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4f5490e6a85757b4/"/>
    </mc:Choice>
  </mc:AlternateContent>
  <xr:revisionPtr revIDLastSave="0" documentId="13_ncr:1_{8F9BB934-209A-4C70-8025-B6401656E71F}" xr6:coauthVersionLast="47" xr6:coauthVersionMax="47" xr10:uidLastSave="{00000000-0000-0000-0000-000000000000}"/>
  <bookViews>
    <workbookView xWindow="-120" yWindow="-120" windowWidth="20730" windowHeight="11160" firstSheet="3" xr2:uid="{44D51610-6073-4E47-B65F-E6956E50030B}"/>
  </bookViews>
  <sheets>
    <sheet name="Dashboard" sheetId="1" r:id="rId1"/>
    <sheet name="monteCarlo" sheetId="2" r:id="rId2"/>
    <sheet name="teamStats" sheetId="18" r:id="rId3"/>
    <sheet name="homeStats2" sheetId="21" r:id="rId4"/>
    <sheet name="homeStats" sheetId="19" r:id="rId5"/>
    <sheet name="awayStats" sheetId="20" r:id="rId6"/>
    <sheet name="awayStats2" sheetId="23" r:id="rId7"/>
    <sheet name="averageStats" sheetId="7" r:id="rId8"/>
    <sheet name="seasonalStats" sheetId="13" r:id="rId9"/>
    <sheet name="pDist" sheetId="9" r:id="rId10"/>
    <sheet name="teamNames" sheetId="22" r:id="rId11"/>
    <sheet name="accuracyTest" sheetId="27" r:id="rId12"/>
    <sheet name="bettingOpportunities" sheetId="28" r:id="rId13"/>
    <sheet name="odds" sheetId="31" r:id="rId14"/>
  </sheets>
  <externalReferences>
    <externalReference r:id="rId15"/>
    <externalReference r:id="rId16"/>
    <externalReference r:id="rId17"/>
    <externalReference r:id="rId18"/>
  </externalReferences>
  <definedNames>
    <definedName name="Arsenal_data">[1]teamStats2!$A$2</definedName>
    <definedName name="ExternalData_1" localSheetId="11" hidden="1">accuracyTest!$A$1:$I$381</definedName>
    <definedName name="ExternalData_1" localSheetId="6" hidden="1">awayStats2!$A$1:$I$381</definedName>
    <definedName name="ExternalData_1" localSheetId="12" hidden="1">bettingOpportunities!$A$1:$I$381</definedName>
    <definedName name="ExternalData_1" localSheetId="3" hidden="1">homeStats2!$A$1:$I$381</definedName>
    <definedName name="ExternalData_1" localSheetId="8" hidden="1">seasonalStats!$A$2:$AA$22</definedName>
    <definedName name="ExternalData_1" localSheetId="2" hidden="1">teamStats!$A$1:$I$381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4" i="1" l="1" a="1"/>
  <c r="M4" i="1" s="1"/>
  <c r="M3" i="1" a="1"/>
  <c r="M3" i="1" s="1"/>
  <c r="AA3" i="28"/>
  <c r="AA4" i="28"/>
  <c r="AA7" i="28"/>
  <c r="AA8" i="28"/>
  <c r="AA10" i="28"/>
  <c r="AA12" i="28"/>
  <c r="AA13" i="28"/>
  <c r="AA14" i="28"/>
  <c r="AA15" i="28"/>
  <c r="AA16" i="28"/>
  <c r="AA17" i="28"/>
  <c r="AA18" i="28"/>
  <c r="AA19" i="28"/>
  <c r="AA20" i="28"/>
  <c r="AA21" i="28"/>
  <c r="AA22" i="28"/>
  <c r="AA23" i="28"/>
  <c r="AA24" i="28"/>
  <c r="AA26" i="28"/>
  <c r="AA28" i="28"/>
  <c r="AA30" i="28"/>
  <c r="AA31" i="28"/>
  <c r="AA33" i="28"/>
  <c r="AA34" i="28"/>
  <c r="AA36" i="28"/>
  <c r="AA37" i="28"/>
  <c r="AA38" i="28"/>
  <c r="AA39" i="28"/>
  <c r="AA40" i="28"/>
  <c r="AA41" i="28"/>
  <c r="AA42" i="28"/>
  <c r="AA43" i="28"/>
  <c r="AA44" i="28"/>
  <c r="AA45" i="28"/>
  <c r="AA46" i="28"/>
  <c r="AA47" i="28"/>
  <c r="AA48" i="28"/>
  <c r="AA49" i="28"/>
  <c r="AA50" i="28"/>
  <c r="AA51" i="28"/>
  <c r="AA52" i="28"/>
  <c r="AA53" i="28"/>
  <c r="AA54" i="28"/>
  <c r="AA55" i="28"/>
  <c r="AA56" i="28"/>
  <c r="AA58" i="28"/>
  <c r="AA59" i="28"/>
  <c r="AA60" i="28"/>
  <c r="AA61" i="28"/>
  <c r="AA62" i="28"/>
  <c r="AA63" i="28"/>
  <c r="AA64" i="28"/>
  <c r="AA65" i="28"/>
  <c r="AA66" i="28"/>
  <c r="AA67" i="28"/>
  <c r="AA68" i="28"/>
  <c r="AA69" i="28"/>
  <c r="AA70" i="28"/>
  <c r="AA71" i="28"/>
  <c r="AA72" i="28"/>
  <c r="AA73" i="28"/>
  <c r="AA75" i="28"/>
  <c r="AA76" i="28"/>
  <c r="AA77" i="28"/>
  <c r="AA78" i="28"/>
  <c r="AA79" i="28"/>
  <c r="AA80" i="28"/>
  <c r="AA81" i="28"/>
  <c r="AA82" i="28"/>
  <c r="AA83" i="28"/>
  <c r="AA84" i="28"/>
  <c r="AA86" i="28"/>
  <c r="AA89" i="28"/>
  <c r="AA90" i="28"/>
  <c r="AA92" i="28"/>
  <c r="AA94" i="28"/>
  <c r="AA95" i="28"/>
  <c r="AA96" i="28"/>
  <c r="AA97" i="28"/>
  <c r="AA98" i="28"/>
  <c r="AA100" i="28"/>
  <c r="AA101" i="28"/>
  <c r="AA102" i="28"/>
  <c r="AA103" i="28"/>
  <c r="AA104" i="28"/>
  <c r="AA107" i="28"/>
  <c r="AA109" i="28"/>
  <c r="AA110" i="28"/>
  <c r="AA111" i="28"/>
  <c r="AA113" i="28"/>
  <c r="AA115" i="28"/>
  <c r="AA116" i="28"/>
  <c r="AA117" i="28"/>
  <c r="AA118" i="28"/>
  <c r="AA119" i="28"/>
  <c r="AA121" i="28"/>
  <c r="AA122" i="28"/>
  <c r="AA124" i="28"/>
  <c r="AA126" i="28"/>
  <c r="AA127" i="28"/>
  <c r="AA128" i="28"/>
  <c r="AA129" i="28"/>
  <c r="AA130" i="28"/>
  <c r="AA131" i="28"/>
  <c r="AA133" i="28"/>
  <c r="AA135" i="28"/>
  <c r="AA136" i="28"/>
  <c r="AA137" i="28"/>
  <c r="AA138" i="28"/>
  <c r="AA139" i="28"/>
  <c r="AA140" i="28"/>
  <c r="AA143" i="28"/>
  <c r="AA144" i="28"/>
  <c r="AA145" i="28"/>
  <c r="AA147" i="28"/>
  <c r="AA148" i="28"/>
  <c r="AA149" i="28"/>
  <c r="AA150" i="28"/>
  <c r="AA151" i="28"/>
  <c r="AA152" i="28"/>
  <c r="AA156" i="28"/>
  <c r="AA158" i="28"/>
  <c r="AA159" i="28"/>
  <c r="AA160" i="28"/>
  <c r="AA161" i="28"/>
  <c r="AA162" i="28"/>
  <c r="AA163" i="28"/>
  <c r="AA164" i="28"/>
  <c r="AA165" i="28"/>
  <c r="AA166" i="28"/>
  <c r="AA167" i="28"/>
  <c r="AA168" i="28"/>
  <c r="AA169" i="28"/>
  <c r="AA170" i="28"/>
  <c r="AA171" i="28"/>
  <c r="AA172" i="28"/>
  <c r="AA173" i="28"/>
  <c r="AA174" i="28"/>
  <c r="AA175" i="28"/>
  <c r="AA176" i="28"/>
  <c r="AA177" i="28"/>
  <c r="AA179" i="28"/>
  <c r="AA180" i="28"/>
  <c r="AA181" i="28"/>
  <c r="AA183" i="28"/>
  <c r="AA184" i="28"/>
  <c r="AA185" i="28"/>
  <c r="AA187" i="28"/>
  <c r="AA188" i="28"/>
  <c r="AA189" i="28"/>
  <c r="AA190" i="28"/>
  <c r="AA191" i="28"/>
  <c r="AA192" i="28"/>
  <c r="AA193" i="28"/>
  <c r="AA194" i="28"/>
  <c r="AA195" i="28"/>
  <c r="AA196" i="28"/>
  <c r="AA197" i="28"/>
  <c r="AA198" i="28"/>
  <c r="AA199" i="28"/>
  <c r="AA201" i="28"/>
  <c r="AA202" i="28"/>
  <c r="AA203" i="28"/>
  <c r="AA205" i="28"/>
  <c r="AA208" i="28"/>
  <c r="AA210" i="28"/>
  <c r="AA211" i="28"/>
  <c r="AA212" i="28"/>
  <c r="AA213" i="28"/>
  <c r="AA214" i="28"/>
  <c r="AA217" i="28"/>
  <c r="AA218" i="28"/>
  <c r="AA219" i="28"/>
  <c r="AA220" i="28"/>
  <c r="AA221" i="28"/>
  <c r="AA224" i="28"/>
  <c r="AA227" i="28"/>
  <c r="AA228" i="28"/>
  <c r="AA229" i="28"/>
  <c r="AA230" i="28"/>
  <c r="AA231" i="28"/>
  <c r="AA234" i="28"/>
  <c r="AA235" i="28"/>
  <c r="AA236" i="28"/>
  <c r="AA237" i="28"/>
  <c r="AA238" i="28"/>
  <c r="AA239" i="28"/>
  <c r="AA240" i="28"/>
  <c r="AA241" i="28"/>
  <c r="AA243" i="28"/>
  <c r="AA244" i="28"/>
  <c r="AA245" i="28"/>
  <c r="AA246" i="28"/>
  <c r="AA247" i="28"/>
  <c r="AA248" i="28"/>
  <c r="AA249" i="28"/>
  <c r="AA251" i="28"/>
  <c r="AA253" i="28"/>
  <c r="AA254" i="28"/>
  <c r="AA255" i="28"/>
  <c r="AA256" i="28"/>
  <c r="AA257" i="28"/>
  <c r="AA258" i="28"/>
  <c r="AA259" i="28"/>
  <c r="AA260" i="28"/>
  <c r="AA262" i="28"/>
  <c r="AA263" i="28"/>
  <c r="AA264" i="28"/>
  <c r="AA265" i="28"/>
  <c r="AA266" i="28"/>
  <c r="AA267" i="28"/>
  <c r="AA268" i="28"/>
  <c r="AA269" i="28"/>
  <c r="AA270" i="28"/>
  <c r="AA272" i="28"/>
  <c r="AA273" i="28"/>
  <c r="AA275" i="28"/>
  <c r="AA278" i="28"/>
  <c r="AA279" i="28"/>
  <c r="AA281" i="28"/>
  <c r="AA283" i="28"/>
  <c r="AA284" i="28"/>
  <c r="AA285" i="28"/>
  <c r="AA286" i="28"/>
  <c r="AA288" i="28"/>
  <c r="AA289" i="28"/>
  <c r="AA291" i="28"/>
  <c r="AA292" i="28"/>
  <c r="AA293" i="28"/>
  <c r="AA295" i="28"/>
  <c r="AA296" i="28"/>
  <c r="AA297" i="28"/>
  <c r="AA299" i="28"/>
  <c r="AA300" i="28"/>
  <c r="AA301" i="28"/>
  <c r="AA303" i="28"/>
  <c r="AA304" i="28"/>
  <c r="AA305" i="28"/>
  <c r="AA306" i="28"/>
  <c r="AA307" i="28"/>
  <c r="AA308" i="28"/>
  <c r="AA309" i="28"/>
  <c r="AA311" i="28"/>
  <c r="AA312" i="28"/>
  <c r="AA313" i="28"/>
  <c r="AA315" i="28"/>
  <c r="AA316" i="28"/>
  <c r="AA318" i="28"/>
  <c r="AA319" i="28"/>
  <c r="AA320" i="28"/>
  <c r="AA321" i="28"/>
  <c r="AA322" i="28"/>
  <c r="AA323" i="28"/>
  <c r="AA324" i="28"/>
  <c r="AA325" i="28"/>
  <c r="AA327" i="28"/>
  <c r="AA328" i="28"/>
  <c r="AA329" i="28"/>
  <c r="AA330" i="28"/>
  <c r="AA331" i="28"/>
  <c r="AA332" i="28"/>
  <c r="AA333" i="28"/>
  <c r="AA334" i="28"/>
  <c r="AA335" i="28"/>
  <c r="AA336" i="28"/>
  <c r="AA337" i="28"/>
  <c r="AA338" i="28"/>
  <c r="AA339" i="28"/>
  <c r="AA340" i="28"/>
  <c r="AA342" i="28"/>
  <c r="AA343" i="28"/>
  <c r="AA344" i="28"/>
  <c r="AA345" i="28"/>
  <c r="AA346" i="28"/>
  <c r="AA347" i="28"/>
  <c r="AA348" i="28"/>
  <c r="AA349" i="28"/>
  <c r="AA350" i="28"/>
  <c r="AA351" i="28"/>
  <c r="AA352" i="28"/>
  <c r="AA353" i="28"/>
  <c r="AA355" i="28"/>
  <c r="AA356" i="28"/>
  <c r="AA357" i="28"/>
  <c r="AA358" i="28"/>
  <c r="AA359" i="28"/>
  <c r="AA360" i="28"/>
  <c r="AA361" i="28"/>
  <c r="AA363" i="28"/>
  <c r="AA364" i="28"/>
  <c r="AA366" i="28"/>
  <c r="AA367" i="28"/>
  <c r="AA368" i="28"/>
  <c r="AA369" i="28"/>
  <c r="AA370" i="28"/>
  <c r="AA371" i="28"/>
  <c r="AA372" i="28"/>
  <c r="AA373" i="28"/>
  <c r="AA375" i="28"/>
  <c r="AA376" i="28"/>
  <c r="AA377" i="28"/>
  <c r="AA378" i="28"/>
  <c r="AA2" i="28"/>
  <c r="W2" i="28"/>
  <c r="Z3" i="28"/>
  <c r="Z4" i="28"/>
  <c r="Z5" i="28"/>
  <c r="Z6" i="28"/>
  <c r="Z7" i="28"/>
  <c r="Z8" i="28"/>
  <c r="Z9" i="28"/>
  <c r="Z10" i="28"/>
  <c r="Z11" i="28"/>
  <c r="Z12" i="28"/>
  <c r="Z13" i="28"/>
  <c r="Z14" i="28"/>
  <c r="Z17" i="28"/>
  <c r="Z18" i="28"/>
  <c r="Z19" i="28"/>
  <c r="Z20" i="28"/>
  <c r="Z21" i="28"/>
  <c r="Z22" i="28"/>
  <c r="Z23" i="28"/>
  <c r="Z24" i="28"/>
  <c r="Z25" i="28"/>
  <c r="Z26" i="28"/>
  <c r="Z27" i="28"/>
  <c r="Z28" i="28"/>
  <c r="Z29" i="28"/>
  <c r="Z30" i="28"/>
  <c r="Z32" i="28"/>
  <c r="Z33" i="28"/>
  <c r="Z34" i="28"/>
  <c r="Z35" i="28"/>
  <c r="Z36" i="28"/>
  <c r="Z37" i="28"/>
  <c r="Z38" i="28"/>
  <c r="Z39" i="28"/>
  <c r="Z40" i="28"/>
  <c r="Z41" i="28"/>
  <c r="Z42" i="28"/>
  <c r="Z43" i="28"/>
  <c r="Z44" i="28"/>
  <c r="Z45" i="28"/>
  <c r="Z46" i="28"/>
  <c r="Z47" i="28"/>
  <c r="Z49" i="28"/>
  <c r="Z50" i="28"/>
  <c r="Z51" i="28"/>
  <c r="Z52" i="28"/>
  <c r="Z53" i="28"/>
  <c r="Z54" i="28"/>
  <c r="Z55" i="28"/>
  <c r="Z56" i="28"/>
  <c r="Z57" i="28"/>
  <c r="Z58" i="28"/>
  <c r="Z59" i="28"/>
  <c r="Z60" i="28"/>
  <c r="Z62" i="28"/>
  <c r="Z63" i="28"/>
  <c r="Z64" i="28"/>
  <c r="Z65" i="28"/>
  <c r="Z66" i="28"/>
  <c r="Z67" i="28"/>
  <c r="Z68" i="28"/>
  <c r="Z69" i="28"/>
  <c r="Z71" i="28"/>
  <c r="Z73" i="28"/>
  <c r="Z74" i="28"/>
  <c r="Z75" i="28"/>
  <c r="Z76" i="28"/>
  <c r="Z79" i="28"/>
  <c r="Z80" i="28"/>
  <c r="Z81" i="28"/>
  <c r="Z82" i="28"/>
  <c r="Z83" i="28"/>
  <c r="Z84" i="28"/>
  <c r="Z85" i="28"/>
  <c r="Z86" i="28"/>
  <c r="Z87" i="28"/>
  <c r="Z88" i="28"/>
  <c r="Z89" i="28"/>
  <c r="Z90" i="28"/>
  <c r="Z91" i="28"/>
  <c r="Z93" i="28"/>
  <c r="Z94" i="28"/>
  <c r="Z95" i="28"/>
  <c r="Z96" i="28"/>
  <c r="Z97" i="28"/>
  <c r="Z98" i="28"/>
  <c r="Z99" i="28"/>
  <c r="Z100" i="28"/>
  <c r="Z101" i="28"/>
  <c r="Z102" i="28"/>
  <c r="Z103" i="28"/>
  <c r="Z104" i="28"/>
  <c r="Z105" i="28"/>
  <c r="Z106" i="28"/>
  <c r="Z107" i="28"/>
  <c r="Z108" i="28"/>
  <c r="Z109" i="28"/>
  <c r="Z111" i="28"/>
  <c r="Z112" i="28"/>
  <c r="Z113" i="28"/>
  <c r="Z114" i="28"/>
  <c r="Z117" i="28"/>
  <c r="Z118" i="28"/>
  <c r="Z119" i="28"/>
  <c r="Z120" i="28"/>
  <c r="Z121" i="28"/>
  <c r="Z122" i="28"/>
  <c r="Z123" i="28"/>
  <c r="Z125" i="28"/>
  <c r="Z128" i="28"/>
  <c r="Z129" i="28"/>
  <c r="Z130" i="28"/>
  <c r="Z131" i="28"/>
  <c r="Z132" i="28"/>
  <c r="Z133" i="28"/>
  <c r="Z134" i="28"/>
  <c r="Z135" i="28"/>
  <c r="Z136" i="28"/>
  <c r="Z137" i="28"/>
  <c r="Z138" i="28"/>
  <c r="Z139" i="28"/>
  <c r="Z140" i="28"/>
  <c r="Z141" i="28"/>
  <c r="Z142" i="28"/>
  <c r="Z143" i="28"/>
  <c r="Z144" i="28"/>
  <c r="Z146" i="28"/>
  <c r="Z147" i="28"/>
  <c r="Z148" i="28"/>
  <c r="Z149" i="28"/>
  <c r="Z150" i="28"/>
  <c r="Z151" i="28"/>
  <c r="Z153" i="28"/>
  <c r="Z154" i="28"/>
  <c r="Z155" i="28"/>
  <c r="Z156" i="28"/>
  <c r="Z157" i="28"/>
  <c r="Z158" i="28"/>
  <c r="Z159" i="28"/>
  <c r="Z160" i="28"/>
  <c r="Z161" i="28"/>
  <c r="Z163" i="28"/>
  <c r="Z164" i="28"/>
  <c r="Z165" i="28"/>
  <c r="Z166" i="28"/>
  <c r="Z167" i="28"/>
  <c r="Z168" i="28"/>
  <c r="Z169" i="28"/>
  <c r="Z170" i="28"/>
  <c r="Z172" i="28"/>
  <c r="Z173" i="28"/>
  <c r="Z175" i="28"/>
  <c r="Z176" i="28"/>
  <c r="Z177" i="28"/>
  <c r="Z178" i="28"/>
  <c r="Z179" i="28"/>
  <c r="Z180" i="28"/>
  <c r="Z181" i="28"/>
  <c r="Z182" i="28"/>
  <c r="Z183" i="28"/>
  <c r="Z184" i="28"/>
  <c r="Z185" i="28"/>
  <c r="Z186" i="28"/>
  <c r="Z187" i="28"/>
  <c r="Z188" i="28"/>
  <c r="Z189" i="28"/>
  <c r="Z191" i="28"/>
  <c r="Z192" i="28"/>
  <c r="Z193" i="28"/>
  <c r="Z194" i="28"/>
  <c r="Z195" i="28"/>
  <c r="Z196" i="28"/>
  <c r="Z197" i="28"/>
  <c r="Z198" i="28"/>
  <c r="Z200" i="28"/>
  <c r="Z201" i="28"/>
  <c r="Z203" i="28"/>
  <c r="Z204" i="28"/>
  <c r="Z205" i="28"/>
  <c r="Z206" i="28"/>
  <c r="Z207" i="28"/>
  <c r="Z208" i="28"/>
  <c r="Z209" i="28"/>
  <c r="Z210" i="28"/>
  <c r="Z211" i="28"/>
  <c r="Z213" i="28"/>
  <c r="Z214" i="28"/>
  <c r="Z215" i="28"/>
  <c r="Z216" i="28"/>
  <c r="Z217" i="28"/>
  <c r="Z218" i="28"/>
  <c r="Z219" i="28"/>
  <c r="Z220" i="28"/>
  <c r="Z221" i="28"/>
  <c r="Z222" i="28"/>
  <c r="Z223" i="28"/>
  <c r="Z224" i="28"/>
  <c r="Z225" i="28"/>
  <c r="Z226" i="28"/>
  <c r="Z227" i="28"/>
  <c r="Z228" i="28"/>
  <c r="Z229" i="28"/>
  <c r="Z230" i="28"/>
  <c r="Z231" i="28"/>
  <c r="Z232" i="28"/>
  <c r="Z233" i="28"/>
  <c r="Z235" i="28"/>
  <c r="Z236" i="28"/>
  <c r="Z237" i="28"/>
  <c r="Z238" i="28"/>
  <c r="Z240" i="28"/>
  <c r="Z241" i="28"/>
  <c r="Z242" i="28"/>
  <c r="Z243" i="28"/>
  <c r="Z245" i="28"/>
  <c r="Z246" i="28"/>
  <c r="Z247" i="28"/>
  <c r="Z248" i="28"/>
  <c r="Z249" i="28"/>
  <c r="Z250" i="28"/>
  <c r="Z251" i="28"/>
  <c r="Z252" i="28"/>
  <c r="Z253" i="28"/>
  <c r="Z254" i="28"/>
  <c r="Z255" i="28"/>
  <c r="Z256" i="28"/>
  <c r="Z257" i="28"/>
  <c r="Z258" i="28"/>
  <c r="Z259" i="28"/>
  <c r="Z260" i="28"/>
  <c r="Z261" i="28"/>
  <c r="Z262" i="28"/>
  <c r="Z263" i="28"/>
  <c r="Z264" i="28"/>
  <c r="Z265" i="28"/>
  <c r="Z266" i="28"/>
  <c r="Z267" i="28"/>
  <c r="Z268" i="28"/>
  <c r="Z269" i="28"/>
  <c r="Z270" i="28"/>
  <c r="Z271" i="28"/>
  <c r="Z272" i="28"/>
  <c r="Z273" i="28"/>
  <c r="Z274" i="28"/>
  <c r="Z275" i="28"/>
  <c r="Z276" i="28"/>
  <c r="Z277" i="28"/>
  <c r="Z278" i="28"/>
  <c r="Z279" i="28"/>
  <c r="Z280" i="28"/>
  <c r="Z281" i="28"/>
  <c r="Z282" i="28"/>
  <c r="Z283" i="28"/>
  <c r="Z284" i="28"/>
  <c r="Z285" i="28"/>
  <c r="Z286" i="28"/>
  <c r="Z287" i="28"/>
  <c r="Z288" i="28"/>
  <c r="Z289" i="28"/>
  <c r="Z290" i="28"/>
  <c r="Z291" i="28"/>
  <c r="Z292" i="28"/>
  <c r="Z293" i="28"/>
  <c r="Z294" i="28"/>
  <c r="Z295" i="28"/>
  <c r="Z296" i="28"/>
  <c r="Z297" i="28"/>
  <c r="Z298" i="28"/>
  <c r="Z299" i="28"/>
  <c r="Z300" i="28"/>
  <c r="Z301" i="28"/>
  <c r="Z302" i="28"/>
  <c r="Z303" i="28"/>
  <c r="Z304" i="28"/>
  <c r="Z305" i="28"/>
  <c r="Z307" i="28"/>
  <c r="Z308" i="28"/>
  <c r="Z309" i="28"/>
  <c r="Z310" i="28"/>
  <c r="Z311" i="28"/>
  <c r="Z312" i="28"/>
  <c r="Z313" i="28"/>
  <c r="Z314" i="28"/>
  <c r="Z316" i="28"/>
  <c r="Z317" i="28"/>
  <c r="Z318" i="28"/>
  <c r="Z319" i="28"/>
  <c r="Z320" i="28"/>
  <c r="Z321" i="28"/>
  <c r="Z322" i="28"/>
  <c r="Z323" i="28"/>
  <c r="Z324" i="28"/>
  <c r="Z325" i="28"/>
  <c r="Z326" i="28"/>
  <c r="Z327" i="28"/>
  <c r="Z328" i="28"/>
  <c r="Z329" i="28"/>
  <c r="Z331" i="28"/>
  <c r="Z332" i="28"/>
  <c r="Z333" i="28"/>
  <c r="Z334" i="28"/>
  <c r="Z337" i="28"/>
  <c r="Z338" i="28"/>
  <c r="Z339" i="28"/>
  <c r="Z340" i="28"/>
  <c r="Z341" i="28"/>
  <c r="Z342" i="28"/>
  <c r="Z343" i="28"/>
  <c r="Z344" i="28"/>
  <c r="Z345" i="28"/>
  <c r="Z346" i="28"/>
  <c r="Z347" i="28"/>
  <c r="Z348" i="28"/>
  <c r="Z349" i="28"/>
  <c r="Z350" i="28"/>
  <c r="Z351" i="28"/>
  <c r="Z352" i="28"/>
  <c r="Z353" i="28"/>
  <c r="Z354" i="28"/>
  <c r="Z355" i="28"/>
  <c r="Z356" i="28"/>
  <c r="Z357" i="28"/>
  <c r="Z358" i="28"/>
  <c r="Z360" i="28"/>
  <c r="Z361" i="28"/>
  <c r="Z362" i="28"/>
  <c r="Z363" i="28"/>
  <c r="Z364" i="28"/>
  <c r="Z365" i="28"/>
  <c r="Z367" i="28"/>
  <c r="Z369" i="28"/>
  <c r="Z370" i="28"/>
  <c r="Z371" i="28"/>
  <c r="Z372" i="28"/>
  <c r="Z373" i="28"/>
  <c r="Z374" i="28"/>
  <c r="Z375" i="28"/>
  <c r="Z376" i="28"/>
  <c r="Z377" i="28"/>
  <c r="Z378" i="28"/>
  <c r="Z379" i="28"/>
  <c r="Z380" i="28"/>
  <c r="Z381" i="28"/>
  <c r="Z2" i="28"/>
  <c r="V2" i="28"/>
  <c r="F3" i="31"/>
  <c r="F4" i="31"/>
  <c r="F5" i="31"/>
  <c r="F6" i="31"/>
  <c r="F7" i="31"/>
  <c r="F8" i="31"/>
  <c r="F9" i="31"/>
  <c r="F10" i="31"/>
  <c r="F11" i="31"/>
  <c r="F12" i="31"/>
  <c r="F13" i="31"/>
  <c r="F14" i="31"/>
  <c r="F15" i="31"/>
  <c r="F16" i="31"/>
  <c r="F17" i="31"/>
  <c r="F18" i="31"/>
  <c r="F19" i="31"/>
  <c r="F20" i="31"/>
  <c r="F21" i="31"/>
  <c r="F22" i="31"/>
  <c r="F23" i="31"/>
  <c r="F24" i="31"/>
  <c r="F25" i="31"/>
  <c r="F26" i="31"/>
  <c r="F27" i="31"/>
  <c r="F28" i="31"/>
  <c r="F29" i="31"/>
  <c r="F30" i="31"/>
  <c r="F31" i="31"/>
  <c r="F32" i="31"/>
  <c r="F33" i="31"/>
  <c r="F34" i="31"/>
  <c r="F35" i="31"/>
  <c r="F36" i="31"/>
  <c r="F37" i="31"/>
  <c r="F38" i="31"/>
  <c r="F39" i="31"/>
  <c r="F40" i="31"/>
  <c r="F41" i="31"/>
  <c r="F42" i="31"/>
  <c r="F43" i="31"/>
  <c r="F44" i="31"/>
  <c r="F45" i="31"/>
  <c r="F46" i="31"/>
  <c r="F47" i="31"/>
  <c r="F48" i="31"/>
  <c r="F49" i="31"/>
  <c r="F50" i="31"/>
  <c r="F51" i="31"/>
  <c r="F52" i="31"/>
  <c r="F53" i="31"/>
  <c r="F54" i="31"/>
  <c r="F55" i="31"/>
  <c r="F56" i="31"/>
  <c r="F57" i="31"/>
  <c r="F58" i="31"/>
  <c r="F59" i="31"/>
  <c r="F60" i="31"/>
  <c r="F61" i="31"/>
  <c r="F62" i="31"/>
  <c r="F63" i="31"/>
  <c r="F64" i="31"/>
  <c r="F65" i="31"/>
  <c r="F66" i="31"/>
  <c r="F67" i="31"/>
  <c r="F68" i="31"/>
  <c r="F69" i="31"/>
  <c r="F70" i="31"/>
  <c r="F71" i="31"/>
  <c r="F72" i="31"/>
  <c r="F73" i="31"/>
  <c r="F74" i="31"/>
  <c r="F75" i="31"/>
  <c r="F76" i="31"/>
  <c r="F77" i="31"/>
  <c r="F78" i="31"/>
  <c r="F79" i="31"/>
  <c r="F80" i="31"/>
  <c r="F81" i="31"/>
  <c r="F82" i="31"/>
  <c r="F83" i="31"/>
  <c r="F84" i="31"/>
  <c r="F85" i="31"/>
  <c r="F86" i="31"/>
  <c r="F87" i="31"/>
  <c r="F88" i="31"/>
  <c r="F89" i="31"/>
  <c r="F90" i="31"/>
  <c r="F91" i="31"/>
  <c r="F92" i="31"/>
  <c r="F93" i="31"/>
  <c r="F94" i="31"/>
  <c r="F95" i="31"/>
  <c r="F96" i="31"/>
  <c r="F97" i="31"/>
  <c r="F98" i="31"/>
  <c r="F99" i="31"/>
  <c r="F100" i="31"/>
  <c r="F101" i="31"/>
  <c r="F102" i="31"/>
  <c r="F103" i="31"/>
  <c r="F104" i="31"/>
  <c r="F105" i="31"/>
  <c r="F106" i="31"/>
  <c r="F107" i="31"/>
  <c r="F108" i="31"/>
  <c r="F109" i="31"/>
  <c r="F110" i="31"/>
  <c r="F111" i="31"/>
  <c r="F112" i="31"/>
  <c r="F113" i="31"/>
  <c r="F114" i="31"/>
  <c r="F115" i="31"/>
  <c r="F116" i="31"/>
  <c r="F117" i="31"/>
  <c r="F118" i="31"/>
  <c r="F119" i="31"/>
  <c r="F120" i="31"/>
  <c r="F121" i="31"/>
  <c r="F122" i="31"/>
  <c r="F123" i="31"/>
  <c r="F124" i="31"/>
  <c r="F125" i="31"/>
  <c r="F126" i="31"/>
  <c r="F127" i="31"/>
  <c r="F128" i="31"/>
  <c r="F129" i="31"/>
  <c r="F130" i="31"/>
  <c r="F131" i="31"/>
  <c r="F132" i="31"/>
  <c r="F133" i="31"/>
  <c r="F134" i="31"/>
  <c r="F135" i="31"/>
  <c r="F136" i="31"/>
  <c r="F137" i="31"/>
  <c r="F138" i="31"/>
  <c r="F139" i="31"/>
  <c r="F140" i="31"/>
  <c r="F141" i="31"/>
  <c r="F142" i="31"/>
  <c r="F143" i="31"/>
  <c r="F144" i="31"/>
  <c r="F145" i="31"/>
  <c r="F146" i="31"/>
  <c r="F147" i="31"/>
  <c r="F148" i="31"/>
  <c r="F149" i="31"/>
  <c r="F150" i="31"/>
  <c r="F151" i="31"/>
  <c r="F152" i="31"/>
  <c r="F153" i="31"/>
  <c r="F154" i="31"/>
  <c r="F155" i="31"/>
  <c r="F156" i="31"/>
  <c r="F157" i="31"/>
  <c r="F158" i="31"/>
  <c r="F159" i="31"/>
  <c r="F160" i="31"/>
  <c r="F161" i="31"/>
  <c r="F162" i="31"/>
  <c r="F163" i="31"/>
  <c r="F164" i="31"/>
  <c r="F165" i="31"/>
  <c r="F166" i="31"/>
  <c r="F167" i="31"/>
  <c r="F168" i="31"/>
  <c r="F169" i="31"/>
  <c r="F170" i="31"/>
  <c r="F171" i="31"/>
  <c r="F172" i="31"/>
  <c r="F173" i="31"/>
  <c r="F174" i="31"/>
  <c r="F175" i="31"/>
  <c r="F176" i="31"/>
  <c r="F177" i="31"/>
  <c r="F178" i="31"/>
  <c r="F179" i="31"/>
  <c r="F180" i="31"/>
  <c r="F181" i="31"/>
  <c r="F182" i="31"/>
  <c r="F183" i="31"/>
  <c r="F184" i="31"/>
  <c r="F185" i="31"/>
  <c r="F186" i="31"/>
  <c r="F187" i="31"/>
  <c r="F188" i="31"/>
  <c r="F189" i="31"/>
  <c r="F190" i="31"/>
  <c r="F191" i="31"/>
  <c r="F192" i="31"/>
  <c r="F193" i="31"/>
  <c r="F194" i="31"/>
  <c r="F195" i="31"/>
  <c r="F196" i="31"/>
  <c r="F197" i="31"/>
  <c r="F198" i="31"/>
  <c r="F199" i="31"/>
  <c r="F200" i="31"/>
  <c r="F201" i="31"/>
  <c r="F202" i="31"/>
  <c r="F203" i="31"/>
  <c r="F204" i="31"/>
  <c r="F205" i="31"/>
  <c r="F206" i="31"/>
  <c r="F207" i="31"/>
  <c r="F208" i="31"/>
  <c r="F209" i="31"/>
  <c r="F210" i="31"/>
  <c r="F211" i="31"/>
  <c r="F212" i="31"/>
  <c r="F213" i="31"/>
  <c r="F214" i="31"/>
  <c r="F215" i="31"/>
  <c r="F216" i="31"/>
  <c r="F217" i="31"/>
  <c r="F218" i="31"/>
  <c r="F219" i="31"/>
  <c r="F220" i="31"/>
  <c r="F221" i="31"/>
  <c r="F222" i="31"/>
  <c r="F223" i="31"/>
  <c r="F224" i="31"/>
  <c r="F225" i="31"/>
  <c r="F226" i="31"/>
  <c r="F227" i="31"/>
  <c r="F228" i="31"/>
  <c r="F229" i="31"/>
  <c r="F230" i="31"/>
  <c r="F231" i="31"/>
  <c r="F232" i="31"/>
  <c r="F233" i="31"/>
  <c r="F234" i="31"/>
  <c r="F235" i="31"/>
  <c r="F236" i="31"/>
  <c r="F237" i="31"/>
  <c r="F238" i="31"/>
  <c r="F239" i="31"/>
  <c r="F240" i="31"/>
  <c r="F241" i="31"/>
  <c r="F242" i="31"/>
  <c r="F243" i="31"/>
  <c r="F244" i="31"/>
  <c r="F245" i="31"/>
  <c r="F246" i="31"/>
  <c r="F247" i="31"/>
  <c r="F248" i="31"/>
  <c r="F249" i="31"/>
  <c r="F250" i="31"/>
  <c r="F251" i="31"/>
  <c r="F252" i="31"/>
  <c r="F253" i="31"/>
  <c r="F254" i="31"/>
  <c r="F255" i="31"/>
  <c r="F256" i="31"/>
  <c r="F257" i="31"/>
  <c r="F258" i="31"/>
  <c r="F259" i="31"/>
  <c r="F260" i="31"/>
  <c r="F261" i="31"/>
  <c r="F262" i="31"/>
  <c r="F263" i="31"/>
  <c r="F264" i="31"/>
  <c r="F265" i="31"/>
  <c r="F266" i="31"/>
  <c r="F267" i="31"/>
  <c r="F268" i="31"/>
  <c r="F269" i="31"/>
  <c r="F270" i="31"/>
  <c r="F271" i="31"/>
  <c r="F272" i="31"/>
  <c r="F273" i="31"/>
  <c r="F274" i="31"/>
  <c r="F275" i="31"/>
  <c r="F276" i="31"/>
  <c r="F277" i="31"/>
  <c r="F278" i="31"/>
  <c r="F279" i="31"/>
  <c r="F280" i="31"/>
  <c r="F281" i="31"/>
  <c r="F282" i="31"/>
  <c r="F283" i="31"/>
  <c r="F284" i="31"/>
  <c r="F285" i="31"/>
  <c r="F286" i="31"/>
  <c r="F287" i="31"/>
  <c r="F288" i="31"/>
  <c r="F289" i="31"/>
  <c r="F290" i="31"/>
  <c r="F291" i="31"/>
  <c r="F292" i="31"/>
  <c r="F293" i="31"/>
  <c r="F294" i="31"/>
  <c r="F295" i="31"/>
  <c r="F296" i="31"/>
  <c r="F297" i="31"/>
  <c r="F298" i="31"/>
  <c r="F299" i="31"/>
  <c r="F300" i="31"/>
  <c r="F301" i="31"/>
  <c r="F302" i="31"/>
  <c r="F303" i="31"/>
  <c r="F304" i="31"/>
  <c r="F305" i="31"/>
  <c r="F306" i="31"/>
  <c r="F307" i="31"/>
  <c r="F308" i="31"/>
  <c r="F309" i="31"/>
  <c r="F310" i="31"/>
  <c r="F311" i="31"/>
  <c r="F312" i="31"/>
  <c r="F313" i="31"/>
  <c r="F314" i="31"/>
  <c r="F315" i="31"/>
  <c r="F316" i="31"/>
  <c r="F317" i="31"/>
  <c r="F318" i="31"/>
  <c r="F319" i="31"/>
  <c r="F320" i="31"/>
  <c r="F321" i="31"/>
  <c r="F322" i="31"/>
  <c r="F323" i="31"/>
  <c r="F324" i="31"/>
  <c r="F325" i="31"/>
  <c r="F326" i="31"/>
  <c r="F327" i="31"/>
  <c r="F328" i="31"/>
  <c r="F329" i="31"/>
  <c r="F330" i="31"/>
  <c r="F331" i="31"/>
  <c r="F332" i="31"/>
  <c r="F333" i="31"/>
  <c r="F334" i="31"/>
  <c r="F335" i="31"/>
  <c r="F336" i="31"/>
  <c r="F337" i="31"/>
  <c r="F338" i="31"/>
  <c r="F339" i="31"/>
  <c r="F340" i="31"/>
  <c r="F341" i="31"/>
  <c r="F342" i="31"/>
  <c r="F343" i="31"/>
  <c r="F344" i="31"/>
  <c r="F345" i="31"/>
  <c r="F346" i="31"/>
  <c r="F347" i="31"/>
  <c r="F348" i="31"/>
  <c r="F349" i="31"/>
  <c r="F350" i="31"/>
  <c r="F351" i="31"/>
  <c r="F352" i="31"/>
  <c r="F353" i="31"/>
  <c r="F354" i="31"/>
  <c r="F355" i="31"/>
  <c r="F356" i="31"/>
  <c r="F357" i="31"/>
  <c r="F358" i="31"/>
  <c r="F359" i="31"/>
  <c r="F360" i="31"/>
  <c r="F361" i="31"/>
  <c r="F362" i="31"/>
  <c r="F363" i="31"/>
  <c r="F364" i="31"/>
  <c r="F365" i="31"/>
  <c r="F366" i="31"/>
  <c r="F367" i="31"/>
  <c r="F368" i="31"/>
  <c r="F369" i="31"/>
  <c r="F370" i="31"/>
  <c r="F371" i="31"/>
  <c r="F372" i="31"/>
  <c r="F373" i="31"/>
  <c r="F374" i="31"/>
  <c r="F375" i="31"/>
  <c r="F376" i="31"/>
  <c r="F377" i="31"/>
  <c r="F378" i="31"/>
  <c r="F379" i="31"/>
  <c r="F380" i="31"/>
  <c r="F381" i="31"/>
  <c r="F2" i="31"/>
  <c r="E3" i="31"/>
  <c r="E4" i="31"/>
  <c r="E5" i="31"/>
  <c r="E6" i="31"/>
  <c r="E7" i="31"/>
  <c r="E8" i="31"/>
  <c r="E9" i="31"/>
  <c r="E10" i="31"/>
  <c r="E11" i="31"/>
  <c r="E12" i="31"/>
  <c r="E13" i="31"/>
  <c r="E14" i="31"/>
  <c r="E15" i="31"/>
  <c r="E16" i="31"/>
  <c r="E17" i="31"/>
  <c r="E18" i="31"/>
  <c r="E19" i="31"/>
  <c r="E20" i="31"/>
  <c r="E21" i="31"/>
  <c r="E22" i="31"/>
  <c r="E23" i="31"/>
  <c r="E24" i="31"/>
  <c r="E25" i="31"/>
  <c r="E26" i="31"/>
  <c r="E27" i="31"/>
  <c r="E28" i="31"/>
  <c r="E29" i="31"/>
  <c r="E30" i="31"/>
  <c r="E31" i="31"/>
  <c r="E32" i="31"/>
  <c r="E33" i="31"/>
  <c r="E34" i="31"/>
  <c r="E35" i="31"/>
  <c r="E36" i="31"/>
  <c r="E37" i="31"/>
  <c r="E38" i="31"/>
  <c r="E39" i="31"/>
  <c r="E40" i="31"/>
  <c r="E41" i="31"/>
  <c r="E42" i="31"/>
  <c r="E43" i="31"/>
  <c r="E44" i="31"/>
  <c r="E45" i="31"/>
  <c r="E46" i="31"/>
  <c r="E47" i="31"/>
  <c r="E48" i="31"/>
  <c r="E49" i="31"/>
  <c r="E50" i="31"/>
  <c r="E51" i="31"/>
  <c r="E52" i="31"/>
  <c r="E53" i="31"/>
  <c r="E54" i="31"/>
  <c r="E55" i="31"/>
  <c r="E56" i="31"/>
  <c r="E57" i="31"/>
  <c r="E58" i="31"/>
  <c r="E59" i="31"/>
  <c r="E60" i="31"/>
  <c r="E61" i="31"/>
  <c r="E62" i="31"/>
  <c r="E63" i="31"/>
  <c r="E64" i="31"/>
  <c r="E65" i="31"/>
  <c r="E66" i="31"/>
  <c r="E67" i="31"/>
  <c r="E68" i="31"/>
  <c r="E69" i="31"/>
  <c r="E70" i="31"/>
  <c r="E71" i="31"/>
  <c r="E72" i="31"/>
  <c r="E73" i="31"/>
  <c r="E74" i="31"/>
  <c r="E75" i="31"/>
  <c r="E76" i="31"/>
  <c r="E77" i="31"/>
  <c r="E78" i="31"/>
  <c r="E79" i="31"/>
  <c r="E80" i="31"/>
  <c r="E81" i="31"/>
  <c r="E82" i="31"/>
  <c r="E83" i="31"/>
  <c r="E84" i="31"/>
  <c r="E85" i="31"/>
  <c r="E86" i="31"/>
  <c r="E87" i="31"/>
  <c r="E88" i="31"/>
  <c r="E89" i="31"/>
  <c r="E90" i="31"/>
  <c r="E91" i="31"/>
  <c r="E92" i="31"/>
  <c r="E93" i="31"/>
  <c r="E94" i="31"/>
  <c r="E95" i="31"/>
  <c r="E96" i="31"/>
  <c r="E97" i="31"/>
  <c r="E98" i="31"/>
  <c r="E99" i="31"/>
  <c r="E100" i="31"/>
  <c r="E101" i="31"/>
  <c r="E102" i="31"/>
  <c r="E103" i="31"/>
  <c r="E104" i="31"/>
  <c r="E105" i="31"/>
  <c r="E106" i="31"/>
  <c r="E107" i="31"/>
  <c r="E108" i="31"/>
  <c r="E109" i="31"/>
  <c r="E110" i="31"/>
  <c r="E111" i="31"/>
  <c r="E112" i="31"/>
  <c r="E113" i="31"/>
  <c r="E114" i="31"/>
  <c r="E115" i="31"/>
  <c r="E116" i="31"/>
  <c r="E117" i="31"/>
  <c r="E118" i="31"/>
  <c r="E119" i="31"/>
  <c r="E120" i="31"/>
  <c r="E121" i="31"/>
  <c r="E122" i="31"/>
  <c r="E123" i="31"/>
  <c r="E124" i="31"/>
  <c r="E125" i="31"/>
  <c r="E126" i="31"/>
  <c r="E127" i="31"/>
  <c r="E128" i="31"/>
  <c r="E129" i="31"/>
  <c r="E130" i="31"/>
  <c r="E131" i="31"/>
  <c r="E132" i="31"/>
  <c r="E133" i="31"/>
  <c r="E134" i="31"/>
  <c r="E135" i="31"/>
  <c r="E136" i="31"/>
  <c r="E137" i="31"/>
  <c r="E138" i="31"/>
  <c r="E139" i="31"/>
  <c r="E140" i="31"/>
  <c r="E141" i="31"/>
  <c r="E142" i="31"/>
  <c r="E143" i="31"/>
  <c r="E144" i="31"/>
  <c r="E145" i="31"/>
  <c r="E146" i="31"/>
  <c r="E147" i="31"/>
  <c r="E148" i="31"/>
  <c r="E149" i="31"/>
  <c r="E150" i="31"/>
  <c r="E151" i="31"/>
  <c r="E152" i="31"/>
  <c r="E153" i="31"/>
  <c r="E154" i="31"/>
  <c r="E155" i="31"/>
  <c r="E156" i="31"/>
  <c r="E157" i="31"/>
  <c r="E158" i="31"/>
  <c r="E159" i="31"/>
  <c r="E160" i="31"/>
  <c r="E161" i="31"/>
  <c r="E162" i="31"/>
  <c r="E163" i="31"/>
  <c r="E164" i="31"/>
  <c r="E165" i="31"/>
  <c r="E166" i="31"/>
  <c r="E167" i="31"/>
  <c r="E168" i="31"/>
  <c r="E169" i="31"/>
  <c r="E170" i="31"/>
  <c r="E171" i="31"/>
  <c r="E172" i="31"/>
  <c r="E173" i="31"/>
  <c r="E174" i="31"/>
  <c r="E175" i="31"/>
  <c r="E176" i="31"/>
  <c r="E177" i="31"/>
  <c r="E178" i="31"/>
  <c r="E179" i="31"/>
  <c r="E180" i="31"/>
  <c r="E181" i="31"/>
  <c r="E182" i="31"/>
  <c r="E183" i="31"/>
  <c r="E184" i="31"/>
  <c r="E185" i="31"/>
  <c r="E186" i="31"/>
  <c r="E187" i="31"/>
  <c r="E188" i="31"/>
  <c r="E189" i="31"/>
  <c r="E190" i="31"/>
  <c r="E191" i="31"/>
  <c r="E192" i="31"/>
  <c r="E193" i="31"/>
  <c r="E194" i="31"/>
  <c r="E195" i="31"/>
  <c r="E196" i="31"/>
  <c r="E197" i="31"/>
  <c r="E198" i="31"/>
  <c r="E199" i="31"/>
  <c r="E200" i="31"/>
  <c r="E201" i="31"/>
  <c r="E202" i="31"/>
  <c r="E203" i="31"/>
  <c r="E204" i="31"/>
  <c r="E205" i="31"/>
  <c r="E206" i="31"/>
  <c r="E207" i="31"/>
  <c r="E208" i="31"/>
  <c r="E209" i="31"/>
  <c r="E210" i="31"/>
  <c r="E211" i="31"/>
  <c r="E212" i="31"/>
  <c r="E213" i="31"/>
  <c r="E214" i="31"/>
  <c r="E215" i="31"/>
  <c r="E216" i="31"/>
  <c r="E217" i="31"/>
  <c r="E218" i="31"/>
  <c r="E219" i="31"/>
  <c r="E220" i="31"/>
  <c r="E221" i="31"/>
  <c r="E222" i="31"/>
  <c r="E223" i="31"/>
  <c r="E224" i="31"/>
  <c r="E225" i="31"/>
  <c r="E226" i="31"/>
  <c r="E227" i="31"/>
  <c r="E228" i="31"/>
  <c r="E229" i="31"/>
  <c r="E230" i="31"/>
  <c r="E231" i="31"/>
  <c r="E232" i="31"/>
  <c r="E233" i="31"/>
  <c r="E234" i="31"/>
  <c r="E235" i="31"/>
  <c r="E236" i="31"/>
  <c r="E237" i="31"/>
  <c r="E238" i="31"/>
  <c r="E239" i="31"/>
  <c r="E240" i="31"/>
  <c r="E241" i="31"/>
  <c r="E242" i="31"/>
  <c r="E243" i="31"/>
  <c r="E244" i="31"/>
  <c r="E245" i="31"/>
  <c r="E246" i="31"/>
  <c r="E247" i="31"/>
  <c r="E248" i="31"/>
  <c r="E249" i="31"/>
  <c r="E250" i="31"/>
  <c r="E251" i="31"/>
  <c r="E252" i="31"/>
  <c r="E253" i="31"/>
  <c r="E254" i="31"/>
  <c r="E255" i="31"/>
  <c r="E256" i="31"/>
  <c r="E257" i="31"/>
  <c r="E258" i="31"/>
  <c r="E259" i="31"/>
  <c r="E260" i="31"/>
  <c r="E261" i="31"/>
  <c r="E262" i="31"/>
  <c r="E263" i="31"/>
  <c r="E264" i="31"/>
  <c r="E265" i="31"/>
  <c r="E266" i="31"/>
  <c r="E267" i="31"/>
  <c r="E268" i="31"/>
  <c r="E269" i="31"/>
  <c r="E270" i="31"/>
  <c r="E271" i="31"/>
  <c r="E272" i="31"/>
  <c r="E273" i="31"/>
  <c r="E274" i="31"/>
  <c r="E275" i="31"/>
  <c r="E276" i="31"/>
  <c r="E277" i="31"/>
  <c r="E278" i="31"/>
  <c r="E279" i="31"/>
  <c r="E280" i="31"/>
  <c r="E281" i="31"/>
  <c r="E282" i="31"/>
  <c r="E283" i="31"/>
  <c r="E284" i="31"/>
  <c r="E285" i="31"/>
  <c r="E286" i="31"/>
  <c r="E287" i="31"/>
  <c r="E288" i="31"/>
  <c r="E289" i="31"/>
  <c r="E290" i="31"/>
  <c r="E291" i="31"/>
  <c r="E292" i="31"/>
  <c r="E293" i="31"/>
  <c r="E294" i="31"/>
  <c r="E295" i="31"/>
  <c r="E296" i="31"/>
  <c r="E297" i="31"/>
  <c r="E298" i="31"/>
  <c r="E299" i="31"/>
  <c r="E300" i="31"/>
  <c r="E301" i="31"/>
  <c r="E302" i="31"/>
  <c r="E303" i="31"/>
  <c r="E304" i="31"/>
  <c r="E305" i="31"/>
  <c r="E306" i="31"/>
  <c r="E307" i="31"/>
  <c r="E308" i="31"/>
  <c r="E309" i="31"/>
  <c r="E310" i="31"/>
  <c r="E311" i="31"/>
  <c r="E312" i="31"/>
  <c r="E313" i="31"/>
  <c r="E314" i="31"/>
  <c r="E315" i="31"/>
  <c r="E316" i="31"/>
  <c r="E317" i="31"/>
  <c r="E318" i="31"/>
  <c r="E319" i="31"/>
  <c r="E320" i="31"/>
  <c r="E321" i="31"/>
  <c r="E322" i="31"/>
  <c r="E323" i="31"/>
  <c r="E324" i="31"/>
  <c r="E325" i="31"/>
  <c r="E326" i="31"/>
  <c r="E327" i="31"/>
  <c r="E328" i="31"/>
  <c r="E329" i="31"/>
  <c r="E330" i="31"/>
  <c r="E331" i="31"/>
  <c r="E332" i="31"/>
  <c r="E333" i="31"/>
  <c r="E334" i="31"/>
  <c r="E335" i="31"/>
  <c r="E336" i="31"/>
  <c r="E337" i="31"/>
  <c r="E338" i="31"/>
  <c r="E339" i="31"/>
  <c r="E340" i="31"/>
  <c r="E341" i="31"/>
  <c r="E342" i="31"/>
  <c r="E343" i="31"/>
  <c r="E344" i="31"/>
  <c r="E345" i="31"/>
  <c r="E346" i="31"/>
  <c r="E347" i="31"/>
  <c r="E348" i="31"/>
  <c r="E349" i="31"/>
  <c r="E350" i="31"/>
  <c r="E351" i="31"/>
  <c r="E352" i="31"/>
  <c r="E353" i="31"/>
  <c r="E354" i="31"/>
  <c r="E355" i="31"/>
  <c r="E356" i="31"/>
  <c r="E357" i="31"/>
  <c r="E358" i="31"/>
  <c r="E359" i="31"/>
  <c r="E360" i="31"/>
  <c r="E361" i="31"/>
  <c r="E362" i="31"/>
  <c r="E363" i="31"/>
  <c r="E364" i="31"/>
  <c r="E365" i="31"/>
  <c r="E366" i="31"/>
  <c r="E367" i="31"/>
  <c r="E368" i="31"/>
  <c r="E369" i="31"/>
  <c r="E370" i="31"/>
  <c r="E371" i="31"/>
  <c r="E372" i="31"/>
  <c r="E373" i="31"/>
  <c r="E374" i="31"/>
  <c r="E375" i="31"/>
  <c r="E376" i="31"/>
  <c r="E377" i="31"/>
  <c r="E378" i="31"/>
  <c r="E379" i="31"/>
  <c r="E380" i="31"/>
  <c r="E381" i="31"/>
  <c r="E2" i="31"/>
  <c r="W3" i="28"/>
  <c r="W4" i="28"/>
  <c r="W7" i="28"/>
  <c r="W8" i="28"/>
  <c r="W10" i="28"/>
  <c r="W12" i="28"/>
  <c r="W13" i="28"/>
  <c r="W14" i="28"/>
  <c r="W15" i="28"/>
  <c r="W16" i="28"/>
  <c r="W17" i="28"/>
  <c r="W18" i="28"/>
  <c r="W19" i="28"/>
  <c r="W20" i="28"/>
  <c r="W21" i="28"/>
  <c r="W22" i="28"/>
  <c r="W23" i="28"/>
  <c r="W24" i="28"/>
  <c r="W26" i="28"/>
  <c r="W28" i="28"/>
  <c r="W30" i="28"/>
  <c r="W31" i="28"/>
  <c r="W33" i="28"/>
  <c r="W34" i="28"/>
  <c r="W36" i="28"/>
  <c r="W37" i="28"/>
  <c r="W38" i="28"/>
  <c r="W39" i="28"/>
  <c r="W40" i="28"/>
  <c r="W41" i="28"/>
  <c r="W42" i="28"/>
  <c r="W43" i="28"/>
  <c r="W44" i="28"/>
  <c r="W45" i="28"/>
  <c r="W46" i="28"/>
  <c r="W47" i="28"/>
  <c r="W48" i="28"/>
  <c r="W49" i="28"/>
  <c r="W50" i="28"/>
  <c r="W51" i="28"/>
  <c r="W52" i="28"/>
  <c r="W53" i="28"/>
  <c r="W54" i="28"/>
  <c r="W55" i="28"/>
  <c r="W56" i="28"/>
  <c r="W58" i="28"/>
  <c r="W59" i="28"/>
  <c r="W60" i="28"/>
  <c r="W61" i="28"/>
  <c r="W62" i="28"/>
  <c r="W63" i="28"/>
  <c r="W64" i="28"/>
  <c r="W65" i="28"/>
  <c r="W66" i="28"/>
  <c r="W68" i="28"/>
  <c r="W69" i="28"/>
  <c r="W70" i="28"/>
  <c r="W71" i="28"/>
  <c r="W72" i="28"/>
  <c r="W73" i="28"/>
  <c r="W75" i="28"/>
  <c r="W76" i="28"/>
  <c r="W77" i="28"/>
  <c r="W78" i="28"/>
  <c r="W79" i="28"/>
  <c r="W80" i="28"/>
  <c r="W81" i="28"/>
  <c r="W82" i="28"/>
  <c r="W83" i="28"/>
  <c r="W84" i="28"/>
  <c r="W86" i="28"/>
  <c r="W89" i="28"/>
  <c r="W90" i="28"/>
  <c r="W92" i="28"/>
  <c r="W94" i="28"/>
  <c r="W95" i="28"/>
  <c r="W96" i="28"/>
  <c r="W97" i="28"/>
  <c r="W98" i="28"/>
  <c r="W100" i="28"/>
  <c r="W101" i="28"/>
  <c r="W102" i="28"/>
  <c r="W103" i="28"/>
  <c r="W104" i="28"/>
  <c r="W107" i="28"/>
  <c r="W109" i="28"/>
  <c r="W110" i="28"/>
  <c r="W111" i="28"/>
  <c r="W113" i="28"/>
  <c r="W115" i="28"/>
  <c r="W116" i="28"/>
  <c r="W117" i="28"/>
  <c r="W118" i="28"/>
  <c r="W119" i="28"/>
  <c r="W121" i="28"/>
  <c r="W122" i="28"/>
  <c r="W124" i="28"/>
  <c r="W126" i="28"/>
  <c r="W127" i="28"/>
  <c r="W128" i="28"/>
  <c r="W129" i="28"/>
  <c r="W130" i="28"/>
  <c r="W131" i="28"/>
  <c r="W133" i="28"/>
  <c r="W135" i="28"/>
  <c r="W136" i="28"/>
  <c r="W137" i="28"/>
  <c r="W138" i="28"/>
  <c r="W139" i="28"/>
  <c r="W140" i="28"/>
  <c r="W143" i="28"/>
  <c r="W144" i="28"/>
  <c r="W145" i="28"/>
  <c r="W147" i="28"/>
  <c r="W148" i="28"/>
  <c r="W149" i="28"/>
  <c r="W150" i="28"/>
  <c r="W151" i="28"/>
  <c r="W152" i="28"/>
  <c r="W156" i="28"/>
  <c r="W158" i="28"/>
  <c r="W159" i="28"/>
  <c r="W160" i="28"/>
  <c r="W161" i="28"/>
  <c r="W162" i="28"/>
  <c r="W163" i="28"/>
  <c r="W164" i="28"/>
  <c r="W165" i="28"/>
  <c r="W166" i="28"/>
  <c r="W167" i="28"/>
  <c r="W168" i="28"/>
  <c r="W169" i="28"/>
  <c r="W170" i="28"/>
  <c r="W171" i="28"/>
  <c r="W172" i="28"/>
  <c r="W173" i="28"/>
  <c r="W174" i="28"/>
  <c r="W175" i="28"/>
  <c r="W176" i="28"/>
  <c r="W177" i="28"/>
  <c r="W179" i="28"/>
  <c r="W180" i="28"/>
  <c r="W181" i="28"/>
  <c r="W183" i="28"/>
  <c r="W184" i="28"/>
  <c r="W185" i="28"/>
  <c r="W187" i="28"/>
  <c r="W188" i="28"/>
  <c r="W189" i="28"/>
  <c r="W190" i="28"/>
  <c r="W191" i="28"/>
  <c r="W192" i="28"/>
  <c r="W193" i="28"/>
  <c r="W194" i="28"/>
  <c r="W195" i="28"/>
  <c r="W196" i="28"/>
  <c r="W197" i="28"/>
  <c r="W198" i="28"/>
  <c r="W199" i="28"/>
  <c r="W201" i="28"/>
  <c r="W202" i="28"/>
  <c r="W203" i="28"/>
  <c r="W205" i="28"/>
  <c r="W208" i="28"/>
  <c r="W210" i="28"/>
  <c r="W211" i="28"/>
  <c r="W212" i="28"/>
  <c r="W213" i="28"/>
  <c r="W214" i="28"/>
  <c r="W217" i="28"/>
  <c r="W218" i="28"/>
  <c r="W219" i="28"/>
  <c r="W220" i="28"/>
  <c r="W221" i="28"/>
  <c r="W224" i="28"/>
  <c r="W227" i="28"/>
  <c r="W228" i="28"/>
  <c r="W229" i="28"/>
  <c r="W230" i="28"/>
  <c r="W231" i="28"/>
  <c r="W234" i="28"/>
  <c r="W235" i="28"/>
  <c r="W236" i="28"/>
  <c r="W237" i="28"/>
  <c r="W238" i="28"/>
  <c r="W239" i="28"/>
  <c r="W240" i="28"/>
  <c r="W241" i="28"/>
  <c r="W243" i="28"/>
  <c r="W244" i="28"/>
  <c r="W245" i="28"/>
  <c r="W246" i="28"/>
  <c r="W247" i="28"/>
  <c r="W248" i="28"/>
  <c r="W249" i="28"/>
  <c r="W251" i="28"/>
  <c r="W253" i="28"/>
  <c r="W254" i="28"/>
  <c r="W255" i="28"/>
  <c r="W256" i="28"/>
  <c r="W257" i="28"/>
  <c r="W258" i="28"/>
  <c r="W259" i="28"/>
  <c r="W260" i="28"/>
  <c r="W262" i="28"/>
  <c r="W263" i="28"/>
  <c r="W264" i="28"/>
  <c r="W265" i="28"/>
  <c r="W266" i="28"/>
  <c r="W267" i="28"/>
  <c r="W268" i="28"/>
  <c r="W269" i="28"/>
  <c r="W270" i="28"/>
  <c r="W272" i="28"/>
  <c r="W273" i="28"/>
  <c r="W275" i="28"/>
  <c r="W278" i="28"/>
  <c r="W279" i="28"/>
  <c r="W281" i="28"/>
  <c r="W283" i="28"/>
  <c r="W284" i="28"/>
  <c r="W285" i="28"/>
  <c r="W286" i="28"/>
  <c r="W288" i="28"/>
  <c r="W289" i="28"/>
  <c r="W291" i="28"/>
  <c r="W292" i="28"/>
  <c r="W293" i="28"/>
  <c r="W295" i="28"/>
  <c r="W296" i="28"/>
  <c r="W297" i="28"/>
  <c r="W299" i="28"/>
  <c r="W300" i="28"/>
  <c r="W301" i="28"/>
  <c r="W303" i="28"/>
  <c r="W304" i="28"/>
  <c r="W305" i="28"/>
  <c r="W306" i="28"/>
  <c r="W307" i="28"/>
  <c r="W308" i="28"/>
  <c r="W309" i="28"/>
  <c r="W311" i="28"/>
  <c r="W312" i="28"/>
  <c r="W313" i="28"/>
  <c r="W315" i="28"/>
  <c r="W316" i="28"/>
  <c r="W318" i="28"/>
  <c r="W319" i="28"/>
  <c r="W320" i="28"/>
  <c r="W321" i="28"/>
  <c r="W322" i="28"/>
  <c r="W323" i="28"/>
  <c r="W324" i="28"/>
  <c r="W325" i="28"/>
  <c r="W327" i="28"/>
  <c r="W328" i="28"/>
  <c r="W329" i="28"/>
  <c r="W330" i="28"/>
  <c r="W331" i="28"/>
  <c r="W332" i="28"/>
  <c r="W333" i="28"/>
  <c r="W334" i="28"/>
  <c r="W335" i="28"/>
  <c r="W336" i="28"/>
  <c r="W337" i="28"/>
  <c r="W338" i="28"/>
  <c r="W339" i="28"/>
  <c r="W340" i="28"/>
  <c r="W342" i="28"/>
  <c r="W343" i="28"/>
  <c r="W344" i="28"/>
  <c r="W345" i="28"/>
  <c r="W346" i="28"/>
  <c r="W347" i="28"/>
  <c r="W348" i="28"/>
  <c r="W349" i="28"/>
  <c r="W350" i="28"/>
  <c r="W351" i="28"/>
  <c r="W352" i="28"/>
  <c r="W353" i="28"/>
  <c r="W355" i="28"/>
  <c r="W356" i="28"/>
  <c r="W357" i="28"/>
  <c r="W358" i="28"/>
  <c r="W359" i="28"/>
  <c r="W360" i="28"/>
  <c r="W361" i="28"/>
  <c r="W363" i="28"/>
  <c r="W364" i="28"/>
  <c r="W366" i="28"/>
  <c r="W367" i="28"/>
  <c r="W368" i="28"/>
  <c r="W369" i="28"/>
  <c r="W370" i="28"/>
  <c r="W371" i="28"/>
  <c r="W372" i="28"/>
  <c r="W373" i="28"/>
  <c r="W375" i="28"/>
  <c r="W376" i="28"/>
  <c r="W377" i="28"/>
  <c r="W378" i="28"/>
  <c r="V3" i="28"/>
  <c r="V4" i="28"/>
  <c r="V5" i="28"/>
  <c r="V6" i="28"/>
  <c r="V8" i="28"/>
  <c r="V9" i="28"/>
  <c r="V10" i="28"/>
  <c r="V11" i="28"/>
  <c r="V12" i="28"/>
  <c r="V13" i="28"/>
  <c r="V14" i="28"/>
  <c r="V17" i="28"/>
  <c r="V18" i="28"/>
  <c r="V20" i="28"/>
  <c r="V21" i="28"/>
  <c r="V22" i="28"/>
  <c r="V23" i="28"/>
  <c r="V24" i="28"/>
  <c r="V25" i="28"/>
  <c r="V26" i="28"/>
  <c r="V27" i="28"/>
  <c r="V28" i="28"/>
  <c r="V29" i="28"/>
  <c r="V30" i="28"/>
  <c r="V32" i="28"/>
  <c r="V33" i="28"/>
  <c r="V34" i="28"/>
  <c r="V35" i="28"/>
  <c r="V36" i="28"/>
  <c r="V37" i="28"/>
  <c r="V38" i="28"/>
  <c r="V39" i="28"/>
  <c r="V40" i="28"/>
  <c r="V41" i="28"/>
  <c r="V42" i="28"/>
  <c r="V43" i="28"/>
  <c r="V44" i="28"/>
  <c r="V45" i="28"/>
  <c r="V46" i="28"/>
  <c r="V47" i="28"/>
  <c r="V49" i="28"/>
  <c r="V50" i="28"/>
  <c r="V51" i="28"/>
  <c r="V52" i="28"/>
  <c r="V53" i="28"/>
  <c r="V54" i="28"/>
  <c r="V55" i="28"/>
  <c r="V56" i="28"/>
  <c r="V57" i="28"/>
  <c r="V58" i="28"/>
  <c r="V59" i="28"/>
  <c r="V60" i="28"/>
  <c r="V62" i="28"/>
  <c r="V63" i="28"/>
  <c r="V64" i="28"/>
  <c r="V65" i="28"/>
  <c r="V66" i="28"/>
  <c r="V67" i="28"/>
  <c r="V68" i="28"/>
  <c r="V69" i="28"/>
  <c r="V71" i="28"/>
  <c r="V73" i="28"/>
  <c r="V74" i="28"/>
  <c r="V75" i="28"/>
  <c r="V76" i="28"/>
  <c r="V79" i="28"/>
  <c r="V80" i="28"/>
  <c r="V81" i="28"/>
  <c r="V82" i="28"/>
  <c r="V83" i="28"/>
  <c r="V84" i="28"/>
  <c r="V85" i="28"/>
  <c r="V86" i="28"/>
  <c r="V87" i="28"/>
  <c r="V88" i="28"/>
  <c r="V89" i="28"/>
  <c r="V90" i="28"/>
  <c r="V91" i="28"/>
  <c r="V93" i="28"/>
  <c r="V94" i="28"/>
  <c r="V95" i="28"/>
  <c r="V97" i="28"/>
  <c r="V98" i="28"/>
  <c r="V99" i="28"/>
  <c r="V100" i="28"/>
  <c r="V101" i="28"/>
  <c r="V103" i="28"/>
  <c r="V105" i="28"/>
  <c r="V106" i="28"/>
  <c r="V107" i="28"/>
  <c r="V108" i="28"/>
  <c r="V111" i="28"/>
  <c r="V112" i="28"/>
  <c r="V113" i="28"/>
  <c r="V114" i="28"/>
  <c r="V117" i="28"/>
  <c r="V118" i="28"/>
  <c r="V119" i="28"/>
  <c r="V120" i="28"/>
  <c r="V121" i="28"/>
  <c r="V122" i="28"/>
  <c r="V123" i="28"/>
  <c r="V125" i="28"/>
  <c r="V128" i="28"/>
  <c r="V130" i="28"/>
  <c r="V132" i="28"/>
  <c r="V133" i="28"/>
  <c r="V134" i="28"/>
  <c r="V136" i="28"/>
  <c r="V137" i="28"/>
  <c r="V138" i="28"/>
  <c r="V139" i="28"/>
  <c r="V140" i="28"/>
  <c r="V141" i="28"/>
  <c r="V142" i="28"/>
  <c r="V143" i="28"/>
  <c r="V144" i="28"/>
  <c r="V146" i="28"/>
  <c r="V147" i="28"/>
  <c r="V148" i="28"/>
  <c r="V149" i="28"/>
  <c r="V151" i="28"/>
  <c r="V153" i="28"/>
  <c r="V154" i="28"/>
  <c r="V155" i="28"/>
  <c r="V156" i="28"/>
  <c r="V157" i="28"/>
  <c r="V158" i="28"/>
  <c r="V160" i="28"/>
  <c r="V161" i="28"/>
  <c r="V163" i="28"/>
  <c r="V164" i="28"/>
  <c r="V165" i="28"/>
  <c r="V166" i="28"/>
  <c r="V167" i="28"/>
  <c r="V168" i="28"/>
  <c r="V169" i="28"/>
  <c r="V170" i="28"/>
  <c r="V172" i="28"/>
  <c r="V173" i="28"/>
  <c r="V175" i="28"/>
  <c r="V176" i="28"/>
  <c r="V177" i="28"/>
  <c r="V178" i="28"/>
  <c r="V179" i="28"/>
  <c r="V180" i="28"/>
  <c r="V181" i="28"/>
  <c r="V182" i="28"/>
  <c r="V183" i="28"/>
  <c r="V184" i="28"/>
  <c r="V185" i="28"/>
  <c r="V186" i="28"/>
  <c r="V187" i="28"/>
  <c r="V188" i="28"/>
  <c r="V189" i="28"/>
  <c r="V191" i="28"/>
  <c r="V193" i="28"/>
  <c r="V194" i="28"/>
  <c r="V195" i="28"/>
  <c r="V196" i="28"/>
  <c r="V197" i="28"/>
  <c r="V198" i="28"/>
  <c r="V200" i="28"/>
  <c r="V201" i="28"/>
  <c r="V203" i="28"/>
  <c r="V204" i="28"/>
  <c r="V205" i="28"/>
  <c r="V206" i="28"/>
  <c r="V207" i="28"/>
  <c r="V208" i="28"/>
  <c r="V209" i="28"/>
  <c r="V210" i="28"/>
  <c r="V213" i="28"/>
  <c r="V214" i="28"/>
  <c r="V215" i="28"/>
  <c r="V216" i="28"/>
  <c r="V217" i="28"/>
  <c r="V218" i="28"/>
  <c r="V219" i="28"/>
  <c r="V220" i="28"/>
  <c r="V221" i="28"/>
  <c r="V222" i="28"/>
  <c r="V223" i="28"/>
  <c r="V224" i="28"/>
  <c r="V225" i="28"/>
  <c r="V226" i="28"/>
  <c r="V227" i="28"/>
  <c r="V228" i="28"/>
  <c r="V229" i="28"/>
  <c r="V230" i="28"/>
  <c r="V231" i="28"/>
  <c r="V232" i="28"/>
  <c r="V233" i="28"/>
  <c r="V235" i="28"/>
  <c r="V236" i="28"/>
  <c r="V237" i="28"/>
  <c r="V240" i="28"/>
  <c r="V241" i="28"/>
  <c r="V242" i="28"/>
  <c r="V243" i="28"/>
  <c r="V245" i="28"/>
  <c r="V246" i="28"/>
  <c r="V247" i="28"/>
  <c r="V248" i="28"/>
  <c r="V249" i="28"/>
  <c r="V250" i="28"/>
  <c r="V251" i="28"/>
  <c r="V252" i="28"/>
  <c r="V253" i="28"/>
  <c r="V254" i="28"/>
  <c r="V255" i="28"/>
  <c r="V256" i="28"/>
  <c r="V257" i="28"/>
  <c r="V258" i="28"/>
  <c r="V259" i="28"/>
  <c r="V261" i="28"/>
  <c r="V262" i="28"/>
  <c r="V263" i="28"/>
  <c r="V264" i="28"/>
  <c r="V265" i="28"/>
  <c r="V267" i="28"/>
  <c r="V268" i="28"/>
  <c r="V269" i="28"/>
  <c r="V270" i="28"/>
  <c r="V271" i="28"/>
  <c r="V272" i="28"/>
  <c r="V273" i="28"/>
  <c r="V274" i="28"/>
  <c r="V276" i="28"/>
  <c r="V277" i="28"/>
  <c r="V278" i="28"/>
  <c r="V279" i="28"/>
  <c r="V280" i="28"/>
  <c r="V281" i="28"/>
  <c r="V282" i="28"/>
  <c r="V284" i="28"/>
  <c r="V285" i="28"/>
  <c r="V286" i="28"/>
  <c r="V287" i="28"/>
  <c r="V288" i="28"/>
  <c r="V289" i="28"/>
  <c r="V290" i="28"/>
  <c r="V291" i="28"/>
  <c r="V292" i="28"/>
  <c r="V293" i="28"/>
  <c r="V294" i="28"/>
  <c r="V295" i="28"/>
  <c r="V296" i="28"/>
  <c r="V297" i="28"/>
  <c r="V298" i="28"/>
  <c r="V299" i="28"/>
  <c r="V300" i="28"/>
  <c r="V301" i="28"/>
  <c r="V302" i="28"/>
  <c r="V303" i="28"/>
  <c r="V304" i="28"/>
  <c r="V308" i="28"/>
  <c r="V309" i="28"/>
  <c r="V310" i="28"/>
  <c r="V311" i="28"/>
  <c r="V312" i="28"/>
  <c r="V313" i="28"/>
  <c r="V314" i="28"/>
  <c r="V316" i="28"/>
  <c r="V317" i="28"/>
  <c r="V318" i="28"/>
  <c r="V319" i="28"/>
  <c r="V320" i="28"/>
  <c r="V321" i="28"/>
  <c r="V322" i="28"/>
  <c r="V323" i="28"/>
  <c r="V324" i="28"/>
  <c r="V325" i="28"/>
  <c r="V326" i="28"/>
  <c r="V327" i="28"/>
  <c r="V328" i="28"/>
  <c r="V329" i="28"/>
  <c r="V332" i="28"/>
  <c r="V333" i="28"/>
  <c r="V334" i="28"/>
  <c r="V337" i="28"/>
  <c r="V338" i="28"/>
  <c r="V339" i="28"/>
  <c r="V340" i="28"/>
  <c r="V341" i="28"/>
  <c r="V342" i="28"/>
  <c r="V343" i="28"/>
  <c r="V344" i="28"/>
  <c r="V345" i="28"/>
  <c r="V346" i="28"/>
  <c r="V347" i="28"/>
  <c r="V349" i="28"/>
  <c r="V350" i="28"/>
  <c r="V351" i="28"/>
  <c r="V352" i="28"/>
  <c r="V353" i="28"/>
  <c r="V354" i="28"/>
  <c r="V355" i="28"/>
  <c r="V356" i="28"/>
  <c r="V357" i="28"/>
  <c r="V358" i="28"/>
  <c r="V361" i="28"/>
  <c r="V362" i="28"/>
  <c r="V363" i="28"/>
  <c r="V364" i="28"/>
  <c r="V365" i="28"/>
  <c r="V367" i="28"/>
  <c r="V369" i="28"/>
  <c r="V371" i="28"/>
  <c r="V372" i="28"/>
  <c r="V373" i="28"/>
  <c r="V374" i="28"/>
  <c r="V375" i="28"/>
  <c r="V376" i="28"/>
  <c r="V377" i="28"/>
  <c r="V378" i="28"/>
  <c r="V379" i="28"/>
  <c r="V380" i="28"/>
  <c r="V381" i="28"/>
  <c r="R2" i="28"/>
  <c r="S3" i="28"/>
  <c r="S4" i="28"/>
  <c r="S7" i="28"/>
  <c r="S8" i="28"/>
  <c r="S10" i="28"/>
  <c r="S12" i="28"/>
  <c r="S13" i="28"/>
  <c r="S14" i="28"/>
  <c r="S15" i="28"/>
  <c r="S16" i="28"/>
  <c r="S17" i="28"/>
  <c r="S18" i="28"/>
  <c r="S19" i="28"/>
  <c r="S20" i="28"/>
  <c r="S22" i="28"/>
  <c r="S23" i="28"/>
  <c r="S26" i="28"/>
  <c r="S28" i="28"/>
  <c r="S30" i="28"/>
  <c r="S31" i="28"/>
  <c r="S34" i="28"/>
  <c r="S36" i="28"/>
  <c r="S37" i="28"/>
  <c r="S38" i="28"/>
  <c r="S39" i="28"/>
  <c r="S40" i="28"/>
  <c r="S41" i="28"/>
  <c r="S42" i="28"/>
  <c r="S43" i="28"/>
  <c r="S44" i="28"/>
  <c r="S45" i="28"/>
  <c r="S46" i="28"/>
  <c r="S47" i="28"/>
  <c r="S48" i="28"/>
  <c r="S49" i="28"/>
  <c r="S51" i="28"/>
  <c r="S52" i="28"/>
  <c r="S53" i="28"/>
  <c r="S55" i="28"/>
  <c r="S56" i="28"/>
  <c r="S58" i="28"/>
  <c r="S59" i="28"/>
  <c r="S60" i="28"/>
  <c r="S61" i="28"/>
  <c r="S62" i="28"/>
  <c r="S63" i="28"/>
  <c r="S64" i="28"/>
  <c r="S65" i="28"/>
  <c r="S66" i="28"/>
  <c r="S68" i="28"/>
  <c r="S70" i="28"/>
  <c r="S71" i="28"/>
  <c r="S72" i="28"/>
  <c r="S73" i="28"/>
  <c r="S75" i="28"/>
  <c r="S76" i="28"/>
  <c r="S77" i="28"/>
  <c r="S78" i="28"/>
  <c r="S79" i="28"/>
  <c r="S81" i="28"/>
  <c r="S82" i="28"/>
  <c r="S83" i="28"/>
  <c r="S84" i="28"/>
  <c r="S86" i="28"/>
  <c r="S89" i="28"/>
  <c r="S90" i="28"/>
  <c r="S92" i="28"/>
  <c r="S94" i="28"/>
  <c r="S95" i="28"/>
  <c r="S96" i="28"/>
  <c r="S97" i="28"/>
  <c r="S98" i="28"/>
  <c r="S100" i="28"/>
  <c r="S101" i="28"/>
  <c r="S102" i="28"/>
  <c r="S104" i="28"/>
  <c r="S107" i="28"/>
  <c r="S109" i="28"/>
  <c r="S110" i="28"/>
  <c r="S111" i="28"/>
  <c r="S115" i="28"/>
  <c r="S116" i="28"/>
  <c r="S118" i="28"/>
  <c r="S119" i="28"/>
  <c r="S121" i="28"/>
  <c r="S122" i="28"/>
  <c r="S124" i="28"/>
  <c r="S126" i="28"/>
  <c r="S127" i="28"/>
  <c r="S128" i="28"/>
  <c r="S129" i="28"/>
  <c r="S130" i="28"/>
  <c r="S131" i="28"/>
  <c r="S135" i="28"/>
  <c r="S136" i="28"/>
  <c r="S137" i="28"/>
  <c r="S138" i="28"/>
  <c r="S139" i="28"/>
  <c r="S140" i="28"/>
  <c r="S143" i="28"/>
  <c r="S144" i="28"/>
  <c r="S145" i="28"/>
  <c r="S147" i="28"/>
  <c r="S148" i="28"/>
  <c r="S149" i="28"/>
  <c r="S150" i="28"/>
  <c r="S151" i="28"/>
  <c r="S152" i="28"/>
  <c r="S156" i="28"/>
  <c r="S158" i="28"/>
  <c r="S159" i="28"/>
  <c r="S160" i="28"/>
  <c r="S161" i="28"/>
  <c r="S162" i="28"/>
  <c r="S164" i="28"/>
  <c r="S165" i="28"/>
  <c r="S166" i="28"/>
  <c r="S167" i="28"/>
  <c r="S169" i="28"/>
  <c r="S170" i="28"/>
  <c r="S171" i="28"/>
  <c r="S172" i="28"/>
  <c r="S174" i="28"/>
  <c r="S176" i="28"/>
  <c r="S177" i="28"/>
  <c r="S179" i="28"/>
  <c r="S180" i="28"/>
  <c r="S183" i="28"/>
  <c r="S184" i="28"/>
  <c r="S185" i="28"/>
  <c r="S187" i="28"/>
  <c r="S189" i="28"/>
  <c r="S190" i="28"/>
  <c r="S192" i="28"/>
  <c r="S193" i="28"/>
  <c r="S194" i="28"/>
  <c r="S195" i="28"/>
  <c r="S196" i="28"/>
  <c r="S197" i="28"/>
  <c r="S198" i="28"/>
  <c r="S199" i="28"/>
  <c r="S201" i="28"/>
  <c r="S202" i="28"/>
  <c r="S203" i="28"/>
  <c r="S205" i="28"/>
  <c r="S208" i="28"/>
  <c r="S210" i="28"/>
  <c r="S211" i="28"/>
  <c r="S212" i="28"/>
  <c r="S213" i="28"/>
  <c r="S214" i="28"/>
  <c r="S217" i="28"/>
  <c r="S218" i="28"/>
  <c r="S219" i="28"/>
  <c r="S220" i="28"/>
  <c r="S221" i="28"/>
  <c r="S224" i="28"/>
  <c r="S227" i="28"/>
  <c r="S228" i="28"/>
  <c r="S229" i="28"/>
  <c r="S230" i="28"/>
  <c r="S231" i="28"/>
  <c r="S234" i="28"/>
  <c r="S235" i="28"/>
  <c r="S236" i="28"/>
  <c r="S237" i="28"/>
  <c r="S238" i="28"/>
  <c r="S239" i="28"/>
  <c r="S240" i="28"/>
  <c r="S241" i="28"/>
  <c r="S243" i="28"/>
  <c r="S244" i="28"/>
  <c r="S245" i="28"/>
  <c r="S246" i="28"/>
  <c r="S247" i="28"/>
  <c r="S248" i="28"/>
  <c r="S251" i="28"/>
  <c r="S253" i="28"/>
  <c r="S254" i="28"/>
  <c r="S255" i="28"/>
  <c r="S256" i="28"/>
  <c r="S257" i="28"/>
  <c r="S259" i="28"/>
  <c r="S260" i="28"/>
  <c r="S262" i="28"/>
  <c r="S263" i="28"/>
  <c r="S264" i="28"/>
  <c r="S265" i="28"/>
  <c r="S266" i="28"/>
  <c r="S267" i="28"/>
  <c r="S268" i="28"/>
  <c r="S269" i="28"/>
  <c r="S270" i="28"/>
  <c r="S272" i="28"/>
  <c r="S273" i="28"/>
  <c r="S275" i="28"/>
  <c r="S278" i="28"/>
  <c r="S279" i="28"/>
  <c r="S281" i="28"/>
  <c r="S283" i="28"/>
  <c r="S284" i="28"/>
  <c r="S285" i="28"/>
  <c r="S286" i="28"/>
  <c r="S288" i="28"/>
  <c r="S289" i="28"/>
  <c r="S291" i="28"/>
  <c r="S292" i="28"/>
  <c r="S293" i="28"/>
  <c r="S295" i="28"/>
  <c r="S296" i="28"/>
  <c r="S299" i="28"/>
  <c r="S300" i="28"/>
  <c r="S301" i="28"/>
  <c r="S303" i="28"/>
  <c r="S304" i="28"/>
  <c r="S305" i="28"/>
  <c r="S306" i="28"/>
  <c r="S307" i="28"/>
  <c r="S308" i="28"/>
  <c r="S309" i="28"/>
  <c r="S311" i="28"/>
  <c r="S312" i="28"/>
  <c r="S313" i="28"/>
  <c r="S315" i="28"/>
  <c r="S316" i="28"/>
  <c r="S319" i="28"/>
  <c r="S320" i="28"/>
  <c r="S321" i="28"/>
  <c r="S322" i="28"/>
  <c r="S324" i="28"/>
  <c r="S327" i="28"/>
  <c r="S328" i="28"/>
  <c r="S329" i="28"/>
  <c r="S330" i="28"/>
  <c r="S331" i="28"/>
  <c r="S332" i="28"/>
  <c r="S333" i="28"/>
  <c r="S334" i="28"/>
  <c r="S335" i="28"/>
  <c r="S336" i="28"/>
  <c r="S337" i="28"/>
  <c r="S338" i="28"/>
  <c r="S339" i="28"/>
  <c r="S340" i="28"/>
  <c r="S342" i="28"/>
  <c r="S343" i="28"/>
  <c r="S344" i="28"/>
  <c r="S345" i="28"/>
  <c r="S347" i="28"/>
  <c r="S348" i="28"/>
  <c r="S349" i="28"/>
  <c r="S350" i="28"/>
  <c r="S351" i="28"/>
  <c r="S352" i="28"/>
  <c r="S355" i="28"/>
  <c r="S356" i="28"/>
  <c r="S357" i="28"/>
  <c r="S358" i="28"/>
  <c r="S359" i="28"/>
  <c r="S360" i="28"/>
  <c r="S361" i="28"/>
  <c r="S363" i="28"/>
  <c r="S364" i="28"/>
  <c r="S366" i="28"/>
  <c r="S367" i="28"/>
  <c r="S368" i="28"/>
  <c r="S369" i="28"/>
  <c r="S370" i="28"/>
  <c r="S371" i="28"/>
  <c r="S372" i="28"/>
  <c r="S373" i="28"/>
  <c r="S375" i="28"/>
  <c r="S376" i="28"/>
  <c r="S377" i="28"/>
  <c r="S2" i="28"/>
  <c r="R3" i="28"/>
  <c r="R4" i="28"/>
  <c r="R5" i="28"/>
  <c r="R6" i="28"/>
  <c r="R8" i="28"/>
  <c r="R9" i="28"/>
  <c r="R10" i="28"/>
  <c r="R11" i="28"/>
  <c r="R12" i="28"/>
  <c r="R14" i="28"/>
  <c r="R17" i="28"/>
  <c r="R18" i="28"/>
  <c r="R20" i="28"/>
  <c r="R21" i="28"/>
  <c r="R22" i="28"/>
  <c r="R23" i="28"/>
  <c r="R24" i="28"/>
  <c r="R25" i="28"/>
  <c r="R26" i="28"/>
  <c r="R27" i="28"/>
  <c r="R28" i="28"/>
  <c r="R29" i="28"/>
  <c r="R30" i="28"/>
  <c r="R32" i="28"/>
  <c r="R33" i="28"/>
  <c r="R34" i="28"/>
  <c r="R35" i="28"/>
  <c r="R36" i="28"/>
  <c r="R37" i="28"/>
  <c r="R38" i="28"/>
  <c r="R39" i="28"/>
  <c r="R40" i="28"/>
  <c r="R41" i="28"/>
  <c r="R42" i="28"/>
  <c r="R43" i="28"/>
  <c r="R44" i="28"/>
  <c r="R45" i="28"/>
  <c r="R46" i="28"/>
  <c r="R47" i="28"/>
  <c r="R49" i="28"/>
  <c r="R50" i="28"/>
  <c r="R51" i="28"/>
  <c r="R52" i="28"/>
  <c r="R54" i="28"/>
  <c r="R55" i="28"/>
  <c r="R56" i="28"/>
  <c r="R57" i="28"/>
  <c r="R58" i="28"/>
  <c r="R59" i="28"/>
  <c r="R60" i="28"/>
  <c r="R62" i="28"/>
  <c r="R63" i="28"/>
  <c r="R64" i="28"/>
  <c r="R65" i="28"/>
  <c r="R66" i="28"/>
  <c r="R67" i="28"/>
  <c r="R68" i="28"/>
  <c r="R69" i="28"/>
  <c r="R71" i="28"/>
  <c r="R73" i="28"/>
  <c r="R74" i="28"/>
  <c r="R75" i="28"/>
  <c r="R76" i="28"/>
  <c r="R80" i="28"/>
  <c r="R81" i="28"/>
  <c r="R82" i="28"/>
  <c r="R83" i="28"/>
  <c r="R84" i="28"/>
  <c r="R85" i="28"/>
  <c r="R86" i="28"/>
  <c r="R87" i="28"/>
  <c r="R88" i="28"/>
  <c r="R89" i="28"/>
  <c r="R90" i="28"/>
  <c r="R91" i="28"/>
  <c r="R93" i="28"/>
  <c r="R94" i="28"/>
  <c r="R95" i="28"/>
  <c r="R97" i="28"/>
  <c r="R98" i="28"/>
  <c r="R99" i="28"/>
  <c r="R100" i="28"/>
  <c r="R101" i="28"/>
  <c r="R103" i="28"/>
  <c r="R105" i="28"/>
  <c r="R106" i="28"/>
  <c r="R107" i="28"/>
  <c r="R108" i="28"/>
  <c r="R112" i="28"/>
  <c r="R113" i="28"/>
  <c r="R114" i="28"/>
  <c r="R117" i="28"/>
  <c r="R118" i="28"/>
  <c r="R119" i="28"/>
  <c r="R120" i="28"/>
  <c r="R121" i="28"/>
  <c r="R122" i="28"/>
  <c r="R123" i="28"/>
  <c r="R125" i="28"/>
  <c r="R128" i="28"/>
  <c r="R130" i="28"/>
  <c r="R132" i="28"/>
  <c r="R133" i="28"/>
  <c r="R134" i="28"/>
  <c r="R136" i="28"/>
  <c r="R137" i="28"/>
  <c r="R138" i="28"/>
  <c r="R139" i="28"/>
  <c r="R140" i="28"/>
  <c r="R141" i="28"/>
  <c r="R142" i="28"/>
  <c r="R143" i="28"/>
  <c r="R144" i="28"/>
  <c r="R146" i="28"/>
  <c r="R147" i="28"/>
  <c r="R148" i="28"/>
  <c r="R149" i="28"/>
  <c r="R151" i="28"/>
  <c r="R153" i="28"/>
  <c r="R154" i="28"/>
  <c r="R155" i="28"/>
  <c r="R156" i="28"/>
  <c r="R157" i="28"/>
  <c r="R158" i="28"/>
  <c r="R160" i="28"/>
  <c r="R161" i="28"/>
  <c r="R163" i="28"/>
  <c r="R164" i="28"/>
  <c r="R165" i="28"/>
  <c r="R166" i="28"/>
  <c r="R167" i="28"/>
  <c r="R168" i="28"/>
  <c r="R169" i="28"/>
  <c r="R170" i="28"/>
  <c r="R172" i="28"/>
  <c r="R173" i="28"/>
  <c r="R175" i="28"/>
  <c r="R176" i="28"/>
  <c r="R178" i="28"/>
  <c r="R179" i="28"/>
  <c r="R180" i="28"/>
  <c r="R181" i="28"/>
  <c r="R182" i="28"/>
  <c r="R183" i="28"/>
  <c r="R184" i="28"/>
  <c r="R185" i="28"/>
  <c r="R186" i="28"/>
  <c r="R187" i="28"/>
  <c r="R188" i="28"/>
  <c r="R189" i="28"/>
  <c r="R191" i="28"/>
  <c r="R193" i="28"/>
  <c r="R194" i="28"/>
  <c r="R195" i="28"/>
  <c r="R196" i="28"/>
  <c r="R197" i="28"/>
  <c r="R198" i="28"/>
  <c r="R200" i="28"/>
  <c r="R201" i="28"/>
  <c r="R203" i="28"/>
  <c r="R204" i="28"/>
  <c r="R205" i="28"/>
  <c r="R206" i="28"/>
  <c r="R207" i="28"/>
  <c r="R208" i="28"/>
  <c r="R209" i="28"/>
  <c r="R210" i="28"/>
  <c r="R213" i="28"/>
  <c r="R214" i="28"/>
  <c r="R215" i="28"/>
  <c r="R216" i="28"/>
  <c r="R217" i="28"/>
  <c r="R219" i="28"/>
  <c r="R220" i="28"/>
  <c r="R221" i="28"/>
  <c r="R222" i="28"/>
  <c r="R223" i="28"/>
  <c r="R224" i="28"/>
  <c r="R225" i="28"/>
  <c r="R226" i="28"/>
  <c r="R227" i="28"/>
  <c r="R229" i="28"/>
  <c r="R230" i="28"/>
  <c r="R231" i="28"/>
  <c r="R232" i="28"/>
  <c r="R233" i="28"/>
  <c r="R235" i="28"/>
  <c r="R236" i="28"/>
  <c r="R237" i="28"/>
  <c r="R240" i="28"/>
  <c r="R241" i="28"/>
  <c r="R242" i="28"/>
  <c r="R243" i="28"/>
  <c r="R245" i="28"/>
  <c r="R246" i="28"/>
  <c r="R247" i="28"/>
  <c r="R249" i="28"/>
  <c r="R250" i="28"/>
  <c r="R251" i="28"/>
  <c r="R252" i="28"/>
  <c r="R253" i="28"/>
  <c r="R254" i="28"/>
  <c r="R255" i="28"/>
  <c r="R256" i="28"/>
  <c r="R257" i="28"/>
  <c r="R258" i="28"/>
  <c r="R259" i="28"/>
  <c r="R261" i="28"/>
  <c r="R262" i="28"/>
  <c r="R263" i="28"/>
  <c r="R264" i="28"/>
  <c r="R265" i="28"/>
  <c r="R267" i="28"/>
  <c r="R268" i="28"/>
  <c r="R269" i="28"/>
  <c r="R270" i="28"/>
  <c r="R271" i="28"/>
  <c r="R272" i="28"/>
  <c r="R273" i="28"/>
  <c r="R274" i="28"/>
  <c r="R276" i="28"/>
  <c r="R277" i="28"/>
  <c r="R279" i="28"/>
  <c r="R280" i="28"/>
  <c r="R281" i="28"/>
  <c r="R282" i="28"/>
  <c r="R284" i="28"/>
  <c r="R285" i="28"/>
  <c r="R286" i="28"/>
  <c r="R287" i="28"/>
  <c r="R288" i="28"/>
  <c r="R289" i="28"/>
  <c r="R290" i="28"/>
  <c r="R291" i="28"/>
  <c r="R292" i="28"/>
  <c r="R293" i="28"/>
  <c r="R294" i="28"/>
  <c r="R295" i="28"/>
  <c r="R297" i="28"/>
  <c r="R298" i="28"/>
  <c r="R300" i="28"/>
  <c r="R301" i="28"/>
  <c r="R302" i="28"/>
  <c r="R303" i="28"/>
  <c r="R304" i="28"/>
  <c r="R308" i="28"/>
  <c r="R309" i="28"/>
  <c r="R310" i="28"/>
  <c r="R311" i="28"/>
  <c r="R312" i="28"/>
  <c r="R313" i="28"/>
  <c r="R314" i="28"/>
  <c r="R316" i="28"/>
  <c r="R317" i="28"/>
  <c r="R318" i="28"/>
  <c r="R319" i="28"/>
  <c r="R320" i="28"/>
  <c r="R321" i="28"/>
  <c r="R323" i="28"/>
  <c r="R324" i="28"/>
  <c r="R325" i="28"/>
  <c r="R326" i="28"/>
  <c r="R327" i="28"/>
  <c r="R328" i="28"/>
  <c r="R329" i="28"/>
  <c r="R332" i="28"/>
  <c r="R333" i="28"/>
  <c r="R334" i="28"/>
  <c r="R337" i="28"/>
  <c r="R339" i="28"/>
  <c r="R340" i="28"/>
  <c r="R341" i="28"/>
  <c r="R342" i="28"/>
  <c r="R343" i="28"/>
  <c r="R345" i="28"/>
  <c r="R346" i="28"/>
  <c r="R347" i="28"/>
  <c r="R350" i="28"/>
  <c r="R351" i="28"/>
  <c r="R352" i="28"/>
  <c r="R353" i="28"/>
  <c r="R354" i="28"/>
  <c r="R355" i="28"/>
  <c r="R356" i="28"/>
  <c r="R357" i="28"/>
  <c r="R358" i="28"/>
  <c r="R361" i="28"/>
  <c r="R362" i="28"/>
  <c r="R363" i="28"/>
  <c r="R364" i="28"/>
  <c r="R365" i="28"/>
  <c r="R367" i="28"/>
  <c r="R369" i="28"/>
  <c r="R371" i="28"/>
  <c r="R373" i="28"/>
  <c r="R374" i="28"/>
  <c r="R375" i="28"/>
  <c r="R376" i="28"/>
  <c r="R377" i="28"/>
  <c r="R378" i="28"/>
  <c r="R379" i="28"/>
  <c r="R380" i="28"/>
  <c r="R381" i="28"/>
  <c r="M3" i="28"/>
  <c r="L3" i="28"/>
  <c r="M2" i="28"/>
  <c r="L2" i="28"/>
  <c r="K381" i="28"/>
  <c r="J381" i="28"/>
  <c r="K380" i="28"/>
  <c r="J380" i="28"/>
  <c r="K379" i="28"/>
  <c r="J379" i="28"/>
  <c r="K378" i="28"/>
  <c r="J378" i="28"/>
  <c r="K377" i="28"/>
  <c r="J377" i="28"/>
  <c r="K376" i="28"/>
  <c r="J376" i="28"/>
  <c r="K375" i="28"/>
  <c r="J375" i="28"/>
  <c r="K374" i="28"/>
  <c r="J374" i="28"/>
  <c r="K373" i="28"/>
  <c r="J373" i="28"/>
  <c r="K372" i="28"/>
  <c r="J372" i="28"/>
  <c r="K371" i="28"/>
  <c r="J371" i="28"/>
  <c r="K370" i="28"/>
  <c r="J370" i="28"/>
  <c r="K369" i="28"/>
  <c r="J369" i="28"/>
  <c r="K368" i="28"/>
  <c r="J368" i="28"/>
  <c r="Z368" i="28" s="1"/>
  <c r="K367" i="28"/>
  <c r="J367" i="28"/>
  <c r="K366" i="28"/>
  <c r="J366" i="28"/>
  <c r="Z366" i="28" s="1"/>
  <c r="K365" i="28"/>
  <c r="J365" i="28"/>
  <c r="K364" i="28"/>
  <c r="J364" i="28"/>
  <c r="K363" i="28"/>
  <c r="J363" i="28"/>
  <c r="K362" i="28"/>
  <c r="J362" i="28"/>
  <c r="K361" i="28"/>
  <c r="J361" i="28"/>
  <c r="K360" i="28"/>
  <c r="J360" i="28"/>
  <c r="K359" i="28"/>
  <c r="J359" i="28"/>
  <c r="K358" i="28"/>
  <c r="J358" i="28"/>
  <c r="K357" i="28"/>
  <c r="J357" i="28"/>
  <c r="K356" i="28"/>
  <c r="J356" i="28"/>
  <c r="K355" i="28"/>
  <c r="J355" i="28"/>
  <c r="K354" i="28"/>
  <c r="J354" i="28"/>
  <c r="K353" i="28"/>
  <c r="J353" i="28"/>
  <c r="K352" i="28"/>
  <c r="J352" i="28"/>
  <c r="K351" i="28"/>
  <c r="J351" i="28"/>
  <c r="K350" i="28"/>
  <c r="J350" i="28"/>
  <c r="K349" i="28"/>
  <c r="J349" i="28"/>
  <c r="K348" i="28"/>
  <c r="J348" i="28"/>
  <c r="K347" i="28"/>
  <c r="J347" i="28"/>
  <c r="K346" i="28"/>
  <c r="J346" i="28"/>
  <c r="K345" i="28"/>
  <c r="J345" i="28"/>
  <c r="K344" i="28"/>
  <c r="J344" i="28"/>
  <c r="K343" i="28"/>
  <c r="J343" i="28"/>
  <c r="K342" i="28"/>
  <c r="J342" i="28"/>
  <c r="K341" i="28"/>
  <c r="J341" i="28"/>
  <c r="K340" i="28"/>
  <c r="J340" i="28"/>
  <c r="K339" i="28"/>
  <c r="J339" i="28"/>
  <c r="K338" i="28"/>
  <c r="J338" i="28"/>
  <c r="K337" i="28"/>
  <c r="J337" i="28"/>
  <c r="K336" i="28"/>
  <c r="J336" i="28"/>
  <c r="Z336" i="28" s="1"/>
  <c r="K335" i="28"/>
  <c r="J335" i="28"/>
  <c r="K334" i="28"/>
  <c r="J334" i="28"/>
  <c r="K333" i="28"/>
  <c r="J333" i="28"/>
  <c r="K332" i="28"/>
  <c r="J332" i="28"/>
  <c r="K331" i="28"/>
  <c r="J331" i="28"/>
  <c r="K330" i="28"/>
  <c r="J330" i="28"/>
  <c r="Z330" i="28" s="1"/>
  <c r="K329" i="28"/>
  <c r="J329" i="28"/>
  <c r="K328" i="28"/>
  <c r="J328" i="28"/>
  <c r="K327" i="28"/>
  <c r="J327" i="28"/>
  <c r="K326" i="28"/>
  <c r="J326" i="28"/>
  <c r="K325" i="28"/>
  <c r="J325" i="28"/>
  <c r="K324" i="28"/>
  <c r="J324" i="28"/>
  <c r="K323" i="28"/>
  <c r="J323" i="28"/>
  <c r="K322" i="28"/>
  <c r="J322" i="28"/>
  <c r="K321" i="28"/>
  <c r="J321" i="28"/>
  <c r="K320" i="28"/>
  <c r="J320" i="28"/>
  <c r="K319" i="28"/>
  <c r="J319" i="28"/>
  <c r="K318" i="28"/>
  <c r="J318" i="28"/>
  <c r="K317" i="28"/>
  <c r="J317" i="28"/>
  <c r="K316" i="28"/>
  <c r="J316" i="28"/>
  <c r="K315" i="28"/>
  <c r="J315" i="28"/>
  <c r="K314" i="28"/>
  <c r="J314" i="28"/>
  <c r="K313" i="28"/>
  <c r="J313" i="28"/>
  <c r="K312" i="28"/>
  <c r="J312" i="28"/>
  <c r="K311" i="28"/>
  <c r="J311" i="28"/>
  <c r="K310" i="28"/>
  <c r="J310" i="28"/>
  <c r="K309" i="28"/>
  <c r="J309" i="28"/>
  <c r="K308" i="28"/>
  <c r="J308" i="28"/>
  <c r="K307" i="28"/>
  <c r="J307" i="28"/>
  <c r="K306" i="28"/>
  <c r="J306" i="28"/>
  <c r="Z306" i="28" s="1"/>
  <c r="K305" i="28"/>
  <c r="J305" i="28"/>
  <c r="K304" i="28"/>
  <c r="J304" i="28"/>
  <c r="K303" i="28"/>
  <c r="J303" i="28"/>
  <c r="K302" i="28"/>
  <c r="J302" i="28"/>
  <c r="K301" i="28"/>
  <c r="J301" i="28"/>
  <c r="K300" i="28"/>
  <c r="J300" i="28"/>
  <c r="K299" i="28"/>
  <c r="J299" i="28"/>
  <c r="K298" i="28"/>
  <c r="J298" i="28"/>
  <c r="K297" i="28"/>
  <c r="J297" i="28"/>
  <c r="K296" i="28"/>
  <c r="J296" i="28"/>
  <c r="K295" i="28"/>
  <c r="J295" i="28"/>
  <c r="K294" i="28"/>
  <c r="J294" i="28"/>
  <c r="K293" i="28"/>
  <c r="J293" i="28"/>
  <c r="K292" i="28"/>
  <c r="J292" i="28"/>
  <c r="K291" i="28"/>
  <c r="J291" i="28"/>
  <c r="K290" i="28"/>
  <c r="J290" i="28"/>
  <c r="K289" i="28"/>
  <c r="J289" i="28"/>
  <c r="K288" i="28"/>
  <c r="J288" i="28"/>
  <c r="K287" i="28"/>
  <c r="J287" i="28"/>
  <c r="K286" i="28"/>
  <c r="J286" i="28"/>
  <c r="K285" i="28"/>
  <c r="J285" i="28"/>
  <c r="K284" i="28"/>
  <c r="J284" i="28"/>
  <c r="K283" i="28"/>
  <c r="J283" i="28"/>
  <c r="K282" i="28"/>
  <c r="J282" i="28"/>
  <c r="K281" i="28"/>
  <c r="J281" i="28"/>
  <c r="K280" i="28"/>
  <c r="J280" i="28"/>
  <c r="K279" i="28"/>
  <c r="J279" i="28"/>
  <c r="K278" i="28"/>
  <c r="J278" i="28"/>
  <c r="K277" i="28"/>
  <c r="J277" i="28"/>
  <c r="K276" i="28"/>
  <c r="J276" i="28"/>
  <c r="K275" i="28"/>
  <c r="J275" i="28"/>
  <c r="K274" i="28"/>
  <c r="J274" i="28"/>
  <c r="K273" i="28"/>
  <c r="J273" i="28"/>
  <c r="K272" i="28"/>
  <c r="J272" i="28"/>
  <c r="K271" i="28"/>
  <c r="J271" i="28"/>
  <c r="AA271" i="28" s="1"/>
  <c r="K270" i="28"/>
  <c r="J270" i="28"/>
  <c r="K269" i="28"/>
  <c r="J269" i="28"/>
  <c r="K268" i="28"/>
  <c r="J268" i="28"/>
  <c r="K267" i="28"/>
  <c r="J267" i="28"/>
  <c r="K266" i="28"/>
  <c r="J266" i="28"/>
  <c r="K265" i="28"/>
  <c r="J265" i="28"/>
  <c r="K264" i="28"/>
  <c r="J264" i="28"/>
  <c r="K263" i="28"/>
  <c r="J263" i="28"/>
  <c r="K262" i="28"/>
  <c r="J262" i="28"/>
  <c r="K261" i="28"/>
  <c r="J261" i="28"/>
  <c r="K260" i="28"/>
  <c r="J260" i="28"/>
  <c r="K259" i="28"/>
  <c r="J259" i="28"/>
  <c r="K258" i="28"/>
  <c r="J258" i="28"/>
  <c r="K257" i="28"/>
  <c r="J257" i="28"/>
  <c r="K256" i="28"/>
  <c r="J256" i="28"/>
  <c r="K255" i="28"/>
  <c r="J255" i="28"/>
  <c r="K254" i="28"/>
  <c r="J254" i="28"/>
  <c r="K253" i="28"/>
  <c r="J253" i="28"/>
  <c r="K252" i="28"/>
  <c r="J252" i="28"/>
  <c r="K251" i="28"/>
  <c r="J251" i="28"/>
  <c r="K250" i="28"/>
  <c r="J250" i="28"/>
  <c r="K249" i="28"/>
  <c r="J249" i="28"/>
  <c r="K248" i="28"/>
  <c r="J248" i="28"/>
  <c r="K247" i="28"/>
  <c r="J247" i="28"/>
  <c r="K246" i="28"/>
  <c r="J246" i="28"/>
  <c r="K245" i="28"/>
  <c r="J245" i="28"/>
  <c r="K244" i="28"/>
  <c r="J244" i="28"/>
  <c r="Z244" i="28" s="1"/>
  <c r="K243" i="28"/>
  <c r="J243" i="28"/>
  <c r="K242" i="28"/>
  <c r="J242" i="28"/>
  <c r="K241" i="28"/>
  <c r="J241" i="28"/>
  <c r="K240" i="28"/>
  <c r="J240" i="28"/>
  <c r="K239" i="28"/>
  <c r="J239" i="28"/>
  <c r="K238" i="28"/>
  <c r="J238" i="28"/>
  <c r="K237" i="28"/>
  <c r="J237" i="28"/>
  <c r="K236" i="28"/>
  <c r="J236" i="28"/>
  <c r="K235" i="28"/>
  <c r="J235" i="28"/>
  <c r="K234" i="28"/>
  <c r="J234" i="28"/>
  <c r="Z234" i="28" s="1"/>
  <c r="K233" i="28"/>
  <c r="J233" i="28"/>
  <c r="K232" i="28"/>
  <c r="J232" i="28"/>
  <c r="K231" i="28"/>
  <c r="J231" i="28"/>
  <c r="K230" i="28"/>
  <c r="J230" i="28"/>
  <c r="K229" i="28"/>
  <c r="J229" i="28"/>
  <c r="K228" i="28"/>
  <c r="J228" i="28"/>
  <c r="K227" i="28"/>
  <c r="J227" i="28"/>
  <c r="K226" i="28"/>
  <c r="J226" i="28"/>
  <c r="K225" i="28"/>
  <c r="J225" i="28"/>
  <c r="K224" i="28"/>
  <c r="J224" i="28"/>
  <c r="K223" i="28"/>
  <c r="J223" i="28"/>
  <c r="AA223" i="28" s="1"/>
  <c r="K222" i="28"/>
  <c r="J222" i="28"/>
  <c r="K221" i="28"/>
  <c r="J221" i="28"/>
  <c r="K220" i="28"/>
  <c r="J220" i="28"/>
  <c r="K219" i="28"/>
  <c r="J219" i="28"/>
  <c r="K218" i="28"/>
  <c r="J218" i="28"/>
  <c r="K217" i="28"/>
  <c r="J217" i="28"/>
  <c r="K216" i="28"/>
  <c r="J216" i="28"/>
  <c r="K215" i="28"/>
  <c r="J215" i="28"/>
  <c r="K214" i="28"/>
  <c r="J214" i="28"/>
  <c r="K213" i="28"/>
  <c r="J213" i="28"/>
  <c r="K212" i="28"/>
  <c r="J212" i="28"/>
  <c r="Z212" i="28" s="1"/>
  <c r="K211" i="28"/>
  <c r="J211" i="28"/>
  <c r="K210" i="28"/>
  <c r="J210" i="28"/>
  <c r="K209" i="28"/>
  <c r="J209" i="28"/>
  <c r="K208" i="28"/>
  <c r="J208" i="28"/>
  <c r="K207" i="28"/>
  <c r="J207" i="28"/>
  <c r="K206" i="28"/>
  <c r="J206" i="28"/>
  <c r="K205" i="28"/>
  <c r="J205" i="28"/>
  <c r="K204" i="28"/>
  <c r="J204" i="28"/>
  <c r="K203" i="28"/>
  <c r="J203" i="28"/>
  <c r="K202" i="28"/>
  <c r="J202" i="28"/>
  <c r="Z202" i="28" s="1"/>
  <c r="K201" i="28"/>
  <c r="J201" i="28"/>
  <c r="K200" i="28"/>
  <c r="J200" i="28"/>
  <c r="K199" i="28"/>
  <c r="J199" i="28"/>
  <c r="K198" i="28"/>
  <c r="J198" i="28"/>
  <c r="K197" i="28"/>
  <c r="J197" i="28"/>
  <c r="K196" i="28"/>
  <c r="J196" i="28"/>
  <c r="K195" i="28"/>
  <c r="J195" i="28"/>
  <c r="K194" i="28"/>
  <c r="J194" i="28"/>
  <c r="K193" i="28"/>
  <c r="J193" i="28"/>
  <c r="K192" i="28"/>
  <c r="J192" i="28"/>
  <c r="K191" i="28"/>
  <c r="J191" i="28"/>
  <c r="K190" i="28"/>
  <c r="J190" i="28"/>
  <c r="Z190" i="28" s="1"/>
  <c r="K189" i="28"/>
  <c r="J189" i="28"/>
  <c r="K188" i="28"/>
  <c r="J188" i="28"/>
  <c r="K187" i="28"/>
  <c r="J187" i="28"/>
  <c r="K186" i="28"/>
  <c r="J186" i="28"/>
  <c r="K185" i="28"/>
  <c r="J185" i="28"/>
  <c r="K184" i="28"/>
  <c r="J184" i="28"/>
  <c r="K183" i="28"/>
  <c r="J183" i="28"/>
  <c r="K182" i="28"/>
  <c r="J182" i="28"/>
  <c r="K181" i="28"/>
  <c r="J181" i="28"/>
  <c r="K180" i="28"/>
  <c r="J180" i="28"/>
  <c r="K179" i="28"/>
  <c r="J179" i="28"/>
  <c r="K178" i="28"/>
  <c r="J178" i="28"/>
  <c r="K177" i="28"/>
  <c r="J177" i="28"/>
  <c r="K176" i="28"/>
  <c r="J176" i="28"/>
  <c r="K175" i="28"/>
  <c r="J175" i="28"/>
  <c r="K174" i="28"/>
  <c r="J174" i="28"/>
  <c r="Z174" i="28" s="1"/>
  <c r="K173" i="28"/>
  <c r="J173" i="28"/>
  <c r="K172" i="28"/>
  <c r="J172" i="28"/>
  <c r="K171" i="28"/>
  <c r="J171" i="28"/>
  <c r="K170" i="28"/>
  <c r="J170" i="28"/>
  <c r="K169" i="28"/>
  <c r="J169" i="28"/>
  <c r="K168" i="28"/>
  <c r="J168" i="28"/>
  <c r="K167" i="28"/>
  <c r="J167" i="28"/>
  <c r="K166" i="28"/>
  <c r="J166" i="28"/>
  <c r="K165" i="28"/>
  <c r="J165" i="28"/>
  <c r="K164" i="28"/>
  <c r="J164" i="28"/>
  <c r="K163" i="28"/>
  <c r="J163" i="28"/>
  <c r="K162" i="28"/>
  <c r="J162" i="28"/>
  <c r="Z162" i="28" s="1"/>
  <c r="K161" i="28"/>
  <c r="J161" i="28"/>
  <c r="K160" i="28"/>
  <c r="J160" i="28"/>
  <c r="K159" i="28"/>
  <c r="J159" i="28"/>
  <c r="K158" i="28"/>
  <c r="J158" i="28"/>
  <c r="K157" i="28"/>
  <c r="J157" i="28"/>
  <c r="K156" i="28"/>
  <c r="J156" i="28"/>
  <c r="K155" i="28"/>
  <c r="J155" i="28"/>
  <c r="K154" i="28"/>
  <c r="J154" i="28"/>
  <c r="K153" i="28"/>
  <c r="J153" i="28"/>
  <c r="K152" i="28"/>
  <c r="J152" i="28"/>
  <c r="Z152" i="28" s="1"/>
  <c r="K151" i="28"/>
  <c r="J151" i="28"/>
  <c r="K150" i="28"/>
  <c r="J150" i="28"/>
  <c r="K149" i="28"/>
  <c r="J149" i="28"/>
  <c r="K148" i="28"/>
  <c r="J148" i="28"/>
  <c r="K147" i="28"/>
  <c r="J147" i="28"/>
  <c r="K146" i="28"/>
  <c r="J146" i="28"/>
  <c r="K145" i="28"/>
  <c r="J145" i="28"/>
  <c r="K144" i="28"/>
  <c r="J144" i="28"/>
  <c r="K143" i="28"/>
  <c r="J143" i="28"/>
  <c r="K142" i="28"/>
  <c r="J142" i="28"/>
  <c r="K141" i="28"/>
  <c r="J141" i="28"/>
  <c r="K140" i="28"/>
  <c r="J140" i="28"/>
  <c r="K139" i="28"/>
  <c r="J139" i="28"/>
  <c r="K138" i="28"/>
  <c r="J138" i="28"/>
  <c r="K137" i="28"/>
  <c r="J137" i="28"/>
  <c r="K136" i="28"/>
  <c r="J136" i="28"/>
  <c r="K135" i="28"/>
  <c r="J135" i="28"/>
  <c r="K134" i="28"/>
  <c r="J134" i="28"/>
  <c r="K133" i="28"/>
  <c r="J133" i="28"/>
  <c r="K132" i="28"/>
  <c r="J132" i="28"/>
  <c r="K131" i="28"/>
  <c r="J131" i="28"/>
  <c r="K130" i="28"/>
  <c r="J130" i="28"/>
  <c r="K129" i="28"/>
  <c r="J129" i="28"/>
  <c r="K128" i="28"/>
  <c r="J128" i="28"/>
  <c r="K127" i="28"/>
  <c r="J127" i="28"/>
  <c r="K126" i="28"/>
  <c r="J126" i="28"/>
  <c r="Z126" i="28" s="1"/>
  <c r="K125" i="28"/>
  <c r="J125" i="28"/>
  <c r="K124" i="28"/>
  <c r="J124" i="28"/>
  <c r="Z124" i="28" s="1"/>
  <c r="K123" i="28"/>
  <c r="J123" i="28"/>
  <c r="K122" i="28"/>
  <c r="J122" i="28"/>
  <c r="K121" i="28"/>
  <c r="J121" i="28"/>
  <c r="K120" i="28"/>
  <c r="J120" i="28"/>
  <c r="K119" i="28"/>
  <c r="J119" i="28"/>
  <c r="K118" i="28"/>
  <c r="J118" i="28"/>
  <c r="K117" i="28"/>
  <c r="J117" i="28"/>
  <c r="K116" i="28"/>
  <c r="J116" i="28"/>
  <c r="Z116" i="28" s="1"/>
  <c r="K115" i="28"/>
  <c r="J115" i="28"/>
  <c r="K114" i="28"/>
  <c r="J114" i="28"/>
  <c r="K113" i="28"/>
  <c r="J113" i="28"/>
  <c r="K112" i="28"/>
  <c r="J112" i="28"/>
  <c r="K111" i="28"/>
  <c r="J111" i="28"/>
  <c r="K110" i="28"/>
  <c r="J110" i="28"/>
  <c r="Z110" i="28" s="1"/>
  <c r="K109" i="28"/>
  <c r="J109" i="28"/>
  <c r="K108" i="28"/>
  <c r="J108" i="28"/>
  <c r="K107" i="28"/>
  <c r="J107" i="28"/>
  <c r="K106" i="28"/>
  <c r="J106" i="28"/>
  <c r="K105" i="28"/>
  <c r="J105" i="28"/>
  <c r="K104" i="28"/>
  <c r="J104" i="28"/>
  <c r="K103" i="28"/>
  <c r="J103" i="28"/>
  <c r="K102" i="28"/>
  <c r="J102" i="28"/>
  <c r="K101" i="28"/>
  <c r="J101" i="28"/>
  <c r="K100" i="28"/>
  <c r="J100" i="28"/>
  <c r="K99" i="28"/>
  <c r="J99" i="28"/>
  <c r="AA99" i="28" s="1"/>
  <c r="K98" i="28"/>
  <c r="J98" i="28"/>
  <c r="K97" i="28"/>
  <c r="J97" i="28"/>
  <c r="K96" i="28"/>
  <c r="J96" i="28"/>
  <c r="K95" i="28"/>
  <c r="J95" i="28"/>
  <c r="K94" i="28"/>
  <c r="J94" i="28"/>
  <c r="K93" i="28"/>
  <c r="J93" i="28"/>
  <c r="K92" i="28"/>
  <c r="J92" i="28"/>
  <c r="Z92" i="28" s="1"/>
  <c r="K91" i="28"/>
  <c r="J91" i="28"/>
  <c r="K90" i="28"/>
  <c r="J90" i="28"/>
  <c r="K89" i="28"/>
  <c r="J89" i="28"/>
  <c r="K88" i="28"/>
  <c r="J88" i="28"/>
  <c r="K87" i="28"/>
  <c r="J87" i="28"/>
  <c r="K86" i="28"/>
  <c r="J86" i="28"/>
  <c r="K85" i="28"/>
  <c r="J85" i="28"/>
  <c r="K84" i="28"/>
  <c r="J84" i="28"/>
  <c r="K83" i="28"/>
  <c r="J83" i="28"/>
  <c r="K82" i="28"/>
  <c r="J82" i="28"/>
  <c r="K81" i="28"/>
  <c r="J81" i="28"/>
  <c r="K80" i="28"/>
  <c r="J80" i="28"/>
  <c r="K79" i="28"/>
  <c r="J79" i="28"/>
  <c r="K78" i="28"/>
  <c r="J78" i="28"/>
  <c r="Z78" i="28" s="1"/>
  <c r="K77" i="28"/>
  <c r="J77" i="28"/>
  <c r="K76" i="28"/>
  <c r="J76" i="28"/>
  <c r="K75" i="28"/>
  <c r="J75" i="28"/>
  <c r="K74" i="28"/>
  <c r="J74" i="28"/>
  <c r="K73" i="28"/>
  <c r="J73" i="28"/>
  <c r="K72" i="28"/>
  <c r="J72" i="28"/>
  <c r="Z72" i="28" s="1"/>
  <c r="K71" i="28"/>
  <c r="J71" i="28"/>
  <c r="K70" i="28"/>
  <c r="J70" i="28"/>
  <c r="Z70" i="28" s="1"/>
  <c r="K69" i="28"/>
  <c r="J69" i="28"/>
  <c r="K68" i="28"/>
  <c r="J68" i="28"/>
  <c r="K67" i="28"/>
  <c r="J67" i="28"/>
  <c r="K66" i="28"/>
  <c r="J66" i="28"/>
  <c r="K65" i="28"/>
  <c r="J65" i="28"/>
  <c r="K64" i="28"/>
  <c r="J64" i="28"/>
  <c r="K63" i="28"/>
  <c r="J63" i="28"/>
  <c r="K62" i="28"/>
  <c r="J62" i="28"/>
  <c r="K61" i="28"/>
  <c r="J61" i="28"/>
  <c r="K60" i="28"/>
  <c r="J60" i="28"/>
  <c r="K59" i="28"/>
  <c r="J59" i="28"/>
  <c r="K58" i="28"/>
  <c r="J58" i="28"/>
  <c r="K57" i="28"/>
  <c r="J57" i="28"/>
  <c r="K56" i="28"/>
  <c r="J56" i="28"/>
  <c r="K55" i="28"/>
  <c r="J55" i="28"/>
  <c r="K54" i="28"/>
  <c r="J54" i="28"/>
  <c r="K53" i="28"/>
  <c r="J53" i="28"/>
  <c r="K52" i="28"/>
  <c r="J52" i="28"/>
  <c r="K51" i="28"/>
  <c r="J51" i="28"/>
  <c r="K50" i="28"/>
  <c r="J50" i="28"/>
  <c r="K49" i="28"/>
  <c r="J49" i="28"/>
  <c r="K48" i="28"/>
  <c r="J48" i="28"/>
  <c r="Z48" i="28" s="1"/>
  <c r="K47" i="28"/>
  <c r="J47" i="28"/>
  <c r="K46" i="28"/>
  <c r="J46" i="28"/>
  <c r="K45" i="28"/>
  <c r="J45" i="28"/>
  <c r="K44" i="28"/>
  <c r="J44" i="28"/>
  <c r="K43" i="28"/>
  <c r="J43" i="28"/>
  <c r="K42" i="28"/>
  <c r="J42" i="28"/>
  <c r="K41" i="28"/>
  <c r="J41" i="28"/>
  <c r="K40" i="28"/>
  <c r="J40" i="28"/>
  <c r="K39" i="28"/>
  <c r="J39" i="28"/>
  <c r="K38" i="28"/>
  <c r="J38" i="28"/>
  <c r="K37" i="28"/>
  <c r="J37" i="28"/>
  <c r="K36" i="28"/>
  <c r="J36" i="28"/>
  <c r="K35" i="28"/>
  <c r="J35" i="28"/>
  <c r="K34" i="28"/>
  <c r="J34" i="28"/>
  <c r="K33" i="28"/>
  <c r="J33" i="28"/>
  <c r="K32" i="28"/>
  <c r="J32" i="28"/>
  <c r="K31" i="28"/>
  <c r="J31" i="28"/>
  <c r="K30" i="28"/>
  <c r="J30" i="28"/>
  <c r="K29" i="28"/>
  <c r="J29" i="28"/>
  <c r="K28" i="28"/>
  <c r="J28" i="28"/>
  <c r="K27" i="28"/>
  <c r="J27" i="28"/>
  <c r="K26" i="28"/>
  <c r="J26" i="28"/>
  <c r="K25" i="28"/>
  <c r="J25" i="28"/>
  <c r="K24" i="28"/>
  <c r="J24" i="28"/>
  <c r="K23" i="28"/>
  <c r="J23" i="28"/>
  <c r="K22" i="28"/>
  <c r="J22" i="28"/>
  <c r="K21" i="28"/>
  <c r="J21" i="28"/>
  <c r="K20" i="28"/>
  <c r="J20" i="28"/>
  <c r="K19" i="28"/>
  <c r="J19" i="28"/>
  <c r="K18" i="28"/>
  <c r="J18" i="28"/>
  <c r="K17" i="28"/>
  <c r="J17" i="28"/>
  <c r="K16" i="28"/>
  <c r="J16" i="28"/>
  <c r="Z16" i="28" s="1"/>
  <c r="K15" i="28"/>
  <c r="J15" i="28"/>
  <c r="K14" i="28"/>
  <c r="J14" i="28"/>
  <c r="K13" i="28"/>
  <c r="J13" i="28"/>
  <c r="K12" i="28"/>
  <c r="J12" i="28"/>
  <c r="K11" i="28"/>
  <c r="J11" i="28"/>
  <c r="AA11" i="28" s="1"/>
  <c r="K10" i="28"/>
  <c r="J10" i="28"/>
  <c r="K9" i="28"/>
  <c r="J9" i="28"/>
  <c r="K8" i="28"/>
  <c r="J8" i="28"/>
  <c r="K7" i="28"/>
  <c r="J7" i="28"/>
  <c r="K6" i="28"/>
  <c r="J6" i="28"/>
  <c r="K5" i="28"/>
  <c r="J5" i="28"/>
  <c r="K4" i="28"/>
  <c r="J4" i="28"/>
  <c r="K3" i="28"/>
  <c r="J3" i="28"/>
  <c r="K2" i="28"/>
  <c r="J2" i="28"/>
  <c r="U3" i="27"/>
  <c r="U4" i="27"/>
  <c r="U5" i="27"/>
  <c r="U6" i="27"/>
  <c r="U7" i="27"/>
  <c r="U8" i="27"/>
  <c r="U9" i="27"/>
  <c r="U10" i="27"/>
  <c r="U11" i="27"/>
  <c r="U12" i="27"/>
  <c r="U13" i="27"/>
  <c r="U14" i="27"/>
  <c r="U15" i="27"/>
  <c r="U16" i="27"/>
  <c r="U17" i="27"/>
  <c r="U18" i="27"/>
  <c r="U19" i="27"/>
  <c r="U20" i="27"/>
  <c r="U21" i="27"/>
  <c r="U22" i="27"/>
  <c r="U23" i="27"/>
  <c r="U24" i="27"/>
  <c r="U25" i="27"/>
  <c r="U26" i="27"/>
  <c r="U27" i="27"/>
  <c r="U28" i="27"/>
  <c r="U29" i="27"/>
  <c r="U30" i="27"/>
  <c r="U31" i="27"/>
  <c r="U32" i="27"/>
  <c r="U33" i="27"/>
  <c r="U34" i="27"/>
  <c r="U35" i="27"/>
  <c r="U36" i="27"/>
  <c r="U37" i="27"/>
  <c r="U38" i="27"/>
  <c r="U39" i="27"/>
  <c r="U40" i="27"/>
  <c r="U41" i="27"/>
  <c r="U42" i="27"/>
  <c r="U43" i="27"/>
  <c r="U44" i="27"/>
  <c r="U45" i="27"/>
  <c r="U46" i="27"/>
  <c r="U47" i="27"/>
  <c r="U48" i="27"/>
  <c r="U49" i="27"/>
  <c r="U50" i="27"/>
  <c r="U51" i="27"/>
  <c r="U52" i="27"/>
  <c r="U53" i="27"/>
  <c r="U54" i="27"/>
  <c r="U55" i="27"/>
  <c r="U56" i="27"/>
  <c r="U57" i="27"/>
  <c r="U58" i="27"/>
  <c r="U59" i="27"/>
  <c r="U60" i="27"/>
  <c r="U61" i="27"/>
  <c r="U62" i="27"/>
  <c r="U63" i="27"/>
  <c r="U64" i="27"/>
  <c r="U65" i="27"/>
  <c r="U66" i="27"/>
  <c r="U67" i="27"/>
  <c r="U68" i="27"/>
  <c r="U69" i="27"/>
  <c r="U70" i="27"/>
  <c r="U71" i="27"/>
  <c r="U72" i="27"/>
  <c r="U73" i="27"/>
  <c r="U74" i="27"/>
  <c r="U75" i="27"/>
  <c r="U76" i="27"/>
  <c r="U77" i="27"/>
  <c r="U78" i="27"/>
  <c r="U79" i="27"/>
  <c r="U80" i="27"/>
  <c r="U81" i="27"/>
  <c r="U82" i="27"/>
  <c r="U83" i="27"/>
  <c r="U84" i="27"/>
  <c r="U85" i="27"/>
  <c r="U86" i="27"/>
  <c r="U87" i="27"/>
  <c r="U88" i="27"/>
  <c r="U89" i="27"/>
  <c r="U90" i="27"/>
  <c r="U91" i="27"/>
  <c r="U92" i="27"/>
  <c r="U93" i="27"/>
  <c r="U94" i="27"/>
  <c r="U95" i="27"/>
  <c r="U96" i="27"/>
  <c r="U97" i="27"/>
  <c r="U98" i="27"/>
  <c r="U99" i="27"/>
  <c r="U100" i="27"/>
  <c r="U101" i="27"/>
  <c r="U102" i="27"/>
  <c r="U103" i="27"/>
  <c r="U104" i="27"/>
  <c r="U105" i="27"/>
  <c r="U106" i="27"/>
  <c r="U107" i="27"/>
  <c r="U108" i="27"/>
  <c r="U109" i="27"/>
  <c r="U110" i="27"/>
  <c r="U111" i="27"/>
  <c r="U112" i="27"/>
  <c r="U113" i="27"/>
  <c r="U114" i="27"/>
  <c r="U115" i="27"/>
  <c r="U116" i="27"/>
  <c r="U117" i="27"/>
  <c r="U118" i="27"/>
  <c r="U119" i="27"/>
  <c r="U120" i="27"/>
  <c r="U121" i="27"/>
  <c r="U122" i="27"/>
  <c r="U123" i="27"/>
  <c r="U124" i="27"/>
  <c r="U125" i="27"/>
  <c r="U126" i="27"/>
  <c r="U127" i="27"/>
  <c r="U128" i="27"/>
  <c r="U129" i="27"/>
  <c r="U130" i="27"/>
  <c r="U131" i="27"/>
  <c r="U132" i="27"/>
  <c r="U133" i="27"/>
  <c r="U134" i="27"/>
  <c r="U135" i="27"/>
  <c r="U136" i="27"/>
  <c r="U137" i="27"/>
  <c r="U138" i="27"/>
  <c r="U139" i="27"/>
  <c r="U140" i="27"/>
  <c r="U141" i="27"/>
  <c r="U142" i="27"/>
  <c r="U143" i="27"/>
  <c r="U144" i="27"/>
  <c r="U145" i="27"/>
  <c r="U146" i="27"/>
  <c r="U147" i="27"/>
  <c r="U148" i="27"/>
  <c r="U149" i="27"/>
  <c r="U150" i="27"/>
  <c r="U151" i="27"/>
  <c r="U152" i="27"/>
  <c r="U153" i="27"/>
  <c r="U154" i="27"/>
  <c r="U155" i="27"/>
  <c r="U156" i="27"/>
  <c r="U157" i="27"/>
  <c r="U158" i="27"/>
  <c r="U159" i="27"/>
  <c r="U160" i="27"/>
  <c r="U161" i="27"/>
  <c r="U162" i="27"/>
  <c r="U163" i="27"/>
  <c r="U164" i="27"/>
  <c r="U165" i="27"/>
  <c r="U166" i="27"/>
  <c r="U167" i="27"/>
  <c r="U168" i="27"/>
  <c r="U169" i="27"/>
  <c r="U170" i="27"/>
  <c r="U171" i="27"/>
  <c r="U172" i="27"/>
  <c r="U173" i="27"/>
  <c r="U174" i="27"/>
  <c r="U175" i="27"/>
  <c r="U176" i="27"/>
  <c r="U177" i="27"/>
  <c r="U178" i="27"/>
  <c r="U179" i="27"/>
  <c r="U180" i="27"/>
  <c r="U181" i="27"/>
  <c r="U182" i="27"/>
  <c r="U183" i="27"/>
  <c r="U184" i="27"/>
  <c r="U185" i="27"/>
  <c r="U186" i="27"/>
  <c r="U187" i="27"/>
  <c r="U188" i="27"/>
  <c r="U189" i="27"/>
  <c r="U190" i="27"/>
  <c r="U191" i="27"/>
  <c r="U192" i="27"/>
  <c r="U193" i="27"/>
  <c r="U194" i="27"/>
  <c r="U195" i="27"/>
  <c r="U196" i="27"/>
  <c r="U197" i="27"/>
  <c r="U198" i="27"/>
  <c r="U199" i="27"/>
  <c r="U200" i="27"/>
  <c r="U201" i="27"/>
  <c r="U202" i="27"/>
  <c r="U203" i="27"/>
  <c r="U204" i="27"/>
  <c r="U205" i="27"/>
  <c r="U206" i="27"/>
  <c r="U207" i="27"/>
  <c r="U208" i="27"/>
  <c r="U209" i="27"/>
  <c r="U210" i="27"/>
  <c r="U211" i="27"/>
  <c r="U212" i="27"/>
  <c r="U213" i="27"/>
  <c r="U214" i="27"/>
  <c r="U215" i="27"/>
  <c r="U216" i="27"/>
  <c r="U217" i="27"/>
  <c r="U218" i="27"/>
  <c r="U219" i="27"/>
  <c r="U220" i="27"/>
  <c r="U221" i="27"/>
  <c r="U222" i="27"/>
  <c r="U223" i="27"/>
  <c r="U224" i="27"/>
  <c r="U225" i="27"/>
  <c r="U226" i="27"/>
  <c r="U227" i="27"/>
  <c r="U228" i="27"/>
  <c r="U229" i="27"/>
  <c r="U230" i="27"/>
  <c r="U231" i="27"/>
  <c r="U232" i="27"/>
  <c r="U233" i="27"/>
  <c r="U234" i="27"/>
  <c r="U235" i="27"/>
  <c r="U236" i="27"/>
  <c r="U237" i="27"/>
  <c r="U238" i="27"/>
  <c r="U239" i="27"/>
  <c r="U240" i="27"/>
  <c r="U241" i="27"/>
  <c r="U242" i="27"/>
  <c r="U243" i="27"/>
  <c r="U244" i="27"/>
  <c r="U245" i="27"/>
  <c r="U246" i="27"/>
  <c r="U247" i="27"/>
  <c r="U248" i="27"/>
  <c r="U249" i="27"/>
  <c r="U250" i="27"/>
  <c r="U251" i="27"/>
  <c r="U252" i="27"/>
  <c r="U253" i="27"/>
  <c r="U254" i="27"/>
  <c r="U255" i="27"/>
  <c r="U256" i="27"/>
  <c r="U257" i="27"/>
  <c r="U258" i="27"/>
  <c r="U259" i="27"/>
  <c r="U260" i="27"/>
  <c r="U261" i="27"/>
  <c r="U262" i="27"/>
  <c r="U263" i="27"/>
  <c r="U264" i="27"/>
  <c r="U265" i="27"/>
  <c r="U266" i="27"/>
  <c r="U267" i="27"/>
  <c r="U268" i="27"/>
  <c r="U269" i="27"/>
  <c r="U270" i="27"/>
  <c r="U271" i="27"/>
  <c r="U272" i="27"/>
  <c r="U273" i="27"/>
  <c r="U274" i="27"/>
  <c r="U275" i="27"/>
  <c r="U276" i="27"/>
  <c r="U277" i="27"/>
  <c r="U278" i="27"/>
  <c r="U279" i="27"/>
  <c r="U280" i="27"/>
  <c r="U281" i="27"/>
  <c r="U282" i="27"/>
  <c r="U283" i="27"/>
  <c r="U284" i="27"/>
  <c r="U285" i="27"/>
  <c r="U286" i="27"/>
  <c r="U287" i="27"/>
  <c r="U288" i="27"/>
  <c r="U289" i="27"/>
  <c r="U290" i="27"/>
  <c r="U291" i="27"/>
  <c r="U292" i="27"/>
  <c r="U293" i="27"/>
  <c r="U294" i="27"/>
  <c r="U295" i="27"/>
  <c r="U296" i="27"/>
  <c r="U297" i="27"/>
  <c r="U298" i="27"/>
  <c r="U299" i="27"/>
  <c r="U300" i="27"/>
  <c r="U301" i="27"/>
  <c r="U302" i="27"/>
  <c r="U303" i="27"/>
  <c r="U304" i="27"/>
  <c r="U305" i="27"/>
  <c r="U306" i="27"/>
  <c r="U307" i="27"/>
  <c r="U308" i="27"/>
  <c r="U309" i="27"/>
  <c r="U310" i="27"/>
  <c r="U311" i="27"/>
  <c r="U312" i="27"/>
  <c r="U313" i="27"/>
  <c r="U314" i="27"/>
  <c r="U315" i="27"/>
  <c r="U316" i="27"/>
  <c r="U317" i="27"/>
  <c r="U318" i="27"/>
  <c r="U319" i="27"/>
  <c r="U320" i="27"/>
  <c r="U321" i="27"/>
  <c r="U322" i="27"/>
  <c r="U323" i="27"/>
  <c r="U324" i="27"/>
  <c r="U325" i="27"/>
  <c r="U326" i="27"/>
  <c r="U327" i="27"/>
  <c r="U328" i="27"/>
  <c r="U329" i="27"/>
  <c r="U330" i="27"/>
  <c r="U331" i="27"/>
  <c r="U332" i="27"/>
  <c r="U333" i="27"/>
  <c r="U334" i="27"/>
  <c r="U335" i="27"/>
  <c r="U336" i="27"/>
  <c r="U337" i="27"/>
  <c r="U338" i="27"/>
  <c r="U339" i="27"/>
  <c r="U340" i="27"/>
  <c r="U341" i="27"/>
  <c r="U342" i="27"/>
  <c r="U343" i="27"/>
  <c r="U344" i="27"/>
  <c r="U345" i="27"/>
  <c r="U346" i="27"/>
  <c r="U347" i="27"/>
  <c r="U348" i="27"/>
  <c r="U349" i="27"/>
  <c r="U350" i="27"/>
  <c r="U351" i="27"/>
  <c r="U352" i="27"/>
  <c r="U353" i="27"/>
  <c r="U354" i="27"/>
  <c r="U355" i="27"/>
  <c r="U356" i="27"/>
  <c r="U357" i="27"/>
  <c r="U358" i="27"/>
  <c r="U359" i="27"/>
  <c r="U360" i="27"/>
  <c r="U361" i="27"/>
  <c r="U362" i="27"/>
  <c r="U363" i="27"/>
  <c r="U364" i="27"/>
  <c r="U365" i="27"/>
  <c r="U366" i="27"/>
  <c r="U367" i="27"/>
  <c r="U368" i="27"/>
  <c r="U369" i="27"/>
  <c r="U370" i="27"/>
  <c r="U371" i="27"/>
  <c r="U372" i="27"/>
  <c r="U373" i="27"/>
  <c r="U374" i="27"/>
  <c r="U375" i="27"/>
  <c r="U376" i="27"/>
  <c r="U377" i="27"/>
  <c r="U378" i="27"/>
  <c r="U379" i="27"/>
  <c r="U380" i="27"/>
  <c r="U381" i="27"/>
  <c r="U2" i="27"/>
  <c r="P3" i="27"/>
  <c r="P4" i="27"/>
  <c r="P5" i="27"/>
  <c r="P6" i="27"/>
  <c r="P7" i="27"/>
  <c r="P8" i="27"/>
  <c r="P9" i="27"/>
  <c r="P10" i="27"/>
  <c r="P11" i="27"/>
  <c r="P12" i="27"/>
  <c r="P13" i="27"/>
  <c r="P14" i="27"/>
  <c r="P15" i="27"/>
  <c r="P16" i="27"/>
  <c r="P17" i="27"/>
  <c r="P18" i="27"/>
  <c r="P19" i="27"/>
  <c r="P20" i="27"/>
  <c r="P21" i="27"/>
  <c r="P22" i="27"/>
  <c r="P23" i="27"/>
  <c r="P24" i="27"/>
  <c r="P25" i="27"/>
  <c r="P26" i="27"/>
  <c r="P27" i="27"/>
  <c r="P28" i="27"/>
  <c r="P29" i="27"/>
  <c r="P30" i="27"/>
  <c r="P31" i="27"/>
  <c r="P32" i="27"/>
  <c r="P33" i="27"/>
  <c r="P34" i="27"/>
  <c r="P35" i="27"/>
  <c r="P36" i="27"/>
  <c r="P37" i="27"/>
  <c r="P38" i="27"/>
  <c r="P39" i="27"/>
  <c r="P40" i="27"/>
  <c r="P41" i="27"/>
  <c r="P42" i="27"/>
  <c r="P43" i="27"/>
  <c r="P44" i="27"/>
  <c r="P45" i="27"/>
  <c r="P46" i="27"/>
  <c r="P47" i="27"/>
  <c r="P48" i="27"/>
  <c r="P49" i="27"/>
  <c r="P50" i="27"/>
  <c r="P51" i="27"/>
  <c r="P52" i="27"/>
  <c r="P53" i="27"/>
  <c r="P54" i="27"/>
  <c r="P55" i="27"/>
  <c r="P56" i="27"/>
  <c r="P57" i="27"/>
  <c r="P58" i="27"/>
  <c r="P59" i="27"/>
  <c r="P60" i="27"/>
  <c r="P61" i="27"/>
  <c r="P62" i="27"/>
  <c r="P63" i="27"/>
  <c r="P64" i="27"/>
  <c r="P65" i="27"/>
  <c r="P66" i="27"/>
  <c r="P67" i="27"/>
  <c r="P68" i="27"/>
  <c r="P69" i="27"/>
  <c r="P70" i="27"/>
  <c r="P71" i="27"/>
  <c r="P72" i="27"/>
  <c r="P73" i="27"/>
  <c r="P74" i="27"/>
  <c r="P75" i="27"/>
  <c r="P76" i="27"/>
  <c r="P77" i="27"/>
  <c r="P78" i="27"/>
  <c r="P79" i="27"/>
  <c r="P80" i="27"/>
  <c r="P81" i="27"/>
  <c r="P82" i="27"/>
  <c r="P83" i="27"/>
  <c r="P84" i="27"/>
  <c r="P85" i="27"/>
  <c r="P86" i="27"/>
  <c r="P87" i="27"/>
  <c r="P88" i="27"/>
  <c r="P89" i="27"/>
  <c r="P90" i="27"/>
  <c r="P91" i="27"/>
  <c r="P92" i="27"/>
  <c r="P93" i="27"/>
  <c r="P94" i="27"/>
  <c r="P95" i="27"/>
  <c r="P96" i="27"/>
  <c r="P97" i="27"/>
  <c r="P98" i="27"/>
  <c r="P99" i="27"/>
  <c r="P100" i="27"/>
  <c r="P101" i="27"/>
  <c r="P102" i="27"/>
  <c r="P103" i="27"/>
  <c r="P104" i="27"/>
  <c r="P105" i="27"/>
  <c r="P106" i="27"/>
  <c r="P107" i="27"/>
  <c r="P108" i="27"/>
  <c r="P109" i="27"/>
  <c r="P110" i="27"/>
  <c r="P111" i="27"/>
  <c r="P112" i="27"/>
  <c r="P113" i="27"/>
  <c r="P114" i="27"/>
  <c r="P115" i="27"/>
  <c r="P116" i="27"/>
  <c r="P117" i="27"/>
  <c r="P118" i="27"/>
  <c r="P119" i="27"/>
  <c r="P120" i="27"/>
  <c r="P121" i="27"/>
  <c r="P122" i="27"/>
  <c r="P123" i="27"/>
  <c r="P124" i="27"/>
  <c r="P125" i="27"/>
  <c r="P126" i="27"/>
  <c r="P127" i="27"/>
  <c r="P128" i="27"/>
  <c r="P129" i="27"/>
  <c r="P130" i="27"/>
  <c r="P131" i="27"/>
  <c r="P132" i="27"/>
  <c r="P133" i="27"/>
  <c r="P134" i="27"/>
  <c r="P135" i="27"/>
  <c r="P136" i="27"/>
  <c r="P137" i="27"/>
  <c r="P138" i="27"/>
  <c r="P139" i="27"/>
  <c r="P140" i="27"/>
  <c r="P141" i="27"/>
  <c r="P142" i="27"/>
  <c r="P143" i="27"/>
  <c r="P144" i="27"/>
  <c r="P145" i="27"/>
  <c r="P146" i="27"/>
  <c r="P147" i="27"/>
  <c r="P148" i="27"/>
  <c r="P149" i="27"/>
  <c r="P150" i="27"/>
  <c r="P151" i="27"/>
  <c r="P152" i="27"/>
  <c r="P153" i="27"/>
  <c r="P154" i="27"/>
  <c r="P155" i="27"/>
  <c r="P156" i="27"/>
  <c r="P157" i="27"/>
  <c r="P158" i="27"/>
  <c r="P159" i="27"/>
  <c r="P160" i="27"/>
  <c r="P161" i="27"/>
  <c r="P162" i="27"/>
  <c r="P163" i="27"/>
  <c r="P164" i="27"/>
  <c r="P165" i="27"/>
  <c r="P166" i="27"/>
  <c r="P167" i="27"/>
  <c r="P168" i="27"/>
  <c r="P169" i="27"/>
  <c r="P170" i="27"/>
  <c r="P171" i="27"/>
  <c r="P172" i="27"/>
  <c r="P173" i="27"/>
  <c r="P174" i="27"/>
  <c r="P175" i="27"/>
  <c r="P176" i="27"/>
  <c r="P177" i="27"/>
  <c r="P178" i="27"/>
  <c r="P179" i="27"/>
  <c r="P180" i="27"/>
  <c r="P181" i="27"/>
  <c r="P182" i="27"/>
  <c r="P183" i="27"/>
  <c r="P184" i="27"/>
  <c r="P185" i="27"/>
  <c r="P186" i="27"/>
  <c r="P187" i="27"/>
  <c r="P188" i="27"/>
  <c r="P189" i="27"/>
  <c r="P190" i="27"/>
  <c r="P191" i="27"/>
  <c r="P192" i="27"/>
  <c r="P193" i="27"/>
  <c r="P194" i="27"/>
  <c r="P195" i="27"/>
  <c r="P196" i="27"/>
  <c r="P197" i="27"/>
  <c r="P198" i="27"/>
  <c r="P199" i="27"/>
  <c r="P200" i="27"/>
  <c r="P201" i="27"/>
  <c r="P202" i="27"/>
  <c r="P203" i="27"/>
  <c r="P204" i="27"/>
  <c r="P205" i="27"/>
  <c r="P206" i="27"/>
  <c r="P207" i="27"/>
  <c r="P208" i="27"/>
  <c r="P209" i="27"/>
  <c r="P210" i="27"/>
  <c r="P211" i="27"/>
  <c r="P212" i="27"/>
  <c r="P213" i="27"/>
  <c r="P214" i="27"/>
  <c r="P215" i="27"/>
  <c r="P216" i="27"/>
  <c r="P217" i="27"/>
  <c r="P218" i="27"/>
  <c r="P219" i="27"/>
  <c r="P220" i="27"/>
  <c r="P221" i="27"/>
  <c r="P222" i="27"/>
  <c r="P223" i="27"/>
  <c r="P224" i="27"/>
  <c r="P225" i="27"/>
  <c r="P226" i="27"/>
  <c r="P227" i="27"/>
  <c r="P228" i="27"/>
  <c r="P229" i="27"/>
  <c r="P230" i="27"/>
  <c r="P231" i="27"/>
  <c r="P232" i="27"/>
  <c r="P233" i="27"/>
  <c r="P234" i="27"/>
  <c r="P235" i="27"/>
  <c r="P236" i="27"/>
  <c r="P237" i="27"/>
  <c r="P238" i="27"/>
  <c r="P239" i="27"/>
  <c r="P240" i="27"/>
  <c r="P241" i="27"/>
  <c r="P242" i="27"/>
  <c r="P243" i="27"/>
  <c r="P244" i="27"/>
  <c r="P245" i="27"/>
  <c r="P246" i="27"/>
  <c r="P247" i="27"/>
  <c r="P248" i="27"/>
  <c r="P249" i="27"/>
  <c r="P250" i="27"/>
  <c r="P251" i="27"/>
  <c r="P252" i="27"/>
  <c r="P253" i="27"/>
  <c r="P254" i="27"/>
  <c r="P255" i="27"/>
  <c r="P256" i="27"/>
  <c r="P257" i="27"/>
  <c r="P258" i="27"/>
  <c r="P259" i="27"/>
  <c r="P260" i="27"/>
  <c r="P261" i="27"/>
  <c r="P262" i="27"/>
  <c r="P263" i="27"/>
  <c r="P264" i="27"/>
  <c r="P265" i="27"/>
  <c r="P266" i="27"/>
  <c r="P267" i="27"/>
  <c r="P268" i="27"/>
  <c r="P269" i="27"/>
  <c r="P270" i="27"/>
  <c r="P271" i="27"/>
  <c r="P272" i="27"/>
  <c r="P273" i="27"/>
  <c r="P274" i="27"/>
  <c r="P275" i="27"/>
  <c r="P276" i="27"/>
  <c r="P277" i="27"/>
  <c r="P278" i="27"/>
  <c r="P279" i="27"/>
  <c r="P280" i="27"/>
  <c r="P281" i="27"/>
  <c r="P282" i="27"/>
  <c r="P283" i="27"/>
  <c r="P284" i="27"/>
  <c r="P285" i="27"/>
  <c r="P286" i="27"/>
  <c r="P287" i="27"/>
  <c r="P288" i="27"/>
  <c r="P289" i="27"/>
  <c r="P290" i="27"/>
  <c r="P291" i="27"/>
  <c r="P292" i="27"/>
  <c r="P293" i="27"/>
  <c r="P294" i="27"/>
  <c r="P295" i="27"/>
  <c r="P296" i="27"/>
  <c r="P297" i="27"/>
  <c r="P298" i="27"/>
  <c r="P299" i="27"/>
  <c r="P300" i="27"/>
  <c r="P301" i="27"/>
  <c r="P302" i="27"/>
  <c r="P303" i="27"/>
  <c r="P304" i="27"/>
  <c r="P305" i="27"/>
  <c r="P306" i="27"/>
  <c r="P307" i="27"/>
  <c r="P308" i="27"/>
  <c r="P309" i="27"/>
  <c r="P310" i="27"/>
  <c r="P311" i="27"/>
  <c r="P312" i="27"/>
  <c r="P313" i="27"/>
  <c r="P314" i="27"/>
  <c r="P315" i="27"/>
  <c r="P316" i="27"/>
  <c r="P317" i="27"/>
  <c r="P318" i="27"/>
  <c r="P319" i="27"/>
  <c r="P320" i="27"/>
  <c r="P321" i="27"/>
  <c r="P322" i="27"/>
  <c r="P323" i="27"/>
  <c r="P324" i="27"/>
  <c r="P325" i="27"/>
  <c r="P326" i="27"/>
  <c r="P327" i="27"/>
  <c r="P328" i="27"/>
  <c r="P329" i="27"/>
  <c r="P330" i="27"/>
  <c r="P331" i="27"/>
  <c r="P332" i="27"/>
  <c r="P333" i="27"/>
  <c r="P334" i="27"/>
  <c r="P335" i="27"/>
  <c r="P336" i="27"/>
  <c r="P337" i="27"/>
  <c r="P338" i="27"/>
  <c r="P339" i="27"/>
  <c r="P340" i="27"/>
  <c r="P341" i="27"/>
  <c r="P342" i="27"/>
  <c r="P343" i="27"/>
  <c r="P344" i="27"/>
  <c r="P345" i="27"/>
  <c r="P346" i="27"/>
  <c r="P347" i="27"/>
  <c r="P348" i="27"/>
  <c r="P349" i="27"/>
  <c r="P350" i="27"/>
  <c r="P351" i="27"/>
  <c r="P352" i="27"/>
  <c r="P353" i="27"/>
  <c r="P354" i="27"/>
  <c r="P355" i="27"/>
  <c r="P356" i="27"/>
  <c r="P357" i="27"/>
  <c r="P358" i="27"/>
  <c r="P359" i="27"/>
  <c r="P360" i="27"/>
  <c r="P361" i="27"/>
  <c r="P362" i="27"/>
  <c r="P363" i="27"/>
  <c r="P364" i="27"/>
  <c r="P365" i="27"/>
  <c r="P366" i="27"/>
  <c r="P367" i="27"/>
  <c r="P368" i="27"/>
  <c r="P369" i="27"/>
  <c r="P370" i="27"/>
  <c r="P371" i="27"/>
  <c r="P372" i="27"/>
  <c r="P373" i="27"/>
  <c r="P374" i="27"/>
  <c r="P375" i="27"/>
  <c r="P376" i="27"/>
  <c r="P377" i="27"/>
  <c r="P378" i="27"/>
  <c r="P379" i="27"/>
  <c r="P380" i="27"/>
  <c r="P381" i="27"/>
  <c r="O3" i="27"/>
  <c r="O4" i="27"/>
  <c r="O5" i="27"/>
  <c r="O6" i="27"/>
  <c r="O7" i="27"/>
  <c r="O8" i="27"/>
  <c r="O9" i="27"/>
  <c r="O10" i="27"/>
  <c r="O11" i="27"/>
  <c r="O12" i="27"/>
  <c r="O13" i="27"/>
  <c r="O14" i="27"/>
  <c r="O15" i="27"/>
  <c r="O16" i="27"/>
  <c r="O17" i="27"/>
  <c r="O18" i="27"/>
  <c r="O19" i="27"/>
  <c r="O20" i="27"/>
  <c r="O21" i="27"/>
  <c r="O22" i="27"/>
  <c r="O23" i="27"/>
  <c r="O24" i="27"/>
  <c r="O25" i="27"/>
  <c r="O26" i="27"/>
  <c r="O27" i="27"/>
  <c r="O28" i="27"/>
  <c r="O29" i="27"/>
  <c r="O30" i="27"/>
  <c r="O31" i="27"/>
  <c r="O32" i="27"/>
  <c r="O33" i="27"/>
  <c r="O34" i="27"/>
  <c r="O35" i="27"/>
  <c r="O36" i="27"/>
  <c r="O37" i="27"/>
  <c r="O38" i="27"/>
  <c r="O39" i="27"/>
  <c r="O40" i="27"/>
  <c r="O41" i="27"/>
  <c r="O42" i="27"/>
  <c r="O43" i="27"/>
  <c r="O44" i="27"/>
  <c r="O45" i="27"/>
  <c r="O46" i="27"/>
  <c r="O47" i="27"/>
  <c r="O48" i="27"/>
  <c r="O49" i="27"/>
  <c r="O50" i="27"/>
  <c r="O51" i="27"/>
  <c r="O52" i="27"/>
  <c r="O53" i="27"/>
  <c r="O54" i="27"/>
  <c r="O55" i="27"/>
  <c r="O56" i="27"/>
  <c r="O57" i="27"/>
  <c r="O58" i="27"/>
  <c r="O59" i="27"/>
  <c r="O60" i="27"/>
  <c r="O61" i="27"/>
  <c r="O62" i="27"/>
  <c r="O63" i="27"/>
  <c r="O64" i="27"/>
  <c r="O65" i="27"/>
  <c r="O66" i="27"/>
  <c r="O67" i="27"/>
  <c r="O68" i="27"/>
  <c r="O69" i="27"/>
  <c r="O70" i="27"/>
  <c r="O71" i="27"/>
  <c r="O72" i="27"/>
  <c r="O73" i="27"/>
  <c r="O74" i="27"/>
  <c r="O75" i="27"/>
  <c r="O76" i="27"/>
  <c r="O77" i="27"/>
  <c r="O78" i="27"/>
  <c r="O79" i="27"/>
  <c r="O80" i="27"/>
  <c r="O81" i="27"/>
  <c r="O82" i="27"/>
  <c r="O83" i="27"/>
  <c r="O84" i="27"/>
  <c r="O85" i="27"/>
  <c r="O86" i="27"/>
  <c r="O87" i="27"/>
  <c r="O88" i="27"/>
  <c r="O89" i="27"/>
  <c r="O90" i="27"/>
  <c r="O91" i="27"/>
  <c r="O92" i="27"/>
  <c r="O93" i="27"/>
  <c r="O94" i="27"/>
  <c r="O95" i="27"/>
  <c r="O96" i="27"/>
  <c r="O97" i="27"/>
  <c r="O98" i="27"/>
  <c r="O99" i="27"/>
  <c r="O100" i="27"/>
  <c r="O101" i="27"/>
  <c r="O102" i="27"/>
  <c r="O103" i="27"/>
  <c r="O104" i="27"/>
  <c r="O105" i="27"/>
  <c r="O106" i="27"/>
  <c r="O107" i="27"/>
  <c r="O108" i="27"/>
  <c r="O109" i="27"/>
  <c r="O110" i="27"/>
  <c r="O111" i="27"/>
  <c r="O112" i="27"/>
  <c r="O113" i="27"/>
  <c r="O114" i="27"/>
  <c r="O115" i="27"/>
  <c r="O116" i="27"/>
  <c r="O117" i="27"/>
  <c r="O118" i="27"/>
  <c r="O119" i="27"/>
  <c r="O120" i="27"/>
  <c r="O121" i="27"/>
  <c r="O122" i="27"/>
  <c r="O123" i="27"/>
  <c r="O124" i="27"/>
  <c r="O125" i="27"/>
  <c r="O126" i="27"/>
  <c r="O127" i="27"/>
  <c r="O128" i="27"/>
  <c r="O129" i="27"/>
  <c r="O130" i="27"/>
  <c r="O131" i="27"/>
  <c r="O132" i="27"/>
  <c r="O133" i="27"/>
  <c r="O134" i="27"/>
  <c r="O135" i="27"/>
  <c r="O136" i="27"/>
  <c r="O137" i="27"/>
  <c r="O138" i="27"/>
  <c r="O139" i="27"/>
  <c r="O140" i="27"/>
  <c r="O141" i="27"/>
  <c r="O142" i="27"/>
  <c r="O143" i="27"/>
  <c r="O144" i="27"/>
  <c r="O145" i="27"/>
  <c r="O146" i="27"/>
  <c r="O147" i="27"/>
  <c r="O148" i="27"/>
  <c r="O149" i="27"/>
  <c r="O150" i="27"/>
  <c r="O151" i="27"/>
  <c r="O152" i="27"/>
  <c r="O153" i="27"/>
  <c r="O154" i="27"/>
  <c r="O155" i="27"/>
  <c r="O156" i="27"/>
  <c r="O157" i="27"/>
  <c r="O158" i="27"/>
  <c r="O159" i="27"/>
  <c r="O160" i="27"/>
  <c r="O161" i="27"/>
  <c r="O162" i="27"/>
  <c r="O163" i="27"/>
  <c r="O164" i="27"/>
  <c r="O165" i="27"/>
  <c r="O166" i="27"/>
  <c r="O167" i="27"/>
  <c r="O168" i="27"/>
  <c r="O169" i="27"/>
  <c r="O170" i="27"/>
  <c r="O171" i="27"/>
  <c r="O172" i="27"/>
  <c r="O173" i="27"/>
  <c r="O174" i="27"/>
  <c r="O175" i="27"/>
  <c r="O176" i="27"/>
  <c r="O177" i="27"/>
  <c r="O178" i="27"/>
  <c r="O179" i="27"/>
  <c r="O180" i="27"/>
  <c r="O181" i="27"/>
  <c r="O182" i="27"/>
  <c r="O183" i="27"/>
  <c r="O184" i="27"/>
  <c r="O185" i="27"/>
  <c r="O186" i="27"/>
  <c r="O187" i="27"/>
  <c r="O188" i="27"/>
  <c r="O189" i="27"/>
  <c r="O190" i="27"/>
  <c r="O191" i="27"/>
  <c r="O192" i="27"/>
  <c r="O193" i="27"/>
  <c r="O194" i="27"/>
  <c r="O195" i="27"/>
  <c r="O196" i="27"/>
  <c r="O197" i="27"/>
  <c r="O198" i="27"/>
  <c r="O199" i="27"/>
  <c r="O200" i="27"/>
  <c r="O201" i="27"/>
  <c r="O202" i="27"/>
  <c r="O203" i="27"/>
  <c r="O204" i="27"/>
  <c r="O205" i="27"/>
  <c r="O206" i="27"/>
  <c r="O207" i="27"/>
  <c r="O208" i="27"/>
  <c r="O209" i="27"/>
  <c r="O210" i="27"/>
  <c r="O211" i="27"/>
  <c r="O212" i="27"/>
  <c r="O213" i="27"/>
  <c r="O214" i="27"/>
  <c r="O215" i="27"/>
  <c r="O216" i="27"/>
  <c r="O217" i="27"/>
  <c r="O218" i="27"/>
  <c r="O219" i="27"/>
  <c r="O220" i="27"/>
  <c r="O221" i="27"/>
  <c r="O222" i="27"/>
  <c r="O223" i="27"/>
  <c r="O224" i="27"/>
  <c r="O225" i="27"/>
  <c r="O226" i="27"/>
  <c r="O227" i="27"/>
  <c r="O228" i="27"/>
  <c r="O229" i="27"/>
  <c r="O230" i="27"/>
  <c r="O231" i="27"/>
  <c r="O232" i="27"/>
  <c r="O233" i="27"/>
  <c r="O234" i="27"/>
  <c r="O235" i="27"/>
  <c r="O236" i="27"/>
  <c r="O237" i="27"/>
  <c r="O238" i="27"/>
  <c r="O239" i="27"/>
  <c r="O240" i="27"/>
  <c r="O241" i="27"/>
  <c r="O242" i="27"/>
  <c r="O243" i="27"/>
  <c r="O244" i="27"/>
  <c r="O245" i="27"/>
  <c r="O246" i="27"/>
  <c r="O247" i="27"/>
  <c r="O248" i="27"/>
  <c r="O249" i="27"/>
  <c r="O250" i="27"/>
  <c r="O251" i="27"/>
  <c r="O252" i="27"/>
  <c r="O253" i="27"/>
  <c r="O254" i="27"/>
  <c r="O255" i="27"/>
  <c r="O256" i="27"/>
  <c r="O257" i="27"/>
  <c r="O258" i="27"/>
  <c r="O259" i="27"/>
  <c r="O260" i="27"/>
  <c r="O261" i="27"/>
  <c r="O262" i="27"/>
  <c r="O263" i="27"/>
  <c r="O264" i="27"/>
  <c r="O265" i="27"/>
  <c r="O266" i="27"/>
  <c r="O267" i="27"/>
  <c r="O268" i="27"/>
  <c r="O269" i="27"/>
  <c r="O270" i="27"/>
  <c r="O271" i="27"/>
  <c r="O272" i="27"/>
  <c r="O273" i="27"/>
  <c r="O274" i="27"/>
  <c r="O275" i="27"/>
  <c r="O276" i="27"/>
  <c r="O277" i="27"/>
  <c r="O278" i="27"/>
  <c r="O279" i="27"/>
  <c r="O280" i="27"/>
  <c r="O281" i="27"/>
  <c r="O282" i="27"/>
  <c r="O283" i="27"/>
  <c r="O284" i="27"/>
  <c r="O285" i="27"/>
  <c r="O286" i="27"/>
  <c r="O287" i="27"/>
  <c r="O288" i="27"/>
  <c r="O289" i="27"/>
  <c r="O290" i="27"/>
  <c r="O291" i="27"/>
  <c r="O292" i="27"/>
  <c r="O293" i="27"/>
  <c r="O294" i="27"/>
  <c r="O295" i="27"/>
  <c r="O296" i="27"/>
  <c r="O297" i="27"/>
  <c r="O298" i="27"/>
  <c r="O299" i="27"/>
  <c r="O300" i="27"/>
  <c r="O301" i="27"/>
  <c r="O302" i="27"/>
  <c r="O303" i="27"/>
  <c r="O304" i="27"/>
  <c r="O305" i="27"/>
  <c r="O306" i="27"/>
  <c r="O307" i="27"/>
  <c r="O308" i="27"/>
  <c r="O309" i="27"/>
  <c r="O310" i="27"/>
  <c r="O311" i="27"/>
  <c r="O312" i="27"/>
  <c r="O313" i="27"/>
  <c r="O314" i="27"/>
  <c r="O315" i="27"/>
  <c r="O316" i="27"/>
  <c r="O317" i="27"/>
  <c r="O318" i="27"/>
  <c r="O319" i="27"/>
  <c r="O320" i="27"/>
  <c r="O321" i="27"/>
  <c r="O322" i="27"/>
  <c r="O323" i="27"/>
  <c r="O324" i="27"/>
  <c r="O325" i="27"/>
  <c r="O326" i="27"/>
  <c r="O327" i="27"/>
  <c r="O328" i="27"/>
  <c r="O329" i="27"/>
  <c r="O330" i="27"/>
  <c r="O331" i="27"/>
  <c r="O332" i="27"/>
  <c r="O333" i="27"/>
  <c r="O334" i="27"/>
  <c r="O335" i="27"/>
  <c r="O336" i="27"/>
  <c r="O337" i="27"/>
  <c r="O338" i="27"/>
  <c r="O339" i="27"/>
  <c r="O340" i="27"/>
  <c r="O341" i="27"/>
  <c r="O342" i="27"/>
  <c r="O343" i="27"/>
  <c r="O344" i="27"/>
  <c r="O345" i="27"/>
  <c r="O346" i="27"/>
  <c r="O347" i="27"/>
  <c r="O348" i="27"/>
  <c r="O349" i="27"/>
  <c r="O350" i="27"/>
  <c r="O351" i="27"/>
  <c r="O352" i="27"/>
  <c r="O353" i="27"/>
  <c r="O354" i="27"/>
  <c r="O355" i="27"/>
  <c r="O356" i="27"/>
  <c r="O357" i="27"/>
  <c r="O358" i="27"/>
  <c r="O359" i="27"/>
  <c r="O360" i="27"/>
  <c r="O361" i="27"/>
  <c r="O362" i="27"/>
  <c r="O363" i="27"/>
  <c r="O364" i="27"/>
  <c r="O365" i="27"/>
  <c r="O366" i="27"/>
  <c r="O367" i="27"/>
  <c r="O368" i="27"/>
  <c r="O369" i="27"/>
  <c r="O370" i="27"/>
  <c r="O371" i="27"/>
  <c r="O372" i="27"/>
  <c r="O373" i="27"/>
  <c r="O374" i="27"/>
  <c r="O375" i="27"/>
  <c r="O376" i="27"/>
  <c r="O377" i="27"/>
  <c r="O378" i="27"/>
  <c r="O379" i="27"/>
  <c r="O380" i="27"/>
  <c r="O381" i="27"/>
  <c r="P2" i="27"/>
  <c r="O2" i="27"/>
  <c r="K5" i="27"/>
  <c r="J5" i="27"/>
  <c r="K4" i="27"/>
  <c r="J4" i="27"/>
  <c r="K3" i="27"/>
  <c r="J3" i="27"/>
  <c r="K2" i="27"/>
  <c r="J2" i="27"/>
  <c r="K381" i="27"/>
  <c r="J381" i="27"/>
  <c r="K380" i="27"/>
  <c r="J380" i="27"/>
  <c r="K379" i="27"/>
  <c r="J379" i="27"/>
  <c r="K378" i="27"/>
  <c r="J378" i="27"/>
  <c r="K377" i="27"/>
  <c r="J377" i="27"/>
  <c r="K376" i="27"/>
  <c r="J376" i="27"/>
  <c r="K375" i="27"/>
  <c r="J375" i="27"/>
  <c r="K374" i="27"/>
  <c r="J374" i="27"/>
  <c r="K373" i="27"/>
  <c r="J373" i="27"/>
  <c r="K372" i="27"/>
  <c r="J372" i="27"/>
  <c r="K371" i="27"/>
  <c r="J371" i="27"/>
  <c r="K370" i="27"/>
  <c r="J370" i="27"/>
  <c r="K369" i="27"/>
  <c r="J369" i="27"/>
  <c r="K368" i="27"/>
  <c r="J368" i="27"/>
  <c r="K367" i="27"/>
  <c r="J367" i="27"/>
  <c r="K366" i="27"/>
  <c r="J366" i="27"/>
  <c r="K365" i="27"/>
  <c r="J365" i="27"/>
  <c r="K364" i="27"/>
  <c r="J364" i="27"/>
  <c r="K363" i="27"/>
  <c r="J363" i="27"/>
  <c r="K362" i="27"/>
  <c r="J362" i="27"/>
  <c r="K361" i="27"/>
  <c r="J361" i="27"/>
  <c r="K360" i="27"/>
  <c r="J360" i="27"/>
  <c r="K359" i="27"/>
  <c r="J359" i="27"/>
  <c r="K358" i="27"/>
  <c r="J358" i="27"/>
  <c r="K357" i="27"/>
  <c r="J357" i="27"/>
  <c r="K356" i="27"/>
  <c r="J356" i="27"/>
  <c r="K355" i="27"/>
  <c r="J355" i="27"/>
  <c r="K354" i="27"/>
  <c r="J354" i="27"/>
  <c r="K353" i="27"/>
  <c r="J353" i="27"/>
  <c r="K352" i="27"/>
  <c r="J352" i="27"/>
  <c r="K351" i="27"/>
  <c r="J351" i="27"/>
  <c r="K350" i="27"/>
  <c r="J350" i="27"/>
  <c r="K349" i="27"/>
  <c r="J349" i="27"/>
  <c r="K348" i="27"/>
  <c r="J348" i="27"/>
  <c r="K347" i="27"/>
  <c r="J347" i="27"/>
  <c r="K346" i="27"/>
  <c r="J346" i="27"/>
  <c r="K345" i="27"/>
  <c r="J345" i="27"/>
  <c r="K344" i="27"/>
  <c r="J344" i="27"/>
  <c r="K343" i="27"/>
  <c r="J343" i="27"/>
  <c r="K342" i="27"/>
  <c r="J342" i="27"/>
  <c r="K341" i="27"/>
  <c r="J341" i="27"/>
  <c r="K340" i="27"/>
  <c r="J340" i="27"/>
  <c r="K339" i="27"/>
  <c r="J339" i="27"/>
  <c r="K338" i="27"/>
  <c r="J338" i="27"/>
  <c r="K337" i="27"/>
  <c r="J337" i="27"/>
  <c r="K336" i="27"/>
  <c r="J336" i="27"/>
  <c r="K335" i="27"/>
  <c r="J335" i="27"/>
  <c r="K334" i="27"/>
  <c r="J334" i="27"/>
  <c r="K333" i="27"/>
  <c r="J333" i="27"/>
  <c r="K332" i="27"/>
  <c r="J332" i="27"/>
  <c r="K331" i="27"/>
  <c r="J331" i="27"/>
  <c r="K330" i="27"/>
  <c r="J330" i="27"/>
  <c r="K329" i="27"/>
  <c r="J329" i="27"/>
  <c r="K328" i="27"/>
  <c r="J328" i="27"/>
  <c r="K327" i="27"/>
  <c r="J327" i="27"/>
  <c r="K326" i="27"/>
  <c r="J326" i="27"/>
  <c r="K325" i="27"/>
  <c r="J325" i="27"/>
  <c r="K324" i="27"/>
  <c r="J324" i="27"/>
  <c r="K323" i="27"/>
  <c r="J323" i="27"/>
  <c r="K322" i="27"/>
  <c r="J322" i="27"/>
  <c r="K321" i="27"/>
  <c r="J321" i="27"/>
  <c r="K320" i="27"/>
  <c r="J320" i="27"/>
  <c r="K319" i="27"/>
  <c r="J319" i="27"/>
  <c r="K318" i="27"/>
  <c r="J318" i="27"/>
  <c r="K317" i="27"/>
  <c r="J317" i="27"/>
  <c r="K316" i="27"/>
  <c r="J316" i="27"/>
  <c r="K315" i="27"/>
  <c r="J315" i="27"/>
  <c r="K314" i="27"/>
  <c r="J314" i="27"/>
  <c r="K313" i="27"/>
  <c r="J313" i="27"/>
  <c r="K312" i="27"/>
  <c r="J312" i="27"/>
  <c r="K311" i="27"/>
  <c r="J311" i="27"/>
  <c r="K310" i="27"/>
  <c r="J310" i="27"/>
  <c r="K309" i="27"/>
  <c r="J309" i="27"/>
  <c r="K308" i="27"/>
  <c r="J308" i="27"/>
  <c r="K307" i="27"/>
  <c r="J307" i="27"/>
  <c r="K306" i="27"/>
  <c r="J306" i="27"/>
  <c r="K305" i="27"/>
  <c r="J305" i="27"/>
  <c r="K304" i="27"/>
  <c r="J304" i="27"/>
  <c r="K303" i="27"/>
  <c r="J303" i="27"/>
  <c r="K302" i="27"/>
  <c r="J302" i="27"/>
  <c r="K301" i="27"/>
  <c r="J301" i="27"/>
  <c r="K300" i="27"/>
  <c r="J300" i="27"/>
  <c r="K299" i="27"/>
  <c r="J299" i="27"/>
  <c r="K298" i="27"/>
  <c r="J298" i="27"/>
  <c r="K297" i="27"/>
  <c r="J297" i="27"/>
  <c r="K296" i="27"/>
  <c r="J296" i="27"/>
  <c r="K295" i="27"/>
  <c r="J295" i="27"/>
  <c r="K294" i="27"/>
  <c r="J294" i="27"/>
  <c r="K293" i="27"/>
  <c r="J293" i="27"/>
  <c r="K292" i="27"/>
  <c r="J292" i="27"/>
  <c r="K291" i="27"/>
  <c r="J291" i="27"/>
  <c r="K290" i="27"/>
  <c r="J290" i="27"/>
  <c r="K289" i="27"/>
  <c r="J289" i="27"/>
  <c r="K288" i="27"/>
  <c r="J288" i="27"/>
  <c r="K287" i="27"/>
  <c r="J287" i="27"/>
  <c r="K286" i="27"/>
  <c r="J286" i="27"/>
  <c r="K285" i="27"/>
  <c r="J285" i="27"/>
  <c r="K284" i="27"/>
  <c r="J284" i="27"/>
  <c r="K283" i="27"/>
  <c r="J283" i="27"/>
  <c r="K282" i="27"/>
  <c r="J282" i="27"/>
  <c r="K281" i="27"/>
  <c r="J281" i="27"/>
  <c r="K280" i="27"/>
  <c r="J280" i="27"/>
  <c r="K279" i="27"/>
  <c r="J279" i="27"/>
  <c r="K278" i="27"/>
  <c r="J278" i="27"/>
  <c r="K277" i="27"/>
  <c r="J277" i="27"/>
  <c r="K276" i="27"/>
  <c r="J276" i="27"/>
  <c r="K275" i="27"/>
  <c r="J275" i="27"/>
  <c r="K274" i="27"/>
  <c r="J274" i="27"/>
  <c r="K273" i="27"/>
  <c r="J273" i="27"/>
  <c r="K272" i="27"/>
  <c r="J272" i="27"/>
  <c r="K271" i="27"/>
  <c r="J271" i="27"/>
  <c r="K270" i="27"/>
  <c r="J270" i="27"/>
  <c r="K269" i="27"/>
  <c r="J269" i="27"/>
  <c r="K268" i="27"/>
  <c r="J268" i="27"/>
  <c r="K267" i="27"/>
  <c r="J267" i="27"/>
  <c r="K266" i="27"/>
  <c r="J266" i="27"/>
  <c r="K265" i="27"/>
  <c r="J265" i="27"/>
  <c r="K264" i="27"/>
  <c r="J264" i="27"/>
  <c r="K263" i="27"/>
  <c r="J263" i="27"/>
  <c r="K262" i="27"/>
  <c r="J262" i="27"/>
  <c r="K261" i="27"/>
  <c r="J261" i="27"/>
  <c r="K260" i="27"/>
  <c r="J260" i="27"/>
  <c r="K259" i="27"/>
  <c r="J259" i="27"/>
  <c r="K258" i="27"/>
  <c r="J258" i="27"/>
  <c r="K257" i="27"/>
  <c r="J257" i="27"/>
  <c r="K256" i="27"/>
  <c r="J256" i="27"/>
  <c r="K255" i="27"/>
  <c r="J255" i="27"/>
  <c r="K254" i="27"/>
  <c r="J254" i="27"/>
  <c r="K253" i="27"/>
  <c r="J253" i="27"/>
  <c r="K252" i="27"/>
  <c r="J252" i="27"/>
  <c r="K251" i="27"/>
  <c r="J251" i="27"/>
  <c r="K250" i="27"/>
  <c r="J250" i="27"/>
  <c r="K249" i="27"/>
  <c r="J249" i="27"/>
  <c r="K248" i="27"/>
  <c r="J248" i="27"/>
  <c r="K247" i="27"/>
  <c r="J247" i="27"/>
  <c r="K246" i="27"/>
  <c r="J246" i="27"/>
  <c r="K245" i="27"/>
  <c r="J245" i="27"/>
  <c r="K244" i="27"/>
  <c r="J244" i="27"/>
  <c r="K243" i="27"/>
  <c r="J243" i="27"/>
  <c r="K242" i="27"/>
  <c r="J242" i="27"/>
  <c r="K241" i="27"/>
  <c r="J241" i="27"/>
  <c r="K240" i="27"/>
  <c r="J240" i="27"/>
  <c r="K239" i="27"/>
  <c r="J239" i="27"/>
  <c r="K238" i="27"/>
  <c r="J238" i="27"/>
  <c r="K237" i="27"/>
  <c r="J237" i="27"/>
  <c r="K236" i="27"/>
  <c r="J236" i="27"/>
  <c r="K235" i="27"/>
  <c r="J235" i="27"/>
  <c r="K234" i="27"/>
  <c r="J234" i="27"/>
  <c r="K233" i="27"/>
  <c r="J233" i="27"/>
  <c r="K232" i="27"/>
  <c r="J232" i="27"/>
  <c r="K231" i="27"/>
  <c r="J231" i="27"/>
  <c r="K230" i="27"/>
  <c r="J230" i="27"/>
  <c r="K229" i="27"/>
  <c r="J229" i="27"/>
  <c r="K228" i="27"/>
  <c r="J228" i="27"/>
  <c r="K227" i="27"/>
  <c r="J227" i="27"/>
  <c r="K226" i="27"/>
  <c r="J226" i="27"/>
  <c r="K225" i="27"/>
  <c r="J225" i="27"/>
  <c r="K224" i="27"/>
  <c r="J224" i="27"/>
  <c r="K223" i="27"/>
  <c r="J223" i="27"/>
  <c r="K222" i="27"/>
  <c r="J222" i="27"/>
  <c r="K221" i="27"/>
  <c r="J221" i="27"/>
  <c r="K220" i="27"/>
  <c r="J220" i="27"/>
  <c r="K219" i="27"/>
  <c r="J219" i="27"/>
  <c r="K218" i="27"/>
  <c r="J218" i="27"/>
  <c r="K217" i="27"/>
  <c r="J217" i="27"/>
  <c r="K216" i="27"/>
  <c r="J216" i="27"/>
  <c r="K215" i="27"/>
  <c r="J215" i="27"/>
  <c r="K214" i="27"/>
  <c r="J214" i="27"/>
  <c r="K213" i="27"/>
  <c r="J213" i="27"/>
  <c r="K212" i="27"/>
  <c r="J212" i="27"/>
  <c r="K211" i="27"/>
  <c r="J211" i="27"/>
  <c r="K210" i="27"/>
  <c r="J210" i="27"/>
  <c r="K209" i="27"/>
  <c r="J209" i="27"/>
  <c r="K208" i="27"/>
  <c r="J208" i="27"/>
  <c r="K207" i="27"/>
  <c r="J207" i="27"/>
  <c r="K206" i="27"/>
  <c r="J206" i="27"/>
  <c r="K205" i="27"/>
  <c r="J205" i="27"/>
  <c r="K204" i="27"/>
  <c r="J204" i="27"/>
  <c r="K203" i="27"/>
  <c r="J203" i="27"/>
  <c r="K202" i="27"/>
  <c r="J202" i="27"/>
  <c r="K201" i="27"/>
  <c r="J201" i="27"/>
  <c r="K200" i="27"/>
  <c r="J200" i="27"/>
  <c r="K199" i="27"/>
  <c r="J199" i="27"/>
  <c r="K198" i="27"/>
  <c r="J198" i="27"/>
  <c r="K197" i="27"/>
  <c r="J197" i="27"/>
  <c r="K196" i="27"/>
  <c r="J196" i="27"/>
  <c r="K195" i="27"/>
  <c r="J195" i="27"/>
  <c r="K194" i="27"/>
  <c r="J194" i="27"/>
  <c r="K193" i="27"/>
  <c r="J193" i="27"/>
  <c r="K192" i="27"/>
  <c r="J192" i="27"/>
  <c r="K191" i="27"/>
  <c r="J191" i="27"/>
  <c r="K190" i="27"/>
  <c r="J190" i="27"/>
  <c r="K189" i="27"/>
  <c r="J189" i="27"/>
  <c r="K188" i="27"/>
  <c r="J188" i="27"/>
  <c r="K187" i="27"/>
  <c r="J187" i="27"/>
  <c r="K186" i="27"/>
  <c r="J186" i="27"/>
  <c r="K185" i="27"/>
  <c r="J185" i="27"/>
  <c r="K184" i="27"/>
  <c r="J184" i="27"/>
  <c r="K183" i="27"/>
  <c r="J183" i="27"/>
  <c r="K182" i="27"/>
  <c r="J182" i="27"/>
  <c r="K181" i="27"/>
  <c r="J181" i="27"/>
  <c r="K180" i="27"/>
  <c r="J180" i="27"/>
  <c r="K179" i="27"/>
  <c r="J179" i="27"/>
  <c r="K178" i="27"/>
  <c r="J178" i="27"/>
  <c r="K177" i="27"/>
  <c r="J177" i="27"/>
  <c r="K176" i="27"/>
  <c r="J176" i="27"/>
  <c r="K175" i="27"/>
  <c r="J175" i="27"/>
  <c r="K174" i="27"/>
  <c r="J174" i="27"/>
  <c r="K173" i="27"/>
  <c r="J173" i="27"/>
  <c r="K172" i="27"/>
  <c r="J172" i="27"/>
  <c r="K171" i="27"/>
  <c r="J171" i="27"/>
  <c r="K170" i="27"/>
  <c r="J170" i="27"/>
  <c r="K169" i="27"/>
  <c r="J169" i="27"/>
  <c r="K168" i="27"/>
  <c r="J168" i="27"/>
  <c r="K167" i="27"/>
  <c r="J167" i="27"/>
  <c r="K166" i="27"/>
  <c r="J166" i="27"/>
  <c r="K165" i="27"/>
  <c r="J165" i="27"/>
  <c r="K164" i="27"/>
  <c r="J164" i="27"/>
  <c r="K163" i="27"/>
  <c r="J163" i="27"/>
  <c r="K162" i="27"/>
  <c r="J162" i="27"/>
  <c r="K161" i="27"/>
  <c r="J161" i="27"/>
  <c r="K160" i="27"/>
  <c r="J160" i="27"/>
  <c r="K159" i="27"/>
  <c r="J159" i="27"/>
  <c r="K158" i="27"/>
  <c r="J158" i="27"/>
  <c r="K157" i="27"/>
  <c r="J157" i="27"/>
  <c r="K156" i="27"/>
  <c r="J156" i="27"/>
  <c r="K155" i="27"/>
  <c r="J155" i="27"/>
  <c r="K154" i="27"/>
  <c r="J154" i="27"/>
  <c r="K153" i="27"/>
  <c r="J153" i="27"/>
  <c r="K152" i="27"/>
  <c r="J152" i="27"/>
  <c r="K151" i="27"/>
  <c r="J151" i="27"/>
  <c r="K150" i="27"/>
  <c r="J150" i="27"/>
  <c r="K149" i="27"/>
  <c r="J149" i="27"/>
  <c r="K148" i="27"/>
  <c r="J148" i="27"/>
  <c r="K147" i="27"/>
  <c r="J147" i="27"/>
  <c r="K146" i="27"/>
  <c r="J146" i="27"/>
  <c r="K145" i="27"/>
  <c r="J145" i="27"/>
  <c r="K144" i="27"/>
  <c r="J144" i="27"/>
  <c r="K143" i="27"/>
  <c r="J143" i="27"/>
  <c r="K142" i="27"/>
  <c r="J142" i="27"/>
  <c r="K141" i="27"/>
  <c r="J141" i="27"/>
  <c r="K140" i="27"/>
  <c r="J140" i="27"/>
  <c r="K139" i="27"/>
  <c r="J139" i="27"/>
  <c r="K138" i="27"/>
  <c r="J138" i="27"/>
  <c r="K137" i="27"/>
  <c r="J137" i="27"/>
  <c r="K136" i="27"/>
  <c r="J136" i="27"/>
  <c r="K135" i="27"/>
  <c r="J135" i="27"/>
  <c r="K134" i="27"/>
  <c r="J134" i="27"/>
  <c r="K133" i="27"/>
  <c r="J133" i="27"/>
  <c r="K132" i="27"/>
  <c r="J132" i="27"/>
  <c r="K131" i="27"/>
  <c r="J131" i="27"/>
  <c r="K130" i="27"/>
  <c r="J130" i="27"/>
  <c r="K129" i="27"/>
  <c r="J129" i="27"/>
  <c r="K128" i="27"/>
  <c r="J128" i="27"/>
  <c r="K127" i="27"/>
  <c r="J127" i="27"/>
  <c r="K126" i="27"/>
  <c r="J126" i="27"/>
  <c r="K125" i="27"/>
  <c r="J125" i="27"/>
  <c r="K124" i="27"/>
  <c r="J124" i="27"/>
  <c r="K123" i="27"/>
  <c r="J123" i="27"/>
  <c r="K122" i="27"/>
  <c r="J122" i="27"/>
  <c r="K121" i="27"/>
  <c r="J121" i="27"/>
  <c r="K120" i="27"/>
  <c r="J120" i="27"/>
  <c r="K119" i="27"/>
  <c r="J119" i="27"/>
  <c r="K118" i="27"/>
  <c r="J118" i="27"/>
  <c r="K117" i="27"/>
  <c r="J117" i="27"/>
  <c r="K116" i="27"/>
  <c r="J116" i="27"/>
  <c r="K115" i="27"/>
  <c r="J115" i="27"/>
  <c r="K114" i="27"/>
  <c r="J114" i="27"/>
  <c r="K113" i="27"/>
  <c r="J113" i="27"/>
  <c r="K112" i="27"/>
  <c r="J112" i="27"/>
  <c r="K111" i="27"/>
  <c r="J111" i="27"/>
  <c r="K110" i="27"/>
  <c r="J110" i="27"/>
  <c r="K109" i="27"/>
  <c r="J109" i="27"/>
  <c r="K108" i="27"/>
  <c r="J108" i="27"/>
  <c r="K107" i="27"/>
  <c r="J107" i="27"/>
  <c r="K106" i="27"/>
  <c r="J106" i="27"/>
  <c r="K105" i="27"/>
  <c r="J105" i="27"/>
  <c r="K104" i="27"/>
  <c r="J104" i="27"/>
  <c r="K103" i="27"/>
  <c r="J103" i="27"/>
  <c r="K102" i="27"/>
  <c r="J102" i="27"/>
  <c r="K101" i="27"/>
  <c r="J101" i="27"/>
  <c r="K100" i="27"/>
  <c r="J100" i="27"/>
  <c r="K99" i="27"/>
  <c r="J99" i="27"/>
  <c r="K98" i="27"/>
  <c r="J98" i="27"/>
  <c r="K97" i="27"/>
  <c r="J97" i="27"/>
  <c r="K96" i="27"/>
  <c r="J96" i="27"/>
  <c r="K95" i="27"/>
  <c r="J95" i="27"/>
  <c r="K94" i="27"/>
  <c r="J94" i="27"/>
  <c r="K93" i="27"/>
  <c r="J93" i="27"/>
  <c r="K92" i="27"/>
  <c r="J92" i="27"/>
  <c r="K91" i="27"/>
  <c r="J91" i="27"/>
  <c r="K90" i="27"/>
  <c r="J90" i="27"/>
  <c r="K89" i="27"/>
  <c r="J89" i="27"/>
  <c r="K88" i="27"/>
  <c r="J88" i="27"/>
  <c r="K87" i="27"/>
  <c r="J87" i="27"/>
  <c r="K86" i="27"/>
  <c r="J86" i="27"/>
  <c r="K85" i="27"/>
  <c r="J85" i="27"/>
  <c r="K84" i="27"/>
  <c r="J84" i="27"/>
  <c r="K83" i="27"/>
  <c r="J83" i="27"/>
  <c r="K82" i="27"/>
  <c r="J82" i="27"/>
  <c r="K81" i="27"/>
  <c r="J81" i="27"/>
  <c r="K80" i="27"/>
  <c r="J80" i="27"/>
  <c r="K79" i="27"/>
  <c r="J79" i="27"/>
  <c r="K78" i="27"/>
  <c r="J78" i="27"/>
  <c r="K77" i="27"/>
  <c r="J77" i="27"/>
  <c r="K76" i="27"/>
  <c r="J76" i="27"/>
  <c r="K75" i="27"/>
  <c r="J75" i="27"/>
  <c r="K74" i="27"/>
  <c r="J74" i="27"/>
  <c r="K73" i="27"/>
  <c r="J73" i="27"/>
  <c r="K72" i="27"/>
  <c r="J72" i="27"/>
  <c r="K71" i="27"/>
  <c r="J71" i="27"/>
  <c r="K70" i="27"/>
  <c r="J70" i="27"/>
  <c r="K69" i="27"/>
  <c r="J69" i="27"/>
  <c r="K68" i="27"/>
  <c r="J68" i="27"/>
  <c r="K67" i="27"/>
  <c r="J67" i="27"/>
  <c r="K66" i="27"/>
  <c r="J66" i="27"/>
  <c r="K65" i="27"/>
  <c r="J65" i="27"/>
  <c r="K64" i="27"/>
  <c r="J64" i="27"/>
  <c r="K63" i="27"/>
  <c r="J63" i="27"/>
  <c r="K62" i="27"/>
  <c r="J62" i="27"/>
  <c r="K61" i="27"/>
  <c r="J61" i="27"/>
  <c r="K60" i="27"/>
  <c r="J60" i="27"/>
  <c r="K59" i="27"/>
  <c r="J59" i="27"/>
  <c r="K58" i="27"/>
  <c r="J58" i="27"/>
  <c r="K57" i="27"/>
  <c r="J57" i="27"/>
  <c r="K56" i="27"/>
  <c r="J56" i="27"/>
  <c r="K55" i="27"/>
  <c r="J55" i="27"/>
  <c r="K54" i="27"/>
  <c r="J54" i="27"/>
  <c r="K53" i="27"/>
  <c r="J53" i="27"/>
  <c r="K52" i="27"/>
  <c r="J52" i="27"/>
  <c r="K51" i="27"/>
  <c r="J51" i="27"/>
  <c r="K50" i="27"/>
  <c r="J50" i="27"/>
  <c r="K49" i="27"/>
  <c r="J49" i="27"/>
  <c r="K48" i="27"/>
  <c r="J48" i="27"/>
  <c r="K47" i="27"/>
  <c r="J47" i="27"/>
  <c r="K46" i="27"/>
  <c r="J46" i="27"/>
  <c r="K45" i="27"/>
  <c r="J45" i="27"/>
  <c r="K44" i="27"/>
  <c r="J44" i="27"/>
  <c r="K43" i="27"/>
  <c r="J43" i="27"/>
  <c r="K42" i="27"/>
  <c r="J42" i="27"/>
  <c r="K41" i="27"/>
  <c r="J41" i="27"/>
  <c r="K40" i="27"/>
  <c r="J40" i="27"/>
  <c r="K39" i="27"/>
  <c r="J39" i="27"/>
  <c r="K38" i="27"/>
  <c r="J38" i="27"/>
  <c r="K37" i="27"/>
  <c r="J37" i="27"/>
  <c r="K36" i="27"/>
  <c r="J36" i="27"/>
  <c r="K35" i="27"/>
  <c r="J35" i="27"/>
  <c r="K34" i="27"/>
  <c r="J34" i="27"/>
  <c r="K33" i="27"/>
  <c r="J33" i="27"/>
  <c r="K32" i="27"/>
  <c r="J32" i="27"/>
  <c r="K31" i="27"/>
  <c r="J31" i="27"/>
  <c r="K30" i="27"/>
  <c r="J30" i="27"/>
  <c r="K29" i="27"/>
  <c r="J29" i="27"/>
  <c r="K28" i="27"/>
  <c r="J28" i="27"/>
  <c r="K27" i="27"/>
  <c r="J27" i="27"/>
  <c r="K26" i="27"/>
  <c r="J26" i="27"/>
  <c r="K25" i="27"/>
  <c r="J25" i="27"/>
  <c r="K24" i="27"/>
  <c r="J24" i="27"/>
  <c r="K23" i="27"/>
  <c r="J23" i="27"/>
  <c r="K22" i="27"/>
  <c r="J22" i="27"/>
  <c r="K21" i="27"/>
  <c r="J21" i="27"/>
  <c r="K20" i="27"/>
  <c r="J20" i="27"/>
  <c r="K19" i="27"/>
  <c r="J19" i="27"/>
  <c r="K18" i="27"/>
  <c r="J18" i="27"/>
  <c r="K17" i="27"/>
  <c r="J17" i="27"/>
  <c r="K16" i="27"/>
  <c r="J16" i="27"/>
  <c r="K15" i="27"/>
  <c r="J15" i="27"/>
  <c r="K14" i="27"/>
  <c r="J14" i="27"/>
  <c r="K13" i="27"/>
  <c r="J13" i="27"/>
  <c r="K12" i="27"/>
  <c r="J12" i="27"/>
  <c r="K11" i="27"/>
  <c r="J11" i="27"/>
  <c r="K10" i="27"/>
  <c r="J10" i="27"/>
  <c r="K9" i="27"/>
  <c r="J9" i="27"/>
  <c r="K8" i="27"/>
  <c r="J8" i="27"/>
  <c r="K7" i="27"/>
  <c r="J7" i="27"/>
  <c r="K6" i="27"/>
  <c r="J6" i="27"/>
  <c r="L5" i="27"/>
  <c r="D2" i="19"/>
  <c r="K3" i="20"/>
  <c r="K4" i="20"/>
  <c r="K5" i="20"/>
  <c r="K6" i="20"/>
  <c r="K7" i="20"/>
  <c r="K8" i="20"/>
  <c r="K9" i="20"/>
  <c r="K10" i="20"/>
  <c r="K11" i="20"/>
  <c r="K12" i="20"/>
  <c r="K13" i="20"/>
  <c r="K14" i="20"/>
  <c r="K15" i="20"/>
  <c r="K16" i="20"/>
  <c r="K17" i="20"/>
  <c r="K18" i="20"/>
  <c r="K19" i="20"/>
  <c r="K20" i="20"/>
  <c r="K21" i="20"/>
  <c r="K22" i="20"/>
  <c r="K23" i="20"/>
  <c r="K24" i="20"/>
  <c r="K25" i="20"/>
  <c r="K26" i="20"/>
  <c r="K27" i="20"/>
  <c r="K28" i="20"/>
  <c r="K29" i="20"/>
  <c r="K30" i="20"/>
  <c r="K31" i="20"/>
  <c r="K32" i="20"/>
  <c r="K33" i="20"/>
  <c r="K34" i="20"/>
  <c r="K35" i="20"/>
  <c r="K36" i="20"/>
  <c r="K37" i="20"/>
  <c r="K38" i="20"/>
  <c r="K39" i="20"/>
  <c r="K40" i="20"/>
  <c r="K41" i="20"/>
  <c r="K42" i="20"/>
  <c r="K43" i="20"/>
  <c r="K44" i="20"/>
  <c r="K45" i="20"/>
  <c r="K46" i="20"/>
  <c r="K47" i="20"/>
  <c r="K48" i="20"/>
  <c r="K49" i="20"/>
  <c r="K50" i="20"/>
  <c r="K51" i="20"/>
  <c r="K52" i="20"/>
  <c r="K53" i="20"/>
  <c r="K54" i="20"/>
  <c r="K55" i="20"/>
  <c r="K56" i="20"/>
  <c r="K57" i="20"/>
  <c r="K58" i="20"/>
  <c r="K59" i="20"/>
  <c r="K60" i="20"/>
  <c r="K61" i="20"/>
  <c r="K62" i="20"/>
  <c r="K63" i="20"/>
  <c r="K64" i="20"/>
  <c r="K65" i="20"/>
  <c r="K66" i="20"/>
  <c r="K67" i="20"/>
  <c r="K68" i="20"/>
  <c r="K69" i="20"/>
  <c r="K70" i="20"/>
  <c r="K71" i="20"/>
  <c r="K72" i="20"/>
  <c r="K73" i="20"/>
  <c r="K74" i="20"/>
  <c r="K75" i="20"/>
  <c r="K76" i="20"/>
  <c r="K77" i="20"/>
  <c r="K78" i="20"/>
  <c r="K79" i="20"/>
  <c r="K80" i="20"/>
  <c r="K81" i="20"/>
  <c r="K82" i="20"/>
  <c r="K83" i="20"/>
  <c r="K84" i="20"/>
  <c r="K85" i="20"/>
  <c r="K86" i="20"/>
  <c r="K87" i="20"/>
  <c r="K88" i="20"/>
  <c r="K89" i="20"/>
  <c r="K90" i="20"/>
  <c r="K91" i="20"/>
  <c r="K92" i="20"/>
  <c r="K93" i="20"/>
  <c r="K94" i="20"/>
  <c r="K95" i="20"/>
  <c r="K96" i="20"/>
  <c r="K97" i="20"/>
  <c r="K98" i="20"/>
  <c r="K99" i="20"/>
  <c r="K100" i="20"/>
  <c r="K101" i="20"/>
  <c r="K102" i="20"/>
  <c r="K103" i="20"/>
  <c r="K104" i="20"/>
  <c r="K105" i="20"/>
  <c r="K106" i="20"/>
  <c r="K107" i="20"/>
  <c r="K108" i="20"/>
  <c r="K109" i="20"/>
  <c r="K110" i="20"/>
  <c r="K111" i="20"/>
  <c r="K112" i="20"/>
  <c r="K113" i="20"/>
  <c r="K114" i="20"/>
  <c r="K115" i="20"/>
  <c r="K116" i="20"/>
  <c r="K117" i="20"/>
  <c r="K118" i="20"/>
  <c r="K119" i="20"/>
  <c r="K120" i="20"/>
  <c r="K121" i="20"/>
  <c r="K122" i="20"/>
  <c r="K123" i="20"/>
  <c r="K124" i="20"/>
  <c r="K125" i="20"/>
  <c r="K126" i="20"/>
  <c r="K127" i="20"/>
  <c r="K128" i="20"/>
  <c r="K129" i="20"/>
  <c r="K130" i="20"/>
  <c r="K131" i="20"/>
  <c r="K132" i="20"/>
  <c r="K133" i="20"/>
  <c r="K134" i="20"/>
  <c r="K135" i="20"/>
  <c r="K136" i="20"/>
  <c r="K137" i="20"/>
  <c r="K138" i="20"/>
  <c r="K139" i="20"/>
  <c r="K140" i="20"/>
  <c r="K141" i="20"/>
  <c r="K142" i="20"/>
  <c r="K143" i="20"/>
  <c r="K144" i="20"/>
  <c r="K145" i="20"/>
  <c r="K146" i="20"/>
  <c r="K147" i="20"/>
  <c r="K148" i="20"/>
  <c r="K149" i="20"/>
  <c r="K150" i="20"/>
  <c r="K151" i="20"/>
  <c r="K152" i="20"/>
  <c r="K153" i="20"/>
  <c r="K154" i="20"/>
  <c r="K155" i="20"/>
  <c r="K156" i="20"/>
  <c r="K157" i="20"/>
  <c r="K158" i="20"/>
  <c r="K159" i="20"/>
  <c r="K160" i="20"/>
  <c r="K161" i="20"/>
  <c r="K162" i="20"/>
  <c r="K163" i="20"/>
  <c r="K164" i="20"/>
  <c r="K165" i="20"/>
  <c r="K166" i="20"/>
  <c r="K167" i="20"/>
  <c r="K168" i="20"/>
  <c r="K169" i="20"/>
  <c r="K170" i="20"/>
  <c r="K171" i="20"/>
  <c r="K172" i="20"/>
  <c r="K173" i="20"/>
  <c r="K174" i="20"/>
  <c r="K175" i="20"/>
  <c r="K176" i="20"/>
  <c r="K177" i="20"/>
  <c r="K178" i="20"/>
  <c r="K179" i="20"/>
  <c r="K180" i="20"/>
  <c r="K181" i="20"/>
  <c r="K182" i="20"/>
  <c r="K183" i="20"/>
  <c r="K184" i="20"/>
  <c r="K185" i="20"/>
  <c r="K186" i="20"/>
  <c r="K187" i="20"/>
  <c r="K188" i="20"/>
  <c r="K189" i="20"/>
  <c r="K190" i="20"/>
  <c r="K191" i="20"/>
  <c r="K192" i="20"/>
  <c r="K193" i="20"/>
  <c r="K194" i="20"/>
  <c r="K195" i="20"/>
  <c r="K196" i="20"/>
  <c r="K197" i="20"/>
  <c r="K198" i="20"/>
  <c r="K199" i="20"/>
  <c r="K200" i="20"/>
  <c r="K201" i="20"/>
  <c r="K202" i="20"/>
  <c r="K203" i="20"/>
  <c r="K204" i="20"/>
  <c r="K205" i="20"/>
  <c r="K206" i="20"/>
  <c r="K207" i="20"/>
  <c r="K208" i="20"/>
  <c r="K209" i="20"/>
  <c r="K210" i="20"/>
  <c r="K211" i="20"/>
  <c r="K212" i="20"/>
  <c r="K213" i="20"/>
  <c r="K214" i="20"/>
  <c r="K215" i="20"/>
  <c r="K216" i="20"/>
  <c r="K217" i="20"/>
  <c r="K218" i="20"/>
  <c r="K219" i="20"/>
  <c r="K220" i="20"/>
  <c r="K221" i="20"/>
  <c r="K222" i="20"/>
  <c r="K223" i="20"/>
  <c r="K224" i="20"/>
  <c r="K225" i="20"/>
  <c r="K226" i="20"/>
  <c r="K227" i="20"/>
  <c r="K228" i="20"/>
  <c r="K229" i="20"/>
  <c r="K230" i="20"/>
  <c r="K231" i="20"/>
  <c r="K232" i="20"/>
  <c r="K233" i="20"/>
  <c r="K234" i="20"/>
  <c r="K235" i="20"/>
  <c r="K236" i="20"/>
  <c r="K237" i="20"/>
  <c r="K238" i="20"/>
  <c r="K239" i="20"/>
  <c r="K240" i="20"/>
  <c r="K241" i="20"/>
  <c r="K242" i="20"/>
  <c r="K243" i="20"/>
  <c r="K244" i="20"/>
  <c r="K245" i="20"/>
  <c r="K246" i="20"/>
  <c r="K247" i="20"/>
  <c r="K248" i="20"/>
  <c r="K249" i="20"/>
  <c r="K250" i="20"/>
  <c r="K251" i="20"/>
  <c r="K252" i="20"/>
  <c r="K253" i="20"/>
  <c r="K254" i="20"/>
  <c r="K255" i="20"/>
  <c r="K256" i="20"/>
  <c r="K257" i="20"/>
  <c r="K258" i="20"/>
  <c r="K259" i="20"/>
  <c r="K260" i="20"/>
  <c r="K261" i="20"/>
  <c r="K262" i="20"/>
  <c r="K263" i="20"/>
  <c r="K264" i="20"/>
  <c r="K265" i="20"/>
  <c r="K266" i="20"/>
  <c r="K267" i="20"/>
  <c r="K268" i="20"/>
  <c r="K269" i="20"/>
  <c r="K270" i="20"/>
  <c r="K271" i="20"/>
  <c r="K272" i="20"/>
  <c r="K273" i="20"/>
  <c r="K274" i="20"/>
  <c r="K275" i="20"/>
  <c r="K276" i="20"/>
  <c r="K277" i="20"/>
  <c r="K278" i="20"/>
  <c r="K279" i="20"/>
  <c r="K280" i="20"/>
  <c r="K281" i="20"/>
  <c r="K282" i="20"/>
  <c r="K283" i="20"/>
  <c r="K284" i="20"/>
  <c r="K285" i="20"/>
  <c r="K286" i="20"/>
  <c r="K287" i="20"/>
  <c r="K288" i="20"/>
  <c r="K289" i="20"/>
  <c r="K290" i="20"/>
  <c r="K291" i="20"/>
  <c r="K292" i="20"/>
  <c r="K293" i="20"/>
  <c r="K294" i="20"/>
  <c r="K295" i="20"/>
  <c r="K296" i="20"/>
  <c r="K297" i="20"/>
  <c r="K298" i="20"/>
  <c r="K299" i="20"/>
  <c r="K300" i="20"/>
  <c r="K301" i="20"/>
  <c r="K302" i="20"/>
  <c r="K303" i="20"/>
  <c r="K304" i="20"/>
  <c r="K305" i="20"/>
  <c r="K306" i="20"/>
  <c r="K307" i="20"/>
  <c r="K308" i="20"/>
  <c r="K309" i="20"/>
  <c r="K310" i="20"/>
  <c r="K311" i="20"/>
  <c r="K312" i="20"/>
  <c r="K313" i="20"/>
  <c r="K314" i="20"/>
  <c r="K315" i="20"/>
  <c r="K316" i="20"/>
  <c r="K317" i="20"/>
  <c r="K318" i="20"/>
  <c r="K319" i="20"/>
  <c r="K320" i="20"/>
  <c r="K321" i="20"/>
  <c r="K322" i="20"/>
  <c r="K323" i="20"/>
  <c r="K324" i="20"/>
  <c r="K325" i="20"/>
  <c r="K326" i="20"/>
  <c r="K327" i="20"/>
  <c r="K328" i="20"/>
  <c r="K329" i="20"/>
  <c r="K330" i="20"/>
  <c r="K331" i="20"/>
  <c r="K332" i="20"/>
  <c r="K333" i="20"/>
  <c r="K334" i="20"/>
  <c r="K335" i="20"/>
  <c r="K336" i="20"/>
  <c r="K337" i="20"/>
  <c r="K338" i="20"/>
  <c r="K339" i="20"/>
  <c r="K340" i="20"/>
  <c r="K341" i="20"/>
  <c r="K342" i="20"/>
  <c r="K343" i="20"/>
  <c r="K344" i="20"/>
  <c r="K345" i="20"/>
  <c r="K346" i="20"/>
  <c r="K347" i="20"/>
  <c r="K348" i="20"/>
  <c r="K349" i="20"/>
  <c r="K350" i="20"/>
  <c r="K351" i="20"/>
  <c r="K352" i="20"/>
  <c r="K353" i="20"/>
  <c r="K354" i="20"/>
  <c r="K355" i="20"/>
  <c r="K356" i="20"/>
  <c r="K357" i="20"/>
  <c r="K358" i="20"/>
  <c r="K359" i="20"/>
  <c r="K360" i="20"/>
  <c r="K361" i="20"/>
  <c r="K362" i="20"/>
  <c r="K363" i="20"/>
  <c r="K364" i="20"/>
  <c r="K365" i="20"/>
  <c r="K366" i="20"/>
  <c r="K367" i="20"/>
  <c r="K368" i="20"/>
  <c r="K369" i="20"/>
  <c r="K370" i="20"/>
  <c r="K371" i="20"/>
  <c r="K372" i="20"/>
  <c r="K373" i="20"/>
  <c r="K374" i="20"/>
  <c r="K375" i="20"/>
  <c r="K376" i="20"/>
  <c r="K377" i="20"/>
  <c r="K378" i="20"/>
  <c r="K379" i="20"/>
  <c r="K380" i="20"/>
  <c r="K381" i="20"/>
  <c r="J3" i="20"/>
  <c r="J4" i="20"/>
  <c r="J5" i="20"/>
  <c r="J6" i="20"/>
  <c r="J7" i="20"/>
  <c r="J8" i="20"/>
  <c r="J9" i="20"/>
  <c r="J10" i="20"/>
  <c r="J11" i="20"/>
  <c r="J12" i="20"/>
  <c r="J13" i="20"/>
  <c r="J14" i="20"/>
  <c r="J15" i="20"/>
  <c r="J16" i="20"/>
  <c r="J17" i="20"/>
  <c r="J18" i="20"/>
  <c r="J19" i="20"/>
  <c r="J20" i="20"/>
  <c r="J21" i="20"/>
  <c r="J22" i="20"/>
  <c r="J23" i="20"/>
  <c r="J24" i="20"/>
  <c r="J25" i="20"/>
  <c r="J26" i="20"/>
  <c r="J27" i="20"/>
  <c r="J28" i="20"/>
  <c r="J29" i="20"/>
  <c r="J30" i="20"/>
  <c r="J31" i="20"/>
  <c r="J32" i="20"/>
  <c r="J33" i="20"/>
  <c r="J34" i="20"/>
  <c r="J35" i="20"/>
  <c r="J36" i="20"/>
  <c r="J37" i="20"/>
  <c r="J38" i="20"/>
  <c r="J39" i="20"/>
  <c r="J40" i="20"/>
  <c r="J41" i="20"/>
  <c r="J42" i="20"/>
  <c r="J43" i="20"/>
  <c r="J44" i="20"/>
  <c r="J45" i="20"/>
  <c r="J46" i="20"/>
  <c r="J47" i="20"/>
  <c r="J48" i="20"/>
  <c r="J49" i="20"/>
  <c r="J50" i="20"/>
  <c r="J51" i="20"/>
  <c r="J52" i="20"/>
  <c r="J53" i="20"/>
  <c r="J54" i="20"/>
  <c r="J55" i="20"/>
  <c r="J56" i="20"/>
  <c r="J57" i="20"/>
  <c r="J58" i="20"/>
  <c r="J59" i="20"/>
  <c r="J60" i="20"/>
  <c r="J61" i="20"/>
  <c r="J62" i="20"/>
  <c r="J63" i="20"/>
  <c r="J64" i="20"/>
  <c r="J65" i="20"/>
  <c r="J66" i="20"/>
  <c r="J67" i="20"/>
  <c r="J68" i="20"/>
  <c r="J69" i="20"/>
  <c r="J70" i="20"/>
  <c r="J71" i="20"/>
  <c r="J72" i="20"/>
  <c r="J73" i="20"/>
  <c r="J74" i="20"/>
  <c r="J75" i="20"/>
  <c r="J76" i="20"/>
  <c r="J77" i="20"/>
  <c r="J78" i="20"/>
  <c r="J79" i="20"/>
  <c r="J80" i="20"/>
  <c r="J81" i="20"/>
  <c r="J82" i="20"/>
  <c r="J83" i="20"/>
  <c r="J84" i="20"/>
  <c r="J85" i="20"/>
  <c r="J86" i="20"/>
  <c r="J87" i="20"/>
  <c r="J88" i="20"/>
  <c r="J89" i="20"/>
  <c r="J90" i="20"/>
  <c r="J91" i="20"/>
  <c r="J92" i="20"/>
  <c r="J93" i="20"/>
  <c r="J94" i="20"/>
  <c r="J95" i="20"/>
  <c r="J96" i="20"/>
  <c r="J97" i="20"/>
  <c r="J98" i="20"/>
  <c r="J99" i="20"/>
  <c r="J100" i="20"/>
  <c r="J101" i="20"/>
  <c r="J102" i="20"/>
  <c r="J103" i="20"/>
  <c r="J104" i="20"/>
  <c r="J105" i="20"/>
  <c r="J106" i="20"/>
  <c r="J107" i="20"/>
  <c r="J108" i="20"/>
  <c r="J109" i="20"/>
  <c r="J110" i="20"/>
  <c r="J111" i="20"/>
  <c r="J112" i="20"/>
  <c r="J113" i="20"/>
  <c r="J114" i="20"/>
  <c r="J115" i="20"/>
  <c r="J116" i="20"/>
  <c r="J117" i="20"/>
  <c r="J118" i="20"/>
  <c r="J119" i="20"/>
  <c r="J120" i="20"/>
  <c r="J121" i="20"/>
  <c r="J122" i="20"/>
  <c r="J123" i="20"/>
  <c r="J124" i="20"/>
  <c r="J125" i="20"/>
  <c r="J126" i="20"/>
  <c r="J127" i="20"/>
  <c r="J128" i="20"/>
  <c r="J129" i="20"/>
  <c r="J130" i="20"/>
  <c r="J131" i="20"/>
  <c r="J132" i="20"/>
  <c r="J133" i="20"/>
  <c r="J134" i="20"/>
  <c r="J135" i="20"/>
  <c r="J136" i="20"/>
  <c r="J137" i="20"/>
  <c r="J138" i="20"/>
  <c r="J139" i="20"/>
  <c r="J140" i="20"/>
  <c r="J141" i="20"/>
  <c r="J142" i="20"/>
  <c r="J143" i="20"/>
  <c r="J144" i="20"/>
  <c r="J145" i="20"/>
  <c r="J146" i="20"/>
  <c r="J147" i="20"/>
  <c r="J148" i="20"/>
  <c r="J149" i="20"/>
  <c r="J150" i="20"/>
  <c r="J151" i="20"/>
  <c r="J152" i="20"/>
  <c r="J153" i="20"/>
  <c r="J154" i="20"/>
  <c r="J155" i="20"/>
  <c r="J156" i="20"/>
  <c r="J157" i="20"/>
  <c r="J158" i="20"/>
  <c r="J159" i="20"/>
  <c r="J160" i="20"/>
  <c r="J161" i="20"/>
  <c r="J162" i="20"/>
  <c r="J163" i="20"/>
  <c r="J164" i="20"/>
  <c r="J165" i="20"/>
  <c r="J166" i="20"/>
  <c r="J167" i="20"/>
  <c r="J168" i="20"/>
  <c r="J169" i="20"/>
  <c r="J170" i="20"/>
  <c r="J171" i="20"/>
  <c r="J172" i="20"/>
  <c r="J173" i="20"/>
  <c r="J174" i="20"/>
  <c r="J175" i="20"/>
  <c r="J176" i="20"/>
  <c r="J177" i="20"/>
  <c r="J178" i="20"/>
  <c r="J179" i="20"/>
  <c r="J180" i="20"/>
  <c r="J181" i="20"/>
  <c r="J182" i="20"/>
  <c r="J183" i="20"/>
  <c r="J184" i="20"/>
  <c r="J185" i="20"/>
  <c r="J186" i="20"/>
  <c r="J187" i="20"/>
  <c r="J188" i="20"/>
  <c r="J189" i="20"/>
  <c r="J190" i="20"/>
  <c r="J191" i="20"/>
  <c r="J192" i="20"/>
  <c r="J193" i="20"/>
  <c r="J194" i="20"/>
  <c r="J195" i="20"/>
  <c r="J196" i="20"/>
  <c r="J197" i="20"/>
  <c r="J198" i="20"/>
  <c r="J199" i="20"/>
  <c r="J200" i="20"/>
  <c r="J201" i="20"/>
  <c r="J202" i="20"/>
  <c r="J203" i="20"/>
  <c r="J204" i="20"/>
  <c r="J205" i="20"/>
  <c r="J206" i="20"/>
  <c r="J207" i="20"/>
  <c r="J208" i="20"/>
  <c r="J209" i="20"/>
  <c r="J210" i="20"/>
  <c r="J211" i="20"/>
  <c r="J212" i="20"/>
  <c r="J213" i="20"/>
  <c r="J214" i="20"/>
  <c r="J215" i="20"/>
  <c r="J216" i="20"/>
  <c r="J217" i="20"/>
  <c r="J218" i="20"/>
  <c r="J219" i="20"/>
  <c r="J220" i="20"/>
  <c r="J221" i="20"/>
  <c r="J222" i="20"/>
  <c r="J223" i="20"/>
  <c r="J224" i="20"/>
  <c r="J225" i="20"/>
  <c r="J226" i="20"/>
  <c r="J227" i="20"/>
  <c r="J228" i="20"/>
  <c r="J229" i="20"/>
  <c r="J230" i="20"/>
  <c r="J231" i="20"/>
  <c r="J232" i="20"/>
  <c r="J233" i="20"/>
  <c r="J234" i="20"/>
  <c r="J235" i="20"/>
  <c r="J236" i="20"/>
  <c r="J237" i="20"/>
  <c r="J238" i="20"/>
  <c r="J239" i="20"/>
  <c r="J240" i="20"/>
  <c r="J241" i="20"/>
  <c r="J242" i="20"/>
  <c r="J243" i="20"/>
  <c r="J244" i="20"/>
  <c r="J245" i="20"/>
  <c r="J246" i="20"/>
  <c r="J247" i="20"/>
  <c r="J248" i="20"/>
  <c r="J249" i="20"/>
  <c r="J250" i="20"/>
  <c r="J251" i="20"/>
  <c r="J252" i="20"/>
  <c r="J253" i="20"/>
  <c r="J254" i="20"/>
  <c r="J255" i="20"/>
  <c r="J256" i="20"/>
  <c r="J257" i="20"/>
  <c r="J258" i="20"/>
  <c r="J259" i="20"/>
  <c r="J260" i="20"/>
  <c r="J261" i="20"/>
  <c r="J262" i="20"/>
  <c r="J263" i="20"/>
  <c r="J264" i="20"/>
  <c r="J265" i="20"/>
  <c r="J266" i="20"/>
  <c r="J267" i="20"/>
  <c r="J268" i="20"/>
  <c r="J269" i="20"/>
  <c r="J270" i="20"/>
  <c r="J271" i="20"/>
  <c r="J272" i="20"/>
  <c r="J273" i="20"/>
  <c r="J274" i="20"/>
  <c r="J275" i="20"/>
  <c r="J276" i="20"/>
  <c r="J277" i="20"/>
  <c r="J278" i="20"/>
  <c r="J279" i="20"/>
  <c r="J280" i="20"/>
  <c r="J281" i="20"/>
  <c r="J282" i="20"/>
  <c r="J283" i="20"/>
  <c r="J284" i="20"/>
  <c r="J285" i="20"/>
  <c r="J286" i="20"/>
  <c r="J287" i="20"/>
  <c r="J288" i="20"/>
  <c r="J289" i="20"/>
  <c r="J290" i="20"/>
  <c r="J291" i="20"/>
  <c r="J292" i="20"/>
  <c r="J293" i="20"/>
  <c r="J294" i="20"/>
  <c r="J295" i="20"/>
  <c r="J296" i="20"/>
  <c r="J297" i="20"/>
  <c r="J298" i="20"/>
  <c r="J299" i="20"/>
  <c r="J300" i="20"/>
  <c r="J301" i="20"/>
  <c r="J302" i="20"/>
  <c r="J303" i="20"/>
  <c r="J304" i="20"/>
  <c r="J305" i="20"/>
  <c r="J306" i="20"/>
  <c r="J307" i="20"/>
  <c r="J308" i="20"/>
  <c r="J309" i="20"/>
  <c r="J310" i="20"/>
  <c r="J311" i="20"/>
  <c r="J312" i="20"/>
  <c r="J313" i="20"/>
  <c r="J314" i="20"/>
  <c r="J315" i="20"/>
  <c r="J316" i="20"/>
  <c r="J317" i="20"/>
  <c r="J318" i="20"/>
  <c r="J319" i="20"/>
  <c r="J320" i="20"/>
  <c r="J321" i="20"/>
  <c r="J322" i="20"/>
  <c r="J323" i="20"/>
  <c r="J324" i="20"/>
  <c r="J325" i="20"/>
  <c r="J326" i="20"/>
  <c r="J327" i="20"/>
  <c r="J328" i="20"/>
  <c r="J329" i="20"/>
  <c r="J330" i="20"/>
  <c r="J331" i="20"/>
  <c r="J332" i="20"/>
  <c r="J333" i="20"/>
  <c r="J334" i="20"/>
  <c r="J335" i="20"/>
  <c r="J336" i="20"/>
  <c r="J337" i="20"/>
  <c r="J338" i="20"/>
  <c r="J339" i="20"/>
  <c r="J340" i="20"/>
  <c r="J341" i="20"/>
  <c r="J342" i="20"/>
  <c r="J343" i="20"/>
  <c r="J344" i="20"/>
  <c r="J345" i="20"/>
  <c r="J346" i="20"/>
  <c r="J347" i="20"/>
  <c r="J348" i="20"/>
  <c r="J349" i="20"/>
  <c r="J350" i="20"/>
  <c r="J351" i="20"/>
  <c r="J352" i="20"/>
  <c r="J353" i="20"/>
  <c r="J354" i="20"/>
  <c r="J355" i="20"/>
  <c r="J356" i="20"/>
  <c r="J357" i="20"/>
  <c r="J358" i="20"/>
  <c r="J359" i="20"/>
  <c r="J360" i="20"/>
  <c r="J361" i="20"/>
  <c r="J362" i="20"/>
  <c r="J363" i="20"/>
  <c r="J364" i="20"/>
  <c r="J365" i="20"/>
  <c r="J366" i="20"/>
  <c r="J367" i="20"/>
  <c r="J368" i="20"/>
  <c r="J369" i="20"/>
  <c r="J370" i="20"/>
  <c r="J371" i="20"/>
  <c r="J372" i="20"/>
  <c r="J373" i="20"/>
  <c r="J374" i="20"/>
  <c r="J375" i="20"/>
  <c r="J376" i="20"/>
  <c r="J377" i="20"/>
  <c r="J378" i="20"/>
  <c r="J379" i="20"/>
  <c r="J380" i="20"/>
  <c r="J381" i="20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I205" i="20"/>
  <c r="I206" i="20"/>
  <c r="I207" i="20"/>
  <c r="I208" i="20"/>
  <c r="I209" i="20"/>
  <c r="I210" i="20"/>
  <c r="I211" i="20"/>
  <c r="I212" i="20"/>
  <c r="I213" i="20"/>
  <c r="I214" i="20"/>
  <c r="I215" i="20"/>
  <c r="I216" i="20"/>
  <c r="I217" i="20"/>
  <c r="I218" i="20"/>
  <c r="I219" i="20"/>
  <c r="I220" i="20"/>
  <c r="I221" i="20"/>
  <c r="I222" i="20"/>
  <c r="I223" i="20"/>
  <c r="I224" i="20"/>
  <c r="I225" i="20"/>
  <c r="I226" i="20"/>
  <c r="I227" i="20"/>
  <c r="I228" i="20"/>
  <c r="I229" i="20"/>
  <c r="I230" i="20"/>
  <c r="I231" i="20"/>
  <c r="I232" i="20"/>
  <c r="I233" i="20"/>
  <c r="I234" i="20"/>
  <c r="I235" i="20"/>
  <c r="I236" i="20"/>
  <c r="I237" i="20"/>
  <c r="I238" i="20"/>
  <c r="I239" i="20"/>
  <c r="I240" i="20"/>
  <c r="I241" i="20"/>
  <c r="I242" i="20"/>
  <c r="I243" i="20"/>
  <c r="I244" i="20"/>
  <c r="I245" i="20"/>
  <c r="I246" i="20"/>
  <c r="I247" i="20"/>
  <c r="I248" i="20"/>
  <c r="I249" i="20"/>
  <c r="I250" i="20"/>
  <c r="I251" i="20"/>
  <c r="I252" i="20"/>
  <c r="I253" i="20"/>
  <c r="I254" i="20"/>
  <c r="I255" i="20"/>
  <c r="I256" i="20"/>
  <c r="I257" i="20"/>
  <c r="I258" i="20"/>
  <c r="I259" i="20"/>
  <c r="I260" i="20"/>
  <c r="I261" i="20"/>
  <c r="I262" i="20"/>
  <c r="I263" i="20"/>
  <c r="I264" i="20"/>
  <c r="I265" i="20"/>
  <c r="I266" i="20"/>
  <c r="I267" i="20"/>
  <c r="I268" i="20"/>
  <c r="I269" i="20"/>
  <c r="I270" i="20"/>
  <c r="I271" i="20"/>
  <c r="I272" i="20"/>
  <c r="I273" i="20"/>
  <c r="I274" i="20"/>
  <c r="I275" i="20"/>
  <c r="I276" i="20"/>
  <c r="I277" i="20"/>
  <c r="I278" i="20"/>
  <c r="I279" i="20"/>
  <c r="I280" i="20"/>
  <c r="I281" i="20"/>
  <c r="I282" i="20"/>
  <c r="I283" i="20"/>
  <c r="I284" i="20"/>
  <c r="I285" i="20"/>
  <c r="I286" i="20"/>
  <c r="I287" i="20"/>
  <c r="I288" i="20"/>
  <c r="I289" i="20"/>
  <c r="I290" i="20"/>
  <c r="I291" i="20"/>
  <c r="I292" i="20"/>
  <c r="I293" i="20"/>
  <c r="I294" i="20"/>
  <c r="I295" i="20"/>
  <c r="I296" i="20"/>
  <c r="I297" i="20"/>
  <c r="I298" i="20"/>
  <c r="I299" i="20"/>
  <c r="I300" i="20"/>
  <c r="I301" i="20"/>
  <c r="I302" i="20"/>
  <c r="I303" i="20"/>
  <c r="I304" i="20"/>
  <c r="I305" i="20"/>
  <c r="I306" i="20"/>
  <c r="I307" i="20"/>
  <c r="I308" i="20"/>
  <c r="I309" i="20"/>
  <c r="I310" i="20"/>
  <c r="I311" i="20"/>
  <c r="I312" i="20"/>
  <c r="I313" i="20"/>
  <c r="I314" i="20"/>
  <c r="I315" i="20"/>
  <c r="I316" i="20"/>
  <c r="I317" i="20"/>
  <c r="I318" i="20"/>
  <c r="I319" i="20"/>
  <c r="I320" i="20"/>
  <c r="I321" i="20"/>
  <c r="I322" i="20"/>
  <c r="I323" i="20"/>
  <c r="I324" i="20"/>
  <c r="I325" i="20"/>
  <c r="I326" i="20"/>
  <c r="I327" i="20"/>
  <c r="I328" i="20"/>
  <c r="I329" i="20"/>
  <c r="I330" i="20"/>
  <c r="I331" i="20"/>
  <c r="I332" i="20"/>
  <c r="I333" i="20"/>
  <c r="I334" i="20"/>
  <c r="I335" i="20"/>
  <c r="I336" i="20"/>
  <c r="I337" i="20"/>
  <c r="I338" i="20"/>
  <c r="I339" i="20"/>
  <c r="I340" i="20"/>
  <c r="I341" i="20"/>
  <c r="I342" i="20"/>
  <c r="I343" i="20"/>
  <c r="I344" i="20"/>
  <c r="I345" i="20"/>
  <c r="I346" i="20"/>
  <c r="I347" i="20"/>
  <c r="I348" i="20"/>
  <c r="I349" i="20"/>
  <c r="I350" i="20"/>
  <c r="I351" i="20"/>
  <c r="I352" i="20"/>
  <c r="I353" i="20"/>
  <c r="I354" i="20"/>
  <c r="I355" i="20"/>
  <c r="I356" i="20"/>
  <c r="I357" i="20"/>
  <c r="I358" i="20"/>
  <c r="I359" i="20"/>
  <c r="I360" i="20"/>
  <c r="I361" i="20"/>
  <c r="I362" i="20"/>
  <c r="I363" i="20"/>
  <c r="I364" i="20"/>
  <c r="I365" i="20"/>
  <c r="I366" i="20"/>
  <c r="I367" i="20"/>
  <c r="I368" i="20"/>
  <c r="I369" i="20"/>
  <c r="I370" i="20"/>
  <c r="I371" i="20"/>
  <c r="I372" i="20"/>
  <c r="I373" i="20"/>
  <c r="I374" i="20"/>
  <c r="I375" i="20"/>
  <c r="I376" i="20"/>
  <c r="I377" i="20"/>
  <c r="I378" i="20"/>
  <c r="I379" i="20"/>
  <c r="I380" i="20"/>
  <c r="I381" i="20"/>
  <c r="H3" i="20"/>
  <c r="H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H140" i="20"/>
  <c r="H141" i="20"/>
  <c r="H142" i="20"/>
  <c r="H143" i="20"/>
  <c r="H144" i="20"/>
  <c r="H145" i="20"/>
  <c r="H146" i="20"/>
  <c r="H147" i="20"/>
  <c r="H148" i="20"/>
  <c r="H149" i="20"/>
  <c r="H150" i="20"/>
  <c r="H151" i="20"/>
  <c r="H152" i="20"/>
  <c r="H153" i="20"/>
  <c r="H154" i="20"/>
  <c r="H155" i="20"/>
  <c r="H156" i="20"/>
  <c r="H157" i="20"/>
  <c r="H158" i="20"/>
  <c r="H159" i="20"/>
  <c r="H160" i="20"/>
  <c r="H161" i="20"/>
  <c r="H162" i="20"/>
  <c r="H163" i="20"/>
  <c r="H164" i="20"/>
  <c r="H165" i="20"/>
  <c r="H166" i="20"/>
  <c r="H167" i="20"/>
  <c r="H168" i="20"/>
  <c r="H169" i="20"/>
  <c r="H170" i="20"/>
  <c r="H171" i="20"/>
  <c r="H172" i="20"/>
  <c r="H173" i="20"/>
  <c r="H174" i="20"/>
  <c r="H175" i="20"/>
  <c r="H176" i="20"/>
  <c r="H177" i="20"/>
  <c r="H178" i="20"/>
  <c r="H179" i="20"/>
  <c r="H180" i="20"/>
  <c r="H181" i="20"/>
  <c r="H182" i="20"/>
  <c r="H183" i="20"/>
  <c r="H184" i="20"/>
  <c r="H185" i="20"/>
  <c r="H186" i="20"/>
  <c r="H187" i="20"/>
  <c r="H188" i="20"/>
  <c r="H189" i="20"/>
  <c r="H190" i="20"/>
  <c r="H191" i="20"/>
  <c r="H192" i="20"/>
  <c r="H193" i="20"/>
  <c r="H194" i="20"/>
  <c r="H195" i="20"/>
  <c r="H196" i="20"/>
  <c r="H197" i="20"/>
  <c r="H198" i="20"/>
  <c r="H199" i="20"/>
  <c r="H200" i="20"/>
  <c r="H201" i="20"/>
  <c r="H202" i="20"/>
  <c r="H203" i="20"/>
  <c r="H204" i="20"/>
  <c r="H205" i="20"/>
  <c r="H206" i="20"/>
  <c r="H207" i="20"/>
  <c r="H208" i="20"/>
  <c r="H209" i="20"/>
  <c r="H210" i="20"/>
  <c r="H211" i="20"/>
  <c r="H212" i="20"/>
  <c r="H213" i="20"/>
  <c r="H214" i="20"/>
  <c r="H215" i="20"/>
  <c r="H216" i="20"/>
  <c r="H217" i="20"/>
  <c r="H218" i="20"/>
  <c r="H219" i="20"/>
  <c r="H220" i="20"/>
  <c r="H221" i="20"/>
  <c r="H222" i="20"/>
  <c r="H223" i="20"/>
  <c r="H224" i="20"/>
  <c r="H225" i="20"/>
  <c r="H226" i="20"/>
  <c r="H227" i="20"/>
  <c r="H228" i="20"/>
  <c r="H229" i="20"/>
  <c r="H230" i="20"/>
  <c r="H231" i="20"/>
  <c r="H232" i="20"/>
  <c r="H233" i="20"/>
  <c r="H234" i="20"/>
  <c r="H235" i="20"/>
  <c r="H236" i="20"/>
  <c r="H237" i="20"/>
  <c r="H238" i="20"/>
  <c r="H239" i="20"/>
  <c r="H240" i="20"/>
  <c r="H241" i="20"/>
  <c r="H242" i="20"/>
  <c r="H243" i="20"/>
  <c r="H244" i="20"/>
  <c r="H245" i="20"/>
  <c r="H246" i="20"/>
  <c r="H247" i="20"/>
  <c r="H248" i="20"/>
  <c r="H249" i="20"/>
  <c r="H250" i="20"/>
  <c r="H251" i="20"/>
  <c r="H252" i="20"/>
  <c r="H253" i="20"/>
  <c r="H254" i="20"/>
  <c r="H255" i="20"/>
  <c r="H256" i="20"/>
  <c r="H257" i="20"/>
  <c r="H258" i="20"/>
  <c r="H259" i="20"/>
  <c r="H260" i="20"/>
  <c r="H261" i="20"/>
  <c r="H262" i="20"/>
  <c r="H263" i="20"/>
  <c r="H264" i="20"/>
  <c r="H265" i="20"/>
  <c r="H266" i="20"/>
  <c r="H267" i="20"/>
  <c r="H268" i="20"/>
  <c r="H269" i="20"/>
  <c r="H270" i="20"/>
  <c r="H271" i="20"/>
  <c r="H272" i="20"/>
  <c r="H273" i="20"/>
  <c r="H274" i="20"/>
  <c r="H275" i="20"/>
  <c r="H276" i="20"/>
  <c r="H277" i="20"/>
  <c r="H278" i="20"/>
  <c r="H279" i="20"/>
  <c r="H280" i="20"/>
  <c r="H281" i="20"/>
  <c r="H282" i="20"/>
  <c r="H283" i="20"/>
  <c r="H284" i="20"/>
  <c r="H285" i="20"/>
  <c r="H286" i="20"/>
  <c r="H287" i="20"/>
  <c r="H288" i="20"/>
  <c r="H289" i="20"/>
  <c r="H290" i="20"/>
  <c r="H291" i="20"/>
  <c r="H292" i="20"/>
  <c r="H293" i="20"/>
  <c r="H294" i="20"/>
  <c r="H295" i="20"/>
  <c r="H296" i="20"/>
  <c r="H297" i="20"/>
  <c r="H298" i="20"/>
  <c r="H299" i="20"/>
  <c r="H300" i="20"/>
  <c r="H301" i="20"/>
  <c r="H302" i="20"/>
  <c r="H303" i="20"/>
  <c r="H304" i="20"/>
  <c r="H305" i="20"/>
  <c r="H306" i="20"/>
  <c r="H307" i="20"/>
  <c r="H308" i="20"/>
  <c r="H309" i="20"/>
  <c r="H310" i="20"/>
  <c r="H311" i="20"/>
  <c r="H312" i="20"/>
  <c r="H313" i="20"/>
  <c r="H314" i="20"/>
  <c r="H315" i="20"/>
  <c r="H316" i="20"/>
  <c r="H317" i="20"/>
  <c r="H318" i="20"/>
  <c r="H319" i="20"/>
  <c r="H320" i="20"/>
  <c r="H321" i="20"/>
  <c r="H322" i="20"/>
  <c r="H323" i="20"/>
  <c r="H324" i="20"/>
  <c r="H325" i="20"/>
  <c r="H326" i="20"/>
  <c r="H327" i="20"/>
  <c r="H328" i="20"/>
  <c r="H329" i="20"/>
  <c r="H330" i="20"/>
  <c r="H331" i="20"/>
  <c r="H332" i="20"/>
  <c r="H333" i="20"/>
  <c r="H334" i="20"/>
  <c r="H335" i="20"/>
  <c r="H336" i="20"/>
  <c r="H337" i="20"/>
  <c r="H338" i="20"/>
  <c r="H339" i="20"/>
  <c r="H340" i="20"/>
  <c r="H341" i="20"/>
  <c r="H342" i="20"/>
  <c r="H343" i="20"/>
  <c r="H344" i="20"/>
  <c r="H345" i="20"/>
  <c r="H346" i="20"/>
  <c r="H347" i="20"/>
  <c r="H348" i="20"/>
  <c r="H349" i="20"/>
  <c r="H350" i="20"/>
  <c r="H351" i="20"/>
  <c r="H352" i="20"/>
  <c r="H353" i="20"/>
  <c r="H354" i="20"/>
  <c r="H355" i="20"/>
  <c r="H356" i="20"/>
  <c r="H357" i="20"/>
  <c r="H358" i="20"/>
  <c r="H359" i="20"/>
  <c r="H360" i="20"/>
  <c r="H361" i="20"/>
  <c r="H362" i="20"/>
  <c r="H363" i="20"/>
  <c r="H364" i="20"/>
  <c r="H365" i="20"/>
  <c r="H366" i="20"/>
  <c r="H367" i="20"/>
  <c r="H368" i="20"/>
  <c r="H369" i="20"/>
  <c r="H370" i="20"/>
  <c r="H371" i="20"/>
  <c r="H372" i="20"/>
  <c r="H373" i="20"/>
  <c r="H374" i="20"/>
  <c r="H375" i="20"/>
  <c r="H376" i="20"/>
  <c r="H377" i="20"/>
  <c r="H378" i="20"/>
  <c r="H379" i="20"/>
  <c r="H380" i="20"/>
  <c r="H381" i="20"/>
  <c r="H2" i="20"/>
  <c r="G3" i="20"/>
  <c r="G4" i="20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G66" i="20"/>
  <c r="G67" i="20"/>
  <c r="G68" i="20"/>
  <c r="G69" i="20"/>
  <c r="G70" i="20"/>
  <c r="G71" i="20"/>
  <c r="G72" i="20"/>
  <c r="G73" i="20"/>
  <c r="G74" i="20"/>
  <c r="G75" i="20"/>
  <c r="G76" i="20"/>
  <c r="G77" i="20"/>
  <c r="G78" i="20"/>
  <c r="G79" i="20"/>
  <c r="G80" i="20"/>
  <c r="G81" i="20"/>
  <c r="G82" i="20"/>
  <c r="G83" i="20"/>
  <c r="G84" i="20"/>
  <c r="G85" i="20"/>
  <c r="G86" i="20"/>
  <c r="G87" i="20"/>
  <c r="G88" i="20"/>
  <c r="G89" i="20"/>
  <c r="G90" i="20"/>
  <c r="G91" i="20"/>
  <c r="G92" i="20"/>
  <c r="G93" i="20"/>
  <c r="G94" i="20"/>
  <c r="G95" i="20"/>
  <c r="G96" i="20"/>
  <c r="G97" i="20"/>
  <c r="G98" i="20"/>
  <c r="G99" i="20"/>
  <c r="G100" i="20"/>
  <c r="G101" i="20"/>
  <c r="G102" i="20"/>
  <c r="G103" i="20"/>
  <c r="G104" i="20"/>
  <c r="G105" i="20"/>
  <c r="G106" i="20"/>
  <c r="G107" i="20"/>
  <c r="G108" i="20"/>
  <c r="G109" i="20"/>
  <c r="G110" i="20"/>
  <c r="G111" i="20"/>
  <c r="G112" i="20"/>
  <c r="G113" i="20"/>
  <c r="G114" i="20"/>
  <c r="G115" i="20"/>
  <c r="G116" i="20"/>
  <c r="G117" i="20"/>
  <c r="G118" i="20"/>
  <c r="G119" i="20"/>
  <c r="G120" i="20"/>
  <c r="G121" i="20"/>
  <c r="G122" i="20"/>
  <c r="G123" i="20"/>
  <c r="G124" i="20"/>
  <c r="G125" i="20"/>
  <c r="G126" i="20"/>
  <c r="G127" i="20"/>
  <c r="G128" i="20"/>
  <c r="G129" i="20"/>
  <c r="G130" i="20"/>
  <c r="G131" i="20"/>
  <c r="G132" i="20"/>
  <c r="G133" i="20"/>
  <c r="G134" i="20"/>
  <c r="G135" i="20"/>
  <c r="G136" i="20"/>
  <c r="G137" i="20"/>
  <c r="G138" i="20"/>
  <c r="G139" i="20"/>
  <c r="G140" i="20"/>
  <c r="G141" i="20"/>
  <c r="G142" i="20"/>
  <c r="G143" i="20"/>
  <c r="G144" i="20"/>
  <c r="G145" i="20"/>
  <c r="G146" i="20"/>
  <c r="G147" i="20"/>
  <c r="G148" i="20"/>
  <c r="G149" i="20"/>
  <c r="G150" i="20"/>
  <c r="G151" i="20"/>
  <c r="G152" i="20"/>
  <c r="G153" i="20"/>
  <c r="G154" i="20"/>
  <c r="G155" i="20"/>
  <c r="G156" i="20"/>
  <c r="G157" i="20"/>
  <c r="G158" i="20"/>
  <c r="G159" i="20"/>
  <c r="G160" i="20"/>
  <c r="G161" i="20"/>
  <c r="G162" i="20"/>
  <c r="G163" i="20"/>
  <c r="G164" i="20"/>
  <c r="G165" i="20"/>
  <c r="G166" i="20"/>
  <c r="G167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3" i="20"/>
  <c r="G184" i="20"/>
  <c r="G185" i="20"/>
  <c r="G186" i="20"/>
  <c r="G187" i="20"/>
  <c r="G188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G205" i="20"/>
  <c r="G206" i="20"/>
  <c r="G207" i="20"/>
  <c r="G208" i="20"/>
  <c r="G209" i="20"/>
  <c r="G210" i="20"/>
  <c r="G211" i="20"/>
  <c r="G212" i="20"/>
  <c r="G213" i="20"/>
  <c r="G214" i="20"/>
  <c r="G215" i="20"/>
  <c r="G216" i="20"/>
  <c r="G217" i="20"/>
  <c r="G218" i="20"/>
  <c r="G219" i="20"/>
  <c r="G220" i="20"/>
  <c r="G221" i="20"/>
  <c r="G222" i="20"/>
  <c r="G223" i="20"/>
  <c r="G224" i="20"/>
  <c r="G225" i="20"/>
  <c r="G226" i="20"/>
  <c r="G227" i="20"/>
  <c r="G228" i="20"/>
  <c r="G229" i="20"/>
  <c r="G230" i="20"/>
  <c r="G231" i="20"/>
  <c r="G232" i="20"/>
  <c r="G233" i="20"/>
  <c r="G234" i="20"/>
  <c r="G235" i="20"/>
  <c r="G236" i="20"/>
  <c r="G237" i="20"/>
  <c r="G238" i="20"/>
  <c r="G239" i="20"/>
  <c r="G240" i="20"/>
  <c r="G241" i="20"/>
  <c r="G242" i="20"/>
  <c r="G243" i="20"/>
  <c r="G244" i="20"/>
  <c r="G245" i="20"/>
  <c r="G246" i="20"/>
  <c r="G247" i="20"/>
  <c r="G248" i="20"/>
  <c r="G249" i="20"/>
  <c r="G250" i="20"/>
  <c r="G251" i="20"/>
  <c r="G252" i="20"/>
  <c r="G253" i="20"/>
  <c r="G254" i="20"/>
  <c r="G255" i="20"/>
  <c r="G256" i="20"/>
  <c r="G257" i="20"/>
  <c r="G258" i="20"/>
  <c r="G259" i="20"/>
  <c r="G260" i="20"/>
  <c r="G261" i="20"/>
  <c r="G262" i="20"/>
  <c r="G263" i="20"/>
  <c r="G264" i="20"/>
  <c r="G265" i="20"/>
  <c r="G266" i="20"/>
  <c r="G267" i="20"/>
  <c r="G268" i="20"/>
  <c r="G269" i="20"/>
  <c r="G270" i="20"/>
  <c r="G271" i="20"/>
  <c r="G272" i="20"/>
  <c r="G273" i="20"/>
  <c r="G274" i="20"/>
  <c r="G275" i="20"/>
  <c r="G276" i="20"/>
  <c r="G277" i="20"/>
  <c r="G278" i="20"/>
  <c r="G279" i="20"/>
  <c r="G280" i="20"/>
  <c r="G281" i="20"/>
  <c r="G282" i="20"/>
  <c r="G283" i="20"/>
  <c r="G284" i="20"/>
  <c r="G285" i="20"/>
  <c r="G286" i="20"/>
  <c r="G287" i="20"/>
  <c r="G288" i="20"/>
  <c r="G289" i="20"/>
  <c r="G290" i="20"/>
  <c r="G291" i="20"/>
  <c r="G292" i="20"/>
  <c r="G293" i="20"/>
  <c r="G294" i="20"/>
  <c r="G295" i="20"/>
  <c r="G296" i="20"/>
  <c r="G297" i="20"/>
  <c r="G298" i="20"/>
  <c r="G299" i="20"/>
  <c r="G300" i="20"/>
  <c r="G301" i="20"/>
  <c r="G302" i="20"/>
  <c r="G303" i="20"/>
  <c r="G304" i="20"/>
  <c r="G305" i="20"/>
  <c r="G306" i="20"/>
  <c r="G307" i="20"/>
  <c r="G308" i="20"/>
  <c r="G309" i="20"/>
  <c r="G310" i="20"/>
  <c r="G311" i="20"/>
  <c r="G312" i="20"/>
  <c r="G313" i="20"/>
  <c r="G314" i="20"/>
  <c r="G315" i="20"/>
  <c r="G316" i="20"/>
  <c r="G317" i="20"/>
  <c r="G318" i="20"/>
  <c r="G319" i="20"/>
  <c r="G320" i="20"/>
  <c r="G321" i="20"/>
  <c r="G322" i="20"/>
  <c r="G323" i="20"/>
  <c r="G324" i="20"/>
  <c r="G325" i="20"/>
  <c r="G326" i="20"/>
  <c r="G327" i="20"/>
  <c r="G328" i="20"/>
  <c r="G329" i="20"/>
  <c r="G330" i="20"/>
  <c r="G331" i="20"/>
  <c r="G332" i="20"/>
  <c r="G333" i="20"/>
  <c r="G334" i="20"/>
  <c r="G335" i="20"/>
  <c r="G336" i="20"/>
  <c r="G337" i="20"/>
  <c r="G338" i="20"/>
  <c r="G339" i="20"/>
  <c r="G340" i="20"/>
  <c r="G341" i="20"/>
  <c r="G342" i="20"/>
  <c r="G343" i="20"/>
  <c r="G344" i="20"/>
  <c r="G345" i="20"/>
  <c r="G346" i="20"/>
  <c r="G347" i="20"/>
  <c r="G348" i="20"/>
  <c r="G349" i="20"/>
  <c r="G350" i="20"/>
  <c r="G351" i="20"/>
  <c r="G352" i="20"/>
  <c r="G353" i="20"/>
  <c r="G354" i="20"/>
  <c r="G355" i="20"/>
  <c r="G356" i="20"/>
  <c r="G357" i="20"/>
  <c r="G358" i="20"/>
  <c r="G359" i="20"/>
  <c r="G360" i="20"/>
  <c r="G361" i="20"/>
  <c r="G362" i="20"/>
  <c r="G363" i="20"/>
  <c r="G364" i="20"/>
  <c r="G365" i="20"/>
  <c r="G366" i="20"/>
  <c r="G367" i="20"/>
  <c r="G368" i="20"/>
  <c r="G369" i="20"/>
  <c r="G370" i="20"/>
  <c r="G371" i="20"/>
  <c r="G372" i="20"/>
  <c r="G373" i="20"/>
  <c r="G374" i="20"/>
  <c r="G375" i="20"/>
  <c r="G376" i="20"/>
  <c r="G377" i="20"/>
  <c r="G378" i="20"/>
  <c r="G379" i="20"/>
  <c r="G380" i="20"/>
  <c r="G381" i="20"/>
  <c r="F3" i="20"/>
  <c r="F4" i="20"/>
  <c r="F5" i="20"/>
  <c r="F6" i="20"/>
  <c r="F7" i="20"/>
  <c r="F8" i="20"/>
  <c r="F9" i="20"/>
  <c r="F10" i="20"/>
  <c r="F11" i="20"/>
  <c r="F12" i="20"/>
  <c r="F13" i="20"/>
  <c r="F14" i="20"/>
  <c r="F15" i="20"/>
  <c r="F16" i="20"/>
  <c r="F17" i="20"/>
  <c r="F18" i="20"/>
  <c r="F19" i="20"/>
  <c r="F20" i="20"/>
  <c r="F21" i="20"/>
  <c r="F22" i="20"/>
  <c r="F23" i="20"/>
  <c r="F24" i="20"/>
  <c r="F25" i="20"/>
  <c r="F26" i="20"/>
  <c r="F27" i="20"/>
  <c r="F28" i="20"/>
  <c r="F29" i="20"/>
  <c r="F30" i="20"/>
  <c r="F31" i="20"/>
  <c r="F32" i="20"/>
  <c r="F33" i="20"/>
  <c r="F34" i="20"/>
  <c r="F35" i="20"/>
  <c r="F36" i="20"/>
  <c r="F37" i="20"/>
  <c r="F38" i="20"/>
  <c r="F39" i="20"/>
  <c r="F40" i="20"/>
  <c r="F41" i="20"/>
  <c r="F42" i="20"/>
  <c r="F43" i="20"/>
  <c r="F44" i="20"/>
  <c r="F45" i="20"/>
  <c r="F46" i="20"/>
  <c r="F47" i="20"/>
  <c r="F48" i="20"/>
  <c r="F49" i="20"/>
  <c r="F50" i="20"/>
  <c r="F51" i="20"/>
  <c r="F52" i="20"/>
  <c r="F53" i="20"/>
  <c r="F54" i="20"/>
  <c r="F55" i="20"/>
  <c r="F56" i="20"/>
  <c r="F57" i="20"/>
  <c r="F58" i="20"/>
  <c r="F59" i="20"/>
  <c r="F60" i="20"/>
  <c r="F61" i="20"/>
  <c r="F62" i="20"/>
  <c r="F63" i="20"/>
  <c r="F64" i="20"/>
  <c r="F65" i="20"/>
  <c r="F66" i="20"/>
  <c r="F67" i="20"/>
  <c r="F68" i="20"/>
  <c r="F69" i="20"/>
  <c r="F70" i="20"/>
  <c r="F71" i="20"/>
  <c r="F72" i="20"/>
  <c r="F73" i="20"/>
  <c r="F74" i="20"/>
  <c r="F75" i="20"/>
  <c r="F76" i="20"/>
  <c r="F77" i="20"/>
  <c r="F78" i="20"/>
  <c r="F79" i="20"/>
  <c r="F80" i="20"/>
  <c r="F81" i="20"/>
  <c r="F82" i="20"/>
  <c r="F83" i="20"/>
  <c r="F84" i="20"/>
  <c r="F85" i="20"/>
  <c r="F86" i="20"/>
  <c r="F87" i="20"/>
  <c r="F88" i="20"/>
  <c r="F89" i="20"/>
  <c r="F90" i="20"/>
  <c r="F91" i="20"/>
  <c r="F92" i="20"/>
  <c r="F93" i="20"/>
  <c r="F94" i="20"/>
  <c r="F95" i="20"/>
  <c r="F96" i="20"/>
  <c r="F97" i="20"/>
  <c r="F98" i="20"/>
  <c r="F99" i="20"/>
  <c r="F100" i="20"/>
  <c r="F101" i="20"/>
  <c r="F102" i="20"/>
  <c r="F103" i="20"/>
  <c r="F104" i="20"/>
  <c r="F105" i="20"/>
  <c r="F106" i="20"/>
  <c r="F107" i="20"/>
  <c r="F108" i="20"/>
  <c r="F109" i="20"/>
  <c r="F110" i="20"/>
  <c r="F111" i="20"/>
  <c r="F112" i="20"/>
  <c r="F113" i="20"/>
  <c r="F114" i="20"/>
  <c r="F115" i="20"/>
  <c r="F116" i="20"/>
  <c r="F117" i="20"/>
  <c r="F118" i="20"/>
  <c r="F119" i="20"/>
  <c r="F120" i="20"/>
  <c r="F121" i="20"/>
  <c r="F122" i="20"/>
  <c r="F123" i="20"/>
  <c r="F124" i="20"/>
  <c r="F125" i="20"/>
  <c r="F126" i="20"/>
  <c r="F127" i="20"/>
  <c r="F128" i="20"/>
  <c r="F129" i="20"/>
  <c r="F130" i="20"/>
  <c r="F131" i="20"/>
  <c r="F132" i="20"/>
  <c r="F133" i="20"/>
  <c r="F134" i="20"/>
  <c r="F135" i="20"/>
  <c r="F136" i="20"/>
  <c r="F137" i="20"/>
  <c r="F138" i="20"/>
  <c r="F139" i="20"/>
  <c r="F140" i="20"/>
  <c r="F141" i="20"/>
  <c r="F142" i="20"/>
  <c r="F143" i="20"/>
  <c r="F144" i="20"/>
  <c r="F145" i="20"/>
  <c r="F146" i="20"/>
  <c r="F147" i="20"/>
  <c r="F148" i="20"/>
  <c r="F149" i="20"/>
  <c r="F150" i="20"/>
  <c r="F151" i="20"/>
  <c r="F152" i="20"/>
  <c r="F153" i="20"/>
  <c r="F154" i="20"/>
  <c r="F155" i="20"/>
  <c r="F156" i="20"/>
  <c r="F157" i="20"/>
  <c r="F158" i="20"/>
  <c r="F159" i="20"/>
  <c r="F160" i="20"/>
  <c r="F161" i="20"/>
  <c r="F162" i="20"/>
  <c r="F163" i="20"/>
  <c r="F164" i="20"/>
  <c r="F165" i="20"/>
  <c r="F166" i="20"/>
  <c r="F167" i="20"/>
  <c r="F168" i="20"/>
  <c r="F169" i="20"/>
  <c r="F170" i="20"/>
  <c r="F171" i="20"/>
  <c r="F172" i="20"/>
  <c r="F173" i="20"/>
  <c r="F174" i="20"/>
  <c r="F175" i="20"/>
  <c r="F176" i="20"/>
  <c r="F177" i="20"/>
  <c r="F178" i="20"/>
  <c r="F179" i="20"/>
  <c r="F180" i="20"/>
  <c r="F181" i="20"/>
  <c r="F182" i="20"/>
  <c r="F183" i="20"/>
  <c r="F184" i="20"/>
  <c r="F185" i="20"/>
  <c r="F186" i="20"/>
  <c r="F187" i="20"/>
  <c r="F188" i="20"/>
  <c r="F189" i="20"/>
  <c r="F190" i="20"/>
  <c r="F191" i="20"/>
  <c r="F192" i="20"/>
  <c r="F193" i="20"/>
  <c r="F194" i="20"/>
  <c r="F195" i="20"/>
  <c r="F196" i="20"/>
  <c r="F197" i="20"/>
  <c r="F198" i="20"/>
  <c r="F199" i="20"/>
  <c r="F200" i="20"/>
  <c r="F201" i="20"/>
  <c r="F202" i="20"/>
  <c r="F203" i="20"/>
  <c r="F204" i="20"/>
  <c r="F205" i="20"/>
  <c r="F206" i="20"/>
  <c r="F207" i="20"/>
  <c r="F208" i="20"/>
  <c r="F209" i="20"/>
  <c r="F210" i="20"/>
  <c r="F211" i="20"/>
  <c r="F212" i="20"/>
  <c r="F213" i="20"/>
  <c r="F214" i="20"/>
  <c r="F215" i="20"/>
  <c r="F216" i="20"/>
  <c r="F217" i="20"/>
  <c r="F218" i="20"/>
  <c r="F219" i="20"/>
  <c r="F220" i="20"/>
  <c r="F221" i="20"/>
  <c r="F222" i="20"/>
  <c r="F223" i="20"/>
  <c r="F224" i="20"/>
  <c r="F225" i="20"/>
  <c r="F226" i="20"/>
  <c r="F227" i="20"/>
  <c r="F228" i="20"/>
  <c r="F229" i="20"/>
  <c r="F230" i="20"/>
  <c r="F231" i="20"/>
  <c r="F232" i="20"/>
  <c r="F233" i="20"/>
  <c r="F234" i="20"/>
  <c r="F235" i="20"/>
  <c r="F236" i="20"/>
  <c r="F237" i="20"/>
  <c r="F238" i="20"/>
  <c r="F239" i="20"/>
  <c r="F240" i="20"/>
  <c r="F241" i="20"/>
  <c r="F242" i="20"/>
  <c r="F243" i="20"/>
  <c r="F244" i="20"/>
  <c r="F245" i="20"/>
  <c r="F246" i="20"/>
  <c r="F247" i="20"/>
  <c r="F248" i="20"/>
  <c r="F249" i="20"/>
  <c r="F250" i="20"/>
  <c r="F251" i="20"/>
  <c r="F252" i="20"/>
  <c r="F253" i="20"/>
  <c r="F254" i="20"/>
  <c r="F255" i="20"/>
  <c r="F256" i="20"/>
  <c r="F257" i="20"/>
  <c r="F258" i="20"/>
  <c r="F259" i="20"/>
  <c r="F260" i="20"/>
  <c r="F261" i="20"/>
  <c r="F262" i="20"/>
  <c r="F263" i="20"/>
  <c r="F264" i="20"/>
  <c r="F265" i="20"/>
  <c r="F266" i="20"/>
  <c r="F267" i="20"/>
  <c r="F268" i="20"/>
  <c r="F269" i="20"/>
  <c r="F270" i="20"/>
  <c r="F271" i="20"/>
  <c r="F272" i="20"/>
  <c r="F273" i="20"/>
  <c r="F274" i="20"/>
  <c r="F275" i="20"/>
  <c r="F276" i="20"/>
  <c r="F277" i="20"/>
  <c r="F278" i="20"/>
  <c r="F279" i="20"/>
  <c r="F280" i="20"/>
  <c r="F281" i="20"/>
  <c r="F282" i="20"/>
  <c r="F283" i="20"/>
  <c r="F284" i="20"/>
  <c r="F285" i="20"/>
  <c r="F286" i="20"/>
  <c r="F287" i="20"/>
  <c r="F288" i="20"/>
  <c r="F289" i="20"/>
  <c r="F290" i="20"/>
  <c r="F291" i="20"/>
  <c r="F292" i="20"/>
  <c r="F293" i="20"/>
  <c r="F294" i="20"/>
  <c r="F295" i="20"/>
  <c r="F296" i="20"/>
  <c r="F297" i="20"/>
  <c r="F298" i="20"/>
  <c r="F299" i="20"/>
  <c r="F300" i="20"/>
  <c r="F301" i="20"/>
  <c r="F302" i="20"/>
  <c r="F303" i="20"/>
  <c r="F304" i="20"/>
  <c r="F305" i="20"/>
  <c r="F306" i="20"/>
  <c r="F307" i="20"/>
  <c r="F308" i="20"/>
  <c r="F309" i="20"/>
  <c r="F310" i="20"/>
  <c r="F311" i="20"/>
  <c r="F312" i="20"/>
  <c r="F313" i="20"/>
  <c r="F314" i="20"/>
  <c r="F315" i="20"/>
  <c r="F316" i="20"/>
  <c r="F317" i="20"/>
  <c r="F318" i="20"/>
  <c r="F319" i="20"/>
  <c r="F320" i="20"/>
  <c r="F321" i="20"/>
  <c r="F322" i="20"/>
  <c r="F323" i="20"/>
  <c r="F324" i="20"/>
  <c r="F325" i="20"/>
  <c r="F326" i="20"/>
  <c r="F327" i="20"/>
  <c r="F328" i="20"/>
  <c r="F329" i="20"/>
  <c r="F330" i="20"/>
  <c r="F331" i="20"/>
  <c r="F332" i="20"/>
  <c r="F333" i="20"/>
  <c r="F334" i="20"/>
  <c r="F335" i="20"/>
  <c r="F336" i="20"/>
  <c r="F337" i="20"/>
  <c r="F338" i="20"/>
  <c r="F339" i="20"/>
  <c r="F340" i="20"/>
  <c r="F341" i="20"/>
  <c r="F342" i="20"/>
  <c r="F343" i="20"/>
  <c r="F344" i="20"/>
  <c r="F345" i="20"/>
  <c r="F346" i="20"/>
  <c r="F347" i="20"/>
  <c r="F348" i="20"/>
  <c r="F349" i="20"/>
  <c r="F350" i="20"/>
  <c r="F351" i="20"/>
  <c r="F352" i="20"/>
  <c r="F353" i="20"/>
  <c r="F354" i="20"/>
  <c r="F355" i="20"/>
  <c r="F356" i="20"/>
  <c r="F357" i="20"/>
  <c r="F358" i="20"/>
  <c r="F359" i="20"/>
  <c r="F360" i="20"/>
  <c r="F361" i="20"/>
  <c r="F362" i="20"/>
  <c r="F363" i="20"/>
  <c r="F364" i="20"/>
  <c r="F365" i="20"/>
  <c r="F366" i="20"/>
  <c r="F367" i="20"/>
  <c r="F368" i="20"/>
  <c r="F369" i="20"/>
  <c r="F370" i="20"/>
  <c r="F371" i="20"/>
  <c r="F372" i="20"/>
  <c r="F373" i="20"/>
  <c r="F374" i="20"/>
  <c r="F375" i="20"/>
  <c r="F376" i="20"/>
  <c r="F377" i="20"/>
  <c r="F378" i="20"/>
  <c r="F379" i="20"/>
  <c r="F380" i="20"/>
  <c r="F381" i="20"/>
  <c r="E3" i="20"/>
  <c r="E4" i="20"/>
  <c r="E5" i="20"/>
  <c r="E6" i="20"/>
  <c r="E7" i="20"/>
  <c r="E8" i="20"/>
  <c r="E9" i="20"/>
  <c r="E10" i="20"/>
  <c r="E11" i="20"/>
  <c r="E12" i="20"/>
  <c r="E13" i="20"/>
  <c r="E14" i="20"/>
  <c r="E15" i="20"/>
  <c r="E16" i="20"/>
  <c r="E17" i="20"/>
  <c r="E18" i="20"/>
  <c r="E19" i="20"/>
  <c r="E20" i="20"/>
  <c r="E21" i="20"/>
  <c r="E22" i="20"/>
  <c r="E23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42" i="20"/>
  <c r="E43" i="20"/>
  <c r="E44" i="20"/>
  <c r="E45" i="20"/>
  <c r="E46" i="20"/>
  <c r="E47" i="20"/>
  <c r="E48" i="20"/>
  <c r="E49" i="20"/>
  <c r="E50" i="20"/>
  <c r="E51" i="20"/>
  <c r="E52" i="20"/>
  <c r="E53" i="20"/>
  <c r="E54" i="20"/>
  <c r="E55" i="20"/>
  <c r="E56" i="20"/>
  <c r="E57" i="20"/>
  <c r="E58" i="20"/>
  <c r="E59" i="20"/>
  <c r="E60" i="20"/>
  <c r="E61" i="20"/>
  <c r="E62" i="20"/>
  <c r="E63" i="20"/>
  <c r="E64" i="20"/>
  <c r="E65" i="20"/>
  <c r="E66" i="20"/>
  <c r="E67" i="20"/>
  <c r="E68" i="20"/>
  <c r="E69" i="20"/>
  <c r="E70" i="20"/>
  <c r="E71" i="20"/>
  <c r="E72" i="20"/>
  <c r="E73" i="20"/>
  <c r="E74" i="20"/>
  <c r="E75" i="20"/>
  <c r="E76" i="20"/>
  <c r="E77" i="20"/>
  <c r="E78" i="20"/>
  <c r="E79" i="20"/>
  <c r="E80" i="20"/>
  <c r="E81" i="20"/>
  <c r="E82" i="20"/>
  <c r="E83" i="20"/>
  <c r="E84" i="20"/>
  <c r="E85" i="20"/>
  <c r="E86" i="20"/>
  <c r="E87" i="20"/>
  <c r="E88" i="20"/>
  <c r="E89" i="20"/>
  <c r="E90" i="20"/>
  <c r="E91" i="20"/>
  <c r="E92" i="20"/>
  <c r="E93" i="20"/>
  <c r="E94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E205" i="20"/>
  <c r="E206" i="20"/>
  <c r="E207" i="20"/>
  <c r="E208" i="20"/>
  <c r="E209" i="20"/>
  <c r="E210" i="20"/>
  <c r="E211" i="20"/>
  <c r="E212" i="20"/>
  <c r="E213" i="20"/>
  <c r="E214" i="20"/>
  <c r="E215" i="20"/>
  <c r="E216" i="20"/>
  <c r="E217" i="20"/>
  <c r="E218" i="20"/>
  <c r="E219" i="20"/>
  <c r="E220" i="20"/>
  <c r="E221" i="20"/>
  <c r="E222" i="20"/>
  <c r="E223" i="20"/>
  <c r="E224" i="20"/>
  <c r="E225" i="20"/>
  <c r="E226" i="20"/>
  <c r="E227" i="20"/>
  <c r="E228" i="20"/>
  <c r="E229" i="20"/>
  <c r="E230" i="20"/>
  <c r="E231" i="20"/>
  <c r="E232" i="20"/>
  <c r="E233" i="20"/>
  <c r="E234" i="20"/>
  <c r="E235" i="20"/>
  <c r="E236" i="20"/>
  <c r="E237" i="20"/>
  <c r="E238" i="20"/>
  <c r="E239" i="20"/>
  <c r="E240" i="20"/>
  <c r="E241" i="20"/>
  <c r="E242" i="20"/>
  <c r="E243" i="20"/>
  <c r="E244" i="20"/>
  <c r="E245" i="20"/>
  <c r="E246" i="20"/>
  <c r="E247" i="20"/>
  <c r="E248" i="20"/>
  <c r="E249" i="20"/>
  <c r="E250" i="20"/>
  <c r="E251" i="20"/>
  <c r="E252" i="20"/>
  <c r="E253" i="20"/>
  <c r="E254" i="20"/>
  <c r="E255" i="20"/>
  <c r="E256" i="20"/>
  <c r="E257" i="20"/>
  <c r="E258" i="20"/>
  <c r="E259" i="20"/>
  <c r="E260" i="20"/>
  <c r="E261" i="20"/>
  <c r="E262" i="20"/>
  <c r="E263" i="20"/>
  <c r="E264" i="20"/>
  <c r="E265" i="20"/>
  <c r="E266" i="20"/>
  <c r="E267" i="20"/>
  <c r="E268" i="20"/>
  <c r="E269" i="20"/>
  <c r="E270" i="20"/>
  <c r="E271" i="20"/>
  <c r="E272" i="20"/>
  <c r="E273" i="20"/>
  <c r="E274" i="20"/>
  <c r="E275" i="20"/>
  <c r="E276" i="20"/>
  <c r="E277" i="20"/>
  <c r="E278" i="20"/>
  <c r="E279" i="20"/>
  <c r="E280" i="20"/>
  <c r="E281" i="20"/>
  <c r="E282" i="20"/>
  <c r="E283" i="20"/>
  <c r="E284" i="20"/>
  <c r="E285" i="20"/>
  <c r="E286" i="20"/>
  <c r="E287" i="20"/>
  <c r="E288" i="20"/>
  <c r="E289" i="20"/>
  <c r="E290" i="20"/>
  <c r="E291" i="20"/>
  <c r="E292" i="20"/>
  <c r="E293" i="20"/>
  <c r="E294" i="20"/>
  <c r="E295" i="20"/>
  <c r="E296" i="20"/>
  <c r="E297" i="20"/>
  <c r="E298" i="20"/>
  <c r="E299" i="20"/>
  <c r="E300" i="20"/>
  <c r="E301" i="20"/>
  <c r="E302" i="20"/>
  <c r="E303" i="20"/>
  <c r="E304" i="20"/>
  <c r="E305" i="20"/>
  <c r="E306" i="20"/>
  <c r="E307" i="20"/>
  <c r="E308" i="20"/>
  <c r="E309" i="20"/>
  <c r="E310" i="20"/>
  <c r="E311" i="20"/>
  <c r="E312" i="20"/>
  <c r="E313" i="20"/>
  <c r="E314" i="20"/>
  <c r="E315" i="20"/>
  <c r="E316" i="20"/>
  <c r="E317" i="20"/>
  <c r="E318" i="20"/>
  <c r="E319" i="20"/>
  <c r="E320" i="20"/>
  <c r="E321" i="20"/>
  <c r="E322" i="20"/>
  <c r="E323" i="20"/>
  <c r="E324" i="20"/>
  <c r="E325" i="20"/>
  <c r="E326" i="20"/>
  <c r="E327" i="20"/>
  <c r="E328" i="20"/>
  <c r="E329" i="20"/>
  <c r="E330" i="20"/>
  <c r="E331" i="20"/>
  <c r="E332" i="20"/>
  <c r="E333" i="20"/>
  <c r="E334" i="20"/>
  <c r="E335" i="20"/>
  <c r="E336" i="20"/>
  <c r="E337" i="20"/>
  <c r="E338" i="20"/>
  <c r="E339" i="20"/>
  <c r="E340" i="20"/>
  <c r="E341" i="20"/>
  <c r="E342" i="20"/>
  <c r="E343" i="20"/>
  <c r="E344" i="20"/>
  <c r="E345" i="20"/>
  <c r="E346" i="20"/>
  <c r="E347" i="20"/>
  <c r="E348" i="20"/>
  <c r="E349" i="20"/>
  <c r="E350" i="20"/>
  <c r="E351" i="20"/>
  <c r="E352" i="20"/>
  <c r="E353" i="20"/>
  <c r="E354" i="20"/>
  <c r="E355" i="20"/>
  <c r="E356" i="20"/>
  <c r="E357" i="20"/>
  <c r="E358" i="20"/>
  <c r="E359" i="20"/>
  <c r="E360" i="20"/>
  <c r="E361" i="20"/>
  <c r="E362" i="20"/>
  <c r="E363" i="20"/>
  <c r="E364" i="20"/>
  <c r="E365" i="20"/>
  <c r="E366" i="20"/>
  <c r="E367" i="20"/>
  <c r="E368" i="20"/>
  <c r="E369" i="20"/>
  <c r="E370" i="20"/>
  <c r="E371" i="20"/>
  <c r="E372" i="20"/>
  <c r="E373" i="20"/>
  <c r="E374" i="20"/>
  <c r="E375" i="20"/>
  <c r="E376" i="20"/>
  <c r="E377" i="20"/>
  <c r="E378" i="20"/>
  <c r="E379" i="20"/>
  <c r="E380" i="20"/>
  <c r="E381" i="20"/>
  <c r="D3" i="20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115" i="20"/>
  <c r="D116" i="20"/>
  <c r="D117" i="20"/>
  <c r="D118" i="20"/>
  <c r="D119" i="20"/>
  <c r="D120" i="20"/>
  <c r="D121" i="20"/>
  <c r="D122" i="20"/>
  <c r="D123" i="20"/>
  <c r="D124" i="20"/>
  <c r="D125" i="20"/>
  <c r="D126" i="20"/>
  <c r="D127" i="20"/>
  <c r="D128" i="20"/>
  <c r="D129" i="20"/>
  <c r="D130" i="20"/>
  <c r="D131" i="20"/>
  <c r="D132" i="20"/>
  <c r="D133" i="20"/>
  <c r="D134" i="20"/>
  <c r="D135" i="20"/>
  <c r="D136" i="20"/>
  <c r="D137" i="20"/>
  <c r="D138" i="20"/>
  <c r="D139" i="20"/>
  <c r="D140" i="20"/>
  <c r="D141" i="20"/>
  <c r="D142" i="20"/>
  <c r="D143" i="20"/>
  <c r="D144" i="20"/>
  <c r="D145" i="20"/>
  <c r="D146" i="20"/>
  <c r="D147" i="20"/>
  <c r="D148" i="20"/>
  <c r="D149" i="20"/>
  <c r="D150" i="20"/>
  <c r="D151" i="20"/>
  <c r="D152" i="20"/>
  <c r="D153" i="20"/>
  <c r="D154" i="20"/>
  <c r="D155" i="20"/>
  <c r="D156" i="20"/>
  <c r="D157" i="20"/>
  <c r="D158" i="20"/>
  <c r="D159" i="20"/>
  <c r="D160" i="20"/>
  <c r="D161" i="20"/>
  <c r="D162" i="20"/>
  <c r="D163" i="20"/>
  <c r="D164" i="20"/>
  <c r="D165" i="20"/>
  <c r="D166" i="20"/>
  <c r="D167" i="20"/>
  <c r="D168" i="20"/>
  <c r="D169" i="20"/>
  <c r="D170" i="20"/>
  <c r="D171" i="20"/>
  <c r="D172" i="20"/>
  <c r="D173" i="20"/>
  <c r="D174" i="20"/>
  <c r="D175" i="20"/>
  <c r="D176" i="20"/>
  <c r="D177" i="20"/>
  <c r="D178" i="20"/>
  <c r="D179" i="20"/>
  <c r="D180" i="20"/>
  <c r="D181" i="20"/>
  <c r="D182" i="20"/>
  <c r="D183" i="20"/>
  <c r="D184" i="20"/>
  <c r="D185" i="20"/>
  <c r="D186" i="20"/>
  <c r="D187" i="20"/>
  <c r="D188" i="20"/>
  <c r="D189" i="20"/>
  <c r="D190" i="20"/>
  <c r="D191" i="20"/>
  <c r="D192" i="20"/>
  <c r="D193" i="20"/>
  <c r="D194" i="20"/>
  <c r="D195" i="20"/>
  <c r="D196" i="20"/>
  <c r="D197" i="20"/>
  <c r="D198" i="20"/>
  <c r="D199" i="20"/>
  <c r="D200" i="20"/>
  <c r="D201" i="20"/>
  <c r="D202" i="20"/>
  <c r="D203" i="20"/>
  <c r="D204" i="20"/>
  <c r="D205" i="20"/>
  <c r="D206" i="20"/>
  <c r="D207" i="20"/>
  <c r="D208" i="20"/>
  <c r="D209" i="20"/>
  <c r="D210" i="20"/>
  <c r="D211" i="20"/>
  <c r="D212" i="20"/>
  <c r="D213" i="20"/>
  <c r="D214" i="20"/>
  <c r="D215" i="20"/>
  <c r="D216" i="20"/>
  <c r="D217" i="20"/>
  <c r="D218" i="20"/>
  <c r="D219" i="20"/>
  <c r="D220" i="20"/>
  <c r="D221" i="20"/>
  <c r="D222" i="20"/>
  <c r="D223" i="20"/>
  <c r="D224" i="20"/>
  <c r="D225" i="20"/>
  <c r="D226" i="20"/>
  <c r="D227" i="20"/>
  <c r="D228" i="20"/>
  <c r="D229" i="20"/>
  <c r="D230" i="20"/>
  <c r="D231" i="20"/>
  <c r="D232" i="20"/>
  <c r="D233" i="20"/>
  <c r="D234" i="20"/>
  <c r="D235" i="20"/>
  <c r="D236" i="20"/>
  <c r="D237" i="20"/>
  <c r="D238" i="20"/>
  <c r="D239" i="20"/>
  <c r="D240" i="20"/>
  <c r="D241" i="20"/>
  <c r="D242" i="20"/>
  <c r="D243" i="20"/>
  <c r="D244" i="20"/>
  <c r="D245" i="20"/>
  <c r="D246" i="20"/>
  <c r="D247" i="20"/>
  <c r="D248" i="20"/>
  <c r="D249" i="20"/>
  <c r="D250" i="20"/>
  <c r="D251" i="20"/>
  <c r="D252" i="20"/>
  <c r="D253" i="20"/>
  <c r="D254" i="20"/>
  <c r="D255" i="20"/>
  <c r="D256" i="20"/>
  <c r="D257" i="20"/>
  <c r="D258" i="20"/>
  <c r="D259" i="20"/>
  <c r="D260" i="20"/>
  <c r="D261" i="20"/>
  <c r="D262" i="20"/>
  <c r="D263" i="20"/>
  <c r="D264" i="20"/>
  <c r="D265" i="20"/>
  <c r="D266" i="20"/>
  <c r="D267" i="20"/>
  <c r="D268" i="20"/>
  <c r="D269" i="20"/>
  <c r="D270" i="20"/>
  <c r="D271" i="20"/>
  <c r="D272" i="20"/>
  <c r="D273" i="20"/>
  <c r="D274" i="20"/>
  <c r="D275" i="20"/>
  <c r="D276" i="20"/>
  <c r="D277" i="20"/>
  <c r="D278" i="20"/>
  <c r="D279" i="20"/>
  <c r="D280" i="20"/>
  <c r="D281" i="20"/>
  <c r="D282" i="20"/>
  <c r="D283" i="20"/>
  <c r="D284" i="20"/>
  <c r="D285" i="20"/>
  <c r="D286" i="20"/>
  <c r="D287" i="20"/>
  <c r="D288" i="20"/>
  <c r="D289" i="20"/>
  <c r="D290" i="20"/>
  <c r="D291" i="20"/>
  <c r="D292" i="20"/>
  <c r="D293" i="20"/>
  <c r="D294" i="20"/>
  <c r="D295" i="20"/>
  <c r="D296" i="20"/>
  <c r="D297" i="20"/>
  <c r="D298" i="20"/>
  <c r="D299" i="20"/>
  <c r="D300" i="20"/>
  <c r="D301" i="20"/>
  <c r="D302" i="20"/>
  <c r="D303" i="20"/>
  <c r="D304" i="20"/>
  <c r="D305" i="20"/>
  <c r="D306" i="20"/>
  <c r="D307" i="20"/>
  <c r="D308" i="20"/>
  <c r="D309" i="20"/>
  <c r="D310" i="20"/>
  <c r="D311" i="20"/>
  <c r="D312" i="20"/>
  <c r="D313" i="20"/>
  <c r="D314" i="20"/>
  <c r="D315" i="20"/>
  <c r="D316" i="20"/>
  <c r="D317" i="20"/>
  <c r="D318" i="20"/>
  <c r="D319" i="20"/>
  <c r="D320" i="20"/>
  <c r="D321" i="20"/>
  <c r="D322" i="20"/>
  <c r="D323" i="20"/>
  <c r="D324" i="20"/>
  <c r="D325" i="20"/>
  <c r="D326" i="20"/>
  <c r="D327" i="20"/>
  <c r="D328" i="20"/>
  <c r="D329" i="20"/>
  <c r="D330" i="20"/>
  <c r="D331" i="20"/>
  <c r="D332" i="20"/>
  <c r="D333" i="20"/>
  <c r="D334" i="20"/>
  <c r="D335" i="20"/>
  <c r="D336" i="20"/>
  <c r="D337" i="20"/>
  <c r="D338" i="20"/>
  <c r="D339" i="20"/>
  <c r="D340" i="20"/>
  <c r="D341" i="20"/>
  <c r="D342" i="20"/>
  <c r="D343" i="20"/>
  <c r="D344" i="20"/>
  <c r="D345" i="20"/>
  <c r="D346" i="20"/>
  <c r="D347" i="20"/>
  <c r="D348" i="20"/>
  <c r="D349" i="20"/>
  <c r="D350" i="20"/>
  <c r="D351" i="20"/>
  <c r="D352" i="20"/>
  <c r="D353" i="20"/>
  <c r="D354" i="20"/>
  <c r="D355" i="20"/>
  <c r="D356" i="20"/>
  <c r="D357" i="20"/>
  <c r="D358" i="20"/>
  <c r="D359" i="20"/>
  <c r="D360" i="20"/>
  <c r="D361" i="20"/>
  <c r="D362" i="20"/>
  <c r="D363" i="20"/>
  <c r="D364" i="20"/>
  <c r="D365" i="20"/>
  <c r="D366" i="20"/>
  <c r="D367" i="20"/>
  <c r="D368" i="20"/>
  <c r="D369" i="20"/>
  <c r="D370" i="20"/>
  <c r="D371" i="20"/>
  <c r="D372" i="20"/>
  <c r="D373" i="20"/>
  <c r="D374" i="20"/>
  <c r="D375" i="20"/>
  <c r="D376" i="20"/>
  <c r="D377" i="20"/>
  <c r="D378" i="20"/>
  <c r="D379" i="20"/>
  <c r="D380" i="20"/>
  <c r="D381" i="20"/>
  <c r="C3" i="20"/>
  <c r="C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C101" i="20"/>
  <c r="C102" i="20"/>
  <c r="C103" i="20"/>
  <c r="C104" i="20"/>
  <c r="C105" i="20"/>
  <c r="C106" i="20"/>
  <c r="C107" i="20"/>
  <c r="C108" i="20"/>
  <c r="C109" i="20"/>
  <c r="C110" i="20"/>
  <c r="C111" i="20"/>
  <c r="C112" i="20"/>
  <c r="C113" i="20"/>
  <c r="C114" i="20"/>
  <c r="C115" i="20"/>
  <c r="C116" i="20"/>
  <c r="C117" i="20"/>
  <c r="C118" i="20"/>
  <c r="C119" i="20"/>
  <c r="C120" i="20"/>
  <c r="C121" i="20"/>
  <c r="C122" i="20"/>
  <c r="C123" i="20"/>
  <c r="C124" i="20"/>
  <c r="C125" i="20"/>
  <c r="C126" i="20"/>
  <c r="C127" i="20"/>
  <c r="C128" i="20"/>
  <c r="C129" i="20"/>
  <c r="C130" i="20"/>
  <c r="C131" i="20"/>
  <c r="C132" i="20"/>
  <c r="C133" i="20"/>
  <c r="C134" i="20"/>
  <c r="C135" i="20"/>
  <c r="C136" i="20"/>
  <c r="C137" i="20"/>
  <c r="C138" i="20"/>
  <c r="C139" i="20"/>
  <c r="C140" i="20"/>
  <c r="C141" i="20"/>
  <c r="C142" i="20"/>
  <c r="C143" i="20"/>
  <c r="C144" i="20"/>
  <c r="C145" i="20"/>
  <c r="C146" i="20"/>
  <c r="C147" i="20"/>
  <c r="C148" i="20"/>
  <c r="C149" i="20"/>
  <c r="C150" i="20"/>
  <c r="C151" i="20"/>
  <c r="C152" i="20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C183" i="20"/>
  <c r="C184" i="20"/>
  <c r="C185" i="20"/>
  <c r="C186" i="20"/>
  <c r="C187" i="20"/>
  <c r="C188" i="20"/>
  <c r="C189" i="20"/>
  <c r="C190" i="20"/>
  <c r="C191" i="20"/>
  <c r="C192" i="20"/>
  <c r="C193" i="20"/>
  <c r="C194" i="20"/>
  <c r="C195" i="20"/>
  <c r="C196" i="20"/>
  <c r="C197" i="20"/>
  <c r="C198" i="20"/>
  <c r="C199" i="20"/>
  <c r="C200" i="20"/>
  <c r="C201" i="20"/>
  <c r="C202" i="20"/>
  <c r="C203" i="20"/>
  <c r="C204" i="20"/>
  <c r="C205" i="20"/>
  <c r="C206" i="20"/>
  <c r="C207" i="20"/>
  <c r="C208" i="20"/>
  <c r="C209" i="20"/>
  <c r="C210" i="20"/>
  <c r="C211" i="20"/>
  <c r="C212" i="20"/>
  <c r="C213" i="20"/>
  <c r="C214" i="20"/>
  <c r="C215" i="20"/>
  <c r="C216" i="20"/>
  <c r="C217" i="20"/>
  <c r="C218" i="20"/>
  <c r="C219" i="20"/>
  <c r="C220" i="20"/>
  <c r="C221" i="20"/>
  <c r="C222" i="20"/>
  <c r="C223" i="20"/>
  <c r="C224" i="20"/>
  <c r="C225" i="20"/>
  <c r="C226" i="20"/>
  <c r="C227" i="20"/>
  <c r="C228" i="20"/>
  <c r="C229" i="20"/>
  <c r="C230" i="20"/>
  <c r="C231" i="20"/>
  <c r="C232" i="20"/>
  <c r="C233" i="20"/>
  <c r="C234" i="20"/>
  <c r="C235" i="20"/>
  <c r="C236" i="20"/>
  <c r="C237" i="20"/>
  <c r="C238" i="20"/>
  <c r="C239" i="20"/>
  <c r="C240" i="20"/>
  <c r="C241" i="20"/>
  <c r="C242" i="20"/>
  <c r="C243" i="20"/>
  <c r="C244" i="20"/>
  <c r="C245" i="20"/>
  <c r="C246" i="20"/>
  <c r="C247" i="20"/>
  <c r="C248" i="20"/>
  <c r="C249" i="20"/>
  <c r="C250" i="20"/>
  <c r="C251" i="20"/>
  <c r="C252" i="20"/>
  <c r="C253" i="20"/>
  <c r="C254" i="20"/>
  <c r="C255" i="20"/>
  <c r="C256" i="20"/>
  <c r="C257" i="20"/>
  <c r="C258" i="20"/>
  <c r="C259" i="20"/>
  <c r="C260" i="20"/>
  <c r="C261" i="20"/>
  <c r="C262" i="20"/>
  <c r="C263" i="20"/>
  <c r="C264" i="20"/>
  <c r="C265" i="20"/>
  <c r="C266" i="20"/>
  <c r="C267" i="20"/>
  <c r="C268" i="20"/>
  <c r="C269" i="20"/>
  <c r="C270" i="20"/>
  <c r="C271" i="20"/>
  <c r="C272" i="20"/>
  <c r="C273" i="20"/>
  <c r="C274" i="20"/>
  <c r="C275" i="20"/>
  <c r="C276" i="20"/>
  <c r="C277" i="20"/>
  <c r="C278" i="20"/>
  <c r="C279" i="20"/>
  <c r="C280" i="20"/>
  <c r="C281" i="20"/>
  <c r="C282" i="20"/>
  <c r="C283" i="20"/>
  <c r="C284" i="20"/>
  <c r="C285" i="20"/>
  <c r="C286" i="20"/>
  <c r="C287" i="20"/>
  <c r="C288" i="20"/>
  <c r="C289" i="20"/>
  <c r="C290" i="20"/>
  <c r="C291" i="20"/>
  <c r="C292" i="20"/>
  <c r="C293" i="20"/>
  <c r="C294" i="20"/>
  <c r="C295" i="20"/>
  <c r="C296" i="20"/>
  <c r="C297" i="20"/>
  <c r="C298" i="20"/>
  <c r="C299" i="20"/>
  <c r="C300" i="20"/>
  <c r="C301" i="20"/>
  <c r="C302" i="20"/>
  <c r="C303" i="20"/>
  <c r="C304" i="20"/>
  <c r="C305" i="20"/>
  <c r="C306" i="20"/>
  <c r="C307" i="20"/>
  <c r="C308" i="20"/>
  <c r="C309" i="20"/>
  <c r="C310" i="20"/>
  <c r="C311" i="20"/>
  <c r="C312" i="20"/>
  <c r="C313" i="20"/>
  <c r="C314" i="20"/>
  <c r="C315" i="20"/>
  <c r="C316" i="20"/>
  <c r="C317" i="20"/>
  <c r="C318" i="20"/>
  <c r="C319" i="20"/>
  <c r="C320" i="20"/>
  <c r="C321" i="20"/>
  <c r="C322" i="20"/>
  <c r="C323" i="20"/>
  <c r="C324" i="20"/>
  <c r="C325" i="20"/>
  <c r="C326" i="20"/>
  <c r="C327" i="20"/>
  <c r="C328" i="20"/>
  <c r="C329" i="20"/>
  <c r="C330" i="20"/>
  <c r="C331" i="20"/>
  <c r="C332" i="20"/>
  <c r="C333" i="20"/>
  <c r="C334" i="20"/>
  <c r="C335" i="20"/>
  <c r="C336" i="20"/>
  <c r="C337" i="20"/>
  <c r="C338" i="20"/>
  <c r="C339" i="20"/>
  <c r="C340" i="20"/>
  <c r="C341" i="20"/>
  <c r="C342" i="20"/>
  <c r="C343" i="20"/>
  <c r="C344" i="20"/>
  <c r="C345" i="20"/>
  <c r="C346" i="20"/>
  <c r="C347" i="20"/>
  <c r="C348" i="20"/>
  <c r="C349" i="20"/>
  <c r="C350" i="20"/>
  <c r="C351" i="20"/>
  <c r="C352" i="20"/>
  <c r="C353" i="20"/>
  <c r="C354" i="20"/>
  <c r="C355" i="20"/>
  <c r="C356" i="20"/>
  <c r="C357" i="20"/>
  <c r="C358" i="20"/>
  <c r="C359" i="20"/>
  <c r="C360" i="20"/>
  <c r="C361" i="20"/>
  <c r="C362" i="20"/>
  <c r="C363" i="20"/>
  <c r="C364" i="20"/>
  <c r="C365" i="20"/>
  <c r="C366" i="20"/>
  <c r="C367" i="20"/>
  <c r="C368" i="20"/>
  <c r="C369" i="20"/>
  <c r="C370" i="20"/>
  <c r="C371" i="20"/>
  <c r="C372" i="20"/>
  <c r="C373" i="20"/>
  <c r="C374" i="20"/>
  <c r="C375" i="20"/>
  <c r="C376" i="20"/>
  <c r="C377" i="20"/>
  <c r="C378" i="20"/>
  <c r="C379" i="20"/>
  <c r="C380" i="20"/>
  <c r="C381" i="20"/>
  <c r="B3" i="20"/>
  <c r="B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49" i="20"/>
  <c r="B50" i="20"/>
  <c r="B51" i="20"/>
  <c r="B52" i="20"/>
  <c r="B53" i="20"/>
  <c r="B54" i="20"/>
  <c r="B55" i="20"/>
  <c r="B56" i="20"/>
  <c r="B57" i="20"/>
  <c r="B58" i="20"/>
  <c r="B59" i="20"/>
  <c r="B60" i="20"/>
  <c r="B61" i="20"/>
  <c r="B62" i="20"/>
  <c r="B63" i="20"/>
  <c r="B64" i="20"/>
  <c r="B65" i="20"/>
  <c r="B66" i="20"/>
  <c r="B67" i="20"/>
  <c r="B68" i="20"/>
  <c r="B69" i="20"/>
  <c r="B70" i="20"/>
  <c r="B71" i="20"/>
  <c r="B72" i="20"/>
  <c r="B73" i="20"/>
  <c r="B74" i="20"/>
  <c r="B75" i="20"/>
  <c r="B76" i="20"/>
  <c r="B77" i="20"/>
  <c r="B78" i="20"/>
  <c r="B79" i="20"/>
  <c r="B80" i="20"/>
  <c r="B81" i="20"/>
  <c r="B82" i="20"/>
  <c r="B83" i="20"/>
  <c r="B84" i="20"/>
  <c r="B85" i="20"/>
  <c r="B86" i="20"/>
  <c r="B87" i="20"/>
  <c r="B88" i="20"/>
  <c r="B89" i="20"/>
  <c r="B90" i="20"/>
  <c r="B91" i="20"/>
  <c r="B92" i="20"/>
  <c r="B93" i="20"/>
  <c r="B94" i="20"/>
  <c r="B95" i="20"/>
  <c r="B96" i="20"/>
  <c r="B97" i="20"/>
  <c r="B98" i="20"/>
  <c r="B99" i="20"/>
  <c r="B100" i="20"/>
  <c r="B101" i="20"/>
  <c r="B102" i="20"/>
  <c r="B103" i="20"/>
  <c r="B104" i="20"/>
  <c r="B105" i="20"/>
  <c r="B106" i="20"/>
  <c r="B107" i="20"/>
  <c r="B108" i="20"/>
  <c r="B109" i="20"/>
  <c r="B110" i="20"/>
  <c r="B111" i="20"/>
  <c r="B112" i="20"/>
  <c r="B113" i="20"/>
  <c r="B114" i="20"/>
  <c r="B115" i="20"/>
  <c r="B116" i="20"/>
  <c r="B117" i="20"/>
  <c r="B118" i="20"/>
  <c r="B119" i="20"/>
  <c r="B120" i="20"/>
  <c r="B121" i="20"/>
  <c r="B122" i="20"/>
  <c r="B123" i="20"/>
  <c r="B124" i="20"/>
  <c r="B125" i="20"/>
  <c r="B126" i="20"/>
  <c r="B127" i="20"/>
  <c r="B128" i="20"/>
  <c r="B129" i="20"/>
  <c r="B130" i="20"/>
  <c r="B131" i="20"/>
  <c r="B132" i="20"/>
  <c r="B133" i="20"/>
  <c r="B134" i="20"/>
  <c r="B135" i="20"/>
  <c r="B136" i="20"/>
  <c r="B137" i="20"/>
  <c r="B138" i="20"/>
  <c r="B139" i="20"/>
  <c r="B140" i="20"/>
  <c r="B141" i="20"/>
  <c r="B142" i="20"/>
  <c r="B143" i="20"/>
  <c r="B144" i="20"/>
  <c r="B145" i="20"/>
  <c r="B146" i="20"/>
  <c r="B147" i="20"/>
  <c r="B148" i="20"/>
  <c r="B149" i="20"/>
  <c r="B150" i="20"/>
  <c r="B151" i="20"/>
  <c r="B152" i="20"/>
  <c r="B153" i="20"/>
  <c r="B154" i="20"/>
  <c r="B155" i="20"/>
  <c r="B156" i="20"/>
  <c r="B157" i="20"/>
  <c r="B158" i="20"/>
  <c r="B159" i="20"/>
  <c r="B160" i="20"/>
  <c r="B161" i="20"/>
  <c r="B162" i="20"/>
  <c r="B163" i="20"/>
  <c r="B164" i="20"/>
  <c r="B165" i="20"/>
  <c r="B166" i="20"/>
  <c r="B167" i="20"/>
  <c r="B168" i="20"/>
  <c r="B169" i="20"/>
  <c r="B170" i="20"/>
  <c r="B171" i="20"/>
  <c r="B172" i="20"/>
  <c r="B173" i="20"/>
  <c r="B174" i="20"/>
  <c r="B175" i="20"/>
  <c r="B176" i="20"/>
  <c r="B177" i="20"/>
  <c r="B178" i="20"/>
  <c r="B179" i="20"/>
  <c r="B180" i="20"/>
  <c r="B181" i="20"/>
  <c r="B182" i="20"/>
  <c r="B183" i="20"/>
  <c r="B184" i="20"/>
  <c r="B185" i="20"/>
  <c r="B186" i="20"/>
  <c r="B187" i="20"/>
  <c r="B188" i="20"/>
  <c r="B189" i="20"/>
  <c r="B190" i="20"/>
  <c r="B191" i="20"/>
  <c r="B192" i="20"/>
  <c r="B193" i="20"/>
  <c r="B194" i="20"/>
  <c r="B195" i="20"/>
  <c r="B196" i="20"/>
  <c r="B197" i="20"/>
  <c r="B198" i="20"/>
  <c r="B199" i="20"/>
  <c r="B200" i="20"/>
  <c r="B201" i="20"/>
  <c r="B202" i="20"/>
  <c r="B203" i="20"/>
  <c r="B204" i="20"/>
  <c r="B205" i="20"/>
  <c r="B206" i="20"/>
  <c r="B207" i="20"/>
  <c r="B208" i="20"/>
  <c r="B209" i="20"/>
  <c r="B210" i="20"/>
  <c r="B211" i="20"/>
  <c r="B212" i="20"/>
  <c r="B213" i="20"/>
  <c r="B214" i="20"/>
  <c r="B215" i="20"/>
  <c r="B216" i="20"/>
  <c r="B217" i="20"/>
  <c r="B218" i="20"/>
  <c r="B219" i="20"/>
  <c r="B220" i="20"/>
  <c r="B221" i="20"/>
  <c r="B222" i="20"/>
  <c r="B223" i="20"/>
  <c r="B224" i="20"/>
  <c r="B225" i="20"/>
  <c r="B226" i="20"/>
  <c r="B227" i="20"/>
  <c r="B228" i="20"/>
  <c r="B229" i="20"/>
  <c r="B230" i="20"/>
  <c r="B231" i="20"/>
  <c r="B232" i="20"/>
  <c r="B233" i="20"/>
  <c r="B234" i="20"/>
  <c r="B235" i="20"/>
  <c r="B236" i="20"/>
  <c r="B237" i="20"/>
  <c r="B238" i="20"/>
  <c r="B239" i="20"/>
  <c r="B240" i="20"/>
  <c r="B241" i="20"/>
  <c r="B242" i="20"/>
  <c r="B243" i="20"/>
  <c r="B244" i="20"/>
  <c r="B245" i="20"/>
  <c r="B246" i="20"/>
  <c r="B247" i="20"/>
  <c r="B248" i="20"/>
  <c r="B249" i="20"/>
  <c r="B250" i="20"/>
  <c r="B251" i="20"/>
  <c r="B252" i="20"/>
  <c r="B253" i="20"/>
  <c r="B254" i="20"/>
  <c r="B255" i="20"/>
  <c r="B256" i="20"/>
  <c r="B257" i="20"/>
  <c r="B258" i="20"/>
  <c r="B259" i="20"/>
  <c r="B260" i="20"/>
  <c r="B261" i="20"/>
  <c r="B262" i="20"/>
  <c r="B263" i="20"/>
  <c r="B264" i="20"/>
  <c r="B265" i="20"/>
  <c r="B266" i="20"/>
  <c r="B267" i="20"/>
  <c r="B268" i="20"/>
  <c r="B269" i="20"/>
  <c r="B270" i="20"/>
  <c r="B271" i="20"/>
  <c r="B272" i="20"/>
  <c r="B273" i="20"/>
  <c r="B274" i="20"/>
  <c r="B275" i="20"/>
  <c r="B276" i="20"/>
  <c r="B277" i="20"/>
  <c r="B278" i="20"/>
  <c r="B279" i="20"/>
  <c r="B280" i="20"/>
  <c r="B281" i="20"/>
  <c r="B282" i="20"/>
  <c r="B283" i="20"/>
  <c r="B284" i="20"/>
  <c r="B285" i="20"/>
  <c r="B286" i="20"/>
  <c r="B287" i="20"/>
  <c r="B288" i="20"/>
  <c r="B289" i="20"/>
  <c r="B290" i="20"/>
  <c r="B291" i="20"/>
  <c r="B292" i="20"/>
  <c r="B293" i="20"/>
  <c r="B294" i="20"/>
  <c r="B295" i="20"/>
  <c r="B296" i="20"/>
  <c r="B297" i="20"/>
  <c r="B298" i="20"/>
  <c r="B299" i="20"/>
  <c r="B300" i="20"/>
  <c r="B301" i="20"/>
  <c r="B302" i="20"/>
  <c r="B303" i="20"/>
  <c r="B304" i="20"/>
  <c r="B305" i="20"/>
  <c r="B306" i="20"/>
  <c r="B307" i="20"/>
  <c r="B308" i="20"/>
  <c r="B309" i="20"/>
  <c r="B310" i="20"/>
  <c r="B311" i="20"/>
  <c r="B312" i="20"/>
  <c r="B313" i="20"/>
  <c r="B314" i="20"/>
  <c r="B315" i="20"/>
  <c r="B316" i="20"/>
  <c r="B317" i="20"/>
  <c r="B318" i="20"/>
  <c r="B319" i="20"/>
  <c r="B320" i="20"/>
  <c r="B321" i="20"/>
  <c r="B322" i="20"/>
  <c r="B323" i="20"/>
  <c r="B324" i="20"/>
  <c r="B325" i="20"/>
  <c r="B326" i="20"/>
  <c r="B327" i="20"/>
  <c r="B328" i="20"/>
  <c r="B329" i="20"/>
  <c r="B330" i="20"/>
  <c r="B331" i="20"/>
  <c r="B332" i="20"/>
  <c r="B333" i="20"/>
  <c r="B334" i="20"/>
  <c r="B335" i="20"/>
  <c r="B336" i="20"/>
  <c r="B337" i="20"/>
  <c r="B338" i="20"/>
  <c r="B339" i="20"/>
  <c r="B340" i="20"/>
  <c r="B341" i="20"/>
  <c r="B342" i="20"/>
  <c r="B343" i="20"/>
  <c r="B344" i="20"/>
  <c r="B345" i="20"/>
  <c r="B346" i="20"/>
  <c r="B347" i="20"/>
  <c r="B348" i="20"/>
  <c r="B349" i="20"/>
  <c r="B350" i="20"/>
  <c r="B351" i="20"/>
  <c r="B352" i="20"/>
  <c r="B353" i="20"/>
  <c r="B354" i="20"/>
  <c r="B355" i="20"/>
  <c r="B356" i="20"/>
  <c r="B357" i="20"/>
  <c r="B358" i="20"/>
  <c r="B359" i="20"/>
  <c r="B360" i="20"/>
  <c r="B361" i="20"/>
  <c r="B362" i="20"/>
  <c r="B363" i="20"/>
  <c r="B364" i="20"/>
  <c r="B365" i="20"/>
  <c r="B366" i="20"/>
  <c r="B367" i="20"/>
  <c r="B368" i="20"/>
  <c r="B369" i="20"/>
  <c r="B370" i="20"/>
  <c r="B371" i="20"/>
  <c r="B372" i="20"/>
  <c r="B373" i="20"/>
  <c r="B374" i="20"/>
  <c r="B375" i="20"/>
  <c r="B376" i="20"/>
  <c r="B377" i="20"/>
  <c r="B378" i="20"/>
  <c r="B379" i="20"/>
  <c r="B380" i="20"/>
  <c r="B381" i="20"/>
  <c r="A3" i="20"/>
  <c r="A4" i="20"/>
  <c r="A5" i="20"/>
  <c r="A6" i="20"/>
  <c r="A7" i="20"/>
  <c r="A8" i="20"/>
  <c r="A9" i="20"/>
  <c r="A10" i="20"/>
  <c r="A11" i="20"/>
  <c r="A12" i="20"/>
  <c r="A13" i="20"/>
  <c r="A14" i="20"/>
  <c r="A15" i="20"/>
  <c r="A16" i="20"/>
  <c r="A17" i="20"/>
  <c r="A18" i="20"/>
  <c r="A19" i="20"/>
  <c r="A20" i="20"/>
  <c r="A21" i="20"/>
  <c r="A22" i="20"/>
  <c r="A23" i="20"/>
  <c r="A24" i="20"/>
  <c r="A25" i="20"/>
  <c r="A26" i="20"/>
  <c r="A27" i="20"/>
  <c r="A28" i="20"/>
  <c r="A29" i="20"/>
  <c r="A30" i="20"/>
  <c r="A31" i="20"/>
  <c r="A32" i="20"/>
  <c r="A33" i="20"/>
  <c r="A34" i="20"/>
  <c r="A35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108" i="20"/>
  <c r="A109" i="20"/>
  <c r="A110" i="20"/>
  <c r="A111" i="20"/>
  <c r="A112" i="20"/>
  <c r="A113" i="20"/>
  <c r="A114" i="20"/>
  <c r="A115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34" i="20"/>
  <c r="A135" i="20"/>
  <c r="A136" i="20"/>
  <c r="A137" i="20"/>
  <c r="A138" i="20"/>
  <c r="A139" i="20"/>
  <c r="A140" i="20"/>
  <c r="A141" i="20"/>
  <c r="A142" i="20"/>
  <c r="A143" i="20"/>
  <c r="A144" i="20"/>
  <c r="A145" i="20"/>
  <c r="A146" i="20"/>
  <c r="A147" i="20"/>
  <c r="A148" i="20"/>
  <c r="A149" i="20"/>
  <c r="A150" i="20"/>
  <c r="A151" i="20"/>
  <c r="A152" i="20"/>
  <c r="A153" i="20"/>
  <c r="A154" i="20"/>
  <c r="A155" i="20"/>
  <c r="A156" i="20"/>
  <c r="A157" i="20"/>
  <c r="A158" i="20"/>
  <c r="A159" i="20"/>
  <c r="A160" i="20"/>
  <c r="A161" i="20"/>
  <c r="A162" i="20"/>
  <c r="A163" i="20"/>
  <c r="A164" i="20"/>
  <c r="A165" i="20"/>
  <c r="A166" i="20"/>
  <c r="A167" i="20"/>
  <c r="A168" i="20"/>
  <c r="A169" i="20"/>
  <c r="A170" i="20"/>
  <c r="A171" i="20"/>
  <c r="A172" i="20"/>
  <c r="A173" i="20"/>
  <c r="A174" i="20"/>
  <c r="A175" i="20"/>
  <c r="A176" i="20"/>
  <c r="A177" i="20"/>
  <c r="A178" i="20"/>
  <c r="A179" i="20"/>
  <c r="A180" i="20"/>
  <c r="A181" i="20"/>
  <c r="A182" i="20"/>
  <c r="A183" i="20"/>
  <c r="A184" i="20"/>
  <c r="A185" i="20"/>
  <c r="A186" i="20"/>
  <c r="A187" i="20"/>
  <c r="A188" i="20"/>
  <c r="A189" i="20"/>
  <c r="A190" i="20"/>
  <c r="A191" i="20"/>
  <c r="A192" i="20"/>
  <c r="A193" i="20"/>
  <c r="A194" i="20"/>
  <c r="A195" i="20"/>
  <c r="A196" i="20"/>
  <c r="A197" i="20"/>
  <c r="A198" i="20"/>
  <c r="A199" i="20"/>
  <c r="A200" i="20"/>
  <c r="A201" i="20"/>
  <c r="A202" i="20"/>
  <c r="A203" i="20"/>
  <c r="A204" i="20"/>
  <c r="A205" i="20"/>
  <c r="A206" i="20"/>
  <c r="A207" i="20"/>
  <c r="A208" i="20"/>
  <c r="A209" i="20"/>
  <c r="A210" i="20"/>
  <c r="A211" i="20"/>
  <c r="A212" i="20"/>
  <c r="A213" i="20"/>
  <c r="A214" i="20"/>
  <c r="A215" i="20"/>
  <c r="A216" i="20"/>
  <c r="A217" i="20"/>
  <c r="A218" i="20"/>
  <c r="A219" i="20"/>
  <c r="A220" i="20"/>
  <c r="A221" i="20"/>
  <c r="A222" i="20"/>
  <c r="A223" i="20"/>
  <c r="A224" i="20"/>
  <c r="A225" i="20"/>
  <c r="A226" i="20"/>
  <c r="A227" i="20"/>
  <c r="A228" i="20"/>
  <c r="A229" i="20"/>
  <c r="A230" i="20"/>
  <c r="A231" i="20"/>
  <c r="A232" i="20"/>
  <c r="A233" i="20"/>
  <c r="A234" i="20"/>
  <c r="A235" i="20"/>
  <c r="A236" i="20"/>
  <c r="A237" i="20"/>
  <c r="A238" i="20"/>
  <c r="A239" i="20"/>
  <c r="A240" i="20"/>
  <c r="A241" i="20"/>
  <c r="A242" i="20"/>
  <c r="A243" i="20"/>
  <c r="A244" i="20"/>
  <c r="A245" i="20"/>
  <c r="A246" i="20"/>
  <c r="A247" i="20"/>
  <c r="A248" i="20"/>
  <c r="A249" i="20"/>
  <c r="A250" i="20"/>
  <c r="A251" i="20"/>
  <c r="A252" i="20"/>
  <c r="A253" i="20"/>
  <c r="A254" i="20"/>
  <c r="A255" i="20"/>
  <c r="A256" i="20"/>
  <c r="A257" i="20"/>
  <c r="A258" i="20"/>
  <c r="A259" i="20"/>
  <c r="A260" i="20"/>
  <c r="A261" i="20"/>
  <c r="A262" i="20"/>
  <c r="A263" i="20"/>
  <c r="A264" i="20"/>
  <c r="A265" i="20"/>
  <c r="A266" i="20"/>
  <c r="A267" i="20"/>
  <c r="A268" i="20"/>
  <c r="A269" i="20"/>
  <c r="A270" i="20"/>
  <c r="A271" i="20"/>
  <c r="A272" i="20"/>
  <c r="A273" i="20"/>
  <c r="A274" i="20"/>
  <c r="A275" i="20"/>
  <c r="A276" i="20"/>
  <c r="A277" i="20"/>
  <c r="A278" i="20"/>
  <c r="A279" i="20"/>
  <c r="A280" i="20"/>
  <c r="A281" i="20"/>
  <c r="A282" i="20"/>
  <c r="A283" i="20"/>
  <c r="A284" i="20"/>
  <c r="A285" i="20"/>
  <c r="A286" i="20"/>
  <c r="A287" i="20"/>
  <c r="A288" i="20"/>
  <c r="A289" i="20"/>
  <c r="A290" i="20"/>
  <c r="A291" i="20"/>
  <c r="A292" i="20"/>
  <c r="A293" i="20"/>
  <c r="A294" i="20"/>
  <c r="A295" i="20"/>
  <c r="A296" i="20"/>
  <c r="A297" i="20"/>
  <c r="A298" i="20"/>
  <c r="A299" i="20"/>
  <c r="A300" i="20"/>
  <c r="A301" i="20"/>
  <c r="A302" i="20"/>
  <c r="A303" i="20"/>
  <c r="A304" i="20"/>
  <c r="A305" i="20"/>
  <c r="A306" i="20"/>
  <c r="A307" i="20"/>
  <c r="A308" i="20"/>
  <c r="A309" i="20"/>
  <c r="A310" i="20"/>
  <c r="A311" i="20"/>
  <c r="A312" i="20"/>
  <c r="A313" i="20"/>
  <c r="A314" i="20"/>
  <c r="A315" i="20"/>
  <c r="A316" i="20"/>
  <c r="A317" i="20"/>
  <c r="A318" i="20"/>
  <c r="A319" i="20"/>
  <c r="A320" i="20"/>
  <c r="A321" i="20"/>
  <c r="A322" i="20"/>
  <c r="A323" i="20"/>
  <c r="A324" i="20"/>
  <c r="A325" i="20"/>
  <c r="A326" i="20"/>
  <c r="A327" i="20"/>
  <c r="A328" i="20"/>
  <c r="A329" i="20"/>
  <c r="A330" i="20"/>
  <c r="A331" i="20"/>
  <c r="A332" i="20"/>
  <c r="A333" i="20"/>
  <c r="A334" i="20"/>
  <c r="A335" i="20"/>
  <c r="A336" i="20"/>
  <c r="A337" i="20"/>
  <c r="A338" i="20"/>
  <c r="A339" i="20"/>
  <c r="A340" i="20"/>
  <c r="A341" i="20"/>
  <c r="A342" i="20"/>
  <c r="A343" i="20"/>
  <c r="A344" i="20"/>
  <c r="A345" i="20"/>
  <c r="A346" i="20"/>
  <c r="A347" i="20"/>
  <c r="A348" i="20"/>
  <c r="A349" i="20"/>
  <c r="A350" i="20"/>
  <c r="A351" i="20"/>
  <c r="A352" i="20"/>
  <c r="A353" i="20"/>
  <c r="A354" i="20"/>
  <c r="A355" i="20"/>
  <c r="A356" i="20"/>
  <c r="A357" i="20"/>
  <c r="A358" i="20"/>
  <c r="A359" i="20"/>
  <c r="A360" i="20"/>
  <c r="A361" i="20"/>
  <c r="A362" i="20"/>
  <c r="A363" i="20"/>
  <c r="A364" i="20"/>
  <c r="A365" i="20"/>
  <c r="A366" i="20"/>
  <c r="A367" i="20"/>
  <c r="A368" i="20"/>
  <c r="A369" i="20"/>
  <c r="A370" i="20"/>
  <c r="A371" i="20"/>
  <c r="A372" i="20"/>
  <c r="A373" i="20"/>
  <c r="A374" i="20"/>
  <c r="A375" i="20"/>
  <c r="A376" i="20"/>
  <c r="A377" i="20"/>
  <c r="A378" i="20"/>
  <c r="A379" i="20"/>
  <c r="A380" i="20"/>
  <c r="A381" i="20"/>
  <c r="B2" i="20"/>
  <c r="C2" i="20"/>
  <c r="D2" i="20"/>
  <c r="E2" i="20"/>
  <c r="F2" i="20"/>
  <c r="G2" i="20"/>
  <c r="I2" i="20"/>
  <c r="J2" i="20"/>
  <c r="K2" i="20"/>
  <c r="A2" i="20"/>
  <c r="A2" i="19"/>
  <c r="B2" i="19"/>
  <c r="C2" i="19"/>
  <c r="K2" i="19"/>
  <c r="J2" i="19"/>
  <c r="I3" i="19"/>
  <c r="I2" i="19"/>
  <c r="H2" i="19"/>
  <c r="G2" i="19"/>
  <c r="F3" i="19"/>
  <c r="F2" i="19"/>
  <c r="E3" i="19"/>
  <c r="E2" i="19"/>
  <c r="L3" i="23"/>
  <c r="L4" i="23" s="1"/>
  <c r="L5" i="23" s="1"/>
  <c r="L6" i="23" s="1"/>
  <c r="L7" i="23" s="1"/>
  <c r="L8" i="23" s="1"/>
  <c r="L9" i="23" s="1"/>
  <c r="L10" i="23" s="1"/>
  <c r="L11" i="23" s="1"/>
  <c r="L12" i="23" s="1"/>
  <c r="L13" i="23" s="1"/>
  <c r="L14" i="23" s="1"/>
  <c r="L15" i="23" s="1"/>
  <c r="L16" i="23" s="1"/>
  <c r="L17" i="23" s="1"/>
  <c r="L18" i="23" s="1"/>
  <c r="L19" i="23" s="1"/>
  <c r="L20" i="23" s="1"/>
  <c r="L21" i="23" s="1"/>
  <c r="L22" i="23" s="1"/>
  <c r="L23" i="23" s="1"/>
  <c r="L24" i="23" s="1"/>
  <c r="L25" i="23" s="1"/>
  <c r="L26" i="23" s="1"/>
  <c r="L27" i="23" s="1"/>
  <c r="L28" i="23" s="1"/>
  <c r="L29" i="23" s="1"/>
  <c r="L30" i="23" s="1"/>
  <c r="L31" i="23" s="1"/>
  <c r="L32" i="23" s="1"/>
  <c r="L33" i="23" s="1"/>
  <c r="L34" i="23" s="1"/>
  <c r="L35" i="23" s="1"/>
  <c r="L36" i="23" s="1"/>
  <c r="L37" i="23" s="1"/>
  <c r="L38" i="23" s="1"/>
  <c r="L39" i="23" s="1"/>
  <c r="L40" i="23" s="1"/>
  <c r="L41" i="23" s="1"/>
  <c r="L42" i="23" s="1"/>
  <c r="L43" i="23" s="1"/>
  <c r="L44" i="23" s="1"/>
  <c r="L45" i="23" s="1"/>
  <c r="L46" i="23" s="1"/>
  <c r="L47" i="23" s="1"/>
  <c r="L48" i="23" s="1"/>
  <c r="L49" i="23" s="1"/>
  <c r="L50" i="23" s="1"/>
  <c r="L51" i="23" s="1"/>
  <c r="L52" i="23" s="1"/>
  <c r="L53" i="23" s="1"/>
  <c r="L54" i="23" s="1"/>
  <c r="L55" i="23" s="1"/>
  <c r="L56" i="23" s="1"/>
  <c r="L57" i="23" s="1"/>
  <c r="L58" i="23" s="1"/>
  <c r="L59" i="23" s="1"/>
  <c r="L60" i="23" s="1"/>
  <c r="L61" i="23" s="1"/>
  <c r="L62" i="23" s="1"/>
  <c r="L63" i="23" s="1"/>
  <c r="L64" i="23" s="1"/>
  <c r="L65" i="23" s="1"/>
  <c r="L66" i="23" s="1"/>
  <c r="L67" i="23" s="1"/>
  <c r="L68" i="23" s="1"/>
  <c r="L69" i="23" s="1"/>
  <c r="L70" i="23" s="1"/>
  <c r="L71" i="23" s="1"/>
  <c r="L72" i="23" s="1"/>
  <c r="L73" i="23" s="1"/>
  <c r="L74" i="23" s="1"/>
  <c r="L75" i="23" s="1"/>
  <c r="L76" i="23" s="1"/>
  <c r="L77" i="23" s="1"/>
  <c r="L78" i="23" s="1"/>
  <c r="L79" i="23" s="1"/>
  <c r="L80" i="23" s="1"/>
  <c r="L81" i="23" s="1"/>
  <c r="L82" i="23" s="1"/>
  <c r="L83" i="23" s="1"/>
  <c r="L84" i="23" s="1"/>
  <c r="L85" i="23" s="1"/>
  <c r="L86" i="23" s="1"/>
  <c r="L87" i="23" s="1"/>
  <c r="L88" i="23" s="1"/>
  <c r="L89" i="23" s="1"/>
  <c r="L90" i="23" s="1"/>
  <c r="L91" i="23" s="1"/>
  <c r="L92" i="23" s="1"/>
  <c r="L93" i="23" s="1"/>
  <c r="L94" i="23" s="1"/>
  <c r="L95" i="23" s="1"/>
  <c r="L96" i="23" s="1"/>
  <c r="L97" i="23" s="1"/>
  <c r="L98" i="23" s="1"/>
  <c r="L99" i="23" s="1"/>
  <c r="L100" i="23" s="1"/>
  <c r="L101" i="23" s="1"/>
  <c r="L102" i="23" s="1"/>
  <c r="L103" i="23" s="1"/>
  <c r="L104" i="23" s="1"/>
  <c r="L105" i="23" s="1"/>
  <c r="L106" i="23" s="1"/>
  <c r="L107" i="23" s="1"/>
  <c r="L108" i="23" s="1"/>
  <c r="L109" i="23" s="1"/>
  <c r="L110" i="23" s="1"/>
  <c r="L111" i="23" s="1"/>
  <c r="L112" i="23" s="1"/>
  <c r="L113" i="23" s="1"/>
  <c r="L114" i="23" s="1"/>
  <c r="L115" i="23" s="1"/>
  <c r="L116" i="23" s="1"/>
  <c r="L117" i="23" s="1"/>
  <c r="L118" i="23" s="1"/>
  <c r="L119" i="23" s="1"/>
  <c r="L120" i="23" s="1"/>
  <c r="L121" i="23" s="1"/>
  <c r="L122" i="23" s="1"/>
  <c r="L123" i="23" s="1"/>
  <c r="L124" i="23" s="1"/>
  <c r="L125" i="23" s="1"/>
  <c r="L126" i="23" s="1"/>
  <c r="L127" i="23" s="1"/>
  <c r="L128" i="23" s="1"/>
  <c r="L129" i="23" s="1"/>
  <c r="L130" i="23" s="1"/>
  <c r="L131" i="23" s="1"/>
  <c r="L132" i="23" s="1"/>
  <c r="L133" i="23" s="1"/>
  <c r="L134" i="23" s="1"/>
  <c r="L135" i="23" s="1"/>
  <c r="L136" i="23" s="1"/>
  <c r="L137" i="23" s="1"/>
  <c r="L138" i="23" s="1"/>
  <c r="L139" i="23" s="1"/>
  <c r="L140" i="23" s="1"/>
  <c r="L141" i="23" s="1"/>
  <c r="L142" i="23" s="1"/>
  <c r="L143" i="23" s="1"/>
  <c r="L144" i="23" s="1"/>
  <c r="L145" i="23" s="1"/>
  <c r="L146" i="23" s="1"/>
  <c r="L147" i="23" s="1"/>
  <c r="L148" i="23" s="1"/>
  <c r="L149" i="23" s="1"/>
  <c r="L150" i="23" s="1"/>
  <c r="L151" i="23" s="1"/>
  <c r="L152" i="23" s="1"/>
  <c r="L153" i="23" s="1"/>
  <c r="L154" i="23" s="1"/>
  <c r="L155" i="23" s="1"/>
  <c r="L156" i="23" s="1"/>
  <c r="L157" i="23" s="1"/>
  <c r="L158" i="23" s="1"/>
  <c r="L159" i="23" s="1"/>
  <c r="L160" i="23" s="1"/>
  <c r="L161" i="23" s="1"/>
  <c r="L162" i="23" s="1"/>
  <c r="L163" i="23" s="1"/>
  <c r="L164" i="23" s="1"/>
  <c r="L165" i="23" s="1"/>
  <c r="L166" i="23" s="1"/>
  <c r="L167" i="23" s="1"/>
  <c r="L168" i="23" s="1"/>
  <c r="L169" i="23" s="1"/>
  <c r="L170" i="23" s="1"/>
  <c r="L171" i="23" s="1"/>
  <c r="L172" i="23" s="1"/>
  <c r="L173" i="23" s="1"/>
  <c r="L174" i="23" s="1"/>
  <c r="L175" i="23" s="1"/>
  <c r="L176" i="23" s="1"/>
  <c r="L177" i="23" s="1"/>
  <c r="L178" i="23" s="1"/>
  <c r="L179" i="23" s="1"/>
  <c r="L180" i="23" s="1"/>
  <c r="L181" i="23" s="1"/>
  <c r="L182" i="23" s="1"/>
  <c r="L183" i="23" s="1"/>
  <c r="L184" i="23" s="1"/>
  <c r="L185" i="23" s="1"/>
  <c r="L186" i="23" s="1"/>
  <c r="L187" i="23" s="1"/>
  <c r="L188" i="23" s="1"/>
  <c r="L189" i="23" s="1"/>
  <c r="L190" i="23" s="1"/>
  <c r="L191" i="23" s="1"/>
  <c r="L192" i="23" s="1"/>
  <c r="L193" i="23" s="1"/>
  <c r="L194" i="23" s="1"/>
  <c r="L195" i="23" s="1"/>
  <c r="L196" i="23" s="1"/>
  <c r="L197" i="23" s="1"/>
  <c r="L198" i="23" s="1"/>
  <c r="L199" i="23" s="1"/>
  <c r="L200" i="23" s="1"/>
  <c r="L201" i="23" s="1"/>
  <c r="L202" i="23" s="1"/>
  <c r="L203" i="23" s="1"/>
  <c r="L204" i="23" s="1"/>
  <c r="L205" i="23" s="1"/>
  <c r="L206" i="23" s="1"/>
  <c r="L207" i="23" s="1"/>
  <c r="L208" i="23" s="1"/>
  <c r="L209" i="23" s="1"/>
  <c r="L210" i="23" s="1"/>
  <c r="L211" i="23" s="1"/>
  <c r="L212" i="23" s="1"/>
  <c r="L213" i="23" s="1"/>
  <c r="L214" i="23" s="1"/>
  <c r="L215" i="23" s="1"/>
  <c r="L216" i="23" s="1"/>
  <c r="L217" i="23" s="1"/>
  <c r="L218" i="23" s="1"/>
  <c r="L219" i="23" s="1"/>
  <c r="L220" i="23" s="1"/>
  <c r="L221" i="23" s="1"/>
  <c r="L222" i="23" s="1"/>
  <c r="L223" i="23" s="1"/>
  <c r="L224" i="23" s="1"/>
  <c r="L225" i="23" s="1"/>
  <c r="L226" i="23" s="1"/>
  <c r="L227" i="23" s="1"/>
  <c r="L228" i="23" s="1"/>
  <c r="L229" i="23" s="1"/>
  <c r="L230" i="23" s="1"/>
  <c r="L231" i="23" s="1"/>
  <c r="L232" i="23" s="1"/>
  <c r="L233" i="23" s="1"/>
  <c r="L234" i="23" s="1"/>
  <c r="L235" i="23" s="1"/>
  <c r="L236" i="23" s="1"/>
  <c r="L237" i="23" s="1"/>
  <c r="L238" i="23" s="1"/>
  <c r="L239" i="23" s="1"/>
  <c r="L240" i="23" s="1"/>
  <c r="L241" i="23" s="1"/>
  <c r="L242" i="23" s="1"/>
  <c r="L243" i="23" s="1"/>
  <c r="L244" i="23" s="1"/>
  <c r="L245" i="23" s="1"/>
  <c r="L246" i="23" s="1"/>
  <c r="L247" i="23" s="1"/>
  <c r="L248" i="23" s="1"/>
  <c r="L249" i="23" s="1"/>
  <c r="L250" i="23" s="1"/>
  <c r="L251" i="23" s="1"/>
  <c r="L252" i="23" s="1"/>
  <c r="L253" i="23" s="1"/>
  <c r="L254" i="23" s="1"/>
  <c r="L255" i="23" s="1"/>
  <c r="L256" i="23" s="1"/>
  <c r="L257" i="23" s="1"/>
  <c r="L258" i="23" s="1"/>
  <c r="L259" i="23" s="1"/>
  <c r="L260" i="23" s="1"/>
  <c r="L261" i="23" s="1"/>
  <c r="L262" i="23" s="1"/>
  <c r="L263" i="23" s="1"/>
  <c r="L264" i="23" s="1"/>
  <c r="L265" i="23" s="1"/>
  <c r="L266" i="23" s="1"/>
  <c r="L267" i="23" s="1"/>
  <c r="L268" i="23" s="1"/>
  <c r="L269" i="23" s="1"/>
  <c r="L270" i="23" s="1"/>
  <c r="L271" i="23" s="1"/>
  <c r="L272" i="23" s="1"/>
  <c r="L273" i="23" s="1"/>
  <c r="L274" i="23" s="1"/>
  <c r="L275" i="23" s="1"/>
  <c r="L276" i="23" s="1"/>
  <c r="L277" i="23" s="1"/>
  <c r="L278" i="23" s="1"/>
  <c r="L279" i="23" s="1"/>
  <c r="L280" i="23" s="1"/>
  <c r="L281" i="23" s="1"/>
  <c r="L282" i="23" s="1"/>
  <c r="L283" i="23" s="1"/>
  <c r="L284" i="23" s="1"/>
  <c r="L285" i="23" s="1"/>
  <c r="L286" i="23" s="1"/>
  <c r="L287" i="23" s="1"/>
  <c r="L288" i="23" s="1"/>
  <c r="L289" i="23" s="1"/>
  <c r="L290" i="23" s="1"/>
  <c r="L291" i="23" s="1"/>
  <c r="L292" i="23" s="1"/>
  <c r="L293" i="23" s="1"/>
  <c r="L294" i="23" s="1"/>
  <c r="L295" i="23" s="1"/>
  <c r="L296" i="23" s="1"/>
  <c r="L297" i="23" s="1"/>
  <c r="L298" i="23" s="1"/>
  <c r="L299" i="23" s="1"/>
  <c r="L300" i="23" s="1"/>
  <c r="L301" i="23" s="1"/>
  <c r="L302" i="23" s="1"/>
  <c r="L303" i="23" s="1"/>
  <c r="L304" i="23" s="1"/>
  <c r="L305" i="23" s="1"/>
  <c r="L306" i="23" s="1"/>
  <c r="L307" i="23" s="1"/>
  <c r="L308" i="23" s="1"/>
  <c r="L309" i="23" s="1"/>
  <c r="L310" i="23" s="1"/>
  <c r="L311" i="23" s="1"/>
  <c r="L312" i="23" s="1"/>
  <c r="L313" i="23" s="1"/>
  <c r="L314" i="23" s="1"/>
  <c r="L315" i="23" s="1"/>
  <c r="L316" i="23" s="1"/>
  <c r="L317" i="23" s="1"/>
  <c r="L318" i="23" s="1"/>
  <c r="L319" i="23" s="1"/>
  <c r="L320" i="23" s="1"/>
  <c r="L321" i="23" s="1"/>
  <c r="L322" i="23" s="1"/>
  <c r="L323" i="23" s="1"/>
  <c r="L324" i="23" s="1"/>
  <c r="L325" i="23" s="1"/>
  <c r="L326" i="23" s="1"/>
  <c r="L327" i="23" s="1"/>
  <c r="L328" i="23" s="1"/>
  <c r="L329" i="23" s="1"/>
  <c r="L330" i="23" s="1"/>
  <c r="L331" i="23" s="1"/>
  <c r="L332" i="23" s="1"/>
  <c r="L333" i="23" s="1"/>
  <c r="L334" i="23" s="1"/>
  <c r="L335" i="23" s="1"/>
  <c r="L336" i="23" s="1"/>
  <c r="L337" i="23" s="1"/>
  <c r="L338" i="23" s="1"/>
  <c r="L339" i="23" s="1"/>
  <c r="L340" i="23" s="1"/>
  <c r="L341" i="23" s="1"/>
  <c r="L342" i="23" s="1"/>
  <c r="L343" i="23" s="1"/>
  <c r="L344" i="23" s="1"/>
  <c r="L345" i="23" s="1"/>
  <c r="L346" i="23" s="1"/>
  <c r="L347" i="23" s="1"/>
  <c r="L348" i="23" s="1"/>
  <c r="L349" i="23" s="1"/>
  <c r="L350" i="23" s="1"/>
  <c r="L351" i="23" s="1"/>
  <c r="L352" i="23" s="1"/>
  <c r="L353" i="23" s="1"/>
  <c r="L354" i="23" s="1"/>
  <c r="L355" i="23" s="1"/>
  <c r="L356" i="23" s="1"/>
  <c r="L357" i="23" s="1"/>
  <c r="L358" i="23" s="1"/>
  <c r="L359" i="23" s="1"/>
  <c r="L360" i="23" s="1"/>
  <c r="L361" i="23" s="1"/>
  <c r="L362" i="23" s="1"/>
  <c r="L363" i="23" s="1"/>
  <c r="L364" i="23" s="1"/>
  <c r="L365" i="23" s="1"/>
  <c r="L366" i="23" s="1"/>
  <c r="L367" i="23" s="1"/>
  <c r="L368" i="23" s="1"/>
  <c r="L369" i="23" s="1"/>
  <c r="L370" i="23" s="1"/>
  <c r="L371" i="23" s="1"/>
  <c r="L372" i="23" s="1"/>
  <c r="L373" i="23" s="1"/>
  <c r="L374" i="23" s="1"/>
  <c r="L375" i="23" s="1"/>
  <c r="L376" i="23" s="1"/>
  <c r="L377" i="23" s="1"/>
  <c r="L378" i="23" s="1"/>
  <c r="L379" i="23" s="1"/>
  <c r="L380" i="23" s="1"/>
  <c r="L381" i="23" s="1"/>
  <c r="L3" i="21"/>
  <c r="D3" i="19"/>
  <c r="D4" i="19"/>
  <c r="D5" i="19"/>
  <c r="D6" i="19"/>
  <c r="D7" i="19"/>
  <c r="D8" i="19"/>
  <c r="D9" i="19"/>
  <c r="D10" i="19"/>
  <c r="D11" i="19"/>
  <c r="D12" i="19"/>
  <c r="D13" i="19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27" i="19"/>
  <c r="D28" i="19"/>
  <c r="D29" i="19"/>
  <c r="D30" i="19"/>
  <c r="D31" i="19"/>
  <c r="D32" i="19"/>
  <c r="D33" i="19"/>
  <c r="D34" i="19"/>
  <c r="D35" i="19"/>
  <c r="D36" i="19"/>
  <c r="D37" i="19"/>
  <c r="D38" i="19"/>
  <c r="D39" i="19"/>
  <c r="D40" i="19"/>
  <c r="D41" i="19"/>
  <c r="D42" i="19"/>
  <c r="D43" i="19"/>
  <c r="D44" i="19"/>
  <c r="D45" i="19"/>
  <c r="D46" i="19"/>
  <c r="D47" i="19"/>
  <c r="D48" i="19"/>
  <c r="D49" i="19"/>
  <c r="D50" i="19"/>
  <c r="D51" i="19"/>
  <c r="D52" i="19"/>
  <c r="D53" i="19"/>
  <c r="D54" i="19"/>
  <c r="D55" i="19"/>
  <c r="D56" i="19"/>
  <c r="D57" i="19"/>
  <c r="D58" i="19"/>
  <c r="D59" i="19"/>
  <c r="D60" i="19"/>
  <c r="D61" i="19"/>
  <c r="D62" i="19"/>
  <c r="D63" i="19"/>
  <c r="D64" i="19"/>
  <c r="D65" i="19"/>
  <c r="D66" i="19"/>
  <c r="D67" i="19"/>
  <c r="D68" i="19"/>
  <c r="D69" i="19"/>
  <c r="D70" i="19"/>
  <c r="D71" i="19"/>
  <c r="D72" i="19"/>
  <c r="D73" i="19"/>
  <c r="D74" i="19"/>
  <c r="D75" i="19"/>
  <c r="D76" i="19"/>
  <c r="D77" i="19"/>
  <c r="D78" i="19"/>
  <c r="D79" i="19"/>
  <c r="D80" i="19"/>
  <c r="D81" i="19"/>
  <c r="D82" i="19"/>
  <c r="D83" i="19"/>
  <c r="D84" i="19"/>
  <c r="D85" i="19"/>
  <c r="D86" i="19"/>
  <c r="D87" i="19"/>
  <c r="D88" i="19"/>
  <c r="D89" i="19"/>
  <c r="D90" i="19"/>
  <c r="D91" i="19"/>
  <c r="D92" i="19"/>
  <c r="D93" i="19"/>
  <c r="D94" i="19"/>
  <c r="D95" i="19"/>
  <c r="D96" i="19"/>
  <c r="D97" i="19"/>
  <c r="D98" i="19"/>
  <c r="D99" i="19"/>
  <c r="D100" i="19"/>
  <c r="D101" i="19"/>
  <c r="D102" i="19"/>
  <c r="D103" i="19"/>
  <c r="D104" i="19"/>
  <c r="D105" i="19"/>
  <c r="D106" i="19"/>
  <c r="D107" i="19"/>
  <c r="D108" i="19"/>
  <c r="D109" i="19"/>
  <c r="D110" i="19"/>
  <c r="D111" i="19"/>
  <c r="D112" i="19"/>
  <c r="D113" i="19"/>
  <c r="D114" i="19"/>
  <c r="D115" i="19"/>
  <c r="D116" i="19"/>
  <c r="D117" i="19"/>
  <c r="D118" i="19"/>
  <c r="D119" i="19"/>
  <c r="D120" i="19"/>
  <c r="D121" i="19"/>
  <c r="D122" i="19"/>
  <c r="D123" i="19"/>
  <c r="D124" i="19"/>
  <c r="D125" i="19"/>
  <c r="D126" i="19"/>
  <c r="D127" i="19"/>
  <c r="D128" i="19"/>
  <c r="D129" i="19"/>
  <c r="D130" i="19"/>
  <c r="D131" i="19"/>
  <c r="D132" i="19"/>
  <c r="D133" i="19"/>
  <c r="D134" i="19"/>
  <c r="D135" i="19"/>
  <c r="D136" i="19"/>
  <c r="D137" i="19"/>
  <c r="D138" i="19"/>
  <c r="D139" i="19"/>
  <c r="D140" i="19"/>
  <c r="D141" i="19"/>
  <c r="D142" i="19"/>
  <c r="D143" i="19"/>
  <c r="D144" i="19"/>
  <c r="D145" i="19"/>
  <c r="D146" i="19"/>
  <c r="D147" i="19"/>
  <c r="D148" i="19"/>
  <c r="D149" i="19"/>
  <c r="D150" i="19"/>
  <c r="D151" i="19"/>
  <c r="D152" i="19"/>
  <c r="D153" i="19"/>
  <c r="D154" i="19"/>
  <c r="D155" i="19"/>
  <c r="D156" i="19"/>
  <c r="D157" i="19"/>
  <c r="D158" i="19"/>
  <c r="D159" i="19"/>
  <c r="D160" i="19"/>
  <c r="D161" i="19"/>
  <c r="D162" i="19"/>
  <c r="D163" i="19"/>
  <c r="D164" i="19"/>
  <c r="D165" i="19"/>
  <c r="D166" i="19"/>
  <c r="D167" i="19"/>
  <c r="D168" i="19"/>
  <c r="D169" i="19"/>
  <c r="D170" i="19"/>
  <c r="D171" i="19"/>
  <c r="D172" i="19"/>
  <c r="D173" i="19"/>
  <c r="D174" i="19"/>
  <c r="D175" i="19"/>
  <c r="D176" i="19"/>
  <c r="D177" i="19"/>
  <c r="D178" i="19"/>
  <c r="D179" i="19"/>
  <c r="D180" i="19"/>
  <c r="D181" i="19"/>
  <c r="D182" i="19"/>
  <c r="D183" i="19"/>
  <c r="D184" i="19"/>
  <c r="D185" i="19"/>
  <c r="D186" i="19"/>
  <c r="D187" i="19"/>
  <c r="D188" i="19"/>
  <c r="D189" i="19"/>
  <c r="D190" i="19"/>
  <c r="D191" i="19"/>
  <c r="D192" i="19"/>
  <c r="D193" i="19"/>
  <c r="D194" i="19"/>
  <c r="D195" i="19"/>
  <c r="D196" i="19"/>
  <c r="D197" i="19"/>
  <c r="D198" i="19"/>
  <c r="D199" i="19"/>
  <c r="D200" i="19"/>
  <c r="D201" i="19"/>
  <c r="D202" i="19"/>
  <c r="D203" i="19"/>
  <c r="D204" i="19"/>
  <c r="D205" i="19"/>
  <c r="D206" i="19"/>
  <c r="D207" i="19"/>
  <c r="D208" i="19"/>
  <c r="D209" i="19"/>
  <c r="D210" i="19"/>
  <c r="D211" i="19"/>
  <c r="D212" i="19"/>
  <c r="D213" i="19"/>
  <c r="D214" i="19"/>
  <c r="D215" i="19"/>
  <c r="D216" i="19"/>
  <c r="D217" i="19"/>
  <c r="D218" i="19"/>
  <c r="D219" i="19"/>
  <c r="D220" i="19"/>
  <c r="D221" i="19"/>
  <c r="D222" i="19"/>
  <c r="D223" i="19"/>
  <c r="D224" i="19"/>
  <c r="D225" i="19"/>
  <c r="D226" i="19"/>
  <c r="D227" i="19"/>
  <c r="D228" i="19"/>
  <c r="D229" i="19"/>
  <c r="D230" i="19"/>
  <c r="D231" i="19"/>
  <c r="D232" i="19"/>
  <c r="D233" i="19"/>
  <c r="D234" i="19"/>
  <c r="D235" i="19"/>
  <c r="D236" i="19"/>
  <c r="D237" i="19"/>
  <c r="D238" i="19"/>
  <c r="D239" i="19"/>
  <c r="D240" i="19"/>
  <c r="D241" i="19"/>
  <c r="D242" i="19"/>
  <c r="D243" i="19"/>
  <c r="D244" i="19"/>
  <c r="D245" i="19"/>
  <c r="D246" i="19"/>
  <c r="D247" i="19"/>
  <c r="D248" i="19"/>
  <c r="D249" i="19"/>
  <c r="D250" i="19"/>
  <c r="D251" i="19"/>
  <c r="D252" i="19"/>
  <c r="D253" i="19"/>
  <c r="D254" i="19"/>
  <c r="D255" i="19"/>
  <c r="D256" i="19"/>
  <c r="D257" i="19"/>
  <c r="D258" i="19"/>
  <c r="D259" i="19"/>
  <c r="D260" i="19"/>
  <c r="D261" i="19"/>
  <c r="D262" i="19"/>
  <c r="D263" i="19"/>
  <c r="D264" i="19"/>
  <c r="D265" i="19"/>
  <c r="D266" i="19"/>
  <c r="D267" i="19"/>
  <c r="D268" i="19"/>
  <c r="D269" i="19"/>
  <c r="D270" i="19"/>
  <c r="D271" i="19"/>
  <c r="D272" i="19"/>
  <c r="D273" i="19"/>
  <c r="D274" i="19"/>
  <c r="D275" i="19"/>
  <c r="D276" i="19"/>
  <c r="D277" i="19"/>
  <c r="D278" i="19"/>
  <c r="D279" i="19"/>
  <c r="D280" i="19"/>
  <c r="D281" i="19"/>
  <c r="D282" i="19"/>
  <c r="D283" i="19"/>
  <c r="D284" i="19"/>
  <c r="D285" i="19"/>
  <c r="D286" i="19"/>
  <c r="D287" i="19"/>
  <c r="D288" i="19"/>
  <c r="D289" i="19"/>
  <c r="D290" i="19"/>
  <c r="D291" i="19"/>
  <c r="D292" i="19"/>
  <c r="D293" i="19"/>
  <c r="D294" i="19"/>
  <c r="D295" i="19"/>
  <c r="D296" i="19"/>
  <c r="D297" i="19"/>
  <c r="D298" i="19"/>
  <c r="D299" i="19"/>
  <c r="D300" i="19"/>
  <c r="D301" i="19"/>
  <c r="D302" i="19"/>
  <c r="D303" i="19"/>
  <c r="D304" i="19"/>
  <c r="D305" i="19"/>
  <c r="D306" i="19"/>
  <c r="D307" i="19"/>
  <c r="D308" i="19"/>
  <c r="D309" i="19"/>
  <c r="D310" i="19"/>
  <c r="D311" i="19"/>
  <c r="D312" i="19"/>
  <c r="D313" i="19"/>
  <c r="D314" i="19"/>
  <c r="D315" i="19"/>
  <c r="D316" i="19"/>
  <c r="D317" i="19"/>
  <c r="D318" i="19"/>
  <c r="D319" i="19"/>
  <c r="D320" i="19"/>
  <c r="D321" i="19"/>
  <c r="D322" i="19"/>
  <c r="D323" i="19"/>
  <c r="D324" i="19"/>
  <c r="D325" i="19"/>
  <c r="D326" i="19"/>
  <c r="D327" i="19"/>
  <c r="D328" i="19"/>
  <c r="D329" i="19"/>
  <c r="D330" i="19"/>
  <c r="D331" i="19"/>
  <c r="D332" i="19"/>
  <c r="D333" i="19"/>
  <c r="D334" i="19"/>
  <c r="D335" i="19"/>
  <c r="D336" i="19"/>
  <c r="D337" i="19"/>
  <c r="D338" i="19"/>
  <c r="D339" i="19"/>
  <c r="D340" i="19"/>
  <c r="D341" i="19"/>
  <c r="D342" i="19"/>
  <c r="D343" i="19"/>
  <c r="D344" i="19"/>
  <c r="D345" i="19"/>
  <c r="D346" i="19"/>
  <c r="D347" i="19"/>
  <c r="D348" i="19"/>
  <c r="D349" i="19"/>
  <c r="D350" i="19"/>
  <c r="D351" i="19"/>
  <c r="D352" i="19"/>
  <c r="D353" i="19"/>
  <c r="D354" i="19"/>
  <c r="D355" i="19"/>
  <c r="D356" i="19"/>
  <c r="D357" i="19"/>
  <c r="D358" i="19"/>
  <c r="D359" i="19"/>
  <c r="D360" i="19"/>
  <c r="D361" i="19"/>
  <c r="D362" i="19"/>
  <c r="D363" i="19"/>
  <c r="D364" i="19"/>
  <c r="D365" i="19"/>
  <c r="D366" i="19"/>
  <c r="D367" i="19"/>
  <c r="D368" i="19"/>
  <c r="D369" i="19"/>
  <c r="D370" i="19"/>
  <c r="D371" i="19"/>
  <c r="D372" i="19"/>
  <c r="D373" i="19"/>
  <c r="D374" i="19"/>
  <c r="D375" i="19"/>
  <c r="D376" i="19"/>
  <c r="D377" i="19"/>
  <c r="D378" i="19"/>
  <c r="D379" i="19"/>
  <c r="D380" i="19"/>
  <c r="D381" i="19"/>
  <c r="Q3" i="23"/>
  <c r="P3" i="23"/>
  <c r="O3" i="23"/>
  <c r="N3" i="23"/>
  <c r="N3" i="21"/>
  <c r="P3" i="21"/>
  <c r="Q3" i="21"/>
  <c r="K2" i="18"/>
  <c r="K3" i="18"/>
  <c r="K4" i="18"/>
  <c r="K5" i="18"/>
  <c r="K6" i="18"/>
  <c r="K7" i="18"/>
  <c r="K8" i="18"/>
  <c r="K9" i="18"/>
  <c r="K10" i="18"/>
  <c r="K11" i="18"/>
  <c r="K12" i="18"/>
  <c r="K13" i="18"/>
  <c r="K14" i="18"/>
  <c r="K15" i="18"/>
  <c r="K16" i="18"/>
  <c r="K17" i="18"/>
  <c r="K18" i="18"/>
  <c r="K19" i="18"/>
  <c r="K20" i="18"/>
  <c r="K21" i="18"/>
  <c r="K22" i="18"/>
  <c r="K23" i="18"/>
  <c r="K24" i="18"/>
  <c r="K25" i="18"/>
  <c r="K26" i="18"/>
  <c r="K27" i="18"/>
  <c r="K28" i="18"/>
  <c r="K29" i="18"/>
  <c r="K30" i="18"/>
  <c r="K31" i="18"/>
  <c r="K32" i="18"/>
  <c r="K33" i="18"/>
  <c r="K34" i="18"/>
  <c r="K35" i="18"/>
  <c r="K36" i="18"/>
  <c r="K37" i="18"/>
  <c r="K38" i="18"/>
  <c r="K39" i="18"/>
  <c r="K40" i="18"/>
  <c r="K41" i="18"/>
  <c r="K42" i="18"/>
  <c r="K43" i="18"/>
  <c r="K44" i="18"/>
  <c r="K45" i="18"/>
  <c r="K46" i="18"/>
  <c r="K47" i="18"/>
  <c r="K48" i="18"/>
  <c r="K49" i="18"/>
  <c r="K50" i="18"/>
  <c r="K51" i="18"/>
  <c r="K52" i="18"/>
  <c r="K53" i="18"/>
  <c r="K54" i="18"/>
  <c r="K55" i="18"/>
  <c r="K56" i="18"/>
  <c r="K57" i="18"/>
  <c r="K58" i="18"/>
  <c r="K59" i="18"/>
  <c r="K60" i="18"/>
  <c r="K61" i="18"/>
  <c r="K62" i="18"/>
  <c r="K63" i="18"/>
  <c r="K64" i="18"/>
  <c r="K65" i="18"/>
  <c r="K66" i="18"/>
  <c r="K67" i="18"/>
  <c r="K68" i="18"/>
  <c r="K69" i="18"/>
  <c r="K70" i="18"/>
  <c r="K71" i="18"/>
  <c r="K72" i="18"/>
  <c r="K73" i="18"/>
  <c r="K74" i="18"/>
  <c r="K75" i="18"/>
  <c r="K76" i="18"/>
  <c r="K77" i="18"/>
  <c r="K78" i="18"/>
  <c r="K79" i="18"/>
  <c r="K80" i="18"/>
  <c r="K81" i="18"/>
  <c r="K82" i="18"/>
  <c r="K83" i="18"/>
  <c r="K84" i="18"/>
  <c r="K85" i="18"/>
  <c r="K86" i="18"/>
  <c r="K87" i="18"/>
  <c r="K88" i="18"/>
  <c r="K89" i="18"/>
  <c r="K90" i="18"/>
  <c r="K91" i="18"/>
  <c r="K92" i="18"/>
  <c r="K93" i="18"/>
  <c r="K94" i="18"/>
  <c r="K95" i="18"/>
  <c r="K96" i="18"/>
  <c r="K97" i="18"/>
  <c r="K98" i="18"/>
  <c r="K99" i="18"/>
  <c r="K100" i="18"/>
  <c r="K101" i="18"/>
  <c r="K102" i="18"/>
  <c r="K103" i="18"/>
  <c r="K104" i="18"/>
  <c r="K105" i="18"/>
  <c r="K106" i="18"/>
  <c r="K107" i="18"/>
  <c r="K108" i="18"/>
  <c r="K109" i="18"/>
  <c r="K110" i="18"/>
  <c r="K111" i="18"/>
  <c r="K112" i="18"/>
  <c r="K113" i="18"/>
  <c r="K114" i="18"/>
  <c r="K115" i="18"/>
  <c r="K116" i="18"/>
  <c r="K117" i="18"/>
  <c r="K118" i="18"/>
  <c r="K119" i="18"/>
  <c r="K120" i="18"/>
  <c r="K121" i="18"/>
  <c r="K122" i="18"/>
  <c r="K123" i="18"/>
  <c r="K124" i="18"/>
  <c r="K125" i="18"/>
  <c r="K126" i="18"/>
  <c r="K127" i="18"/>
  <c r="K128" i="18"/>
  <c r="K129" i="18"/>
  <c r="K130" i="18"/>
  <c r="K131" i="18"/>
  <c r="K132" i="18"/>
  <c r="K133" i="18"/>
  <c r="K134" i="18"/>
  <c r="K135" i="18"/>
  <c r="K136" i="18"/>
  <c r="K137" i="18"/>
  <c r="K138" i="18"/>
  <c r="K139" i="18"/>
  <c r="K140" i="18"/>
  <c r="K141" i="18"/>
  <c r="K142" i="18"/>
  <c r="K143" i="18"/>
  <c r="K144" i="18"/>
  <c r="K145" i="18"/>
  <c r="K146" i="18"/>
  <c r="K147" i="18"/>
  <c r="K148" i="18"/>
  <c r="K149" i="18"/>
  <c r="K150" i="18"/>
  <c r="K151" i="18"/>
  <c r="K152" i="18"/>
  <c r="K153" i="18"/>
  <c r="K154" i="18"/>
  <c r="K155" i="18"/>
  <c r="K156" i="18"/>
  <c r="K157" i="18"/>
  <c r="K158" i="18"/>
  <c r="K159" i="18"/>
  <c r="K160" i="18"/>
  <c r="K161" i="18"/>
  <c r="K162" i="18"/>
  <c r="K163" i="18"/>
  <c r="K164" i="18"/>
  <c r="K165" i="18"/>
  <c r="K166" i="18"/>
  <c r="K167" i="18"/>
  <c r="K168" i="18"/>
  <c r="K169" i="18"/>
  <c r="K170" i="18"/>
  <c r="K171" i="18"/>
  <c r="K172" i="18"/>
  <c r="K173" i="18"/>
  <c r="K174" i="18"/>
  <c r="K175" i="18"/>
  <c r="K176" i="18"/>
  <c r="K177" i="18"/>
  <c r="K178" i="18"/>
  <c r="K179" i="18"/>
  <c r="K180" i="18"/>
  <c r="K181" i="18"/>
  <c r="K182" i="18"/>
  <c r="K183" i="18"/>
  <c r="K184" i="18"/>
  <c r="K185" i="18"/>
  <c r="K186" i="18"/>
  <c r="K187" i="18"/>
  <c r="K188" i="18"/>
  <c r="K189" i="18"/>
  <c r="K190" i="18"/>
  <c r="K191" i="18"/>
  <c r="K192" i="18"/>
  <c r="K193" i="18"/>
  <c r="K194" i="18"/>
  <c r="K195" i="18"/>
  <c r="K196" i="18"/>
  <c r="K197" i="18"/>
  <c r="K198" i="18"/>
  <c r="K199" i="18"/>
  <c r="K200" i="18"/>
  <c r="K201" i="18"/>
  <c r="K202" i="18"/>
  <c r="K203" i="18"/>
  <c r="K204" i="18"/>
  <c r="K205" i="18"/>
  <c r="K206" i="18"/>
  <c r="K207" i="18"/>
  <c r="K208" i="18"/>
  <c r="K209" i="18"/>
  <c r="K210" i="18"/>
  <c r="K211" i="18"/>
  <c r="K212" i="18"/>
  <c r="K213" i="18"/>
  <c r="K214" i="18"/>
  <c r="K215" i="18"/>
  <c r="K216" i="18"/>
  <c r="K217" i="18"/>
  <c r="K218" i="18"/>
  <c r="K219" i="18"/>
  <c r="K220" i="18"/>
  <c r="K221" i="18"/>
  <c r="K222" i="18"/>
  <c r="K223" i="18"/>
  <c r="K224" i="18"/>
  <c r="K225" i="18"/>
  <c r="K226" i="18"/>
  <c r="K227" i="18"/>
  <c r="K228" i="18"/>
  <c r="K229" i="18"/>
  <c r="K230" i="18"/>
  <c r="K231" i="18"/>
  <c r="K232" i="18"/>
  <c r="K233" i="18"/>
  <c r="K234" i="18"/>
  <c r="K235" i="18"/>
  <c r="K236" i="18"/>
  <c r="K237" i="18"/>
  <c r="K238" i="18"/>
  <c r="K239" i="18"/>
  <c r="K240" i="18"/>
  <c r="K241" i="18"/>
  <c r="K242" i="18"/>
  <c r="K243" i="18"/>
  <c r="K244" i="18"/>
  <c r="K245" i="18"/>
  <c r="K246" i="18"/>
  <c r="K247" i="18"/>
  <c r="K248" i="18"/>
  <c r="K249" i="18"/>
  <c r="K250" i="18"/>
  <c r="K251" i="18"/>
  <c r="K252" i="18"/>
  <c r="K253" i="18"/>
  <c r="K254" i="18"/>
  <c r="K255" i="18"/>
  <c r="K256" i="18"/>
  <c r="K257" i="18"/>
  <c r="K258" i="18"/>
  <c r="K259" i="18"/>
  <c r="K260" i="18"/>
  <c r="K261" i="18"/>
  <c r="K262" i="18"/>
  <c r="K263" i="18"/>
  <c r="K264" i="18"/>
  <c r="K265" i="18"/>
  <c r="K266" i="18"/>
  <c r="K267" i="18"/>
  <c r="K268" i="18"/>
  <c r="K269" i="18"/>
  <c r="K270" i="18"/>
  <c r="K271" i="18"/>
  <c r="K272" i="18"/>
  <c r="K273" i="18"/>
  <c r="K274" i="18"/>
  <c r="K275" i="18"/>
  <c r="K276" i="18"/>
  <c r="K277" i="18"/>
  <c r="K278" i="18"/>
  <c r="K279" i="18"/>
  <c r="K280" i="18"/>
  <c r="K281" i="18"/>
  <c r="K282" i="18"/>
  <c r="K283" i="18"/>
  <c r="K284" i="18"/>
  <c r="K285" i="18"/>
  <c r="K286" i="18"/>
  <c r="K287" i="18"/>
  <c r="K288" i="18"/>
  <c r="K289" i="18"/>
  <c r="K290" i="18"/>
  <c r="K291" i="18"/>
  <c r="K292" i="18"/>
  <c r="K293" i="18"/>
  <c r="K294" i="18"/>
  <c r="K295" i="18"/>
  <c r="K296" i="18"/>
  <c r="K297" i="18"/>
  <c r="K298" i="18"/>
  <c r="K299" i="18"/>
  <c r="K300" i="18"/>
  <c r="K301" i="18"/>
  <c r="K302" i="18"/>
  <c r="K303" i="18"/>
  <c r="K304" i="18"/>
  <c r="K305" i="18"/>
  <c r="K306" i="18"/>
  <c r="K307" i="18"/>
  <c r="K308" i="18"/>
  <c r="K309" i="18"/>
  <c r="K310" i="18"/>
  <c r="K311" i="18"/>
  <c r="K312" i="18"/>
  <c r="K313" i="18"/>
  <c r="K314" i="18"/>
  <c r="K315" i="18"/>
  <c r="K316" i="18"/>
  <c r="K317" i="18"/>
  <c r="K318" i="18"/>
  <c r="K319" i="18"/>
  <c r="K320" i="18"/>
  <c r="K321" i="18"/>
  <c r="K322" i="18"/>
  <c r="K323" i="18"/>
  <c r="K324" i="18"/>
  <c r="K325" i="18"/>
  <c r="K326" i="18"/>
  <c r="K327" i="18"/>
  <c r="K328" i="18"/>
  <c r="K329" i="18"/>
  <c r="K330" i="18"/>
  <c r="K331" i="18"/>
  <c r="K332" i="18"/>
  <c r="K333" i="18"/>
  <c r="K334" i="18"/>
  <c r="K335" i="18"/>
  <c r="K336" i="18"/>
  <c r="K337" i="18"/>
  <c r="K338" i="18"/>
  <c r="K339" i="18"/>
  <c r="K340" i="18"/>
  <c r="K341" i="18"/>
  <c r="K342" i="18"/>
  <c r="K343" i="18"/>
  <c r="K344" i="18"/>
  <c r="K345" i="18"/>
  <c r="K346" i="18"/>
  <c r="K347" i="18"/>
  <c r="K348" i="18"/>
  <c r="K349" i="18"/>
  <c r="K350" i="18"/>
  <c r="K351" i="18"/>
  <c r="K352" i="18"/>
  <c r="K353" i="18"/>
  <c r="K354" i="18"/>
  <c r="K355" i="18"/>
  <c r="K356" i="18"/>
  <c r="K357" i="18"/>
  <c r="K358" i="18"/>
  <c r="K359" i="18"/>
  <c r="K360" i="18"/>
  <c r="K361" i="18"/>
  <c r="K362" i="18"/>
  <c r="K363" i="18"/>
  <c r="K364" i="18"/>
  <c r="K365" i="18"/>
  <c r="K366" i="18"/>
  <c r="K367" i="18"/>
  <c r="K368" i="18"/>
  <c r="K369" i="18"/>
  <c r="K370" i="18"/>
  <c r="K371" i="18"/>
  <c r="K372" i="18"/>
  <c r="K373" i="18"/>
  <c r="K374" i="18"/>
  <c r="K375" i="18"/>
  <c r="K376" i="18"/>
  <c r="K377" i="18"/>
  <c r="K378" i="18"/>
  <c r="K379" i="18"/>
  <c r="K380" i="18"/>
  <c r="K381" i="18"/>
  <c r="J2" i="18"/>
  <c r="J3" i="18"/>
  <c r="J4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5" i="18"/>
  <c r="J26" i="18"/>
  <c r="J27" i="18"/>
  <c r="J28" i="18"/>
  <c r="J29" i="18"/>
  <c r="J30" i="18"/>
  <c r="J31" i="18"/>
  <c r="J32" i="18"/>
  <c r="J33" i="18"/>
  <c r="J34" i="18"/>
  <c r="J35" i="18"/>
  <c r="J36" i="18"/>
  <c r="J37" i="18"/>
  <c r="J38" i="18"/>
  <c r="J39" i="18"/>
  <c r="J40" i="18"/>
  <c r="J41" i="18"/>
  <c r="J42" i="18"/>
  <c r="J43" i="18"/>
  <c r="J44" i="18"/>
  <c r="J45" i="18"/>
  <c r="J46" i="18"/>
  <c r="J47" i="18"/>
  <c r="J48" i="18"/>
  <c r="J49" i="18"/>
  <c r="J50" i="18"/>
  <c r="J51" i="18"/>
  <c r="J52" i="18"/>
  <c r="J53" i="18"/>
  <c r="J54" i="18"/>
  <c r="J55" i="18"/>
  <c r="J56" i="18"/>
  <c r="J57" i="18"/>
  <c r="J58" i="18"/>
  <c r="J59" i="18"/>
  <c r="J60" i="18"/>
  <c r="J61" i="18"/>
  <c r="J62" i="18"/>
  <c r="J63" i="18"/>
  <c r="J64" i="18"/>
  <c r="J65" i="18"/>
  <c r="J66" i="18"/>
  <c r="J67" i="18"/>
  <c r="J68" i="18"/>
  <c r="J69" i="18"/>
  <c r="J70" i="18"/>
  <c r="J71" i="18"/>
  <c r="J72" i="18"/>
  <c r="J73" i="18"/>
  <c r="J74" i="18"/>
  <c r="J75" i="18"/>
  <c r="J76" i="18"/>
  <c r="J77" i="18"/>
  <c r="J78" i="18"/>
  <c r="J79" i="18"/>
  <c r="J80" i="18"/>
  <c r="J81" i="18"/>
  <c r="J82" i="18"/>
  <c r="J83" i="18"/>
  <c r="J84" i="18"/>
  <c r="J85" i="18"/>
  <c r="J86" i="18"/>
  <c r="J87" i="18"/>
  <c r="J88" i="18"/>
  <c r="J89" i="18"/>
  <c r="J90" i="18"/>
  <c r="J91" i="18"/>
  <c r="J92" i="18"/>
  <c r="J93" i="18"/>
  <c r="J94" i="18"/>
  <c r="J95" i="18"/>
  <c r="J96" i="18"/>
  <c r="J97" i="18"/>
  <c r="J98" i="18"/>
  <c r="J99" i="18"/>
  <c r="J100" i="18"/>
  <c r="J101" i="18"/>
  <c r="J102" i="18"/>
  <c r="J103" i="18"/>
  <c r="J104" i="18"/>
  <c r="J105" i="18"/>
  <c r="J106" i="18"/>
  <c r="J107" i="18"/>
  <c r="J108" i="18"/>
  <c r="J109" i="18"/>
  <c r="J110" i="18"/>
  <c r="J111" i="18"/>
  <c r="J112" i="18"/>
  <c r="J113" i="18"/>
  <c r="J114" i="18"/>
  <c r="J115" i="18"/>
  <c r="J116" i="18"/>
  <c r="J117" i="18"/>
  <c r="J118" i="18"/>
  <c r="J119" i="18"/>
  <c r="J120" i="18"/>
  <c r="J121" i="18"/>
  <c r="J122" i="18"/>
  <c r="J123" i="18"/>
  <c r="J124" i="18"/>
  <c r="J125" i="18"/>
  <c r="J126" i="18"/>
  <c r="J127" i="18"/>
  <c r="J128" i="18"/>
  <c r="J129" i="18"/>
  <c r="J130" i="18"/>
  <c r="J131" i="18"/>
  <c r="J132" i="18"/>
  <c r="J133" i="18"/>
  <c r="J134" i="18"/>
  <c r="J135" i="18"/>
  <c r="J136" i="18"/>
  <c r="J137" i="18"/>
  <c r="J138" i="18"/>
  <c r="J139" i="18"/>
  <c r="J140" i="18"/>
  <c r="J141" i="18"/>
  <c r="J142" i="18"/>
  <c r="J143" i="18"/>
  <c r="J144" i="18"/>
  <c r="J145" i="18"/>
  <c r="J146" i="18"/>
  <c r="J147" i="18"/>
  <c r="J148" i="18"/>
  <c r="J149" i="18"/>
  <c r="J150" i="18"/>
  <c r="J151" i="18"/>
  <c r="J152" i="18"/>
  <c r="J153" i="18"/>
  <c r="J154" i="18"/>
  <c r="J155" i="18"/>
  <c r="J156" i="18"/>
  <c r="J157" i="18"/>
  <c r="J158" i="18"/>
  <c r="J159" i="18"/>
  <c r="J160" i="18"/>
  <c r="J161" i="18"/>
  <c r="J162" i="18"/>
  <c r="J163" i="18"/>
  <c r="J164" i="18"/>
  <c r="J165" i="18"/>
  <c r="J166" i="18"/>
  <c r="J167" i="18"/>
  <c r="J168" i="18"/>
  <c r="J169" i="18"/>
  <c r="J170" i="18"/>
  <c r="J171" i="18"/>
  <c r="J172" i="18"/>
  <c r="J173" i="18"/>
  <c r="J174" i="18"/>
  <c r="J175" i="18"/>
  <c r="J176" i="18"/>
  <c r="J177" i="18"/>
  <c r="J178" i="18"/>
  <c r="J179" i="18"/>
  <c r="J180" i="18"/>
  <c r="J181" i="18"/>
  <c r="J182" i="18"/>
  <c r="J183" i="18"/>
  <c r="J184" i="18"/>
  <c r="J185" i="18"/>
  <c r="J186" i="18"/>
  <c r="J187" i="18"/>
  <c r="J188" i="18"/>
  <c r="J189" i="18"/>
  <c r="J190" i="18"/>
  <c r="J191" i="18"/>
  <c r="J192" i="18"/>
  <c r="J193" i="18"/>
  <c r="J194" i="18"/>
  <c r="J195" i="18"/>
  <c r="J196" i="18"/>
  <c r="J197" i="18"/>
  <c r="J198" i="18"/>
  <c r="J199" i="18"/>
  <c r="J200" i="18"/>
  <c r="J201" i="18"/>
  <c r="J202" i="18"/>
  <c r="J203" i="18"/>
  <c r="J204" i="18"/>
  <c r="J205" i="18"/>
  <c r="J206" i="18"/>
  <c r="J207" i="18"/>
  <c r="J208" i="18"/>
  <c r="J209" i="18"/>
  <c r="J210" i="18"/>
  <c r="J211" i="18"/>
  <c r="J212" i="18"/>
  <c r="J213" i="18"/>
  <c r="J214" i="18"/>
  <c r="J215" i="18"/>
  <c r="J216" i="18"/>
  <c r="J217" i="18"/>
  <c r="J218" i="18"/>
  <c r="J219" i="18"/>
  <c r="J220" i="18"/>
  <c r="J221" i="18"/>
  <c r="J222" i="18"/>
  <c r="J223" i="18"/>
  <c r="J224" i="18"/>
  <c r="J225" i="18"/>
  <c r="J226" i="18"/>
  <c r="J227" i="18"/>
  <c r="J228" i="18"/>
  <c r="J229" i="18"/>
  <c r="J230" i="18"/>
  <c r="J231" i="18"/>
  <c r="J232" i="18"/>
  <c r="J233" i="18"/>
  <c r="J234" i="18"/>
  <c r="J235" i="18"/>
  <c r="J236" i="18"/>
  <c r="J237" i="18"/>
  <c r="J238" i="18"/>
  <c r="J239" i="18"/>
  <c r="J240" i="18"/>
  <c r="J241" i="18"/>
  <c r="J242" i="18"/>
  <c r="J243" i="18"/>
  <c r="J244" i="18"/>
  <c r="J245" i="18"/>
  <c r="J246" i="18"/>
  <c r="J247" i="18"/>
  <c r="J248" i="18"/>
  <c r="J249" i="18"/>
  <c r="J250" i="18"/>
  <c r="J251" i="18"/>
  <c r="J252" i="18"/>
  <c r="J253" i="18"/>
  <c r="J254" i="18"/>
  <c r="J255" i="18"/>
  <c r="J256" i="18"/>
  <c r="J257" i="18"/>
  <c r="J258" i="18"/>
  <c r="J259" i="18"/>
  <c r="J260" i="18"/>
  <c r="J261" i="18"/>
  <c r="J262" i="18"/>
  <c r="J263" i="18"/>
  <c r="J264" i="18"/>
  <c r="J265" i="18"/>
  <c r="J266" i="18"/>
  <c r="J267" i="18"/>
  <c r="J268" i="18"/>
  <c r="J269" i="18"/>
  <c r="J270" i="18"/>
  <c r="J271" i="18"/>
  <c r="J272" i="18"/>
  <c r="J273" i="18"/>
  <c r="J274" i="18"/>
  <c r="J275" i="18"/>
  <c r="J276" i="18"/>
  <c r="J277" i="18"/>
  <c r="J278" i="18"/>
  <c r="J279" i="18"/>
  <c r="J280" i="18"/>
  <c r="J281" i="18"/>
  <c r="J282" i="18"/>
  <c r="J283" i="18"/>
  <c r="J284" i="18"/>
  <c r="J285" i="18"/>
  <c r="J286" i="18"/>
  <c r="J287" i="18"/>
  <c r="J288" i="18"/>
  <c r="J289" i="18"/>
  <c r="J290" i="18"/>
  <c r="J291" i="18"/>
  <c r="J292" i="18"/>
  <c r="J293" i="18"/>
  <c r="J294" i="18"/>
  <c r="J295" i="18"/>
  <c r="J296" i="18"/>
  <c r="J297" i="18"/>
  <c r="J298" i="18"/>
  <c r="J299" i="18"/>
  <c r="J300" i="18"/>
  <c r="J301" i="18"/>
  <c r="J302" i="18"/>
  <c r="J303" i="18"/>
  <c r="J304" i="18"/>
  <c r="J305" i="18"/>
  <c r="J306" i="18"/>
  <c r="J307" i="18"/>
  <c r="J308" i="18"/>
  <c r="J309" i="18"/>
  <c r="J310" i="18"/>
  <c r="J311" i="18"/>
  <c r="J312" i="18"/>
  <c r="J313" i="18"/>
  <c r="J314" i="18"/>
  <c r="J315" i="18"/>
  <c r="J316" i="18"/>
  <c r="J317" i="18"/>
  <c r="J318" i="18"/>
  <c r="J319" i="18"/>
  <c r="J320" i="18"/>
  <c r="J321" i="18"/>
  <c r="J322" i="18"/>
  <c r="J323" i="18"/>
  <c r="J324" i="18"/>
  <c r="J325" i="18"/>
  <c r="J326" i="18"/>
  <c r="J327" i="18"/>
  <c r="J328" i="18"/>
  <c r="J329" i="18"/>
  <c r="J330" i="18"/>
  <c r="J331" i="18"/>
  <c r="J332" i="18"/>
  <c r="J333" i="18"/>
  <c r="J334" i="18"/>
  <c r="J335" i="18"/>
  <c r="J336" i="18"/>
  <c r="J337" i="18"/>
  <c r="J338" i="18"/>
  <c r="J339" i="18"/>
  <c r="J340" i="18"/>
  <c r="J341" i="18"/>
  <c r="J342" i="18"/>
  <c r="J343" i="18"/>
  <c r="J344" i="18"/>
  <c r="J345" i="18"/>
  <c r="J346" i="18"/>
  <c r="J347" i="18"/>
  <c r="J348" i="18"/>
  <c r="J349" i="18"/>
  <c r="J350" i="18"/>
  <c r="J351" i="18"/>
  <c r="J352" i="18"/>
  <c r="J353" i="18"/>
  <c r="J354" i="18"/>
  <c r="J355" i="18"/>
  <c r="J356" i="18"/>
  <c r="J357" i="18"/>
  <c r="J358" i="18"/>
  <c r="J359" i="18"/>
  <c r="J360" i="18"/>
  <c r="J361" i="18"/>
  <c r="J362" i="18"/>
  <c r="J363" i="18"/>
  <c r="J364" i="18"/>
  <c r="J365" i="18"/>
  <c r="J366" i="18"/>
  <c r="J367" i="18"/>
  <c r="J368" i="18"/>
  <c r="J369" i="18"/>
  <c r="J370" i="18"/>
  <c r="J371" i="18"/>
  <c r="J372" i="18"/>
  <c r="J373" i="18"/>
  <c r="J374" i="18"/>
  <c r="J375" i="18"/>
  <c r="J376" i="18"/>
  <c r="J377" i="18"/>
  <c r="J378" i="18"/>
  <c r="J379" i="18"/>
  <c r="J380" i="18"/>
  <c r="J381" i="18"/>
  <c r="I41" i="1"/>
  <c r="H41" i="1"/>
  <c r="G41" i="1"/>
  <c r="D41" i="1"/>
  <c r="C41" i="1"/>
  <c r="B41" i="1"/>
  <c r="I40" i="1"/>
  <c r="H40" i="1"/>
  <c r="G40" i="1"/>
  <c r="D40" i="1"/>
  <c r="C40" i="1"/>
  <c r="B40" i="1"/>
  <c r="I39" i="1"/>
  <c r="H39" i="1"/>
  <c r="G39" i="1"/>
  <c r="D39" i="1"/>
  <c r="C39" i="1"/>
  <c r="B39" i="1"/>
  <c r="I38" i="1"/>
  <c r="H38" i="1"/>
  <c r="G38" i="1"/>
  <c r="D38" i="1"/>
  <c r="C38" i="1"/>
  <c r="B38" i="1"/>
  <c r="I37" i="1"/>
  <c r="H37" i="1"/>
  <c r="G37" i="1"/>
  <c r="D37" i="1"/>
  <c r="C37" i="1"/>
  <c r="B37" i="1"/>
  <c r="I36" i="1"/>
  <c r="H36" i="1"/>
  <c r="G36" i="1"/>
  <c r="D36" i="1"/>
  <c r="C36" i="1"/>
  <c r="B36" i="1"/>
  <c r="I35" i="1"/>
  <c r="H35" i="1"/>
  <c r="G35" i="1"/>
  <c r="D35" i="1"/>
  <c r="C35" i="1"/>
  <c r="B35" i="1"/>
  <c r="I34" i="1"/>
  <c r="H34" i="1"/>
  <c r="G34" i="1"/>
  <c r="D34" i="1"/>
  <c r="C34" i="1"/>
  <c r="B34" i="1"/>
  <c r="I33" i="1"/>
  <c r="H33" i="1"/>
  <c r="G33" i="1"/>
  <c r="D33" i="1"/>
  <c r="C33" i="1"/>
  <c r="B33" i="1"/>
  <c r="I32" i="1"/>
  <c r="H32" i="1"/>
  <c r="G32" i="1"/>
  <c r="D32" i="1"/>
  <c r="C32" i="1"/>
  <c r="B32" i="1"/>
  <c r="I31" i="1"/>
  <c r="H31" i="1"/>
  <c r="G31" i="1"/>
  <c r="D31" i="1"/>
  <c r="C31" i="1"/>
  <c r="B31" i="1"/>
  <c r="I30" i="1"/>
  <c r="H30" i="1"/>
  <c r="G30" i="1"/>
  <c r="D30" i="1"/>
  <c r="C30" i="1"/>
  <c r="B30" i="1"/>
  <c r="I29" i="1"/>
  <c r="H29" i="1"/>
  <c r="G29" i="1"/>
  <c r="D29" i="1"/>
  <c r="C29" i="1"/>
  <c r="B29" i="1"/>
  <c r="I28" i="1"/>
  <c r="H28" i="1"/>
  <c r="G28" i="1"/>
  <c r="D28" i="1"/>
  <c r="C28" i="1"/>
  <c r="B28" i="1"/>
  <c r="I27" i="1"/>
  <c r="H27" i="1"/>
  <c r="G27" i="1"/>
  <c r="D27" i="1"/>
  <c r="C27" i="1"/>
  <c r="B27" i="1"/>
  <c r="I26" i="1"/>
  <c r="H26" i="1"/>
  <c r="G26" i="1"/>
  <c r="D26" i="1"/>
  <c r="C26" i="1"/>
  <c r="B26" i="1"/>
  <c r="I25" i="1"/>
  <c r="H25" i="1"/>
  <c r="G25" i="1"/>
  <c r="D25" i="1"/>
  <c r="C25" i="1"/>
  <c r="B25" i="1"/>
  <c r="I24" i="1"/>
  <c r="H24" i="1"/>
  <c r="G24" i="1"/>
  <c r="D24" i="1"/>
  <c r="C24" i="1"/>
  <c r="B24" i="1"/>
  <c r="I23" i="1"/>
  <c r="H23" i="1"/>
  <c r="G23" i="1"/>
  <c r="D23" i="1"/>
  <c r="C23" i="1"/>
  <c r="B23" i="1"/>
  <c r="I22" i="1"/>
  <c r="H22" i="1"/>
  <c r="G22" i="1"/>
  <c r="D22" i="1"/>
  <c r="C22" i="1"/>
  <c r="B22" i="1"/>
  <c r="D11" i="7" a="1"/>
  <c r="E20" i="7" a="1"/>
  <c r="C3" i="7" a="1"/>
  <c r="D21" i="7" a="1"/>
  <c r="D12" i="7" a="1"/>
  <c r="D15" i="7" a="1"/>
  <c r="D7" i="7" a="1"/>
  <c r="D2" i="7" a="1"/>
  <c r="C4" i="7" a="1"/>
  <c r="B17" i="7" a="1"/>
  <c r="D20" i="7" a="1"/>
  <c r="E9" i="7" a="1"/>
  <c r="C13" i="7" a="1"/>
  <c r="E11" i="7" a="1"/>
  <c r="E7" i="7" a="1"/>
  <c r="E16" i="7" a="1"/>
  <c r="C9" i="7" a="1"/>
  <c r="E18" i="7" a="1"/>
  <c r="B2" i="7" a="1"/>
  <c r="C5" i="7" a="1"/>
  <c r="C2" i="7" a="1"/>
  <c r="D13" i="7" a="1"/>
  <c r="C19" i="7" a="1"/>
  <c r="C12" i="7" a="1"/>
  <c r="C11" i="7" a="1"/>
  <c r="E19" i="7" a="1"/>
  <c r="C6" i="7" a="1"/>
  <c r="C14" i="7" a="1"/>
  <c r="B20" i="7" a="1"/>
  <c r="B9" i="7" a="1"/>
  <c r="E21" i="7" a="1"/>
  <c r="D16" i="7" a="1"/>
  <c r="C20" i="7" a="1"/>
  <c r="B16" i="7" a="1"/>
  <c r="D4" i="7" a="1"/>
  <c r="C16" i="7" a="1"/>
  <c r="B3" i="7" a="1"/>
  <c r="C8" i="7" a="1"/>
  <c r="E6" i="7" a="1"/>
  <c r="B19" i="7" a="1"/>
  <c r="D18" i="7" a="1"/>
  <c r="B13" i="7" a="1"/>
  <c r="B10" i="7" a="1"/>
  <c r="E14" i="7" a="1"/>
  <c r="D14" i="7" a="1"/>
  <c r="C17" i="7" a="1"/>
  <c r="D3" i="7" a="1"/>
  <c r="E12" i="7" a="1"/>
  <c r="B4" i="7" a="1"/>
  <c r="E3" i="7" a="1"/>
  <c r="D10" i="7" a="1"/>
  <c r="B18" i="7" a="1"/>
  <c r="D19" i="7" a="1"/>
  <c r="B11" i="7" a="1"/>
  <c r="D17" i="7" a="1"/>
  <c r="E17" i="7" a="1"/>
  <c r="D5" i="7" a="1"/>
  <c r="C15" i="7" a="1"/>
  <c r="D8" i="7" a="1"/>
  <c r="E8" i="7" a="1"/>
  <c r="B7" i="7" a="1"/>
  <c r="E10" i="7" a="1"/>
  <c r="C21" i="7" a="1"/>
  <c r="E4" i="7" a="1"/>
  <c r="E5" i="7" a="1"/>
  <c r="D9" i="7" a="1"/>
  <c r="B15" i="7" a="1"/>
  <c r="C7" i="7" a="1"/>
  <c r="E15" i="7" a="1"/>
  <c r="E13" i="7" a="1"/>
  <c r="B14" i="7" a="1"/>
  <c r="E2" i="7" a="1"/>
  <c r="C10" i="7" a="1"/>
  <c r="C18" i="7" a="1"/>
  <c r="B8" i="7" a="1"/>
  <c r="B5" i="7" a="1"/>
  <c r="B12" i="7" a="1"/>
  <c r="B6" i="7" a="1"/>
  <c r="B21" i="7" a="1"/>
  <c r="D6" i="7" a="1"/>
  <c r="AA5" i="28" l="1"/>
  <c r="AA9" i="28"/>
  <c r="AA25" i="28"/>
  <c r="AA27" i="28"/>
  <c r="AA29" i="28"/>
  <c r="AA35" i="28"/>
  <c r="AA57" i="28"/>
  <c r="Z61" i="28"/>
  <c r="Z77" i="28"/>
  <c r="AA85" i="28"/>
  <c r="AA87" i="28"/>
  <c r="AA91" i="28"/>
  <c r="AA93" i="28"/>
  <c r="AA105" i="28"/>
  <c r="AA123" i="28"/>
  <c r="AA125" i="28"/>
  <c r="AA141" i="28"/>
  <c r="Z145" i="28"/>
  <c r="AA153" i="28"/>
  <c r="AA155" i="28"/>
  <c r="AA157" i="28"/>
  <c r="AA207" i="28"/>
  <c r="AA209" i="28"/>
  <c r="AA215" i="28"/>
  <c r="AA225" i="28"/>
  <c r="AA233" i="28"/>
  <c r="AA261" i="28"/>
  <c r="AA277" i="28"/>
  <c r="AA287" i="28"/>
  <c r="AA317" i="28"/>
  <c r="AA341" i="28"/>
  <c r="AA365" i="28"/>
  <c r="AA379" i="28"/>
  <c r="AA381" i="28"/>
  <c r="AA74" i="28"/>
  <c r="AA108" i="28"/>
  <c r="AA112" i="28"/>
  <c r="AA120" i="28"/>
  <c r="AA134" i="28"/>
  <c r="W142" i="28"/>
  <c r="AA142" i="28"/>
  <c r="W146" i="28"/>
  <c r="AA146" i="28"/>
  <c r="AA154" i="28"/>
  <c r="AA178" i="28"/>
  <c r="AA204" i="28"/>
  <c r="AA222" i="28"/>
  <c r="AA226" i="28"/>
  <c r="AA250" i="28"/>
  <c r="AA274" i="28"/>
  <c r="AA280" i="28"/>
  <c r="AA294" i="28"/>
  <c r="AA298" i="28"/>
  <c r="AA302" i="28"/>
  <c r="AA310" i="28"/>
  <c r="AA314" i="28"/>
  <c r="AA326" i="28"/>
  <c r="AA354" i="28"/>
  <c r="AA362" i="28"/>
  <c r="V366" i="28"/>
  <c r="AA374" i="28"/>
  <c r="AA380" i="28"/>
  <c r="AA6" i="28"/>
  <c r="AA32" i="28"/>
  <c r="AE4" i="28" s="1"/>
  <c r="AA88" i="28"/>
  <c r="AA106" i="28"/>
  <c r="AA114" i="28"/>
  <c r="AA132" i="28"/>
  <c r="AA182" i="28"/>
  <c r="AA186" i="28"/>
  <c r="AA200" i="28"/>
  <c r="AA206" i="28"/>
  <c r="AA216" i="28"/>
  <c r="AA232" i="28"/>
  <c r="AA242" i="28"/>
  <c r="AA252" i="28"/>
  <c r="AA276" i="28"/>
  <c r="AA282" i="28"/>
  <c r="AA290" i="28"/>
  <c r="V7" i="28"/>
  <c r="V15" i="28"/>
  <c r="V19" i="28"/>
  <c r="V31" i="28"/>
  <c r="V115" i="28"/>
  <c r="V127" i="28"/>
  <c r="V131" i="28"/>
  <c r="V135" i="28"/>
  <c r="V159" i="28"/>
  <c r="V171" i="28"/>
  <c r="V199" i="28"/>
  <c r="V211" i="28"/>
  <c r="V239" i="28"/>
  <c r="V275" i="28"/>
  <c r="V283" i="28"/>
  <c r="V307" i="28"/>
  <c r="V315" i="28"/>
  <c r="V331" i="28"/>
  <c r="V335" i="28"/>
  <c r="V359" i="28"/>
  <c r="Z359" i="28"/>
  <c r="Z335" i="28"/>
  <c r="Z315" i="28"/>
  <c r="Z239" i="28"/>
  <c r="Z199" i="28"/>
  <c r="Z171" i="28"/>
  <c r="Z127" i="28"/>
  <c r="Z115" i="28"/>
  <c r="Z31" i="28"/>
  <c r="Z15" i="28"/>
  <c r="V370" i="28"/>
  <c r="W6" i="28"/>
  <c r="V16" i="28"/>
  <c r="V48" i="28"/>
  <c r="V70" i="28"/>
  <c r="V72" i="28"/>
  <c r="V78" i="28"/>
  <c r="V92" i="28"/>
  <c r="V96" i="28"/>
  <c r="V102" i="28"/>
  <c r="V104" i="28"/>
  <c r="W106" i="28"/>
  <c r="V110" i="28"/>
  <c r="V116" i="28"/>
  <c r="V124" i="28"/>
  <c r="V126" i="28"/>
  <c r="V150" i="28"/>
  <c r="V152" i="28"/>
  <c r="W154" i="28"/>
  <c r="V162" i="28"/>
  <c r="V174" i="28"/>
  <c r="V190" i="28"/>
  <c r="V192" i="28"/>
  <c r="V202" i="28"/>
  <c r="W206" i="28"/>
  <c r="V212" i="28"/>
  <c r="W222" i="28"/>
  <c r="V234" i="28"/>
  <c r="V238" i="28"/>
  <c r="W242" i="28"/>
  <c r="V244" i="28"/>
  <c r="W250" i="28"/>
  <c r="V260" i="28"/>
  <c r="V266" i="28"/>
  <c r="V306" i="28"/>
  <c r="W326" i="28"/>
  <c r="V330" i="28"/>
  <c r="V336" i="28"/>
  <c r="V348" i="28"/>
  <c r="V360" i="28"/>
  <c r="V368" i="28"/>
  <c r="W274" i="28"/>
  <c r="W290" i="28"/>
  <c r="W294" i="28"/>
  <c r="W298" i="28"/>
  <c r="W302" i="28"/>
  <c r="W310" i="28"/>
  <c r="W314" i="28"/>
  <c r="W74" i="28"/>
  <c r="W114" i="28"/>
  <c r="W134" i="28"/>
  <c r="W178" i="28"/>
  <c r="W182" i="28"/>
  <c r="W186" i="28"/>
  <c r="W226" i="28"/>
  <c r="W282" i="28"/>
  <c r="W354" i="28"/>
  <c r="W362" i="28"/>
  <c r="W374" i="28"/>
  <c r="W5" i="28"/>
  <c r="W9" i="28"/>
  <c r="W11" i="28"/>
  <c r="W25" i="28"/>
  <c r="W27" i="28"/>
  <c r="W29" i="28"/>
  <c r="W35" i="28"/>
  <c r="W57" i="28"/>
  <c r="V61" i="28"/>
  <c r="W67" i="28"/>
  <c r="V77" i="28"/>
  <c r="W85" i="28"/>
  <c r="W87" i="28"/>
  <c r="W91" i="28"/>
  <c r="W93" i="28"/>
  <c r="W99" i="28"/>
  <c r="W105" i="28"/>
  <c r="V109" i="28"/>
  <c r="W123" i="28"/>
  <c r="W125" i="28"/>
  <c r="V129" i="28"/>
  <c r="W141" i="28"/>
  <c r="V145" i="28"/>
  <c r="W153" i="28"/>
  <c r="W155" i="28"/>
  <c r="W157" i="28"/>
  <c r="W207" i="28"/>
  <c r="W209" i="28"/>
  <c r="W215" i="28"/>
  <c r="W223" i="28"/>
  <c r="W225" i="28"/>
  <c r="W233" i="28"/>
  <c r="W261" i="28"/>
  <c r="W271" i="28"/>
  <c r="W277" i="28"/>
  <c r="W287" i="28"/>
  <c r="V305" i="28"/>
  <c r="W317" i="28"/>
  <c r="W341" i="28"/>
  <c r="W365" i="28"/>
  <c r="W379" i="28"/>
  <c r="W381" i="28"/>
  <c r="W32" i="28"/>
  <c r="W88" i="28"/>
  <c r="W108" i="28"/>
  <c r="W112" i="28"/>
  <c r="W120" i="28"/>
  <c r="W132" i="28"/>
  <c r="W200" i="28"/>
  <c r="W204" i="28"/>
  <c r="W216" i="28"/>
  <c r="W232" i="28"/>
  <c r="W252" i="28"/>
  <c r="W276" i="28"/>
  <c r="W280" i="28"/>
  <c r="W380" i="28"/>
  <c r="S6" i="28"/>
  <c r="S24" i="28"/>
  <c r="S32" i="28"/>
  <c r="S50" i="28"/>
  <c r="S54" i="28"/>
  <c r="S74" i="28"/>
  <c r="S80" i="28"/>
  <c r="S88" i="28"/>
  <c r="S106" i="28"/>
  <c r="S146" i="28"/>
  <c r="R150" i="28"/>
  <c r="S154" i="28"/>
  <c r="R162" i="28"/>
  <c r="S168" i="28"/>
  <c r="R174" i="28"/>
  <c r="S178" i="28"/>
  <c r="S182" i="28"/>
  <c r="S186" i="28"/>
  <c r="S188" i="28"/>
  <c r="R190" i="28"/>
  <c r="S200" i="28"/>
  <c r="R202" i="28"/>
  <c r="S204" i="28"/>
  <c r="S206" i="28"/>
  <c r="S216" i="28"/>
  <c r="R218" i="28"/>
  <c r="S222" i="28"/>
  <c r="S226" i="28"/>
  <c r="S232" i="28"/>
  <c r="R234" i="28"/>
  <c r="R238" i="28"/>
  <c r="S242" i="28"/>
  <c r="S250" i="28"/>
  <c r="S252" i="28"/>
  <c r="S258" i="28"/>
  <c r="R266" i="28"/>
  <c r="S282" i="28"/>
  <c r="R278" i="28"/>
  <c r="R306" i="28"/>
  <c r="R338" i="28"/>
  <c r="S108" i="28"/>
  <c r="S112" i="28"/>
  <c r="S114" i="28"/>
  <c r="S120" i="28"/>
  <c r="R126" i="28"/>
  <c r="S132" i="28"/>
  <c r="S134" i="28"/>
  <c r="S142" i="28"/>
  <c r="S274" i="28"/>
  <c r="S276" i="28"/>
  <c r="S280" i="28"/>
  <c r="S290" i="28"/>
  <c r="S294" i="28"/>
  <c r="S298" i="28"/>
  <c r="S302" i="28"/>
  <c r="S310" i="28"/>
  <c r="S314" i="28"/>
  <c r="S318" i="28"/>
  <c r="R322" i="28"/>
  <c r="S326" i="28"/>
  <c r="R330" i="28"/>
  <c r="S346" i="28"/>
  <c r="S354" i="28"/>
  <c r="S362" i="28"/>
  <c r="R366" i="28"/>
  <c r="R370" i="28"/>
  <c r="S374" i="28"/>
  <c r="S378" i="28"/>
  <c r="S380" i="28"/>
  <c r="R7" i="28"/>
  <c r="R13" i="28"/>
  <c r="R15" i="28"/>
  <c r="R19" i="28"/>
  <c r="R31" i="28"/>
  <c r="R53" i="28"/>
  <c r="R61" i="28"/>
  <c r="R77" i="28"/>
  <c r="R79" i="28"/>
  <c r="R109" i="28"/>
  <c r="R111" i="28"/>
  <c r="R115" i="28"/>
  <c r="R127" i="28"/>
  <c r="R129" i="28"/>
  <c r="R131" i="28"/>
  <c r="R135" i="28"/>
  <c r="R145" i="28"/>
  <c r="R159" i="28"/>
  <c r="R171" i="28"/>
  <c r="R177" i="28"/>
  <c r="R199" i="28"/>
  <c r="R211" i="28"/>
  <c r="R239" i="28"/>
  <c r="R275" i="28"/>
  <c r="R283" i="28"/>
  <c r="R299" i="28"/>
  <c r="R305" i="28"/>
  <c r="R307" i="28"/>
  <c r="R315" i="28"/>
  <c r="R331" i="28"/>
  <c r="R335" i="28"/>
  <c r="R349" i="28"/>
  <c r="R359" i="28"/>
  <c r="S5" i="28"/>
  <c r="S9" i="28"/>
  <c r="S11" i="28"/>
  <c r="S21" i="28"/>
  <c r="S25" i="28"/>
  <c r="S27" i="28"/>
  <c r="S29" i="28"/>
  <c r="S33" i="28"/>
  <c r="S35" i="28"/>
  <c r="S57" i="28"/>
  <c r="S67" i="28"/>
  <c r="S69" i="28"/>
  <c r="S85" i="28"/>
  <c r="S87" i="28"/>
  <c r="S91" i="28"/>
  <c r="S93" i="28"/>
  <c r="S99" i="28"/>
  <c r="S103" i="28"/>
  <c r="S105" i="28"/>
  <c r="S113" i="28"/>
  <c r="S117" i="28"/>
  <c r="S123" i="28"/>
  <c r="S125" i="28"/>
  <c r="S133" i="28"/>
  <c r="S141" i="28"/>
  <c r="S153" i="28"/>
  <c r="S155" i="28"/>
  <c r="S157" i="28"/>
  <c r="S163" i="28"/>
  <c r="S173" i="28"/>
  <c r="S175" i="28"/>
  <c r="S181" i="28"/>
  <c r="S191" i="28"/>
  <c r="S207" i="28"/>
  <c r="S209" i="28"/>
  <c r="S215" i="28"/>
  <c r="S223" i="28"/>
  <c r="S225" i="28"/>
  <c r="S233" i="28"/>
  <c r="S249" i="28"/>
  <c r="S261" i="28"/>
  <c r="S271" i="28"/>
  <c r="S277" i="28"/>
  <c r="S287" i="28"/>
  <c r="S297" i="28"/>
  <c r="S317" i="28"/>
  <c r="S323" i="28"/>
  <c r="S325" i="28"/>
  <c r="S341" i="28"/>
  <c r="S353" i="28"/>
  <c r="S365" i="28"/>
  <c r="S379" i="28"/>
  <c r="S381" i="28"/>
  <c r="R16" i="28"/>
  <c r="R48" i="28"/>
  <c r="R70" i="28"/>
  <c r="R72" i="28"/>
  <c r="R78" i="28"/>
  <c r="R92" i="28"/>
  <c r="R96" i="28"/>
  <c r="R102" i="28"/>
  <c r="R104" i="28"/>
  <c r="R110" i="28"/>
  <c r="R116" i="28"/>
  <c r="R124" i="28"/>
  <c r="R152" i="28"/>
  <c r="R192" i="28"/>
  <c r="R212" i="28"/>
  <c r="R228" i="28"/>
  <c r="R244" i="28"/>
  <c r="R248" i="28"/>
  <c r="R260" i="28"/>
  <c r="R296" i="28"/>
  <c r="R336" i="28"/>
  <c r="R344" i="28"/>
  <c r="R348" i="28"/>
  <c r="R360" i="28"/>
  <c r="R368" i="28"/>
  <c r="R372" i="28"/>
  <c r="Q376" i="27"/>
  <c r="Q356" i="27"/>
  <c r="Q348" i="27"/>
  <c r="Q360" i="27"/>
  <c r="Q352" i="27"/>
  <c r="Q344" i="27"/>
  <c r="Q17" i="27"/>
  <c r="W5" i="27"/>
  <c r="L7" i="27"/>
  <c r="L9" i="27"/>
  <c r="L11" i="27"/>
  <c r="L13" i="27"/>
  <c r="L15" i="27"/>
  <c r="L17" i="27"/>
  <c r="L19" i="27"/>
  <c r="L21" i="27"/>
  <c r="L23" i="27"/>
  <c r="L25" i="27"/>
  <c r="L27" i="27"/>
  <c r="L29" i="27"/>
  <c r="L31" i="27"/>
  <c r="L33" i="27"/>
  <c r="L35" i="27"/>
  <c r="L37" i="27"/>
  <c r="L39" i="27"/>
  <c r="L41" i="27"/>
  <c r="L43" i="27"/>
  <c r="L45" i="27"/>
  <c r="L47" i="27"/>
  <c r="L49" i="27"/>
  <c r="L51" i="27"/>
  <c r="L53" i="27"/>
  <c r="L55" i="27"/>
  <c r="L57" i="27"/>
  <c r="L59" i="27"/>
  <c r="L61" i="27"/>
  <c r="Q380" i="27"/>
  <c r="Q372" i="27"/>
  <c r="Q368" i="27"/>
  <c r="Q364" i="27"/>
  <c r="Q337" i="27"/>
  <c r="Q313" i="27"/>
  <c r="Q305" i="27"/>
  <c r="Q297" i="27"/>
  <c r="Q273" i="27"/>
  <c r="Q241" i="27"/>
  <c r="Q225" i="27"/>
  <c r="Q209" i="27"/>
  <c r="Q185" i="27"/>
  <c r="Q177" i="27"/>
  <c r="Q169" i="27"/>
  <c r="Q145" i="27"/>
  <c r="Q113" i="27"/>
  <c r="Q97" i="27"/>
  <c r="Q81" i="27"/>
  <c r="Q57" i="27"/>
  <c r="Q49" i="27"/>
  <c r="Q41" i="27"/>
  <c r="Q375" i="27"/>
  <c r="Q371" i="27"/>
  <c r="Q367" i="27"/>
  <c r="Q359" i="27"/>
  <c r="Q355" i="27"/>
  <c r="Q351" i="27"/>
  <c r="Q343" i="27"/>
  <c r="Q340" i="27"/>
  <c r="Q336" i="27"/>
  <c r="Q332" i="27"/>
  <c r="Q328" i="27"/>
  <c r="Q324" i="27"/>
  <c r="Q320" i="27"/>
  <c r="Q316" i="27"/>
  <c r="Q312" i="27"/>
  <c r="Q308" i="27"/>
  <c r="Q304" i="27"/>
  <c r="Q300" i="27"/>
  <c r="Q296" i="27"/>
  <c r="Q292" i="27"/>
  <c r="Q288" i="27"/>
  <c r="Q284" i="27"/>
  <c r="Q280" i="27"/>
  <c r="Q276" i="27"/>
  <c r="Q272" i="27"/>
  <c r="Q268" i="27"/>
  <c r="Q264" i="27"/>
  <c r="Q260" i="27"/>
  <c r="Q256" i="27"/>
  <c r="Q252" i="27"/>
  <c r="Q248" i="27"/>
  <c r="Q244" i="27"/>
  <c r="Q240" i="27"/>
  <c r="Q236" i="27"/>
  <c r="Q232" i="27"/>
  <c r="Q228" i="27"/>
  <c r="Q224" i="27"/>
  <c r="Q220" i="27"/>
  <c r="Q216" i="27"/>
  <c r="Q212" i="27"/>
  <c r="Q208" i="27"/>
  <c r="Q204" i="27"/>
  <c r="Q200" i="27"/>
  <c r="Q196" i="27"/>
  <c r="Q192" i="27"/>
  <c r="Q188" i="27"/>
  <c r="Q184" i="27"/>
  <c r="Q180" i="27"/>
  <c r="Q176" i="27"/>
  <c r="Q172" i="27"/>
  <c r="Q168" i="27"/>
  <c r="Q164" i="27"/>
  <c r="Q160" i="27"/>
  <c r="Q156" i="27"/>
  <c r="Q152" i="27"/>
  <c r="Q148" i="27"/>
  <c r="Q144" i="27"/>
  <c r="Q140" i="27"/>
  <c r="Q136" i="27"/>
  <c r="Q132" i="27"/>
  <c r="Q128" i="27"/>
  <c r="Q124" i="27"/>
  <c r="Q120" i="27"/>
  <c r="Q116" i="27"/>
  <c r="Q112" i="27"/>
  <c r="Q108" i="27"/>
  <c r="Q104" i="27"/>
  <c r="Q100" i="27"/>
  <c r="Q96" i="27"/>
  <c r="Q92" i="27"/>
  <c r="Q88" i="27"/>
  <c r="Q84" i="27"/>
  <c r="Q80" i="27"/>
  <c r="Q76" i="27"/>
  <c r="Q72" i="27"/>
  <c r="Q68" i="27"/>
  <c r="Q64" i="27"/>
  <c r="Q60" i="27"/>
  <c r="Q56" i="27"/>
  <c r="Q52" i="27"/>
  <c r="Q48" i="27"/>
  <c r="Q44" i="27"/>
  <c r="Q40" i="27"/>
  <c r="Q36" i="27"/>
  <c r="Q32" i="27"/>
  <c r="Q28" i="27"/>
  <c r="Q24" i="27"/>
  <c r="Q20" i="27"/>
  <c r="Q16" i="27"/>
  <c r="Q12" i="27"/>
  <c r="Q8" i="27"/>
  <c r="Q4" i="27"/>
  <c r="Q374" i="27"/>
  <c r="Q370" i="27"/>
  <c r="Q366" i="27"/>
  <c r="Q358" i="27"/>
  <c r="Q354" i="27"/>
  <c r="Q350" i="27"/>
  <c r="Q342" i="27"/>
  <c r="Q334" i="27"/>
  <c r="Q330" i="27"/>
  <c r="Q326" i="27"/>
  <c r="Q322" i="27"/>
  <c r="Q314" i="27"/>
  <c r="Q310" i="27"/>
  <c r="Q302" i="27"/>
  <c r="Q298" i="27"/>
  <c r="Q294" i="27"/>
  <c r="Q290" i="27"/>
  <c r="Q282" i="27"/>
  <c r="Q278" i="27"/>
  <c r="Q270" i="27"/>
  <c r="Q266" i="27"/>
  <c r="Q262" i="27"/>
  <c r="Q258" i="27"/>
  <c r="Q250" i="27"/>
  <c r="Q246" i="27"/>
  <c r="Q238" i="27"/>
  <c r="Q234" i="27"/>
  <c r="Q230" i="27"/>
  <c r="Q226" i="27"/>
  <c r="Q218" i="27"/>
  <c r="Q214" i="27"/>
  <c r="Q206" i="27"/>
  <c r="Q202" i="27"/>
  <c r="Q198" i="27"/>
  <c r="Q194" i="27"/>
  <c r="Q186" i="27"/>
  <c r="Q182" i="27"/>
  <c r="Q174" i="27"/>
  <c r="Q170" i="27"/>
  <c r="Q166" i="27"/>
  <c r="Q162" i="27"/>
  <c r="Q154" i="27"/>
  <c r="Q150" i="27"/>
  <c r="Q142" i="27"/>
  <c r="Q138" i="27"/>
  <c r="Q134" i="27"/>
  <c r="Q130" i="27"/>
  <c r="Q122" i="27"/>
  <c r="Q118" i="27"/>
  <c r="Q110" i="27"/>
  <c r="Q106" i="27"/>
  <c r="Q102" i="27"/>
  <c r="Q98" i="27"/>
  <c r="Q90" i="27"/>
  <c r="Q86" i="27"/>
  <c r="Q78" i="27"/>
  <c r="Q74" i="27"/>
  <c r="Q70" i="27"/>
  <c r="Q66" i="27"/>
  <c r="Q58" i="27"/>
  <c r="Q54" i="27"/>
  <c r="Q46" i="27"/>
  <c r="Q42" i="27"/>
  <c r="Q38" i="27"/>
  <c r="Q34" i="27"/>
  <c r="Q26" i="27"/>
  <c r="Q22" i="27"/>
  <c r="Q14" i="27"/>
  <c r="Q10" i="27"/>
  <c r="Q6" i="27"/>
  <c r="Q329" i="27"/>
  <c r="Q321" i="27"/>
  <c r="Q289" i="27"/>
  <c r="Q281" i="27"/>
  <c r="Q265" i="27"/>
  <c r="Q257" i="27"/>
  <c r="Q249" i="27"/>
  <c r="Q233" i="27"/>
  <c r="Q217" i="27"/>
  <c r="Q201" i="27"/>
  <c r="Q193" i="27"/>
  <c r="Q161" i="27"/>
  <c r="Q153" i="27"/>
  <c r="Q137" i="27"/>
  <c r="Q129" i="27"/>
  <c r="Q121" i="27"/>
  <c r="Q105" i="27"/>
  <c r="Q89" i="27"/>
  <c r="Q73" i="27"/>
  <c r="Q65" i="27"/>
  <c r="Q33" i="27"/>
  <c r="Q25" i="27"/>
  <c r="Q9" i="27"/>
  <c r="L3" i="27"/>
  <c r="Q381" i="27"/>
  <c r="Q377" i="27"/>
  <c r="Q373" i="27"/>
  <c r="Q369" i="27"/>
  <c r="Q365" i="27"/>
  <c r="Q361" i="27"/>
  <c r="Q357" i="27"/>
  <c r="Q353" i="27"/>
  <c r="Q349" i="27"/>
  <c r="Q345" i="27"/>
  <c r="Q341" i="27"/>
  <c r="Q333" i="27"/>
  <c r="Q325" i="27"/>
  <c r="Q317" i="27"/>
  <c r="Q309" i="27"/>
  <c r="Q301" i="27"/>
  <c r="Q293" i="27"/>
  <c r="Q285" i="27"/>
  <c r="Q277" i="27"/>
  <c r="Q269" i="27"/>
  <c r="Q261" i="27"/>
  <c r="Q253" i="27"/>
  <c r="Q245" i="27"/>
  <c r="Q237" i="27"/>
  <c r="Q229" i="27"/>
  <c r="Q221" i="27"/>
  <c r="Q213" i="27"/>
  <c r="Q205" i="27"/>
  <c r="Q197" i="27"/>
  <c r="Q189" i="27"/>
  <c r="Q181" i="27"/>
  <c r="Q173" i="27"/>
  <c r="Q165" i="27"/>
  <c r="Q157" i="27"/>
  <c r="Q149" i="27"/>
  <c r="Q141" i="27"/>
  <c r="Q133" i="27"/>
  <c r="Q125" i="27"/>
  <c r="Q117" i="27"/>
  <c r="Q109" i="27"/>
  <c r="Q101" i="27"/>
  <c r="Q93" i="27"/>
  <c r="Q85" i="27"/>
  <c r="Q77" i="27"/>
  <c r="Q69" i="27"/>
  <c r="Q61" i="27"/>
  <c r="Q53" i="27"/>
  <c r="Q45" i="27"/>
  <c r="Q37" i="27"/>
  <c r="Q29" i="27"/>
  <c r="Q21" i="27"/>
  <c r="Q13" i="27"/>
  <c r="Q5" i="27"/>
  <c r="V5" i="27" s="1"/>
  <c r="Q379" i="27"/>
  <c r="Q363" i="27"/>
  <c r="Q347" i="27"/>
  <c r="L2" i="27"/>
  <c r="L4" i="27"/>
  <c r="Q2" i="27"/>
  <c r="Q378" i="27"/>
  <c r="Q362" i="27"/>
  <c r="Q346" i="27"/>
  <c r="Q338" i="27"/>
  <c r="Q318" i="27"/>
  <c r="Q306" i="27"/>
  <c r="Q286" i="27"/>
  <c r="Q274" i="27"/>
  <c r="Q254" i="27"/>
  <c r="Q242" i="27"/>
  <c r="Q222" i="27"/>
  <c r="Q210" i="27"/>
  <c r="Q190" i="27"/>
  <c r="Q178" i="27"/>
  <c r="Q158" i="27"/>
  <c r="Q146" i="27"/>
  <c r="Q126" i="27"/>
  <c r="Q114" i="27"/>
  <c r="Q94" i="27"/>
  <c r="Q82" i="27"/>
  <c r="Q62" i="27"/>
  <c r="Q50" i="27"/>
  <c r="Q30" i="27"/>
  <c r="Q18" i="27"/>
  <c r="Q339" i="27"/>
  <c r="Q335" i="27"/>
  <c r="Q331" i="27"/>
  <c r="Q327" i="27"/>
  <c r="Q323" i="27"/>
  <c r="Q319" i="27"/>
  <c r="Q315" i="27"/>
  <c r="Q311" i="27"/>
  <c r="Q307" i="27"/>
  <c r="Q303" i="27"/>
  <c r="Q299" i="27"/>
  <c r="Q295" i="27"/>
  <c r="Q291" i="27"/>
  <c r="Q287" i="27"/>
  <c r="Q283" i="27"/>
  <c r="Q279" i="27"/>
  <c r="Q275" i="27"/>
  <c r="Q271" i="27"/>
  <c r="Q267" i="27"/>
  <c r="Q263" i="27"/>
  <c r="Q259" i="27"/>
  <c r="Q255" i="27"/>
  <c r="Q251" i="27"/>
  <c r="Q247" i="27"/>
  <c r="Q243" i="27"/>
  <c r="Q239" i="27"/>
  <c r="Q235" i="27"/>
  <c r="Q231" i="27"/>
  <c r="Q227" i="27"/>
  <c r="Q223" i="27"/>
  <c r="Q219" i="27"/>
  <c r="Q215" i="27"/>
  <c r="Q211" i="27"/>
  <c r="Q207" i="27"/>
  <c r="Q203" i="27"/>
  <c r="Q199" i="27"/>
  <c r="Q195" i="27"/>
  <c r="Q191" i="27"/>
  <c r="Q187" i="27"/>
  <c r="Q183" i="27"/>
  <c r="Q179" i="27"/>
  <c r="Q175" i="27"/>
  <c r="Q171" i="27"/>
  <c r="Q167" i="27"/>
  <c r="Q163" i="27"/>
  <c r="Q159" i="27"/>
  <c r="Q155" i="27"/>
  <c r="Q151" i="27"/>
  <c r="Q147" i="27"/>
  <c r="Q143" i="27"/>
  <c r="Q139" i="27"/>
  <c r="Q135" i="27"/>
  <c r="Q131" i="27"/>
  <c r="Q127" i="27"/>
  <c r="Q123" i="27"/>
  <c r="Q119" i="27"/>
  <c r="Q115" i="27"/>
  <c r="Q111" i="27"/>
  <c r="Q107" i="27"/>
  <c r="Q103" i="27"/>
  <c r="Q99" i="27"/>
  <c r="Q95" i="27"/>
  <c r="Q91" i="27"/>
  <c r="Q87" i="27"/>
  <c r="Q83" i="27"/>
  <c r="Q79" i="27"/>
  <c r="Q75" i="27"/>
  <c r="Q71" i="27"/>
  <c r="Q67" i="27"/>
  <c r="Q63" i="27"/>
  <c r="Q59" i="27"/>
  <c r="Q55" i="27"/>
  <c r="Q51" i="27"/>
  <c r="Q47" i="27"/>
  <c r="Q43" i="27"/>
  <c r="Q39" i="27"/>
  <c r="Q35" i="27"/>
  <c r="Q31" i="27"/>
  <c r="Q27" i="27"/>
  <c r="Q23" i="27"/>
  <c r="Q19" i="27"/>
  <c r="Q15" i="27"/>
  <c r="Q11" i="27"/>
  <c r="Q7" i="27"/>
  <c r="Q3" i="27"/>
  <c r="L10" i="27"/>
  <c r="W10" i="27" s="1"/>
  <c r="L26" i="27"/>
  <c r="L42" i="27"/>
  <c r="L58" i="27"/>
  <c r="W58" i="27" s="1"/>
  <c r="L74" i="27"/>
  <c r="W74" i="27" s="1"/>
  <c r="L90" i="27"/>
  <c r="L106" i="27"/>
  <c r="L122" i="27"/>
  <c r="W122" i="27" s="1"/>
  <c r="L138" i="27"/>
  <c r="W138" i="27" s="1"/>
  <c r="L154" i="27"/>
  <c r="L168" i="27"/>
  <c r="L170" i="27"/>
  <c r="W170" i="27" s="1"/>
  <c r="L172" i="27"/>
  <c r="L174" i="27"/>
  <c r="L176" i="27"/>
  <c r="L178" i="27"/>
  <c r="L180" i="27"/>
  <c r="L182" i="27"/>
  <c r="W182" i="27" s="1"/>
  <c r="L184" i="27"/>
  <c r="L186" i="27"/>
  <c r="W186" i="27" s="1"/>
  <c r="L188" i="27"/>
  <c r="L190" i="27"/>
  <c r="L192" i="27"/>
  <c r="L194" i="27"/>
  <c r="L196" i="27"/>
  <c r="L210" i="27"/>
  <c r="L226" i="27"/>
  <c r="V226" i="27" s="1"/>
  <c r="L242" i="27"/>
  <c r="L258" i="27"/>
  <c r="V258" i="27" s="1"/>
  <c r="L274" i="27"/>
  <c r="L290" i="27"/>
  <c r="V290" i="27" s="1"/>
  <c r="L306" i="27"/>
  <c r="L322" i="27"/>
  <c r="V322" i="27" s="1"/>
  <c r="L338" i="27"/>
  <c r="L348" i="27"/>
  <c r="L356" i="27"/>
  <c r="L364" i="27"/>
  <c r="L372" i="27"/>
  <c r="L380" i="27"/>
  <c r="L63" i="27"/>
  <c r="L65" i="27"/>
  <c r="L67" i="27"/>
  <c r="L69" i="27"/>
  <c r="L71" i="27"/>
  <c r="L73" i="27"/>
  <c r="L75" i="27"/>
  <c r="L77" i="27"/>
  <c r="L79" i="27"/>
  <c r="L81" i="27"/>
  <c r="L83" i="27"/>
  <c r="L85" i="27"/>
  <c r="L87" i="27"/>
  <c r="L89" i="27"/>
  <c r="L91" i="27"/>
  <c r="L93" i="27"/>
  <c r="L95" i="27"/>
  <c r="L97" i="27"/>
  <c r="L99" i="27"/>
  <c r="L101" i="27"/>
  <c r="L103" i="27"/>
  <c r="L105" i="27"/>
  <c r="L107" i="27"/>
  <c r="L109" i="27"/>
  <c r="L111" i="27"/>
  <c r="L113" i="27"/>
  <c r="L115" i="27"/>
  <c r="L117" i="27"/>
  <c r="L119" i="27"/>
  <c r="L121" i="27"/>
  <c r="L123" i="27"/>
  <c r="L125" i="27"/>
  <c r="L127" i="27"/>
  <c r="L129" i="27"/>
  <c r="L131" i="27"/>
  <c r="L133" i="27"/>
  <c r="L135" i="27"/>
  <c r="L137" i="27"/>
  <c r="L139" i="27"/>
  <c r="L141" i="27"/>
  <c r="L143" i="27"/>
  <c r="L145" i="27"/>
  <c r="L147" i="27"/>
  <c r="L149" i="27"/>
  <c r="L151" i="27"/>
  <c r="L153" i="27"/>
  <c r="L155" i="27"/>
  <c r="L157" i="27"/>
  <c r="L159" i="27"/>
  <c r="L161" i="27"/>
  <c r="L163" i="27"/>
  <c r="L165" i="27"/>
  <c r="L167" i="27"/>
  <c r="L169" i="27"/>
  <c r="L171" i="27"/>
  <c r="L173" i="27"/>
  <c r="L175" i="27"/>
  <c r="L177" i="27"/>
  <c r="L179" i="27"/>
  <c r="L181" i="27"/>
  <c r="L183" i="27"/>
  <c r="L185" i="27"/>
  <c r="L187" i="27"/>
  <c r="L189" i="27"/>
  <c r="L191" i="27"/>
  <c r="L193" i="27"/>
  <c r="L195" i="27"/>
  <c r="L197" i="27"/>
  <c r="L199" i="27"/>
  <c r="L201" i="27"/>
  <c r="L203" i="27"/>
  <c r="L205" i="27"/>
  <c r="L207" i="27"/>
  <c r="L209" i="27"/>
  <c r="L211" i="27"/>
  <c r="L213" i="27"/>
  <c r="L215" i="27"/>
  <c r="L219" i="27"/>
  <c r="L223" i="27"/>
  <c r="L227" i="27"/>
  <c r="L235" i="27"/>
  <c r="L239" i="27"/>
  <c r="L243" i="27"/>
  <c r="L251" i="27"/>
  <c r="L255" i="27"/>
  <c r="L259" i="27"/>
  <c r="L267" i="27"/>
  <c r="L271" i="27"/>
  <c r="L275" i="27"/>
  <c r="L283" i="27"/>
  <c r="L287" i="27"/>
  <c r="L291" i="27"/>
  <c r="L299" i="27"/>
  <c r="L303" i="27"/>
  <c r="L307" i="27"/>
  <c r="L315" i="27"/>
  <c r="L319" i="27"/>
  <c r="L323" i="27"/>
  <c r="L331" i="27"/>
  <c r="L335" i="27"/>
  <c r="L339" i="27"/>
  <c r="L345" i="27"/>
  <c r="L347" i="27"/>
  <c r="L349" i="27"/>
  <c r="L353" i="27"/>
  <c r="L355" i="27"/>
  <c r="L357" i="27"/>
  <c r="L361" i="27"/>
  <c r="L363" i="27"/>
  <c r="L365" i="27"/>
  <c r="L369" i="27"/>
  <c r="L371" i="27"/>
  <c r="L373" i="27"/>
  <c r="L377" i="27"/>
  <c r="L379" i="27"/>
  <c r="L381" i="27"/>
  <c r="L18" i="27"/>
  <c r="L34" i="27"/>
  <c r="L50" i="27"/>
  <c r="L66" i="27"/>
  <c r="L82" i="27"/>
  <c r="L98" i="27"/>
  <c r="L114" i="27"/>
  <c r="L130" i="27"/>
  <c r="L146" i="27"/>
  <c r="L162" i="27"/>
  <c r="L231" i="27"/>
  <c r="L247" i="27"/>
  <c r="L263" i="27"/>
  <c r="L279" i="27"/>
  <c r="L295" i="27"/>
  <c r="L311" i="27"/>
  <c r="L327" i="27"/>
  <c r="L343" i="27"/>
  <c r="L351" i="27"/>
  <c r="L359" i="27"/>
  <c r="L367" i="27"/>
  <c r="L375" i="27"/>
  <c r="L198" i="27"/>
  <c r="W198" i="27" s="1"/>
  <c r="L200" i="27"/>
  <c r="L202" i="27"/>
  <c r="W202" i="27" s="1"/>
  <c r="L204" i="27"/>
  <c r="L206" i="27"/>
  <c r="V206" i="27" s="1"/>
  <c r="L208" i="27"/>
  <c r="L212" i="27"/>
  <c r="L214" i="27"/>
  <c r="V214" i="27" s="1"/>
  <c r="L216" i="27"/>
  <c r="L218" i="27"/>
  <c r="L220" i="27"/>
  <c r="L222" i="27"/>
  <c r="L224" i="27"/>
  <c r="L228" i="27"/>
  <c r="L230" i="27"/>
  <c r="W230" i="27" s="1"/>
  <c r="L232" i="27"/>
  <c r="L234" i="27"/>
  <c r="L236" i="27"/>
  <c r="L238" i="27"/>
  <c r="L240" i="27"/>
  <c r="L244" i="27"/>
  <c r="L246" i="27"/>
  <c r="V246" i="27" s="1"/>
  <c r="L248" i="27"/>
  <c r="L250" i="27"/>
  <c r="W250" i="27" s="1"/>
  <c r="L252" i="27"/>
  <c r="L254" i="27"/>
  <c r="L256" i="27"/>
  <c r="L260" i="27"/>
  <c r="L262" i="27"/>
  <c r="W262" i="27" s="1"/>
  <c r="L264" i="27"/>
  <c r="L266" i="27"/>
  <c r="W266" i="27" s="1"/>
  <c r="L268" i="27"/>
  <c r="L270" i="27"/>
  <c r="V270" i="27" s="1"/>
  <c r="L272" i="27"/>
  <c r="L276" i="27"/>
  <c r="L278" i="27"/>
  <c r="V278" i="27" s="1"/>
  <c r="L280" i="27"/>
  <c r="L282" i="27"/>
  <c r="L284" i="27"/>
  <c r="L286" i="27"/>
  <c r="L288" i="27"/>
  <c r="L292" i="27"/>
  <c r="L294" i="27"/>
  <c r="W294" i="27" s="1"/>
  <c r="L296" i="27"/>
  <c r="L298" i="27"/>
  <c r="V298" i="27" s="1"/>
  <c r="L300" i="27"/>
  <c r="L302" i="27"/>
  <c r="V302" i="27" s="1"/>
  <c r="L304" i="27"/>
  <c r="L308" i="27"/>
  <c r="L310" i="27"/>
  <c r="L312" i="27"/>
  <c r="L314" i="27"/>
  <c r="W314" i="27" s="1"/>
  <c r="L316" i="27"/>
  <c r="L318" i="27"/>
  <c r="L320" i="27"/>
  <c r="L324" i="27"/>
  <c r="L326" i="27"/>
  <c r="L328" i="27"/>
  <c r="L330" i="27"/>
  <c r="W330" i="27" s="1"/>
  <c r="L332" i="27"/>
  <c r="L334" i="27"/>
  <c r="V334" i="27" s="1"/>
  <c r="L336" i="27"/>
  <c r="L340" i="27"/>
  <c r="L342" i="27"/>
  <c r="V342" i="27" s="1"/>
  <c r="L344" i="27"/>
  <c r="L346" i="27"/>
  <c r="L350" i="27"/>
  <c r="V350" i="27" s="1"/>
  <c r="L352" i="27"/>
  <c r="L354" i="27"/>
  <c r="L358" i="27"/>
  <c r="L360" i="27"/>
  <c r="L362" i="27"/>
  <c r="V362" i="27" s="1"/>
  <c r="L366" i="27"/>
  <c r="V366" i="27" s="1"/>
  <c r="L368" i="27"/>
  <c r="L370" i="27"/>
  <c r="L374" i="27"/>
  <c r="W374" i="27" s="1"/>
  <c r="L376" i="27"/>
  <c r="L378" i="27"/>
  <c r="L6" i="27"/>
  <c r="V6" i="27" s="1"/>
  <c r="L8" i="27"/>
  <c r="L12" i="27"/>
  <c r="L14" i="27"/>
  <c r="L16" i="27"/>
  <c r="L20" i="27"/>
  <c r="L22" i="27"/>
  <c r="L24" i="27"/>
  <c r="L28" i="27"/>
  <c r="L30" i="27"/>
  <c r="L32" i="27"/>
  <c r="L36" i="27"/>
  <c r="L38" i="27"/>
  <c r="W38" i="27" s="1"/>
  <c r="L40" i="27"/>
  <c r="L44" i="27"/>
  <c r="L46" i="27"/>
  <c r="L48" i="27"/>
  <c r="L52" i="27"/>
  <c r="L54" i="27"/>
  <c r="W54" i="27" s="1"/>
  <c r="L56" i="27"/>
  <c r="L60" i="27"/>
  <c r="L62" i="27"/>
  <c r="L64" i="27"/>
  <c r="L68" i="27"/>
  <c r="L70" i="27"/>
  <c r="V70" i="27" s="1"/>
  <c r="L72" i="27"/>
  <c r="L76" i="27"/>
  <c r="L78" i="27"/>
  <c r="L80" i="27"/>
  <c r="L84" i="27"/>
  <c r="L86" i="27"/>
  <c r="W86" i="27" s="1"/>
  <c r="L88" i="27"/>
  <c r="L92" i="27"/>
  <c r="L94" i="27"/>
  <c r="L96" i="27"/>
  <c r="L100" i="27"/>
  <c r="L102" i="27"/>
  <c r="W102" i="27" s="1"/>
  <c r="L104" i="27"/>
  <c r="L108" i="27"/>
  <c r="L110" i="27"/>
  <c r="L112" i="27"/>
  <c r="L116" i="27"/>
  <c r="L118" i="27"/>
  <c r="W118" i="27" s="1"/>
  <c r="L120" i="27"/>
  <c r="L124" i="27"/>
  <c r="L126" i="27"/>
  <c r="L128" i="27"/>
  <c r="L132" i="27"/>
  <c r="L134" i="27"/>
  <c r="V134" i="27" s="1"/>
  <c r="L136" i="27"/>
  <c r="L140" i="27"/>
  <c r="L142" i="27"/>
  <c r="L144" i="27"/>
  <c r="L148" i="27"/>
  <c r="L150" i="27"/>
  <c r="L152" i="27"/>
  <c r="L156" i="27"/>
  <c r="L158" i="27"/>
  <c r="L160" i="27"/>
  <c r="L164" i="27"/>
  <c r="L166" i="27"/>
  <c r="W166" i="27" s="1"/>
  <c r="L217" i="27"/>
  <c r="L221" i="27"/>
  <c r="L225" i="27"/>
  <c r="L229" i="27"/>
  <c r="L233" i="27"/>
  <c r="L237" i="27"/>
  <c r="L241" i="27"/>
  <c r="L245" i="27"/>
  <c r="L249" i="27"/>
  <c r="L253" i="27"/>
  <c r="L257" i="27"/>
  <c r="L261" i="27"/>
  <c r="L265" i="27"/>
  <c r="L269" i="27"/>
  <c r="L273" i="27"/>
  <c r="L277" i="27"/>
  <c r="L281" i="27"/>
  <c r="L285" i="27"/>
  <c r="L289" i="27"/>
  <c r="L293" i="27"/>
  <c r="L297" i="27"/>
  <c r="L301" i="27"/>
  <c r="L305" i="27"/>
  <c r="L309" i="27"/>
  <c r="L313" i="27"/>
  <c r="L317" i="27"/>
  <c r="L321" i="27"/>
  <c r="L325" i="27"/>
  <c r="L329" i="27"/>
  <c r="L333" i="27"/>
  <c r="L337" i="27"/>
  <c r="L341" i="27"/>
  <c r="A3" i="19"/>
  <c r="K3" i="19"/>
  <c r="C3" i="19"/>
  <c r="B3" i="19"/>
  <c r="J3" i="19"/>
  <c r="H3" i="19"/>
  <c r="G3" i="19"/>
  <c r="L4" i="21"/>
  <c r="O3" i="21"/>
  <c r="P3" i="18"/>
  <c r="O3" i="18"/>
  <c r="M3" i="18"/>
  <c r="N3" i="18"/>
  <c r="C2" i="7"/>
  <c r="E2" i="7"/>
  <c r="C3" i="7"/>
  <c r="E3" i="7"/>
  <c r="C4" i="7"/>
  <c r="E4" i="7"/>
  <c r="C5" i="7"/>
  <c r="E5" i="7"/>
  <c r="B2" i="7"/>
  <c r="D2" i="7"/>
  <c r="B3" i="7"/>
  <c r="D3" i="7"/>
  <c r="B4" i="7"/>
  <c r="D4" i="7"/>
  <c r="B5" i="7"/>
  <c r="D5" i="7"/>
  <c r="B6" i="7"/>
  <c r="D6" i="7"/>
  <c r="B7" i="7"/>
  <c r="D7" i="7"/>
  <c r="B8" i="7"/>
  <c r="D8" i="7"/>
  <c r="B9" i="7"/>
  <c r="D9" i="7"/>
  <c r="B10" i="7"/>
  <c r="D10" i="7"/>
  <c r="B11" i="7"/>
  <c r="D11" i="7"/>
  <c r="B12" i="7"/>
  <c r="D12" i="7"/>
  <c r="B13" i="7"/>
  <c r="D13" i="7"/>
  <c r="B14" i="7"/>
  <c r="D14" i="7"/>
  <c r="B15" i="7"/>
  <c r="D15" i="7"/>
  <c r="B16" i="7"/>
  <c r="D16" i="7"/>
  <c r="B17" i="7"/>
  <c r="D17" i="7"/>
  <c r="B18" i="7"/>
  <c r="D18" i="7"/>
  <c r="B19" i="7"/>
  <c r="D19" i="7"/>
  <c r="B20" i="7"/>
  <c r="D20" i="7"/>
  <c r="B21" i="7"/>
  <c r="D21" i="7"/>
  <c r="C6" i="7"/>
  <c r="E6" i="7"/>
  <c r="C7" i="7"/>
  <c r="E7" i="7"/>
  <c r="C8" i="7"/>
  <c r="E10" i="7"/>
  <c r="C12" i="7"/>
  <c r="E13" i="7"/>
  <c r="E14" i="7"/>
  <c r="C15" i="7"/>
  <c r="C16" i="7"/>
  <c r="C17" i="7"/>
  <c r="E18" i="7"/>
  <c r="E19" i="7"/>
  <c r="E20" i="7"/>
  <c r="E21" i="7"/>
  <c r="E8" i="7"/>
  <c r="C9" i="7"/>
  <c r="E9" i="7"/>
  <c r="C10" i="7"/>
  <c r="C11" i="7"/>
  <c r="E11" i="7"/>
  <c r="E12" i="7"/>
  <c r="C13" i="7"/>
  <c r="C14" i="7"/>
  <c r="E15" i="7"/>
  <c r="E16" i="7"/>
  <c r="E17" i="7"/>
  <c r="C18" i="7"/>
  <c r="C19" i="7"/>
  <c r="C20" i="7"/>
  <c r="C21" i="7"/>
  <c r="I42" i="1"/>
  <c r="D42" i="1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C23" i="13"/>
  <c r="B23" i="13"/>
  <c r="L4" i="1"/>
  <c r="L3" i="1"/>
  <c r="Q23" i="1"/>
  <c r="P23" i="1"/>
  <c r="AD4" i="28" l="1"/>
  <c r="AF4" i="28" s="1"/>
  <c r="AD3" i="28"/>
  <c r="AE3" i="28"/>
  <c r="AD2" i="28"/>
  <c r="AE2" i="28"/>
  <c r="V370" i="27"/>
  <c r="V310" i="27"/>
  <c r="V238" i="27"/>
  <c r="V306" i="27"/>
  <c r="W362" i="27"/>
  <c r="W342" i="27"/>
  <c r="V142" i="27"/>
  <c r="V78" i="27"/>
  <c r="V14" i="27"/>
  <c r="V358" i="27"/>
  <c r="V346" i="27"/>
  <c r="V326" i="27"/>
  <c r="W326" i="27"/>
  <c r="V378" i="27"/>
  <c r="V318" i="27"/>
  <c r="V282" i="27"/>
  <c r="V126" i="27"/>
  <c r="V62" i="27"/>
  <c r="W278" i="27"/>
  <c r="V242" i="27"/>
  <c r="V194" i="27"/>
  <c r="V178" i="27"/>
  <c r="W6" i="27"/>
  <c r="V110" i="27"/>
  <c r="V46" i="27"/>
  <c r="V254" i="27"/>
  <c r="V218" i="27"/>
  <c r="V130" i="27"/>
  <c r="V66" i="27"/>
  <c r="V106" i="27"/>
  <c r="V42" i="27"/>
  <c r="W214" i="27"/>
  <c r="V170" i="27"/>
  <c r="W134" i="27"/>
  <c r="V150" i="27"/>
  <c r="V86" i="27"/>
  <c r="V22" i="27"/>
  <c r="V262" i="27"/>
  <c r="V234" i="27"/>
  <c r="V198" i="27"/>
  <c r="V114" i="27"/>
  <c r="V50" i="27"/>
  <c r="V190" i="27"/>
  <c r="V174" i="27"/>
  <c r="V154" i="27"/>
  <c r="V90" i="27"/>
  <c r="V26" i="27"/>
  <c r="W22" i="27"/>
  <c r="W70" i="27"/>
  <c r="W150" i="27"/>
  <c r="W305" i="27"/>
  <c r="V305" i="27"/>
  <c r="V273" i="27"/>
  <c r="W273" i="27"/>
  <c r="W241" i="27"/>
  <c r="V241" i="27"/>
  <c r="W164" i="27"/>
  <c r="V164" i="27"/>
  <c r="V88" i="27"/>
  <c r="W88" i="27"/>
  <c r="W56" i="27"/>
  <c r="V56" i="27"/>
  <c r="W36" i="27"/>
  <c r="V36" i="27"/>
  <c r="W368" i="27"/>
  <c r="V368" i="27"/>
  <c r="W328" i="27"/>
  <c r="V328" i="27"/>
  <c r="V272" i="27"/>
  <c r="W272" i="27"/>
  <c r="W228" i="27"/>
  <c r="V228" i="27"/>
  <c r="W208" i="27"/>
  <c r="V208" i="27"/>
  <c r="W359" i="27"/>
  <c r="V359" i="27"/>
  <c r="W381" i="27"/>
  <c r="V381" i="27"/>
  <c r="W361" i="27"/>
  <c r="V361" i="27"/>
  <c r="V315" i="27"/>
  <c r="W315" i="27"/>
  <c r="W271" i="27"/>
  <c r="V271" i="27"/>
  <c r="W227" i="27"/>
  <c r="V227" i="27"/>
  <c r="W197" i="27"/>
  <c r="V197" i="27"/>
  <c r="W181" i="27"/>
  <c r="V181" i="27"/>
  <c r="W165" i="27"/>
  <c r="V165" i="27"/>
  <c r="W141" i="27"/>
  <c r="V141" i="27"/>
  <c r="W125" i="27"/>
  <c r="V125" i="27"/>
  <c r="V117" i="27"/>
  <c r="W117" i="27"/>
  <c r="V101" i="27"/>
  <c r="W101" i="27"/>
  <c r="W85" i="27"/>
  <c r="V85" i="27"/>
  <c r="W69" i="27"/>
  <c r="V69" i="27"/>
  <c r="W192" i="27"/>
  <c r="V192" i="27"/>
  <c r="W176" i="27"/>
  <c r="V176" i="27"/>
  <c r="W310" i="27"/>
  <c r="V49" i="27"/>
  <c r="W49" i="27"/>
  <c r="W33" i="27"/>
  <c r="V33" i="27"/>
  <c r="V17" i="27"/>
  <c r="W17" i="27"/>
  <c r="V301" i="27"/>
  <c r="W301" i="27"/>
  <c r="V285" i="27"/>
  <c r="W285" i="27"/>
  <c r="W253" i="27"/>
  <c r="V253" i="27"/>
  <c r="W221" i="27"/>
  <c r="V221" i="27"/>
  <c r="W128" i="27"/>
  <c r="V128" i="27"/>
  <c r="V108" i="27"/>
  <c r="W108" i="27"/>
  <c r="V96" i="27"/>
  <c r="W96" i="27"/>
  <c r="W64" i="27"/>
  <c r="V64" i="27"/>
  <c r="V44" i="27"/>
  <c r="W44" i="27"/>
  <c r="V32" i="27"/>
  <c r="W32" i="27"/>
  <c r="W376" i="27"/>
  <c r="V376" i="27"/>
  <c r="V354" i="27"/>
  <c r="V344" i="27"/>
  <c r="W344" i="27"/>
  <c r="V316" i="27"/>
  <c r="W316" i="27"/>
  <c r="W308" i="27"/>
  <c r="V308" i="27"/>
  <c r="V288" i="27"/>
  <c r="W288" i="27"/>
  <c r="V252" i="27"/>
  <c r="W252" i="27"/>
  <c r="W351" i="27"/>
  <c r="V351" i="27"/>
  <c r="V231" i="27"/>
  <c r="W231" i="27"/>
  <c r="W369" i="27"/>
  <c r="V369" i="27"/>
  <c r="W347" i="27"/>
  <c r="V347" i="27"/>
  <c r="W307" i="27"/>
  <c r="V307" i="27"/>
  <c r="W287" i="27"/>
  <c r="V287" i="27"/>
  <c r="W243" i="27"/>
  <c r="V243" i="27"/>
  <c r="W211" i="27"/>
  <c r="V211" i="27"/>
  <c r="W195" i="27"/>
  <c r="V195" i="27"/>
  <c r="W179" i="27"/>
  <c r="V179" i="27"/>
  <c r="W163" i="27"/>
  <c r="V163" i="27"/>
  <c r="W147" i="27"/>
  <c r="V147" i="27"/>
  <c r="V131" i="27"/>
  <c r="W131" i="27"/>
  <c r="V115" i="27"/>
  <c r="W115" i="27"/>
  <c r="V99" i="27"/>
  <c r="W99" i="27"/>
  <c r="W91" i="27"/>
  <c r="V91" i="27"/>
  <c r="V75" i="27"/>
  <c r="W75" i="27"/>
  <c r="V67" i="27"/>
  <c r="W67" i="27"/>
  <c r="W372" i="27"/>
  <c r="V372" i="27"/>
  <c r="V338" i="27"/>
  <c r="V274" i="27"/>
  <c r="W26" i="27"/>
  <c r="W90" i="27"/>
  <c r="W282" i="27"/>
  <c r="W298" i="27"/>
  <c r="W346" i="27"/>
  <c r="W47" i="27"/>
  <c r="V47" i="27"/>
  <c r="W31" i="27"/>
  <c r="V31" i="27"/>
  <c r="W15" i="27"/>
  <c r="V15" i="27"/>
  <c r="V7" i="27"/>
  <c r="W7" i="27"/>
  <c r="W378" i="27"/>
  <c r="W329" i="27"/>
  <c r="V329" i="27"/>
  <c r="W313" i="27"/>
  <c r="V313" i="27"/>
  <c r="W297" i="27"/>
  <c r="V297" i="27"/>
  <c r="W281" i="27"/>
  <c r="V281" i="27"/>
  <c r="W265" i="27"/>
  <c r="V265" i="27"/>
  <c r="W249" i="27"/>
  <c r="V249" i="27"/>
  <c r="W233" i="27"/>
  <c r="V233" i="27"/>
  <c r="W217" i="27"/>
  <c r="V217" i="27"/>
  <c r="V158" i="27"/>
  <c r="W148" i="27"/>
  <c r="V148" i="27"/>
  <c r="V136" i="27"/>
  <c r="W136" i="27"/>
  <c r="W116" i="27"/>
  <c r="V116" i="27"/>
  <c r="W104" i="27"/>
  <c r="V104" i="27"/>
  <c r="V94" i="27"/>
  <c r="W84" i="27"/>
  <c r="V84" i="27"/>
  <c r="V72" i="27"/>
  <c r="W72" i="27"/>
  <c r="W52" i="27"/>
  <c r="V52" i="27"/>
  <c r="W40" i="27"/>
  <c r="V40" i="27"/>
  <c r="V30" i="27"/>
  <c r="W20" i="27"/>
  <c r="V20" i="27"/>
  <c r="V8" i="27"/>
  <c r="W8" i="27"/>
  <c r="V374" i="27"/>
  <c r="W352" i="27"/>
  <c r="V352" i="27"/>
  <c r="W332" i="27"/>
  <c r="V332" i="27"/>
  <c r="W324" i="27"/>
  <c r="V324" i="27"/>
  <c r="V314" i="27"/>
  <c r="W304" i="27"/>
  <c r="V304" i="27"/>
  <c r="W296" i="27"/>
  <c r="V296" i="27"/>
  <c r="V286" i="27"/>
  <c r="W268" i="27"/>
  <c r="V268" i="27"/>
  <c r="W260" i="27"/>
  <c r="V260" i="27"/>
  <c r="V250" i="27"/>
  <c r="W240" i="27"/>
  <c r="V240" i="27"/>
  <c r="W232" i="27"/>
  <c r="V232" i="27"/>
  <c r="V222" i="27"/>
  <c r="W204" i="27"/>
  <c r="V204" i="27"/>
  <c r="W375" i="27"/>
  <c r="V375" i="27"/>
  <c r="W343" i="27"/>
  <c r="V343" i="27"/>
  <c r="W279" i="27"/>
  <c r="V279" i="27"/>
  <c r="V162" i="27"/>
  <c r="V98" i="27"/>
  <c r="V34" i="27"/>
  <c r="W377" i="27"/>
  <c r="V377" i="27"/>
  <c r="W365" i="27"/>
  <c r="V365" i="27"/>
  <c r="W355" i="27"/>
  <c r="V355" i="27"/>
  <c r="W345" i="27"/>
  <c r="V345" i="27"/>
  <c r="W323" i="27"/>
  <c r="V323" i="27"/>
  <c r="W303" i="27"/>
  <c r="V303" i="27"/>
  <c r="W283" i="27"/>
  <c r="V283" i="27"/>
  <c r="W259" i="27"/>
  <c r="V259" i="27"/>
  <c r="W239" i="27"/>
  <c r="V239" i="27"/>
  <c r="W219" i="27"/>
  <c r="V219" i="27"/>
  <c r="W209" i="27"/>
  <c r="V209" i="27"/>
  <c r="W201" i="27"/>
  <c r="V201" i="27"/>
  <c r="W193" i="27"/>
  <c r="V193" i="27"/>
  <c r="W185" i="27"/>
  <c r="V185" i="27"/>
  <c r="W177" i="27"/>
  <c r="V177" i="27"/>
  <c r="W169" i="27"/>
  <c r="V169" i="27"/>
  <c r="W161" i="27"/>
  <c r="V161" i="27"/>
  <c r="W153" i="27"/>
  <c r="V153" i="27"/>
  <c r="V145" i="27"/>
  <c r="W145" i="27"/>
  <c r="W137" i="27"/>
  <c r="V137" i="27"/>
  <c r="W129" i="27"/>
  <c r="V129" i="27"/>
  <c r="W121" i="27"/>
  <c r="V121" i="27"/>
  <c r="W113" i="27"/>
  <c r="V113" i="27"/>
  <c r="W105" i="27"/>
  <c r="V105" i="27"/>
  <c r="W97" i="27"/>
  <c r="V97" i="27"/>
  <c r="W89" i="27"/>
  <c r="V89" i="27"/>
  <c r="W81" i="27"/>
  <c r="V81" i="27"/>
  <c r="W73" i="27"/>
  <c r="V73" i="27"/>
  <c r="W65" i="27"/>
  <c r="V65" i="27"/>
  <c r="W364" i="27"/>
  <c r="V364" i="27"/>
  <c r="W196" i="27"/>
  <c r="V196" i="27"/>
  <c r="V188" i="27"/>
  <c r="W188" i="27"/>
  <c r="W180" i="27"/>
  <c r="V180" i="27"/>
  <c r="V172" i="27"/>
  <c r="W172" i="27"/>
  <c r="V138" i="27"/>
  <c r="V74" i="27"/>
  <c r="V10" i="27"/>
  <c r="W2" i="27"/>
  <c r="V2" i="27"/>
  <c r="W14" i="27"/>
  <c r="W30" i="27"/>
  <c r="W46" i="27"/>
  <c r="W62" i="27"/>
  <c r="W78" i="27"/>
  <c r="W94" i="27"/>
  <c r="W110" i="27"/>
  <c r="W126" i="27"/>
  <c r="W142" i="27"/>
  <c r="W158" i="27"/>
  <c r="W174" i="27"/>
  <c r="W190" i="27"/>
  <c r="W206" i="27"/>
  <c r="W222" i="27"/>
  <c r="W238" i="27"/>
  <c r="W254" i="27"/>
  <c r="W270" i="27"/>
  <c r="W286" i="27"/>
  <c r="W302" i="27"/>
  <c r="W318" i="27"/>
  <c r="W334" i="27"/>
  <c r="W61" i="27"/>
  <c r="V61" i="27"/>
  <c r="W53" i="27"/>
  <c r="V53" i="27"/>
  <c r="V45" i="27"/>
  <c r="W45" i="27"/>
  <c r="W37" i="27"/>
  <c r="V37" i="27"/>
  <c r="V29" i="27"/>
  <c r="W29" i="27"/>
  <c r="W21" i="27"/>
  <c r="V21" i="27"/>
  <c r="W13" i="27"/>
  <c r="V13" i="27"/>
  <c r="W350" i="27"/>
  <c r="W366" i="27"/>
  <c r="W337" i="27"/>
  <c r="V337" i="27"/>
  <c r="W321" i="27"/>
  <c r="V321" i="27"/>
  <c r="W289" i="27"/>
  <c r="V289" i="27"/>
  <c r="V257" i="27"/>
  <c r="W257" i="27"/>
  <c r="W225" i="27"/>
  <c r="V225" i="27"/>
  <c r="V152" i="27"/>
  <c r="W152" i="27"/>
  <c r="W132" i="27"/>
  <c r="V132" i="27"/>
  <c r="W120" i="27"/>
  <c r="V120" i="27"/>
  <c r="W100" i="27"/>
  <c r="V100" i="27"/>
  <c r="W68" i="27"/>
  <c r="V68" i="27"/>
  <c r="V24" i="27"/>
  <c r="W24" i="27"/>
  <c r="W336" i="27"/>
  <c r="V336" i="27"/>
  <c r="V300" i="27"/>
  <c r="W300" i="27"/>
  <c r="W292" i="27"/>
  <c r="V292" i="27"/>
  <c r="W264" i="27"/>
  <c r="V264" i="27"/>
  <c r="W236" i="27"/>
  <c r="V236" i="27"/>
  <c r="V200" i="27"/>
  <c r="W200" i="27"/>
  <c r="W311" i="27"/>
  <c r="V311" i="27"/>
  <c r="W247" i="27"/>
  <c r="V247" i="27"/>
  <c r="W371" i="27"/>
  <c r="V371" i="27"/>
  <c r="W349" i="27"/>
  <c r="V349" i="27"/>
  <c r="W335" i="27"/>
  <c r="V335" i="27"/>
  <c r="W291" i="27"/>
  <c r="V291" i="27"/>
  <c r="W251" i="27"/>
  <c r="V251" i="27"/>
  <c r="W213" i="27"/>
  <c r="V213" i="27"/>
  <c r="W205" i="27"/>
  <c r="V205" i="27"/>
  <c r="W189" i="27"/>
  <c r="V189" i="27"/>
  <c r="V173" i="27"/>
  <c r="W173" i="27"/>
  <c r="V157" i="27"/>
  <c r="W157" i="27"/>
  <c r="W149" i="27"/>
  <c r="V149" i="27"/>
  <c r="W133" i="27"/>
  <c r="V133" i="27"/>
  <c r="V109" i="27"/>
  <c r="W109" i="27"/>
  <c r="W93" i="27"/>
  <c r="V93" i="27"/>
  <c r="W77" i="27"/>
  <c r="V77" i="27"/>
  <c r="W380" i="27"/>
  <c r="V380" i="27"/>
  <c r="W348" i="27"/>
  <c r="V348" i="27"/>
  <c r="W184" i="27"/>
  <c r="V184" i="27"/>
  <c r="W168" i="27"/>
  <c r="V168" i="27"/>
  <c r="W246" i="27"/>
  <c r="W57" i="27"/>
  <c r="V57" i="27"/>
  <c r="W41" i="27"/>
  <c r="V41" i="27"/>
  <c r="W25" i="27"/>
  <c r="V25" i="27"/>
  <c r="W9" i="27"/>
  <c r="V9" i="27"/>
  <c r="W358" i="27"/>
  <c r="W333" i="27"/>
  <c r="V333" i="27"/>
  <c r="W317" i="27"/>
  <c r="V317" i="27"/>
  <c r="W269" i="27"/>
  <c r="V269" i="27"/>
  <c r="W237" i="27"/>
  <c r="V237" i="27"/>
  <c r="V160" i="27"/>
  <c r="W160" i="27"/>
  <c r="W140" i="27"/>
  <c r="V140" i="27"/>
  <c r="V118" i="27"/>
  <c r="W76" i="27"/>
  <c r="V76" i="27"/>
  <c r="V54" i="27"/>
  <c r="W12" i="27"/>
  <c r="V12" i="27"/>
  <c r="V280" i="27"/>
  <c r="W280" i="27"/>
  <c r="W244" i="27"/>
  <c r="V244" i="27"/>
  <c r="V224" i="27"/>
  <c r="W224" i="27"/>
  <c r="V216" i="27"/>
  <c r="W216" i="27"/>
  <c r="W295" i="27"/>
  <c r="V295" i="27"/>
  <c r="W379" i="27"/>
  <c r="V379" i="27"/>
  <c r="W357" i="27"/>
  <c r="V357" i="27"/>
  <c r="W331" i="27"/>
  <c r="V331" i="27"/>
  <c r="W267" i="27"/>
  <c r="V267" i="27"/>
  <c r="W223" i="27"/>
  <c r="V223" i="27"/>
  <c r="V203" i="27"/>
  <c r="W203" i="27"/>
  <c r="W187" i="27"/>
  <c r="V187" i="27"/>
  <c r="W171" i="27"/>
  <c r="V171" i="27"/>
  <c r="W155" i="27"/>
  <c r="V155" i="27"/>
  <c r="V139" i="27"/>
  <c r="W139" i="27"/>
  <c r="V123" i="27"/>
  <c r="W123" i="27"/>
  <c r="V107" i="27"/>
  <c r="W107" i="27"/>
  <c r="W83" i="27"/>
  <c r="V83" i="27"/>
  <c r="V210" i="27"/>
  <c r="V182" i="27"/>
  <c r="W4" i="27"/>
  <c r="V4" i="27"/>
  <c r="W42" i="27"/>
  <c r="W106" i="27"/>
  <c r="W154" i="27"/>
  <c r="W218" i="27"/>
  <c r="W234" i="27"/>
  <c r="W55" i="27"/>
  <c r="V55" i="27"/>
  <c r="V39" i="27"/>
  <c r="W39" i="27"/>
  <c r="V23" i="27"/>
  <c r="W23" i="27"/>
  <c r="W341" i="27"/>
  <c r="V341" i="27"/>
  <c r="W325" i="27"/>
  <c r="V325" i="27"/>
  <c r="W309" i="27"/>
  <c r="V309" i="27"/>
  <c r="W293" i="27"/>
  <c r="V293" i="27"/>
  <c r="W277" i="27"/>
  <c r="V277" i="27"/>
  <c r="W261" i="27"/>
  <c r="V261" i="27"/>
  <c r="V245" i="27"/>
  <c r="W245" i="27"/>
  <c r="V229" i="27"/>
  <c r="W229" i="27"/>
  <c r="V166" i="27"/>
  <c r="W156" i="27"/>
  <c r="V156" i="27"/>
  <c r="V144" i="27"/>
  <c r="W144" i="27"/>
  <c r="V124" i="27"/>
  <c r="W124" i="27"/>
  <c r="W112" i="27"/>
  <c r="V112" i="27"/>
  <c r="V102" i="27"/>
  <c r="W92" i="27"/>
  <c r="V92" i="27"/>
  <c r="V80" i="27"/>
  <c r="W80" i="27"/>
  <c r="V60" i="27"/>
  <c r="W60" i="27"/>
  <c r="W48" i="27"/>
  <c r="V48" i="27"/>
  <c r="V38" i="27"/>
  <c r="V28" i="27"/>
  <c r="W28" i="27"/>
  <c r="W16" i="27"/>
  <c r="V16" i="27"/>
  <c r="W360" i="27"/>
  <c r="V360" i="27"/>
  <c r="W340" i="27"/>
  <c r="V340" i="27"/>
  <c r="V330" i="27"/>
  <c r="W320" i="27"/>
  <c r="V320" i="27"/>
  <c r="W312" i="27"/>
  <c r="V312" i="27"/>
  <c r="V294" i="27"/>
  <c r="W284" i="27"/>
  <c r="V284" i="27"/>
  <c r="W276" i="27"/>
  <c r="V276" i="27"/>
  <c r="V266" i="27"/>
  <c r="W256" i="27"/>
  <c r="V256" i="27"/>
  <c r="W248" i="27"/>
  <c r="V248" i="27"/>
  <c r="V230" i="27"/>
  <c r="W220" i="27"/>
  <c r="V220" i="27"/>
  <c r="W212" i="27"/>
  <c r="V212" i="27"/>
  <c r="V202" i="27"/>
  <c r="W367" i="27"/>
  <c r="V367" i="27"/>
  <c r="W327" i="27"/>
  <c r="V327" i="27"/>
  <c r="W263" i="27"/>
  <c r="V263" i="27"/>
  <c r="V146" i="27"/>
  <c r="V82" i="27"/>
  <c r="V18" i="27"/>
  <c r="V373" i="27"/>
  <c r="W373" i="27"/>
  <c r="W363" i="27"/>
  <c r="V363" i="27"/>
  <c r="W353" i="27"/>
  <c r="V353" i="27"/>
  <c r="W339" i="27"/>
  <c r="V339" i="27"/>
  <c r="W319" i="27"/>
  <c r="V319" i="27"/>
  <c r="W299" i="27"/>
  <c r="V299" i="27"/>
  <c r="W275" i="27"/>
  <c r="V275" i="27"/>
  <c r="W255" i="27"/>
  <c r="V255" i="27"/>
  <c r="W235" i="27"/>
  <c r="V235" i="27"/>
  <c r="W215" i="27"/>
  <c r="V215" i="27"/>
  <c r="W207" i="27"/>
  <c r="V207" i="27"/>
  <c r="W199" i="27"/>
  <c r="V199" i="27"/>
  <c r="W191" i="27"/>
  <c r="V191" i="27"/>
  <c r="W183" i="27"/>
  <c r="V183" i="27"/>
  <c r="W175" i="27"/>
  <c r="V175" i="27"/>
  <c r="W167" i="27"/>
  <c r="V167" i="27"/>
  <c r="W159" i="27"/>
  <c r="V159" i="27"/>
  <c r="W151" i="27"/>
  <c r="V151" i="27"/>
  <c r="W143" i="27"/>
  <c r="V143" i="27"/>
  <c r="V135" i="27"/>
  <c r="W135" i="27"/>
  <c r="W127" i="27"/>
  <c r="V127" i="27"/>
  <c r="W119" i="27"/>
  <c r="V119" i="27"/>
  <c r="W111" i="27"/>
  <c r="V111" i="27"/>
  <c r="V103" i="27"/>
  <c r="W103" i="27"/>
  <c r="W95" i="27"/>
  <c r="V95" i="27"/>
  <c r="V87" i="27"/>
  <c r="W87" i="27"/>
  <c r="W79" i="27"/>
  <c r="V79" i="27"/>
  <c r="V71" i="27"/>
  <c r="W71" i="27"/>
  <c r="W63" i="27"/>
  <c r="V63" i="27"/>
  <c r="W356" i="27"/>
  <c r="V356" i="27"/>
  <c r="V186" i="27"/>
  <c r="V122" i="27"/>
  <c r="V58" i="27"/>
  <c r="W3" i="27"/>
  <c r="V3" i="27"/>
  <c r="W18" i="27"/>
  <c r="W34" i="27"/>
  <c r="W50" i="27"/>
  <c r="W66" i="27"/>
  <c r="W82" i="27"/>
  <c r="W98" i="27"/>
  <c r="W114" i="27"/>
  <c r="W130" i="27"/>
  <c r="W146" i="27"/>
  <c r="W162" i="27"/>
  <c r="W178" i="27"/>
  <c r="W194" i="27"/>
  <c r="W210" i="27"/>
  <c r="W226" i="27"/>
  <c r="W242" i="27"/>
  <c r="W258" i="27"/>
  <c r="W274" i="27"/>
  <c r="W290" i="27"/>
  <c r="W306" i="27"/>
  <c r="W322" i="27"/>
  <c r="W338" i="27"/>
  <c r="V59" i="27"/>
  <c r="W59" i="27"/>
  <c r="V51" i="27"/>
  <c r="W51" i="27"/>
  <c r="W43" i="27"/>
  <c r="V43" i="27"/>
  <c r="W35" i="27"/>
  <c r="V35" i="27"/>
  <c r="W27" i="27"/>
  <c r="V27" i="27"/>
  <c r="W19" i="27"/>
  <c r="V19" i="27"/>
  <c r="W11" i="27"/>
  <c r="V11" i="27"/>
  <c r="W354" i="27"/>
  <c r="W370" i="27"/>
  <c r="B4" i="19"/>
  <c r="K4" i="19"/>
  <c r="A4" i="19"/>
  <c r="J4" i="19"/>
  <c r="I4" i="19"/>
  <c r="H4" i="19"/>
  <c r="C4" i="19"/>
  <c r="F4" i="19"/>
  <c r="E4" i="19"/>
  <c r="G4" i="19"/>
  <c r="L5" i="21"/>
  <c r="H42" i="1"/>
  <c r="J37" i="1" s="1"/>
  <c r="C42" i="1"/>
  <c r="E27" i="1" s="1"/>
  <c r="F24" i="1"/>
  <c r="F32" i="1"/>
  <c r="F40" i="1"/>
  <c r="F28" i="1"/>
  <c r="F36" i="1"/>
  <c r="F38" i="1"/>
  <c r="F34" i="1"/>
  <c r="F30" i="1"/>
  <c r="F26" i="1"/>
  <c r="J29" i="1"/>
  <c r="J33" i="1"/>
  <c r="J41" i="1"/>
  <c r="J26" i="1"/>
  <c r="J30" i="1"/>
  <c r="J38" i="1"/>
  <c r="J22" i="1"/>
  <c r="J34" i="1"/>
  <c r="K26" i="1"/>
  <c r="K30" i="1"/>
  <c r="K34" i="1"/>
  <c r="K38" i="1"/>
  <c r="K22" i="1"/>
  <c r="F41" i="1"/>
  <c r="F37" i="1"/>
  <c r="F33" i="1"/>
  <c r="F29" i="1"/>
  <c r="P25" i="1" s="1"/>
  <c r="F25" i="1"/>
  <c r="K41" i="1"/>
  <c r="K37" i="1"/>
  <c r="K33" i="1"/>
  <c r="K29" i="1"/>
  <c r="K25" i="1"/>
  <c r="J40" i="1"/>
  <c r="J36" i="1"/>
  <c r="J32" i="1"/>
  <c r="J28" i="1"/>
  <c r="J24" i="1"/>
  <c r="K40" i="1"/>
  <c r="K36" i="1"/>
  <c r="K32" i="1"/>
  <c r="K28" i="1"/>
  <c r="K24" i="1"/>
  <c r="F39" i="1"/>
  <c r="F35" i="1"/>
  <c r="F31" i="1"/>
  <c r="F27" i="1"/>
  <c r="F23" i="1"/>
  <c r="J39" i="1"/>
  <c r="J35" i="1"/>
  <c r="J31" i="1"/>
  <c r="J27" i="1"/>
  <c r="J23" i="1"/>
  <c r="Q24" i="1" s="1"/>
  <c r="K39" i="1"/>
  <c r="K35" i="1"/>
  <c r="K31" i="1"/>
  <c r="K27" i="1"/>
  <c r="K23" i="1"/>
  <c r="Q25" i="1" s="1"/>
  <c r="F22" i="1"/>
  <c r="A11" i="2"/>
  <c r="A10" i="2"/>
  <c r="F11" i="2"/>
  <c r="AF2" i="28" l="1"/>
  <c r="AF3" i="28"/>
  <c r="Z2" i="27"/>
  <c r="Y2" i="27"/>
  <c r="C5" i="19"/>
  <c r="B5" i="19"/>
  <c r="A5" i="19"/>
  <c r="K5" i="19"/>
  <c r="J5" i="19"/>
  <c r="I5" i="19"/>
  <c r="H5" i="19"/>
  <c r="F5" i="19"/>
  <c r="E5" i="19"/>
  <c r="G5" i="19"/>
  <c r="L6" i="21"/>
  <c r="J25" i="1"/>
  <c r="E25" i="1"/>
  <c r="E29" i="1"/>
  <c r="P24" i="1" s="1"/>
  <c r="P26" i="1" s="1"/>
  <c r="C2" i="1" s="1"/>
  <c r="E41" i="1"/>
  <c r="E26" i="1"/>
  <c r="E28" i="1"/>
  <c r="E40" i="1"/>
  <c r="E33" i="1"/>
  <c r="E30" i="1"/>
  <c r="E39" i="1"/>
  <c r="E22" i="1"/>
  <c r="E37" i="1"/>
  <c r="E34" i="1"/>
  <c r="E35" i="1"/>
  <c r="E38" i="1"/>
  <c r="E32" i="1"/>
  <c r="E31" i="1"/>
  <c r="E36" i="1"/>
  <c r="E24" i="1"/>
  <c r="E23" i="1"/>
  <c r="Q26" i="1"/>
  <c r="C3" i="1" s="1"/>
  <c r="A3" i="2"/>
  <c r="A2" i="2"/>
  <c r="F3" i="2"/>
  <c r="F2" i="2"/>
  <c r="C6" i="19" l="1"/>
  <c r="B6" i="19"/>
  <c r="A6" i="19"/>
  <c r="J6" i="19"/>
  <c r="I6" i="19"/>
  <c r="G6" i="19"/>
  <c r="H6" i="19"/>
  <c r="E6" i="19"/>
  <c r="K6" i="19"/>
  <c r="F6" i="19"/>
  <c r="L7" i="21"/>
  <c r="L15" i="9"/>
  <c r="J17" i="9"/>
  <c r="H19" i="9"/>
  <c r="F21" i="9"/>
  <c r="D23" i="9"/>
  <c r="K24" i="9"/>
  <c r="G19" i="9"/>
  <c r="J24" i="9"/>
  <c r="H16" i="9"/>
  <c r="F18" i="9"/>
  <c r="D20" i="9"/>
  <c r="K21" i="9"/>
  <c r="I23" i="9"/>
  <c r="F16" i="9"/>
  <c r="I21" i="9"/>
  <c r="J15" i="9"/>
  <c r="H17" i="9"/>
  <c r="F19" i="9"/>
  <c r="D21" i="9"/>
  <c r="K22" i="9"/>
  <c r="I24" i="9"/>
  <c r="K19" i="9"/>
  <c r="C16" i="9"/>
  <c r="C17" i="9"/>
  <c r="C19" i="9"/>
  <c r="K4" i="9"/>
  <c r="G6" i="9"/>
  <c r="C8" i="9"/>
  <c r="I9" i="9"/>
  <c r="E11" i="9"/>
  <c r="K12" i="9"/>
  <c r="D7" i="9"/>
  <c r="H11" i="9"/>
  <c r="L4" i="9"/>
  <c r="H6" i="9"/>
  <c r="D8" i="9"/>
  <c r="J9" i="9"/>
  <c r="F11" i="9"/>
  <c r="D5" i="9"/>
  <c r="L9" i="9"/>
  <c r="I4" i="9"/>
  <c r="E6" i="9"/>
  <c r="K7" i="9"/>
  <c r="G9" i="9"/>
  <c r="C11" i="9"/>
  <c r="I12" i="9"/>
  <c r="L7" i="9"/>
  <c r="D3" i="9"/>
  <c r="E3" i="9"/>
  <c r="G3" i="9"/>
  <c r="K16" i="9"/>
  <c r="I18" i="9"/>
  <c r="L23" i="9"/>
  <c r="D22" i="9"/>
  <c r="G17" i="9"/>
  <c r="L20" i="9"/>
  <c r="H24" i="9"/>
  <c r="F24" i="9"/>
  <c r="G18" i="9"/>
  <c r="L21" i="9"/>
  <c r="J23" i="9"/>
  <c r="H22" i="9"/>
  <c r="C18" i="9"/>
  <c r="I5" i="9"/>
  <c r="K8" i="9"/>
  <c r="C12" i="9"/>
  <c r="H9" i="9"/>
  <c r="J5" i="9"/>
  <c r="L8" i="9"/>
  <c r="D12" i="9"/>
  <c r="F12" i="9"/>
  <c r="C7" i="9"/>
  <c r="E10" i="9"/>
  <c r="H5" i="9"/>
  <c r="L3" i="9"/>
  <c r="H15" i="9"/>
  <c r="D19" i="9"/>
  <c r="I22" i="9"/>
  <c r="D18" i="9"/>
  <c r="D16" i="9"/>
  <c r="G21" i="9"/>
  <c r="L24" i="9"/>
  <c r="F15" i="9"/>
  <c r="K18" i="9"/>
  <c r="G16" i="9"/>
  <c r="E18" i="9"/>
  <c r="L19" i="9"/>
  <c r="J21" i="9"/>
  <c r="H23" i="9"/>
  <c r="K15" i="9"/>
  <c r="J20" i="9"/>
  <c r="E15" i="9"/>
  <c r="L16" i="9"/>
  <c r="J18" i="9"/>
  <c r="H20" i="9"/>
  <c r="F22" i="9"/>
  <c r="D24" i="9"/>
  <c r="I17" i="9"/>
  <c r="L22" i="9"/>
  <c r="E16" i="9"/>
  <c r="L17" i="9"/>
  <c r="J19" i="9"/>
  <c r="H21" i="9"/>
  <c r="F23" i="9"/>
  <c r="G15" i="9"/>
  <c r="E21" i="9"/>
  <c r="C20" i="9"/>
  <c r="C21" i="9"/>
  <c r="C15" i="9"/>
  <c r="E5" i="9"/>
  <c r="K6" i="9"/>
  <c r="G8" i="9"/>
  <c r="C10" i="9"/>
  <c r="I11" i="9"/>
  <c r="L12" i="9"/>
  <c r="F8" i="9"/>
  <c r="J12" i="9"/>
  <c r="F5" i="9"/>
  <c r="L6" i="9"/>
  <c r="H8" i="9"/>
  <c r="D10" i="9"/>
  <c r="J11" i="9"/>
  <c r="F6" i="9"/>
  <c r="D11" i="9"/>
  <c r="C5" i="9"/>
  <c r="I6" i="9"/>
  <c r="E8" i="9"/>
  <c r="K9" i="9"/>
  <c r="G11" i="9"/>
  <c r="F4" i="9"/>
  <c r="D9" i="9"/>
  <c r="H3" i="9"/>
  <c r="I3" i="9"/>
  <c r="D15" i="9"/>
  <c r="G20" i="9"/>
  <c r="E22" i="9"/>
  <c r="E17" i="9"/>
  <c r="I15" i="9"/>
  <c r="E19" i="9"/>
  <c r="J22" i="9"/>
  <c r="L18" i="9"/>
  <c r="I16" i="9"/>
  <c r="E20" i="9"/>
  <c r="J16" i="9"/>
  <c r="C24" i="9"/>
  <c r="C4" i="9"/>
  <c r="E7" i="9"/>
  <c r="G10" i="9"/>
  <c r="J4" i="9"/>
  <c r="D4" i="9"/>
  <c r="F7" i="9"/>
  <c r="H10" i="9"/>
  <c r="H7" i="9"/>
  <c r="G5" i="9"/>
  <c r="I8" i="9"/>
  <c r="K11" i="9"/>
  <c r="J10" i="9"/>
  <c r="F3" i="9"/>
  <c r="F17" i="9"/>
  <c r="K20" i="9"/>
  <c r="G24" i="9"/>
  <c r="G23" i="9"/>
  <c r="K17" i="9"/>
  <c r="I19" i="9"/>
  <c r="E23" i="9"/>
  <c r="F20" i="9"/>
  <c r="D17" i="9"/>
  <c r="I20" i="9"/>
  <c r="G22" i="9"/>
  <c r="C23" i="9"/>
  <c r="I7" i="9"/>
  <c r="L5" i="9"/>
  <c r="J7" i="9"/>
  <c r="J8" i="9"/>
  <c r="C9" i="9"/>
  <c r="L11" i="9"/>
  <c r="F9" i="9"/>
  <c r="I10" i="9"/>
  <c r="H18" i="9"/>
  <c r="K10" i="9"/>
  <c r="L10" i="9"/>
  <c r="J3" i="9"/>
  <c r="C6" i="9"/>
  <c r="H12" i="9"/>
  <c r="J6" i="9"/>
  <c r="E24" i="9"/>
  <c r="C22" i="9"/>
  <c r="E9" i="9"/>
  <c r="F10" i="9"/>
  <c r="E4" i="9"/>
  <c r="K3" i="9"/>
  <c r="G4" i="9"/>
  <c r="H4" i="9"/>
  <c r="K5" i="9"/>
  <c r="E12" i="9"/>
  <c r="K23" i="9"/>
  <c r="G12" i="9"/>
  <c r="D6" i="9"/>
  <c r="G7" i="9"/>
  <c r="C3" i="9"/>
  <c r="B2" i="2"/>
  <c r="B3" i="2"/>
  <c r="C3" i="2"/>
  <c r="C2" i="2"/>
  <c r="C7" i="19" l="1"/>
  <c r="A7" i="19"/>
  <c r="B7" i="19"/>
  <c r="K7" i="19"/>
  <c r="I7" i="19"/>
  <c r="G7" i="19"/>
  <c r="J7" i="19"/>
  <c r="H7" i="19"/>
  <c r="F7" i="19"/>
  <c r="E7" i="19"/>
  <c r="L8" i="21"/>
  <c r="C11" i="2"/>
  <c r="D3" i="2"/>
  <c r="J6428" i="2" s="1"/>
  <c r="B11" i="2"/>
  <c r="C10" i="2"/>
  <c r="B10" i="2"/>
  <c r="D2" i="2"/>
  <c r="O14" i="9"/>
  <c r="E2" i="1" s="1"/>
  <c r="O15" i="9"/>
  <c r="E3" i="1" s="1"/>
  <c r="O2" i="9"/>
  <c r="D3" i="1" s="1"/>
  <c r="P4" i="1" s="1"/>
  <c r="O4" i="9"/>
  <c r="B8" i="19" l="1"/>
  <c r="C8" i="19"/>
  <c r="K8" i="19"/>
  <c r="J8" i="19"/>
  <c r="I8" i="19"/>
  <c r="H8" i="19"/>
  <c r="A8" i="19"/>
  <c r="F8" i="19"/>
  <c r="E8" i="19"/>
  <c r="G8" i="19"/>
  <c r="L9" i="21"/>
  <c r="J9611" i="2"/>
  <c r="J9806" i="2"/>
  <c r="J9068" i="2"/>
  <c r="J9925" i="2"/>
  <c r="J9331" i="2"/>
  <c r="J9282" i="2"/>
  <c r="J6898" i="2"/>
  <c r="J9536" i="2"/>
  <c r="J9031" i="2"/>
  <c r="J8832" i="2"/>
  <c r="J9783" i="2"/>
  <c r="J8635" i="2"/>
  <c r="J9049" i="2"/>
  <c r="J9956" i="2"/>
  <c r="J9943" i="2"/>
  <c r="J9779" i="2"/>
  <c r="J9527" i="2"/>
  <c r="J9227" i="2"/>
  <c r="J9011" i="2"/>
  <c r="J9849" i="2"/>
  <c r="J9634" i="2"/>
  <c r="J9230" i="2"/>
  <c r="J9777" i="2"/>
  <c r="J8711" i="2"/>
  <c r="J8976" i="2"/>
  <c r="J7791" i="2"/>
  <c r="J9744" i="2"/>
  <c r="J9927" i="2"/>
  <c r="J9715" i="2"/>
  <c r="J9431" i="2"/>
  <c r="J9219" i="2"/>
  <c r="J8923" i="2"/>
  <c r="J9966" i="2"/>
  <c r="J9566" i="2"/>
  <c r="J9090" i="2"/>
  <c r="J9405" i="2"/>
  <c r="J8503" i="2"/>
  <c r="J8833" i="2"/>
  <c r="J9977" i="2"/>
  <c r="J9724" i="2"/>
  <c r="J9863" i="2"/>
  <c r="J9635" i="2"/>
  <c r="J9415" i="2"/>
  <c r="J9123" i="2"/>
  <c r="J8747" i="2"/>
  <c r="J9950" i="2"/>
  <c r="J9434" i="2"/>
  <c r="J8843" i="2"/>
  <c r="J9289" i="2"/>
  <c r="J9584" i="2"/>
  <c r="J7589" i="2"/>
  <c r="J9928" i="2"/>
  <c r="J9524" i="2"/>
  <c r="J9859" i="2"/>
  <c r="J9699" i="2"/>
  <c r="J9523" i="2"/>
  <c r="J9315" i="2"/>
  <c r="J9115" i="2"/>
  <c r="J8919" i="2"/>
  <c r="J9900" i="2"/>
  <c r="J9762" i="2"/>
  <c r="J9410" i="2"/>
  <c r="J9034" i="2"/>
  <c r="J9661" i="2"/>
  <c r="J9009" i="2"/>
  <c r="J9420" i="2"/>
  <c r="J8529" i="2"/>
  <c r="J7683" i="2"/>
  <c r="J9813" i="2"/>
  <c r="J9844" i="2"/>
  <c r="J9636" i="2"/>
  <c r="J9975" i="2"/>
  <c r="J9899" i="2"/>
  <c r="J9827" i="2"/>
  <c r="J9751" i="2"/>
  <c r="J9671" i="2"/>
  <c r="J9579" i="2"/>
  <c r="J9483" i="2"/>
  <c r="J9379" i="2"/>
  <c r="J9271" i="2"/>
  <c r="J9179" i="2"/>
  <c r="J9075" i="2"/>
  <c r="J8971" i="2"/>
  <c r="J8866" i="2"/>
  <c r="J8523" i="2"/>
  <c r="J9868" i="2"/>
  <c r="J9906" i="2"/>
  <c r="J9694" i="2"/>
  <c r="J9546" i="2"/>
  <c r="J9354" i="2"/>
  <c r="J9154" i="2"/>
  <c r="J9006" i="2"/>
  <c r="J8634" i="2"/>
  <c r="J9545" i="2"/>
  <c r="J9265" i="2"/>
  <c r="J8937" i="2"/>
  <c r="J9733" i="2"/>
  <c r="J9380" i="2"/>
  <c r="J8830" i="2"/>
  <c r="J8045" i="2"/>
  <c r="J8496" i="2"/>
  <c r="J7874" i="2"/>
  <c r="J9797" i="2"/>
  <c r="J9828" i="2"/>
  <c r="J9596" i="2"/>
  <c r="J9971" i="2"/>
  <c r="J9891" i="2"/>
  <c r="J9815" i="2"/>
  <c r="J9739" i="2"/>
  <c r="J9667" i="2"/>
  <c r="J9571" i="2"/>
  <c r="J9463" i="2"/>
  <c r="J9371" i="2"/>
  <c r="J9267" i="2"/>
  <c r="J9159" i="2"/>
  <c r="J9067" i="2"/>
  <c r="J8963" i="2"/>
  <c r="J8763" i="2"/>
  <c r="J8467" i="2"/>
  <c r="J9688" i="2"/>
  <c r="J9838" i="2"/>
  <c r="J9690" i="2"/>
  <c r="J9498" i="2"/>
  <c r="J9294" i="2"/>
  <c r="J9146" i="2"/>
  <c r="J8946" i="2"/>
  <c r="J9825" i="2"/>
  <c r="J9497" i="2"/>
  <c r="J9193" i="2"/>
  <c r="J8767" i="2"/>
  <c r="J9908" i="2"/>
  <c r="J9260" i="2"/>
  <c r="J8869" i="2"/>
  <c r="J7937" i="2"/>
  <c r="J7688" i="2"/>
  <c r="J8844" i="2"/>
  <c r="J8603" i="2"/>
  <c r="J9749" i="2"/>
  <c r="J9640" i="2"/>
  <c r="J9886" i="2"/>
  <c r="J9754" i="2"/>
  <c r="J9610" i="2"/>
  <c r="J9486" i="2"/>
  <c r="J9346" i="2"/>
  <c r="J9202" i="2"/>
  <c r="J9082" i="2"/>
  <c r="J8930" i="2"/>
  <c r="J8554" i="2"/>
  <c r="J9617" i="2"/>
  <c r="J9389" i="2"/>
  <c r="J9133" i="2"/>
  <c r="J8905" i="2"/>
  <c r="J8471" i="2"/>
  <c r="J9512" i="2"/>
  <c r="J9216" i="2"/>
  <c r="J8702" i="2"/>
  <c r="J8397" i="2"/>
  <c r="J7445" i="2"/>
  <c r="J7576" i="2"/>
  <c r="J7478" i="2"/>
  <c r="J7070" i="2"/>
  <c r="J7995" i="2"/>
  <c r="J7536" i="2"/>
  <c r="J8064" i="2"/>
  <c r="J8600" i="2"/>
  <c r="J7202" i="2"/>
  <c r="J7541" i="2"/>
  <c r="J7789" i="2"/>
  <c r="J8125" i="2"/>
  <c r="J8381" i="2"/>
  <c r="J8577" i="2"/>
  <c r="J8813" i="2"/>
  <c r="J8486" i="2"/>
  <c r="J8750" i="2"/>
  <c r="J8928" i="2"/>
  <c r="J9044" i="2"/>
  <c r="J9152" i="2"/>
  <c r="J9276" i="2"/>
  <c r="J9376" i="2"/>
  <c r="J9460" i="2"/>
  <c r="J9548" i="2"/>
  <c r="J9716" i="2"/>
  <c r="J9920" i="2"/>
  <c r="J9965" i="2"/>
  <c r="J8543" i="2"/>
  <c r="J8647" i="2"/>
  <c r="J8807" i="2"/>
  <c r="J8895" i="2"/>
  <c r="J8961" i="2"/>
  <c r="J9041" i="2"/>
  <c r="J9097" i="2"/>
  <c r="J9161" i="2"/>
  <c r="J9241" i="2"/>
  <c r="J9305" i="2"/>
  <c r="J9361" i="2"/>
  <c r="J9437" i="2"/>
  <c r="J9501" i="2"/>
  <c r="J9577" i="2"/>
  <c r="J9645" i="2"/>
  <c r="J9705" i="2"/>
  <c r="J9889" i="2"/>
  <c r="J8522" i="2"/>
  <c r="J8674" i="2"/>
  <c r="J8778" i="2"/>
  <c r="J8886" i="2"/>
  <c r="J8942" i="2"/>
  <c r="J8986" i="2"/>
  <c r="J9026" i="2"/>
  <c r="J9058" i="2"/>
  <c r="J9098" i="2"/>
  <c r="J9138" i="2"/>
  <c r="J9178" i="2"/>
  <c r="J9210" i="2"/>
  <c r="J9250" i="2"/>
  <c r="J9290" i="2"/>
  <c r="J9326" i="2"/>
  <c r="J9370" i="2"/>
  <c r="J9402" i="2"/>
  <c r="J9438" i="2"/>
  <c r="J9482" i="2"/>
  <c r="J9518" i="2"/>
  <c r="J9550" i="2"/>
  <c r="J9594" i="2"/>
  <c r="J9630" i="2"/>
  <c r="J9666" i="2"/>
  <c r="J9710" i="2"/>
  <c r="J9742" i="2"/>
  <c r="J9778" i="2"/>
  <c r="J9822" i="2"/>
  <c r="J9858" i="2"/>
  <c r="J9890" i="2"/>
  <c r="J9934" i="2"/>
  <c r="J9970" i="2"/>
  <c r="J9612" i="2"/>
  <c r="J9736" i="2"/>
  <c r="J9832" i="2"/>
  <c r="J9952" i="2"/>
  <c r="J9817" i="2"/>
  <c r="J9973" i="2"/>
  <c r="J8491" i="2"/>
  <c r="J8571" i="2"/>
  <c r="J8651" i="2"/>
  <c r="J8723" i="2"/>
  <c r="J8811" i="2"/>
  <c r="J7304" i="2"/>
  <c r="J7387" i="2"/>
  <c r="J8399" i="2"/>
  <c r="J7944" i="2"/>
  <c r="J8808" i="2"/>
  <c r="J7397" i="2"/>
  <c r="J7765" i="2"/>
  <c r="J8165" i="2"/>
  <c r="J8469" i="2"/>
  <c r="J8725" i="2"/>
  <c r="J8550" i="2"/>
  <c r="J8851" i="2"/>
  <c r="J9012" i="2"/>
  <c r="J9204" i="2"/>
  <c r="J9316" i="2"/>
  <c r="J9428" i="2"/>
  <c r="J9576" i="2"/>
  <c r="J9824" i="2"/>
  <c r="J9837" i="2"/>
  <c r="J8551" i="2"/>
  <c r="J8727" i="2"/>
  <c r="J8890" i="2"/>
  <c r="J8985" i="2"/>
  <c r="J9065" i="2"/>
  <c r="J9153" i="2"/>
  <c r="J9245" i="2"/>
  <c r="J9345" i="2"/>
  <c r="J9417" i="2"/>
  <c r="J9517" i="2"/>
  <c r="J9609" i="2"/>
  <c r="J9693" i="2"/>
  <c r="J8431" i="2"/>
  <c r="J8586" i="2"/>
  <c r="J8762" i="2"/>
  <c r="J8906" i="2"/>
  <c r="J8970" i="2"/>
  <c r="J9010" i="2"/>
  <c r="J9070" i="2"/>
  <c r="J9118" i="2"/>
  <c r="J9166" i="2"/>
  <c r="J9226" i="2"/>
  <c r="J9266" i="2"/>
  <c r="J9314" i="2"/>
  <c r="J9374" i="2"/>
  <c r="J9422" i="2"/>
  <c r="J9466" i="2"/>
  <c r="J9522" i="2"/>
  <c r="J9570" i="2"/>
  <c r="J9626" i="2"/>
  <c r="J9678" i="2"/>
  <c r="J9722" i="2"/>
  <c r="J9774" i="2"/>
  <c r="J9826" i="2"/>
  <c r="J9882" i="2"/>
  <c r="J9922" i="2"/>
  <c r="J9978" i="2"/>
  <c r="J9672" i="2"/>
  <c r="J9820" i="2"/>
  <c r="J10000" i="2"/>
  <c r="J9877" i="2"/>
  <c r="J8475" i="2"/>
  <c r="J8595" i="2"/>
  <c r="J8691" i="2"/>
  <c r="J8779" i="2"/>
  <c r="J8855" i="2"/>
  <c r="J8903" i="2"/>
  <c r="J8947" i="2"/>
  <c r="J8983" i="2"/>
  <c r="J9015" i="2"/>
  <c r="J9059" i="2"/>
  <c r="J9095" i="2"/>
  <c r="J9131" i="2"/>
  <c r="J9175" i="2"/>
  <c r="J9207" i="2"/>
  <c r="J9243" i="2"/>
  <c r="J9287" i="2"/>
  <c r="J9323" i="2"/>
  <c r="J9355" i="2"/>
  <c r="J9399" i="2"/>
  <c r="J9435" i="2"/>
  <c r="J9475" i="2"/>
  <c r="J9515" i="2"/>
  <c r="J9547" i="2"/>
  <c r="J9587" i="2"/>
  <c r="J9627" i="2"/>
  <c r="J9913" i="2"/>
  <c r="J9721" i="2"/>
  <c r="J9904" i="2"/>
  <c r="J9816" i="2"/>
  <c r="J9684" i="2"/>
  <c r="J9588" i="2"/>
  <c r="J9995" i="2"/>
  <c r="J9955" i="2"/>
  <c r="J9923" i="2"/>
  <c r="J9883" i="2"/>
  <c r="J9843" i="2"/>
  <c r="J9803" i="2"/>
  <c r="J9771" i="2"/>
  <c r="J9731" i="2"/>
  <c r="J9691" i="2"/>
  <c r="J9655" i="2"/>
  <c r="J9607" i="2"/>
  <c r="J9559" i="2"/>
  <c r="J9499" i="2"/>
  <c r="J9459" i="2"/>
  <c r="J9411" i="2"/>
  <c r="J9351" i="2"/>
  <c r="J9303" i="2"/>
  <c r="J9259" i="2"/>
  <c r="J9203" i="2"/>
  <c r="J9155" i="2"/>
  <c r="J9099" i="2"/>
  <c r="J9047" i="2"/>
  <c r="J9003" i="2"/>
  <c r="J8951" i="2"/>
  <c r="J8898" i="2"/>
  <c r="J8823" i="2"/>
  <c r="J8699" i="2"/>
  <c r="J8555" i="2"/>
  <c r="J9989" i="2"/>
  <c r="J9725" i="2"/>
  <c r="J9772" i="2"/>
  <c r="J9998" i="2"/>
  <c r="J9946" i="2"/>
  <c r="J9866" i="2"/>
  <c r="J9802" i="2"/>
  <c r="J9738" i="2"/>
  <c r="J9658" i="2"/>
  <c r="J9602" i="2"/>
  <c r="J9538" i="2"/>
  <c r="J9458" i="2"/>
  <c r="J9394" i="2"/>
  <c r="J9338" i="2"/>
  <c r="J9262" i="2"/>
  <c r="J9198" i="2"/>
  <c r="J9122" i="2"/>
  <c r="J9054" i="2"/>
  <c r="J8994" i="2"/>
  <c r="J8910" i="2"/>
  <c r="J8738" i="2"/>
  <c r="J8474" i="2"/>
  <c r="J9737" i="2"/>
  <c r="J9585" i="2"/>
  <c r="J9469" i="2"/>
  <c r="J9353" i="2"/>
  <c r="J9213" i="2"/>
  <c r="J9117" i="2"/>
  <c r="J9005" i="2"/>
  <c r="J8847" i="2"/>
  <c r="J8639" i="2"/>
  <c r="J9981" i="2"/>
  <c r="J9764" i="2"/>
  <c r="J9492" i="2"/>
  <c r="J9356" i="2"/>
  <c r="J9124" i="2"/>
  <c r="J8956" i="2"/>
  <c r="J8638" i="2"/>
  <c r="J8721" i="2"/>
  <c r="J8353" i="2"/>
  <c r="J7905" i="2"/>
  <c r="J7299" i="2"/>
  <c r="J8348" i="2"/>
  <c r="J7161" i="2"/>
  <c r="J8418" i="2"/>
  <c r="J6324" i="2"/>
  <c r="J9845" i="2"/>
  <c r="J9992" i="2"/>
  <c r="J9884" i="2"/>
  <c r="J9768" i="2"/>
  <c r="J9648" i="2"/>
  <c r="J9568" i="2"/>
  <c r="J9987" i="2"/>
  <c r="J9947" i="2"/>
  <c r="J9911" i="2"/>
  <c r="J9867" i="2"/>
  <c r="J9835" i="2"/>
  <c r="J9799" i="2"/>
  <c r="J9755" i="2"/>
  <c r="J9719" i="2"/>
  <c r="J9687" i="2"/>
  <c r="J9643" i="2"/>
  <c r="J9603" i="2"/>
  <c r="J9543" i="2"/>
  <c r="J9495" i="2"/>
  <c r="J9443" i="2"/>
  <c r="J9387" i="2"/>
  <c r="J9347" i="2"/>
  <c r="J9291" i="2"/>
  <c r="J9239" i="2"/>
  <c r="J9187" i="2"/>
  <c r="J9143" i="2"/>
  <c r="J9091" i="2"/>
  <c r="J9035" i="2"/>
  <c r="J8987" i="2"/>
  <c r="J8931" i="2"/>
  <c r="J8882" i="2"/>
  <c r="J8818" i="2"/>
  <c r="J8659" i="2"/>
  <c r="J8531" i="2"/>
  <c r="J9929" i="2"/>
  <c r="J9924" i="2"/>
  <c r="J9760" i="2"/>
  <c r="J9994" i="2"/>
  <c r="J9914" i="2"/>
  <c r="J9850" i="2"/>
  <c r="J9794" i="2"/>
  <c r="J9714" i="2"/>
  <c r="J9650" i="2"/>
  <c r="J9582" i="2"/>
  <c r="J9506" i="2"/>
  <c r="J9454" i="2"/>
  <c r="J9378" i="2"/>
  <c r="J9310" i="2"/>
  <c r="J9242" i="2"/>
  <c r="J9182" i="2"/>
  <c r="J9114" i="2"/>
  <c r="J9038" i="2"/>
  <c r="J8974" i="2"/>
  <c r="J8870" i="2"/>
  <c r="J8682" i="2"/>
  <c r="J8458" i="2"/>
  <c r="J9665" i="2"/>
  <c r="J9553" i="2"/>
  <c r="J9457" i="2"/>
  <c r="J9321" i="2"/>
  <c r="J9201" i="2"/>
  <c r="J9089" i="2"/>
  <c r="J8945" i="2"/>
  <c r="J8831" i="2"/>
  <c r="J8607" i="2"/>
  <c r="J9789" i="2"/>
  <c r="J9668" i="2"/>
  <c r="J9480" i="2"/>
  <c r="J9300" i="2"/>
  <c r="J9120" i="2"/>
  <c r="J8867" i="2"/>
  <c r="J8462" i="2"/>
  <c r="J8653" i="2"/>
  <c r="J8245" i="2"/>
  <c r="J7701" i="2"/>
  <c r="J7026" i="2"/>
  <c r="J8144" i="2"/>
  <c r="J8239" i="2"/>
  <c r="J7906" i="2"/>
  <c r="J5944" i="2"/>
  <c r="J5534" i="2"/>
  <c r="J6916" i="2"/>
  <c r="J7830" i="2"/>
  <c r="J8278" i="2"/>
  <c r="J7423" i="2"/>
  <c r="J7955" i="2"/>
  <c r="J8363" i="2"/>
  <c r="J7376" i="2"/>
  <c r="J7788" i="2"/>
  <c r="J8092" i="2"/>
  <c r="J8400" i="2"/>
  <c r="J8776" i="2"/>
  <c r="J7066" i="2"/>
  <c r="J7326" i="2"/>
  <c r="J7509" i="2"/>
  <c r="J7669" i="2"/>
  <c r="J7809" i="2"/>
  <c r="J7997" i="2"/>
  <c r="J8149" i="2"/>
  <c r="J8309" i="2"/>
  <c r="J8449" i="2"/>
  <c r="J8549" i="2"/>
  <c r="J8661" i="2"/>
  <c r="J8805" i="2"/>
  <c r="J8877" i="2"/>
  <c r="J8542" i="2"/>
  <c r="J8670" i="2"/>
  <c r="J8782" i="2"/>
  <c r="J8894" i="2"/>
  <c r="J8960" i="2"/>
  <c r="J9036" i="2"/>
  <c r="J9104" i="2"/>
  <c r="J9164" i="2"/>
  <c r="J9232" i="2"/>
  <c r="J9296" i="2"/>
  <c r="J9344" i="2"/>
  <c r="J9388" i="2"/>
  <c r="J9444" i="2"/>
  <c r="J9484" i="2"/>
  <c r="J9532" i="2"/>
  <c r="J9632" i="2"/>
  <c r="J9728" i="2"/>
  <c r="J9848" i="2"/>
  <c r="J9984" i="2"/>
  <c r="J9885" i="2"/>
  <c r="J8427" i="2"/>
  <c r="J8519" i="2"/>
  <c r="J8599" i="2"/>
  <c r="J8671" i="2"/>
  <c r="J8759" i="2"/>
  <c r="J8820" i="2"/>
  <c r="J8868" i="2"/>
  <c r="J8921" i="2"/>
  <c r="J8957" i="2"/>
  <c r="J8989" i="2"/>
  <c r="J9033" i="2"/>
  <c r="J9069" i="2"/>
  <c r="J9105" i="2"/>
  <c r="J9149" i="2"/>
  <c r="J9181" i="2"/>
  <c r="J9217" i="2"/>
  <c r="J9261" i="2"/>
  <c r="J9297" i="2"/>
  <c r="J9329" i="2"/>
  <c r="J9373" i="2"/>
  <c r="J9409" i="2"/>
  <c r="J9449" i="2"/>
  <c r="J9489" i="2"/>
  <c r="J9521" i="2"/>
  <c r="J9561" i="2"/>
  <c r="J9601" i="2"/>
  <c r="J9641" i="2"/>
  <c r="J9673" i="2"/>
  <c r="J9713" i="2"/>
  <c r="J9809" i="2"/>
  <c r="J9953" i="2"/>
  <c r="J8506" i="2"/>
  <c r="J8570" i="2"/>
  <c r="J8642" i="2"/>
  <c r="J8730" i="2"/>
  <c r="J8802" i="2"/>
  <c r="J8848" i="2"/>
  <c r="J8896" i="2"/>
  <c r="J8926" i="2"/>
  <c r="J8954" i="2"/>
  <c r="J9993" i="2"/>
  <c r="J9881" i="2"/>
  <c r="J9753" i="2"/>
  <c r="J9944" i="2"/>
  <c r="J9872" i="2"/>
  <c r="J9780" i="2"/>
  <c r="J9696" i="2"/>
  <c r="J9624" i="2"/>
  <c r="J9552" i="2"/>
  <c r="J9991" i="2"/>
  <c r="J9963" i="2"/>
  <c r="J9931" i="2"/>
  <c r="J9907" i="2"/>
  <c r="J9879" i="2"/>
  <c r="J9847" i="2"/>
  <c r="J9819" i="2"/>
  <c r="J9795" i="2"/>
  <c r="J9763" i="2"/>
  <c r="J9735" i="2"/>
  <c r="J9707" i="2"/>
  <c r="J9675" i="2"/>
  <c r="J9651" i="2"/>
  <c r="J9623" i="2"/>
  <c r="J9591" i="2"/>
  <c r="J9563" i="2"/>
  <c r="J9539" i="2"/>
  <c r="J9507" i="2"/>
  <c r="J9479" i="2"/>
  <c r="J9451" i="2"/>
  <c r="J9419" i="2"/>
  <c r="J9395" i="2"/>
  <c r="J9367" i="2"/>
  <c r="J9335" i="2"/>
  <c r="J9307" i="2"/>
  <c r="J9283" i="2"/>
  <c r="J9251" i="2"/>
  <c r="J9223" i="2"/>
  <c r="J9195" i="2"/>
  <c r="J9163" i="2"/>
  <c r="J9139" i="2"/>
  <c r="J9111" i="2"/>
  <c r="J9079" i="2"/>
  <c r="J9051" i="2"/>
  <c r="J9027" i="2"/>
  <c r="J8995" i="2"/>
  <c r="J8967" i="2"/>
  <c r="J8939" i="2"/>
  <c r="J8907" i="2"/>
  <c r="J8876" i="2"/>
  <c r="J8839" i="2"/>
  <c r="J8787" i="2"/>
  <c r="J8731" i="2"/>
  <c r="J8683" i="2"/>
  <c r="J8619" i="2"/>
  <c r="J8563" i="2"/>
  <c r="J8507" i="2"/>
  <c r="J8435" i="2"/>
  <c r="J9909" i="2"/>
  <c r="J9801" i="2"/>
  <c r="J9964" i="2"/>
  <c r="J9876" i="2"/>
  <c r="J9808" i="2"/>
  <c r="J9712" i="2"/>
  <c r="J9628" i="2"/>
  <c r="J9986" i="2"/>
  <c r="J9954" i="2"/>
  <c r="J9930" i="2"/>
  <c r="J9902" i="2"/>
  <c r="J9870" i="2"/>
  <c r="J9842" i="2"/>
  <c r="J9818" i="2"/>
  <c r="J9786" i="2"/>
  <c r="J9758" i="2"/>
  <c r="J9730" i="2"/>
  <c r="J9698" i="2"/>
  <c r="J9674" i="2"/>
  <c r="J9646" i="2"/>
  <c r="J9614" i="2"/>
  <c r="J9586" i="2"/>
  <c r="J9562" i="2"/>
  <c r="J9530" i="2"/>
  <c r="J9502" i="2"/>
  <c r="J9474" i="2"/>
  <c r="J9442" i="2"/>
  <c r="J9418" i="2"/>
  <c r="J9390" i="2"/>
  <c r="J9358" i="2"/>
  <c r="J9330" i="2"/>
  <c r="J9306" i="2"/>
  <c r="J9274" i="2"/>
  <c r="J9246" i="2"/>
  <c r="J9218" i="2"/>
  <c r="J9186" i="2"/>
  <c r="J9162" i="2"/>
  <c r="J9134" i="2"/>
  <c r="J9102" i="2"/>
  <c r="J9074" i="2"/>
  <c r="J9050" i="2"/>
  <c r="J9018" i="2"/>
  <c r="J8990" i="2"/>
  <c r="J8962" i="2"/>
  <c r="J8922" i="2"/>
  <c r="J8875" i="2"/>
  <c r="J8810" i="2"/>
  <c r="J8698" i="2"/>
  <c r="J8610" i="2"/>
  <c r="J8514" i="2"/>
  <c r="J9905" i="2"/>
  <c r="J9741" i="2"/>
  <c r="J9689" i="2"/>
  <c r="J9629" i="2"/>
  <c r="J9581" i="2"/>
  <c r="J9533" i="2"/>
  <c r="J9473" i="2"/>
  <c r="J9433" i="2"/>
  <c r="J9385" i="2"/>
  <c r="J9325" i="2"/>
  <c r="J9277" i="2"/>
  <c r="J9233" i="2"/>
  <c r="J9177" i="2"/>
  <c r="J9129" i="2"/>
  <c r="J9073" i="2"/>
  <c r="J9021" i="2"/>
  <c r="J8977" i="2"/>
  <c r="J8925" i="2"/>
  <c r="J8863" i="2"/>
  <c r="J8775" i="2"/>
  <c r="J8695" i="2"/>
  <c r="J8583" i="2"/>
  <c r="J8479" i="2"/>
  <c r="J9901" i="2"/>
  <c r="J9932" i="2"/>
  <c r="J9800" i="2"/>
  <c r="J9656" i="2"/>
  <c r="J9516" i="2"/>
  <c r="J9464" i="2"/>
  <c r="J9408" i="2"/>
  <c r="J9332" i="2"/>
  <c r="J9268" i="2"/>
  <c r="J9184" i="2"/>
  <c r="J9076" i="2"/>
  <c r="J9004" i="2"/>
  <c r="J8916" i="2"/>
  <c r="J8766" i="2"/>
  <c r="J8590" i="2"/>
  <c r="J8439" i="2"/>
  <c r="J8757" i="2"/>
  <c r="J8613" i="2"/>
  <c r="J8465" i="2"/>
  <c r="J8269" i="2"/>
  <c r="J8053" i="2"/>
  <c r="J7869" i="2"/>
  <c r="J7637" i="2"/>
  <c r="J7441" i="2"/>
  <c r="J7186" i="2"/>
  <c r="J8656" i="2"/>
  <c r="J8272" i="2"/>
  <c r="J7868" i="2"/>
  <c r="J7287" i="2"/>
  <c r="J8131" i="2"/>
  <c r="J7651" i="2"/>
  <c r="J8174" i="2"/>
  <c r="J7343" i="2"/>
  <c r="J5683" i="2"/>
  <c r="J8849" i="2"/>
  <c r="J8781" i="2"/>
  <c r="J8677" i="2"/>
  <c r="J8609" i="2"/>
  <c r="J8509" i="2"/>
  <c r="J8417" i="2"/>
  <c r="J8321" i="2"/>
  <c r="J8209" i="2"/>
  <c r="J8077" i="2"/>
  <c r="J7969" i="2"/>
  <c r="J7853" i="2"/>
  <c r="J7713" i="2"/>
  <c r="J7597" i="2"/>
  <c r="J7505" i="2"/>
  <c r="J7361" i="2"/>
  <c r="J7194" i="2"/>
  <c r="J6970" i="2"/>
  <c r="J8668" i="2"/>
  <c r="J8472" i="2"/>
  <c r="J8240" i="2"/>
  <c r="J7976" i="2"/>
  <c r="J7744" i="2"/>
  <c r="J7504" i="2"/>
  <c r="J6985" i="2"/>
  <c r="J8195" i="2"/>
  <c r="J7855" i="2"/>
  <c r="J7531" i="2"/>
  <c r="J6990" i="2"/>
  <c r="J8114" i="2"/>
  <c r="J7566" i="2"/>
  <c r="J6964" i="2"/>
  <c r="J6092" i="2"/>
  <c r="J8765" i="2"/>
  <c r="J8701" i="2"/>
  <c r="J8621" i="2"/>
  <c r="J8565" i="2"/>
  <c r="J8501" i="2"/>
  <c r="J8421" i="2"/>
  <c r="J8357" i="2"/>
  <c r="J8273" i="2"/>
  <c r="J8193" i="2"/>
  <c r="J8109" i="2"/>
  <c r="J8013" i="2"/>
  <c r="J7925" i="2"/>
  <c r="J7845" i="2"/>
  <c r="J7741" i="2"/>
  <c r="J7653" i="2"/>
  <c r="J7565" i="2"/>
  <c r="J7469" i="2"/>
  <c r="J7393" i="2"/>
  <c r="J7278" i="2"/>
  <c r="J7098" i="2"/>
  <c r="J6906" i="2"/>
  <c r="J8748" i="2"/>
  <c r="J8552" i="2"/>
  <c r="J8368" i="2"/>
  <c r="J8200" i="2"/>
  <c r="J7984" i="2"/>
  <c r="J7836" i="2"/>
  <c r="J7664" i="2"/>
  <c r="J7404" i="2"/>
  <c r="J7049" i="2"/>
  <c r="J8335" i="2"/>
  <c r="J8059" i="2"/>
  <c r="J7827" i="2"/>
  <c r="J7595" i="2"/>
  <c r="J7198" i="2"/>
  <c r="J8386" i="2"/>
  <c r="J8046" i="2"/>
  <c r="J7662" i="2"/>
  <c r="J6877" i="2"/>
  <c r="J6732" i="2"/>
  <c r="J5943" i="2"/>
  <c r="J7043" i="2"/>
  <c r="J5772" i="2"/>
  <c r="J6236" i="2"/>
  <c r="J6660" i="2"/>
  <c r="J7048" i="2"/>
  <c r="J7181" i="2"/>
  <c r="J7518" i="2"/>
  <c r="J7758" i="2"/>
  <c r="J7970" i="2"/>
  <c r="J8134" i="2"/>
  <c r="J8310" i="2"/>
  <c r="J6934" i="2"/>
  <c r="J7270" i="2"/>
  <c r="J7451" i="2"/>
  <c r="J7631" i="2"/>
  <c r="J7759" i="2"/>
  <c r="J7899" i="2"/>
  <c r="J8027" i="2"/>
  <c r="J8163" i="2"/>
  <c r="J8299" i="2"/>
  <c r="J6857" i="2"/>
  <c r="J7089" i="2"/>
  <c r="J7335" i="2"/>
  <c r="J7484" i="2"/>
  <c r="J7600" i="2"/>
  <c r="J7720" i="2"/>
  <c r="J7816" i="2"/>
  <c r="J7916" i="2"/>
  <c r="J8016" i="2"/>
  <c r="J8124" i="2"/>
  <c r="J8216" i="2"/>
  <c r="J8320" i="2"/>
  <c r="J8428" i="2"/>
  <c r="J8520" i="2"/>
  <c r="J8624" i="2"/>
  <c r="J8728" i="2"/>
  <c r="J6842" i="2"/>
  <c r="J6946" i="2"/>
  <c r="J7034" i="2"/>
  <c r="J7138" i="2"/>
  <c r="J7250" i="2"/>
  <c r="J7321" i="2"/>
  <c r="J7373" i="2"/>
  <c r="J7425" i="2"/>
  <c r="J7477" i="2"/>
  <c r="J7525" i="2"/>
  <c r="J7585" i="2"/>
  <c r="J7629" i="2"/>
  <c r="J7677" i="2"/>
  <c r="J7733" i="2"/>
  <c r="J7781" i="2"/>
  <c r="J7825" i="2"/>
  <c r="J7885" i="2"/>
  <c r="J7933" i="2"/>
  <c r="J7981" i="2"/>
  <c r="J8037" i="2"/>
  <c r="J8081" i="2"/>
  <c r="J8129" i="2"/>
  <c r="J8189" i="2"/>
  <c r="J8237" i="2"/>
  <c r="J8277" i="2"/>
  <c r="J8337" i="2"/>
  <c r="J8385" i="2"/>
  <c r="J8437" i="2"/>
  <c r="J8493" i="2"/>
  <c r="J8533" i="2"/>
  <c r="J8589" i="2"/>
  <c r="J8641" i="2"/>
  <c r="J8693" i="2"/>
  <c r="J8737" i="2"/>
  <c r="J8789" i="2"/>
  <c r="J8845" i="2"/>
  <c r="J8893" i="2"/>
  <c r="J8526" i="2"/>
  <c r="J8614" i="2"/>
  <c r="J8710" i="2"/>
  <c r="J8824" i="2"/>
  <c r="J8888" i="2"/>
  <c r="J8932" i="2"/>
  <c r="J8992" i="2"/>
  <c r="J9040" i="2"/>
  <c r="J9088" i="2"/>
  <c r="J9148" i="2"/>
  <c r="J9188" i="2"/>
  <c r="J9236" i="2"/>
  <c r="J8301" i="2"/>
  <c r="J8225" i="2"/>
  <c r="J8161" i="2"/>
  <c r="J8097" i="2"/>
  <c r="J8017" i="2"/>
  <c r="J7957" i="2"/>
  <c r="J7893" i="2"/>
  <c r="J7821" i="2"/>
  <c r="J7757" i="2"/>
  <c r="J7697" i="2"/>
  <c r="J7617" i="2"/>
  <c r="J7553" i="2"/>
  <c r="J7485" i="2"/>
  <c r="J7413" i="2"/>
  <c r="J7357" i="2"/>
  <c r="J7262" i="2"/>
  <c r="J7122" i="2"/>
  <c r="J6978" i="2"/>
  <c r="J6866" i="2"/>
  <c r="J8700" i="2"/>
  <c r="J8576" i="2"/>
  <c r="J8444" i="2"/>
  <c r="J8296" i="2"/>
  <c r="J8172" i="2"/>
  <c r="J8044" i="2"/>
  <c r="J7896" i="2"/>
  <c r="J7760" i="2"/>
  <c r="J7640" i="2"/>
  <c r="J7448" i="2"/>
  <c r="J7249" i="2"/>
  <c r="J6905" i="2"/>
  <c r="J8255" i="2"/>
  <c r="J8099" i="2"/>
  <c r="J7935" i="2"/>
  <c r="J7727" i="2"/>
  <c r="J7555" i="2"/>
  <c r="J7323" i="2"/>
  <c r="J8438" i="2"/>
  <c r="J8242" i="2"/>
  <c r="J8014" i="2"/>
  <c r="J7710" i="2"/>
  <c r="J7362" i="2"/>
  <c r="J7196" i="2"/>
  <c r="J6580" i="2"/>
  <c r="J6024" i="2"/>
  <c r="J5254" i="2"/>
  <c r="J6815" i="2"/>
  <c r="J7487" i="2"/>
  <c r="J7339" i="2"/>
  <c r="J7150" i="2"/>
  <c r="J6862" i="2"/>
  <c r="J8342" i="2"/>
  <c r="J8214" i="2"/>
  <c r="J8078" i="2"/>
  <c r="J7938" i="2"/>
  <c r="J7790" i="2"/>
  <c r="J7622" i="2"/>
  <c r="J7430" i="2"/>
  <c r="J7005" i="2"/>
  <c r="J7140" i="2"/>
  <c r="J6836" i="2"/>
  <c r="J6492" i="2"/>
  <c r="J6196" i="2"/>
  <c r="J5852" i="2"/>
  <c r="J5318" i="2"/>
  <c r="J6131" i="2"/>
  <c r="J6643" i="2"/>
  <c r="J5533" i="2"/>
  <c r="J6401" i="2"/>
  <c r="J6418" i="2"/>
  <c r="J5823" i="2"/>
  <c r="J6339" i="2"/>
  <c r="J6703" i="2"/>
  <c r="J7155" i="2"/>
  <c r="J5446" i="2"/>
  <c r="J5747" i="2"/>
  <c r="J5892" i="2"/>
  <c r="J6052" i="2"/>
  <c r="J6232" i="2"/>
  <c r="J6380" i="2"/>
  <c r="J6552" i="2"/>
  <c r="J6692" i="2"/>
  <c r="J6852" i="2"/>
  <c r="J7032" i="2"/>
  <c r="J7192" i="2"/>
  <c r="J7308" i="2"/>
  <c r="J7101" i="2"/>
  <c r="J7354" i="2"/>
  <c r="J7454" i="2"/>
  <c r="J7558" i="2"/>
  <c r="J7630" i="2"/>
  <c r="J7714" i="2"/>
  <c r="J7822" i="2"/>
  <c r="J7886" i="2"/>
  <c r="J7966" i="2"/>
  <c r="J8022" i="2"/>
  <c r="J8086" i="2"/>
  <c r="J8162" i="2"/>
  <c r="J8226" i="2"/>
  <c r="J8286" i="2"/>
  <c r="J8366" i="2"/>
  <c r="J8430" i="2"/>
  <c r="J6902" i="2"/>
  <c r="J7038" i="2"/>
  <c r="J7158" i="2"/>
  <c r="J7281" i="2"/>
  <c r="J7375" i="2"/>
  <c r="J7443" i="2"/>
  <c r="J7503" i="2"/>
  <c r="J7571" i="2"/>
  <c r="J7643" i="2"/>
  <c r="J7707" i="2"/>
  <c r="J7787" i="2"/>
  <c r="J7843" i="2"/>
  <c r="J7907" i="2"/>
  <c r="J7983" i="2"/>
  <c r="J8047" i="2"/>
  <c r="J8107" i="2"/>
  <c r="J8187" i="2"/>
  <c r="J8251" i="2"/>
  <c r="J8315" i="2"/>
  <c r="J8387" i="2"/>
  <c r="J6865" i="2"/>
  <c r="J6993" i="2"/>
  <c r="J7153" i="2"/>
  <c r="J7271" i="2"/>
  <c r="J7341" i="2"/>
  <c r="J7424" i="2"/>
  <c r="J7488" i="2"/>
  <c r="J7560" i="2"/>
  <c r="J7632" i="2"/>
  <c r="J7676" i="2"/>
  <c r="J7724" i="2"/>
  <c r="J7784" i="2"/>
  <c r="J7832" i="2"/>
  <c r="J7872" i="2"/>
  <c r="J7932" i="2"/>
  <c r="J7980" i="2"/>
  <c r="J8028" i="2"/>
  <c r="J8088" i="2"/>
  <c r="J8128" i="2"/>
  <c r="J8176" i="2"/>
  <c r="J8236" i="2"/>
  <c r="J8284" i="2"/>
  <c r="J8328" i="2"/>
  <c r="J8384" i="2"/>
  <c r="J8432" i="2"/>
  <c r="J8488" i="2"/>
  <c r="J8540" i="2"/>
  <c r="J8584" i="2"/>
  <c r="J8636" i="2"/>
  <c r="J8688" i="2"/>
  <c r="J8744" i="2"/>
  <c r="J8784" i="2"/>
  <c r="J5477" i="2"/>
  <c r="J6111" i="2"/>
  <c r="J6487" i="2"/>
  <c r="J6943" i="2"/>
  <c r="J5270" i="2"/>
  <c r="J5566" i="2"/>
  <c r="J5832" i="2"/>
  <c r="J5976" i="2"/>
  <c r="J6124" i="2"/>
  <c r="J6308" i="2"/>
  <c r="J6456" i="2"/>
  <c r="J6596" i="2"/>
  <c r="J6776" i="2"/>
  <c r="J6936" i="2"/>
  <c r="J7108" i="2"/>
  <c r="J7260" i="2"/>
  <c r="J6909" i="2"/>
  <c r="J7229" i="2"/>
  <c r="J7414" i="2"/>
  <c r="J7510" i="2"/>
  <c r="J7586" i="2"/>
  <c r="J7682" i="2"/>
  <c r="J7774" i="2"/>
  <c r="J7858" i="2"/>
  <c r="J7926" i="2"/>
  <c r="J7986" i="2"/>
  <c r="J8054" i="2"/>
  <c r="J8130" i="2"/>
  <c r="J8194" i="2"/>
  <c r="J8270" i="2"/>
  <c r="J8326" i="2"/>
  <c r="J8390" i="2"/>
  <c r="J6846" i="2"/>
  <c r="J6974" i="2"/>
  <c r="J7086" i="2"/>
  <c r="J7246" i="2"/>
  <c r="J7334" i="2"/>
  <c r="J7403" i="2"/>
  <c r="J7483" i="2"/>
  <c r="J7535" i="2"/>
  <c r="J7599" i="2"/>
  <c r="J7679" i="2"/>
  <c r="J7743" i="2"/>
  <c r="J7803" i="2"/>
  <c r="J7875" i="2"/>
  <c r="J7939" i="2"/>
  <c r="J8015" i="2"/>
  <c r="J8083" i="2"/>
  <c r="J8143" i="2"/>
  <c r="J8211" i="2"/>
  <c r="J8283" i="2"/>
  <c r="J8355" i="2"/>
  <c r="J8411" i="2"/>
  <c r="J6937" i="2"/>
  <c r="J7081" i="2"/>
  <c r="J7209" i="2"/>
  <c r="J7330" i="2"/>
  <c r="J7388" i="2"/>
  <c r="J7452" i="2"/>
  <c r="J7532" i="2"/>
  <c r="J7596" i="2"/>
  <c r="J7644" i="2"/>
  <c r="J7704" i="2"/>
  <c r="J7752" i="2"/>
  <c r="J7804" i="2"/>
  <c r="J7856" i="2"/>
  <c r="J7900" i="2"/>
  <c r="J7952" i="2"/>
  <c r="J8008" i="2"/>
  <c r="J8060" i="2"/>
  <c r="J8104" i="2"/>
  <c r="J8156" i="2"/>
  <c r="J8208" i="2"/>
  <c r="J8256" i="2"/>
  <c r="J8316" i="2"/>
  <c r="J8360" i="2"/>
  <c r="J8408" i="2"/>
  <c r="J8464" i="2"/>
  <c r="J8512" i="2"/>
  <c r="J8556" i="2"/>
  <c r="J8616" i="2"/>
  <c r="J8664" i="2"/>
  <c r="J8712" i="2"/>
  <c r="J8768" i="2"/>
  <c r="J8812" i="2"/>
  <c r="J6419" i="2"/>
  <c r="J6626" i="2"/>
  <c r="J6454" i="2"/>
  <c r="J6022" i="2"/>
  <c r="J6054" i="2"/>
  <c r="J5306" i="2"/>
  <c r="J5750" i="2"/>
  <c r="J6709" i="2"/>
  <c r="J6517" i="2"/>
  <c r="J7814" i="2"/>
  <c r="J7734" i="2"/>
  <c r="J7670" i="2"/>
  <c r="J7602" i="2"/>
  <c r="J7534" i="2"/>
  <c r="J7474" i="2"/>
  <c r="J7406" i="2"/>
  <c r="J7279" i="2"/>
  <c r="J7021" i="2"/>
  <c r="J6837" i="2"/>
  <c r="J7236" i="2"/>
  <c r="J7112" i="2"/>
  <c r="J7000" i="2"/>
  <c r="J6856" i="2"/>
  <c r="J6764" i="2"/>
  <c r="J6648" i="2"/>
  <c r="J6508" i="2"/>
  <c r="J6392" i="2"/>
  <c r="J6284" i="2"/>
  <c r="J6152" i="2"/>
  <c r="J6040" i="2"/>
  <c r="J5924" i="2"/>
  <c r="J5784" i="2"/>
  <c r="J5654" i="2"/>
  <c r="J5430" i="2"/>
  <c r="J7191" i="2"/>
  <c r="J6887" i="2"/>
  <c r="J6623" i="2"/>
  <c r="J6247" i="2"/>
  <c r="J5895" i="2"/>
  <c r="J6758" i="2"/>
  <c r="J6194" i="2"/>
  <c r="J5658" i="2"/>
  <c r="J4814" i="2"/>
  <c r="J5953" i="2"/>
  <c r="J6361" i="2"/>
  <c r="J6569" i="2"/>
  <c r="J6773" i="2"/>
  <c r="J5498" i="2"/>
  <c r="J5794" i="2"/>
  <c r="J5950" i="2"/>
  <c r="J6150" i="2"/>
  <c r="J6322" i="2"/>
  <c r="J6494" i="2"/>
  <c r="J6706" i="2"/>
  <c r="J5317" i="2"/>
  <c r="J5565" i="2"/>
  <c r="J5791" i="2"/>
  <c r="J5919" i="2"/>
  <c r="J6047" i="2"/>
  <c r="J6167" i="2"/>
  <c r="J6259" i="2"/>
  <c r="J6359" i="2"/>
  <c r="J6471" i="2"/>
  <c r="J6567" i="2"/>
  <c r="J6659" i="2"/>
  <c r="J6771" i="2"/>
  <c r="J6871" i="2"/>
  <c r="J6963" i="2"/>
  <c r="J7079" i="2"/>
  <c r="J7171" i="2"/>
  <c r="J7251" i="2"/>
  <c r="J5278" i="2"/>
  <c r="J5366" i="2"/>
  <c r="J5438" i="2"/>
  <c r="J5510" i="2"/>
  <c r="J5598" i="2"/>
  <c r="J5662" i="2"/>
  <c r="J5715" i="2"/>
  <c r="J5768" i="2"/>
  <c r="J5804" i="2"/>
  <c r="J5836" i="2"/>
  <c r="J5880" i="2"/>
  <c r="J5916" i="2"/>
  <c r="J5956" i="2"/>
  <c r="J5996" i="2"/>
  <c r="J6028" i="2"/>
  <c r="J6068" i="2"/>
  <c r="J6108" i="2"/>
  <c r="J6148" i="2"/>
  <c r="J6180" i="2"/>
  <c r="J6220" i="2"/>
  <c r="J6260" i="2"/>
  <c r="J6296" i="2"/>
  <c r="J6340" i="2"/>
  <c r="J6372" i="2"/>
  <c r="J6408" i="2"/>
  <c r="J6452" i="2"/>
  <c r="J6488" i="2"/>
  <c r="J6520" i="2"/>
  <c r="J6564" i="2"/>
  <c r="J6600" i="2"/>
  <c r="J6636" i="2"/>
  <c r="J6680" i="2"/>
  <c r="J6712" i="2"/>
  <c r="J6748" i="2"/>
  <c r="J6792" i="2"/>
  <c r="J6828" i="2"/>
  <c r="J6860" i="2"/>
  <c r="J6904" i="2"/>
  <c r="J6940" i="2"/>
  <c r="J6980" i="2"/>
  <c r="J7020" i="2"/>
  <c r="J7052" i="2"/>
  <c r="J7092" i="2"/>
  <c r="J7132" i="2"/>
  <c r="J7172" i="2"/>
  <c r="J7204" i="2"/>
  <c r="J7244" i="2"/>
  <c r="J7284" i="2"/>
  <c r="J7320" i="2"/>
  <c r="J6829" i="2"/>
  <c r="J6893" i="2"/>
  <c r="J6965" i="2"/>
  <c r="J7053" i="2"/>
  <c r="J7125" i="2"/>
  <c r="J7189" i="2"/>
  <c r="J7269" i="2"/>
  <c r="J7317" i="2"/>
  <c r="J6129" i="2"/>
  <c r="J6449" i="2"/>
  <c r="J6745" i="2"/>
  <c r="J5586" i="2"/>
  <c r="J5886" i="2"/>
  <c r="J6094" i="2"/>
  <c r="J6366" i="2"/>
  <c r="J6598" i="2"/>
  <c r="J5261" i="2"/>
  <c r="J5677" i="2"/>
  <c r="J5851" i="2"/>
  <c r="J6023" i="2"/>
  <c r="J6191" i="2"/>
  <c r="J6319" i="2"/>
  <c r="J6431" i="2"/>
  <c r="J6591" i="2"/>
  <c r="J6719" i="2"/>
  <c r="J6851" i="2"/>
  <c r="J6999" i="2"/>
  <c r="J7111" i="2"/>
  <c r="J7239" i="2"/>
  <c r="J5310" i="2"/>
  <c r="J5398" i="2"/>
  <c r="J5494" i="2"/>
  <c r="J5606" i="2"/>
  <c r="J5694" i="2"/>
  <c r="J5752" i="2"/>
  <c r="J5812" i="2"/>
  <c r="J5860" i="2"/>
  <c r="J5912" i="2"/>
  <c r="J5964" i="2"/>
  <c r="J6008" i="2"/>
  <c r="J6060" i="2"/>
  <c r="J6116" i="2"/>
  <c r="J6168" i="2"/>
  <c r="J6212" i="2"/>
  <c r="J6264" i="2"/>
  <c r="J6316" i="2"/>
  <c r="J6364" i="2"/>
  <c r="J6424" i="2"/>
  <c r="J6468" i="2"/>
  <c r="J6516" i="2"/>
  <c r="J6572" i="2"/>
  <c r="J6620" i="2"/>
  <c r="J6664" i="2"/>
  <c r="J6724" i="2"/>
  <c r="J6772" i="2"/>
  <c r="J6820" i="2"/>
  <c r="J6876" i="2"/>
  <c r="J6920" i="2"/>
  <c r="J6968" i="2"/>
  <c r="J7028" i="2"/>
  <c r="J7076" i="2"/>
  <c r="J7116" i="2"/>
  <c r="J7176" i="2"/>
  <c r="J7224" i="2"/>
  <c r="J7276" i="2"/>
  <c r="J7332" i="2"/>
  <c r="J6845" i="2"/>
  <c r="J6957" i="2"/>
  <c r="J7061" i="2"/>
  <c r="J7165" i="2"/>
  <c r="J7253" i="2"/>
  <c r="J7322" i="2"/>
  <c r="J7374" i="2"/>
  <c r="J7410" i="2"/>
  <c r="J7438" i="2"/>
  <c r="J7470" i="2"/>
  <c r="J7494" i="2"/>
  <c r="J7522" i="2"/>
  <c r="J7554" i="2"/>
  <c r="J7582" i="2"/>
  <c r="J7606" i="2"/>
  <c r="J7638" i="2"/>
  <c r="J7666" i="2"/>
  <c r="J7694" i="2"/>
  <c r="J7726" i="2"/>
  <c r="J7750" i="2"/>
  <c r="J7778" i="2"/>
  <c r="J7810" i="2"/>
  <c r="J7838" i="2"/>
  <c r="J7862" i="2"/>
  <c r="J7894" i="2"/>
  <c r="J7922" i="2"/>
  <c r="J7950" i="2"/>
  <c r="J7982" i="2"/>
  <c r="J8006" i="2"/>
  <c r="J8034" i="2"/>
  <c r="J8066" i="2"/>
  <c r="J8094" i="2"/>
  <c r="J8118" i="2"/>
  <c r="J8150" i="2"/>
  <c r="J8178" i="2"/>
  <c r="J8206" i="2"/>
  <c r="J8238" i="2"/>
  <c r="J8262" i="2"/>
  <c r="J8290" i="2"/>
  <c r="J8322" i="2"/>
  <c r="J8350" i="2"/>
  <c r="J8374" i="2"/>
  <c r="J8406" i="2"/>
  <c r="J8434" i="2"/>
  <c r="J6830" i="2"/>
  <c r="J6894" i="2"/>
  <c r="J6942" i="2"/>
  <c r="J6998" i="2"/>
  <c r="J7062" i="2"/>
  <c r="J7118" i="2"/>
  <c r="J7166" i="2"/>
  <c r="J7230" i="2"/>
  <c r="J7275" i="2"/>
  <c r="J7313" i="2"/>
  <c r="J7355" i="2"/>
  <c r="J7379" i="2"/>
  <c r="J7407" i="2"/>
  <c r="J7439" i="2"/>
  <c r="J7467" i="2"/>
  <c r="J7491" i="2"/>
  <c r="J7523" i="2"/>
  <c r="J7551" i="2"/>
  <c r="J7579" i="2"/>
  <c r="J7611" i="2"/>
  <c r="J7635" i="2"/>
  <c r="J7663" i="2"/>
  <c r="J7695" i="2"/>
  <c r="J7723" i="2"/>
  <c r="J7747" i="2"/>
  <c r="J7779" i="2"/>
  <c r="J7807" i="2"/>
  <c r="J7835" i="2"/>
  <c r="J7867" i="2"/>
  <c r="J7891" i="2"/>
  <c r="J7919" i="2"/>
  <c r="J7951" i="2"/>
  <c r="J7979" i="2"/>
  <c r="J8003" i="2"/>
  <c r="J8035" i="2"/>
  <c r="J8063" i="2"/>
  <c r="J8091" i="2"/>
  <c r="J8123" i="2"/>
  <c r="J8147" i="2"/>
  <c r="J8175" i="2"/>
  <c r="J8207" i="2"/>
  <c r="J8235" i="2"/>
  <c r="J8259" i="2"/>
  <c r="J8291" i="2"/>
  <c r="J8319" i="2"/>
  <c r="J8347" i="2"/>
  <c r="J8379" i="2"/>
  <c r="J8403" i="2"/>
  <c r="J6833" i="2"/>
  <c r="J6897" i="2"/>
  <c r="J6953" i="2"/>
  <c r="J7001" i="2"/>
  <c r="J7065" i="2"/>
  <c r="J7121" i="2"/>
  <c r="J7177" i="2"/>
  <c r="J7241" i="2"/>
  <c r="J7277" i="2"/>
  <c r="J7314" i="2"/>
  <c r="J7356" i="2"/>
  <c r="J7384" i="2"/>
  <c r="J7408" i="2"/>
  <c r="J7440" i="2"/>
  <c r="J7468" i="2"/>
  <c r="J7496" i="2"/>
  <c r="J7528" i="2"/>
  <c r="J7552" i="2"/>
  <c r="J7580" i="2"/>
  <c r="J7612" i="2"/>
  <c r="J6193" i="2"/>
  <c r="J6625" i="2"/>
  <c r="J5370" i="2"/>
  <c r="J5918" i="2"/>
  <c r="J6222" i="2"/>
  <c r="J6562" i="2"/>
  <c r="J5381" i="2"/>
  <c r="J5741" i="2"/>
  <c r="J5999" i="2"/>
  <c r="J6207" i="2"/>
  <c r="J6399" i="2"/>
  <c r="J6547" i="2"/>
  <c r="J6739" i="2"/>
  <c r="J6931" i="2"/>
  <c r="J7103" i="2"/>
  <c r="J5218" i="2"/>
  <c r="J5342" i="2"/>
  <c r="J5478" i="2"/>
  <c r="J5622" i="2"/>
  <c r="J5737" i="2"/>
  <c r="J5796" i="2"/>
  <c r="J5868" i="2"/>
  <c r="J5940" i="2"/>
  <c r="J6004" i="2"/>
  <c r="J6084" i="2"/>
  <c r="J6136" i="2"/>
  <c r="J6200" i="2"/>
  <c r="J6280" i="2"/>
  <c r="J6344" i="2"/>
  <c r="J6404" i="2"/>
  <c r="J6476" i="2"/>
  <c r="J6540" i="2"/>
  <c r="J6604" i="2"/>
  <c r="J6684" i="2"/>
  <c r="J6744" i="2"/>
  <c r="J6808" i="2"/>
  <c r="J6884" i="2"/>
  <c r="J6948" i="2"/>
  <c r="J7004" i="2"/>
  <c r="J7084" i="2"/>
  <c r="J7148" i="2"/>
  <c r="J7220" i="2"/>
  <c r="J7288" i="2"/>
  <c r="J7348" i="2"/>
  <c r="J6933" i="2"/>
  <c r="J7085" i="2"/>
  <c r="J7221" i="2"/>
  <c r="J7311" i="2"/>
  <c r="J7386" i="2"/>
  <c r="J7426" i="2"/>
  <c r="J7458" i="2"/>
  <c r="J7502" i="2"/>
  <c r="J7538" i="2"/>
  <c r="J7574" i="2"/>
  <c r="J7618" i="2"/>
  <c r="J7650" i="2"/>
  <c r="J7686" i="2"/>
  <c r="J7730" i="2"/>
  <c r="J7766" i="2"/>
  <c r="J7798" i="2"/>
  <c r="J7842" i="2"/>
  <c r="J7878" i="2"/>
  <c r="J7918" i="2"/>
  <c r="J7958" i="2"/>
  <c r="J7990" i="2"/>
  <c r="J8030" i="2"/>
  <c r="J8070" i="2"/>
  <c r="J8110" i="2"/>
  <c r="J8142" i="2"/>
  <c r="J8182" i="2"/>
  <c r="J8222" i="2"/>
  <c r="J8258" i="2"/>
  <c r="J8302" i="2"/>
  <c r="J8334" i="2"/>
  <c r="J8370" i="2"/>
  <c r="J8414" i="2"/>
  <c r="J8450" i="2"/>
  <c r="J6870" i="2"/>
  <c r="J6958" i="2"/>
  <c r="J7030" i="2"/>
  <c r="J7102" i="2"/>
  <c r="J7190" i="2"/>
  <c r="J7254" i="2"/>
  <c r="J7302" i="2"/>
  <c r="J7359" i="2"/>
  <c r="J7395" i="2"/>
  <c r="J7427" i="2"/>
  <c r="J7471" i="2"/>
  <c r="J7507" i="2"/>
  <c r="J7547" i="2"/>
  <c r="J7587" i="2"/>
  <c r="J7619" i="2"/>
  <c r="J7659" i="2"/>
  <c r="J7699" i="2"/>
  <c r="J7739" i="2"/>
  <c r="J7771" i="2"/>
  <c r="J7811" i="2"/>
  <c r="J7851" i="2"/>
  <c r="J7887" i="2"/>
  <c r="J7931" i="2"/>
  <c r="J7963" i="2"/>
  <c r="J7999" i="2"/>
  <c r="J8043" i="2"/>
  <c r="J8079" i="2"/>
  <c r="J8111" i="2"/>
  <c r="J8155" i="2"/>
  <c r="J8191" i="2"/>
  <c r="J8227" i="2"/>
  <c r="J8271" i="2"/>
  <c r="J8303" i="2"/>
  <c r="J8339" i="2"/>
  <c r="J8383" i="2"/>
  <c r="J8419" i="2"/>
  <c r="J6873" i="2"/>
  <c r="J6961" i="2"/>
  <c r="J7033" i="2"/>
  <c r="J7113" i="2"/>
  <c r="J7193" i="2"/>
  <c r="J7255" i="2"/>
  <c r="J7309" i="2"/>
  <c r="J7360" i="2"/>
  <c r="J7400" i="2"/>
  <c r="J7432" i="2"/>
  <c r="J7472" i="2"/>
  <c r="J7512" i="2"/>
  <c r="J7548" i="2"/>
  <c r="J7592" i="2"/>
  <c r="J7624" i="2"/>
  <c r="J7656" i="2"/>
  <c r="J7680" i="2"/>
  <c r="J7708" i="2"/>
  <c r="J7740" i="2"/>
  <c r="J7768" i="2"/>
  <c r="J7792" i="2"/>
  <c r="J7824" i="2"/>
  <c r="J7852" i="2"/>
  <c r="J7880" i="2"/>
  <c r="J7912" i="2"/>
  <c r="J7936" i="2"/>
  <c r="J7964" i="2"/>
  <c r="J7996" i="2"/>
  <c r="J8024" i="2"/>
  <c r="J8048" i="2"/>
  <c r="J8080" i="2"/>
  <c r="J8108" i="2"/>
  <c r="J8136" i="2"/>
  <c r="J8168" i="2"/>
  <c r="J8192" i="2"/>
  <c r="J8220" i="2"/>
  <c r="J8252" i="2"/>
  <c r="J8280" i="2"/>
  <c r="J8304" i="2"/>
  <c r="J8336" i="2"/>
  <c r="J8364" i="2"/>
  <c r="J8392" i="2"/>
  <c r="J8424" i="2"/>
  <c r="J8448" i="2"/>
  <c r="J8476" i="2"/>
  <c r="J8508" i="2"/>
  <c r="J8536" i="2"/>
  <c r="J8560" i="2"/>
  <c r="J8592" i="2"/>
  <c r="J8620" i="2"/>
  <c r="J8648" i="2"/>
  <c r="J8680" i="2"/>
  <c r="J8704" i="2"/>
  <c r="J8732" i="2"/>
  <c r="J8764" i="2"/>
  <c r="J8792" i="2"/>
  <c r="J6810" i="2"/>
  <c r="J6882" i="2"/>
  <c r="J6938" i="2"/>
  <c r="J6994" i="2"/>
  <c r="J7058" i="2"/>
  <c r="J7106" i="2"/>
  <c r="J7162" i="2"/>
  <c r="J7226" i="2"/>
  <c r="J7273" i="2"/>
  <c r="J7305" i="2"/>
  <c r="J7347" i="2"/>
  <c r="J7377" i="2"/>
  <c r="J7405" i="2"/>
  <c r="J7437" i="2"/>
  <c r="J7461" i="2"/>
  <c r="J7489" i="2"/>
  <c r="J7521" i="2"/>
  <c r="J7549" i="2"/>
  <c r="J7573" i="2"/>
  <c r="J7605" i="2"/>
  <c r="J7633" i="2"/>
  <c r="J7661" i="2"/>
  <c r="J7693" i="2"/>
  <c r="J7717" i="2"/>
  <c r="J7745" i="2"/>
  <c r="J7777" i="2"/>
  <c r="J7805" i="2"/>
  <c r="J7829" i="2"/>
  <c r="J7861" i="2"/>
  <c r="J7889" i="2"/>
  <c r="J7917" i="2"/>
  <c r="J7949" i="2"/>
  <c r="J7973" i="2"/>
  <c r="J8001" i="2"/>
  <c r="J8033" i="2"/>
  <c r="J8061" i="2"/>
  <c r="J8085" i="2"/>
  <c r="J8117" i="2"/>
  <c r="J8145" i="2"/>
  <c r="J8173" i="2"/>
  <c r="J8205" i="2"/>
  <c r="J8229" i="2"/>
  <c r="J8257" i="2"/>
  <c r="J8289" i="2"/>
  <c r="J8317" i="2"/>
  <c r="J8341" i="2"/>
  <c r="J8373" i="2"/>
  <c r="J8401" i="2"/>
  <c r="J8429" i="2"/>
  <c r="J8461" i="2"/>
  <c r="J8485" i="2"/>
  <c r="J8513" i="2"/>
  <c r="J8545" i="2"/>
  <c r="J8573" i="2"/>
  <c r="J8597" i="2"/>
  <c r="J8629" i="2"/>
  <c r="J8657" i="2"/>
  <c r="J8685" i="2"/>
  <c r="J8717" i="2"/>
  <c r="J8741" i="2"/>
  <c r="J8769" i="2"/>
  <c r="J8801" i="2"/>
  <c r="J8829" i="2"/>
  <c r="J8853" i="2"/>
  <c r="J8885" i="2"/>
  <c r="J8454" i="2"/>
  <c r="J8510" i="2"/>
  <c r="J8574" i="2"/>
  <c r="J8622" i="2"/>
  <c r="J8678" i="2"/>
  <c r="J8742" i="2"/>
  <c r="J8798" i="2"/>
  <c r="J8835" i="2"/>
  <c r="J8878" i="2"/>
  <c r="J8912" i="2"/>
  <c r="J8940" i="2"/>
  <c r="J8972" i="2"/>
  <c r="J8996" i="2"/>
  <c r="J9024" i="2"/>
  <c r="J9056" i="2"/>
  <c r="J9084" i="2"/>
  <c r="J9108" i="2"/>
  <c r="J9140" i="2"/>
  <c r="J9168" i="2"/>
  <c r="J9196" i="2"/>
  <c r="J9228" i="2"/>
  <c r="J9252" i="2"/>
  <c r="J9280" i="2"/>
  <c r="J9312" i="2"/>
  <c r="J9340" i="2"/>
  <c r="J9364" i="2"/>
  <c r="J9396" i="2"/>
  <c r="J9424" i="2"/>
  <c r="J9452" i="2"/>
  <c r="J9476" i="2"/>
  <c r="J9496" i="2"/>
  <c r="J9520" i="2"/>
  <c r="J9564" i="2"/>
  <c r="J9620" i="2"/>
  <c r="J9680" i="2"/>
  <c r="J9752" i="2"/>
  <c r="J9812" i="2"/>
  <c r="J9880" i="2"/>
  <c r="J9960" i="2"/>
  <c r="J9773" i="2"/>
  <c r="J9853" i="2"/>
  <c r="J9949" i="2"/>
  <c r="J8443" i="2"/>
  <c r="J8487" i="2"/>
  <c r="J8535" i="2"/>
  <c r="J8575" i="2"/>
  <c r="J8615" i="2"/>
  <c r="J8663" i="2"/>
  <c r="J8703" i="2"/>
  <c r="J8743" i="2"/>
  <c r="J8791" i="2"/>
  <c r="J8826" i="2"/>
  <c r="J8852" i="2"/>
  <c r="J8884" i="2"/>
  <c r="J8909" i="2"/>
  <c r="J8929" i="2"/>
  <c r="J8953" i="2"/>
  <c r="J8973" i="2"/>
  <c r="J8993" i="2"/>
  <c r="J9017" i="2"/>
  <c r="J9037" i="2"/>
  <c r="J9057" i="2"/>
  <c r="J9081" i="2"/>
  <c r="J9101" i="2"/>
  <c r="J9121" i="2"/>
  <c r="J9145" i="2"/>
  <c r="J9165" i="2"/>
  <c r="J9185" i="2"/>
  <c r="J9209" i="2"/>
  <c r="J9229" i="2"/>
  <c r="J9249" i="2"/>
  <c r="J9273" i="2"/>
  <c r="J9293" i="2"/>
  <c r="J9313" i="2"/>
  <c r="J9337" i="2"/>
  <c r="J9357" i="2"/>
  <c r="J9377" i="2"/>
  <c r="J9401" i="2"/>
  <c r="J9421" i="2"/>
  <c r="J9441" i="2"/>
  <c r="J9465" i="2"/>
  <c r="J9485" i="2"/>
  <c r="J9505" i="2"/>
  <c r="J9529" i="2"/>
  <c r="J9549" i="2"/>
  <c r="J9569" i="2"/>
  <c r="J9593" i="2"/>
  <c r="J9613" i="2"/>
  <c r="J9633" i="2"/>
  <c r="J9657" i="2"/>
  <c r="J9677" i="2"/>
  <c r="J9697" i="2"/>
  <c r="J9729" i="2"/>
  <c r="J9761" i="2"/>
  <c r="J9841" i="2"/>
  <c r="J9937" i="2"/>
  <c r="J8447" i="2"/>
  <c r="J8490" i="2"/>
  <c r="J8538" i="2"/>
  <c r="J8578" i="2"/>
  <c r="J8618" i="2"/>
  <c r="J8666" i="2"/>
  <c r="J8706" i="2"/>
  <c r="J8746" i="2"/>
  <c r="J8794" i="2"/>
  <c r="J8827" i="2"/>
  <c r="J8854" i="2"/>
  <c r="J9941" i="2"/>
  <c r="J9861" i="2"/>
  <c r="J9781" i="2"/>
  <c r="J9968" i="2"/>
  <c r="J9916" i="2"/>
  <c r="J9864" i="2"/>
  <c r="J9792" i="2"/>
  <c r="J9732" i="2"/>
  <c r="J9676" i="2"/>
  <c r="J9604" i="2"/>
  <c r="J9560" i="2"/>
  <c r="J9504" i="2"/>
  <c r="J9979" i="2"/>
  <c r="J9959" i="2"/>
  <c r="J9939" i="2"/>
  <c r="J9915" i="2"/>
  <c r="J9895" i="2"/>
  <c r="J9875" i="2"/>
  <c r="J9851" i="2"/>
  <c r="J9831" i="2"/>
  <c r="J9811" i="2"/>
  <c r="J9787" i="2"/>
  <c r="J9767" i="2"/>
  <c r="J9747" i="2"/>
  <c r="J9723" i="2"/>
  <c r="J9703" i="2"/>
  <c r="J9683" i="2"/>
  <c r="J9659" i="2"/>
  <c r="J9639" i="2"/>
  <c r="J9619" i="2"/>
  <c r="J9595" i="2"/>
  <c r="J9575" i="2"/>
  <c r="J9555" i="2"/>
  <c r="J9531" i="2"/>
  <c r="J9511" i="2"/>
  <c r="J9491" i="2"/>
  <c r="J9467" i="2"/>
  <c r="J9447" i="2"/>
  <c r="J9427" i="2"/>
  <c r="J9403" i="2"/>
  <c r="J9383" i="2"/>
  <c r="J9363" i="2"/>
  <c r="J9339" i="2"/>
  <c r="J9319" i="2"/>
  <c r="J9299" i="2"/>
  <c r="J9275" i="2"/>
  <c r="J9255" i="2"/>
  <c r="J9235" i="2"/>
  <c r="J9211" i="2"/>
  <c r="J9191" i="2"/>
  <c r="J9171" i="2"/>
  <c r="J9147" i="2"/>
  <c r="J9127" i="2"/>
  <c r="J9107" i="2"/>
  <c r="J9083" i="2"/>
  <c r="J9063" i="2"/>
  <c r="J9043" i="2"/>
  <c r="J9019" i="2"/>
  <c r="J8999" i="2"/>
  <c r="J8979" i="2"/>
  <c r="J8955" i="2"/>
  <c r="J8935" i="2"/>
  <c r="J8915" i="2"/>
  <c r="J8887" i="2"/>
  <c r="J8860" i="2"/>
  <c r="J8834" i="2"/>
  <c r="J8795" i="2"/>
  <c r="J8755" i="2"/>
  <c r="J8715" i="2"/>
  <c r="J8667" i="2"/>
  <c r="J8627" i="2"/>
  <c r="J8587" i="2"/>
  <c r="J8539" i="2"/>
  <c r="J8499" i="2"/>
  <c r="J8459" i="2"/>
  <c r="J9945" i="2"/>
  <c r="J9865" i="2"/>
  <c r="J9785" i="2"/>
  <c r="J9980" i="2"/>
  <c r="J9912" i="2"/>
  <c r="J9856" i="2"/>
  <c r="J9784" i="2"/>
  <c r="J9720" i="2"/>
  <c r="J9664" i="2"/>
  <c r="J9572" i="2"/>
  <c r="J9982" i="2"/>
  <c r="J9962" i="2"/>
  <c r="J9938" i="2"/>
  <c r="J9918" i="2"/>
  <c r="J9898" i="2"/>
  <c r="J9874" i="2"/>
  <c r="J9854" i="2"/>
  <c r="J9834" i="2"/>
  <c r="J9810" i="2"/>
  <c r="J9790" i="2"/>
  <c r="J9770" i="2"/>
  <c r="J9746" i="2"/>
  <c r="J9726" i="2"/>
  <c r="J9706" i="2"/>
  <c r="J9682" i="2"/>
  <c r="J9662" i="2"/>
  <c r="J9642" i="2"/>
  <c r="J9618" i="2"/>
  <c r="J9598" i="2"/>
  <c r="J9578" i="2"/>
  <c r="J9554" i="2"/>
  <c r="J9534" i="2"/>
  <c r="J9514" i="2"/>
  <c r="J9490" i="2"/>
  <c r="J9470" i="2"/>
  <c r="J9450" i="2"/>
  <c r="J9426" i="2"/>
  <c r="J9406" i="2"/>
  <c r="J9386" i="2"/>
  <c r="J9362" i="2"/>
  <c r="J9342" i="2"/>
  <c r="J9322" i="2"/>
  <c r="J9298" i="2"/>
  <c r="J9278" i="2"/>
  <c r="J9258" i="2"/>
  <c r="J9234" i="2"/>
  <c r="J9214" i="2"/>
  <c r="J9194" i="2"/>
  <c r="J9170" i="2"/>
  <c r="J9150" i="2"/>
  <c r="J9130" i="2"/>
  <c r="J9106" i="2"/>
  <c r="J9086" i="2"/>
  <c r="J9066" i="2"/>
  <c r="J9042" i="2"/>
  <c r="J9022" i="2"/>
  <c r="J9002" i="2"/>
  <c r="J8978" i="2"/>
  <c r="J8958" i="2"/>
  <c r="J8938" i="2"/>
  <c r="J8914" i="2"/>
  <c r="J8891" i="2"/>
  <c r="J8864" i="2"/>
  <c r="J8822" i="2"/>
  <c r="J8770" i="2"/>
  <c r="J8714" i="2"/>
  <c r="J8650" i="2"/>
  <c r="J8602" i="2"/>
  <c r="J8546" i="2"/>
  <c r="J8482" i="2"/>
  <c r="J9969" i="2"/>
  <c r="J9873" i="2"/>
  <c r="J9757" i="2"/>
  <c r="J9709" i="2"/>
  <c r="J9681" i="2"/>
  <c r="J9649" i="2"/>
  <c r="J9625" i="2"/>
  <c r="J9597" i="2"/>
  <c r="J9565" i="2"/>
  <c r="J9537" i="2"/>
  <c r="J9513" i="2"/>
  <c r="J9481" i="2"/>
  <c r="J9453" i="2"/>
  <c r="J9425" i="2"/>
  <c r="J9393" i="2"/>
  <c r="J9369" i="2"/>
  <c r="J9341" i="2"/>
  <c r="J9309" i="2"/>
  <c r="J9281" i="2"/>
  <c r="J9257" i="2"/>
  <c r="J9225" i="2"/>
  <c r="J9197" i="2"/>
  <c r="J9169" i="2"/>
  <c r="J9137" i="2"/>
  <c r="J9113" i="2"/>
  <c r="J9085" i="2"/>
  <c r="J9053" i="2"/>
  <c r="J9025" i="2"/>
  <c r="J9001" i="2"/>
  <c r="J8969" i="2"/>
  <c r="J8941" i="2"/>
  <c r="J8913" i="2"/>
  <c r="J8874" i="2"/>
  <c r="J8842" i="2"/>
  <c r="J8799" i="2"/>
  <c r="J8735" i="2"/>
  <c r="J8679" i="2"/>
  <c r="J8631" i="2"/>
  <c r="J8567" i="2"/>
  <c r="J8511" i="2"/>
  <c r="J8455" i="2"/>
  <c r="J9917" i="2"/>
  <c r="J9821" i="2"/>
  <c r="J9972" i="2"/>
  <c r="J9860" i="2"/>
  <c r="J9776" i="2"/>
  <c r="J9704" i="2"/>
  <c r="J9608" i="2"/>
  <c r="J9540" i="2"/>
  <c r="J9500" i="2"/>
  <c r="J9468" i="2"/>
  <c r="J9440" i="2"/>
  <c r="J9404" i="2"/>
  <c r="J9360" i="2"/>
  <c r="J9324" i="2"/>
  <c r="J9292" i="2"/>
  <c r="J9248" i="2"/>
  <c r="J9212" i="2"/>
  <c r="J9172" i="2"/>
  <c r="J9132" i="2"/>
  <c r="J9100" i="2"/>
  <c r="J9060" i="2"/>
  <c r="J9020" i="2"/>
  <c r="J8980" i="2"/>
  <c r="J8948" i="2"/>
  <c r="J8908" i="2"/>
  <c r="J8856" i="2"/>
  <c r="J8806" i="2"/>
  <c r="J8718" i="2"/>
  <c r="J8654" i="2"/>
  <c r="J8582" i="2"/>
  <c r="J8494" i="2"/>
  <c r="J8897" i="2"/>
  <c r="J8865" i="2"/>
  <c r="J8821" i="2"/>
  <c r="J8785" i="2"/>
  <c r="J8749" i="2"/>
  <c r="J8705" i="2"/>
  <c r="J8673" i="2"/>
  <c r="J8637" i="2"/>
  <c r="J8593" i="2"/>
  <c r="J8557" i="2"/>
  <c r="J8525" i="2"/>
  <c r="J8481" i="2"/>
  <c r="J8445" i="2"/>
  <c r="J8405" i="2"/>
  <c r="J8365" i="2"/>
  <c r="J8333" i="2"/>
  <c r="J8293" i="2"/>
  <c r="J8253" i="2"/>
  <c r="J8213" i="2"/>
  <c r="J8181" i="2"/>
  <c r="J8141" i="2"/>
  <c r="J8101" i="2"/>
  <c r="J8065" i="2"/>
  <c r="J8021" i="2"/>
  <c r="J7989" i="2"/>
  <c r="J7953" i="2"/>
  <c r="J7909" i="2"/>
  <c r="J7873" i="2"/>
  <c r="J7841" i="2"/>
  <c r="J7797" i="2"/>
  <c r="J7761" i="2"/>
  <c r="J7725" i="2"/>
  <c r="J7681" i="2"/>
  <c r="J7649" i="2"/>
  <c r="J7613" i="2"/>
  <c r="J7569" i="2"/>
  <c r="J7533" i="2"/>
  <c r="J7501" i="2"/>
  <c r="J7457" i="2"/>
  <c r="J7421" i="2"/>
  <c r="J7381" i="2"/>
  <c r="J7337" i="2"/>
  <c r="J7294" i="2"/>
  <c r="J7234" i="2"/>
  <c r="J7154" i="2"/>
  <c r="J7074" i="2"/>
  <c r="J7010" i="2"/>
  <c r="J6930" i="2"/>
  <c r="J6850" i="2"/>
  <c r="J8796" i="2"/>
  <c r="J8752" i="2"/>
  <c r="J8720" i="2"/>
  <c r="J8684" i="2"/>
  <c r="J8640" i="2"/>
  <c r="J8604" i="2"/>
  <c r="J8572" i="2"/>
  <c r="J8528" i="2"/>
  <c r="J8492" i="2"/>
  <c r="J8456" i="2"/>
  <c r="J8412" i="2"/>
  <c r="J8380" i="2"/>
  <c r="J8344" i="2"/>
  <c r="J8300" i="2"/>
  <c r="J8264" i="2"/>
  <c r="J8232" i="2"/>
  <c r="J8188" i="2"/>
  <c r="J8152" i="2"/>
  <c r="J8112" i="2"/>
  <c r="J8072" i="2"/>
  <c r="J8040" i="2"/>
  <c r="J8000" i="2"/>
  <c r="J7960" i="2"/>
  <c r="J7920" i="2"/>
  <c r="J7888" i="2"/>
  <c r="J7848" i="2"/>
  <c r="J7808" i="2"/>
  <c r="J7772" i="2"/>
  <c r="J7728" i="2"/>
  <c r="J7696" i="2"/>
  <c r="J7660" i="2"/>
  <c r="J7616" i="2"/>
  <c r="J7568" i="2"/>
  <c r="J7516" i="2"/>
  <c r="J7464" i="2"/>
  <c r="J7420" i="2"/>
  <c r="J7368" i="2"/>
  <c r="J7298" i="2"/>
  <c r="J7217" i="2"/>
  <c r="J7129" i="2"/>
  <c r="J7025" i="2"/>
  <c r="J6921" i="2"/>
  <c r="J6822" i="2"/>
  <c r="J8367" i="2"/>
  <c r="J8323" i="2"/>
  <c r="J8275" i="2"/>
  <c r="J8219" i="2"/>
  <c r="J8171" i="2"/>
  <c r="J8127" i="2"/>
  <c r="J8067" i="2"/>
  <c r="J8019" i="2"/>
  <c r="J7971" i="2"/>
  <c r="J7915" i="2"/>
  <c r="J7871" i="2"/>
  <c r="J7823" i="2"/>
  <c r="J7763" i="2"/>
  <c r="J7715" i="2"/>
  <c r="J7675" i="2"/>
  <c r="J7615" i="2"/>
  <c r="J7567" i="2"/>
  <c r="J7515" i="2"/>
  <c r="J7459" i="2"/>
  <c r="J7419" i="2"/>
  <c r="J7363" i="2"/>
  <c r="J7297" i="2"/>
  <c r="J7214" i="2"/>
  <c r="J7126" i="2"/>
  <c r="J7022" i="2"/>
  <c r="J6910" i="2"/>
  <c r="J6802" i="2"/>
  <c r="J8398" i="2"/>
  <c r="J8354" i="2"/>
  <c r="J8306" i="2"/>
  <c r="J8246" i="2"/>
  <c r="J8198" i="2"/>
  <c r="J8158" i="2"/>
  <c r="J8098" i="2"/>
  <c r="J8050" i="2"/>
  <c r="J8002" i="2"/>
  <c r="J7942" i="2"/>
  <c r="J7902" i="2"/>
  <c r="J7854" i="2"/>
  <c r="J7794" i="2"/>
  <c r="J7746" i="2"/>
  <c r="J7702" i="2"/>
  <c r="J7646" i="2"/>
  <c r="J7598" i="2"/>
  <c r="J7542" i="2"/>
  <c r="J7490" i="2"/>
  <c r="J7446" i="2"/>
  <c r="J7390" i="2"/>
  <c r="J7290" i="2"/>
  <c r="J7133" i="2"/>
  <c r="J6997" i="2"/>
  <c r="J7340" i="2"/>
  <c r="J7256" i="2"/>
  <c r="J7160" i="2"/>
  <c r="J7064" i="2"/>
  <c r="J6988" i="2"/>
  <c r="J6892" i="2"/>
  <c r="J6796" i="2"/>
  <c r="J6708" i="2"/>
  <c r="J6628" i="2"/>
  <c r="J6536" i="2"/>
  <c r="J6436" i="2"/>
  <c r="J6348" i="2"/>
  <c r="J6252" i="2"/>
  <c r="J6172" i="2"/>
  <c r="J6088" i="2"/>
  <c r="J5980" i="2"/>
  <c r="J5896" i="2"/>
  <c r="J5828" i="2"/>
  <c r="J5710" i="2"/>
  <c r="J5558" i="2"/>
  <c r="J5382" i="2"/>
  <c r="J7231" i="2"/>
  <c r="J7023" i="2"/>
  <c r="J6791" i="2"/>
  <c r="J6511" i="2"/>
  <c r="J6279" i="2"/>
  <c r="J6087" i="2"/>
  <c r="J5709" i="2"/>
  <c r="J6718" i="2"/>
  <c r="J6290" i="2"/>
  <c r="J5810" i="2"/>
  <c r="J5266" i="2"/>
  <c r="J6245" i="2"/>
  <c r="J6021" i="2"/>
  <c r="J5337" i="2"/>
  <c r="J7215" i="2"/>
  <c r="J7135" i="2"/>
  <c r="J7059" i="2"/>
  <c r="J6983" i="2"/>
  <c r="J6911" i="2"/>
  <c r="J6831" i="2"/>
  <c r="J6759" i="2"/>
  <c r="J6679" i="2"/>
  <c r="J6599" i="2"/>
  <c r="J6531" i="2"/>
  <c r="J6451" i="2"/>
  <c r="J6375" i="2"/>
  <c r="J6303" i="2"/>
  <c r="J6227" i="2"/>
  <c r="J6147" i="2"/>
  <c r="J6079" i="2"/>
  <c r="J5975" i="2"/>
  <c r="J5867" i="2"/>
  <c r="J5771" i="2"/>
  <c r="J5613" i="2"/>
  <c r="J5421" i="2"/>
  <c r="J5214" i="2"/>
  <c r="J6662" i="2"/>
  <c r="J6518" i="2"/>
  <c r="J6398" i="2"/>
  <c r="J6258" i="2"/>
  <c r="J6114" i="2"/>
  <c r="J5990" i="2"/>
  <c r="J5854" i="2"/>
  <c r="J5702" i="2"/>
  <c r="J5450" i="2"/>
  <c r="J6817" i="2"/>
  <c r="J6661" i="2"/>
  <c r="J6489" i="2"/>
  <c r="J6305" i="2"/>
  <c r="J6053" i="2"/>
  <c r="J5584" i="2"/>
  <c r="J5781" i="2"/>
  <c r="J5893" i="2"/>
  <c r="J5200" i="2"/>
  <c r="J5585" i="2"/>
  <c r="J5456" i="2"/>
  <c r="J5704" i="2"/>
  <c r="J5000" i="2"/>
  <c r="J4154" i="2"/>
  <c r="J5841" i="2"/>
  <c r="J5465" i="2"/>
  <c r="J5624" i="2"/>
  <c r="J5344" i="2"/>
  <c r="J4808" i="2"/>
  <c r="J5685" i="2"/>
  <c r="J5249" i="2"/>
  <c r="J5512" i="2"/>
  <c r="J5088" i="2"/>
  <c r="J5147" i="2"/>
  <c r="J5427" i="2"/>
  <c r="J4574" i="2"/>
  <c r="J4787" i="2"/>
  <c r="J7199" i="2"/>
  <c r="J7167" i="2"/>
  <c r="J7127" i="2"/>
  <c r="J7087" i="2"/>
  <c r="J7047" i="2"/>
  <c r="J7015" i="2"/>
  <c r="J6975" i="2"/>
  <c r="J6935" i="2"/>
  <c r="J6899" i="2"/>
  <c r="J6855" i="2"/>
  <c r="J6823" i="2"/>
  <c r="J6787" i="2"/>
  <c r="J6743" i="2"/>
  <c r="J6707" i="2"/>
  <c r="J6675" i="2"/>
  <c r="J6631" i="2"/>
  <c r="J6595" i="2"/>
  <c r="J6559" i="2"/>
  <c r="J6515" i="2"/>
  <c r="J6483" i="2"/>
  <c r="J6447" i="2"/>
  <c r="J6403" i="2"/>
  <c r="J6367" i="2"/>
  <c r="J6335" i="2"/>
  <c r="J6291" i="2"/>
  <c r="J6255" i="2"/>
  <c r="J6215" i="2"/>
  <c r="J6175" i="2"/>
  <c r="J6143" i="2"/>
  <c r="J6103" i="2"/>
  <c r="J6059" i="2"/>
  <c r="J6007" i="2"/>
  <c r="J5963" i="2"/>
  <c r="J5911" i="2"/>
  <c r="J5855" i="2"/>
  <c r="J5807" i="2"/>
  <c r="J5751" i="2"/>
  <c r="J5693" i="2"/>
  <c r="J5605" i="2"/>
  <c r="J5485" i="2"/>
  <c r="J5389" i="2"/>
  <c r="J5309" i="2"/>
  <c r="J6774" i="2"/>
  <c r="J6710" i="2"/>
  <c r="J6646" i="2"/>
  <c r="J6566" i="2"/>
  <c r="J6514" i="2"/>
  <c r="J6450" i="2"/>
  <c r="J6370" i="2"/>
  <c r="J6306" i="2"/>
  <c r="J6246" i="2"/>
  <c r="J6174" i="2"/>
  <c r="J6110" i="2"/>
  <c r="J6034" i="2"/>
  <c r="J5966" i="2"/>
  <c r="J5906" i="2"/>
  <c r="J5838" i="2"/>
  <c r="J5766" i="2"/>
  <c r="J5674" i="2"/>
  <c r="J5562" i="2"/>
  <c r="J5418" i="2"/>
  <c r="J5274" i="2"/>
  <c r="J6793" i="2"/>
  <c r="J6713" i="2"/>
  <c r="J6645" i="2"/>
  <c r="J6561" i="2"/>
  <c r="J6453" i="2"/>
  <c r="J6369" i="2"/>
  <c r="J6293" i="2"/>
  <c r="J6161" i="2"/>
  <c r="J6041" i="2"/>
  <c r="J5929" i="2"/>
  <c r="J5785" i="2"/>
  <c r="J5649" i="2"/>
  <c r="J5425" i="2"/>
  <c r="J5728" i="2"/>
  <c r="J5616" i="2"/>
  <c r="J5508" i="2"/>
  <c r="J5264" i="2"/>
  <c r="J5040" i="2"/>
  <c r="J4688" i="2"/>
  <c r="J5539" i="2"/>
  <c r="J5127" i="2"/>
  <c r="J7219" i="2"/>
  <c r="J7187" i="2"/>
  <c r="J7143" i="2"/>
  <c r="J7107" i="2"/>
  <c r="J7071" i="2"/>
  <c r="J7027" i="2"/>
  <c r="J6995" i="2"/>
  <c r="J6959" i="2"/>
  <c r="J6915" i="2"/>
  <c r="J6879" i="2"/>
  <c r="J6847" i="2"/>
  <c r="J6803" i="2"/>
  <c r="J6767" i="2"/>
  <c r="J6727" i="2"/>
  <c r="J6687" i="2"/>
  <c r="J6655" i="2"/>
  <c r="J6615" i="2"/>
  <c r="J6575" i="2"/>
  <c r="J6535" i="2"/>
  <c r="J6503" i="2"/>
  <c r="J6463" i="2"/>
  <c r="J6423" i="2"/>
  <c r="J6387" i="2"/>
  <c r="J6343" i="2"/>
  <c r="J6311" i="2"/>
  <c r="J6275" i="2"/>
  <c r="J6231" i="2"/>
  <c r="J6195" i="2"/>
  <c r="J6163" i="2"/>
  <c r="J6119" i="2"/>
  <c r="J6083" i="2"/>
  <c r="J6039" i="2"/>
  <c r="J5979" i="2"/>
  <c r="J5935" i="2"/>
  <c r="J5887" i="2"/>
  <c r="J5831" i="2"/>
  <c r="J5783" i="2"/>
  <c r="J5735" i="2"/>
  <c r="J5645" i="2"/>
  <c r="J5549" i="2"/>
  <c r="J5445" i="2"/>
  <c r="J5341" i="2"/>
  <c r="J5253" i="2"/>
  <c r="J6750" i="2"/>
  <c r="J6674" i="2"/>
  <c r="J6606" i="2"/>
  <c r="J6546" i="2"/>
  <c r="J6478" i="2"/>
  <c r="J6406" i="2"/>
  <c r="J6342" i="2"/>
  <c r="J6262" i="2"/>
  <c r="J6206" i="2"/>
  <c r="J6142" i="2"/>
  <c r="J6066" i="2"/>
  <c r="J6002" i="2"/>
  <c r="J5942" i="2"/>
  <c r="J5862" i="2"/>
  <c r="J5798" i="2"/>
  <c r="J5729" i="2"/>
  <c r="J5610" i="2"/>
  <c r="J5490" i="2"/>
  <c r="J5362" i="2"/>
  <c r="J6821" i="2"/>
  <c r="J6757" i="2"/>
  <c r="J6705" i="2"/>
  <c r="J6597" i="2"/>
  <c r="J6513" i="2"/>
  <c r="J6421" i="2"/>
  <c r="J6321" i="2"/>
  <c r="J6233" i="2"/>
  <c r="J6101" i="2"/>
  <c r="J5977" i="2"/>
  <c r="J5849" i="2"/>
  <c r="J5753" i="2"/>
  <c r="J5537" i="2"/>
  <c r="J5281" i="2"/>
  <c r="J5668" i="2"/>
  <c r="J5536" i="2"/>
  <c r="J5400" i="2"/>
  <c r="J5172" i="2"/>
  <c r="J4856" i="2"/>
  <c r="J4250" i="2"/>
  <c r="J5379" i="2"/>
  <c r="J4377" i="2"/>
  <c r="J5046" i="2"/>
  <c r="J443" i="2"/>
  <c r="J4180" i="2"/>
  <c r="J4206" i="2"/>
  <c r="J4850" i="2"/>
  <c r="J4121" i="2"/>
  <c r="J4578" i="2"/>
  <c r="J4807" i="2"/>
  <c r="J5035" i="2"/>
  <c r="J5207" i="2"/>
  <c r="J5319" i="2"/>
  <c r="J5431" i="2"/>
  <c r="J5547" i="2"/>
  <c r="J5659" i="2"/>
  <c r="J4258" i="2"/>
  <c r="J4498" i="2"/>
  <c r="J4640" i="2"/>
  <c r="J4752" i="2"/>
  <c r="J4868" i="2"/>
  <c r="J4952" i="2"/>
  <c r="J5008" i="2"/>
  <c r="J5064" i="2"/>
  <c r="J5124" i="2"/>
  <c r="J5176" i="2"/>
  <c r="J5236" i="2"/>
  <c r="J5296" i="2"/>
  <c r="J5348" i="2"/>
  <c r="J5408" i="2"/>
  <c r="J5464" i="2"/>
  <c r="J5492" i="2"/>
  <c r="J5520" i="2"/>
  <c r="J5552" i="2"/>
  <c r="J5576" i="2"/>
  <c r="J5604" i="2"/>
  <c r="J5636" i="2"/>
  <c r="J5664" i="2"/>
  <c r="J5688" i="2"/>
  <c r="J5720" i="2"/>
  <c r="J5748" i="2"/>
  <c r="J5265" i="2"/>
  <c r="J5329" i="2"/>
  <c r="J5377" i="2"/>
  <c r="J5433" i="2"/>
  <c r="J5497" i="2"/>
  <c r="J5553" i="2"/>
  <c r="J5601" i="2"/>
  <c r="J5665" i="2"/>
  <c r="J5706" i="2"/>
  <c r="J5743" i="2"/>
  <c r="J5777" i="2"/>
  <c r="J5801" i="2"/>
  <c r="J5829" i="2"/>
  <c r="J5861" i="2"/>
  <c r="J5889" i="2"/>
  <c r="J5913" i="2"/>
  <c r="J5945" i="2"/>
  <c r="J5973" i="2"/>
  <c r="J6001" i="2"/>
  <c r="J6033" i="2"/>
  <c r="J6057" i="2"/>
  <c r="J6085" i="2"/>
  <c r="J6117" i="2"/>
  <c r="J6145" i="2"/>
  <c r="J6169" i="2"/>
  <c r="J6201" i="2"/>
  <c r="J6229" i="2"/>
  <c r="J6257" i="2"/>
  <c r="J6289" i="2"/>
  <c r="J6309" i="2"/>
  <c r="J6329" i="2"/>
  <c r="J6353" i="2"/>
  <c r="J6373" i="2"/>
  <c r="J6393" i="2"/>
  <c r="J6417" i="2"/>
  <c r="J6437" i="2"/>
  <c r="J6457" i="2"/>
  <c r="J6481" i="2"/>
  <c r="J6501" i="2"/>
  <c r="J6521" i="2"/>
  <c r="J6545" i="2"/>
  <c r="J6565" i="2"/>
  <c r="J6585" i="2"/>
  <c r="J6609" i="2"/>
  <c r="J6629" i="2"/>
  <c r="J6649" i="2"/>
  <c r="J6673" i="2"/>
  <c r="J6693" i="2"/>
  <c r="J4645" i="2"/>
  <c r="J4642" i="2"/>
  <c r="J5202" i="2"/>
  <c r="J4675" i="2"/>
  <c r="J4919" i="2"/>
  <c r="J5195" i="2"/>
  <c r="J5367" i="2"/>
  <c r="J5491" i="2"/>
  <c r="J5655" i="2"/>
  <c r="J4370" i="2"/>
  <c r="J4579" i="2"/>
  <c r="J4744" i="2"/>
  <c r="J4916" i="2"/>
  <c r="J4980" i="2"/>
  <c r="J5060" i="2"/>
  <c r="J5144" i="2"/>
  <c r="J5208" i="2"/>
  <c r="J5284" i="2"/>
  <c r="J5368" i="2"/>
  <c r="J5432" i="2"/>
  <c r="J5488" i="2"/>
  <c r="J5528" i="2"/>
  <c r="J5560" i="2"/>
  <c r="J5600" i="2"/>
  <c r="J5640" i="2"/>
  <c r="J5680" i="2"/>
  <c r="J5712" i="2"/>
  <c r="J5206" i="2"/>
  <c r="J5297" i="2"/>
  <c r="J5369" i="2"/>
  <c r="J5457" i="2"/>
  <c r="J5521" i="2"/>
  <c r="J5593" i="2"/>
  <c r="J5679" i="2"/>
  <c r="J5727" i="2"/>
  <c r="J5765" i="2"/>
  <c r="J5809" i="2"/>
  <c r="J5845" i="2"/>
  <c r="J5881" i="2"/>
  <c r="J5925" i="2"/>
  <c r="J5957" i="2"/>
  <c r="J5993" i="2"/>
  <c r="J6037" i="2"/>
  <c r="J6073" i="2"/>
  <c r="J6105" i="2"/>
  <c r="J6149" i="2"/>
  <c r="J6185" i="2"/>
  <c r="J6225" i="2"/>
  <c r="J6265" i="2"/>
  <c r="J6297" i="2"/>
  <c r="J6325" i="2"/>
  <c r="J6357" i="2"/>
  <c r="J6385" i="2"/>
  <c r="J6409" i="2"/>
  <c r="J6441" i="2"/>
  <c r="J6469" i="2"/>
  <c r="J6497" i="2"/>
  <c r="J6529" i="2"/>
  <c r="J6553" i="2"/>
  <c r="J6581" i="2"/>
  <c r="J6613" i="2"/>
  <c r="J6641" i="2"/>
  <c r="J6665" i="2"/>
  <c r="J6697" i="2"/>
  <c r="J6721" i="2"/>
  <c r="J6741" i="2"/>
  <c r="J6761" i="2"/>
  <c r="J6785" i="2"/>
  <c r="J6805" i="2"/>
  <c r="J6825" i="2"/>
  <c r="J5258" i="2"/>
  <c r="J5298" i="2"/>
  <c r="J5338" i="2"/>
  <c r="J5386" i="2"/>
  <c r="J5426" i="2"/>
  <c r="J5466" i="2"/>
  <c r="J5514" i="2"/>
  <c r="J5554" i="2"/>
  <c r="J5594" i="2"/>
  <c r="J5642" i="2"/>
  <c r="J5681" i="2"/>
  <c r="J5707" i="2"/>
  <c r="J5739" i="2"/>
  <c r="J5762" i="2"/>
  <c r="J5782" i="2"/>
  <c r="J5806" i="2"/>
  <c r="J5826" i="2"/>
  <c r="J5846" i="2"/>
  <c r="J5870" i="2"/>
  <c r="J5890" i="2"/>
  <c r="J5910" i="2"/>
  <c r="J5934" i="2"/>
  <c r="J5954" i="2"/>
  <c r="J5974" i="2"/>
  <c r="J5998" i="2"/>
  <c r="J6018" i="2"/>
  <c r="J6038" i="2"/>
  <c r="J6062" i="2"/>
  <c r="J6082" i="2"/>
  <c r="J6102" i="2"/>
  <c r="J6126" i="2"/>
  <c r="J6146" i="2"/>
  <c r="J6166" i="2"/>
  <c r="J6190" i="2"/>
  <c r="J6210" i="2"/>
  <c r="J6230" i="2"/>
  <c r="J6254" i="2"/>
  <c r="J6274" i="2"/>
  <c r="J6294" i="2"/>
  <c r="J6318" i="2"/>
  <c r="J6338" i="2"/>
  <c r="J6358" i="2"/>
  <c r="J6382" i="2"/>
  <c r="J6402" i="2"/>
  <c r="J6422" i="2"/>
  <c r="J6446" i="2"/>
  <c r="J6466" i="2"/>
  <c r="J6486" i="2"/>
  <c r="J6510" i="2"/>
  <c r="J6530" i="2"/>
  <c r="J6550" i="2"/>
  <c r="J6574" i="2"/>
  <c r="J6594" i="2"/>
  <c r="J6614" i="2"/>
  <c r="J6638" i="2"/>
  <c r="J6658" i="2"/>
  <c r="J6678" i="2"/>
  <c r="J6702" i="2"/>
  <c r="J6722" i="2"/>
  <c r="J6742" i="2"/>
  <c r="J6766" i="2"/>
  <c r="J6786" i="2"/>
  <c r="J5237" i="2"/>
  <c r="J5269" i="2"/>
  <c r="J5301" i="2"/>
  <c r="J5333" i="2"/>
  <c r="J5365" i="2"/>
  <c r="J5397" i="2"/>
  <c r="J5429" i="2"/>
  <c r="J5461" i="2"/>
  <c r="J5493" i="2"/>
  <c r="J5525" i="2"/>
  <c r="J5557" i="2"/>
  <c r="J5589" i="2"/>
  <c r="J5621" i="2"/>
  <c r="J5653" i="2"/>
  <c r="J5682" i="2"/>
  <c r="J5703" i="2"/>
  <c r="J5725" i="2"/>
  <c r="J5746" i="2"/>
  <c r="J5763" i="2"/>
  <c r="J5779" i="2"/>
  <c r="J5795" i="2"/>
  <c r="J5811" i="2"/>
  <c r="J5827" i="2"/>
  <c r="J5843" i="2"/>
  <c r="J5859" i="2"/>
  <c r="J5875" i="2"/>
  <c r="J5891" i="2"/>
  <c r="J5907" i="2"/>
  <c r="J5923" i="2"/>
  <c r="J5939" i="2"/>
  <c r="J5955" i="2"/>
  <c r="J5971" i="2"/>
  <c r="J5987" i="2"/>
  <c r="J6003" i="2"/>
  <c r="J6019" i="2"/>
  <c r="J6035" i="2"/>
  <c r="J6051" i="2"/>
  <c r="J6067" i="2"/>
  <c r="J4745" i="2"/>
  <c r="J5010" i="2"/>
  <c r="J4546" i="2"/>
  <c r="J5015" i="2"/>
  <c r="J5259" i="2"/>
  <c r="J5483" i="2"/>
  <c r="J4130" i="2"/>
  <c r="J4474" i="2"/>
  <c r="J4696" i="2"/>
  <c r="J4920" i="2"/>
  <c r="J5028" i="2"/>
  <c r="J5112" i="2"/>
  <c r="J5232" i="2"/>
  <c r="J5320" i="2"/>
  <c r="J5428" i="2"/>
  <c r="J5496" i="2"/>
  <c r="J5540" i="2"/>
  <c r="J5592" i="2"/>
  <c r="J5648" i="2"/>
  <c r="J5700" i="2"/>
  <c r="J5744" i="2"/>
  <c r="J5305" i="2"/>
  <c r="J5409" i="2"/>
  <c r="J5505" i="2"/>
  <c r="J5625" i="2"/>
  <c r="J5701" i="2"/>
  <c r="J5761" i="2"/>
  <c r="J5817" i="2"/>
  <c r="J5865" i="2"/>
  <c r="J5909" i="2"/>
  <c r="J5969" i="2"/>
  <c r="J6017" i="2"/>
  <c r="J6065" i="2"/>
  <c r="J6121" i="2"/>
  <c r="J6165" i="2"/>
  <c r="J6213" i="2"/>
  <c r="J6273" i="2"/>
  <c r="J6313" i="2"/>
  <c r="J6345" i="2"/>
  <c r="J6389" i="2"/>
  <c r="J6425" i="2"/>
  <c r="J6465" i="2"/>
  <c r="J6505" i="2"/>
  <c r="J6537" i="2"/>
  <c r="J6577" i="2"/>
  <c r="J6617" i="2"/>
  <c r="J6657" i="2"/>
  <c r="J6689" i="2"/>
  <c r="J6725" i="2"/>
  <c r="J6753" i="2"/>
  <c r="J6777" i="2"/>
  <c r="J6809" i="2"/>
  <c r="J5234" i="2"/>
  <c r="J5290" i="2"/>
  <c r="J5354" i="2"/>
  <c r="J5402" i="2"/>
  <c r="J5458" i="2"/>
  <c r="J5522" i="2"/>
  <c r="J5578" i="2"/>
  <c r="J5626" i="2"/>
  <c r="J5686" i="2"/>
  <c r="J5723" i="2"/>
  <c r="J5758" i="2"/>
  <c r="J5790" i="2"/>
  <c r="J5814" i="2"/>
  <c r="J5842" i="2"/>
  <c r="J5874" i="2"/>
  <c r="J5902" i="2"/>
  <c r="J5926" i="2"/>
  <c r="J5958" i="2"/>
  <c r="J5986" i="2"/>
  <c r="J6014" i="2"/>
  <c r="J6046" i="2"/>
  <c r="J6070" i="2"/>
  <c r="J6098" i="2"/>
  <c r="J6130" i="2"/>
  <c r="J6158" i="2"/>
  <c r="J6182" i="2"/>
  <c r="J6214" i="2"/>
  <c r="J6242" i="2"/>
  <c r="J6270" i="2"/>
  <c r="J6302" i="2"/>
  <c r="J6326" i="2"/>
  <c r="J6354" i="2"/>
  <c r="J6386" i="2"/>
  <c r="J6414" i="2"/>
  <c r="J6438" i="2"/>
  <c r="J6470" i="2"/>
  <c r="J6498" i="2"/>
  <c r="J6526" i="2"/>
  <c r="J6558" i="2"/>
  <c r="J6582" i="2"/>
  <c r="J6610" i="2"/>
  <c r="J6642" i="2"/>
  <c r="J6670" i="2"/>
  <c r="J6694" i="2"/>
  <c r="J6726" i="2"/>
  <c r="J6754" i="2"/>
  <c r="J6782" i="2"/>
  <c r="J5245" i="2"/>
  <c r="J5285" i="2"/>
  <c r="J5325" i="2"/>
  <c r="J5373" i="2"/>
  <c r="J5413" i="2"/>
  <c r="J5453" i="2"/>
  <c r="J5501" i="2"/>
  <c r="J5541" i="2"/>
  <c r="J5581" i="2"/>
  <c r="J5629" i="2"/>
  <c r="J5669" i="2"/>
  <c r="J5698" i="2"/>
  <c r="J5730" i="2"/>
  <c r="J5755" i="2"/>
  <c r="J5775" i="2"/>
  <c r="J5799" i="2"/>
  <c r="J5819" i="2"/>
  <c r="J5839" i="2"/>
  <c r="J5863" i="2"/>
  <c r="J5883" i="2"/>
  <c r="J5903" i="2"/>
  <c r="J5927" i="2"/>
  <c r="J5947" i="2"/>
  <c r="J5967" i="2"/>
  <c r="J5991" i="2"/>
  <c r="J6011" i="2"/>
  <c r="J6031" i="2"/>
  <c r="J6055" i="2"/>
  <c r="J6075" i="2"/>
  <c r="J6091" i="2"/>
  <c r="J6107" i="2"/>
  <c r="J6123" i="2"/>
  <c r="J6139" i="2"/>
  <c r="J6155" i="2"/>
  <c r="J6171" i="2"/>
  <c r="J6187" i="2"/>
  <c r="J6203" i="2"/>
  <c r="J6219" i="2"/>
  <c r="J6235" i="2"/>
  <c r="J6251" i="2"/>
  <c r="J6267" i="2"/>
  <c r="J6283" i="2"/>
  <c r="J6299" i="2"/>
  <c r="J6315" i="2"/>
  <c r="J6331" i="2"/>
  <c r="J6347" i="2"/>
  <c r="J6363" i="2"/>
  <c r="J6379" i="2"/>
  <c r="J6395" i="2"/>
  <c r="J6411" i="2"/>
  <c r="J6427" i="2"/>
  <c r="J6443" i="2"/>
  <c r="J6459" i="2"/>
  <c r="J6475" i="2"/>
  <c r="J6491" i="2"/>
  <c r="J6507" i="2"/>
  <c r="J6523" i="2"/>
  <c r="J6539" i="2"/>
  <c r="J6555" i="2"/>
  <c r="J6571" i="2"/>
  <c r="J6587" i="2"/>
  <c r="J6603" i="2"/>
  <c r="J6619" i="2"/>
  <c r="J6635" i="2"/>
  <c r="J6651" i="2"/>
  <c r="J6667" i="2"/>
  <c r="J6683" i="2"/>
  <c r="J6699" i="2"/>
  <c r="J6715" i="2"/>
  <c r="J6731" i="2"/>
  <c r="J6747" i="2"/>
  <c r="J6763" i="2"/>
  <c r="J6779" i="2"/>
  <c r="J6795" i="2"/>
  <c r="J6811" i="2"/>
  <c r="J6827" i="2"/>
  <c r="J6843" i="2"/>
  <c r="J6859" i="2"/>
  <c r="J6875" i="2"/>
  <c r="J6891" i="2"/>
  <c r="J6907" i="2"/>
  <c r="J6923" i="2"/>
  <c r="J6939" i="2"/>
  <c r="J6955" i="2"/>
  <c r="J6971" i="2"/>
  <c r="J6987" i="2"/>
  <c r="J7003" i="2"/>
  <c r="J7019" i="2"/>
  <c r="J7035" i="2"/>
  <c r="J7051" i="2"/>
  <c r="J7067" i="2"/>
  <c r="J7083" i="2"/>
  <c r="J7099" i="2"/>
  <c r="J7115" i="2"/>
  <c r="J7131" i="2"/>
  <c r="J7147" i="2"/>
  <c r="J7163" i="2"/>
  <c r="J7179" i="2"/>
  <c r="J7195" i="2"/>
  <c r="J7211" i="2"/>
  <c r="J7227" i="2"/>
  <c r="J7243" i="2"/>
  <c r="J5230" i="2"/>
  <c r="J5262" i="2"/>
  <c r="J5294" i="2"/>
  <c r="J5326" i="2"/>
  <c r="J5358" i="2"/>
  <c r="J5390" i="2"/>
  <c r="J5422" i="2"/>
  <c r="J5454" i="2"/>
  <c r="J5486" i="2"/>
  <c r="J5518" i="2"/>
  <c r="J5550" i="2"/>
  <c r="J5582" i="2"/>
  <c r="J5614" i="2"/>
  <c r="J5646" i="2"/>
  <c r="J5678" i="2"/>
  <c r="J5699" i="2"/>
  <c r="J5721" i="2"/>
  <c r="J5742" i="2"/>
  <c r="J5760" i="2"/>
  <c r="J5776" i="2"/>
  <c r="J5792" i="2"/>
  <c r="J5808" i="2"/>
  <c r="J5824" i="2"/>
  <c r="J5840" i="2"/>
  <c r="J5856" i="2"/>
  <c r="J5872" i="2"/>
  <c r="J5888" i="2"/>
  <c r="J5904" i="2"/>
  <c r="J5920" i="2"/>
  <c r="J5936" i="2"/>
  <c r="J5952" i="2"/>
  <c r="J5968" i="2"/>
  <c r="J5984" i="2"/>
  <c r="J6000" i="2"/>
  <c r="J6016" i="2"/>
  <c r="J6032" i="2"/>
  <c r="J6048" i="2"/>
  <c r="J6064" i="2"/>
  <c r="J6080" i="2"/>
  <c r="J6096" i="2"/>
  <c r="J6112" i="2"/>
  <c r="J6128" i="2"/>
  <c r="J6144" i="2"/>
  <c r="J6160" i="2"/>
  <c r="J6176" i="2"/>
  <c r="J6192" i="2"/>
  <c r="J6208" i="2"/>
  <c r="J6224" i="2"/>
  <c r="J6240" i="2"/>
  <c r="J6256" i="2"/>
  <c r="J6272" i="2"/>
  <c r="J6288" i="2"/>
  <c r="J6304" i="2"/>
  <c r="J6320" i="2"/>
  <c r="J6336" i="2"/>
  <c r="J6352" i="2"/>
  <c r="J6368" i="2"/>
  <c r="J6384" i="2"/>
  <c r="J6400" i="2"/>
  <c r="J6416" i="2"/>
  <c r="J6432" i="2"/>
  <c r="J6448" i="2"/>
  <c r="J6464" i="2"/>
  <c r="J6480" i="2"/>
  <c r="J6496" i="2"/>
  <c r="J6512" i="2"/>
  <c r="J6528" i="2"/>
  <c r="J6544" i="2"/>
  <c r="J6560" i="2"/>
  <c r="J6576" i="2"/>
  <c r="J6592" i="2"/>
  <c r="J6608" i="2"/>
  <c r="J6624" i="2"/>
  <c r="J6640" i="2"/>
  <c r="J6656" i="2"/>
  <c r="J6672" i="2"/>
  <c r="J6688" i="2"/>
  <c r="J6704" i="2"/>
  <c r="J6720" i="2"/>
  <c r="J6736" i="2"/>
  <c r="J6752" i="2"/>
  <c r="J6768" i="2"/>
  <c r="J6784" i="2"/>
  <c r="J6800" i="2"/>
  <c r="J6816" i="2"/>
  <c r="J6832" i="2"/>
  <c r="J6848" i="2"/>
  <c r="J6864" i="2"/>
  <c r="J6880" i="2"/>
  <c r="J6896" i="2"/>
  <c r="J6912" i="2"/>
  <c r="J6928" i="2"/>
  <c r="J6944" i="2"/>
  <c r="J6960" i="2"/>
  <c r="J6976" i="2"/>
  <c r="J6992" i="2"/>
  <c r="J7008" i="2"/>
  <c r="J7024" i="2"/>
  <c r="J7040" i="2"/>
  <c r="J7056" i="2"/>
  <c r="J7072" i="2"/>
  <c r="J7088" i="2"/>
  <c r="J7104" i="2"/>
  <c r="J7120" i="2"/>
  <c r="J7136" i="2"/>
  <c r="J7152" i="2"/>
  <c r="J7168" i="2"/>
  <c r="J7184" i="2"/>
  <c r="J7200" i="2"/>
  <c r="J7216" i="2"/>
  <c r="J7232" i="2"/>
  <c r="J7248" i="2"/>
  <c r="J7264" i="2"/>
  <c r="J7280" i="2"/>
  <c r="J7296" i="2"/>
  <c r="J7312" i="2"/>
  <c r="J7328" i="2"/>
  <c r="J7344" i="2"/>
  <c r="J6814" i="2"/>
  <c r="J6853" i="2"/>
  <c r="J6885" i="2"/>
  <c r="J6917" i="2"/>
  <c r="J6949" i="2"/>
  <c r="J6981" i="2"/>
  <c r="J7013" i="2"/>
  <c r="J7045" i="2"/>
  <c r="J7077" i="2"/>
  <c r="J7109" i="2"/>
  <c r="J7141" i="2"/>
  <c r="J7173" i="2"/>
  <c r="J7205" i="2"/>
  <c r="J7237" i="2"/>
  <c r="J7263" i="2"/>
  <c r="J7285" i="2"/>
  <c r="J7306" i="2"/>
  <c r="J7327" i="2"/>
  <c r="J7349" i="2"/>
  <c r="J7366" i="2"/>
  <c r="J7382" i="2"/>
  <c r="J7398" i="2"/>
  <c r="J5189" i="2"/>
  <c r="J4329" i="2"/>
  <c r="J4899" i="2"/>
  <c r="J5315" i="2"/>
  <c r="J5595" i="2"/>
  <c r="J4378" i="2"/>
  <c r="J4804" i="2"/>
  <c r="J4976" i="2"/>
  <c r="J5092" i="2"/>
  <c r="J5256" i="2"/>
  <c r="J5380" i="2"/>
  <c r="J5476" i="2"/>
  <c r="J5556" i="2"/>
  <c r="J5620" i="2"/>
  <c r="J5684" i="2"/>
  <c r="J5241" i="2"/>
  <c r="J5345" i="2"/>
  <c r="J5473" i="2"/>
  <c r="J5633" i="2"/>
  <c r="J5733" i="2"/>
  <c r="J5797" i="2"/>
  <c r="J5873" i="2"/>
  <c r="J5937" i="2"/>
  <c r="J6009" i="2"/>
  <c r="J6081" i="2"/>
  <c r="J6137" i="2"/>
  <c r="J6209" i="2"/>
  <c r="J6277" i="2"/>
  <c r="J6337" i="2"/>
  <c r="J6377" i="2"/>
  <c r="J6433" i="2"/>
  <c r="J6485" i="2"/>
  <c r="J6533" i="2"/>
  <c r="J6593" i="2"/>
  <c r="J6633" i="2"/>
  <c r="J6681" i="2"/>
  <c r="J6729" i="2"/>
  <c r="J6769" i="2"/>
  <c r="J6801" i="2"/>
  <c r="J5242" i="2"/>
  <c r="J5322" i="2"/>
  <c r="J5394" i="2"/>
  <c r="J5482" i="2"/>
  <c r="J5546" i="2"/>
  <c r="J5618" i="2"/>
  <c r="J5697" i="2"/>
  <c r="J5745" i="2"/>
  <c r="J5778" i="2"/>
  <c r="J5822" i="2"/>
  <c r="J5858" i="2"/>
  <c r="J5894" i="2"/>
  <c r="J5938" i="2"/>
  <c r="J5970" i="2"/>
  <c r="J6006" i="2"/>
  <c r="J6050" i="2"/>
  <c r="J6086" i="2"/>
  <c r="J6118" i="2"/>
  <c r="J6162" i="2"/>
  <c r="J6198" i="2"/>
  <c r="J6238" i="2"/>
  <c r="J6278" i="2"/>
  <c r="J6310" i="2"/>
  <c r="J6350" i="2"/>
  <c r="J6390" i="2"/>
  <c r="J6430" i="2"/>
  <c r="J6462" i="2"/>
  <c r="J6502" i="2"/>
  <c r="J6542" i="2"/>
  <c r="J6578" i="2"/>
  <c r="J6622" i="2"/>
  <c r="J6654" i="2"/>
  <c r="J6690" i="2"/>
  <c r="J6734" i="2"/>
  <c r="J6770" i="2"/>
  <c r="J5229" i="2"/>
  <c r="J5293" i="2"/>
  <c r="J5349" i="2"/>
  <c r="J5405" i="2"/>
  <c r="J5469" i="2"/>
  <c r="J5517" i="2"/>
  <c r="J5573" i="2"/>
  <c r="J5637" i="2"/>
  <c r="J5687" i="2"/>
  <c r="J5719" i="2"/>
  <c r="J5759" i="2"/>
  <c r="J5787" i="2"/>
  <c r="J5815" i="2"/>
  <c r="J5847" i="2"/>
  <c r="J5871" i="2"/>
  <c r="J5899" i="2"/>
  <c r="J5931" i="2"/>
  <c r="J5959" i="2"/>
  <c r="J5983" i="2"/>
  <c r="J6015" i="2"/>
  <c r="J6043" i="2"/>
  <c r="J6071" i="2"/>
  <c r="J6095" i="2"/>
  <c r="J6115" i="2"/>
  <c r="J6135" i="2"/>
  <c r="J6159" i="2"/>
  <c r="J6179" i="2"/>
  <c r="J6199" i="2"/>
  <c r="J6223" i="2"/>
  <c r="J6243" i="2"/>
  <c r="J6263" i="2"/>
  <c r="J6287" i="2"/>
  <c r="J6307" i="2"/>
  <c r="J6327" i="2"/>
  <c r="J6351" i="2"/>
  <c r="J6371" i="2"/>
  <c r="J6391" i="2"/>
  <c r="J6415" i="2"/>
  <c r="J6435" i="2"/>
  <c r="J6455" i="2"/>
  <c r="J6479" i="2"/>
  <c r="J6499" i="2"/>
  <c r="J6519" i="2"/>
  <c r="J6543" i="2"/>
  <c r="J6563" i="2"/>
  <c r="J6583" i="2"/>
  <c r="J6607" i="2"/>
  <c r="J6627" i="2"/>
  <c r="J6647" i="2"/>
  <c r="J6671" i="2"/>
  <c r="J6691" i="2"/>
  <c r="J6711" i="2"/>
  <c r="J6735" i="2"/>
  <c r="J6755" i="2"/>
  <c r="J6775" i="2"/>
  <c r="J6799" i="2"/>
  <c r="J6819" i="2"/>
  <c r="J6839" i="2"/>
  <c r="J6863" i="2"/>
  <c r="J6883" i="2"/>
  <c r="J6903" i="2"/>
  <c r="J6927" i="2"/>
  <c r="J6947" i="2"/>
  <c r="J6967" i="2"/>
  <c r="J6991" i="2"/>
  <c r="J7011" i="2"/>
  <c r="J7031" i="2"/>
  <c r="J7055" i="2"/>
  <c r="J7075" i="2"/>
  <c r="J7095" i="2"/>
  <c r="J7119" i="2"/>
  <c r="J7139" i="2"/>
  <c r="J7159" i="2"/>
  <c r="J7183" i="2"/>
  <c r="J7203" i="2"/>
  <c r="J7223" i="2"/>
  <c r="J7247" i="2"/>
  <c r="J5246" i="2"/>
  <c r="J5286" i="2"/>
  <c r="J5334" i="2"/>
  <c r="J5374" i="2"/>
  <c r="J5414" i="2"/>
  <c r="J5462" i="2"/>
  <c r="J5502" i="2"/>
  <c r="J5542" i="2"/>
  <c r="J5590" i="2"/>
  <c r="J5630" i="2"/>
  <c r="J5670" i="2"/>
  <c r="J5705" i="2"/>
  <c r="J5731" i="2"/>
  <c r="J5756" i="2"/>
  <c r="J5780" i="2"/>
  <c r="J5800" i="2"/>
  <c r="J5820" i="2"/>
  <c r="J5844" i="2"/>
  <c r="J5864" i="2"/>
  <c r="J5884" i="2"/>
  <c r="J5908" i="2"/>
  <c r="J5928" i="2"/>
  <c r="J5948" i="2"/>
  <c r="J5972" i="2"/>
  <c r="J5992" i="2"/>
  <c r="J6012" i="2"/>
  <c r="J6036" i="2"/>
  <c r="J6056" i="2"/>
  <c r="J6076" i="2"/>
  <c r="J6100" i="2"/>
  <c r="J6120" i="2"/>
  <c r="J6140" i="2"/>
  <c r="J6164" i="2"/>
  <c r="J6184" i="2"/>
  <c r="J6204" i="2"/>
  <c r="J6228" i="2"/>
  <c r="J6248" i="2"/>
  <c r="J6268" i="2"/>
  <c r="J6292" i="2"/>
  <c r="J6312" i="2"/>
  <c r="J6332" i="2"/>
  <c r="J6356" i="2"/>
  <c r="J6376" i="2"/>
  <c r="J6396" i="2"/>
  <c r="J6420" i="2"/>
  <c r="J6440" i="2"/>
  <c r="J6460" i="2"/>
  <c r="J6484" i="2"/>
  <c r="J6504" i="2"/>
  <c r="J6524" i="2"/>
  <c r="J6548" i="2"/>
  <c r="J6568" i="2"/>
  <c r="J6588" i="2"/>
  <c r="J6612" i="2"/>
  <c r="J6632" i="2"/>
  <c r="J6652" i="2"/>
  <c r="J6676" i="2"/>
  <c r="J6696" i="2"/>
  <c r="J6716" i="2"/>
  <c r="J6740" i="2"/>
  <c r="J6760" i="2"/>
  <c r="J6780" i="2"/>
  <c r="J6804" i="2"/>
  <c r="J6824" i="2"/>
  <c r="J6844" i="2"/>
  <c r="J6868" i="2"/>
  <c r="J6888" i="2"/>
  <c r="J6908" i="2"/>
  <c r="J6932" i="2"/>
  <c r="J6952" i="2"/>
  <c r="J6972" i="2"/>
  <c r="J6996" i="2"/>
  <c r="J7016" i="2"/>
  <c r="J7036" i="2"/>
  <c r="J7060" i="2"/>
  <c r="J7080" i="2"/>
  <c r="J7100" i="2"/>
  <c r="J7124" i="2"/>
  <c r="J7144" i="2"/>
  <c r="J7164" i="2"/>
  <c r="J7188" i="2"/>
  <c r="J7208" i="2"/>
  <c r="J7228" i="2"/>
  <c r="J7252" i="2"/>
  <c r="J7272" i="2"/>
  <c r="J7292" i="2"/>
  <c r="J7316" i="2"/>
  <c r="J7336" i="2"/>
  <c r="J6798" i="2"/>
  <c r="J6861" i="2"/>
  <c r="J6901" i="2"/>
  <c r="J6941" i="2"/>
  <c r="J6989" i="2"/>
  <c r="J7029" i="2"/>
  <c r="J7069" i="2"/>
  <c r="J7117" i="2"/>
  <c r="J7157" i="2"/>
  <c r="J7197" i="2"/>
  <c r="J7245" i="2"/>
  <c r="J7274" i="2"/>
  <c r="J7301" i="2"/>
  <c r="J7333" i="2"/>
  <c r="J7358" i="2"/>
  <c r="J7378" i="2"/>
  <c r="J7402" i="2"/>
  <c r="J7418" i="2"/>
  <c r="J7434" i="2"/>
  <c r="J7450" i="2"/>
  <c r="J7466" i="2"/>
  <c r="J7482" i="2"/>
  <c r="J7498" i="2"/>
  <c r="J7514" i="2"/>
  <c r="J7530" i="2"/>
  <c r="J7546" i="2"/>
  <c r="J7562" i="2"/>
  <c r="J7578" i="2"/>
  <c r="J7594" i="2"/>
  <c r="J7610" i="2"/>
  <c r="J7626" i="2"/>
  <c r="J7642" i="2"/>
  <c r="J7658" i="2"/>
  <c r="J7674" i="2"/>
  <c r="J7690" i="2"/>
  <c r="J7706" i="2"/>
  <c r="J7722" i="2"/>
  <c r="J7738" i="2"/>
  <c r="J7754" i="2"/>
  <c r="J7770" i="2"/>
  <c r="J7786" i="2"/>
  <c r="J7802" i="2"/>
  <c r="J7818" i="2"/>
  <c r="J7834" i="2"/>
  <c r="J7850" i="2"/>
  <c r="J7866" i="2"/>
  <c r="J7882" i="2"/>
  <c r="J7898" i="2"/>
  <c r="J7914" i="2"/>
  <c r="J7930" i="2"/>
  <c r="J7946" i="2"/>
  <c r="J7962" i="2"/>
  <c r="J7978" i="2"/>
  <c r="J7994" i="2"/>
  <c r="J8010" i="2"/>
  <c r="J8026" i="2"/>
  <c r="J8042" i="2"/>
  <c r="J8058" i="2"/>
  <c r="J8074" i="2"/>
  <c r="J8090" i="2"/>
  <c r="J8106" i="2"/>
  <c r="J8122" i="2"/>
  <c r="J8138" i="2"/>
  <c r="J8154" i="2"/>
  <c r="J8170" i="2"/>
  <c r="J8186" i="2"/>
  <c r="J8202" i="2"/>
  <c r="J8218" i="2"/>
  <c r="J8234" i="2"/>
  <c r="J8250" i="2"/>
  <c r="J8266" i="2"/>
  <c r="J8282" i="2"/>
  <c r="J8298" i="2"/>
  <c r="J8314" i="2"/>
  <c r="J8330" i="2"/>
  <c r="J8346" i="2"/>
  <c r="J8362" i="2"/>
  <c r="J8378" i="2"/>
  <c r="J8394" i="2"/>
  <c r="J8410" i="2"/>
  <c r="J8426" i="2"/>
  <c r="J8442" i="2"/>
  <c r="J6818" i="2"/>
  <c r="J6854" i="2"/>
  <c r="J6886" i="2"/>
  <c r="J6918" i="2"/>
  <c r="J6950" i="2"/>
  <c r="J6982" i="2"/>
  <c r="J7014" i="2"/>
  <c r="J7046" i="2"/>
  <c r="J7078" i="2"/>
  <c r="J7110" i="2"/>
  <c r="J7142" i="2"/>
  <c r="J7174" i="2"/>
  <c r="J7206" i="2"/>
  <c r="J7238" i="2"/>
  <c r="J7265" i="2"/>
  <c r="J7286" i="2"/>
  <c r="J7307" i="2"/>
  <c r="J7329" i="2"/>
  <c r="J7350" i="2"/>
  <c r="J7367" i="2"/>
  <c r="J7383" i="2"/>
  <c r="J7399" i="2"/>
  <c r="J7415" i="2"/>
  <c r="J7431" i="2"/>
  <c r="J7447" i="2"/>
  <c r="J7463" i="2"/>
  <c r="J7479" i="2"/>
  <c r="J7495" i="2"/>
  <c r="J7511" i="2"/>
  <c r="J7527" i="2"/>
  <c r="J7543" i="2"/>
  <c r="J7559" i="2"/>
  <c r="J7575" i="2"/>
  <c r="J7591" i="2"/>
  <c r="J7607" i="2"/>
  <c r="J7623" i="2"/>
  <c r="J7639" i="2"/>
  <c r="J7655" i="2"/>
  <c r="J7671" i="2"/>
  <c r="J7687" i="2"/>
  <c r="J7703" i="2"/>
  <c r="J7719" i="2"/>
  <c r="J7735" i="2"/>
  <c r="J7751" i="2"/>
  <c r="J7767" i="2"/>
  <c r="J7783" i="2"/>
  <c r="J7799" i="2"/>
  <c r="J7815" i="2"/>
  <c r="J7831" i="2"/>
  <c r="J7847" i="2"/>
  <c r="J7863" i="2"/>
  <c r="J7879" i="2"/>
  <c r="J7895" i="2"/>
  <c r="J7911" i="2"/>
  <c r="J7927" i="2"/>
  <c r="J7943" i="2"/>
  <c r="J7959" i="2"/>
  <c r="J7975" i="2"/>
  <c r="J7991" i="2"/>
  <c r="J8007" i="2"/>
  <c r="J8023" i="2"/>
  <c r="J8039" i="2"/>
  <c r="J8055" i="2"/>
  <c r="J8071" i="2"/>
  <c r="J8087" i="2"/>
  <c r="J8103" i="2"/>
  <c r="J8119" i="2"/>
  <c r="J8135" i="2"/>
  <c r="J8151" i="2"/>
  <c r="J8167" i="2"/>
  <c r="J8183" i="2"/>
  <c r="J8199" i="2"/>
  <c r="J8215" i="2"/>
  <c r="J8231" i="2"/>
  <c r="J8247" i="2"/>
  <c r="J8263" i="2"/>
  <c r="J8279" i="2"/>
  <c r="J8295" i="2"/>
  <c r="J8311" i="2"/>
  <c r="J8327" i="2"/>
  <c r="J8343" i="2"/>
  <c r="J8359" i="2"/>
  <c r="J8375" i="2"/>
  <c r="J8391" i="2"/>
  <c r="J8407" i="2"/>
  <c r="J6806" i="2"/>
  <c r="J6849" i="2"/>
  <c r="J6881" i="2"/>
  <c r="J6913" i="2"/>
  <c r="J6945" i="2"/>
  <c r="J6977" i="2"/>
  <c r="J7009" i="2"/>
  <c r="J7041" i="2"/>
  <c r="J7073" i="2"/>
  <c r="J7105" i="2"/>
  <c r="J7137" i="2"/>
  <c r="J7169" i="2"/>
  <c r="J7201" i="2"/>
  <c r="J7233" i="2"/>
  <c r="J7261" i="2"/>
  <c r="J7282" i="2"/>
  <c r="J7303" i="2"/>
  <c r="J7325" i="2"/>
  <c r="J7346" i="2"/>
  <c r="J7364" i="2"/>
  <c r="J7380" i="2"/>
  <c r="J7396" i="2"/>
  <c r="J7412" i="2"/>
  <c r="J7428" i="2"/>
  <c r="J7444" i="2"/>
  <c r="J7460" i="2"/>
  <c r="J7476" i="2"/>
  <c r="J7492" i="2"/>
  <c r="J7508" i="2"/>
  <c r="J7524" i="2"/>
  <c r="J7540" i="2"/>
  <c r="J7556" i="2"/>
  <c r="J7572" i="2"/>
  <c r="J7588" i="2"/>
  <c r="J7604" i="2"/>
  <c r="J7620" i="2"/>
  <c r="J7636" i="2"/>
  <c r="J7652" i="2"/>
  <c r="J7668" i="2"/>
  <c r="J7684" i="2"/>
  <c r="J7700" i="2"/>
  <c r="J7716" i="2"/>
  <c r="J7732" i="2"/>
  <c r="J7748" i="2"/>
  <c r="J7764" i="2"/>
  <c r="J7780" i="2"/>
  <c r="J7796" i="2"/>
  <c r="J7812" i="2"/>
  <c r="J7828" i="2"/>
  <c r="J7844" i="2"/>
  <c r="J7860" i="2"/>
  <c r="J7876" i="2"/>
  <c r="J7892" i="2"/>
  <c r="J7908" i="2"/>
  <c r="J7924" i="2"/>
  <c r="J7940" i="2"/>
  <c r="J7956" i="2"/>
  <c r="J7972" i="2"/>
  <c r="J7988" i="2"/>
  <c r="J8004" i="2"/>
  <c r="J8020" i="2"/>
  <c r="J8036" i="2"/>
  <c r="J8052" i="2"/>
  <c r="J8068" i="2"/>
  <c r="J8084" i="2"/>
  <c r="J8100" i="2"/>
  <c r="J8116" i="2"/>
  <c r="J8132" i="2"/>
  <c r="J8148" i="2"/>
  <c r="J8164" i="2"/>
  <c r="J8180" i="2"/>
  <c r="J8196" i="2"/>
  <c r="J8212" i="2"/>
  <c r="J8228" i="2"/>
  <c r="J8244" i="2"/>
  <c r="J8260" i="2"/>
  <c r="J8276" i="2"/>
  <c r="J8292" i="2"/>
  <c r="J8308" i="2"/>
  <c r="J8324" i="2"/>
  <c r="J8340" i="2"/>
  <c r="J8356" i="2"/>
  <c r="J8372" i="2"/>
  <c r="J8388" i="2"/>
  <c r="J8404" i="2"/>
  <c r="J8420" i="2"/>
  <c r="J8436" i="2"/>
  <c r="J8452" i="2"/>
  <c r="J8468" i="2"/>
  <c r="J8484" i="2"/>
  <c r="J8500" i="2"/>
  <c r="J8516" i="2"/>
  <c r="J8532" i="2"/>
  <c r="J8548" i="2"/>
  <c r="J8564" i="2"/>
  <c r="J8580" i="2"/>
  <c r="J8596" i="2"/>
  <c r="J8612" i="2"/>
  <c r="J8628" i="2"/>
  <c r="J8644" i="2"/>
  <c r="J8660" i="2"/>
  <c r="J8676" i="2"/>
  <c r="J8692" i="2"/>
  <c r="J8708" i="2"/>
  <c r="J8724" i="2"/>
  <c r="J8740" i="2"/>
  <c r="J8756" i="2"/>
  <c r="J8772" i="2"/>
  <c r="J8788" i="2"/>
  <c r="J8804" i="2"/>
  <c r="J6826" i="2"/>
  <c r="J6858" i="2"/>
  <c r="J6890" i="2"/>
  <c r="J6922" i="2"/>
  <c r="J6954" i="2"/>
  <c r="J6986" i="2"/>
  <c r="J7018" i="2"/>
  <c r="J7050" i="2"/>
  <c r="J7082" i="2"/>
  <c r="J7114" i="2"/>
  <c r="J7146" i="2"/>
  <c r="J7178" i="2"/>
  <c r="J7210" i="2"/>
  <c r="J7242" i="2"/>
  <c r="J7267" i="2"/>
  <c r="J7289" i="2"/>
  <c r="J7310" i="2"/>
  <c r="J7331" i="2"/>
  <c r="J7353" i="2"/>
  <c r="J7369" i="2"/>
  <c r="J7385" i="2"/>
  <c r="J7401" i="2"/>
  <c r="J7417" i="2"/>
  <c r="J7433" i="2"/>
  <c r="J7449" i="2"/>
  <c r="J7465" i="2"/>
  <c r="J7481" i="2"/>
  <c r="J7497" i="2"/>
  <c r="J7513" i="2"/>
  <c r="J7529" i="2"/>
  <c r="J7545" i="2"/>
  <c r="J7561" i="2"/>
  <c r="J7577" i="2"/>
  <c r="J7593" i="2"/>
  <c r="J7609" i="2"/>
  <c r="J7625" i="2"/>
  <c r="J7641" i="2"/>
  <c r="J7657" i="2"/>
  <c r="J7673" i="2"/>
  <c r="J7689" i="2"/>
  <c r="J7705" i="2"/>
  <c r="J7721" i="2"/>
  <c r="J7737" i="2"/>
  <c r="J7753" i="2"/>
  <c r="J7769" i="2"/>
  <c r="J7785" i="2"/>
  <c r="J7801" i="2"/>
  <c r="J7817" i="2"/>
  <c r="J7833" i="2"/>
  <c r="J7849" i="2"/>
  <c r="J7865" i="2"/>
  <c r="J7881" i="2"/>
  <c r="J7897" i="2"/>
  <c r="J7913" i="2"/>
  <c r="J7929" i="2"/>
  <c r="J7945" i="2"/>
  <c r="J7961" i="2"/>
  <c r="J7977" i="2"/>
  <c r="J7993" i="2"/>
  <c r="J8009" i="2"/>
  <c r="J8025" i="2"/>
  <c r="J8041" i="2"/>
  <c r="J8057" i="2"/>
  <c r="J8073" i="2"/>
  <c r="J8089" i="2"/>
  <c r="J8105" i="2"/>
  <c r="J8121" i="2"/>
  <c r="J8137" i="2"/>
  <c r="J8153" i="2"/>
  <c r="J8169" i="2"/>
  <c r="J8185" i="2"/>
  <c r="J8201" i="2"/>
  <c r="J8217" i="2"/>
  <c r="J8233" i="2"/>
  <c r="J8249" i="2"/>
  <c r="J8265" i="2"/>
  <c r="J8281" i="2"/>
  <c r="J8297" i="2"/>
  <c r="J8313" i="2"/>
  <c r="J8329" i="2"/>
  <c r="J8345" i="2"/>
  <c r="J8361" i="2"/>
  <c r="J8377" i="2"/>
  <c r="J8393" i="2"/>
  <c r="J8409" i="2"/>
  <c r="J8425" i="2"/>
  <c r="J8441" i="2"/>
  <c r="J8457" i="2"/>
  <c r="J8473" i="2"/>
  <c r="J8489" i="2"/>
  <c r="J8505" i="2"/>
  <c r="J8521" i="2"/>
  <c r="J8537" i="2"/>
  <c r="J8553" i="2"/>
  <c r="J8569" i="2"/>
  <c r="J8585" i="2"/>
  <c r="J8601" i="2"/>
  <c r="J8617" i="2"/>
  <c r="J8633" i="2"/>
  <c r="J8649" i="2"/>
  <c r="J8665" i="2"/>
  <c r="J8681" i="2"/>
  <c r="J8697" i="2"/>
  <c r="J8713" i="2"/>
  <c r="J8729" i="2"/>
  <c r="J8745" i="2"/>
  <c r="J8761" i="2"/>
  <c r="J8777" i="2"/>
  <c r="J8793" i="2"/>
  <c r="J8809" i="2"/>
  <c r="J8825" i="2"/>
  <c r="J8841" i="2"/>
  <c r="J8857" i="2"/>
  <c r="J8873" i="2"/>
  <c r="J8889" i="2"/>
  <c r="J8423" i="2"/>
  <c r="J8470" i="2"/>
  <c r="J8502" i="2"/>
  <c r="J8534" i="2"/>
  <c r="J8566" i="2"/>
  <c r="J8598" i="2"/>
  <c r="J8630" i="2"/>
  <c r="J8662" i="2"/>
  <c r="J8694" i="2"/>
  <c r="J8726" i="2"/>
  <c r="J8758" i="2"/>
  <c r="J8790" i="2"/>
  <c r="J8819" i="2"/>
  <c r="J8840" i="2"/>
  <c r="J8862" i="2"/>
  <c r="J8883" i="2"/>
  <c r="J8904" i="2"/>
  <c r="J8920" i="2"/>
  <c r="J8936" i="2"/>
  <c r="J8952" i="2"/>
  <c r="J8968" i="2"/>
  <c r="J8984" i="2"/>
  <c r="J9000" i="2"/>
  <c r="J9016" i="2"/>
  <c r="J9032" i="2"/>
  <c r="J9048" i="2"/>
  <c r="J9064" i="2"/>
  <c r="J9080" i="2"/>
  <c r="J9096" i="2"/>
  <c r="J9112" i="2"/>
  <c r="J9128" i="2"/>
  <c r="J9144" i="2"/>
  <c r="J9160" i="2"/>
  <c r="J9176" i="2"/>
  <c r="J9192" i="2"/>
  <c r="J9208" i="2"/>
  <c r="J9224" i="2"/>
  <c r="J9240" i="2"/>
  <c r="J9256" i="2"/>
  <c r="J9272" i="2"/>
  <c r="J9288" i="2"/>
  <c r="J9304" i="2"/>
  <c r="J9320" i="2"/>
  <c r="J9336" i="2"/>
  <c r="J9352" i="2"/>
  <c r="J9368" i="2"/>
  <c r="J9384" i="2"/>
  <c r="J9400" i="2"/>
  <c r="J9416" i="2"/>
  <c r="J9432" i="2"/>
  <c r="J9448" i="2"/>
  <c r="J9961" i="2"/>
  <c r="J9893" i="2"/>
  <c r="J9829" i="2"/>
  <c r="J9765" i="2"/>
  <c r="J9976" i="2"/>
  <c r="J9936" i="2"/>
  <c r="J9896" i="2"/>
  <c r="J9852" i="2"/>
  <c r="J9804" i="2"/>
  <c r="J9756" i="2"/>
  <c r="J9708" i="2"/>
  <c r="J9660" i="2"/>
  <c r="J9616" i="2"/>
  <c r="J9580" i="2"/>
  <c r="J9544" i="2"/>
  <c r="J9999" i="2"/>
  <c r="J9983" i="2"/>
  <c r="J9967" i="2"/>
  <c r="J9951" i="2"/>
  <c r="J9935" i="2"/>
  <c r="J9919" i="2"/>
  <c r="J9903" i="2"/>
  <c r="J9887" i="2"/>
  <c r="J9871" i="2"/>
  <c r="J9855" i="2"/>
  <c r="J9839" i="2"/>
  <c r="J9823" i="2"/>
  <c r="J9807" i="2"/>
  <c r="J9791" i="2"/>
  <c r="J9775" i="2"/>
  <c r="J9759" i="2"/>
  <c r="J9743" i="2"/>
  <c r="J9727" i="2"/>
  <c r="J9711" i="2"/>
  <c r="J9695" i="2"/>
  <c r="J9679" i="2"/>
  <c r="J9663" i="2"/>
  <c r="J9647" i="2"/>
  <c r="J9631" i="2"/>
  <c r="J9615" i="2"/>
  <c r="J9599" i="2"/>
  <c r="J9583" i="2"/>
  <c r="J9567" i="2"/>
  <c r="J9551" i="2"/>
  <c r="J9535" i="2"/>
  <c r="J9519" i="2"/>
  <c r="J9503" i="2"/>
  <c r="J9487" i="2"/>
  <c r="J9471" i="2"/>
  <c r="J9455" i="2"/>
  <c r="J9439" i="2"/>
  <c r="J9423" i="2"/>
  <c r="J9407" i="2"/>
  <c r="J9391" i="2"/>
  <c r="J9375" i="2"/>
  <c r="J9359" i="2"/>
  <c r="J9343" i="2"/>
  <c r="J9327" i="2"/>
  <c r="J9311" i="2"/>
  <c r="J9295" i="2"/>
  <c r="J9279" i="2"/>
  <c r="J9263" i="2"/>
  <c r="J9247" i="2"/>
  <c r="J9231" i="2"/>
  <c r="J9215" i="2"/>
  <c r="J9199" i="2"/>
  <c r="J9183" i="2"/>
  <c r="J9167" i="2"/>
  <c r="J9151" i="2"/>
  <c r="J9135" i="2"/>
  <c r="J9119" i="2"/>
  <c r="J9103" i="2"/>
  <c r="J9087" i="2"/>
  <c r="J9071" i="2"/>
  <c r="J9055" i="2"/>
  <c r="J9039" i="2"/>
  <c r="J9023" i="2"/>
  <c r="J9007" i="2"/>
  <c r="J8991" i="2"/>
  <c r="J8975" i="2"/>
  <c r="J8959" i="2"/>
  <c r="J8943" i="2"/>
  <c r="J8927" i="2"/>
  <c r="J8911" i="2"/>
  <c r="J8892" i="2"/>
  <c r="J8871" i="2"/>
  <c r="J8850" i="2"/>
  <c r="J8828" i="2"/>
  <c r="J8803" i="2"/>
  <c r="J8771" i="2"/>
  <c r="J8739" i="2"/>
  <c r="J8707" i="2"/>
  <c r="J8675" i="2"/>
  <c r="J8643" i="2"/>
  <c r="J8611" i="2"/>
  <c r="J8579" i="2"/>
  <c r="J8547" i="2"/>
  <c r="J8515" i="2"/>
  <c r="J8483" i="2"/>
  <c r="J8451" i="2"/>
  <c r="J9957" i="2"/>
  <c r="J9897" i="2"/>
  <c r="J9833" i="2"/>
  <c r="J9769" i="2"/>
  <c r="J9988" i="2"/>
  <c r="J9940" i="2"/>
  <c r="J9888" i="2"/>
  <c r="J9840" i="2"/>
  <c r="J9796" i="2"/>
  <c r="J9748" i="2"/>
  <c r="J9700" i="2"/>
  <c r="J9652" i="2"/>
  <c r="J9600" i="2"/>
  <c r="J9990" i="2"/>
  <c r="J9974" i="2"/>
  <c r="J9958" i="2"/>
  <c r="J9942" i="2"/>
  <c r="J9926" i="2"/>
  <c r="J9910" i="2"/>
  <c r="J9894" i="2"/>
  <c r="J9878" i="2"/>
  <c r="J9862" i="2"/>
  <c r="J9846" i="2"/>
  <c r="J9830" i="2"/>
  <c r="J9814" i="2"/>
  <c r="J9798" i="2"/>
  <c r="J9782" i="2"/>
  <c r="J9766" i="2"/>
  <c r="J9750" i="2"/>
  <c r="J9734" i="2"/>
  <c r="J9718" i="2"/>
  <c r="J9702" i="2"/>
  <c r="J9686" i="2"/>
  <c r="J9670" i="2"/>
  <c r="J9654" i="2"/>
  <c r="J9638" i="2"/>
  <c r="J9622" i="2"/>
  <c r="J9606" i="2"/>
  <c r="J9590" i="2"/>
  <c r="J9574" i="2"/>
  <c r="J9558" i="2"/>
  <c r="J9542" i="2"/>
  <c r="J9526" i="2"/>
  <c r="J9510" i="2"/>
  <c r="J9494" i="2"/>
  <c r="J9478" i="2"/>
  <c r="J9462" i="2"/>
  <c r="J9446" i="2"/>
  <c r="J9430" i="2"/>
  <c r="J9414" i="2"/>
  <c r="J9398" i="2"/>
  <c r="J9382" i="2"/>
  <c r="J9366" i="2"/>
  <c r="J9350" i="2"/>
  <c r="J9334" i="2"/>
  <c r="J9318" i="2"/>
  <c r="J9302" i="2"/>
  <c r="J9286" i="2"/>
  <c r="J9270" i="2"/>
  <c r="J9254" i="2"/>
  <c r="J9238" i="2"/>
  <c r="J9222" i="2"/>
  <c r="J9206" i="2"/>
  <c r="J9190" i="2"/>
  <c r="J9174" i="2"/>
  <c r="J9158" i="2"/>
  <c r="J9142" i="2"/>
  <c r="J9126" i="2"/>
  <c r="J9110" i="2"/>
  <c r="J9094" i="2"/>
  <c r="J9078" i="2"/>
  <c r="J9062" i="2"/>
  <c r="J9046" i="2"/>
  <c r="J9030" i="2"/>
  <c r="J9014" i="2"/>
  <c r="J8998" i="2"/>
  <c r="J8982" i="2"/>
  <c r="J8966" i="2"/>
  <c r="J8950" i="2"/>
  <c r="J8934" i="2"/>
  <c r="J8918" i="2"/>
  <c r="J8902" i="2"/>
  <c r="J8880" i="2"/>
  <c r="J8859" i="2"/>
  <c r="J8838" i="2"/>
  <c r="J8816" i="2"/>
  <c r="J8786" i="2"/>
  <c r="J8754" i="2"/>
  <c r="J8722" i="2"/>
  <c r="J8690" i="2"/>
  <c r="J8658" i="2"/>
  <c r="J8626" i="2"/>
  <c r="J8594" i="2"/>
  <c r="J8562" i="2"/>
  <c r="J8530" i="2"/>
  <c r="J8498" i="2"/>
  <c r="J8466" i="2"/>
  <c r="J9985" i="2"/>
  <c r="J9921" i="2"/>
  <c r="J9857" i="2"/>
  <c r="J9793" i="2"/>
  <c r="J9745" i="2"/>
  <c r="J9717" i="2"/>
  <c r="J9701" i="2"/>
  <c r="J9685" i="2"/>
  <c r="J9669" i="2"/>
  <c r="J9653" i="2"/>
  <c r="J9637" i="2"/>
  <c r="J9621" i="2"/>
  <c r="J9605" i="2"/>
  <c r="J9589" i="2"/>
  <c r="J9573" i="2"/>
  <c r="J9557" i="2"/>
  <c r="J9541" i="2"/>
  <c r="J9525" i="2"/>
  <c r="J9509" i="2"/>
  <c r="J9493" i="2"/>
  <c r="J9477" i="2"/>
  <c r="J9461" i="2"/>
  <c r="J9445" i="2"/>
  <c r="J9429" i="2"/>
  <c r="J9413" i="2"/>
  <c r="J9397" i="2"/>
  <c r="J9381" i="2"/>
  <c r="J9365" i="2"/>
  <c r="J9349" i="2"/>
  <c r="J9333" i="2"/>
  <c r="J9317" i="2"/>
  <c r="J9301" i="2"/>
  <c r="J9285" i="2"/>
  <c r="J9269" i="2"/>
  <c r="J9253" i="2"/>
  <c r="J9237" i="2"/>
  <c r="J9221" i="2"/>
  <c r="J9205" i="2"/>
  <c r="J9189" i="2"/>
  <c r="J9173" i="2"/>
  <c r="J9157" i="2"/>
  <c r="J9141" i="2"/>
  <c r="J9125" i="2"/>
  <c r="J9109" i="2"/>
  <c r="J9093" i="2"/>
  <c r="J9077" i="2"/>
  <c r="J9061" i="2"/>
  <c r="J9045" i="2"/>
  <c r="J9029" i="2"/>
  <c r="J9013" i="2"/>
  <c r="J8997" i="2"/>
  <c r="J8981" i="2"/>
  <c r="J8965" i="2"/>
  <c r="J8949" i="2"/>
  <c r="J8933" i="2"/>
  <c r="J8917" i="2"/>
  <c r="J8900" i="2"/>
  <c r="J8879" i="2"/>
  <c r="J8858" i="2"/>
  <c r="J8836" i="2"/>
  <c r="J8815" i="2"/>
  <c r="J8783" i="2"/>
  <c r="J8751" i="2"/>
  <c r="J8719" i="2"/>
  <c r="J8687" i="2"/>
  <c r="J8655" i="2"/>
  <c r="J8623" i="2"/>
  <c r="J8591" i="2"/>
  <c r="J8559" i="2"/>
  <c r="J8527" i="2"/>
  <c r="J8495" i="2"/>
  <c r="J8463" i="2"/>
  <c r="J9997" i="2"/>
  <c r="J9933" i="2"/>
  <c r="J9869" i="2"/>
  <c r="J9805" i="2"/>
  <c r="J9996" i="2"/>
  <c r="J9948" i="2"/>
  <c r="J9892" i="2"/>
  <c r="J9836" i="2"/>
  <c r="J9788" i="2"/>
  <c r="J9740" i="2"/>
  <c r="J9692" i="2"/>
  <c r="J9644" i="2"/>
  <c r="J9592" i="2"/>
  <c r="J9556" i="2"/>
  <c r="J9528" i="2"/>
  <c r="J9508" i="2"/>
  <c r="J9488" i="2"/>
  <c r="J9472" i="2"/>
  <c r="J9456" i="2"/>
  <c r="J9436" i="2"/>
  <c r="J9412" i="2"/>
  <c r="J9392" i="2"/>
  <c r="J9372" i="2"/>
  <c r="J9348" i="2"/>
  <c r="J9328" i="2"/>
  <c r="J9308" i="2"/>
  <c r="J9284" i="2"/>
  <c r="J9264" i="2"/>
  <c r="J9244" i="2"/>
  <c r="J9220" i="2"/>
  <c r="J9200" i="2"/>
  <c r="J9180" i="2"/>
  <c r="J9156" i="2"/>
  <c r="J9136" i="2"/>
  <c r="J9116" i="2"/>
  <c r="J9092" i="2"/>
  <c r="J9072" i="2"/>
  <c r="J9052" i="2"/>
  <c r="J9028" i="2"/>
  <c r="J9008" i="2"/>
  <c r="J8988" i="2"/>
  <c r="J8964" i="2"/>
  <c r="J8944" i="2"/>
  <c r="J8924" i="2"/>
  <c r="J8899" i="2"/>
  <c r="J8872" i="2"/>
  <c r="J8846" i="2"/>
  <c r="J8814" i="2"/>
  <c r="J8774" i="2"/>
  <c r="J8734" i="2"/>
  <c r="J8686" i="2"/>
  <c r="J8646" i="2"/>
  <c r="J8606" i="2"/>
  <c r="J8558" i="2"/>
  <c r="J8518" i="2"/>
  <c r="J8478" i="2"/>
  <c r="J8901" i="2"/>
  <c r="J8881" i="2"/>
  <c r="J8861" i="2"/>
  <c r="J8837" i="2"/>
  <c r="J8817" i="2"/>
  <c r="J8797" i="2"/>
  <c r="J8773" i="2"/>
  <c r="J8753" i="2"/>
  <c r="J8733" i="2"/>
  <c r="J8709" i="2"/>
  <c r="J8689" i="2"/>
  <c r="J8669" i="2"/>
  <c r="J8645" i="2"/>
  <c r="J8625" i="2"/>
  <c r="J8605" i="2"/>
  <c r="J8581" i="2"/>
  <c r="J8561" i="2"/>
  <c r="J8541" i="2"/>
  <c r="J8517" i="2"/>
  <c r="J8497" i="2"/>
  <c r="J8477" i="2"/>
  <c r="J8453" i="2"/>
  <c r="J8433" i="2"/>
  <c r="J8413" i="2"/>
  <c r="J8389" i="2"/>
  <c r="J8369" i="2"/>
  <c r="J8349" i="2"/>
  <c r="J8325" i="2"/>
  <c r="J8305" i="2"/>
  <c r="J8285" i="2"/>
  <c r="J8261" i="2"/>
  <c r="J8241" i="2"/>
  <c r="J8221" i="2"/>
  <c r="J8197" i="2"/>
  <c r="J8177" i="2"/>
  <c r="J8157" i="2"/>
  <c r="J8133" i="2"/>
  <c r="J8113" i="2"/>
  <c r="J8093" i="2"/>
  <c r="J8069" i="2"/>
  <c r="J8049" i="2"/>
  <c r="J8029" i="2"/>
  <c r="J8005" i="2"/>
  <c r="J7985" i="2"/>
  <c r="J7965" i="2"/>
  <c r="J7941" i="2"/>
  <c r="J7921" i="2"/>
  <c r="J7901" i="2"/>
  <c r="J7877" i="2"/>
  <c r="J7857" i="2"/>
  <c r="J7837" i="2"/>
  <c r="J7813" i="2"/>
  <c r="J7793" i="2"/>
  <c r="J7773" i="2"/>
  <c r="J7749" i="2"/>
  <c r="J7729" i="2"/>
  <c r="J7709" i="2"/>
  <c r="J7685" i="2"/>
  <c r="J7665" i="2"/>
  <c r="J7645" i="2"/>
  <c r="J7621" i="2"/>
  <c r="J7601" i="2"/>
  <c r="J7581" i="2"/>
  <c r="J7557" i="2"/>
  <c r="J7537" i="2"/>
  <c r="J7517" i="2"/>
  <c r="J7493" i="2"/>
  <c r="J7473" i="2"/>
  <c r="J7453" i="2"/>
  <c r="J7429" i="2"/>
  <c r="J7409" i="2"/>
  <c r="J7389" i="2"/>
  <c r="J7365" i="2"/>
  <c r="J7342" i="2"/>
  <c r="J7315" i="2"/>
  <c r="J7283" i="2"/>
  <c r="J7257" i="2"/>
  <c r="J7218" i="2"/>
  <c r="J7170" i="2"/>
  <c r="J7130" i="2"/>
  <c r="J7090" i="2"/>
  <c r="J7042" i="2"/>
  <c r="J7002" i="2"/>
  <c r="J6962" i="2"/>
  <c r="J6914" i="2"/>
  <c r="J6874" i="2"/>
  <c r="J6834" i="2"/>
  <c r="J8800" i="2"/>
  <c r="J8780" i="2"/>
  <c r="J8760" i="2"/>
  <c r="J8736" i="2"/>
  <c r="J8716" i="2"/>
  <c r="J8696" i="2"/>
  <c r="J8672" i="2"/>
  <c r="J8652" i="2"/>
  <c r="J8632" i="2"/>
  <c r="J8608" i="2"/>
  <c r="J8588" i="2"/>
  <c r="J8568" i="2"/>
  <c r="J8544" i="2"/>
  <c r="J8524" i="2"/>
  <c r="J8504" i="2"/>
  <c r="J8480" i="2"/>
  <c r="J8460" i="2"/>
  <c r="J8440" i="2"/>
  <c r="J8416" i="2"/>
  <c r="J8396" i="2"/>
  <c r="J8376" i="2"/>
  <c r="J8352" i="2"/>
  <c r="J8332" i="2"/>
  <c r="J8312" i="2"/>
  <c r="J8288" i="2"/>
  <c r="J8268" i="2"/>
  <c r="J8248" i="2"/>
  <c r="J8224" i="2"/>
  <c r="J8204" i="2"/>
  <c r="J8184" i="2"/>
  <c r="J8160" i="2"/>
  <c r="J8140" i="2"/>
  <c r="J8120" i="2"/>
  <c r="J8096" i="2"/>
  <c r="J8076" i="2"/>
  <c r="J8056" i="2"/>
  <c r="J8032" i="2"/>
  <c r="J8012" i="2"/>
  <c r="J7992" i="2"/>
  <c r="J7968" i="2"/>
  <c r="J7948" i="2"/>
  <c r="J7928" i="2"/>
  <c r="J7904" i="2"/>
  <c r="J7884" i="2"/>
  <c r="J7864" i="2"/>
  <c r="J7840" i="2"/>
  <c r="J7820" i="2"/>
  <c r="J7800" i="2"/>
  <c r="J7776" i="2"/>
  <c r="J7756" i="2"/>
  <c r="J7736" i="2"/>
  <c r="J7712" i="2"/>
  <c r="J7692" i="2"/>
  <c r="J7672" i="2"/>
  <c r="J7648" i="2"/>
  <c r="J7628" i="2"/>
  <c r="J7608" i="2"/>
  <c r="J7584" i="2"/>
  <c r="J7564" i="2"/>
  <c r="J7544" i="2"/>
  <c r="J7520" i="2"/>
  <c r="J7500" i="2"/>
  <c r="J7480" i="2"/>
  <c r="J7456" i="2"/>
  <c r="J7436" i="2"/>
  <c r="J7416" i="2"/>
  <c r="J7392" i="2"/>
  <c r="J7372" i="2"/>
  <c r="J7351" i="2"/>
  <c r="J7319" i="2"/>
  <c r="J7293" i="2"/>
  <c r="J7266" i="2"/>
  <c r="J7225" i="2"/>
  <c r="J7185" i="2"/>
  <c r="J7145" i="2"/>
  <c r="J7097" i="2"/>
  <c r="J7057" i="2"/>
  <c r="J7017" i="2"/>
  <c r="J6969" i="2"/>
  <c r="J6929" i="2"/>
  <c r="J6889" i="2"/>
  <c r="J6841" i="2"/>
  <c r="J8415" i="2"/>
  <c r="J8395" i="2"/>
  <c r="J8371" i="2"/>
  <c r="J8351" i="2"/>
  <c r="J8331" i="2"/>
  <c r="J8307" i="2"/>
  <c r="J8287" i="2"/>
  <c r="J8267" i="2"/>
  <c r="J8243" i="2"/>
  <c r="J8223" i="2"/>
  <c r="J8203" i="2"/>
  <c r="J8179" i="2"/>
  <c r="J8159" i="2"/>
  <c r="J8139" i="2"/>
  <c r="J8115" i="2"/>
  <c r="J8095" i="2"/>
  <c r="J8075" i="2"/>
  <c r="J8051" i="2"/>
  <c r="J8031" i="2"/>
  <c r="J8011" i="2"/>
  <c r="J7987" i="2"/>
  <c r="J7967" i="2"/>
  <c r="J7947" i="2"/>
  <c r="J7923" i="2"/>
  <c r="J7903" i="2"/>
  <c r="J7883" i="2"/>
  <c r="J7859" i="2"/>
  <c r="J7839" i="2"/>
  <c r="J7819" i="2"/>
  <c r="J7795" i="2"/>
  <c r="J7775" i="2"/>
  <c r="J7755" i="2"/>
  <c r="J7731" i="2"/>
  <c r="J7711" i="2"/>
  <c r="J7691" i="2"/>
  <c r="J7667" i="2"/>
  <c r="J7647" i="2"/>
  <c r="J7627" i="2"/>
  <c r="J7603" i="2"/>
  <c r="J7583" i="2"/>
  <c r="J7563" i="2"/>
  <c r="J7539" i="2"/>
  <c r="J7519" i="2"/>
  <c r="J7499" i="2"/>
  <c r="J7475" i="2"/>
  <c r="J7455" i="2"/>
  <c r="J7435" i="2"/>
  <c r="J7411" i="2"/>
  <c r="J7391" i="2"/>
  <c r="J7371" i="2"/>
  <c r="J7345" i="2"/>
  <c r="J7318" i="2"/>
  <c r="J7291" i="2"/>
  <c r="J7259" i="2"/>
  <c r="J7222" i="2"/>
  <c r="J7182" i="2"/>
  <c r="J7134" i="2"/>
  <c r="J7094" i="2"/>
  <c r="J7054" i="2"/>
  <c r="J7006" i="2"/>
  <c r="J6966" i="2"/>
  <c r="J6926" i="2"/>
  <c r="J6878" i="2"/>
  <c r="J6838" i="2"/>
  <c r="J8446" i="2"/>
  <c r="J8422" i="2"/>
  <c r="J8402" i="2"/>
  <c r="J8382" i="2"/>
  <c r="J8358" i="2"/>
  <c r="J8338" i="2"/>
  <c r="J8318" i="2"/>
  <c r="J8294" i="2"/>
  <c r="J8274" i="2"/>
  <c r="J8254" i="2"/>
  <c r="J8230" i="2"/>
  <c r="J8210" i="2"/>
  <c r="J8190" i="2"/>
  <c r="J8166" i="2"/>
  <c r="J8146" i="2"/>
  <c r="J8126" i="2"/>
  <c r="J8102" i="2"/>
  <c r="J8082" i="2"/>
  <c r="J8062" i="2"/>
  <c r="J8038" i="2"/>
  <c r="J8018" i="2"/>
  <c r="J7998" i="2"/>
  <c r="J7974" i="2"/>
  <c r="J7954" i="2"/>
  <c r="J7934" i="2"/>
  <c r="J7910" i="2"/>
  <c r="J7890" i="2"/>
  <c r="J7870" i="2"/>
  <c r="J7846" i="2"/>
  <c r="J7826" i="2"/>
  <c r="J7806" i="2"/>
  <c r="J7782" i="2"/>
  <c r="J7762" i="2"/>
  <c r="J7742" i="2"/>
  <c r="J7718" i="2"/>
  <c r="J7698" i="2"/>
  <c r="J7678" i="2"/>
  <c r="J7654" i="2"/>
  <c r="J7634" i="2"/>
  <c r="J7614" i="2"/>
  <c r="J7590" i="2"/>
  <c r="J7570" i="2"/>
  <c r="J7550" i="2"/>
  <c r="J7526" i="2"/>
  <c r="J7506" i="2"/>
  <c r="J7486" i="2"/>
  <c r="J7462" i="2"/>
  <c r="J7442" i="2"/>
  <c r="J7422" i="2"/>
  <c r="J7394" i="2"/>
  <c r="J7370" i="2"/>
  <c r="J7338" i="2"/>
  <c r="J7295" i="2"/>
  <c r="J7258" i="2"/>
  <c r="J7213" i="2"/>
  <c r="J7149" i="2"/>
  <c r="J7093" i="2"/>
  <c r="J7037" i="2"/>
  <c r="J6973" i="2"/>
  <c r="J6925" i="2"/>
  <c r="J6869" i="2"/>
  <c r="J7352" i="2"/>
  <c r="J7324" i="2"/>
  <c r="J7300" i="2"/>
  <c r="J7268" i="2"/>
  <c r="J7240" i="2"/>
  <c r="J7212" i="2"/>
  <c r="J7180" i="2"/>
  <c r="J7156" i="2"/>
  <c r="J7128" i="2"/>
  <c r="J7096" i="2"/>
  <c r="J7068" i="2"/>
  <c r="J7044" i="2"/>
  <c r="J7012" i="2"/>
  <c r="J6984" i="2"/>
  <c r="J6956" i="2"/>
  <c r="J6924" i="2"/>
  <c r="J6900" i="2"/>
  <c r="J6872" i="2"/>
  <c r="J6840" i="2"/>
  <c r="J6812" i="2"/>
  <c r="J6788" i="2"/>
  <c r="J6756" i="2"/>
  <c r="J6728" i="2"/>
  <c r="J6700" i="2"/>
  <c r="J6668" i="2"/>
  <c r="J6644" i="2"/>
  <c r="J6616" i="2"/>
  <c r="J6584" i="2"/>
  <c r="J6556" i="2"/>
  <c r="J6532" i="2"/>
  <c r="J6500" i="2"/>
  <c r="J6472" i="2"/>
  <c r="J6444" i="2"/>
  <c r="J6412" i="2"/>
  <c r="J6388" i="2"/>
  <c r="J6360" i="2"/>
  <c r="J6328" i="2"/>
  <c r="J6300" i="2"/>
  <c r="J6276" i="2"/>
  <c r="J6244" i="2"/>
  <c r="J6216" i="2"/>
  <c r="J6188" i="2"/>
  <c r="J6156" i="2"/>
  <c r="J6132" i="2"/>
  <c r="J6104" i="2"/>
  <c r="J6072" i="2"/>
  <c r="J6044" i="2"/>
  <c r="J6020" i="2"/>
  <c r="J5988" i="2"/>
  <c r="J5960" i="2"/>
  <c r="J5932" i="2"/>
  <c r="J5900" i="2"/>
  <c r="J5876" i="2"/>
  <c r="J5848" i="2"/>
  <c r="J5816" i="2"/>
  <c r="J5788" i="2"/>
  <c r="J5764" i="2"/>
  <c r="J5726" i="2"/>
  <c r="J5689" i="2"/>
  <c r="J5638" i="2"/>
  <c r="J5574" i="2"/>
  <c r="J5526" i="2"/>
  <c r="J5470" i="2"/>
  <c r="J5406" i="2"/>
  <c r="J5350" i="2"/>
  <c r="J5302" i="2"/>
  <c r="J5238" i="2"/>
  <c r="J7235" i="2"/>
  <c r="J7207" i="2"/>
  <c r="J7175" i="2"/>
  <c r="J7151" i="2"/>
  <c r="J7123" i="2"/>
  <c r="J7091" i="2"/>
  <c r="J7063" i="2"/>
  <c r="J7039" i="2"/>
  <c r="J7007" i="2"/>
  <c r="J6979" i="2"/>
  <c r="J6951" i="2"/>
  <c r="J6919" i="2"/>
  <c r="J6895" i="2"/>
  <c r="J6867" i="2"/>
  <c r="J6835" i="2"/>
  <c r="J6807" i="2"/>
  <c r="J6783" i="2"/>
  <c r="J6751" i="2"/>
  <c r="J6723" i="2"/>
  <c r="J6695" i="2"/>
  <c r="J6663" i="2"/>
  <c r="J6639" i="2"/>
  <c r="J6611" i="2"/>
  <c r="J6579" i="2"/>
  <c r="J6551" i="2"/>
  <c r="J6527" i="2"/>
  <c r="J6495" i="2"/>
  <c r="J6467" i="2"/>
  <c r="J6439" i="2"/>
  <c r="J6407" i="2"/>
  <c r="J6383" i="2"/>
  <c r="J6355" i="2"/>
  <c r="J6323" i="2"/>
  <c r="J6295" i="2"/>
  <c r="J6271" i="2"/>
  <c r="J6239" i="2"/>
  <c r="J6211" i="2"/>
  <c r="J6183" i="2"/>
  <c r="J6151" i="2"/>
  <c r="J6127" i="2"/>
  <c r="J6099" i="2"/>
  <c r="J6063" i="2"/>
  <c r="J6027" i="2"/>
  <c r="J5995" i="2"/>
  <c r="J5951" i="2"/>
  <c r="J5915" i="2"/>
  <c r="J5879" i="2"/>
  <c r="J5835" i="2"/>
  <c r="J5803" i="2"/>
  <c r="J5767" i="2"/>
  <c r="J5714" i="2"/>
  <c r="J5661" i="2"/>
  <c r="J5597" i="2"/>
  <c r="J5509" i="2"/>
  <c r="J5437" i="2"/>
  <c r="J5357" i="2"/>
  <c r="J5277" i="2"/>
  <c r="J6790" i="2"/>
  <c r="J6738" i="2"/>
  <c r="J6686" i="2"/>
  <c r="J6630" i="2"/>
  <c r="J6590" i="2"/>
  <c r="J6534" i="2"/>
  <c r="J6482" i="2"/>
  <c r="J6434" i="2"/>
  <c r="J6374" i="2"/>
  <c r="J6334" i="2"/>
  <c r="J6286" i="2"/>
  <c r="J6226" i="2"/>
  <c r="J6178" i="2"/>
  <c r="J6134" i="2"/>
  <c r="J6078" i="2"/>
  <c r="J6030" i="2"/>
  <c r="J5982" i="2"/>
  <c r="J5922" i="2"/>
  <c r="J5878" i="2"/>
  <c r="J5830" i="2"/>
  <c r="J5774" i="2"/>
  <c r="J5718" i="2"/>
  <c r="J5650" i="2"/>
  <c r="J5530" i="2"/>
  <c r="J5434" i="2"/>
  <c r="J5330" i="2"/>
  <c r="J5226" i="2"/>
  <c r="J6789" i="2"/>
  <c r="J6737" i="2"/>
  <c r="J6677" i="2"/>
  <c r="J6601" i="2"/>
  <c r="J6549" i="2"/>
  <c r="J6473" i="2"/>
  <c r="J6405" i="2"/>
  <c r="J6341" i="2"/>
  <c r="J6249" i="2"/>
  <c r="J6181" i="2"/>
  <c r="J6097" i="2"/>
  <c r="J5989" i="2"/>
  <c r="J5905" i="2"/>
  <c r="J5825" i="2"/>
  <c r="J5711" i="2"/>
  <c r="J5561" i="2"/>
  <c r="J5393" i="2"/>
  <c r="J5732" i="2"/>
  <c r="J5656" i="2"/>
  <c r="J5572" i="2"/>
  <c r="J5472" i="2"/>
  <c r="J5316" i="2"/>
  <c r="J5152" i="2"/>
  <c r="J4944" i="2"/>
  <c r="J4632" i="2"/>
  <c r="J5603" i="2"/>
  <c r="J5255" i="2"/>
  <c r="J4695" i="2"/>
  <c r="J4582" i="2"/>
  <c r="J4455" i="2"/>
  <c r="J2917" i="2"/>
  <c r="J4392" i="2"/>
  <c r="J3179" i="2"/>
  <c r="J2855" i="2"/>
  <c r="J5448" i="2"/>
  <c r="J5424" i="2"/>
  <c r="J5392" i="2"/>
  <c r="J5364" i="2"/>
  <c r="J5336" i="2"/>
  <c r="J5304" i="2"/>
  <c r="J5280" i="2"/>
  <c r="J5252" i="2"/>
  <c r="J5220" i="2"/>
  <c r="J5192" i="2"/>
  <c r="J5168" i="2"/>
  <c r="J5136" i="2"/>
  <c r="J5108" i="2"/>
  <c r="J5080" i="2"/>
  <c r="J5048" i="2"/>
  <c r="J5024" i="2"/>
  <c r="J4996" i="2"/>
  <c r="J4964" i="2"/>
  <c r="J4936" i="2"/>
  <c r="J4896" i="2"/>
  <c r="J4836" i="2"/>
  <c r="J4784" i="2"/>
  <c r="J4724" i="2"/>
  <c r="J4664" i="2"/>
  <c r="J4612" i="2"/>
  <c r="J4542" i="2"/>
  <c r="J4434" i="2"/>
  <c r="J4322" i="2"/>
  <c r="J4210" i="2"/>
  <c r="J4090" i="2"/>
  <c r="J5635" i="2"/>
  <c r="J5575" i="2"/>
  <c r="J5515" i="2"/>
  <c r="J5463" i="2"/>
  <c r="J5403" i="2"/>
  <c r="J5347" i="2"/>
  <c r="J5291" i="2"/>
  <c r="J5235" i="2"/>
  <c r="J5175" i="2"/>
  <c r="J5091" i="2"/>
  <c r="J4979" i="2"/>
  <c r="J4867" i="2"/>
  <c r="J4747" i="2"/>
  <c r="J4635" i="2"/>
  <c r="J4489" i="2"/>
  <c r="J4257" i="2"/>
  <c r="J5154" i="2"/>
  <c r="J4942" i="2"/>
  <c r="J4742" i="2"/>
  <c r="J4470" i="2"/>
  <c r="J5001" i="2"/>
  <c r="J4389" i="2"/>
  <c r="J3880" i="2"/>
  <c r="J3755" i="2"/>
  <c r="J5444" i="2"/>
  <c r="J5412" i="2"/>
  <c r="J5384" i="2"/>
  <c r="J5360" i="2"/>
  <c r="J5328" i="2"/>
  <c r="J5300" i="2"/>
  <c r="J5272" i="2"/>
  <c r="J5240" i="2"/>
  <c r="J5216" i="2"/>
  <c r="J5188" i="2"/>
  <c r="J5156" i="2"/>
  <c r="J5128" i="2"/>
  <c r="J5104" i="2"/>
  <c r="J5072" i="2"/>
  <c r="J5044" i="2"/>
  <c r="J5016" i="2"/>
  <c r="J4984" i="2"/>
  <c r="J4960" i="2"/>
  <c r="J4932" i="2"/>
  <c r="J4888" i="2"/>
  <c r="J4832" i="2"/>
  <c r="J4772" i="2"/>
  <c r="J4720" i="2"/>
  <c r="J4660" i="2"/>
  <c r="J4600" i="2"/>
  <c r="J4537" i="2"/>
  <c r="J4418" i="2"/>
  <c r="J4306" i="2"/>
  <c r="J4194" i="2"/>
  <c r="J4078" i="2"/>
  <c r="J5623" i="2"/>
  <c r="J5571" i="2"/>
  <c r="J5511" i="2"/>
  <c r="J5451" i="2"/>
  <c r="J5399" i="2"/>
  <c r="J5339" i="2"/>
  <c r="J5283" i="2"/>
  <c r="J5227" i="2"/>
  <c r="J5171" i="2"/>
  <c r="J5067" i="2"/>
  <c r="J4955" i="2"/>
  <c r="J4843" i="2"/>
  <c r="J4727" i="2"/>
  <c r="J4615" i="2"/>
  <c r="J4449" i="2"/>
  <c r="J4217" i="2"/>
  <c r="J5110" i="2"/>
  <c r="J4902" i="2"/>
  <c r="J4706" i="2"/>
  <c r="J4374" i="2"/>
  <c r="J4897" i="2"/>
  <c r="J4213" i="2"/>
  <c r="J3680" i="2"/>
  <c r="J3534" i="2"/>
  <c r="J4912" i="2"/>
  <c r="J4880" i="2"/>
  <c r="J4852" i="2"/>
  <c r="J4824" i="2"/>
  <c r="J4792" i="2"/>
  <c r="J4768" i="2"/>
  <c r="J4740" i="2"/>
  <c r="J4708" i="2"/>
  <c r="J4680" i="2"/>
  <c r="J4656" i="2"/>
  <c r="J4624" i="2"/>
  <c r="J4596" i="2"/>
  <c r="J4563" i="2"/>
  <c r="J4514" i="2"/>
  <c r="J4466" i="2"/>
  <c r="J4410" i="2"/>
  <c r="J4346" i="2"/>
  <c r="J4290" i="2"/>
  <c r="J4242" i="2"/>
  <c r="J4178" i="2"/>
  <c r="J4122" i="2"/>
  <c r="J5675" i="2"/>
  <c r="J5643" i="2"/>
  <c r="J5619" i="2"/>
  <c r="J5591" i="2"/>
  <c r="J5559" i="2"/>
  <c r="J5531" i="2"/>
  <c r="J5507" i="2"/>
  <c r="J5475" i="2"/>
  <c r="J5447" i="2"/>
  <c r="J5419" i="2"/>
  <c r="J5387" i="2"/>
  <c r="J5363" i="2"/>
  <c r="J5335" i="2"/>
  <c r="J5303" i="2"/>
  <c r="J5275" i="2"/>
  <c r="J5251" i="2"/>
  <c r="J5219" i="2"/>
  <c r="J5191" i="2"/>
  <c r="J5163" i="2"/>
  <c r="J5123" i="2"/>
  <c r="J5063" i="2"/>
  <c r="J5003" i="2"/>
  <c r="J4951" i="2"/>
  <c r="J4891" i="2"/>
  <c r="J4835" i="2"/>
  <c r="J4779" i="2"/>
  <c r="J4723" i="2"/>
  <c r="J4663" i="2"/>
  <c r="J4611" i="2"/>
  <c r="J4541" i="2"/>
  <c r="J4425" i="2"/>
  <c r="J4321" i="2"/>
  <c r="J4201" i="2"/>
  <c r="J5190" i="2"/>
  <c r="J5094" i="2"/>
  <c r="J4998" i="2"/>
  <c r="J4898" i="2"/>
  <c r="J4790" i="2"/>
  <c r="J4702" i="2"/>
  <c r="J4577" i="2"/>
  <c r="J4310" i="2"/>
  <c r="J5153" i="2"/>
  <c r="J4889" i="2"/>
  <c r="J4593" i="2"/>
  <c r="J4133" i="2"/>
  <c r="J4144" i="2"/>
  <c r="J3572" i="2"/>
  <c r="J4375" i="2"/>
  <c r="J3191" i="2"/>
  <c r="J4900" i="2"/>
  <c r="J4872" i="2"/>
  <c r="J4848" i="2"/>
  <c r="J4816" i="2"/>
  <c r="J4788" i="2"/>
  <c r="J4760" i="2"/>
  <c r="J4728" i="2"/>
  <c r="J4704" i="2"/>
  <c r="J4676" i="2"/>
  <c r="J4644" i="2"/>
  <c r="J4616" i="2"/>
  <c r="J4592" i="2"/>
  <c r="J4553" i="2"/>
  <c r="J4506" i="2"/>
  <c r="J4450" i="2"/>
  <c r="J4386" i="2"/>
  <c r="J4338" i="2"/>
  <c r="J4282" i="2"/>
  <c r="J4218" i="2"/>
  <c r="J4162" i="2"/>
  <c r="J4114" i="2"/>
  <c r="J5667" i="2"/>
  <c r="J5639" i="2"/>
  <c r="J5611" i="2"/>
  <c r="J5579" i="2"/>
  <c r="J5555" i="2"/>
  <c r="J5527" i="2"/>
  <c r="J5495" i="2"/>
  <c r="J5467" i="2"/>
  <c r="J5443" i="2"/>
  <c r="J5411" i="2"/>
  <c r="J5383" i="2"/>
  <c r="J5355" i="2"/>
  <c r="J5323" i="2"/>
  <c r="J5299" i="2"/>
  <c r="J5271" i="2"/>
  <c r="J5239" i="2"/>
  <c r="J5211" i="2"/>
  <c r="J5187" i="2"/>
  <c r="J5155" i="2"/>
  <c r="J5099" i="2"/>
  <c r="J5043" i="2"/>
  <c r="J4983" i="2"/>
  <c r="J4931" i="2"/>
  <c r="J4871" i="2"/>
  <c r="J4811" i="2"/>
  <c r="J4759" i="2"/>
  <c r="J4699" i="2"/>
  <c r="J4643" i="2"/>
  <c r="J4587" i="2"/>
  <c r="J4505" i="2"/>
  <c r="J4385" i="2"/>
  <c r="J4281" i="2"/>
  <c r="J4153" i="2"/>
  <c r="J5158" i="2"/>
  <c r="J5054" i="2"/>
  <c r="J4962" i="2"/>
  <c r="J4854" i="2"/>
  <c r="J4754" i="2"/>
  <c r="J4658" i="2"/>
  <c r="J4502" i="2"/>
  <c r="J4214" i="2"/>
  <c r="J5045" i="2"/>
  <c r="J4785" i="2"/>
  <c r="J4437" i="2"/>
  <c r="J4484" i="2"/>
  <c r="J3944" i="2"/>
  <c r="J3259" i="2"/>
  <c r="J4027" i="2"/>
  <c r="J3078" i="2"/>
  <c r="J3458" i="2"/>
  <c r="J5143" i="2"/>
  <c r="J5111" i="2"/>
  <c r="J5083" i="2"/>
  <c r="J5059" i="2"/>
  <c r="J5027" i="2"/>
  <c r="J4999" i="2"/>
  <c r="J4971" i="2"/>
  <c r="J4939" i="2"/>
  <c r="J4915" i="2"/>
  <c r="J4887" i="2"/>
  <c r="J4855" i="2"/>
  <c r="J4827" i="2"/>
  <c r="J4803" i="2"/>
  <c r="J4771" i="2"/>
  <c r="J4743" i="2"/>
  <c r="J4715" i="2"/>
  <c r="J4683" i="2"/>
  <c r="J4659" i="2"/>
  <c r="J4631" i="2"/>
  <c r="J4599" i="2"/>
  <c r="J4567" i="2"/>
  <c r="J4535" i="2"/>
  <c r="J4473" i="2"/>
  <c r="J4417" i="2"/>
  <c r="J4361" i="2"/>
  <c r="J4297" i="2"/>
  <c r="J4249" i="2"/>
  <c r="J4169" i="2"/>
  <c r="J4105" i="2"/>
  <c r="J5186" i="2"/>
  <c r="J5134" i="2"/>
  <c r="J5086" i="2"/>
  <c r="J5042" i="2"/>
  <c r="J4982" i="2"/>
  <c r="J4934" i="2"/>
  <c r="J4882" i="2"/>
  <c r="J4830" i="2"/>
  <c r="J4786" i="2"/>
  <c r="J4734" i="2"/>
  <c r="J4678" i="2"/>
  <c r="J4626" i="2"/>
  <c r="J4571" i="2"/>
  <c r="J4430" i="2"/>
  <c r="J4302" i="2"/>
  <c r="J4126" i="2"/>
  <c r="J5105" i="2"/>
  <c r="J4985" i="2"/>
  <c r="J4849" i="2"/>
  <c r="J4697" i="2"/>
  <c r="J4581" i="2"/>
  <c r="J4325" i="2"/>
  <c r="J4564" i="2"/>
  <c r="J4352" i="2"/>
  <c r="J4084" i="2"/>
  <c r="J3780" i="2"/>
  <c r="J3540" i="2"/>
  <c r="J3043" i="2"/>
  <c r="J4219" i="2"/>
  <c r="J3619" i="2"/>
  <c r="J3925" i="2"/>
  <c r="J2231" i="2"/>
  <c r="J5131" i="2"/>
  <c r="J5107" i="2"/>
  <c r="J5079" i="2"/>
  <c r="J5047" i="2"/>
  <c r="J5019" i="2"/>
  <c r="J4995" i="2"/>
  <c r="J4963" i="2"/>
  <c r="J4935" i="2"/>
  <c r="J4907" i="2"/>
  <c r="J4875" i="2"/>
  <c r="J4851" i="2"/>
  <c r="J4823" i="2"/>
  <c r="J4791" i="2"/>
  <c r="J4763" i="2"/>
  <c r="J4739" i="2"/>
  <c r="J4707" i="2"/>
  <c r="J4679" i="2"/>
  <c r="J4651" i="2"/>
  <c r="J4619" i="2"/>
  <c r="J4595" i="2"/>
  <c r="J4562" i="2"/>
  <c r="J4513" i="2"/>
  <c r="J4457" i="2"/>
  <c r="J4409" i="2"/>
  <c r="J4345" i="2"/>
  <c r="J4289" i="2"/>
  <c r="J4233" i="2"/>
  <c r="J4161" i="2"/>
  <c r="J4089" i="2"/>
  <c r="J5170" i="2"/>
  <c r="J5126" i="2"/>
  <c r="J5074" i="2"/>
  <c r="J5022" i="2"/>
  <c r="J4966" i="2"/>
  <c r="J4926" i="2"/>
  <c r="J4870" i="2"/>
  <c r="J4818" i="2"/>
  <c r="J4770" i="2"/>
  <c r="J4710" i="2"/>
  <c r="J4670" i="2"/>
  <c r="J4614" i="2"/>
  <c r="J4526" i="2"/>
  <c r="J4382" i="2"/>
  <c r="J4270" i="2"/>
  <c r="J5201" i="2"/>
  <c r="J5089" i="2"/>
  <c r="J4953" i="2"/>
  <c r="J4805" i="2"/>
  <c r="J4689" i="2"/>
  <c r="J4538" i="2"/>
  <c r="J4221" i="2"/>
  <c r="J4548" i="2"/>
  <c r="J4288" i="2"/>
  <c r="J3976" i="2"/>
  <c r="J3744" i="2"/>
  <c r="J3467" i="2"/>
  <c r="J4491" i="2"/>
  <c r="J4155" i="2"/>
  <c r="J3064" i="2"/>
  <c r="J3212" i="2"/>
  <c r="J3365" i="2"/>
  <c r="J2672" i="2"/>
  <c r="J1580" i="2"/>
  <c r="J4193" i="2"/>
  <c r="J4129" i="2"/>
  <c r="J4058" i="2"/>
  <c r="J5182" i="2"/>
  <c r="J5138" i="2"/>
  <c r="J5106" i="2"/>
  <c r="J5070" i="2"/>
  <c r="J5026" i="2"/>
  <c r="J4990" i="2"/>
  <c r="J4958" i="2"/>
  <c r="J4914" i="2"/>
  <c r="J4878" i="2"/>
  <c r="J4838" i="2"/>
  <c r="J4798" i="2"/>
  <c r="J4766" i="2"/>
  <c r="J4726" i="2"/>
  <c r="J4686" i="2"/>
  <c r="J4646" i="2"/>
  <c r="J4606" i="2"/>
  <c r="J4539" i="2"/>
  <c r="J4438" i="2"/>
  <c r="J4350" i="2"/>
  <c r="J4246" i="2"/>
  <c r="J4086" i="2"/>
  <c r="J5145" i="2"/>
  <c r="J5041" i="2"/>
  <c r="J4933" i="2"/>
  <c r="J4837" i="2"/>
  <c r="J4729" i="2"/>
  <c r="J4633" i="2"/>
  <c r="J4509" i="2"/>
  <c r="J4309" i="2"/>
  <c r="J4093" i="2"/>
  <c r="J4448" i="2"/>
  <c r="J4248" i="2"/>
  <c r="J4052" i="2"/>
  <c r="J3840" i="2"/>
  <c r="J3636" i="2"/>
  <c r="J3387" i="2"/>
  <c r="J2971" i="2"/>
  <c r="J4315" i="2"/>
  <c r="J3963" i="2"/>
  <c r="J3890" i="2"/>
  <c r="J3733" i="2"/>
  <c r="J2790" i="2"/>
  <c r="J2597" i="2"/>
  <c r="J1083" i="2"/>
  <c r="J4158" i="2"/>
  <c r="J4070" i="2"/>
  <c r="J5177" i="2"/>
  <c r="J5125" i="2"/>
  <c r="J5073" i="2"/>
  <c r="J5029" i="2"/>
  <c r="J4977" i="2"/>
  <c r="J4921" i="2"/>
  <c r="J4873" i="2"/>
  <c r="J4817" i="2"/>
  <c r="J4773" i="2"/>
  <c r="J4725" i="2"/>
  <c r="J4665" i="2"/>
  <c r="J4617" i="2"/>
  <c r="J4575" i="2"/>
  <c r="J4477" i="2"/>
  <c r="J4381" i="2"/>
  <c r="J4285" i="2"/>
  <c r="J4165" i="2"/>
  <c r="J4082" i="2"/>
  <c r="J4544" i="2"/>
  <c r="J4436" i="2"/>
  <c r="J4336" i="2"/>
  <c r="J4232" i="2"/>
  <c r="J4136" i="2"/>
  <c r="J4032" i="2"/>
  <c r="J3936" i="2"/>
  <c r="J3828" i="2"/>
  <c r="J3720" i="2"/>
  <c r="J3632" i="2"/>
  <c r="J3524" i="2"/>
  <c r="J3355" i="2"/>
  <c r="J3163" i="2"/>
  <c r="J2955" i="2"/>
  <c r="J4435" i="2"/>
  <c r="J4311" i="2"/>
  <c r="J4151" i="2"/>
  <c r="J3919" i="2"/>
  <c r="J3535" i="2"/>
  <c r="J3854" i="2"/>
  <c r="J3127" i="2"/>
  <c r="J3609" i="2"/>
  <c r="J3426" i="2"/>
  <c r="J2726" i="2"/>
  <c r="J3237" i="2"/>
  <c r="J2537" i="2"/>
  <c r="J2795" i="2"/>
  <c r="J4142" i="2"/>
  <c r="J5217" i="2"/>
  <c r="J5157" i="2"/>
  <c r="J5113" i="2"/>
  <c r="J5065" i="2"/>
  <c r="J5009" i="2"/>
  <c r="J4961" i="2"/>
  <c r="J4917" i="2"/>
  <c r="J4857" i="2"/>
  <c r="J4809" i="2"/>
  <c r="J4761" i="2"/>
  <c r="J4705" i="2"/>
  <c r="J4661" i="2"/>
  <c r="J4613" i="2"/>
  <c r="J4543" i="2"/>
  <c r="J4453" i="2"/>
  <c r="J4373" i="2"/>
  <c r="J4253" i="2"/>
  <c r="J4157" i="2"/>
  <c r="J4576" i="2"/>
  <c r="J4504" i="2"/>
  <c r="J4400" i="2"/>
  <c r="J4292" i="2"/>
  <c r="J4200" i="2"/>
  <c r="J4096" i="2"/>
  <c r="J3992" i="2"/>
  <c r="J3892" i="2"/>
  <c r="J3796" i="2"/>
  <c r="J3688" i="2"/>
  <c r="J3592" i="2"/>
  <c r="J3479" i="2"/>
  <c r="J3267" i="2"/>
  <c r="J3083" i="2"/>
  <c r="J4499" i="2"/>
  <c r="J4391" i="2"/>
  <c r="J4247" i="2"/>
  <c r="J4071" i="2"/>
  <c r="J3791" i="2"/>
  <c r="J3128" i="2"/>
  <c r="J3634" i="2"/>
  <c r="J3957" i="2"/>
  <c r="J3332" i="2"/>
  <c r="J3202" i="2"/>
  <c r="J2423" i="2"/>
  <c r="J2921" i="2"/>
  <c r="J2828" i="2"/>
  <c r="J2001" i="2"/>
  <c r="J1673" i="2"/>
  <c r="J1586" i="2"/>
  <c r="J964" i="2"/>
  <c r="J4520" i="2"/>
  <c r="J4480" i="2"/>
  <c r="J4424" i="2"/>
  <c r="J4372" i="2"/>
  <c r="J4320" i="2"/>
  <c r="J4276" i="2"/>
  <c r="J4224" i="2"/>
  <c r="J4168" i="2"/>
  <c r="J4120" i="2"/>
  <c r="J4064" i="2"/>
  <c r="J4020" i="2"/>
  <c r="J3972" i="2"/>
  <c r="J3912" i="2"/>
  <c r="J3864" i="2"/>
  <c r="J3824" i="2"/>
  <c r="J3764" i="2"/>
  <c r="J3716" i="2"/>
  <c r="J3668" i="2"/>
  <c r="J3608" i="2"/>
  <c r="J3568" i="2"/>
  <c r="J3520" i="2"/>
  <c r="J3427" i="2"/>
  <c r="J3331" i="2"/>
  <c r="J3243" i="2"/>
  <c r="J3131" i="2"/>
  <c r="J3035" i="2"/>
  <c r="J4523" i="2"/>
  <c r="J4471" i="2"/>
  <c r="J4427" i="2"/>
  <c r="J4359" i="2"/>
  <c r="J4279" i="2"/>
  <c r="J4199" i="2"/>
  <c r="J4103" i="2"/>
  <c r="J4023" i="2"/>
  <c r="J3899" i="2"/>
  <c r="J3683" i="2"/>
  <c r="J3448" i="2"/>
  <c r="J3000" i="2"/>
  <c r="J3762" i="2"/>
  <c r="J3503" i="2"/>
  <c r="J4085" i="2"/>
  <c r="J3801" i="2"/>
  <c r="J3573" i="2"/>
  <c r="J3084" i="2"/>
  <c r="J3330" i="2"/>
  <c r="J2978" i="2"/>
  <c r="J2694" i="2"/>
  <c r="J1997" i="2"/>
  <c r="J3145" i="2"/>
  <c r="J2793" i="2"/>
  <c r="J2166" i="2"/>
  <c r="J2572" i="2"/>
  <c r="J2539" i="2"/>
  <c r="J2140" i="2"/>
  <c r="J1446" i="2"/>
  <c r="J4512" i="2"/>
  <c r="J4464" i="2"/>
  <c r="J4404" i="2"/>
  <c r="J4360" i="2"/>
  <c r="J4312" i="2"/>
  <c r="J4256" i="2"/>
  <c r="J4208" i="2"/>
  <c r="J4164" i="2"/>
  <c r="J4104" i="2"/>
  <c r="J4056" i="2"/>
  <c r="J4008" i="2"/>
  <c r="J3952" i="2"/>
  <c r="J3908" i="2"/>
  <c r="J3860" i="2"/>
  <c r="J3800" i="2"/>
  <c r="J3752" i="2"/>
  <c r="J3712" i="2"/>
  <c r="J3652" i="2"/>
  <c r="J3604" i="2"/>
  <c r="J3552" i="2"/>
  <c r="J3489" i="2"/>
  <c r="J3419" i="2"/>
  <c r="J3307" i="2"/>
  <c r="J3203" i="2"/>
  <c r="J3099" i="2"/>
  <c r="J3011" i="2"/>
  <c r="J4515" i="2"/>
  <c r="J4459" i="2"/>
  <c r="J4411" i="2"/>
  <c r="J4327" i="2"/>
  <c r="J4263" i="2"/>
  <c r="J4187" i="2"/>
  <c r="J4091" i="2"/>
  <c r="J3991" i="2"/>
  <c r="J3811" i="2"/>
  <c r="J3667" i="2"/>
  <c r="J3320" i="2"/>
  <c r="J3954" i="2"/>
  <c r="J3694" i="2"/>
  <c r="J3391" i="2"/>
  <c r="J4053" i="2"/>
  <c r="J3737" i="2"/>
  <c r="J3468" i="2"/>
  <c r="J3490" i="2"/>
  <c r="J3266" i="2"/>
  <c r="J2950" i="2"/>
  <c r="J2530" i="2"/>
  <c r="J3401" i="2"/>
  <c r="J3109" i="2"/>
  <c r="J2665" i="2"/>
  <c r="J2110" i="2"/>
  <c r="J2379" i="2"/>
  <c r="J2357" i="2"/>
  <c r="J1842" i="2"/>
  <c r="J1831" i="2"/>
  <c r="J1494" i="2"/>
  <c r="J1399" i="2"/>
  <c r="J821" i="2"/>
  <c r="J1006" i="2"/>
  <c r="J676" i="2"/>
  <c r="J1213" i="2"/>
  <c r="J663" i="2"/>
  <c r="J247" i="2"/>
  <c r="J110" i="2"/>
  <c r="J2238" i="2"/>
  <c r="J2764" i="2"/>
  <c r="J2315" i="2"/>
  <c r="J2485" i="2"/>
  <c r="J2236" i="2"/>
  <c r="J1932" i="2"/>
  <c r="J1511" i="2"/>
  <c r="J959" i="2"/>
  <c r="J877" i="2"/>
  <c r="J625" i="2"/>
  <c r="J4135" i="2"/>
  <c r="J4055" i="2"/>
  <c r="J3975" i="2"/>
  <c r="J3855" i="2"/>
  <c r="J3707" i="2"/>
  <c r="J3571" i="2"/>
  <c r="J3264" i="2"/>
  <c r="J3982" i="2"/>
  <c r="J3790" i="2"/>
  <c r="J3630" i="2"/>
  <c r="J3263" i="2"/>
  <c r="J4057" i="2"/>
  <c r="J3865" i="2"/>
  <c r="J3637" i="2"/>
  <c r="J3460" i="2"/>
  <c r="J3076" i="2"/>
  <c r="J3334" i="2"/>
  <c r="J3142" i="2"/>
  <c r="J2914" i="2"/>
  <c r="J2598" i="2"/>
  <c r="J2167" i="2"/>
  <c r="J3273" i="2"/>
  <c r="J2985" i="2"/>
  <c r="J2761" i="2"/>
  <c r="J2430" i="2"/>
  <c r="J2892" i="2"/>
  <c r="J2576" i="2"/>
  <c r="J2243" i="2"/>
  <c r="J2298" i="2"/>
  <c r="J1737" i="2"/>
  <c r="J1750" i="2"/>
  <c r="J1616" i="2"/>
  <c r="J1667" i="2"/>
  <c r="J1393" i="2"/>
  <c r="J1102" i="2"/>
  <c r="J1168" i="2"/>
  <c r="J248" i="2"/>
  <c r="J141" i="2"/>
  <c r="J392" i="2"/>
  <c r="J532" i="2"/>
  <c r="J868" i="2"/>
  <c r="J1460" i="2"/>
  <c r="J1373" i="2"/>
  <c r="J1230" i="2"/>
  <c r="J923" i="2"/>
  <c r="J1215" i="2"/>
  <c r="J1541" i="2"/>
  <c r="J1507" i="2"/>
  <c r="J1767" i="2"/>
  <c r="J1409" i="2"/>
  <c r="J1744" i="2"/>
  <c r="J2028" i="2"/>
  <c r="J1797" i="2"/>
  <c r="J2077" i="2"/>
  <c r="J2396" i="2"/>
  <c r="J1929" i="2"/>
  <c r="J2325" i="2"/>
  <c r="J2170" i="2"/>
  <c r="J2663" i="2"/>
  <c r="J2021" i="2"/>
  <c r="J2251" i="2"/>
  <c r="J2499" i="2"/>
  <c r="J2636" i="2"/>
  <c r="J2736" i="2"/>
  <c r="J2832" i="2"/>
  <c r="J2010" i="2"/>
  <c r="J2294" i="2"/>
  <c r="J2494" i="2"/>
  <c r="J2633" i="2"/>
  <c r="J2729" i="2"/>
  <c r="J2853" i="2"/>
  <c r="J2981" i="2"/>
  <c r="J3081" i="2"/>
  <c r="J3177" i="2"/>
  <c r="J3305" i="2"/>
  <c r="J3429" i="2"/>
  <c r="J2103" i="2"/>
  <c r="J2359" i="2"/>
  <c r="J2534" i="2"/>
  <c r="J2658" i="2"/>
  <c r="J2786" i="2"/>
  <c r="J2886" i="2"/>
  <c r="J2982" i="2"/>
  <c r="J3110" i="2"/>
  <c r="J3206" i="2"/>
  <c r="J3298" i="2"/>
  <c r="J3394" i="2"/>
  <c r="J3462" i="2"/>
  <c r="J3012" i="2"/>
  <c r="J3204" i="2"/>
  <c r="J3340" i="2"/>
  <c r="J3507" i="2"/>
  <c r="J3605" i="2"/>
  <c r="J3673" i="2"/>
  <c r="J3765" i="2"/>
  <c r="J3861" i="2"/>
  <c r="J3929" i="2"/>
  <c r="J4021" i="2"/>
  <c r="J2999" i="2"/>
  <c r="J3135" i="2"/>
  <c r="J3319" i="2"/>
  <c r="J3497" i="2"/>
  <c r="J3570" i="2"/>
  <c r="J3662" i="2"/>
  <c r="J3758" i="2"/>
  <c r="J3826" i="2"/>
  <c r="J3918" i="2"/>
  <c r="J4014" i="2"/>
  <c r="J3008" i="2"/>
  <c r="J3192" i="2"/>
  <c r="J3384" i="2"/>
  <c r="J3504" i="2"/>
  <c r="J3599" i="2"/>
  <c r="J3663" i="2"/>
  <c r="J3711" i="2"/>
  <c r="J3771" i="2"/>
  <c r="J3835" i="2"/>
  <c r="J3883" i="2"/>
  <c r="J3939" i="2"/>
  <c r="J124" i="2"/>
  <c r="J682" i="2"/>
  <c r="J487" i="2"/>
  <c r="J1296" i="2"/>
  <c r="J878" i="2"/>
  <c r="J1358" i="2"/>
  <c r="J1087" i="2"/>
  <c r="J1573" i="2"/>
  <c r="J1639" i="2"/>
  <c r="J1987" i="2"/>
  <c r="J1772" i="2"/>
  <c r="J1786" i="2"/>
  <c r="J1878" i="2"/>
  <c r="J2428" i="2"/>
  <c r="J2165" i="2"/>
  <c r="J2489" i="2"/>
  <c r="J2667" i="2"/>
  <c r="J2115" i="2"/>
  <c r="J2443" i="2"/>
  <c r="J2640" i="2"/>
  <c r="J2800" i="2"/>
  <c r="J2928" i="2"/>
  <c r="J2302" i="2"/>
  <c r="J2569" i="2"/>
  <c r="J2725" i="2"/>
  <c r="J2889" i="2"/>
  <c r="J3017" i="2"/>
  <c r="J3173" i="2"/>
  <c r="J3337" i="2"/>
  <c r="J1981" i="2"/>
  <c r="J2287" i="2"/>
  <c r="J2566" i="2"/>
  <c r="J2722" i="2"/>
  <c r="J2854" i="2"/>
  <c r="J3042" i="2"/>
  <c r="J3170" i="2"/>
  <c r="J3270" i="2"/>
  <c r="J3398" i="2"/>
  <c r="J2948" i="2"/>
  <c r="J3140" i="2"/>
  <c r="J3396" i="2"/>
  <c r="J3545" i="2"/>
  <c r="J3669" i="2"/>
  <c r="J3797" i="2"/>
  <c r="J3893" i="2"/>
  <c r="J3993" i="2"/>
  <c r="J3007" i="2"/>
  <c r="J3255" i="2"/>
  <c r="J3447" i="2"/>
  <c r="J3598" i="2"/>
  <c r="J3698" i="2"/>
  <c r="J3822" i="2"/>
  <c r="J3950" i="2"/>
  <c r="J4046" i="2"/>
  <c r="J3136" i="2"/>
  <c r="J3392" i="2"/>
  <c r="J3567" i="2"/>
  <c r="J3643" i="2"/>
  <c r="J3727" i="2"/>
  <c r="J3795" i="2"/>
  <c r="J3875" i="2"/>
  <c r="J3959" i="2"/>
  <c r="J3995" i="2"/>
  <c r="J4039" i="2"/>
  <c r="J4087" i="2"/>
  <c r="J4123" i="2"/>
  <c r="J4167" i="2"/>
  <c r="J4215" i="2"/>
  <c r="J4251" i="2"/>
  <c r="J4295" i="2"/>
  <c r="J4343" i="2"/>
  <c r="J4379" i="2"/>
  <c r="J4419" i="2"/>
  <c r="J4451" i="2"/>
  <c r="J4475" i="2"/>
  <c r="J4503" i="2"/>
  <c r="J2944" i="2"/>
  <c r="J3003" i="2"/>
  <c r="J3051" i="2"/>
  <c r="J3115" i="2"/>
  <c r="J3171" i="2"/>
  <c r="J3227" i="2"/>
  <c r="J3291" i="2"/>
  <c r="J3339" i="2"/>
  <c r="J3395" i="2"/>
  <c r="J3459" i="2"/>
  <c r="J3500" i="2"/>
  <c r="J3528" i="2"/>
  <c r="J3560" i="2"/>
  <c r="J3588" i="2"/>
  <c r="J3616" i="2"/>
  <c r="J3648" i="2"/>
  <c r="J3672" i="2"/>
  <c r="J3700" i="2"/>
  <c r="J3732" i="2"/>
  <c r="J3760" i="2"/>
  <c r="J3784" i="2"/>
  <c r="J3816" i="2"/>
  <c r="J3844" i="2"/>
  <c r="J3872" i="2"/>
  <c r="J3904" i="2"/>
  <c r="J3928" i="2"/>
  <c r="J3956" i="2"/>
  <c r="J3988" i="2"/>
  <c r="J4016" i="2"/>
  <c r="J4040" i="2"/>
  <c r="J4072" i="2"/>
  <c r="J4100" i="2"/>
  <c r="J4128" i="2"/>
  <c r="J4160" i="2"/>
  <c r="J4184" i="2"/>
  <c r="J4212" i="2"/>
  <c r="J4244" i="2"/>
  <c r="J4272" i="2"/>
  <c r="J4296" i="2"/>
  <c r="J4328" i="2"/>
  <c r="J4356" i="2"/>
  <c r="J4384" i="2"/>
  <c r="J4416" i="2"/>
  <c r="J4440" i="2"/>
  <c r="J4468" i="2"/>
  <c r="J4500" i="2"/>
  <c r="J4528" i="2"/>
  <c r="J4552" i="2"/>
  <c r="J4050" i="2"/>
  <c r="J4125" i="2"/>
  <c r="J4181" i="2"/>
  <c r="J4245" i="2"/>
  <c r="J4293" i="2"/>
  <c r="J4349" i="2"/>
  <c r="J4413" i="2"/>
  <c r="J4469" i="2"/>
  <c r="J4517" i="2"/>
  <c r="J4565" i="2"/>
  <c r="J4597" i="2"/>
  <c r="J4625" i="2"/>
  <c r="J4657" i="2"/>
  <c r="J4681" i="2"/>
  <c r="J4709" i="2"/>
  <c r="J4741" i="2"/>
  <c r="J4769" i="2"/>
  <c r="J4793" i="2"/>
  <c r="J4825" i="2"/>
  <c r="J4853" i="2"/>
  <c r="J4881" i="2"/>
  <c r="J4913" i="2"/>
  <c r="J4937" i="2"/>
  <c r="J4965" i="2"/>
  <c r="J4997" i="2"/>
  <c r="J5025" i="2"/>
  <c r="J5049" i="2"/>
  <c r="J5081" i="2"/>
  <c r="J5109" i="2"/>
  <c r="J5137" i="2"/>
  <c r="J5169" i="2"/>
  <c r="J5193" i="2"/>
  <c r="J5221" i="2"/>
  <c r="J4118" i="2"/>
  <c r="J4174" i="2"/>
  <c r="J4222" i="2"/>
  <c r="J4286" i="2"/>
  <c r="J4342" i="2"/>
  <c r="J4398" i="2"/>
  <c r="J4462" i="2"/>
  <c r="J4510" i="2"/>
  <c r="J4555" i="2"/>
  <c r="J4594" i="2"/>
  <c r="J4622" i="2"/>
  <c r="J6281" i="2"/>
  <c r="J6261" i="2"/>
  <c r="J6241" i="2"/>
  <c r="J6217" i="2"/>
  <c r="J6197" i="2"/>
  <c r="J6177" i="2"/>
  <c r="J6153" i="2"/>
  <c r="J6133" i="2"/>
  <c r="J6113" i="2"/>
  <c r="J6089" i="2"/>
  <c r="J6069" i="2"/>
  <c r="J6049" i="2"/>
  <c r="J6025" i="2"/>
  <c r="J6005" i="2"/>
  <c r="J5985" i="2"/>
  <c r="J5961" i="2"/>
  <c r="J5941" i="2"/>
  <c r="J5921" i="2"/>
  <c r="J5897" i="2"/>
  <c r="J5877" i="2"/>
  <c r="J5857" i="2"/>
  <c r="J5833" i="2"/>
  <c r="J5813" i="2"/>
  <c r="J5793" i="2"/>
  <c r="J5769" i="2"/>
  <c r="J5749" i="2"/>
  <c r="J5722" i="2"/>
  <c r="J5690" i="2"/>
  <c r="J5657" i="2"/>
  <c r="J5617" i="2"/>
  <c r="J5569" i="2"/>
  <c r="J5529" i="2"/>
  <c r="J5489" i="2"/>
  <c r="J5441" i="2"/>
  <c r="J5401" i="2"/>
  <c r="J5361" i="2"/>
  <c r="J5313" i="2"/>
  <c r="J5273" i="2"/>
  <c r="J5233" i="2"/>
  <c r="J5736" i="2"/>
  <c r="J5716" i="2"/>
  <c r="J5696" i="2"/>
  <c r="J5672" i="2"/>
  <c r="J5652" i="2"/>
  <c r="J5632" i="2"/>
  <c r="J5608" i="2"/>
  <c r="J5588" i="2"/>
  <c r="J5568" i="2"/>
  <c r="J5544" i="2"/>
  <c r="J5524" i="2"/>
  <c r="J5504" i="2"/>
  <c r="J5480" i="2"/>
  <c r="J5460" i="2"/>
  <c r="J5440" i="2"/>
  <c r="J5416" i="2"/>
  <c r="J5396" i="2"/>
  <c r="J5376" i="2"/>
  <c r="J5352" i="2"/>
  <c r="J5332" i="2"/>
  <c r="J5312" i="2"/>
  <c r="J5288" i="2"/>
  <c r="J5268" i="2"/>
  <c r="J5248" i="2"/>
  <c r="J5224" i="2"/>
  <c r="J5204" i="2"/>
  <c r="J5184" i="2"/>
  <c r="J5160" i="2"/>
  <c r="J5140" i="2"/>
  <c r="J5120" i="2"/>
  <c r="J5096" i="2"/>
  <c r="J5076" i="2"/>
  <c r="J5056" i="2"/>
  <c r="J5032" i="2"/>
  <c r="J5012" i="2"/>
  <c r="J4992" i="2"/>
  <c r="J4968" i="2"/>
  <c r="J4948" i="2"/>
  <c r="J4928" i="2"/>
  <c r="J4904" i="2"/>
  <c r="J4884" i="2"/>
  <c r="J4864" i="2"/>
  <c r="J4840" i="2"/>
  <c r="J4820" i="2"/>
  <c r="J4800" i="2"/>
  <c r="J4776" i="2"/>
  <c r="J4756" i="2"/>
  <c r="J4736" i="2"/>
  <c r="J4712" i="2"/>
  <c r="J4692" i="2"/>
  <c r="J4672" i="2"/>
  <c r="J4648" i="2"/>
  <c r="J4628" i="2"/>
  <c r="J4608" i="2"/>
  <c r="J4584" i="2"/>
  <c r="J4558" i="2"/>
  <c r="J4530" i="2"/>
  <c r="J4482" i="2"/>
  <c r="J4442" i="2"/>
  <c r="J4402" i="2"/>
  <c r="J4354" i="2"/>
  <c r="J4314" i="2"/>
  <c r="J4274" i="2"/>
  <c r="J4226" i="2"/>
  <c r="J4186" i="2"/>
  <c r="J4146" i="2"/>
  <c r="J4098" i="2"/>
  <c r="J5671" i="2"/>
  <c r="J5651" i="2"/>
  <c r="J5627" i="2"/>
  <c r="J5607" i="2"/>
  <c r="J5587" i="2"/>
  <c r="J5563" i="2"/>
  <c r="J5543" i="2"/>
  <c r="J5523" i="2"/>
  <c r="J5499" i="2"/>
  <c r="J5479" i="2"/>
  <c r="J5459" i="2"/>
  <c r="J5435" i="2"/>
  <c r="J5415" i="2"/>
  <c r="J5395" i="2"/>
  <c r="J5371" i="2"/>
  <c r="J5351" i="2"/>
  <c r="J5331" i="2"/>
  <c r="J5307" i="2"/>
  <c r="J5287" i="2"/>
  <c r="J5267" i="2"/>
  <c r="J5243" i="2"/>
  <c r="J5223" i="2"/>
  <c r="J5203" i="2"/>
  <c r="J5179" i="2"/>
  <c r="J5159" i="2"/>
  <c r="J5139" i="2"/>
  <c r="J5115" i="2"/>
  <c r="J5095" i="2"/>
  <c r="J5075" i="2"/>
  <c r="J5051" i="2"/>
  <c r="J5031" i="2"/>
  <c r="J5011" i="2"/>
  <c r="J4987" i="2"/>
  <c r="J4967" i="2"/>
  <c r="J4947" i="2"/>
  <c r="J4923" i="2"/>
  <c r="J4903" i="2"/>
  <c r="J4883" i="2"/>
  <c r="J4859" i="2"/>
  <c r="J4839" i="2"/>
  <c r="J4819" i="2"/>
  <c r="J4795" i="2"/>
  <c r="J4775" i="2"/>
  <c r="J4755" i="2"/>
  <c r="J4731" i="2"/>
  <c r="J4711" i="2"/>
  <c r="J4691" i="2"/>
  <c r="J4667" i="2"/>
  <c r="J4647" i="2"/>
  <c r="J4627" i="2"/>
  <c r="J4603" i="2"/>
  <c r="J4583" i="2"/>
  <c r="J4557" i="2"/>
  <c r="J4521" i="2"/>
  <c r="J4481" i="2"/>
  <c r="J4441" i="2"/>
  <c r="J4393" i="2"/>
  <c r="J4353" i="2"/>
  <c r="J4313" i="2"/>
  <c r="J4265" i="2"/>
  <c r="J4225" i="2"/>
  <c r="J4185" i="2"/>
  <c r="J4137" i="2"/>
  <c r="J4097" i="2"/>
  <c r="J5198" i="2"/>
  <c r="J5174" i="2"/>
  <c r="J5150" i="2"/>
  <c r="J5118" i="2"/>
  <c r="J5090" i="2"/>
  <c r="J5062" i="2"/>
  <c r="J5030" i="2"/>
  <c r="J5006" i="2"/>
  <c r="J4978" i="2"/>
  <c r="J4946" i="2"/>
  <c r="J4918" i="2"/>
  <c r="J4894" i="2"/>
  <c r="J4862" i="2"/>
  <c r="J4834" i="2"/>
  <c r="J4806" i="2"/>
  <c r="J4774" i="2"/>
  <c r="J4750" i="2"/>
  <c r="J4722" i="2"/>
  <c r="J4690" i="2"/>
  <c r="J4662" i="2"/>
  <c r="J4638" i="2"/>
  <c r="J4598" i="2"/>
  <c r="J4550" i="2"/>
  <c r="J4478" i="2"/>
  <c r="J4414" i="2"/>
  <c r="J4334" i="2"/>
  <c r="J4254" i="2"/>
  <c r="J4182" i="2"/>
  <c r="J4094" i="2"/>
  <c r="J5209" i="2"/>
  <c r="J5173" i="2"/>
  <c r="J5129" i="2"/>
  <c r="J5093" i="2"/>
  <c r="J5061" i="2"/>
  <c r="J5017" i="2"/>
  <c r="J4981" i="2"/>
  <c r="J4945" i="2"/>
  <c r="J4901" i="2"/>
  <c r="J4869" i="2"/>
  <c r="J4833" i="2"/>
  <c r="J4789" i="2"/>
  <c r="J4753" i="2"/>
  <c r="J4721" i="2"/>
  <c r="J4677" i="2"/>
  <c r="J4641" i="2"/>
  <c r="J4601" i="2"/>
  <c r="J4554" i="2"/>
  <c r="J4501" i="2"/>
  <c r="J4421" i="2"/>
  <c r="J4341" i="2"/>
  <c r="J4261" i="2"/>
  <c r="J4197" i="2"/>
  <c r="J4117" i="2"/>
  <c r="J4568" i="2"/>
  <c r="J4532" i="2"/>
  <c r="J4488" i="2"/>
  <c r="J4456" i="2"/>
  <c r="J4420" i="2"/>
  <c r="J4376" i="2"/>
  <c r="J4340" i="2"/>
  <c r="J4308" i="2"/>
  <c r="J4264" i="2"/>
  <c r="J4228" i="2"/>
  <c r="J4192" i="2"/>
  <c r="J4148" i="2"/>
  <c r="J4116" i="2"/>
  <c r="J4080" i="2"/>
  <c r="J4036" i="2"/>
  <c r="J4000" i="2"/>
  <c r="J3968" i="2"/>
  <c r="J3924" i="2"/>
  <c r="J3888" i="2"/>
  <c r="J3848" i="2"/>
  <c r="J3808" i="2"/>
  <c r="J3776" i="2"/>
  <c r="J3736" i="2"/>
  <c r="J3696" i="2"/>
  <c r="J3656" i="2"/>
  <c r="J3624" i="2"/>
  <c r="J3584" i="2"/>
  <c r="J3544" i="2"/>
  <c r="J3505" i="2"/>
  <c r="J3435" i="2"/>
  <c r="J3371" i="2"/>
  <c r="J3299" i="2"/>
  <c r="J3211" i="2"/>
  <c r="J3139" i="2"/>
  <c r="J3075" i="2"/>
  <c r="J2987" i="2"/>
  <c r="J4519" i="2"/>
  <c r="J4483" i="2"/>
  <c r="J4439" i="2"/>
  <c r="J4407" i="2"/>
  <c r="J4347" i="2"/>
  <c r="J4283" i="2"/>
  <c r="J4231" i="2"/>
  <c r="J4183" i="2"/>
  <c r="J4119" i="2"/>
  <c r="J4059" i="2"/>
  <c r="J4007" i="2"/>
  <c r="J3923" i="2"/>
  <c r="J3839" i="2"/>
  <c r="J3747" i="2"/>
  <c r="J3627" i="2"/>
  <c r="J3499" i="2"/>
  <c r="J3256" i="2"/>
  <c r="J4018" i="2"/>
  <c r="J3886" i="2"/>
  <c r="J3726" i="2"/>
  <c r="J3566" i="2"/>
  <c r="J3383" i="2"/>
  <c r="J3063" i="2"/>
  <c r="J3989" i="2"/>
  <c r="J3829" i="2"/>
  <c r="J3701" i="2"/>
  <c r="J3541" i="2"/>
  <c r="J3268" i="2"/>
  <c r="J2956" i="2"/>
  <c r="J3362" i="2"/>
  <c r="J3234" i="2"/>
  <c r="J3046" i="2"/>
  <c r="J2822" i="2"/>
  <c r="J2630" i="2"/>
  <c r="J2415" i="2"/>
  <c r="J3433" i="2"/>
  <c r="J3241" i="2"/>
  <c r="J3049" i="2"/>
  <c r="J2825" i="2"/>
  <c r="J2661" i="2"/>
  <c r="J2422" i="2"/>
  <c r="J2896" i="2"/>
  <c r="J2704" i="2"/>
  <c r="J2544" i="2"/>
  <c r="J2037" i="2"/>
  <c r="J2490" i="2"/>
  <c r="J2229" i="2"/>
  <c r="J2268" i="2"/>
  <c r="J1861" i="2"/>
  <c r="J1872" i="2"/>
  <c r="J1955" i="2"/>
  <c r="J1558" i="2"/>
  <c r="J1275" i="2"/>
  <c r="J1234" i="2"/>
  <c r="J1085" i="2"/>
  <c r="J681" i="2"/>
  <c r="J406" i="2"/>
  <c r="J2919" i="2"/>
  <c r="J2759" i="2"/>
  <c r="J2631" i="2"/>
  <c r="J2426" i="2"/>
  <c r="J2106" i="2"/>
  <c r="J2425" i="2"/>
  <c r="J2261" i="2"/>
  <c r="J2133" i="2"/>
  <c r="J1873" i="2"/>
  <c r="J2492" i="2"/>
  <c r="J2336" i="2"/>
  <c r="J2208" i="2"/>
  <c r="J2006" i="2"/>
  <c r="J1694" i="2"/>
  <c r="J1733" i="2"/>
  <c r="J1658" i="2"/>
  <c r="J2000" i="2"/>
  <c r="J1868" i="2"/>
  <c r="J1680" i="2"/>
  <c r="J1548" i="2"/>
  <c r="J1403" i="2"/>
  <c r="J1895" i="2"/>
  <c r="J1763" i="2"/>
  <c r="J1603" i="2"/>
  <c r="J1434" i="2"/>
  <c r="J1490" i="2"/>
  <c r="J1509" i="2"/>
  <c r="J1339" i="2"/>
  <c r="J1179" i="2"/>
  <c r="J1051" i="2"/>
  <c r="J891" i="2"/>
  <c r="J1326" i="2"/>
  <c r="J1170" i="2"/>
  <c r="J978" i="2"/>
  <c r="J1337" i="2"/>
  <c r="J1053" i="2"/>
  <c r="J1424" i="2"/>
  <c r="J1124" i="2"/>
  <c r="J811" i="2"/>
  <c r="J479" i="2"/>
  <c r="J380" i="2"/>
  <c r="J355" i="2"/>
  <c r="J170" i="2"/>
  <c r="J513" i="2"/>
  <c r="J97" i="2"/>
  <c r="J123" i="2"/>
  <c r="J2887" i="2"/>
  <c r="J2731" i="2"/>
  <c r="J2567" i="2"/>
  <c r="J2306" i="2"/>
  <c r="J2018" i="2"/>
  <c r="J2389" i="2"/>
  <c r="J2233" i="2"/>
  <c r="J2101" i="2"/>
  <c r="J1745" i="2"/>
  <c r="J2464" i="2"/>
  <c r="J2332" i="2"/>
  <c r="J2144" i="2"/>
  <c r="J1942" i="2"/>
  <c r="J1686" i="2"/>
  <c r="J1613" i="2"/>
  <c r="J1650" i="2"/>
  <c r="J1964" i="2"/>
  <c r="J1804" i="2"/>
  <c r="J1676" i="2"/>
  <c r="J1516" i="2"/>
  <c r="J2019" i="2"/>
  <c r="J1859" i="2"/>
  <c r="J1731" i="2"/>
  <c r="J1571" i="2"/>
  <c r="J1389" i="2"/>
  <c r="J1417" i="2"/>
  <c r="J1437" i="2"/>
  <c r="J1307" i="2"/>
  <c r="J1151" i="2"/>
  <c r="J987" i="2"/>
  <c r="J827" i="2"/>
  <c r="J1298" i="2"/>
  <c r="J1134" i="2"/>
  <c r="J910" i="2"/>
  <c r="J1225" i="2"/>
  <c r="J957" i="2"/>
  <c r="J1300" i="2"/>
  <c r="J996" i="2"/>
  <c r="J733" i="2"/>
  <c r="J708" i="2"/>
  <c r="J715" i="2"/>
  <c r="J718" i="2"/>
  <c r="J490" i="2"/>
  <c r="J340" i="2"/>
  <c r="J39" i="2"/>
  <c r="J31" i="2"/>
  <c r="J143" i="2"/>
  <c r="J251" i="2"/>
  <c r="J36" i="2"/>
  <c r="J75" i="2"/>
  <c r="J203" i="2"/>
  <c r="J20" i="2"/>
  <c r="J148" i="2"/>
  <c r="J252" i="2"/>
  <c r="J49" i="2"/>
  <c r="J161" i="2"/>
  <c r="J269" i="2"/>
  <c r="J174" i="2"/>
  <c r="J409" i="2"/>
  <c r="J517" i="2"/>
  <c r="J641" i="2"/>
  <c r="J350" i="2"/>
  <c r="J454" i="2"/>
  <c r="J550" i="2"/>
  <c r="J298" i="2"/>
  <c r="J488" i="2"/>
  <c r="J647" i="2"/>
  <c r="J734" i="2"/>
  <c r="J814" i="2"/>
  <c r="J379" i="2"/>
  <c r="J547" i="2"/>
  <c r="J667" i="2"/>
  <c r="J759" i="2"/>
  <c r="J187" i="2"/>
  <c r="J76" i="2"/>
  <c r="J204" i="2"/>
  <c r="J33" i="2"/>
  <c r="J205" i="2"/>
  <c r="J333" i="2"/>
  <c r="J389" i="2"/>
  <c r="J561" i="2"/>
  <c r="J130" i="2"/>
  <c r="J450" i="2"/>
  <c r="J582" i="2"/>
  <c r="J416" i="2"/>
  <c r="J631" i="2"/>
  <c r="J766" i="2"/>
  <c r="J150" i="2"/>
  <c r="J515" i="2"/>
  <c r="J699" i="2"/>
  <c r="J122" i="2"/>
  <c r="J468" i="2"/>
  <c r="J623" i="2"/>
  <c r="J712" i="2"/>
  <c r="J415" i="2"/>
  <c r="J583" i="2"/>
  <c r="J685" i="2"/>
  <c r="J777" i="2"/>
  <c r="J833" i="2"/>
  <c r="J916" i="2"/>
  <c r="J1008" i="2"/>
  <c r="J1092" i="2"/>
  <c r="J1172" i="2"/>
  <c r="J1264" i="2"/>
  <c r="J1348" i="2"/>
  <c r="J1428" i="2"/>
  <c r="J840" i="2"/>
  <c r="J925" i="2"/>
  <c r="J1005" i="2"/>
  <c r="J1097" i="2"/>
  <c r="J1181" i="2"/>
  <c r="J1261" i="2"/>
  <c r="J1341" i="2"/>
  <c r="J807" i="2"/>
  <c r="J882" i="2"/>
  <c r="J946" i="2"/>
  <c r="J1010" i="2"/>
  <c r="J1074" i="2"/>
  <c r="J1138" i="2"/>
  <c r="J1202" i="2"/>
  <c r="J1266" i="2"/>
  <c r="J1330" i="2"/>
  <c r="J756" i="2"/>
  <c r="J863" i="2"/>
  <c r="J927" i="2"/>
  <c r="J991" i="2"/>
  <c r="J1055" i="2"/>
  <c r="J1119" i="2"/>
  <c r="J1183" i="2"/>
  <c r="J1247" i="2"/>
  <c r="J1311" i="2"/>
  <c r="J1375" i="2"/>
  <c r="J1442" i="2"/>
  <c r="J1513" i="2"/>
  <c r="J1577" i="2"/>
  <c r="J1459" i="2"/>
  <c r="J1526" i="2"/>
  <c r="J1397" i="2"/>
  <c r="J1479" i="2"/>
  <c r="J1543" i="2"/>
  <c r="J1607" i="2"/>
  <c r="J1671" i="2"/>
  <c r="J1735" i="2"/>
  <c r="J1799" i="2"/>
  <c r="J1863" i="2"/>
  <c r="J1927" i="2"/>
  <c r="J1991" i="2"/>
  <c r="J2055" i="2"/>
  <c r="J1451" i="2"/>
  <c r="J1520" i="2"/>
  <c r="J1584" i="2"/>
  <c r="J1648" i="2"/>
  <c r="J1712" i="2"/>
  <c r="J1776" i="2"/>
  <c r="J1840" i="2"/>
  <c r="J1904" i="2"/>
  <c r="J1968" i="2"/>
  <c r="J2032" i="2"/>
  <c r="J1594" i="2"/>
  <c r="J1722" i="2"/>
  <c r="J1850" i="2"/>
  <c r="J1677" i="2"/>
  <c r="J1805" i="2"/>
  <c r="J1630" i="2"/>
  <c r="J1758" i="2"/>
  <c r="J1886" i="2"/>
  <c r="J2014" i="2"/>
  <c r="J2112" i="2"/>
  <c r="J2176" i="2"/>
  <c r="J2240" i="2"/>
  <c r="J2304" i="2"/>
  <c r="J2368" i="2"/>
  <c r="J2432" i="2"/>
  <c r="J2496" i="2"/>
  <c r="J1681" i="2"/>
  <c r="J1809" i="2"/>
  <c r="J1937" i="2"/>
  <c r="J2065" i="2"/>
  <c r="J2137" i="2"/>
  <c r="J2201" i="2"/>
  <c r="J2265" i="2"/>
  <c r="J2329" i="2"/>
  <c r="J2393" i="2"/>
  <c r="J2457" i="2"/>
  <c r="J1890" i="2"/>
  <c r="J2114" i="2"/>
  <c r="J2242" i="2"/>
  <c r="J2370" i="2"/>
  <c r="J2498" i="2"/>
  <c r="J2571" i="2"/>
  <c r="J2635" i="2"/>
  <c r="J2699" i="2"/>
  <c r="J2763" i="2"/>
  <c r="J2827" i="2"/>
  <c r="J2891" i="2"/>
  <c r="J1909" i="2"/>
  <c r="J2123" i="2"/>
  <c r="J15" i="2"/>
  <c r="J295" i="2"/>
  <c r="J188" i="2"/>
  <c r="J93" i="2"/>
  <c r="J261" i="2"/>
  <c r="J345" i="2"/>
  <c r="J581" i="2"/>
  <c r="J390" i="2"/>
  <c r="J538" i="2"/>
  <c r="J480" i="2"/>
  <c r="J686" i="2"/>
  <c r="J22" i="2"/>
  <c r="J606" i="2"/>
  <c r="J747" i="2"/>
  <c r="J444" i="2"/>
  <c r="J664" i="2"/>
  <c r="J294" i="2"/>
  <c r="J551" i="2"/>
  <c r="J717" i="2"/>
  <c r="J813" i="2"/>
  <c r="J912" i="2"/>
  <c r="J1040" i="2"/>
  <c r="J1136" i="2"/>
  <c r="J1252" i="2"/>
  <c r="J1380" i="2"/>
  <c r="J748" i="2"/>
  <c r="J909" i="2"/>
  <c r="J1037" i="2"/>
  <c r="J1133" i="2"/>
  <c r="J1257" i="2"/>
  <c r="J1369" i="2"/>
  <c r="J850" i="2"/>
  <c r="J942" i="2"/>
  <c r="J1038" i="2"/>
  <c r="J1106" i="2"/>
  <c r="J1198" i="2"/>
  <c r="J1294" i="2"/>
  <c r="J1362" i="2"/>
  <c r="J859" i="2"/>
  <c r="J955" i="2"/>
  <c r="J1023" i="2"/>
  <c r="J1115" i="2"/>
  <c r="J1211" i="2"/>
  <c r="J1279" i="2"/>
  <c r="J1371" i="2"/>
  <c r="J1477" i="2"/>
  <c r="J1545" i="2"/>
  <c r="J1454" i="2"/>
  <c r="J1554" i="2"/>
  <c r="J1439" i="2"/>
  <c r="J1539" i="2"/>
  <c r="J1635" i="2"/>
  <c r="J1703" i="2"/>
  <c r="J1795" i="2"/>
  <c r="J1891" i="2"/>
  <c r="J1959" i="2"/>
  <c r="J2051" i="2"/>
  <c r="J1484" i="2"/>
  <c r="J1552" i="2"/>
  <c r="J1644" i="2"/>
  <c r="J1740" i="2"/>
  <c r="J1808" i="2"/>
  <c r="J1900" i="2"/>
  <c r="J1996" i="2"/>
  <c r="J2064" i="2"/>
  <c r="J1714" i="2"/>
  <c r="J1605" i="2"/>
  <c r="J1741" i="2"/>
  <c r="J1622" i="2"/>
  <c r="J1814" i="2"/>
  <c r="J1950" i="2"/>
  <c r="J2108" i="2"/>
  <c r="J2204" i="2"/>
  <c r="J2272" i="2"/>
  <c r="J2364" i="2"/>
  <c r="J2460" i="2"/>
  <c r="J1617" i="2"/>
  <c r="J1801" i="2"/>
  <c r="J1993" i="2"/>
  <c r="J2105" i="2"/>
  <c r="J2197" i="2"/>
  <c r="J2293" i="2"/>
  <c r="J2361" i="2"/>
  <c r="J2453" i="2"/>
  <c r="J2002" i="2"/>
  <c r="J2178" i="2"/>
  <c r="J2362" i="2"/>
  <c r="J2535" i="2"/>
  <c r="J2603" i="2"/>
  <c r="J2695" i="2"/>
  <c r="J2791" i="2"/>
  <c r="J2859" i="2"/>
  <c r="J1893" i="2"/>
  <c r="J2179" i="2"/>
  <c r="J2307" i="2"/>
  <c r="J2435" i="2"/>
  <c r="J2540" i="2"/>
  <c r="J2604" i="2"/>
  <c r="J2668" i="2"/>
  <c r="J2732" i="2"/>
  <c r="J2796" i="2"/>
  <c r="J2860" i="2"/>
  <c r="J2924" i="2"/>
  <c r="J2102" i="2"/>
  <c r="J2230" i="2"/>
  <c r="J2358" i="2"/>
  <c r="J2486" i="2"/>
  <c r="J2565" i="2"/>
  <c r="J2629" i="2"/>
  <c r="J2693" i="2"/>
  <c r="J2757" i="2"/>
  <c r="J2821" i="2"/>
  <c r="J2885" i="2"/>
  <c r="J2949" i="2"/>
  <c r="J3013" i="2"/>
  <c r="J3077" i="2"/>
  <c r="J3141" i="2"/>
  <c r="J3205" i="2"/>
  <c r="J3269" i="2"/>
  <c r="J3333" i="2"/>
  <c r="J3397" i="2"/>
  <c r="J3461" i="2"/>
  <c r="J2095" i="2"/>
  <c r="J2223" i="2"/>
  <c r="J2351" i="2"/>
  <c r="J2479" i="2"/>
  <c r="J2562" i="2"/>
  <c r="J2626" i="2"/>
  <c r="J2690" i="2"/>
  <c r="J2754" i="2"/>
  <c r="J2818" i="2"/>
  <c r="J2882" i="2"/>
  <c r="J2946" i="2"/>
  <c r="J3010" i="2"/>
  <c r="J3074" i="2"/>
  <c r="J3138" i="2"/>
  <c r="J79" i="2"/>
  <c r="J84" i="2"/>
  <c r="J316" i="2"/>
  <c r="J309" i="2"/>
  <c r="J469" i="2"/>
  <c r="J290" i="2"/>
  <c r="J586" i="2"/>
  <c r="J584" i="2"/>
  <c r="J810" i="2"/>
  <c r="J622" i="2"/>
  <c r="J348" i="2"/>
  <c r="J602" i="2"/>
  <c r="J391" i="2"/>
  <c r="J646" i="2"/>
  <c r="J809" i="2"/>
  <c r="J948" i="2"/>
  <c r="J1076" i="2"/>
  <c r="J1220" i="2"/>
  <c r="J1392" i="2"/>
  <c r="J873" i="2"/>
  <c r="J1001" i="2"/>
  <c r="J1165" i="2"/>
  <c r="J1309" i="2"/>
  <c r="J846" i="2"/>
  <c r="J974" i="2"/>
  <c r="J1070" i="2"/>
  <c r="J315" i="2"/>
  <c r="J296" i="2"/>
  <c r="J221" i="2"/>
  <c r="J453" i="2"/>
  <c r="J98" i="2"/>
  <c r="J506" i="2"/>
  <c r="J552" i="2"/>
  <c r="J778" i="2"/>
  <c r="J451" i="2"/>
  <c r="J90" i="2"/>
  <c r="J540" i="2"/>
  <c r="J166" i="2"/>
  <c r="J630" i="2"/>
  <c r="J765" i="2"/>
  <c r="J880" i="2"/>
  <c r="J1044" i="2"/>
  <c r="J1204" i="2"/>
  <c r="J1332" i="2"/>
  <c r="J824" i="2"/>
  <c r="J969" i="2"/>
  <c r="J1129" i="2"/>
  <c r="J1293" i="2"/>
  <c r="J799" i="2"/>
  <c r="J914" i="2"/>
  <c r="J1042" i="2"/>
  <c r="J1166" i="2"/>
  <c r="J1262" i="2"/>
  <c r="J740" i="2"/>
  <c r="J895" i="2"/>
  <c r="J1019" i="2"/>
  <c r="J1147" i="2"/>
  <c r="J1243" i="2"/>
  <c r="J1343" i="2"/>
  <c r="J1481" i="2"/>
  <c r="J1411" i="2"/>
  <c r="J1522" i="2"/>
  <c r="J1475" i="2"/>
  <c r="J1575" i="2"/>
  <c r="J1699" i="2"/>
  <c r="J1827" i="2"/>
  <c r="J1923" i="2"/>
  <c r="J2023" i="2"/>
  <c r="J1488" i="2"/>
  <c r="J1612" i="2"/>
  <c r="J1708" i="2"/>
  <c r="J1836" i="2"/>
  <c r="J1936" i="2"/>
  <c r="J2060" i="2"/>
  <c r="J1778" i="2"/>
  <c r="J1669" i="2"/>
  <c r="J1869" i="2"/>
  <c r="J1822" i="2"/>
  <c r="J2070" i="2"/>
  <c r="J2172" i="2"/>
  <c r="J2300" i="2"/>
  <c r="J2400" i="2"/>
  <c r="J1609" i="2"/>
  <c r="J1865" i="2"/>
  <c r="J2057" i="2"/>
  <c r="J2169" i="2"/>
  <c r="J2297" i="2"/>
  <c r="J2421" i="2"/>
  <c r="J2517" i="2"/>
  <c r="J2234" i="2"/>
  <c r="J2434" i="2"/>
  <c r="J2599" i="2"/>
  <c r="J2727" i="2"/>
  <c r="J2823" i="2"/>
  <c r="J2923" i="2"/>
  <c r="J2187" i="2"/>
  <c r="J2371" i="2"/>
  <c r="J2507" i="2"/>
  <c r="J2608" i="2"/>
  <c r="J2700" i="2"/>
  <c r="J2768" i="2"/>
  <c r="J2864" i="2"/>
  <c r="J1994" i="2"/>
  <c r="J2174" i="2"/>
  <c r="J2366" i="2"/>
  <c r="J2533" i="2"/>
  <c r="J2601" i="2"/>
  <c r="J2697" i="2"/>
  <c r="J2789" i="2"/>
  <c r="J2857" i="2"/>
  <c r="J2953" i="2"/>
  <c r="J3045" i="2"/>
  <c r="J3113" i="2"/>
  <c r="J3209" i="2"/>
  <c r="J3301" i="2"/>
  <c r="J3369" i="2"/>
  <c r="J3465" i="2"/>
  <c r="J2159" i="2"/>
  <c r="J2295" i="2"/>
  <c r="J2487" i="2"/>
  <c r="J2594" i="2"/>
  <c r="J2662" i="2"/>
  <c r="J2758" i="2"/>
  <c r="J2850" i="2"/>
  <c r="J2918" i="2"/>
  <c r="J3014" i="2"/>
  <c r="J3106" i="2"/>
  <c r="J3174" i="2"/>
  <c r="J3238" i="2"/>
  <c r="J3302" i="2"/>
  <c r="J3366" i="2"/>
  <c r="J3430" i="2"/>
  <c r="J3494" i="2"/>
  <c r="J3020" i="2"/>
  <c r="J3148" i="2"/>
  <c r="J3276" i="2"/>
  <c r="J3404" i="2"/>
  <c r="J3512" i="2"/>
  <c r="J3577" i="2"/>
  <c r="J3641" i="2"/>
  <c r="J3705" i="2"/>
  <c r="J3769" i="2"/>
  <c r="J3833" i="2"/>
  <c r="J3897" i="2"/>
  <c r="J3961" i="2"/>
  <c r="J4025" i="2"/>
  <c r="J2936" i="2"/>
  <c r="J3071" i="2"/>
  <c r="J3199" i="2"/>
  <c r="J3327" i="2"/>
  <c r="J3455" i="2"/>
  <c r="J3538" i="2"/>
  <c r="J3602" i="2"/>
  <c r="J3666" i="2"/>
  <c r="J3730" i="2"/>
  <c r="J3794" i="2"/>
  <c r="J3858" i="2"/>
  <c r="J3922" i="2"/>
  <c r="J3986" i="2"/>
  <c r="J2940" i="2"/>
  <c r="J3072" i="2"/>
  <c r="J3200" i="2"/>
  <c r="J3328" i="2"/>
  <c r="J3456" i="2"/>
  <c r="J3539" i="2"/>
  <c r="J3603" i="2"/>
  <c r="J3647" i="2"/>
  <c r="J3691" i="2"/>
  <c r="J3731" i="2"/>
  <c r="J3775" i="2"/>
  <c r="J3819" i="2"/>
  <c r="J3859" i="2"/>
  <c r="J3903" i="2"/>
  <c r="J3947" i="2"/>
  <c r="J3979" i="2"/>
  <c r="J4011" i="2"/>
  <c r="J4043" i="2"/>
  <c r="J4075" i="2"/>
  <c r="J4107" i="2"/>
  <c r="J4139" i="2"/>
  <c r="J4171" i="2"/>
  <c r="J4203" i="2"/>
  <c r="J4235" i="2"/>
  <c r="J4267" i="2"/>
  <c r="J4299" i="2"/>
  <c r="J4331" i="2"/>
  <c r="J4363" i="2"/>
  <c r="J4395" i="2"/>
  <c r="J4423" i="2"/>
  <c r="J4443" i="2"/>
  <c r="J4467" i="2"/>
  <c r="J4487" i="2"/>
  <c r="J4507" i="2"/>
  <c r="J4531" i="2"/>
  <c r="J2979" i="2"/>
  <c r="J3019" i="2"/>
  <c r="J3067" i="2"/>
  <c r="J3107" i="2"/>
  <c r="J3147" i="2"/>
  <c r="J3195" i="2"/>
  <c r="J3235" i="2"/>
  <c r="J3275" i="2"/>
  <c r="J3323" i="2"/>
  <c r="J3363" i="2"/>
  <c r="J3403" i="2"/>
  <c r="J3451" i="2"/>
  <c r="J3484" i="2"/>
  <c r="J3511" i="2"/>
  <c r="J3536" i="2"/>
  <c r="J3556" i="2"/>
  <c r="J3576" i="2"/>
  <c r="J3600" i="2"/>
  <c r="J3620" i="2"/>
  <c r="J3640" i="2"/>
  <c r="J3664" i="2"/>
  <c r="J3684" i="2"/>
  <c r="J3704" i="2"/>
  <c r="J3728" i="2"/>
  <c r="J3748" i="2"/>
  <c r="J3768" i="2"/>
  <c r="J3792" i="2"/>
  <c r="J3812" i="2"/>
  <c r="J3832" i="2"/>
  <c r="J3856" i="2"/>
  <c r="J3876" i="2"/>
  <c r="J3896" i="2"/>
  <c r="J3920" i="2"/>
  <c r="J3940" i="2"/>
  <c r="J3960" i="2"/>
  <c r="J3984" i="2"/>
  <c r="J4004" i="2"/>
  <c r="J4024" i="2"/>
  <c r="J4048" i="2"/>
  <c r="J4068" i="2"/>
  <c r="J4088" i="2"/>
  <c r="J4112" i="2"/>
  <c r="J4132" i="2"/>
  <c r="J4152" i="2"/>
  <c r="J4176" i="2"/>
  <c r="J4196" i="2"/>
  <c r="J4216" i="2"/>
  <c r="J4240" i="2"/>
  <c r="J4260" i="2"/>
  <c r="J4280" i="2"/>
  <c r="J4304" i="2"/>
  <c r="J4324" i="2"/>
  <c r="J4344" i="2"/>
  <c r="J4368" i="2"/>
  <c r="J4388" i="2"/>
  <c r="J4408" i="2"/>
  <c r="J4432" i="2"/>
  <c r="J4452" i="2"/>
  <c r="J4472" i="2"/>
  <c r="J4496" i="2"/>
  <c r="J4516" i="2"/>
  <c r="J4536" i="2"/>
  <c r="J4560" i="2"/>
  <c r="J4580" i="2"/>
  <c r="J4101" i="2"/>
  <c r="J4149" i="2"/>
  <c r="J4189" i="2"/>
  <c r="J4229" i="2"/>
  <c r="J4277" i="2"/>
  <c r="J4317" i="2"/>
  <c r="J4357" i="2"/>
  <c r="J4405" i="2"/>
  <c r="J4445" i="2"/>
  <c r="J4485" i="2"/>
  <c r="J4533" i="2"/>
  <c r="J4559" i="2"/>
  <c r="J4585" i="2"/>
  <c r="J4609" i="2"/>
  <c r="J4629" i="2"/>
  <c r="J4649" i="2"/>
  <c r="J4673" i="2"/>
  <c r="J4693" i="2"/>
  <c r="J4713" i="2"/>
  <c r="J4737" i="2"/>
  <c r="J4757" i="2"/>
  <c r="J4777" i="2"/>
  <c r="J4801" i="2"/>
  <c r="J4821" i="2"/>
  <c r="J4841" i="2"/>
  <c r="J4865" i="2"/>
  <c r="J4885" i="2"/>
  <c r="J4905" i="2"/>
  <c r="J4929" i="2"/>
  <c r="J4949" i="2"/>
  <c r="J4969" i="2"/>
  <c r="J4993" i="2"/>
  <c r="J5013" i="2"/>
  <c r="J5033" i="2"/>
  <c r="J5057" i="2"/>
  <c r="J5077" i="2"/>
  <c r="J5097" i="2"/>
  <c r="J5121" i="2"/>
  <c r="J5141" i="2"/>
  <c r="J5161" i="2"/>
  <c r="J5185" i="2"/>
  <c r="J5205" i="2"/>
  <c r="J5225" i="2"/>
  <c r="J4110" i="2"/>
  <c r="J4150" i="2"/>
  <c r="J4190" i="2"/>
  <c r="J4238" i="2"/>
  <c r="J4278" i="2"/>
  <c r="J4318" i="2"/>
  <c r="J4366" i="2"/>
  <c r="J4406" i="2"/>
  <c r="J4446" i="2"/>
  <c r="J4494" i="2"/>
  <c r="J4534" i="2"/>
  <c r="J4561" i="2"/>
  <c r="J4590" i="2"/>
  <c r="J4610" i="2"/>
  <c r="J4630" i="2"/>
  <c r="J4654" i="2"/>
  <c r="J4674" i="2"/>
  <c r="J4694" i="2"/>
  <c r="J4718" i="2"/>
  <c r="J4738" i="2"/>
  <c r="J4758" i="2"/>
  <c r="J4782" i="2"/>
  <c r="J4802" i="2"/>
  <c r="J4822" i="2"/>
  <c r="J4846" i="2"/>
  <c r="J4866" i="2"/>
  <c r="J4886" i="2"/>
  <c r="J4910" i="2"/>
  <c r="J4930" i="2"/>
  <c r="J4950" i="2"/>
  <c r="J4974" i="2"/>
  <c r="J4994" i="2"/>
  <c r="J5014" i="2"/>
  <c r="J5038" i="2"/>
  <c r="J5058" i="2"/>
  <c r="J5078" i="2"/>
  <c r="J5102" i="2"/>
  <c r="J5122" i="2"/>
  <c r="J5142" i="2"/>
  <c r="J5166" i="2"/>
  <c r="J6794" i="2"/>
  <c r="J6778" i="2"/>
  <c r="J6762" i="2"/>
  <c r="J6746" i="2"/>
  <c r="J6730" i="2"/>
  <c r="J6714" i="2"/>
  <c r="J6698" i="2"/>
  <c r="J6682" i="2"/>
  <c r="J6666" i="2"/>
  <c r="J6650" i="2"/>
  <c r="J6634" i="2"/>
  <c r="J6618" i="2"/>
  <c r="J6602" i="2"/>
  <c r="J6586" i="2"/>
  <c r="J6570" i="2"/>
  <c r="J6554" i="2"/>
  <c r="J6538" i="2"/>
  <c r="J6522" i="2"/>
  <c r="J6506" i="2"/>
  <c r="J6490" i="2"/>
  <c r="J6474" i="2"/>
  <c r="J6458" i="2"/>
  <c r="J6442" i="2"/>
  <c r="J6426" i="2"/>
  <c r="J6410" i="2"/>
  <c r="J6394" i="2"/>
  <c r="J6378" i="2"/>
  <c r="J6362" i="2"/>
  <c r="J6346" i="2"/>
  <c r="J6330" i="2"/>
  <c r="J6314" i="2"/>
  <c r="J6298" i="2"/>
  <c r="J6282" i="2"/>
  <c r="J6266" i="2"/>
  <c r="J6250" i="2"/>
  <c r="J6234" i="2"/>
  <c r="J6218" i="2"/>
  <c r="J6202" i="2"/>
  <c r="J6186" i="2"/>
  <c r="J6170" i="2"/>
  <c r="J6154" i="2"/>
  <c r="J6138" i="2"/>
  <c r="J6122" i="2"/>
  <c r="J6106" i="2"/>
  <c r="J6090" i="2"/>
  <c r="J6074" i="2"/>
  <c r="J6058" i="2"/>
  <c r="J6042" i="2"/>
  <c r="J6026" i="2"/>
  <c r="J6010" i="2"/>
  <c r="J5994" i="2"/>
  <c r="J5978" i="2"/>
  <c r="J5962" i="2"/>
  <c r="J5946" i="2"/>
  <c r="J5930" i="2"/>
  <c r="J5914" i="2"/>
  <c r="J5898" i="2"/>
  <c r="J5882" i="2"/>
  <c r="J5866" i="2"/>
  <c r="J5850" i="2"/>
  <c r="J5834" i="2"/>
  <c r="J5818" i="2"/>
  <c r="J5802" i="2"/>
  <c r="J5786" i="2"/>
  <c r="J5770" i="2"/>
  <c r="J5754" i="2"/>
  <c r="J5734" i="2"/>
  <c r="J5713" i="2"/>
  <c r="J5691" i="2"/>
  <c r="J5666" i="2"/>
  <c r="J5634" i="2"/>
  <c r="J5602" i="2"/>
  <c r="J5570" i="2"/>
  <c r="J5538" i="2"/>
  <c r="J5506" i="2"/>
  <c r="J5474" i="2"/>
  <c r="J5442" i="2"/>
  <c r="J5410" i="2"/>
  <c r="J5378" i="2"/>
  <c r="J5346" i="2"/>
  <c r="J5314" i="2"/>
  <c r="J5282" i="2"/>
  <c r="J5250" i="2"/>
  <c r="J5210" i="2"/>
  <c r="J6813" i="2"/>
  <c r="J6797" i="2"/>
  <c r="J6781" i="2"/>
  <c r="J6765" i="2"/>
  <c r="J6749" i="2"/>
  <c r="J6733" i="2"/>
  <c r="J6717" i="2"/>
  <c r="J6701" i="2"/>
  <c r="J6685" i="2"/>
  <c r="J6669" i="2"/>
  <c r="J6653" i="2"/>
  <c r="J6637" i="2"/>
  <c r="J6621" i="2"/>
  <c r="J6605" i="2"/>
  <c r="J6589" i="2"/>
  <c r="J6573" i="2"/>
  <c r="J6557" i="2"/>
  <c r="J6541" i="2"/>
  <c r="J6525" i="2"/>
  <c r="J6509" i="2"/>
  <c r="J6493" i="2"/>
  <c r="J6477" i="2"/>
  <c r="J6461" i="2"/>
  <c r="J6445" i="2"/>
  <c r="J6429" i="2"/>
  <c r="J6413" i="2"/>
  <c r="J6397" i="2"/>
  <c r="J6381" i="2"/>
  <c r="J6365" i="2"/>
  <c r="J6349" i="2"/>
  <c r="J6333" i="2"/>
  <c r="J6317" i="2"/>
  <c r="J6301" i="2"/>
  <c r="J6285" i="2"/>
  <c r="J6269" i="2"/>
  <c r="J6253" i="2"/>
  <c r="J6237" i="2"/>
  <c r="J6221" i="2"/>
  <c r="J6205" i="2"/>
  <c r="J6189" i="2"/>
  <c r="J6173" i="2"/>
  <c r="J6157" i="2"/>
  <c r="J6141" i="2"/>
  <c r="J6125" i="2"/>
  <c r="J6109" i="2"/>
  <c r="J6093" i="2"/>
  <c r="J6077" i="2"/>
  <c r="J6061" i="2"/>
  <c r="J6045" i="2"/>
  <c r="J6029" i="2"/>
  <c r="J6013" i="2"/>
  <c r="J5997" i="2"/>
  <c r="J5981" i="2"/>
  <c r="J5965" i="2"/>
  <c r="J5949" i="2"/>
  <c r="J5933" i="2"/>
  <c r="J5917" i="2"/>
  <c r="J5901" i="2"/>
  <c r="J5885" i="2"/>
  <c r="J5869" i="2"/>
  <c r="J5853" i="2"/>
  <c r="J5837" i="2"/>
  <c r="J5821" i="2"/>
  <c r="J5805" i="2"/>
  <c r="J5789" i="2"/>
  <c r="J5773" i="2"/>
  <c r="J5757" i="2"/>
  <c r="J5738" i="2"/>
  <c r="J5717" i="2"/>
  <c r="J5695" i="2"/>
  <c r="J5673" i="2"/>
  <c r="J5641" i="2"/>
  <c r="J5609" i="2"/>
  <c r="J5577" i="2"/>
  <c r="J5545" i="2"/>
  <c r="J5513" i="2"/>
  <c r="J5481" i="2"/>
  <c r="J5449" i="2"/>
  <c r="J5417" i="2"/>
  <c r="J5385" i="2"/>
  <c r="J5353" i="2"/>
  <c r="J5321" i="2"/>
  <c r="J5289" i="2"/>
  <c r="J5257" i="2"/>
  <c r="J5222" i="2"/>
  <c r="J5740" i="2"/>
  <c r="J5724" i="2"/>
  <c r="J5708" i="2"/>
  <c r="J5692" i="2"/>
  <c r="J5676" i="2"/>
  <c r="J5660" i="2"/>
  <c r="J5644" i="2"/>
  <c r="J5628" i="2"/>
  <c r="J5612" i="2"/>
  <c r="J5596" i="2"/>
  <c r="J5580" i="2"/>
  <c r="J5564" i="2"/>
  <c r="J5548" i="2"/>
  <c r="J5532" i="2"/>
  <c r="J5516" i="2"/>
  <c r="J5500" i="2"/>
  <c r="J5484" i="2"/>
  <c r="J5468" i="2"/>
  <c r="J5452" i="2"/>
  <c r="J5436" i="2"/>
  <c r="J5420" i="2"/>
  <c r="J5404" i="2"/>
  <c r="J5388" i="2"/>
  <c r="J5372" i="2"/>
  <c r="J5356" i="2"/>
  <c r="J5340" i="2"/>
  <c r="J5324" i="2"/>
  <c r="J5308" i="2"/>
  <c r="J5292" i="2"/>
  <c r="J5276" i="2"/>
  <c r="J5260" i="2"/>
  <c r="J5244" i="2"/>
  <c r="J5228" i="2"/>
  <c r="J5212" i="2"/>
  <c r="J5196" i="2"/>
  <c r="J5180" i="2"/>
  <c r="J5164" i="2"/>
  <c r="J5148" i="2"/>
  <c r="J5132" i="2"/>
  <c r="J5116" i="2"/>
  <c r="J5100" i="2"/>
  <c r="J5084" i="2"/>
  <c r="J5068" i="2"/>
  <c r="J5052" i="2"/>
  <c r="J5036" i="2"/>
  <c r="J5020" i="2"/>
  <c r="J5004" i="2"/>
  <c r="J4988" i="2"/>
  <c r="J4972" i="2"/>
  <c r="J4956" i="2"/>
  <c r="J4940" i="2"/>
  <c r="J4924" i="2"/>
  <c r="J4908" i="2"/>
  <c r="J4892" i="2"/>
  <c r="J4876" i="2"/>
  <c r="J4860" i="2"/>
  <c r="J4844" i="2"/>
  <c r="J4828" i="2"/>
  <c r="J4812" i="2"/>
  <c r="J4796" i="2"/>
  <c r="J4780" i="2"/>
  <c r="J4764" i="2"/>
  <c r="J4748" i="2"/>
  <c r="J4732" i="2"/>
  <c r="J4716" i="2"/>
  <c r="J4700" i="2"/>
  <c r="J4684" i="2"/>
  <c r="J4668" i="2"/>
  <c r="J4652" i="2"/>
  <c r="J4636" i="2"/>
  <c r="J4620" i="2"/>
  <c r="J4604" i="2"/>
  <c r="J4588" i="2"/>
  <c r="J4569" i="2"/>
  <c r="J4547" i="2"/>
  <c r="J4522" i="2"/>
  <c r="J4490" i="2"/>
  <c r="J4458" i="2"/>
  <c r="J4426" i="2"/>
  <c r="J4394" i="2"/>
  <c r="J4362" i="2"/>
  <c r="J4330" i="2"/>
  <c r="J4298" i="2"/>
  <c r="J4266" i="2"/>
  <c r="J4234" i="2"/>
  <c r="J4202" i="2"/>
  <c r="J4170" i="2"/>
  <c r="J4138" i="2"/>
  <c r="J4106" i="2"/>
  <c r="J4062" i="2"/>
  <c r="J5663" i="2"/>
  <c r="J5647" i="2"/>
  <c r="J5631" i="2"/>
  <c r="J5615" i="2"/>
  <c r="J5599" i="2"/>
  <c r="J5583" i="2"/>
  <c r="J5567" i="2"/>
  <c r="J5551" i="2"/>
  <c r="J5535" i="2"/>
  <c r="J5519" i="2"/>
  <c r="J5503" i="2"/>
  <c r="J5487" i="2"/>
  <c r="J5471" i="2"/>
  <c r="J5455" i="2"/>
  <c r="J5439" i="2"/>
  <c r="J5423" i="2"/>
  <c r="J5407" i="2"/>
  <c r="J5391" i="2"/>
  <c r="J5375" i="2"/>
  <c r="J5359" i="2"/>
  <c r="J5343" i="2"/>
  <c r="J5327" i="2"/>
  <c r="J5311" i="2"/>
  <c r="J5295" i="2"/>
  <c r="J5279" i="2"/>
  <c r="J5263" i="2"/>
  <c r="J5247" i="2"/>
  <c r="J5231" i="2"/>
  <c r="J5215" i="2"/>
  <c r="J5199" i="2"/>
  <c r="J5183" i="2"/>
  <c r="J5167" i="2"/>
  <c r="J5151" i="2"/>
  <c r="J5135" i="2"/>
  <c r="J5119" i="2"/>
  <c r="J5103" i="2"/>
  <c r="J5087" i="2"/>
  <c r="J5071" i="2"/>
  <c r="J5055" i="2"/>
  <c r="J5039" i="2"/>
  <c r="J5023" i="2"/>
  <c r="J5007" i="2"/>
  <c r="J4991" i="2"/>
  <c r="J4975" i="2"/>
  <c r="J4959" i="2"/>
  <c r="J4943" i="2"/>
  <c r="J4927" i="2"/>
  <c r="J4911" i="2"/>
  <c r="J4895" i="2"/>
  <c r="J4879" i="2"/>
  <c r="J4863" i="2"/>
  <c r="J4847" i="2"/>
  <c r="J4831" i="2"/>
  <c r="J4815" i="2"/>
  <c r="J4799" i="2"/>
  <c r="J4783" i="2"/>
  <c r="J4767" i="2"/>
  <c r="J4751" i="2"/>
  <c r="J4735" i="2"/>
  <c r="J4719" i="2"/>
  <c r="J4703" i="2"/>
  <c r="J4687" i="2"/>
  <c r="J4671" i="2"/>
  <c r="J4655" i="2"/>
  <c r="J4639" i="2"/>
  <c r="J4623" i="2"/>
  <c r="J4607" i="2"/>
  <c r="J4591" i="2"/>
  <c r="J4573" i="2"/>
  <c r="J4551" i="2"/>
  <c r="J4529" i="2"/>
  <c r="J4497" i="2"/>
  <c r="J4465" i="2"/>
  <c r="J4433" i="2"/>
  <c r="J4401" i="2"/>
  <c r="J4369" i="2"/>
  <c r="J4337" i="2"/>
  <c r="J4305" i="2"/>
  <c r="J4273" i="2"/>
  <c r="J4241" i="2"/>
  <c r="J4209" i="2"/>
  <c r="J4177" i="2"/>
  <c r="J4145" i="2"/>
  <c r="J4113" i="2"/>
  <c r="J4074" i="2"/>
  <c r="J5194" i="2"/>
  <c r="J5178" i="2"/>
  <c r="J5162" i="2"/>
  <c r="J5146" i="2"/>
  <c r="J5130" i="2"/>
  <c r="J5114" i="2"/>
  <c r="J5098" i="2"/>
  <c r="J5082" i="2"/>
  <c r="J5066" i="2"/>
  <c r="J5050" i="2"/>
  <c r="J5034" i="2"/>
  <c r="J5018" i="2"/>
  <c r="J5002" i="2"/>
  <c r="J4986" i="2"/>
  <c r="J4970" i="2"/>
  <c r="J4954" i="2"/>
  <c r="J4938" i="2"/>
  <c r="J4922" i="2"/>
  <c r="J4906" i="2"/>
  <c r="J4890" i="2"/>
  <c r="J4874" i="2"/>
  <c r="J4858" i="2"/>
  <c r="J4842" i="2"/>
  <c r="J4826" i="2"/>
  <c r="J4810" i="2"/>
  <c r="J4794" i="2"/>
  <c r="J4778" i="2"/>
  <c r="J4762" i="2"/>
  <c r="J4746" i="2"/>
  <c r="J4730" i="2"/>
  <c r="J4714" i="2"/>
  <c r="J4698" i="2"/>
  <c r="J4682" i="2"/>
  <c r="J4666" i="2"/>
  <c r="J4650" i="2"/>
  <c r="J4634" i="2"/>
  <c r="J4618" i="2"/>
  <c r="J4602" i="2"/>
  <c r="J4586" i="2"/>
  <c r="J4566" i="2"/>
  <c r="J4545" i="2"/>
  <c r="J4518" i="2"/>
  <c r="J4486" i="2"/>
  <c r="J4454" i="2"/>
  <c r="J4422" i="2"/>
  <c r="J4390" i="2"/>
  <c r="J4358" i="2"/>
  <c r="J4326" i="2"/>
  <c r="J4294" i="2"/>
  <c r="J4262" i="2"/>
  <c r="J4230" i="2"/>
  <c r="J4198" i="2"/>
  <c r="J4166" i="2"/>
  <c r="J4134" i="2"/>
  <c r="J4102" i="2"/>
  <c r="J4054" i="2"/>
  <c r="J5213" i="2"/>
  <c r="J5197" i="2"/>
  <c r="J5181" i="2"/>
  <c r="J5165" i="2"/>
  <c r="J5149" i="2"/>
  <c r="J5133" i="2"/>
  <c r="J5117" i="2"/>
  <c r="J5101" i="2"/>
  <c r="J5085" i="2"/>
  <c r="J5069" i="2"/>
  <c r="J5053" i="2"/>
  <c r="J5037" i="2"/>
  <c r="J5021" i="2"/>
  <c r="J5005" i="2"/>
  <c r="J4989" i="2"/>
  <c r="J4973" i="2"/>
  <c r="J4957" i="2"/>
  <c r="J4941" i="2"/>
  <c r="J4925" i="2"/>
  <c r="J4909" i="2"/>
  <c r="J4893" i="2"/>
  <c r="J4877" i="2"/>
  <c r="J4861" i="2"/>
  <c r="J4845" i="2"/>
  <c r="J4829" i="2"/>
  <c r="J4813" i="2"/>
  <c r="J4797" i="2"/>
  <c r="J4781" i="2"/>
  <c r="J4765" i="2"/>
  <c r="J4749" i="2"/>
  <c r="J4733" i="2"/>
  <c r="J4717" i="2"/>
  <c r="J4701" i="2"/>
  <c r="J4685" i="2"/>
  <c r="J4669" i="2"/>
  <c r="J4653" i="2"/>
  <c r="J4637" i="2"/>
  <c r="J4621" i="2"/>
  <c r="J4605" i="2"/>
  <c r="J4589" i="2"/>
  <c r="J4570" i="2"/>
  <c r="J4549" i="2"/>
  <c r="J4525" i="2"/>
  <c r="J4493" i="2"/>
  <c r="J4461" i="2"/>
  <c r="J4429" i="2"/>
  <c r="J4397" i="2"/>
  <c r="J4365" i="2"/>
  <c r="J4333" i="2"/>
  <c r="J4301" i="2"/>
  <c r="J4269" i="2"/>
  <c r="J4237" i="2"/>
  <c r="J4205" i="2"/>
  <c r="J4173" i="2"/>
  <c r="J4141" i="2"/>
  <c r="J4109" i="2"/>
  <c r="J4066" i="2"/>
  <c r="J4572" i="2"/>
  <c r="J4556" i="2"/>
  <c r="J4540" i="2"/>
  <c r="J4524" i="2"/>
  <c r="J4508" i="2"/>
  <c r="J4492" i="2"/>
  <c r="J4476" i="2"/>
  <c r="J4460" i="2"/>
  <c r="J4444" i="2"/>
  <c r="J4428" i="2"/>
  <c r="J4412" i="2"/>
  <c r="J4396" i="2"/>
  <c r="J4380" i="2"/>
  <c r="J4364" i="2"/>
  <c r="J4348" i="2"/>
  <c r="J4332" i="2"/>
  <c r="J4316" i="2"/>
  <c r="J4300" i="2"/>
  <c r="J4284" i="2"/>
  <c r="J4268" i="2"/>
  <c r="J4252" i="2"/>
  <c r="J4236" i="2"/>
  <c r="J4220" i="2"/>
  <c r="J4204" i="2"/>
  <c r="J4188" i="2"/>
  <c r="J4172" i="2"/>
  <c r="J4156" i="2"/>
  <c r="J4140" i="2"/>
  <c r="J4124" i="2"/>
  <c r="J4108" i="2"/>
  <c r="J4092" i="2"/>
  <c r="J4076" i="2"/>
  <c r="J4060" i="2"/>
  <c r="J4044" i="2"/>
  <c r="J4028" i="2"/>
  <c r="J4012" i="2"/>
  <c r="J3996" i="2"/>
  <c r="J3980" i="2"/>
  <c r="J3964" i="2"/>
  <c r="J3948" i="2"/>
  <c r="J3932" i="2"/>
  <c r="J3916" i="2"/>
  <c r="J3900" i="2"/>
  <c r="J3884" i="2"/>
  <c r="J3868" i="2"/>
  <c r="J3852" i="2"/>
  <c r="J3836" i="2"/>
  <c r="J3820" i="2"/>
  <c r="J3804" i="2"/>
  <c r="J3788" i="2"/>
  <c r="J3772" i="2"/>
  <c r="J3756" i="2"/>
  <c r="J3740" i="2"/>
  <c r="J3724" i="2"/>
  <c r="J3708" i="2"/>
  <c r="J3692" i="2"/>
  <c r="J3676" i="2"/>
  <c r="J3660" i="2"/>
  <c r="J3644" i="2"/>
  <c r="J3628" i="2"/>
  <c r="J3612" i="2"/>
  <c r="J3596" i="2"/>
  <c r="J3580" i="2"/>
  <c r="J3564" i="2"/>
  <c r="J3548" i="2"/>
  <c r="J3532" i="2"/>
  <c r="J3516" i="2"/>
  <c r="J3495" i="2"/>
  <c r="J3473" i="2"/>
  <c r="J3443" i="2"/>
  <c r="J3411" i="2"/>
  <c r="J3379" i="2"/>
  <c r="J3347" i="2"/>
  <c r="J3315" i="2"/>
  <c r="J3283" i="2"/>
  <c r="J3251" i="2"/>
  <c r="J3219" i="2"/>
  <c r="J3187" i="2"/>
  <c r="J3155" i="2"/>
  <c r="J3123" i="2"/>
  <c r="J3091" i="2"/>
  <c r="J3059" i="2"/>
  <c r="J3027" i="2"/>
  <c r="J2995" i="2"/>
  <c r="J2963" i="2"/>
  <c r="J4527" i="2"/>
  <c r="J4511" i="2"/>
  <c r="J4495" i="2"/>
  <c r="J4479" i="2"/>
  <c r="J4463" i="2"/>
  <c r="J4447" i="2"/>
  <c r="J4431" i="2"/>
  <c r="J4415" i="2"/>
  <c r="J4399" i="2"/>
  <c r="J4383" i="2"/>
  <c r="J4367" i="2"/>
  <c r="J4351" i="2"/>
  <c r="J4335" i="2"/>
  <c r="J4319" i="2"/>
  <c r="J4303" i="2"/>
  <c r="J4287" i="2"/>
  <c r="J4271" i="2"/>
  <c r="J4255" i="2"/>
  <c r="J4239" i="2"/>
  <c r="J4223" i="2"/>
  <c r="J4207" i="2"/>
  <c r="J4191" i="2"/>
  <c r="J4175" i="2"/>
  <c r="J4159" i="2"/>
  <c r="J4143" i="2"/>
  <c r="J4127" i="2"/>
  <c r="J4111" i="2"/>
  <c r="J4095" i="2"/>
  <c r="J4079" i="2"/>
  <c r="J4063" i="2"/>
  <c r="J4047" i="2"/>
  <c r="J4031" i="2"/>
  <c r="J4015" i="2"/>
  <c r="J3999" i="2"/>
  <c r="J3983" i="2"/>
  <c r="J3967" i="2"/>
  <c r="J3951" i="2"/>
  <c r="J3931" i="2"/>
  <c r="J3907" i="2"/>
  <c r="J3887" i="2"/>
  <c r="J3867" i="2"/>
  <c r="J3843" i="2"/>
  <c r="J3823" i="2"/>
  <c r="J3803" i="2"/>
  <c r="J3779" i="2"/>
  <c r="J3759" i="2"/>
  <c r="J3739" i="2"/>
  <c r="J3715" i="2"/>
  <c r="J3695" i="2"/>
  <c r="J3675" i="2"/>
  <c r="J3651" i="2"/>
  <c r="J3631" i="2"/>
  <c r="J3611" i="2"/>
  <c r="J3583" i="2"/>
  <c r="J3551" i="2"/>
  <c r="J3519" i="2"/>
  <c r="J3477" i="2"/>
  <c r="J3416" i="2"/>
  <c r="J3352" i="2"/>
  <c r="J3288" i="2"/>
  <c r="J3224" i="2"/>
  <c r="J3160" i="2"/>
  <c r="J3096" i="2"/>
  <c r="J3032" i="2"/>
  <c r="J2968" i="2"/>
  <c r="J4030" i="2"/>
  <c r="J3998" i="2"/>
  <c r="J3966" i="2"/>
  <c r="J3934" i="2"/>
  <c r="J3902" i="2"/>
  <c r="J3870" i="2"/>
  <c r="J3838" i="2"/>
  <c r="J3806" i="2"/>
  <c r="J3774" i="2"/>
  <c r="J3742" i="2"/>
  <c r="J3710" i="2"/>
  <c r="J3678" i="2"/>
  <c r="J3646" i="2"/>
  <c r="J3614" i="2"/>
  <c r="J3582" i="2"/>
  <c r="J3550" i="2"/>
  <c r="J3518" i="2"/>
  <c r="J3476" i="2"/>
  <c r="J3415" i="2"/>
  <c r="J3351" i="2"/>
  <c r="J3287" i="2"/>
  <c r="J3223" i="2"/>
  <c r="J3159" i="2"/>
  <c r="J3095" i="2"/>
  <c r="J3031" i="2"/>
  <c r="J2967" i="2"/>
  <c r="J4069" i="2"/>
  <c r="J4037" i="2"/>
  <c r="J4005" i="2"/>
  <c r="J3973" i="2"/>
  <c r="J3941" i="2"/>
  <c r="J3909" i="2"/>
  <c r="J3877" i="2"/>
  <c r="J3845" i="2"/>
  <c r="J3813" i="2"/>
  <c r="J3781" i="2"/>
  <c r="J3749" i="2"/>
  <c r="J3717" i="2"/>
  <c r="J3685" i="2"/>
  <c r="J3653" i="2"/>
  <c r="J3621" i="2"/>
  <c r="J3589" i="2"/>
  <c r="J3557" i="2"/>
  <c r="J3525" i="2"/>
  <c r="J3485" i="2"/>
  <c r="J3428" i="2"/>
  <c r="J3364" i="2"/>
  <c r="J3300" i="2"/>
  <c r="J3236" i="2"/>
  <c r="J3172" i="2"/>
  <c r="J3108" i="2"/>
  <c r="J3044" i="2"/>
  <c r="J2980" i="2"/>
  <c r="J3506" i="2"/>
  <c r="J3474" i="2"/>
  <c r="J3442" i="2"/>
  <c r="J3410" i="2"/>
  <c r="J3378" i="2"/>
  <c r="J3346" i="2"/>
  <c r="J3314" i="2"/>
  <c r="J3282" i="2"/>
  <c r="J3250" i="2"/>
  <c r="J3218" i="2"/>
  <c r="J3186" i="2"/>
  <c r="J3154" i="2"/>
  <c r="J3122" i="2"/>
  <c r="J3090" i="2"/>
  <c r="J3058" i="2"/>
  <c r="J3026" i="2"/>
  <c r="J2994" i="2"/>
  <c r="J2962" i="2"/>
  <c r="J2930" i="2"/>
  <c r="J2898" i="2"/>
  <c r="J2866" i="2"/>
  <c r="J2834" i="2"/>
  <c r="J2802" i="2"/>
  <c r="J2770" i="2"/>
  <c r="J2738" i="2"/>
  <c r="J2706" i="2"/>
  <c r="J2674" i="2"/>
  <c r="J2642" i="2"/>
  <c r="J2610" i="2"/>
  <c r="J2578" i="2"/>
  <c r="J2546" i="2"/>
  <c r="J2511" i="2"/>
  <c r="J2447" i="2"/>
  <c r="J2383" i="2"/>
  <c r="J2319" i="2"/>
  <c r="J2255" i="2"/>
  <c r="J2191" i="2"/>
  <c r="J2127" i="2"/>
  <c r="J2045" i="2"/>
  <c r="J1917" i="2"/>
  <c r="J3445" i="2"/>
  <c r="J3413" i="2"/>
  <c r="J3381" i="2"/>
  <c r="J3349" i="2"/>
  <c r="J3317" i="2"/>
  <c r="J3285" i="2"/>
  <c r="J3253" i="2"/>
  <c r="J3221" i="2"/>
  <c r="J3189" i="2"/>
  <c r="J3157" i="2"/>
  <c r="J3125" i="2"/>
  <c r="J3093" i="2"/>
  <c r="J3061" i="2"/>
  <c r="J3029" i="2"/>
  <c r="J2997" i="2"/>
  <c r="J2965" i="2"/>
  <c r="J2933" i="2"/>
  <c r="J2901" i="2"/>
  <c r="J2869" i="2"/>
  <c r="J2837" i="2"/>
  <c r="J2805" i="2"/>
  <c r="J2773" i="2"/>
  <c r="J2741" i="2"/>
  <c r="J2709" i="2"/>
  <c r="J2677" i="2"/>
  <c r="J2645" i="2"/>
  <c r="J2613" i="2"/>
  <c r="J2581" i="2"/>
  <c r="J2549" i="2"/>
  <c r="J2516" i="2"/>
  <c r="J2454" i="2"/>
  <c r="J2390" i="2"/>
  <c r="J2326" i="2"/>
  <c r="J2262" i="2"/>
  <c r="J2198" i="2"/>
  <c r="J2134" i="2"/>
  <c r="J2058" i="2"/>
  <c r="J1930" i="2"/>
  <c r="J2908" i="2"/>
  <c r="J2876" i="2"/>
  <c r="J2844" i="2"/>
  <c r="J2812" i="2"/>
  <c r="J2780" i="2"/>
  <c r="J2748" i="2"/>
  <c r="J2716" i="2"/>
  <c r="J2684" i="2"/>
  <c r="J2652" i="2"/>
  <c r="J2620" i="2"/>
  <c r="J2588" i="2"/>
  <c r="J2556" i="2"/>
  <c r="J2524" i="2"/>
  <c r="J2467" i="2"/>
  <c r="J2403" i="2"/>
  <c r="J2339" i="2"/>
  <c r="J2275" i="2"/>
  <c r="J2211" i="2"/>
  <c r="J2147" i="2"/>
  <c r="J2081" i="2"/>
  <c r="J1957" i="2"/>
  <c r="J2935" i="2"/>
  <c r="J2903" i="2"/>
  <c r="J2871" i="2"/>
  <c r="J2839" i="2"/>
  <c r="J2807" i="2"/>
  <c r="J2775" i="2"/>
  <c r="J2743" i="2"/>
  <c r="J2711" i="2"/>
  <c r="J2679" i="2"/>
  <c r="J2647" i="2"/>
  <c r="J2615" i="2"/>
  <c r="J2583" i="2"/>
  <c r="J2551" i="2"/>
  <c r="J2519" i="2"/>
  <c r="J2458" i="2"/>
  <c r="J2394" i="2"/>
  <c r="J2330" i="2"/>
  <c r="J2266" i="2"/>
  <c r="J2202" i="2"/>
  <c r="J2138" i="2"/>
  <c r="J2066" i="2"/>
  <c r="J1938" i="2"/>
  <c r="J2501" i="2"/>
  <c r="J2469" i="2"/>
  <c r="J2437" i="2"/>
  <c r="J2405" i="2"/>
  <c r="J2373" i="2"/>
  <c r="J2341" i="2"/>
  <c r="J2309" i="2"/>
  <c r="J2277" i="2"/>
  <c r="J2245" i="2"/>
  <c r="J2213" i="2"/>
  <c r="J2181" i="2"/>
  <c r="J2149" i="2"/>
  <c r="J2117" i="2"/>
  <c r="J2083" i="2"/>
  <c r="J2025" i="2"/>
  <c r="J1961" i="2"/>
  <c r="J1897" i="2"/>
  <c r="J1833" i="2"/>
  <c r="J1769" i="2"/>
  <c r="J1705" i="2"/>
  <c r="J1641" i="2"/>
  <c r="J2508" i="2"/>
  <c r="J2476" i="2"/>
  <c r="J2444" i="2"/>
  <c r="J2412" i="2"/>
  <c r="J2380" i="2"/>
  <c r="J2348" i="2"/>
  <c r="J2316" i="2"/>
  <c r="J2284" i="2"/>
  <c r="J2252" i="2"/>
  <c r="J2220" i="2"/>
  <c r="J2188" i="2"/>
  <c r="J2156" i="2"/>
  <c r="J2124" i="2"/>
  <c r="J2092" i="2"/>
  <c r="J2038" i="2"/>
  <c r="J1974" i="2"/>
  <c r="J1910" i="2"/>
  <c r="J1846" i="2"/>
  <c r="J1782" i="2"/>
  <c r="J1718" i="2"/>
  <c r="J1654" i="2"/>
  <c r="J1590" i="2"/>
  <c r="J1829" i="2"/>
  <c r="J1765" i="2"/>
  <c r="J1701" i="2"/>
  <c r="J1637" i="2"/>
  <c r="J1874" i="2"/>
  <c r="J1810" i="2"/>
  <c r="J1746" i="2"/>
  <c r="J1682" i="2"/>
  <c r="J1618" i="2"/>
  <c r="J2076" i="2"/>
  <c r="J2044" i="2"/>
  <c r="J2012" i="2"/>
  <c r="J1980" i="2"/>
  <c r="J1948" i="2"/>
  <c r="J1916" i="2"/>
  <c r="J1884" i="2"/>
  <c r="J1852" i="2"/>
  <c r="J1820" i="2"/>
  <c r="J1788" i="2"/>
  <c r="J1756" i="2"/>
  <c r="J1724" i="2"/>
  <c r="J1692" i="2"/>
  <c r="J1660" i="2"/>
  <c r="J1628" i="2"/>
  <c r="J1596" i="2"/>
  <c r="J1564" i="2"/>
  <c r="J1532" i="2"/>
  <c r="J1500" i="2"/>
  <c r="J1467" i="2"/>
  <c r="J1425" i="2"/>
  <c r="J2067" i="2"/>
  <c r="J2035" i="2"/>
  <c r="J2003" i="2"/>
  <c r="J1971" i="2"/>
  <c r="J1939" i="2"/>
  <c r="J1907" i="2"/>
  <c r="J1875" i="2"/>
  <c r="J1843" i="2"/>
  <c r="J1811" i="2"/>
  <c r="J1779" i="2"/>
  <c r="J1747" i="2"/>
  <c r="J1715" i="2"/>
  <c r="J1683" i="2"/>
  <c r="J1651" i="2"/>
  <c r="J1619" i="2"/>
  <c r="J1587" i="2"/>
  <c r="J1555" i="2"/>
  <c r="J1523" i="2"/>
  <c r="J1491" i="2"/>
  <c r="J1455" i="2"/>
  <c r="J1413" i="2"/>
  <c r="J1570" i="2"/>
  <c r="J1538" i="2"/>
  <c r="J1506" i="2"/>
  <c r="J1474" i="2"/>
  <c r="J1433" i="2"/>
  <c r="J1385" i="2"/>
  <c r="J1557" i="2"/>
  <c r="J1525" i="2"/>
  <c r="J1493" i="2"/>
  <c r="J1458" i="2"/>
  <c r="J1415" i="2"/>
  <c r="J1387" i="2"/>
  <c r="J1355" i="2"/>
  <c r="J1323" i="2"/>
  <c r="J1291" i="2"/>
  <c r="J1259" i="2"/>
  <c r="J1227" i="2"/>
  <c r="J1195" i="2"/>
  <c r="J1163" i="2"/>
  <c r="J1131" i="2"/>
  <c r="J1099" i="2"/>
  <c r="J1067" i="2"/>
  <c r="J1035" i="2"/>
  <c r="J1003" i="2"/>
  <c r="J971" i="2"/>
  <c r="J939" i="2"/>
  <c r="J907" i="2"/>
  <c r="J875" i="2"/>
  <c r="J843" i="2"/>
  <c r="J792" i="2"/>
  <c r="J1374" i="2"/>
  <c r="J1342" i="2"/>
  <c r="J1310" i="2"/>
  <c r="J1278" i="2"/>
  <c r="J1246" i="2"/>
  <c r="J1214" i="2"/>
  <c r="J1182" i="2"/>
  <c r="J1150" i="2"/>
  <c r="J1118" i="2"/>
  <c r="J1086" i="2"/>
  <c r="J1054" i="2"/>
  <c r="J1022" i="2"/>
  <c r="J990" i="2"/>
  <c r="J958" i="2"/>
  <c r="J926" i="2"/>
  <c r="J894" i="2"/>
  <c r="J862" i="2"/>
  <c r="J825" i="2"/>
  <c r="J752" i="2"/>
  <c r="J1353" i="2"/>
  <c r="J1321" i="2"/>
  <c r="J1277" i="2"/>
  <c r="J1229" i="2"/>
  <c r="J1193" i="2"/>
  <c r="J1149" i="2"/>
  <c r="J1101" i="2"/>
  <c r="J1065" i="2"/>
  <c r="J1021" i="2"/>
  <c r="J973" i="2"/>
  <c r="J937" i="2"/>
  <c r="J893" i="2"/>
  <c r="J845" i="2"/>
  <c r="J788" i="2"/>
  <c r="J1444" i="2"/>
  <c r="J1396" i="2"/>
  <c r="J1360" i="2"/>
  <c r="J1316" i="2"/>
  <c r="J1268" i="2"/>
  <c r="J1232" i="2"/>
  <c r="J1188" i="2"/>
  <c r="J1140" i="2"/>
  <c r="J1104" i="2"/>
  <c r="J1060" i="2"/>
  <c r="J1012" i="2"/>
  <c r="J976" i="2"/>
  <c r="J932" i="2"/>
  <c r="J884" i="2"/>
  <c r="J848" i="2"/>
  <c r="J776" i="2"/>
  <c r="J781" i="2"/>
  <c r="J745" i="2"/>
  <c r="J701" i="2"/>
  <c r="J651" i="2"/>
  <c r="J603" i="2"/>
  <c r="J519" i="2"/>
  <c r="J423" i="2"/>
  <c r="J351" i="2"/>
  <c r="J38" i="2"/>
  <c r="J680" i="2"/>
  <c r="J639" i="2"/>
  <c r="J572" i="2"/>
  <c r="J476" i="2"/>
  <c r="J404" i="2"/>
  <c r="J250" i="2"/>
  <c r="J763" i="2"/>
  <c r="J727" i="2"/>
  <c r="J683" i="2"/>
  <c r="J627" i="2"/>
  <c r="J571" i="2"/>
  <c r="J483" i="2"/>
  <c r="J387" i="2"/>
  <c r="J246" i="2"/>
  <c r="J830" i="2"/>
  <c r="J782" i="2"/>
  <c r="J746" i="2"/>
  <c r="J702" i="2"/>
  <c r="J652" i="2"/>
  <c r="J604" i="2"/>
  <c r="J520" i="2"/>
  <c r="J424" i="2"/>
  <c r="J352" i="2"/>
  <c r="J42" i="2"/>
  <c r="J554" i="2"/>
  <c r="J518" i="2"/>
  <c r="J474" i="2"/>
  <c r="J414" i="2"/>
  <c r="J366" i="2"/>
  <c r="J210" i="2"/>
  <c r="J645" i="2"/>
  <c r="J597" i="2"/>
  <c r="J537" i="2"/>
  <c r="J473" i="2"/>
  <c r="J425" i="2"/>
  <c r="J369" i="2"/>
  <c r="J206" i="2"/>
  <c r="J14" i="2"/>
  <c r="J289" i="2"/>
  <c r="J225" i="2"/>
  <c r="J177" i="2"/>
  <c r="J117" i="2"/>
  <c r="J53" i="2"/>
  <c r="J5" i="2"/>
  <c r="J276" i="2"/>
  <c r="J212" i="2"/>
  <c r="J164" i="2"/>
  <c r="J104" i="2"/>
  <c r="J40" i="2"/>
  <c r="J331" i="2"/>
  <c r="J271" i="2"/>
  <c r="J207" i="2"/>
  <c r="J159" i="2"/>
  <c r="J103" i="2"/>
  <c r="J3" i="2"/>
  <c r="J19" i="2"/>
  <c r="J35" i="2"/>
  <c r="J51" i="2"/>
  <c r="J67" i="2"/>
  <c r="J83" i="2"/>
  <c r="J99" i="2"/>
  <c r="J115" i="2"/>
  <c r="J131" i="2"/>
  <c r="J147" i="2"/>
  <c r="J163" i="2"/>
  <c r="J179" i="2"/>
  <c r="J195" i="2"/>
  <c r="J211" i="2"/>
  <c r="J227" i="2"/>
  <c r="J243" i="2"/>
  <c r="J259" i="2"/>
  <c r="J275" i="2"/>
  <c r="J291" i="2"/>
  <c r="J307" i="2"/>
  <c r="J323" i="2"/>
  <c r="J339" i="2"/>
  <c r="J16" i="2"/>
  <c r="J32" i="2"/>
  <c r="J48" i="2"/>
  <c r="J64" i="2"/>
  <c r="J80" i="2"/>
  <c r="J96" i="2"/>
  <c r="J112" i="2"/>
  <c r="J128" i="2"/>
  <c r="J144" i="2"/>
  <c r="J160" i="2"/>
  <c r="J176" i="2"/>
  <c r="J192" i="2"/>
  <c r="J208" i="2"/>
  <c r="J224" i="2"/>
  <c r="J240" i="2"/>
  <c r="J256" i="2"/>
  <c r="J272" i="2"/>
  <c r="J288" i="2"/>
  <c r="J304" i="2"/>
  <c r="J320" i="2"/>
  <c r="J9" i="2"/>
  <c r="J25" i="2"/>
  <c r="J41" i="2"/>
  <c r="J57" i="2"/>
  <c r="J73" i="2"/>
  <c r="J89" i="2"/>
  <c r="J105" i="2"/>
  <c r="J121" i="2"/>
  <c r="J137" i="2"/>
  <c r="J153" i="2"/>
  <c r="J169" i="2"/>
  <c r="J185" i="2"/>
  <c r="J201" i="2"/>
  <c r="J217" i="2"/>
  <c r="J233" i="2"/>
  <c r="J249" i="2"/>
  <c r="J265" i="2"/>
  <c r="J281" i="2"/>
  <c r="J297" i="2"/>
  <c r="J313" i="2"/>
  <c r="J329" i="2"/>
  <c r="J6" i="2"/>
  <c r="J62" i="2"/>
  <c r="J126" i="2"/>
  <c r="J190" i="2"/>
  <c r="J254" i="2"/>
  <c r="J318" i="2"/>
  <c r="J349" i="2"/>
  <c r="J365" i="2"/>
  <c r="J381" i="2"/>
  <c r="J397" i="2"/>
  <c r="J413" i="2"/>
  <c r="J429" i="2"/>
  <c r="J445" i="2"/>
  <c r="J461" i="2"/>
  <c r="J477" i="2"/>
  <c r="J493" i="2"/>
  <c r="J509" i="2"/>
  <c r="J525" i="2"/>
  <c r="J541" i="2"/>
  <c r="J557" i="2"/>
  <c r="J573" i="2"/>
  <c r="J589" i="2"/>
  <c r="J605" i="2"/>
  <c r="J621" i="2"/>
  <c r="J637" i="2"/>
  <c r="J653" i="2"/>
  <c r="J50" i="2"/>
  <c r="J114" i="2"/>
  <c r="J178" i="2"/>
  <c r="J242" i="2"/>
  <c r="J306" i="2"/>
  <c r="J346" i="2"/>
  <c r="J362" i="2"/>
  <c r="J378" i="2"/>
  <c r="J394" i="2"/>
  <c r="J410" i="2"/>
  <c r="J426" i="2"/>
  <c r="J442" i="2"/>
  <c r="J458" i="2"/>
  <c r="J7" i="2"/>
  <c r="J27" i="2"/>
  <c r="J47" i="2"/>
  <c r="J71" i="2"/>
  <c r="J91" i="2"/>
  <c r="J111" i="2"/>
  <c r="J135" i="2"/>
  <c r="J155" i="2"/>
  <c r="J175" i="2"/>
  <c r="J199" i="2"/>
  <c r="J219" i="2"/>
  <c r="J239" i="2"/>
  <c r="J263" i="2"/>
  <c r="J283" i="2"/>
  <c r="J303" i="2"/>
  <c r="J327" i="2"/>
  <c r="J8" i="2"/>
  <c r="J28" i="2"/>
  <c r="J52" i="2"/>
  <c r="J72" i="2"/>
  <c r="J92" i="2"/>
  <c r="J116" i="2"/>
  <c r="J136" i="2"/>
  <c r="J156" i="2"/>
  <c r="J180" i="2"/>
  <c r="J200" i="2"/>
  <c r="J220" i="2"/>
  <c r="J244" i="2"/>
  <c r="J264" i="2"/>
  <c r="J284" i="2"/>
  <c r="J308" i="2"/>
  <c r="J328" i="2"/>
  <c r="J21" i="2"/>
  <c r="J45" i="2"/>
  <c r="J65" i="2"/>
  <c r="J85" i="2"/>
  <c r="J109" i="2"/>
  <c r="J129" i="2"/>
  <c r="J149" i="2"/>
  <c r="J173" i="2"/>
  <c r="J193" i="2"/>
  <c r="J213" i="2"/>
  <c r="J237" i="2"/>
  <c r="J257" i="2"/>
  <c r="J277" i="2"/>
  <c r="J301" i="2"/>
  <c r="J321" i="2"/>
  <c r="J341" i="2"/>
  <c r="J78" i="2"/>
  <c r="J158" i="2"/>
  <c r="J238" i="2"/>
  <c r="J332" i="2"/>
  <c r="J357" i="2"/>
  <c r="J377" i="2"/>
  <c r="J401" i="2"/>
  <c r="J421" i="2"/>
  <c r="J441" i="2"/>
  <c r="J465" i="2"/>
  <c r="J485" i="2"/>
  <c r="J505" i="2"/>
  <c r="J529" i="2"/>
  <c r="J549" i="2"/>
  <c r="J569" i="2"/>
  <c r="J593" i="2"/>
  <c r="J613" i="2"/>
  <c r="J633" i="2"/>
  <c r="J657" i="2"/>
  <c r="J82" i="2"/>
  <c r="J162" i="2"/>
  <c r="J258" i="2"/>
  <c r="J334" i="2"/>
  <c r="J358" i="2"/>
  <c r="J382" i="2"/>
  <c r="J402" i="2"/>
  <c r="J422" i="2"/>
  <c r="J446" i="2"/>
  <c r="J466" i="2"/>
  <c r="J482" i="2"/>
  <c r="J498" i="2"/>
  <c r="J514" i="2"/>
  <c r="J530" i="2"/>
  <c r="J546" i="2"/>
  <c r="J562" i="2"/>
  <c r="J578" i="2"/>
  <c r="J594" i="2"/>
  <c r="J106" i="2"/>
  <c r="J234" i="2"/>
  <c r="J344" i="2"/>
  <c r="J376" i="2"/>
  <c r="J408" i="2"/>
  <c r="J440" i="2"/>
  <c r="J472" i="2"/>
  <c r="J504" i="2"/>
  <c r="J536" i="2"/>
  <c r="J568" i="2"/>
  <c r="J599" i="2"/>
  <c r="J620" i="2"/>
  <c r="J642" i="2"/>
  <c r="J662" i="2"/>
  <c r="J678" i="2"/>
  <c r="J694" i="2"/>
  <c r="J710" i="2"/>
  <c r="J726" i="2"/>
  <c r="J742" i="2"/>
  <c r="J758" i="2"/>
  <c r="J774" i="2"/>
  <c r="J790" i="2"/>
  <c r="J806" i="2"/>
  <c r="J822" i="2"/>
  <c r="J838" i="2"/>
  <c r="J86" i="2"/>
  <c r="J214" i="2"/>
  <c r="J336" i="2"/>
  <c r="J371" i="2"/>
  <c r="J403" i="2"/>
  <c r="J435" i="2"/>
  <c r="J467" i="2"/>
  <c r="J499" i="2"/>
  <c r="J531" i="2"/>
  <c r="J563" i="2"/>
  <c r="J595" i="2"/>
  <c r="J616" i="2"/>
  <c r="J638" i="2"/>
  <c r="J659" i="2"/>
  <c r="J675" i="2"/>
  <c r="J691" i="2"/>
  <c r="J707" i="2"/>
  <c r="J723" i="2"/>
  <c r="J739" i="2"/>
  <c r="J755" i="2"/>
  <c r="J771" i="2"/>
  <c r="J58" i="2"/>
  <c r="J186" i="2"/>
  <c r="J314" i="2"/>
  <c r="J364" i="2"/>
  <c r="J396" i="2"/>
  <c r="J428" i="2"/>
  <c r="J460" i="2"/>
  <c r="J492" i="2"/>
  <c r="J524" i="2"/>
  <c r="J556" i="2"/>
  <c r="J588" i="2"/>
  <c r="J612" i="2"/>
  <c r="J634" i="2"/>
  <c r="J655" i="2"/>
  <c r="J672" i="2"/>
  <c r="J688" i="2"/>
  <c r="J704" i="2"/>
  <c r="J720" i="2"/>
  <c r="J102" i="2"/>
  <c r="J230" i="2"/>
  <c r="J343" i="2"/>
  <c r="J375" i="2"/>
  <c r="J407" i="2"/>
  <c r="J439" i="2"/>
  <c r="J471" i="2"/>
  <c r="J503" i="2"/>
  <c r="J535" i="2"/>
  <c r="J567" i="2"/>
  <c r="J598" i="2"/>
  <c r="J619" i="2"/>
  <c r="J640" i="2"/>
  <c r="J661" i="2"/>
  <c r="J677" i="2"/>
  <c r="J693" i="2"/>
  <c r="J709" i="2"/>
  <c r="J725" i="2"/>
  <c r="J741" i="2"/>
  <c r="J757" i="2"/>
  <c r="J773" i="2"/>
  <c r="J789" i="2"/>
  <c r="J805" i="2"/>
  <c r="J744" i="2"/>
  <c r="J795" i="2"/>
  <c r="J823" i="2"/>
  <c r="J844" i="2"/>
  <c r="J860" i="2"/>
  <c r="J876" i="2"/>
  <c r="J892" i="2"/>
  <c r="J908" i="2"/>
  <c r="J924" i="2"/>
  <c r="J940" i="2"/>
  <c r="J956" i="2"/>
  <c r="J972" i="2"/>
  <c r="J988" i="2"/>
  <c r="J1004" i="2"/>
  <c r="J1020" i="2"/>
  <c r="J1036" i="2"/>
  <c r="J1052" i="2"/>
  <c r="J1068" i="2"/>
  <c r="J1084" i="2"/>
  <c r="J1100" i="2"/>
  <c r="J1116" i="2"/>
  <c r="J1132" i="2"/>
  <c r="J1148" i="2"/>
  <c r="J1164" i="2"/>
  <c r="J1180" i="2"/>
  <c r="J1196" i="2"/>
  <c r="J1212" i="2"/>
  <c r="J1228" i="2"/>
  <c r="J1244" i="2"/>
  <c r="J1260" i="2"/>
  <c r="J1276" i="2"/>
  <c r="J1292" i="2"/>
  <c r="J1308" i="2"/>
  <c r="J1324" i="2"/>
  <c r="J1340" i="2"/>
  <c r="J1356" i="2"/>
  <c r="J1372" i="2"/>
  <c r="J1388" i="2"/>
  <c r="J1404" i="2"/>
  <c r="J1420" i="2"/>
  <c r="J1436" i="2"/>
  <c r="J1452" i="2"/>
  <c r="J1468" i="2"/>
  <c r="J780" i="2"/>
  <c r="J812" i="2"/>
  <c r="J835" i="2"/>
  <c r="J853" i="2"/>
  <c r="J869" i="2"/>
  <c r="J885" i="2"/>
  <c r="J901" i="2"/>
  <c r="J917" i="2"/>
  <c r="J933" i="2"/>
  <c r="J949" i="2"/>
  <c r="J965" i="2"/>
  <c r="J981" i="2"/>
  <c r="J997" i="2"/>
  <c r="J1013" i="2"/>
  <c r="J1029" i="2"/>
  <c r="J1045" i="2"/>
  <c r="J1061" i="2"/>
  <c r="J1077" i="2"/>
  <c r="J1093" i="2"/>
  <c r="J1109" i="2"/>
  <c r="J1125" i="2"/>
  <c r="J1141" i="2"/>
  <c r="J1157" i="2"/>
  <c r="J1173" i="2"/>
  <c r="J1189" i="2"/>
  <c r="J1205" i="2"/>
  <c r="J1221" i="2"/>
  <c r="J1237" i="2"/>
  <c r="J1253" i="2"/>
  <c r="J1269" i="2"/>
  <c r="J1285" i="2"/>
  <c r="J1301" i="2"/>
  <c r="J1317" i="2"/>
  <c r="J1333" i="2"/>
  <c r="J1349" i="2"/>
  <c r="J1365" i="2"/>
  <c r="J736" i="2"/>
  <c r="J791" i="2"/>
  <c r="J820" i="2"/>
  <c r="J841" i="2"/>
  <c r="J858" i="2"/>
  <c r="J874" i="2"/>
  <c r="J890" i="2"/>
  <c r="J906" i="2"/>
  <c r="J922" i="2"/>
  <c r="J938" i="2"/>
  <c r="J954" i="2"/>
  <c r="J970" i="2"/>
  <c r="J986" i="2"/>
  <c r="J1002" i="2"/>
  <c r="J1018" i="2"/>
  <c r="J1034" i="2"/>
  <c r="J1050" i="2"/>
  <c r="J1066" i="2"/>
  <c r="J1082" i="2"/>
  <c r="J1098" i="2"/>
  <c r="J1114" i="2"/>
  <c r="J1130" i="2"/>
  <c r="J1146" i="2"/>
  <c r="J1162" i="2"/>
  <c r="J1178" i="2"/>
  <c r="J1194" i="2"/>
  <c r="J1210" i="2"/>
  <c r="J1226" i="2"/>
  <c r="J1242" i="2"/>
  <c r="J1258" i="2"/>
  <c r="J1274" i="2"/>
  <c r="J1290" i="2"/>
  <c r="J1306" i="2"/>
  <c r="J1322" i="2"/>
  <c r="J1338" i="2"/>
  <c r="J1354" i="2"/>
  <c r="J1370" i="2"/>
  <c r="J1386" i="2"/>
  <c r="J784" i="2"/>
  <c r="J816" i="2"/>
  <c r="J837" i="2"/>
  <c r="J855" i="2"/>
  <c r="J871" i="2"/>
  <c r="J887" i="2"/>
  <c r="J903" i="2"/>
  <c r="J919" i="2"/>
  <c r="J935" i="2"/>
  <c r="J951" i="2"/>
  <c r="J967" i="2"/>
  <c r="J983" i="2"/>
  <c r="J999" i="2"/>
  <c r="J1015" i="2"/>
  <c r="J1031" i="2"/>
  <c r="J1047" i="2"/>
  <c r="J1063" i="2"/>
  <c r="J1079" i="2"/>
  <c r="J1095" i="2"/>
  <c r="J1111" i="2"/>
  <c r="J1127" i="2"/>
  <c r="J1143" i="2"/>
  <c r="J1159" i="2"/>
  <c r="J1175" i="2"/>
  <c r="J1191" i="2"/>
  <c r="J1207" i="2"/>
  <c r="J1223" i="2"/>
  <c r="J1239" i="2"/>
  <c r="J1255" i="2"/>
  <c r="J1271" i="2"/>
  <c r="J1287" i="2"/>
  <c r="J1303" i="2"/>
  <c r="J1319" i="2"/>
  <c r="J1335" i="2"/>
  <c r="J1351" i="2"/>
  <c r="J1367" i="2"/>
  <c r="J1383" i="2"/>
  <c r="J1381" i="2"/>
  <c r="J1410" i="2"/>
  <c r="J1431" i="2"/>
  <c r="J1453" i="2"/>
  <c r="J1473" i="2"/>
  <c r="J1489" i="2"/>
  <c r="J1505" i="2"/>
  <c r="J1521" i="2"/>
  <c r="J1537" i="2"/>
  <c r="J1553" i="2"/>
  <c r="J1569" i="2"/>
  <c r="J1585" i="2"/>
  <c r="J1406" i="2"/>
  <c r="J1427" i="2"/>
  <c r="J1449" i="2"/>
  <c r="J1470" i="2"/>
  <c r="J1486" i="2"/>
  <c r="J1502" i="2"/>
  <c r="J1518" i="2"/>
  <c r="J1534" i="2"/>
  <c r="J1550" i="2"/>
  <c r="J1566" i="2"/>
  <c r="J1582" i="2"/>
  <c r="J1407" i="2"/>
  <c r="J1429" i="2"/>
  <c r="J1450" i="2"/>
  <c r="J1471" i="2"/>
  <c r="J1487" i="2"/>
  <c r="J1503" i="2"/>
  <c r="J1519" i="2"/>
  <c r="J1535" i="2"/>
  <c r="J1551" i="2"/>
  <c r="J1567" i="2"/>
  <c r="J1583" i="2"/>
  <c r="J1599" i="2"/>
  <c r="J1615" i="2"/>
  <c r="J1631" i="2"/>
  <c r="J1647" i="2"/>
  <c r="J1663" i="2"/>
  <c r="J1679" i="2"/>
  <c r="J1695" i="2"/>
  <c r="J1711" i="2"/>
  <c r="J1727" i="2"/>
  <c r="J1743" i="2"/>
  <c r="J1759" i="2"/>
  <c r="J1775" i="2"/>
  <c r="J1791" i="2"/>
  <c r="J1807" i="2"/>
  <c r="J1823" i="2"/>
  <c r="J1839" i="2"/>
  <c r="J1855" i="2"/>
  <c r="J1871" i="2"/>
  <c r="J1887" i="2"/>
  <c r="J1903" i="2"/>
  <c r="J1919" i="2"/>
  <c r="J1935" i="2"/>
  <c r="J1951" i="2"/>
  <c r="J1967" i="2"/>
  <c r="J1983" i="2"/>
  <c r="J1999" i="2"/>
  <c r="J2015" i="2"/>
  <c r="J2031" i="2"/>
  <c r="J2047" i="2"/>
  <c r="J2063" i="2"/>
  <c r="J1398" i="2"/>
  <c r="J1419" i="2"/>
  <c r="J1441" i="2"/>
  <c r="J1462" i="2"/>
  <c r="J1480" i="2"/>
  <c r="J1496" i="2"/>
  <c r="J1512" i="2"/>
  <c r="J1528" i="2"/>
  <c r="J1544" i="2"/>
  <c r="J1560" i="2"/>
  <c r="J1576" i="2"/>
  <c r="J1592" i="2"/>
  <c r="J1608" i="2"/>
  <c r="J1624" i="2"/>
  <c r="J1640" i="2"/>
  <c r="J1656" i="2"/>
  <c r="J1672" i="2"/>
  <c r="J1688" i="2"/>
  <c r="J1704" i="2"/>
  <c r="J1720" i="2"/>
  <c r="J1736" i="2"/>
  <c r="J1752" i="2"/>
  <c r="J1768" i="2"/>
  <c r="J1784" i="2"/>
  <c r="J1800" i="2"/>
  <c r="J1816" i="2"/>
  <c r="J1832" i="2"/>
  <c r="J1848" i="2"/>
  <c r="J1864" i="2"/>
  <c r="J1880" i="2"/>
  <c r="J1896" i="2"/>
  <c r="J1912" i="2"/>
  <c r="J1928" i="2"/>
  <c r="J1944" i="2"/>
  <c r="J1960" i="2"/>
  <c r="J1976" i="2"/>
  <c r="J1992" i="2"/>
  <c r="J2008" i="2"/>
  <c r="J2024" i="2"/>
  <c r="J2040" i="2"/>
  <c r="J2056" i="2"/>
  <c r="J2072" i="2"/>
  <c r="J2088" i="2"/>
  <c r="J1610" i="2"/>
  <c r="J1642" i="2"/>
  <c r="J1674" i="2"/>
  <c r="J1706" i="2"/>
  <c r="J1738" i="2"/>
  <c r="J1770" i="2"/>
  <c r="J1802" i="2"/>
  <c r="J1834" i="2"/>
  <c r="J1866" i="2"/>
  <c r="J1597" i="2"/>
  <c r="J1629" i="2"/>
  <c r="J1661" i="2"/>
  <c r="J1693" i="2"/>
  <c r="J1725" i="2"/>
  <c r="J1757" i="2"/>
  <c r="J1789" i="2"/>
  <c r="J1821" i="2"/>
  <c r="J1853" i="2"/>
  <c r="J1885" i="2"/>
  <c r="J1614" i="2"/>
  <c r="J1646" i="2"/>
  <c r="J1678" i="2"/>
  <c r="J1710" i="2"/>
  <c r="J1742" i="2"/>
  <c r="J1774" i="2"/>
  <c r="J1806" i="2"/>
  <c r="J1838" i="2"/>
  <c r="J1870" i="2"/>
  <c r="J1902" i="2"/>
  <c r="J1934" i="2"/>
  <c r="J1966" i="2"/>
  <c r="J1998" i="2"/>
  <c r="J2030" i="2"/>
  <c r="J2062" i="2"/>
  <c r="J2087" i="2"/>
  <c r="J2104" i="2"/>
  <c r="J2120" i="2"/>
  <c r="J2136" i="2"/>
  <c r="J2152" i="2"/>
  <c r="J2168" i="2"/>
  <c r="J2184" i="2"/>
  <c r="J2200" i="2"/>
  <c r="J2216" i="2"/>
  <c r="J2232" i="2"/>
  <c r="J2248" i="2"/>
  <c r="J2264" i="2"/>
  <c r="J2280" i="2"/>
  <c r="J2296" i="2"/>
  <c r="J2312" i="2"/>
  <c r="J2328" i="2"/>
  <c r="J2344" i="2"/>
  <c r="J2360" i="2"/>
  <c r="J2376" i="2"/>
  <c r="J2392" i="2"/>
  <c r="J2408" i="2"/>
  <c r="J2424" i="2"/>
  <c r="J2440" i="2"/>
  <c r="J2456" i="2"/>
  <c r="J2472" i="2"/>
  <c r="J2488" i="2"/>
  <c r="J2504" i="2"/>
  <c r="J1601" i="2"/>
  <c r="J1633" i="2"/>
  <c r="J1665" i="2"/>
  <c r="J1697" i="2"/>
  <c r="J1729" i="2"/>
  <c r="J1761" i="2"/>
  <c r="J1793" i="2"/>
  <c r="J1825" i="2"/>
  <c r="J1857" i="2"/>
  <c r="J1889" i="2"/>
  <c r="J1921" i="2"/>
  <c r="J1953" i="2"/>
  <c r="J1985" i="2"/>
  <c r="J2017" i="2"/>
  <c r="J2049" i="2"/>
  <c r="J2078" i="2"/>
  <c r="J2097" i="2"/>
  <c r="J2113" i="2"/>
  <c r="J2129" i="2"/>
  <c r="J2145" i="2"/>
  <c r="J2161" i="2"/>
  <c r="J2177" i="2"/>
  <c r="J2193" i="2"/>
  <c r="J2209" i="2"/>
  <c r="J2225" i="2"/>
  <c r="J2241" i="2"/>
  <c r="J2257" i="2"/>
  <c r="J2273" i="2"/>
  <c r="J2289" i="2"/>
  <c r="J2305" i="2"/>
  <c r="J2321" i="2"/>
  <c r="J2337" i="2"/>
  <c r="J2353" i="2"/>
  <c r="J2369" i="2"/>
  <c r="J2385" i="2"/>
  <c r="J2401" i="2"/>
  <c r="J2417" i="2"/>
  <c r="J2433" i="2"/>
  <c r="J2449" i="2"/>
  <c r="J2465" i="2"/>
  <c r="J2481" i="2"/>
  <c r="J2497" i="2"/>
  <c r="J2513" i="2"/>
  <c r="J1922" i="2"/>
  <c r="J1986" i="2"/>
  <c r="J2050" i="2"/>
  <c r="J2098" i="2"/>
  <c r="J2130" i="2"/>
  <c r="J2162" i="2"/>
  <c r="J2194" i="2"/>
  <c r="J2226" i="2"/>
  <c r="J2258" i="2"/>
  <c r="J2290" i="2"/>
  <c r="J2322" i="2"/>
  <c r="J2354" i="2"/>
  <c r="J2386" i="2"/>
  <c r="J2418" i="2"/>
  <c r="J2450" i="2"/>
  <c r="J2482" i="2"/>
  <c r="J2514" i="2"/>
  <c r="J2531" i="2"/>
  <c r="J2547" i="2"/>
  <c r="J2563" i="2"/>
  <c r="J2579" i="2"/>
  <c r="J2595" i="2"/>
  <c r="J2611" i="2"/>
  <c r="J2627" i="2"/>
  <c r="J2643" i="2"/>
  <c r="J2659" i="2"/>
  <c r="J2675" i="2"/>
  <c r="J2691" i="2"/>
  <c r="J2707" i="2"/>
  <c r="J2723" i="2"/>
  <c r="J2739" i="2"/>
  <c r="J2755" i="2"/>
  <c r="J2771" i="2"/>
  <c r="J2787" i="2"/>
  <c r="J2803" i="2"/>
  <c r="J2819" i="2"/>
  <c r="J2835" i="2"/>
  <c r="J2851" i="2"/>
  <c r="J2867" i="2"/>
  <c r="J2883" i="2"/>
  <c r="J2899" i="2"/>
  <c r="J2915" i="2"/>
  <c r="J2931" i="2"/>
  <c r="J2947" i="2"/>
  <c r="J1941" i="2"/>
  <c r="J2005" i="2"/>
  <c r="J2069" i="2"/>
  <c r="J2107" i="2"/>
  <c r="J2139" i="2"/>
  <c r="J2171" i="2"/>
  <c r="J2203" i="2"/>
  <c r="J2235" i="2"/>
  <c r="J2267" i="2"/>
  <c r="J2299" i="2"/>
  <c r="J2331" i="2"/>
  <c r="J2363" i="2"/>
  <c r="J2395" i="2"/>
  <c r="J2427" i="2"/>
  <c r="J2459" i="2"/>
  <c r="J2491" i="2"/>
  <c r="J2520" i="2"/>
  <c r="J2536" i="2"/>
  <c r="J2552" i="2"/>
  <c r="J2568" i="2"/>
  <c r="J2584" i="2"/>
  <c r="J2600" i="2"/>
  <c r="J2616" i="2"/>
  <c r="J2632" i="2"/>
  <c r="J2648" i="2"/>
  <c r="J2664" i="2"/>
  <c r="J2680" i="2"/>
  <c r="J2696" i="2"/>
  <c r="J2712" i="2"/>
  <c r="J2728" i="2"/>
  <c r="J2744" i="2"/>
  <c r="J2760" i="2"/>
  <c r="J2776" i="2"/>
  <c r="J2792" i="2"/>
  <c r="J2808" i="2"/>
  <c r="J2824" i="2"/>
  <c r="J2840" i="2"/>
  <c r="J2856" i="2"/>
  <c r="J2872" i="2"/>
  <c r="J2888" i="2"/>
  <c r="J2904" i="2"/>
  <c r="J2920" i="2"/>
  <c r="J1914" i="2"/>
  <c r="J1978" i="2"/>
  <c r="J2042" i="2"/>
  <c r="J2094" i="2"/>
  <c r="J2126" i="2"/>
  <c r="J2158" i="2"/>
  <c r="J2190" i="2"/>
  <c r="J2222" i="2"/>
  <c r="J2254" i="2"/>
  <c r="J2286" i="2"/>
  <c r="J2318" i="2"/>
  <c r="J2350" i="2"/>
  <c r="J2382" i="2"/>
  <c r="J2414" i="2"/>
  <c r="J2446" i="2"/>
  <c r="J2478" i="2"/>
  <c r="J2510" i="2"/>
  <c r="J2529" i="2"/>
  <c r="J2545" i="2"/>
  <c r="J2561" i="2"/>
  <c r="J2577" i="2"/>
  <c r="J2593" i="2"/>
  <c r="J2609" i="2"/>
  <c r="J2625" i="2"/>
  <c r="J2641" i="2"/>
  <c r="J2657" i="2"/>
  <c r="J2673" i="2"/>
  <c r="J2689" i="2"/>
  <c r="J2705" i="2"/>
  <c r="J2721" i="2"/>
  <c r="J2737" i="2"/>
  <c r="J2753" i="2"/>
  <c r="J2769" i="2"/>
  <c r="J2785" i="2"/>
  <c r="J2801" i="2"/>
  <c r="J2817" i="2"/>
  <c r="J2833" i="2"/>
  <c r="J2849" i="2"/>
  <c r="J2865" i="2"/>
  <c r="J2881" i="2"/>
  <c r="J2897" i="2"/>
  <c r="J2913" i="2"/>
  <c r="J2929" i="2"/>
  <c r="J2945" i="2"/>
  <c r="J2961" i="2"/>
  <c r="J2977" i="2"/>
  <c r="J2993" i="2"/>
  <c r="J3009" i="2"/>
  <c r="J3025" i="2"/>
  <c r="J3041" i="2"/>
  <c r="J3057" i="2"/>
  <c r="J3073" i="2"/>
  <c r="J3089" i="2"/>
  <c r="J3105" i="2"/>
  <c r="J3121" i="2"/>
  <c r="J3137" i="2"/>
  <c r="J3153" i="2"/>
  <c r="J3169" i="2"/>
  <c r="J3185" i="2"/>
  <c r="J3201" i="2"/>
  <c r="J3217" i="2"/>
  <c r="J3233" i="2"/>
  <c r="J3249" i="2"/>
  <c r="J3265" i="2"/>
  <c r="J3281" i="2"/>
  <c r="J3297" i="2"/>
  <c r="J3313" i="2"/>
  <c r="J3329" i="2"/>
  <c r="J3345" i="2"/>
  <c r="J3361" i="2"/>
  <c r="J3377" i="2"/>
  <c r="J3393" i="2"/>
  <c r="J3409" i="2"/>
  <c r="J3425" i="2"/>
  <c r="J3441" i="2"/>
  <c r="J3457" i="2"/>
  <c r="J1901" i="2"/>
  <c r="J1965" i="2"/>
  <c r="J2029" i="2"/>
  <c r="J2086" i="2"/>
  <c r="J2119" i="2"/>
  <c r="J2151" i="2"/>
  <c r="J2183" i="2"/>
  <c r="J2215" i="2"/>
  <c r="J2247" i="2"/>
  <c r="J2279" i="2"/>
  <c r="J2311" i="2"/>
  <c r="J2343" i="2"/>
  <c r="J2375" i="2"/>
  <c r="J2407" i="2"/>
  <c r="J2439" i="2"/>
  <c r="J2471" i="2"/>
  <c r="J2503" i="2"/>
  <c r="J2526" i="2"/>
  <c r="J2542" i="2"/>
  <c r="J2558" i="2"/>
  <c r="J2574" i="2"/>
  <c r="J2590" i="2"/>
  <c r="J2606" i="2"/>
  <c r="J2622" i="2"/>
  <c r="J2638" i="2"/>
  <c r="J2654" i="2"/>
  <c r="J2670" i="2"/>
  <c r="J2686" i="2"/>
  <c r="J2702" i="2"/>
  <c r="J2718" i="2"/>
  <c r="J2734" i="2"/>
  <c r="J2750" i="2"/>
  <c r="J2766" i="2"/>
  <c r="J2782" i="2"/>
  <c r="J2798" i="2"/>
  <c r="J2814" i="2"/>
  <c r="J2830" i="2"/>
  <c r="J2846" i="2"/>
  <c r="J2862" i="2"/>
  <c r="J2878" i="2"/>
  <c r="J2894" i="2"/>
  <c r="J2910" i="2"/>
  <c r="J2926" i="2"/>
  <c r="J2942" i="2"/>
  <c r="J2958" i="2"/>
  <c r="J2974" i="2"/>
  <c r="J2990" i="2"/>
  <c r="J3006" i="2"/>
  <c r="J3022" i="2"/>
  <c r="J3038" i="2"/>
  <c r="J3054" i="2"/>
  <c r="J3070" i="2"/>
  <c r="J3086" i="2"/>
  <c r="J3102" i="2"/>
  <c r="J3118" i="2"/>
  <c r="J3134" i="2"/>
  <c r="J3150" i="2"/>
  <c r="J3166" i="2"/>
  <c r="J3182" i="2"/>
  <c r="J3198" i="2"/>
  <c r="J3214" i="2"/>
  <c r="J3230" i="2"/>
  <c r="J3246" i="2"/>
  <c r="J3262" i="2"/>
  <c r="J3278" i="2"/>
  <c r="J3294" i="2"/>
  <c r="J3310" i="2"/>
  <c r="J3326" i="2"/>
  <c r="J3342" i="2"/>
  <c r="J3358" i="2"/>
  <c r="J3374" i="2"/>
  <c r="J3390" i="2"/>
  <c r="J3406" i="2"/>
  <c r="J3422" i="2"/>
  <c r="J3438" i="2"/>
  <c r="J3454" i="2"/>
  <c r="J3470" i="2"/>
  <c r="J3486" i="2"/>
  <c r="J3502" i="2"/>
  <c r="J2932" i="2"/>
  <c r="J2972" i="2"/>
  <c r="J3004" i="2"/>
  <c r="J3036" i="2"/>
  <c r="J3068" i="2"/>
  <c r="J3100" i="2"/>
  <c r="J3132" i="2"/>
  <c r="J3164" i="2"/>
  <c r="J3196" i="2"/>
  <c r="J3228" i="2"/>
  <c r="J3260" i="2"/>
  <c r="J3292" i="2"/>
  <c r="J3324" i="2"/>
  <c r="J3356" i="2"/>
  <c r="J3388" i="2"/>
  <c r="J3420" i="2"/>
  <c r="J3452" i="2"/>
  <c r="J3480" i="2"/>
  <c r="J3501" i="2"/>
  <c r="J3521" i="2"/>
  <c r="J3537" i="2"/>
  <c r="J3553" i="2"/>
  <c r="J3569" i="2"/>
  <c r="J3585" i="2"/>
  <c r="J3601" i="2"/>
  <c r="J3617" i="2"/>
  <c r="J3633" i="2"/>
  <c r="J3649" i="2"/>
  <c r="J3665" i="2"/>
  <c r="J3681" i="2"/>
  <c r="J3697" i="2"/>
  <c r="J3713" i="2"/>
  <c r="J3729" i="2"/>
  <c r="J3745" i="2"/>
  <c r="J3761" i="2"/>
  <c r="J3777" i="2"/>
  <c r="J3793" i="2"/>
  <c r="J3809" i="2"/>
  <c r="J3825" i="2"/>
  <c r="J3841" i="2"/>
  <c r="J3857" i="2"/>
  <c r="J3873" i="2"/>
  <c r="J3889" i="2"/>
  <c r="J3905" i="2"/>
  <c r="J3921" i="2"/>
  <c r="J3937" i="2"/>
  <c r="J3953" i="2"/>
  <c r="J3969" i="2"/>
  <c r="J3985" i="2"/>
  <c r="J4001" i="2"/>
  <c r="J4017" i="2"/>
  <c r="J4033" i="2"/>
  <c r="J4049" i="2"/>
  <c r="J4065" i="2"/>
  <c r="J4081" i="2"/>
  <c r="J2959" i="2"/>
  <c r="J2991" i="2"/>
  <c r="J3023" i="2"/>
  <c r="J3055" i="2"/>
  <c r="J3087" i="2"/>
  <c r="J3119" i="2"/>
  <c r="J3151" i="2"/>
  <c r="J3183" i="2"/>
  <c r="J3215" i="2"/>
  <c r="J3247" i="2"/>
  <c r="J3279" i="2"/>
  <c r="J3311" i="2"/>
  <c r="J3343" i="2"/>
  <c r="J3375" i="2"/>
  <c r="J3407" i="2"/>
  <c r="J3439" i="2"/>
  <c r="J3471" i="2"/>
  <c r="J3492" i="2"/>
  <c r="J3513" i="2"/>
  <c r="J3530" i="2"/>
  <c r="J3546" i="2"/>
  <c r="J3562" i="2"/>
  <c r="J3578" i="2"/>
  <c r="J3594" i="2"/>
  <c r="J3610" i="2"/>
  <c r="J3626" i="2"/>
  <c r="J3642" i="2"/>
  <c r="J3658" i="2"/>
  <c r="J3674" i="2"/>
  <c r="J3690" i="2"/>
  <c r="J3706" i="2"/>
  <c r="J3722" i="2"/>
  <c r="J3738" i="2"/>
  <c r="J3754" i="2"/>
  <c r="J3770" i="2"/>
  <c r="J3786" i="2"/>
  <c r="J3802" i="2"/>
  <c r="J3818" i="2"/>
  <c r="J3834" i="2"/>
  <c r="J3850" i="2"/>
  <c r="J3866" i="2"/>
  <c r="J3882" i="2"/>
  <c r="J3898" i="2"/>
  <c r="J3914" i="2"/>
  <c r="J3930" i="2"/>
  <c r="J3946" i="2"/>
  <c r="J3962" i="2"/>
  <c r="J3978" i="2"/>
  <c r="J3994" i="2"/>
  <c r="J4010" i="2"/>
  <c r="J4026" i="2"/>
  <c r="J4042" i="2"/>
  <c r="J2960" i="2"/>
  <c r="J2992" i="2"/>
  <c r="J3024" i="2"/>
  <c r="J3056" i="2"/>
  <c r="J3088" i="2"/>
  <c r="J3120" i="2"/>
  <c r="J3152" i="2"/>
  <c r="J3184" i="2"/>
  <c r="J3216" i="2"/>
  <c r="J3248" i="2"/>
  <c r="J3280" i="2"/>
  <c r="J3312" i="2"/>
  <c r="J3344" i="2"/>
  <c r="J3376" i="2"/>
  <c r="J3408" i="2"/>
  <c r="J3440" i="2"/>
  <c r="J3472" i="2"/>
  <c r="J3493" i="2"/>
  <c r="J3515" i="2"/>
  <c r="J3531" i="2"/>
  <c r="J3547" i="2"/>
  <c r="J3563" i="2"/>
  <c r="J3579" i="2"/>
  <c r="J3595" i="2"/>
  <c r="J2" i="2"/>
  <c r="J23" i="2"/>
  <c r="J43" i="2"/>
  <c r="J63" i="2"/>
  <c r="J87" i="2"/>
  <c r="J107" i="2"/>
  <c r="J127" i="2"/>
  <c r="J151" i="2"/>
  <c r="J171" i="2"/>
  <c r="J191" i="2"/>
  <c r="J215" i="2"/>
  <c r="J235" i="2"/>
  <c r="J255" i="2"/>
  <c r="J279" i="2"/>
  <c r="J299" i="2"/>
  <c r="J319" i="2"/>
  <c r="J4" i="2"/>
  <c r="J24" i="2"/>
  <c r="J44" i="2"/>
  <c r="J68" i="2"/>
  <c r="J88" i="2"/>
  <c r="J108" i="2"/>
  <c r="J132" i="2"/>
  <c r="J152" i="2"/>
  <c r="J172" i="2"/>
  <c r="J196" i="2"/>
  <c r="J216" i="2"/>
  <c r="J236" i="2"/>
  <c r="J260" i="2"/>
  <c r="J280" i="2"/>
  <c r="J300" i="2"/>
  <c r="J324" i="2"/>
  <c r="J17" i="2"/>
  <c r="J37" i="2"/>
  <c r="J61" i="2"/>
  <c r="J81" i="2"/>
  <c r="J101" i="2"/>
  <c r="J125" i="2"/>
  <c r="J145" i="2"/>
  <c r="J165" i="2"/>
  <c r="J189" i="2"/>
  <c r="J209" i="2"/>
  <c r="J229" i="2"/>
  <c r="J253" i="2"/>
  <c r="J273" i="2"/>
  <c r="J293" i="2"/>
  <c r="J317" i="2"/>
  <c r="J337" i="2"/>
  <c r="J46" i="2"/>
  <c r="J142" i="2"/>
  <c r="J222" i="2"/>
  <c r="J302" i="2"/>
  <c r="J353" i="2"/>
  <c r="J373" i="2"/>
  <c r="J393" i="2"/>
  <c r="J417" i="2"/>
  <c r="J437" i="2"/>
  <c r="J457" i="2"/>
  <c r="J481" i="2"/>
  <c r="J501" i="2"/>
  <c r="J521" i="2"/>
  <c r="J545" i="2"/>
  <c r="J565" i="2"/>
  <c r="J585" i="2"/>
  <c r="J609" i="2"/>
  <c r="J629" i="2"/>
  <c r="J649" i="2"/>
  <c r="J66" i="2"/>
  <c r="J146" i="2"/>
  <c r="J226" i="2"/>
  <c r="J322" i="2"/>
  <c r="J354" i="2"/>
  <c r="J374" i="2"/>
  <c r="J398" i="2"/>
  <c r="J418" i="2"/>
  <c r="J438" i="2"/>
  <c r="J462" i="2"/>
  <c r="J478" i="2"/>
  <c r="J494" i="2"/>
  <c r="J510" i="2"/>
  <c r="J526" i="2"/>
  <c r="J542" i="2"/>
  <c r="J558" i="2"/>
  <c r="J574" i="2"/>
  <c r="J590" i="2"/>
  <c r="J74" i="2"/>
  <c r="J202" i="2"/>
  <c r="J330" i="2"/>
  <c r="J368" i="2"/>
  <c r="J400" i="2"/>
  <c r="J432" i="2"/>
  <c r="J464" i="2"/>
  <c r="J496" i="2"/>
  <c r="J528" i="2"/>
  <c r="J560" i="2"/>
  <c r="J592" i="2"/>
  <c r="J615" i="2"/>
  <c r="J636" i="2"/>
  <c r="J658" i="2"/>
  <c r="J674" i="2"/>
  <c r="J690" i="2"/>
  <c r="J706" i="2"/>
  <c r="J722" i="2"/>
  <c r="J738" i="2"/>
  <c r="J754" i="2"/>
  <c r="J770" i="2"/>
  <c r="J786" i="2"/>
  <c r="J802" i="2"/>
  <c r="J818" i="2"/>
  <c r="J834" i="2"/>
  <c r="J54" i="2"/>
  <c r="J182" i="2"/>
  <c r="J310" i="2"/>
  <c r="J363" i="2"/>
  <c r="J395" i="2"/>
  <c r="J427" i="2"/>
  <c r="J459" i="2"/>
  <c r="J491" i="2"/>
  <c r="J523" i="2"/>
  <c r="J555" i="2"/>
  <c r="J587" i="2"/>
  <c r="J611" i="2"/>
  <c r="J632" i="2"/>
  <c r="J654" i="2"/>
  <c r="J671" i="2"/>
  <c r="J687" i="2"/>
  <c r="J703" i="2"/>
  <c r="J719" i="2"/>
  <c r="J735" i="2"/>
  <c r="J751" i="2"/>
  <c r="J767" i="2"/>
  <c r="J26" i="2"/>
  <c r="J154" i="2"/>
  <c r="J282" i="2"/>
  <c r="J356" i="2"/>
  <c r="J388" i="2"/>
  <c r="J420" i="2"/>
  <c r="J452" i="2"/>
  <c r="J484" i="2"/>
  <c r="J516" i="2"/>
  <c r="J548" i="2"/>
  <c r="J580" i="2"/>
  <c r="J607" i="2"/>
  <c r="J628" i="2"/>
  <c r="J650" i="2"/>
  <c r="J668" i="2"/>
  <c r="J684" i="2"/>
  <c r="J700" i="2"/>
  <c r="J716" i="2"/>
  <c r="J70" i="2"/>
  <c r="J198" i="2"/>
  <c r="J326" i="2"/>
  <c r="J367" i="2"/>
  <c r="J399" i="2"/>
  <c r="J431" i="2"/>
  <c r="J463" i="2"/>
  <c r="J495" i="2"/>
  <c r="J527" i="2"/>
  <c r="J559" i="2"/>
  <c r="J591" i="2"/>
  <c r="J614" i="2"/>
  <c r="J635" i="2"/>
  <c r="J656" i="2"/>
  <c r="J673" i="2"/>
  <c r="J689" i="2"/>
  <c r="J705" i="2"/>
  <c r="J721" i="2"/>
  <c r="J737" i="2"/>
  <c r="J753" i="2"/>
  <c r="J769" i="2"/>
  <c r="J785" i="2"/>
  <c r="J801" i="2"/>
  <c r="J728" i="2"/>
  <c r="J787" i="2"/>
  <c r="J817" i="2"/>
  <c r="J839" i="2"/>
  <c r="J856" i="2"/>
  <c r="J872" i="2"/>
  <c r="J888" i="2"/>
  <c r="J904" i="2"/>
  <c r="J920" i="2"/>
  <c r="J936" i="2"/>
  <c r="J952" i="2"/>
  <c r="J968" i="2"/>
  <c r="J984" i="2"/>
  <c r="J1000" i="2"/>
  <c r="J1016" i="2"/>
  <c r="J1032" i="2"/>
  <c r="J1048" i="2"/>
  <c r="J1064" i="2"/>
  <c r="J1080" i="2"/>
  <c r="J1096" i="2"/>
  <c r="J1112" i="2"/>
  <c r="J1128" i="2"/>
  <c r="J1144" i="2"/>
  <c r="J1160" i="2"/>
  <c r="J1176" i="2"/>
  <c r="J1192" i="2"/>
  <c r="J1208" i="2"/>
  <c r="J1224" i="2"/>
  <c r="J1240" i="2"/>
  <c r="J1256" i="2"/>
  <c r="J1272" i="2"/>
  <c r="J1288" i="2"/>
  <c r="J1304" i="2"/>
  <c r="J1320" i="2"/>
  <c r="J1336" i="2"/>
  <c r="J1352" i="2"/>
  <c r="J1368" i="2"/>
  <c r="J1384" i="2"/>
  <c r="J1400" i="2"/>
  <c r="J1416" i="2"/>
  <c r="J1432" i="2"/>
  <c r="J1448" i="2"/>
  <c r="J1464" i="2"/>
  <c r="J764" i="2"/>
  <c r="J804" i="2"/>
  <c r="J829" i="2"/>
  <c r="J849" i="2"/>
  <c r="J865" i="2"/>
  <c r="J881" i="2"/>
  <c r="J897" i="2"/>
  <c r="J913" i="2"/>
  <c r="J929" i="2"/>
  <c r="J945" i="2"/>
  <c r="J961" i="2"/>
  <c r="J977" i="2"/>
  <c r="J993" i="2"/>
  <c r="J1009" i="2"/>
  <c r="J1025" i="2"/>
  <c r="J1041" i="2"/>
  <c r="J1057" i="2"/>
  <c r="J1073" i="2"/>
  <c r="J1089" i="2"/>
  <c r="J1105" i="2"/>
  <c r="J1121" i="2"/>
  <c r="J1137" i="2"/>
  <c r="J1153" i="2"/>
  <c r="J1169" i="2"/>
  <c r="J1185" i="2"/>
  <c r="J1201" i="2"/>
  <c r="J1217" i="2"/>
  <c r="J1233" i="2"/>
  <c r="J1249" i="2"/>
  <c r="J1265" i="2"/>
  <c r="J1281" i="2"/>
  <c r="J1297" i="2"/>
  <c r="J1313" i="2"/>
  <c r="J1329" i="2"/>
  <c r="J1345" i="2"/>
  <c r="J1361" i="2"/>
  <c r="J1377" i="2"/>
  <c r="J783" i="2"/>
  <c r="J815" i="2"/>
  <c r="J836" i="2"/>
  <c r="J854" i="2"/>
  <c r="J870" i="2"/>
  <c r="J886" i="2"/>
  <c r="J902" i="2"/>
  <c r="J918" i="2"/>
  <c r="J934" i="2"/>
  <c r="J950" i="2"/>
  <c r="J966" i="2"/>
  <c r="J982" i="2"/>
  <c r="J998" i="2"/>
  <c r="J1014" i="2"/>
  <c r="J1030" i="2"/>
  <c r="J1046" i="2"/>
  <c r="J1062" i="2"/>
  <c r="J1078" i="2"/>
  <c r="J1094" i="2"/>
  <c r="J1110" i="2"/>
  <c r="J1126" i="2"/>
  <c r="J1142" i="2"/>
  <c r="J1158" i="2"/>
  <c r="J1174" i="2"/>
  <c r="J1190" i="2"/>
  <c r="J1206" i="2"/>
  <c r="J1222" i="2"/>
  <c r="J1238" i="2"/>
  <c r="J1254" i="2"/>
  <c r="J1270" i="2"/>
  <c r="J1286" i="2"/>
  <c r="J1302" i="2"/>
  <c r="J1318" i="2"/>
  <c r="J1334" i="2"/>
  <c r="J1350" i="2"/>
  <c r="J1366" i="2"/>
  <c r="J1382" i="2"/>
  <c r="J772" i="2"/>
  <c r="J808" i="2"/>
  <c r="J832" i="2"/>
  <c r="J851" i="2"/>
  <c r="J867" i="2"/>
  <c r="J883" i="2"/>
  <c r="J899" i="2"/>
  <c r="J915" i="2"/>
  <c r="J931" i="2"/>
  <c r="J947" i="2"/>
  <c r="J963" i="2"/>
  <c r="J979" i="2"/>
  <c r="J995" i="2"/>
  <c r="J1011" i="2"/>
  <c r="J1027" i="2"/>
  <c r="J1043" i="2"/>
  <c r="J1059" i="2"/>
  <c r="J1075" i="2"/>
  <c r="J1091" i="2"/>
  <c r="J1107" i="2"/>
  <c r="J1123" i="2"/>
  <c r="J1139" i="2"/>
  <c r="J1155" i="2"/>
  <c r="J1171" i="2"/>
  <c r="J1187" i="2"/>
  <c r="J1203" i="2"/>
  <c r="J1219" i="2"/>
  <c r="J1235" i="2"/>
  <c r="J1251" i="2"/>
  <c r="J1267" i="2"/>
  <c r="J1283" i="2"/>
  <c r="J1299" i="2"/>
  <c r="J1315" i="2"/>
  <c r="J1331" i="2"/>
  <c r="J1347" i="2"/>
  <c r="J1363" i="2"/>
  <c r="J1379" i="2"/>
  <c r="J1395" i="2"/>
  <c r="J1405" i="2"/>
  <c r="J1426" i="2"/>
  <c r="J1447" i="2"/>
  <c r="J1469" i="2"/>
  <c r="J1485" i="2"/>
  <c r="J1501" i="2"/>
  <c r="J1517" i="2"/>
  <c r="J1533" i="2"/>
  <c r="J1549" i="2"/>
  <c r="J1565" i="2"/>
  <c r="J1581" i="2"/>
  <c r="J1401" i="2"/>
  <c r="J1422" i="2"/>
  <c r="J1443" i="2"/>
  <c r="J1465" i="2"/>
  <c r="J1482" i="2"/>
  <c r="J1498" i="2"/>
  <c r="J1514" i="2"/>
  <c r="J1530" i="2"/>
  <c r="J1546" i="2"/>
  <c r="J1562" i="2"/>
  <c r="J1578" i="2"/>
  <c r="J1402" i="2"/>
  <c r="J1423" i="2"/>
  <c r="J1445" i="2"/>
  <c r="J1466" i="2"/>
  <c r="J1483" i="2"/>
  <c r="J1499" i="2"/>
  <c r="J1515" i="2"/>
  <c r="J1531" i="2"/>
  <c r="J1547" i="2"/>
  <c r="J1563" i="2"/>
  <c r="J1579" i="2"/>
  <c r="J1595" i="2"/>
  <c r="J1611" i="2"/>
  <c r="J1627" i="2"/>
  <c r="J1643" i="2"/>
  <c r="J1659" i="2"/>
  <c r="J1675" i="2"/>
  <c r="J1691" i="2"/>
  <c r="J1707" i="2"/>
  <c r="J1723" i="2"/>
  <c r="J1739" i="2"/>
  <c r="J1755" i="2"/>
  <c r="J1771" i="2"/>
  <c r="J1787" i="2"/>
  <c r="J1803" i="2"/>
  <c r="J1819" i="2"/>
  <c r="J1835" i="2"/>
  <c r="J1851" i="2"/>
  <c r="J1867" i="2"/>
  <c r="J1883" i="2"/>
  <c r="J1899" i="2"/>
  <c r="J1915" i="2"/>
  <c r="J1931" i="2"/>
  <c r="J1947" i="2"/>
  <c r="J1963" i="2"/>
  <c r="J1979" i="2"/>
  <c r="J1995" i="2"/>
  <c r="J2011" i="2"/>
  <c r="J2027" i="2"/>
  <c r="J2043" i="2"/>
  <c r="J2059" i="2"/>
  <c r="J1390" i="2"/>
  <c r="J1414" i="2"/>
  <c r="J1435" i="2"/>
  <c r="J1457" i="2"/>
  <c r="J1476" i="2"/>
  <c r="J1492" i="2"/>
  <c r="J1508" i="2"/>
  <c r="J1524" i="2"/>
  <c r="J1540" i="2"/>
  <c r="J1556" i="2"/>
  <c r="J1572" i="2"/>
  <c r="J1588" i="2"/>
  <c r="J1604" i="2"/>
  <c r="J1620" i="2"/>
  <c r="J1636" i="2"/>
  <c r="J1652" i="2"/>
  <c r="J1668" i="2"/>
  <c r="J1684" i="2"/>
  <c r="J1700" i="2"/>
  <c r="J1716" i="2"/>
  <c r="J1732" i="2"/>
  <c r="J1748" i="2"/>
  <c r="J1764" i="2"/>
  <c r="J1780" i="2"/>
  <c r="J1796" i="2"/>
  <c r="J1812" i="2"/>
  <c r="J1828" i="2"/>
  <c r="J1844" i="2"/>
  <c r="J1860" i="2"/>
  <c r="J1876" i="2"/>
  <c r="J1892" i="2"/>
  <c r="J1908" i="2"/>
  <c r="J1924" i="2"/>
  <c r="J1940" i="2"/>
  <c r="J1956" i="2"/>
  <c r="J1972" i="2"/>
  <c r="J1988" i="2"/>
  <c r="J2004" i="2"/>
  <c r="J2020" i="2"/>
  <c r="J2036" i="2"/>
  <c r="J2052" i="2"/>
  <c r="J2068" i="2"/>
  <c r="J2084" i="2"/>
  <c r="J1602" i="2"/>
  <c r="J1634" i="2"/>
  <c r="J1666" i="2"/>
  <c r="J1698" i="2"/>
  <c r="J1730" i="2"/>
  <c r="J1762" i="2"/>
  <c r="J1794" i="2"/>
  <c r="J1826" i="2"/>
  <c r="J1858" i="2"/>
  <c r="J1589" i="2"/>
  <c r="J1621" i="2"/>
  <c r="J1653" i="2"/>
  <c r="J1685" i="2"/>
  <c r="J1717" i="2"/>
  <c r="J1749" i="2"/>
  <c r="J1781" i="2"/>
  <c r="J1813" i="2"/>
  <c r="J1845" i="2"/>
  <c r="J1877" i="2"/>
  <c r="J1606" i="2"/>
  <c r="J1638" i="2"/>
  <c r="J1670" i="2"/>
  <c r="J1702" i="2"/>
  <c r="J1734" i="2"/>
  <c r="J1766" i="2"/>
  <c r="J1798" i="2"/>
  <c r="J1830" i="2"/>
  <c r="J1862" i="2"/>
  <c r="J1894" i="2"/>
  <c r="J1926" i="2"/>
  <c r="J1958" i="2"/>
  <c r="J1990" i="2"/>
  <c r="J2022" i="2"/>
  <c r="J2054" i="2"/>
  <c r="J2082" i="2"/>
  <c r="J2100" i="2"/>
  <c r="J2116" i="2"/>
  <c r="J2132" i="2"/>
  <c r="J2148" i="2"/>
  <c r="J2164" i="2"/>
  <c r="J2180" i="2"/>
  <c r="J2196" i="2"/>
  <c r="J2212" i="2"/>
  <c r="J2228" i="2"/>
  <c r="J2244" i="2"/>
  <c r="J2260" i="2"/>
  <c r="J2276" i="2"/>
  <c r="J2292" i="2"/>
  <c r="J2308" i="2"/>
  <c r="J2324" i="2"/>
  <c r="J2340" i="2"/>
  <c r="J2356" i="2"/>
  <c r="J2372" i="2"/>
  <c r="J2388" i="2"/>
  <c r="J2404" i="2"/>
  <c r="J2420" i="2"/>
  <c r="J2436" i="2"/>
  <c r="J2452" i="2"/>
  <c r="J2468" i="2"/>
  <c r="J2484" i="2"/>
  <c r="J2500" i="2"/>
  <c r="J1593" i="2"/>
  <c r="J1625" i="2"/>
  <c r="J1657" i="2"/>
  <c r="J1689" i="2"/>
  <c r="J1721" i="2"/>
  <c r="J1753" i="2"/>
  <c r="J1785" i="2"/>
  <c r="J1817" i="2"/>
  <c r="J1849" i="2"/>
  <c r="J1881" i="2"/>
  <c r="J1913" i="2"/>
  <c r="J1945" i="2"/>
  <c r="J1977" i="2"/>
  <c r="J2009" i="2"/>
  <c r="J2041" i="2"/>
  <c r="J2073" i="2"/>
  <c r="J2093" i="2"/>
  <c r="J2109" i="2"/>
  <c r="J2125" i="2"/>
  <c r="J2141" i="2"/>
  <c r="J2157" i="2"/>
  <c r="J2173" i="2"/>
  <c r="J2189" i="2"/>
  <c r="J2205" i="2"/>
  <c r="J2221" i="2"/>
  <c r="J2237" i="2"/>
  <c r="J2253" i="2"/>
  <c r="J2269" i="2"/>
  <c r="J2285" i="2"/>
  <c r="J2301" i="2"/>
  <c r="J2317" i="2"/>
  <c r="J2333" i="2"/>
  <c r="J2349" i="2"/>
  <c r="J2365" i="2"/>
  <c r="J2381" i="2"/>
  <c r="J2397" i="2"/>
  <c r="J2413" i="2"/>
  <c r="J2429" i="2"/>
  <c r="J2445" i="2"/>
  <c r="J2461" i="2"/>
  <c r="J2477" i="2"/>
  <c r="J2493" i="2"/>
  <c r="J2509" i="2"/>
  <c r="J1906" i="2"/>
  <c r="J1970" i="2"/>
  <c r="J2034" i="2"/>
  <c r="J2090" i="2"/>
  <c r="J2122" i="2"/>
  <c r="J2154" i="2"/>
  <c r="J2186" i="2"/>
  <c r="J2218" i="2"/>
  <c r="J2250" i="2"/>
  <c r="J2282" i="2"/>
  <c r="J2314" i="2"/>
  <c r="J2346" i="2"/>
  <c r="J2378" i="2"/>
  <c r="J2410" i="2"/>
  <c r="J2442" i="2"/>
  <c r="J2474" i="2"/>
  <c r="J2506" i="2"/>
  <c r="J2527" i="2"/>
  <c r="J2543" i="2"/>
  <c r="J2559" i="2"/>
  <c r="J2575" i="2"/>
  <c r="J2591" i="2"/>
  <c r="J2607" i="2"/>
  <c r="J2623" i="2"/>
  <c r="J2639" i="2"/>
  <c r="J2655" i="2"/>
  <c r="J2671" i="2"/>
  <c r="J2687" i="2"/>
  <c r="J2703" i="2"/>
  <c r="J2719" i="2"/>
  <c r="J2735" i="2"/>
  <c r="J2751" i="2"/>
  <c r="J2767" i="2"/>
  <c r="J2783" i="2"/>
  <c r="J2799" i="2"/>
  <c r="J2815" i="2"/>
  <c r="J2831" i="2"/>
  <c r="J2847" i="2"/>
  <c r="J2863" i="2"/>
  <c r="J2879" i="2"/>
  <c r="J2895" i="2"/>
  <c r="J2911" i="2"/>
  <c r="J2927" i="2"/>
  <c r="J2943" i="2"/>
  <c r="J1925" i="2"/>
  <c r="J1989" i="2"/>
  <c r="J2053" i="2"/>
  <c r="J2099" i="2"/>
  <c r="J2131" i="2"/>
  <c r="J2163" i="2"/>
  <c r="J2195" i="2"/>
  <c r="J2227" i="2"/>
  <c r="J2259" i="2"/>
  <c r="J2291" i="2"/>
  <c r="J2323" i="2"/>
  <c r="J2355" i="2"/>
  <c r="J2387" i="2"/>
  <c r="J2419" i="2"/>
  <c r="J2451" i="2"/>
  <c r="J2483" i="2"/>
  <c r="J2515" i="2"/>
  <c r="J2532" i="2"/>
  <c r="J2548" i="2"/>
  <c r="J2564" i="2"/>
  <c r="J2580" i="2"/>
  <c r="J2596" i="2"/>
  <c r="J2612" i="2"/>
  <c r="J2628" i="2"/>
  <c r="J2644" i="2"/>
  <c r="J2660" i="2"/>
  <c r="J2676" i="2"/>
  <c r="J2692" i="2"/>
  <c r="J2708" i="2"/>
  <c r="J2724" i="2"/>
  <c r="J2740" i="2"/>
  <c r="J2756" i="2"/>
  <c r="J2772" i="2"/>
  <c r="J2788" i="2"/>
  <c r="J2804" i="2"/>
  <c r="J2820" i="2"/>
  <c r="J2836" i="2"/>
  <c r="J2852" i="2"/>
  <c r="J2868" i="2"/>
  <c r="J2884" i="2"/>
  <c r="J2900" i="2"/>
  <c r="J2916" i="2"/>
  <c r="J1898" i="2"/>
  <c r="J1962" i="2"/>
  <c r="J2026" i="2"/>
  <c r="J2085" i="2"/>
  <c r="J2118" i="2"/>
  <c r="J2150" i="2"/>
  <c r="J2182" i="2"/>
  <c r="J2214" i="2"/>
  <c r="J2246" i="2"/>
  <c r="J2278" i="2"/>
  <c r="J2310" i="2"/>
  <c r="J2342" i="2"/>
  <c r="J2374" i="2"/>
  <c r="J2406" i="2"/>
  <c r="J2438" i="2"/>
  <c r="J2470" i="2"/>
  <c r="J2502" i="2"/>
  <c r="J2525" i="2"/>
  <c r="J2541" i="2"/>
  <c r="J2557" i="2"/>
  <c r="J2573" i="2"/>
  <c r="J2589" i="2"/>
  <c r="J2605" i="2"/>
  <c r="J2621" i="2"/>
  <c r="J2637" i="2"/>
  <c r="J2653" i="2"/>
  <c r="J2669" i="2"/>
  <c r="J2685" i="2"/>
  <c r="J2701" i="2"/>
  <c r="J2717" i="2"/>
  <c r="J2733" i="2"/>
  <c r="J2749" i="2"/>
  <c r="J2765" i="2"/>
  <c r="J2781" i="2"/>
  <c r="J2797" i="2"/>
  <c r="J2813" i="2"/>
  <c r="J2829" i="2"/>
  <c r="J2845" i="2"/>
  <c r="J2861" i="2"/>
  <c r="J2877" i="2"/>
  <c r="J2893" i="2"/>
  <c r="J2909" i="2"/>
  <c r="J2925" i="2"/>
  <c r="J2941" i="2"/>
  <c r="J2957" i="2"/>
  <c r="J2973" i="2"/>
  <c r="J2989" i="2"/>
  <c r="J3005" i="2"/>
  <c r="J3021" i="2"/>
  <c r="J3037" i="2"/>
  <c r="J3053" i="2"/>
  <c r="J3069" i="2"/>
  <c r="J3085" i="2"/>
  <c r="J3101" i="2"/>
  <c r="J3117" i="2"/>
  <c r="J3133" i="2"/>
  <c r="J3149" i="2"/>
  <c r="J3165" i="2"/>
  <c r="J3181" i="2"/>
  <c r="J3197" i="2"/>
  <c r="J3213" i="2"/>
  <c r="J3229" i="2"/>
  <c r="J3245" i="2"/>
  <c r="J3261" i="2"/>
  <c r="J3277" i="2"/>
  <c r="J3293" i="2"/>
  <c r="J3309" i="2"/>
  <c r="J3325" i="2"/>
  <c r="J3341" i="2"/>
  <c r="J3357" i="2"/>
  <c r="J3373" i="2"/>
  <c r="J3389" i="2"/>
  <c r="J3405" i="2"/>
  <c r="J3421" i="2"/>
  <c r="J3437" i="2"/>
  <c r="J3453" i="2"/>
  <c r="J3469" i="2"/>
  <c r="J1949" i="2"/>
  <c r="J2013" i="2"/>
  <c r="J2075" i="2"/>
  <c r="J2111" i="2"/>
  <c r="J2143" i="2"/>
  <c r="J2175" i="2"/>
  <c r="J2207" i="2"/>
  <c r="J2239" i="2"/>
  <c r="J2271" i="2"/>
  <c r="J2303" i="2"/>
  <c r="J2335" i="2"/>
  <c r="J2367" i="2"/>
  <c r="J2399" i="2"/>
  <c r="J2431" i="2"/>
  <c r="J2463" i="2"/>
  <c r="J2495" i="2"/>
  <c r="J2522" i="2"/>
  <c r="J2538" i="2"/>
  <c r="J2554" i="2"/>
  <c r="J2570" i="2"/>
  <c r="J2586" i="2"/>
  <c r="J2602" i="2"/>
  <c r="J2618" i="2"/>
  <c r="J2634" i="2"/>
  <c r="J2650" i="2"/>
  <c r="J2666" i="2"/>
  <c r="J2682" i="2"/>
  <c r="J2698" i="2"/>
  <c r="J2714" i="2"/>
  <c r="J2730" i="2"/>
  <c r="J2746" i="2"/>
  <c r="J2762" i="2"/>
  <c r="J2778" i="2"/>
  <c r="J2794" i="2"/>
  <c r="J2810" i="2"/>
  <c r="J2826" i="2"/>
  <c r="J2842" i="2"/>
  <c r="J2858" i="2"/>
  <c r="J2874" i="2"/>
  <c r="J2890" i="2"/>
  <c r="J2906" i="2"/>
  <c r="J2922" i="2"/>
  <c r="J2938" i="2"/>
  <c r="J2954" i="2"/>
  <c r="J2970" i="2"/>
  <c r="J2986" i="2"/>
  <c r="J3002" i="2"/>
  <c r="J3018" i="2"/>
  <c r="J3034" i="2"/>
  <c r="J3050" i="2"/>
  <c r="J3066" i="2"/>
  <c r="J3082" i="2"/>
  <c r="J3098" i="2"/>
  <c r="J3114" i="2"/>
  <c r="J3130" i="2"/>
  <c r="J3146" i="2"/>
  <c r="J3162" i="2"/>
  <c r="J3178" i="2"/>
  <c r="J3194" i="2"/>
  <c r="J3210" i="2"/>
  <c r="J3226" i="2"/>
  <c r="J3242" i="2"/>
  <c r="J3258" i="2"/>
  <c r="J3274" i="2"/>
  <c r="J3290" i="2"/>
  <c r="J3306" i="2"/>
  <c r="J3322" i="2"/>
  <c r="J3338" i="2"/>
  <c r="J3354" i="2"/>
  <c r="J3370" i="2"/>
  <c r="J3386" i="2"/>
  <c r="J3402" i="2"/>
  <c r="J3418" i="2"/>
  <c r="J3434" i="2"/>
  <c r="J3450" i="2"/>
  <c r="J3466" i="2"/>
  <c r="J3482" i="2"/>
  <c r="J3498" i="2"/>
  <c r="J3514" i="2"/>
  <c r="J2964" i="2"/>
  <c r="J2996" i="2"/>
  <c r="J3028" i="2"/>
  <c r="J3060" i="2"/>
  <c r="J3092" i="2"/>
  <c r="J3124" i="2"/>
  <c r="J3156" i="2"/>
  <c r="J3188" i="2"/>
  <c r="J3220" i="2"/>
  <c r="J3252" i="2"/>
  <c r="J3284" i="2"/>
  <c r="J3316" i="2"/>
  <c r="J3348" i="2"/>
  <c r="J3380" i="2"/>
  <c r="J3412" i="2"/>
  <c r="J3444" i="2"/>
  <c r="J3475" i="2"/>
  <c r="J3496" i="2"/>
  <c r="J3517" i="2"/>
  <c r="J3533" i="2"/>
  <c r="J3549" i="2"/>
  <c r="J3565" i="2"/>
  <c r="J3581" i="2"/>
  <c r="J3597" i="2"/>
  <c r="J3613" i="2"/>
  <c r="J3629" i="2"/>
  <c r="J3645" i="2"/>
  <c r="J3661" i="2"/>
  <c r="J3677" i="2"/>
  <c r="J3693" i="2"/>
  <c r="J3709" i="2"/>
  <c r="J3725" i="2"/>
  <c r="J3741" i="2"/>
  <c r="J3757" i="2"/>
  <c r="J3773" i="2"/>
  <c r="J3789" i="2"/>
  <c r="J3805" i="2"/>
  <c r="J3821" i="2"/>
  <c r="J3837" i="2"/>
  <c r="J3853" i="2"/>
  <c r="J3869" i="2"/>
  <c r="J3885" i="2"/>
  <c r="J3901" i="2"/>
  <c r="J3917" i="2"/>
  <c r="J3933" i="2"/>
  <c r="J3949" i="2"/>
  <c r="J3965" i="2"/>
  <c r="J3981" i="2"/>
  <c r="J3997" i="2"/>
  <c r="J4013" i="2"/>
  <c r="J4029" i="2"/>
  <c r="J4045" i="2"/>
  <c r="J4061" i="2"/>
  <c r="J4077" i="2"/>
  <c r="J2951" i="2"/>
  <c r="J2983" i="2"/>
  <c r="J3015" i="2"/>
  <c r="J3047" i="2"/>
  <c r="J3079" i="2"/>
  <c r="J3111" i="2"/>
  <c r="J3143" i="2"/>
  <c r="J3175" i="2"/>
  <c r="J3207" i="2"/>
  <c r="J3239" i="2"/>
  <c r="J3271" i="2"/>
  <c r="J3303" i="2"/>
  <c r="J3335" i="2"/>
  <c r="J3367" i="2"/>
  <c r="J3399" i="2"/>
  <c r="J3431" i="2"/>
  <c r="J3463" i="2"/>
  <c r="J3487" i="2"/>
  <c r="J3508" i="2"/>
  <c r="J3526" i="2"/>
  <c r="J3542" i="2"/>
  <c r="J3558" i="2"/>
  <c r="J3574" i="2"/>
  <c r="J3590" i="2"/>
  <c r="J3606" i="2"/>
  <c r="J3622" i="2"/>
  <c r="J3638" i="2"/>
  <c r="J3654" i="2"/>
  <c r="J3670" i="2"/>
  <c r="J3686" i="2"/>
  <c r="J3702" i="2"/>
  <c r="J3718" i="2"/>
  <c r="J3734" i="2"/>
  <c r="J3750" i="2"/>
  <c r="J3766" i="2"/>
  <c r="J3782" i="2"/>
  <c r="J3798" i="2"/>
  <c r="J3814" i="2"/>
  <c r="J3830" i="2"/>
  <c r="J3846" i="2"/>
  <c r="J3862" i="2"/>
  <c r="J3878" i="2"/>
  <c r="J3894" i="2"/>
  <c r="J3910" i="2"/>
  <c r="J3926" i="2"/>
  <c r="J3942" i="2"/>
  <c r="J3958" i="2"/>
  <c r="J3974" i="2"/>
  <c r="J3990" i="2"/>
  <c r="J4006" i="2"/>
  <c r="J4022" i="2"/>
  <c r="J4038" i="2"/>
  <c r="J2952" i="2"/>
  <c r="J2984" i="2"/>
  <c r="J3016" i="2"/>
  <c r="J3048" i="2"/>
  <c r="J3080" i="2"/>
  <c r="J3112" i="2"/>
  <c r="J3144" i="2"/>
  <c r="J3176" i="2"/>
  <c r="J3208" i="2"/>
  <c r="J3240" i="2"/>
  <c r="J3272" i="2"/>
  <c r="J3304" i="2"/>
  <c r="J3336" i="2"/>
  <c r="J3368" i="2"/>
  <c r="J3400" i="2"/>
  <c r="J3432" i="2"/>
  <c r="J3464" i="2"/>
  <c r="J3488" i="2"/>
  <c r="J3509" i="2"/>
  <c r="J3527" i="2"/>
  <c r="J3543" i="2"/>
  <c r="J3559" i="2"/>
  <c r="J3575" i="2"/>
  <c r="J3591" i="2"/>
  <c r="J3607" i="2"/>
  <c r="J3623" i="2"/>
  <c r="J3639" i="2"/>
  <c r="J3655" i="2"/>
  <c r="J3671" i="2"/>
  <c r="J3687" i="2"/>
  <c r="J3703" i="2"/>
  <c r="J3719" i="2"/>
  <c r="J3735" i="2"/>
  <c r="J3751" i="2"/>
  <c r="J3767" i="2"/>
  <c r="J3783" i="2"/>
  <c r="J3799" i="2"/>
  <c r="J3815" i="2"/>
  <c r="J3831" i="2"/>
  <c r="J3847" i="2"/>
  <c r="J3863" i="2"/>
  <c r="J3879" i="2"/>
  <c r="J3895" i="2"/>
  <c r="J3911" i="2"/>
  <c r="J3927" i="2"/>
  <c r="J3943" i="2"/>
  <c r="J11" i="2"/>
  <c r="J55" i="2"/>
  <c r="J95" i="2"/>
  <c r="J139" i="2"/>
  <c r="J183" i="2"/>
  <c r="J223" i="2"/>
  <c r="J267" i="2"/>
  <c r="J311" i="2"/>
  <c r="J12" i="2"/>
  <c r="J56" i="2"/>
  <c r="J100" i="2"/>
  <c r="J140" i="2"/>
  <c r="J184" i="2"/>
  <c r="J228" i="2"/>
  <c r="J268" i="2"/>
  <c r="J312" i="2"/>
  <c r="J29" i="2"/>
  <c r="J69" i="2"/>
  <c r="J113" i="2"/>
  <c r="J157" i="2"/>
  <c r="J197" i="2"/>
  <c r="J241" i="2"/>
  <c r="J285" i="2"/>
  <c r="J325" i="2"/>
  <c r="J94" i="2"/>
  <c r="J270" i="2"/>
  <c r="J361" i="2"/>
  <c r="J405" i="2"/>
  <c r="J449" i="2"/>
  <c r="J489" i="2"/>
  <c r="J533" i="2"/>
  <c r="J577" i="2"/>
  <c r="J617" i="2"/>
  <c r="J18" i="2"/>
  <c r="J194" i="2"/>
  <c r="J342" i="2"/>
  <c r="J386" i="2"/>
  <c r="J430" i="2"/>
  <c r="J470" i="2"/>
  <c r="J502" i="2"/>
  <c r="J534" i="2"/>
  <c r="J566" i="2"/>
  <c r="J10" i="2"/>
  <c r="J266" i="2"/>
  <c r="J384" i="2"/>
  <c r="J448" i="2"/>
  <c r="J512" i="2"/>
  <c r="J576" i="2"/>
  <c r="J626" i="2"/>
  <c r="J666" i="2"/>
  <c r="J698" i="2"/>
  <c r="J730" i="2"/>
  <c r="J762" i="2"/>
  <c r="J794" i="2"/>
  <c r="J826" i="2"/>
  <c r="J118" i="2"/>
  <c r="J347" i="2"/>
  <c r="J411" i="2"/>
  <c r="J475" i="2"/>
  <c r="J539" i="2"/>
  <c r="J600" i="2"/>
  <c r="J643" i="2"/>
  <c r="J679" i="2"/>
  <c r="J711" i="2"/>
  <c r="J743" i="2"/>
  <c r="J775" i="2"/>
  <c r="J218" i="2"/>
  <c r="J372" i="2"/>
  <c r="J436" i="2"/>
  <c r="J500" i="2"/>
  <c r="J564" i="2"/>
  <c r="J618" i="2"/>
  <c r="J660" i="2"/>
  <c r="J692" i="2"/>
  <c r="J724" i="2"/>
  <c r="J262" i="2"/>
  <c r="J383" i="2"/>
  <c r="J447" i="2"/>
  <c r="J511" i="2"/>
  <c r="J575" i="2"/>
  <c r="J624" i="2"/>
  <c r="J665" i="2"/>
  <c r="J697" i="2"/>
  <c r="J729" i="2"/>
  <c r="J761" i="2"/>
  <c r="J793" i="2"/>
  <c r="J760" i="2"/>
  <c r="J828" i="2"/>
  <c r="J864" i="2"/>
  <c r="J896" i="2"/>
  <c r="J928" i="2"/>
  <c r="J960" i="2"/>
  <c r="J992" i="2"/>
  <c r="J1024" i="2"/>
  <c r="J1056" i="2"/>
  <c r="J1088" i="2"/>
  <c r="J1120" i="2"/>
  <c r="J1152" i="2"/>
  <c r="J1184" i="2"/>
  <c r="J1216" i="2"/>
  <c r="J1248" i="2"/>
  <c r="J1280" i="2"/>
  <c r="J1312" i="2"/>
  <c r="J1344" i="2"/>
  <c r="J1376" i="2"/>
  <c r="J1408" i="2"/>
  <c r="J1440" i="2"/>
  <c r="J732" i="2"/>
  <c r="J819" i="2"/>
  <c r="J857" i="2"/>
  <c r="J889" i="2"/>
  <c r="J921" i="2"/>
  <c r="J953" i="2"/>
  <c r="J985" i="2"/>
  <c r="J1017" i="2"/>
  <c r="J1049" i="2"/>
  <c r="J1081" i="2"/>
  <c r="J1113" i="2"/>
  <c r="J1145" i="2"/>
  <c r="J1177" i="2"/>
  <c r="J1209" i="2"/>
  <c r="J1241" i="2"/>
  <c r="J1273" i="2"/>
  <c r="J1305" i="2"/>
  <c r="J4403" i="2"/>
  <c r="J4387" i="2"/>
  <c r="J4371" i="2"/>
  <c r="J4355" i="2"/>
  <c r="J4339" i="2"/>
  <c r="J4323" i="2"/>
  <c r="J4307" i="2"/>
  <c r="J4291" i="2"/>
  <c r="J4275" i="2"/>
  <c r="J4259" i="2"/>
  <c r="J4243" i="2"/>
  <c r="J4227" i="2"/>
  <c r="J4211" i="2"/>
  <c r="J4195" i="2"/>
  <c r="J4179" i="2"/>
  <c r="J4163" i="2"/>
  <c r="J4147" i="2"/>
  <c r="J4131" i="2"/>
  <c r="J4115" i="2"/>
  <c r="J4099" i="2"/>
  <c r="J4083" i="2"/>
  <c r="J4067" i="2"/>
  <c r="J4051" i="2"/>
  <c r="J4035" i="2"/>
  <c r="J4019" i="2"/>
  <c r="J4003" i="2"/>
  <c r="J3987" i="2"/>
  <c r="J3971" i="2"/>
  <c r="J3955" i="2"/>
  <c r="J3935" i="2"/>
  <c r="J3915" i="2"/>
  <c r="J3891" i="2"/>
  <c r="J3871" i="2"/>
  <c r="J3851" i="2"/>
  <c r="J3827" i="2"/>
  <c r="J3807" i="2"/>
  <c r="J3787" i="2"/>
  <c r="J3763" i="2"/>
  <c r="J3743" i="2"/>
  <c r="J3723" i="2"/>
  <c r="J3699" i="2"/>
  <c r="J3679" i="2"/>
  <c r="J3659" i="2"/>
  <c r="J3635" i="2"/>
  <c r="J3615" i="2"/>
  <c r="J3587" i="2"/>
  <c r="J3555" i="2"/>
  <c r="J3523" i="2"/>
  <c r="J3483" i="2"/>
  <c r="J3424" i="2"/>
  <c r="J3360" i="2"/>
  <c r="J3296" i="2"/>
  <c r="J3232" i="2"/>
  <c r="J3168" i="2"/>
  <c r="J3104" i="2"/>
  <c r="J3040" i="2"/>
  <c r="J2976" i="2"/>
  <c r="J4034" i="2"/>
  <c r="J4002" i="2"/>
  <c r="J3970" i="2"/>
  <c r="J3938" i="2"/>
  <c r="J3906" i="2"/>
  <c r="J3874" i="2"/>
  <c r="J3842" i="2"/>
  <c r="J3810" i="2"/>
  <c r="J3778" i="2"/>
  <c r="J3746" i="2"/>
  <c r="J3714" i="2"/>
  <c r="J3682" i="2"/>
  <c r="J3650" i="2"/>
  <c r="J3618" i="2"/>
  <c r="J3586" i="2"/>
  <c r="J3554" i="2"/>
  <c r="J3522" i="2"/>
  <c r="J3481" i="2"/>
  <c r="J3423" i="2"/>
  <c r="J3359" i="2"/>
  <c r="J3295" i="2"/>
  <c r="J3231" i="2"/>
  <c r="J3167" i="2"/>
  <c r="J3103" i="2"/>
  <c r="J3039" i="2"/>
  <c r="J2975" i="2"/>
  <c r="J4073" i="2"/>
  <c r="J4041" i="2"/>
  <c r="J4009" i="2"/>
  <c r="J3977" i="2"/>
  <c r="J3945" i="2"/>
  <c r="J3913" i="2"/>
  <c r="J3881" i="2"/>
  <c r="J3849" i="2"/>
  <c r="J3817" i="2"/>
  <c r="J3785" i="2"/>
  <c r="J3753" i="2"/>
  <c r="J3721" i="2"/>
  <c r="J3689" i="2"/>
  <c r="J3657" i="2"/>
  <c r="J3625" i="2"/>
  <c r="J3593" i="2"/>
  <c r="J3561" i="2"/>
  <c r="J3529" i="2"/>
  <c r="J3491" i="2"/>
  <c r="J3436" i="2"/>
  <c r="J3372" i="2"/>
  <c r="J3308" i="2"/>
  <c r="J3244" i="2"/>
  <c r="J3180" i="2"/>
  <c r="J3116" i="2"/>
  <c r="J3052" i="2"/>
  <c r="J2988" i="2"/>
  <c r="J3510" i="2"/>
  <c r="J3478" i="2"/>
  <c r="J3446" i="2"/>
  <c r="J3414" i="2"/>
  <c r="J3382" i="2"/>
  <c r="J3350" i="2"/>
  <c r="J3318" i="2"/>
  <c r="J3286" i="2"/>
  <c r="J3254" i="2"/>
  <c r="J3222" i="2"/>
  <c r="J3190" i="2"/>
  <c r="J3158" i="2"/>
  <c r="J3126" i="2"/>
  <c r="J3094" i="2"/>
  <c r="J3062" i="2"/>
  <c r="J3030" i="2"/>
  <c r="J2998" i="2"/>
  <c r="J2966" i="2"/>
  <c r="J2934" i="2"/>
  <c r="J2902" i="2"/>
  <c r="J2870" i="2"/>
  <c r="J2838" i="2"/>
  <c r="J2806" i="2"/>
  <c r="J2774" i="2"/>
  <c r="J2742" i="2"/>
  <c r="J2710" i="2"/>
  <c r="J2678" i="2"/>
  <c r="J2646" i="2"/>
  <c r="J2614" i="2"/>
  <c r="J2582" i="2"/>
  <c r="J2550" i="2"/>
  <c r="J2518" i="2"/>
  <c r="J2455" i="2"/>
  <c r="J2391" i="2"/>
  <c r="J2327" i="2"/>
  <c r="J2263" i="2"/>
  <c r="J2199" i="2"/>
  <c r="J2135" i="2"/>
  <c r="J2061" i="2"/>
  <c r="J1933" i="2"/>
  <c r="J3449" i="2"/>
  <c r="J3417" i="2"/>
  <c r="J3385" i="2"/>
  <c r="J3353" i="2"/>
  <c r="J3321" i="2"/>
  <c r="J3289" i="2"/>
  <c r="J3257" i="2"/>
  <c r="J3225" i="2"/>
  <c r="J3193" i="2"/>
  <c r="J3161" i="2"/>
  <c r="J3129" i="2"/>
  <c r="J3097" i="2"/>
  <c r="J3065" i="2"/>
  <c r="J3033" i="2"/>
  <c r="J3001" i="2"/>
  <c r="J2969" i="2"/>
  <c r="J2937" i="2"/>
  <c r="J2905" i="2"/>
  <c r="J2873" i="2"/>
  <c r="J2841" i="2"/>
  <c r="J2809" i="2"/>
  <c r="J2777" i="2"/>
  <c r="J2745" i="2"/>
  <c r="J2713" i="2"/>
  <c r="J2681" i="2"/>
  <c r="J2649" i="2"/>
  <c r="J2617" i="2"/>
  <c r="J2585" i="2"/>
  <c r="J2553" i="2"/>
  <c r="J2521" i="2"/>
  <c r="J2462" i="2"/>
  <c r="J2398" i="2"/>
  <c r="J2334" i="2"/>
  <c r="J2270" i="2"/>
  <c r="J2206" i="2"/>
  <c r="J2142" i="2"/>
  <c r="J2074" i="2"/>
  <c r="J1946" i="2"/>
  <c r="J2912" i="2"/>
  <c r="J2880" i="2"/>
  <c r="J2848" i="2"/>
  <c r="J2816" i="2"/>
  <c r="J2784" i="2"/>
  <c r="J2752" i="2"/>
  <c r="J2720" i="2"/>
  <c r="J2688" i="2"/>
  <c r="J2656" i="2"/>
  <c r="J2624" i="2"/>
  <c r="J2592" i="2"/>
  <c r="J2560" i="2"/>
  <c r="J2528" i="2"/>
  <c r="J2475" i="2"/>
  <c r="J2411" i="2"/>
  <c r="J2347" i="2"/>
  <c r="J2283" i="2"/>
  <c r="J2219" i="2"/>
  <c r="J2155" i="2"/>
  <c r="J2091" i="2"/>
  <c r="J1973" i="2"/>
  <c r="J2939" i="2"/>
  <c r="J2907" i="2"/>
  <c r="J2875" i="2"/>
  <c r="J2843" i="2"/>
  <c r="J2811" i="2"/>
  <c r="J2779" i="2"/>
  <c r="J2747" i="2"/>
  <c r="J2715" i="2"/>
  <c r="J2683" i="2"/>
  <c r="J2651" i="2"/>
  <c r="J2619" i="2"/>
  <c r="J2587" i="2"/>
  <c r="J2555" i="2"/>
  <c r="J2523" i="2"/>
  <c r="J2466" i="2"/>
  <c r="J2402" i="2"/>
  <c r="J2338" i="2"/>
  <c r="J2274" i="2"/>
  <c r="J2210" i="2"/>
  <c r="J2146" i="2"/>
  <c r="J2079" i="2"/>
  <c r="J1954" i="2"/>
  <c r="J2505" i="2"/>
  <c r="J2473" i="2"/>
  <c r="J2441" i="2"/>
  <c r="J2409" i="2"/>
  <c r="J2377" i="2"/>
  <c r="J2345" i="2"/>
  <c r="J2313" i="2"/>
  <c r="J2281" i="2"/>
  <c r="J2249" i="2"/>
  <c r="J2217" i="2"/>
  <c r="J2185" i="2"/>
  <c r="J2153" i="2"/>
  <c r="J2121" i="2"/>
  <c r="J2089" i="2"/>
  <c r="J2033" i="2"/>
  <c r="J1969" i="2"/>
  <c r="J1905" i="2"/>
  <c r="J1841" i="2"/>
  <c r="J1777" i="2"/>
  <c r="J1713" i="2"/>
  <c r="J1649" i="2"/>
  <c r="J2512" i="2"/>
  <c r="J2480" i="2"/>
  <c r="J2448" i="2"/>
  <c r="J2416" i="2"/>
  <c r="J2384" i="2"/>
  <c r="J2352" i="2"/>
  <c r="J2320" i="2"/>
  <c r="J2288" i="2"/>
  <c r="J2256" i="2"/>
  <c r="J2224" i="2"/>
  <c r="J2192" i="2"/>
  <c r="J2160" i="2"/>
  <c r="J2128" i="2"/>
  <c r="J2096" i="2"/>
  <c r="J2046" i="2"/>
  <c r="J1982" i="2"/>
  <c r="J1918" i="2"/>
  <c r="J1854" i="2"/>
  <c r="J1790" i="2"/>
  <c r="J1726" i="2"/>
  <c r="J1662" i="2"/>
  <c r="J1598" i="2"/>
  <c r="J1837" i="2"/>
  <c r="J1773" i="2"/>
  <c r="J1709" i="2"/>
  <c r="J1645" i="2"/>
  <c r="J1882" i="2"/>
  <c r="J1818" i="2"/>
  <c r="J1754" i="2"/>
  <c r="J1690" i="2"/>
  <c r="J1626" i="2"/>
  <c r="J2080" i="2"/>
  <c r="J2048" i="2"/>
  <c r="J2016" i="2"/>
  <c r="J1984" i="2"/>
  <c r="J1952" i="2"/>
  <c r="J1920" i="2"/>
  <c r="J1888" i="2"/>
  <c r="J1856" i="2"/>
  <c r="J1824" i="2"/>
  <c r="J1792" i="2"/>
  <c r="J1760" i="2"/>
  <c r="J1728" i="2"/>
  <c r="J1696" i="2"/>
  <c r="J1664" i="2"/>
  <c r="J1632" i="2"/>
  <c r="J1600" i="2"/>
  <c r="J1568" i="2"/>
  <c r="J1536" i="2"/>
  <c r="J1504" i="2"/>
  <c r="J1472" i="2"/>
  <c r="J1430" i="2"/>
  <c r="J2071" i="2"/>
  <c r="J2039" i="2"/>
  <c r="J2007" i="2"/>
  <c r="J1975" i="2"/>
  <c r="J1943" i="2"/>
  <c r="J1911" i="2"/>
  <c r="J1879" i="2"/>
  <c r="J1847" i="2"/>
  <c r="J1815" i="2"/>
  <c r="J1783" i="2"/>
  <c r="J1751" i="2"/>
  <c r="J1719" i="2"/>
  <c r="J1687" i="2"/>
  <c r="J1655" i="2"/>
  <c r="J1623" i="2"/>
  <c r="J1591" i="2"/>
  <c r="J1559" i="2"/>
  <c r="J1527" i="2"/>
  <c r="J1495" i="2"/>
  <c r="J1461" i="2"/>
  <c r="J1418" i="2"/>
  <c r="J1574" i="2"/>
  <c r="J1542" i="2"/>
  <c r="J1510" i="2"/>
  <c r="J1478" i="2"/>
  <c r="J1438" i="2"/>
  <c r="J1394" i="2"/>
  <c r="J1561" i="2"/>
  <c r="J1529" i="2"/>
  <c r="J1497" i="2"/>
  <c r="J1463" i="2"/>
  <c r="J1421" i="2"/>
  <c r="J1391" i="2"/>
  <c r="J1359" i="2"/>
  <c r="J1327" i="2"/>
  <c r="J1295" i="2"/>
  <c r="J1263" i="2"/>
  <c r="J1231" i="2"/>
  <c r="J1199" i="2"/>
  <c r="J1167" i="2"/>
  <c r="J1135" i="2"/>
  <c r="J1103" i="2"/>
  <c r="J1071" i="2"/>
  <c r="J1039" i="2"/>
  <c r="J1007" i="2"/>
  <c r="J975" i="2"/>
  <c r="J943" i="2"/>
  <c r="J911" i="2"/>
  <c r="J879" i="2"/>
  <c r="J847" i="2"/>
  <c r="J800" i="2"/>
  <c r="J1378" i="2"/>
  <c r="J1346" i="2"/>
  <c r="J1314" i="2"/>
  <c r="J1282" i="2"/>
  <c r="J1250" i="2"/>
  <c r="J1218" i="2"/>
  <c r="J1186" i="2"/>
  <c r="J1154" i="2"/>
  <c r="J1122" i="2"/>
  <c r="J1090" i="2"/>
  <c r="J1058" i="2"/>
  <c r="J1026" i="2"/>
  <c r="J994" i="2"/>
  <c r="J962" i="2"/>
  <c r="J930" i="2"/>
  <c r="J898" i="2"/>
  <c r="J866" i="2"/>
  <c r="J831" i="2"/>
  <c r="J768" i="2"/>
  <c r="J1357" i="2"/>
  <c r="J1325" i="2"/>
  <c r="J1289" i="2"/>
  <c r="J1245" i="2"/>
  <c r="J1197" i="2"/>
  <c r="J1161" i="2"/>
  <c r="J1117" i="2"/>
  <c r="J1069" i="2"/>
  <c r="J1033" i="2"/>
  <c r="J989" i="2"/>
  <c r="J941" i="2"/>
  <c r="J905" i="2"/>
  <c r="J861" i="2"/>
  <c r="J796" i="2"/>
  <c r="J1456" i="2"/>
  <c r="J1412" i="2"/>
  <c r="J1364" i="2"/>
  <c r="J1328" i="2"/>
  <c r="J1284" i="2"/>
  <c r="J1236" i="2"/>
  <c r="J1200" i="2"/>
  <c r="J1156" i="2"/>
  <c r="J1108" i="2"/>
  <c r="J1072" i="2"/>
  <c r="J1028" i="2"/>
  <c r="J980" i="2"/>
  <c r="J944" i="2"/>
  <c r="J900" i="2"/>
  <c r="J852" i="2"/>
  <c r="J803" i="2"/>
  <c r="J797" i="2"/>
  <c r="J749" i="2"/>
  <c r="J713" i="2"/>
  <c r="J669" i="2"/>
  <c r="J608" i="2"/>
  <c r="J543" i="2"/>
  <c r="J455" i="2"/>
  <c r="J359" i="2"/>
  <c r="J134" i="2"/>
  <c r="J696" i="2"/>
  <c r="J644" i="2"/>
  <c r="J596" i="2"/>
  <c r="J508" i="2"/>
  <c r="J412" i="2"/>
  <c r="J338" i="2"/>
  <c r="J779" i="2"/>
  <c r="J731" i="2"/>
  <c r="J695" i="2"/>
  <c r="J648" i="2"/>
  <c r="J579" i="2"/>
  <c r="J507" i="2"/>
  <c r="J419" i="2"/>
  <c r="J278" i="2"/>
  <c r="J842" i="2"/>
  <c r="J798" i="2"/>
  <c r="J750" i="2"/>
  <c r="J714" i="2"/>
  <c r="J670" i="2"/>
  <c r="J610" i="2"/>
  <c r="J544" i="2"/>
  <c r="J456" i="2"/>
  <c r="J360" i="2"/>
  <c r="J138" i="2"/>
  <c r="J570" i="2"/>
  <c r="J522" i="2"/>
  <c r="J486" i="2"/>
  <c r="J434" i="2"/>
  <c r="J370" i="2"/>
  <c r="J274" i="2"/>
  <c r="J34" i="2"/>
  <c r="J601" i="2"/>
  <c r="J553" i="2"/>
  <c r="J497" i="2"/>
  <c r="J433" i="2"/>
  <c r="J385" i="2"/>
  <c r="J286" i="2"/>
  <c r="J30" i="2"/>
  <c r="J305" i="2"/>
  <c r="J245" i="2"/>
  <c r="J181" i="2"/>
  <c r="J133" i="2"/>
  <c r="J77" i="2"/>
  <c r="J13" i="2"/>
  <c r="J292" i="2"/>
  <c r="J232" i="2"/>
  <c r="J168" i="2"/>
  <c r="J120" i="2"/>
  <c r="J60" i="2"/>
  <c r="J335" i="2"/>
  <c r="J287" i="2"/>
  <c r="J231" i="2"/>
  <c r="J167" i="2"/>
  <c r="J119" i="2"/>
  <c r="J59" i="2"/>
  <c r="D10" i="2"/>
  <c r="D11" i="2"/>
  <c r="O3" i="9"/>
  <c r="D2" i="1" s="1"/>
  <c r="P3" i="1" s="1"/>
  <c r="D4" i="1"/>
  <c r="C9" i="19" l="1"/>
  <c r="B9" i="19"/>
  <c r="K9" i="19"/>
  <c r="A9" i="19"/>
  <c r="J9" i="19"/>
  <c r="I9" i="19"/>
  <c r="H9" i="19"/>
  <c r="G9" i="19"/>
  <c r="F9" i="19"/>
  <c r="E9" i="19"/>
  <c r="L10" i="21"/>
  <c r="O11" i="2"/>
  <c r="O27" i="2"/>
  <c r="O43" i="2"/>
  <c r="O59" i="2"/>
  <c r="O75" i="2"/>
  <c r="O91" i="2"/>
  <c r="O107" i="2"/>
  <c r="O123" i="2"/>
  <c r="O139" i="2"/>
  <c r="O155" i="2"/>
  <c r="O171" i="2"/>
  <c r="O187" i="2"/>
  <c r="O203" i="2"/>
  <c r="O219" i="2"/>
  <c r="O235" i="2"/>
  <c r="O251" i="2"/>
  <c r="O267" i="2"/>
  <c r="O283" i="2"/>
  <c r="O299" i="2"/>
  <c r="O315" i="2"/>
  <c r="O331" i="2"/>
  <c r="O8" i="2"/>
  <c r="O24" i="2"/>
  <c r="O40" i="2"/>
  <c r="O56" i="2"/>
  <c r="O72" i="2"/>
  <c r="O88" i="2"/>
  <c r="O104" i="2"/>
  <c r="O120" i="2"/>
  <c r="O136" i="2"/>
  <c r="O152" i="2"/>
  <c r="O168" i="2"/>
  <c r="O184" i="2"/>
  <c r="O200" i="2"/>
  <c r="O216" i="2"/>
  <c r="O232" i="2"/>
  <c r="O248" i="2"/>
  <c r="O264" i="2"/>
  <c r="O280" i="2"/>
  <c r="O296" i="2"/>
  <c r="O312" i="2"/>
  <c r="O328" i="2"/>
  <c r="O13" i="2"/>
  <c r="O29" i="2"/>
  <c r="O45" i="2"/>
  <c r="O61" i="2"/>
  <c r="O77" i="2"/>
  <c r="O93" i="2"/>
  <c r="O109" i="2"/>
  <c r="O125" i="2"/>
  <c r="O141" i="2"/>
  <c r="O157" i="2"/>
  <c r="O173" i="2"/>
  <c r="O189" i="2"/>
  <c r="O205" i="2"/>
  <c r="O221" i="2"/>
  <c r="O237" i="2"/>
  <c r="O253" i="2"/>
  <c r="O269" i="2"/>
  <c r="O285" i="2"/>
  <c r="O301" i="2"/>
  <c r="O317" i="2"/>
  <c r="O333" i="2"/>
  <c r="O54" i="2"/>
  <c r="O118" i="2"/>
  <c r="O182" i="2"/>
  <c r="O246" i="2"/>
  <c r="O310" i="2"/>
  <c r="O346" i="2"/>
  <c r="O362" i="2"/>
  <c r="O378" i="2"/>
  <c r="O394" i="2"/>
  <c r="O410" i="2"/>
  <c r="O426" i="2"/>
  <c r="O442" i="2"/>
  <c r="O458" i="2"/>
  <c r="O474" i="2"/>
  <c r="O490" i="2"/>
  <c r="O506" i="2"/>
  <c r="O522" i="2"/>
  <c r="O538" i="2"/>
  <c r="O554" i="2"/>
  <c r="O570" i="2"/>
  <c r="O586" i="2"/>
  <c r="O10" i="2"/>
  <c r="O74" i="2"/>
  <c r="O138" i="2"/>
  <c r="O202" i="2"/>
  <c r="O266" i="2"/>
  <c r="O330" i="2"/>
  <c r="O351" i="2"/>
  <c r="O367" i="2"/>
  <c r="O383" i="2"/>
  <c r="O399" i="2"/>
  <c r="O415" i="2"/>
  <c r="O431" i="2"/>
  <c r="O447" i="2"/>
  <c r="O463" i="2"/>
  <c r="O479" i="2"/>
  <c r="O495" i="2"/>
  <c r="O511" i="2"/>
  <c r="O527" i="2"/>
  <c r="O543" i="2"/>
  <c r="O559" i="2"/>
  <c r="O575" i="2"/>
  <c r="O591" i="2"/>
  <c r="O62" i="2"/>
  <c r="O126" i="2"/>
  <c r="O190" i="2"/>
  <c r="O254" i="2"/>
  <c r="O318" i="2"/>
  <c r="O348" i="2"/>
  <c r="O364" i="2"/>
  <c r="O380" i="2"/>
  <c r="O396" i="2"/>
  <c r="O412" i="2"/>
  <c r="O428" i="2"/>
  <c r="O444" i="2"/>
  <c r="O460" i="2"/>
  <c r="O82" i="2"/>
  <c r="O336" i="2"/>
  <c r="O401" i="2"/>
  <c r="O465" i="2"/>
  <c r="O500" i="2"/>
  <c r="O532" i="2"/>
  <c r="O564" i="2"/>
  <c r="O595" i="2"/>
  <c r="O612" i="2"/>
  <c r="O628" i="2"/>
  <c r="O644" i="2"/>
  <c r="O660" i="2"/>
  <c r="O676" i="2"/>
  <c r="O692" i="2"/>
  <c r="O708" i="2"/>
  <c r="O724" i="2"/>
  <c r="O740" i="2"/>
  <c r="O756" i="2"/>
  <c r="O772" i="2"/>
  <c r="O788" i="2"/>
  <c r="O804" i="2"/>
  <c r="O820" i="2"/>
  <c r="O836" i="2"/>
  <c r="O852" i="2"/>
  <c r="O868" i="2"/>
  <c r="O884" i="2"/>
  <c r="O900" i="2"/>
  <c r="O226" i="2"/>
  <c r="O373" i="2"/>
  <c r="O437" i="2"/>
  <c r="O485" i="2"/>
  <c r="O517" i="2"/>
  <c r="O549" i="2"/>
  <c r="O581" i="2"/>
  <c r="O605" i="2"/>
  <c r="O621" i="2"/>
  <c r="O637" i="2"/>
  <c r="O653" i="2"/>
  <c r="O669" i="2"/>
  <c r="O685" i="2"/>
  <c r="O701" i="2"/>
  <c r="O717" i="2"/>
  <c r="O733" i="2"/>
  <c r="O749" i="2"/>
  <c r="O765" i="2"/>
  <c r="O781" i="2"/>
  <c r="O797" i="2"/>
  <c r="O114" i="2"/>
  <c r="O345" i="2"/>
  <c r="O409" i="2"/>
  <c r="O472" i="2"/>
  <c r="O504" i="2"/>
  <c r="O536" i="2"/>
  <c r="O568" i="2"/>
  <c r="O597" i="2"/>
  <c r="O614" i="2"/>
  <c r="O630" i="2"/>
  <c r="O646" i="2"/>
  <c r="O662" i="2"/>
  <c r="O678" i="2"/>
  <c r="O694" i="2"/>
  <c r="O710" i="2"/>
  <c r="O726" i="2"/>
  <c r="O742" i="2"/>
  <c r="O758" i="2"/>
  <c r="O774" i="2"/>
  <c r="O790" i="2"/>
  <c r="O806" i="2"/>
  <c r="O66" i="2"/>
  <c r="O497" i="2"/>
  <c r="O611" i="2"/>
  <c r="O675" i="2"/>
  <c r="O739" i="2"/>
  <c r="O803" i="2"/>
  <c r="O831" i="2"/>
  <c r="O853" i="2"/>
  <c r="O874" i="2"/>
  <c r="O895" i="2"/>
  <c r="O913" i="2"/>
  <c r="O929" i="2"/>
  <c r="O945" i="2"/>
  <c r="O961" i="2"/>
  <c r="O977" i="2"/>
  <c r="O993" i="2"/>
  <c r="O1009" i="2"/>
  <c r="O1025" i="2"/>
  <c r="O1041" i="2"/>
  <c r="O1057" i="2"/>
  <c r="O1073" i="2"/>
  <c r="O1089" i="2"/>
  <c r="O1105" i="2"/>
  <c r="O1121" i="2"/>
  <c r="O1137" i="2"/>
  <c r="O1153" i="2"/>
  <c r="O1169" i="2"/>
  <c r="O1185" i="2"/>
  <c r="O1201" i="2"/>
  <c r="O1217" i="2"/>
  <c r="O1233" i="2"/>
  <c r="O1249" i="2"/>
  <c r="O1265" i="2"/>
  <c r="O1281" i="2"/>
  <c r="O1297" i="2"/>
  <c r="O1313" i="2"/>
  <c r="O1329" i="2"/>
  <c r="O1345" i="2"/>
  <c r="O1361" i="2"/>
  <c r="O1377" i="2"/>
  <c r="O1393" i="2"/>
  <c r="O1409" i="2"/>
  <c r="O1425" i="2"/>
  <c r="O413" i="2"/>
  <c r="O569" i="2"/>
  <c r="O647" i="2"/>
  <c r="O711" i="2"/>
  <c r="O775" i="2"/>
  <c r="O822" i="2"/>
  <c r="O843" i="2"/>
  <c r="O865" i="2"/>
  <c r="O886" i="2"/>
  <c r="O906" i="2"/>
  <c r="O922" i="2"/>
  <c r="O938" i="2"/>
  <c r="O954" i="2"/>
  <c r="O970" i="2"/>
  <c r="O986" i="2"/>
  <c r="O1002" i="2"/>
  <c r="O1018" i="2"/>
  <c r="O1034" i="2"/>
  <c r="O1050" i="2"/>
  <c r="O1066" i="2"/>
  <c r="O1082" i="2"/>
  <c r="O1098" i="2"/>
  <c r="O1114" i="2"/>
  <c r="O1130" i="2"/>
  <c r="O1146" i="2"/>
  <c r="O1162" i="2"/>
  <c r="O1178" i="2"/>
  <c r="O1194" i="2"/>
  <c r="O1210" i="2"/>
  <c r="O1226" i="2"/>
  <c r="O1242" i="2"/>
  <c r="O1258" i="2"/>
  <c r="O1274" i="2"/>
  <c r="O1290" i="2"/>
  <c r="O1306" i="2"/>
  <c r="O1322" i="2"/>
  <c r="O1338" i="2"/>
  <c r="O1354" i="2"/>
  <c r="O1370" i="2"/>
  <c r="O1386" i="2"/>
  <c r="O1402" i="2"/>
  <c r="O1418" i="2"/>
  <c r="O194" i="2"/>
  <c r="O513" i="2"/>
  <c r="O619" i="2"/>
  <c r="O683" i="2"/>
  <c r="O747" i="2"/>
  <c r="O809" i="2"/>
  <c r="O834" i="2"/>
  <c r="O855" i="2"/>
  <c r="O877" i="2"/>
  <c r="O898" i="2"/>
  <c r="O915" i="2"/>
  <c r="O931" i="2"/>
  <c r="O947" i="2"/>
  <c r="O963" i="2"/>
  <c r="O979" i="2"/>
  <c r="O995" i="2"/>
  <c r="O1011" i="2"/>
  <c r="O1027" i="2"/>
  <c r="O1043" i="2"/>
  <c r="O1059" i="2"/>
  <c r="O1075" i="2"/>
  <c r="O1091" i="2"/>
  <c r="O1107" i="2"/>
  <c r="O1123" i="2"/>
  <c r="O1139" i="2"/>
  <c r="O1155" i="2"/>
  <c r="O1171" i="2"/>
  <c r="O1187" i="2"/>
  <c r="O1203" i="2"/>
  <c r="O1219" i="2"/>
  <c r="O1235" i="2"/>
  <c r="O1251" i="2"/>
  <c r="O1267" i="2"/>
  <c r="O1283" i="2"/>
  <c r="O1299" i="2"/>
  <c r="O1315" i="2"/>
  <c r="O1331" i="2"/>
  <c r="O1347" i="2"/>
  <c r="O1363" i="2"/>
  <c r="O1379" i="2"/>
  <c r="O1395" i="2"/>
  <c r="O1411" i="2"/>
  <c r="O1427" i="2"/>
  <c r="O623" i="2"/>
  <c r="O835" i="2"/>
  <c r="O916" i="2"/>
  <c r="O980" i="2"/>
  <c r="O1044" i="2"/>
  <c r="O1108" i="2"/>
  <c r="O1172" i="2"/>
  <c r="O1236" i="2"/>
  <c r="O1300" i="2"/>
  <c r="O1364" i="2"/>
  <c r="O1428" i="2"/>
  <c r="O1447" i="2"/>
  <c r="O1463" i="2"/>
  <c r="O1479" i="2"/>
  <c r="O1495" i="2"/>
  <c r="O1511" i="2"/>
  <c r="O1527" i="2"/>
  <c r="O1543" i="2"/>
  <c r="O1559" i="2"/>
  <c r="O1575" i="2"/>
  <c r="O1591" i="2"/>
  <c r="O1607" i="2"/>
  <c r="O1623" i="2"/>
  <c r="O1639" i="2"/>
  <c r="O1655" i="2"/>
  <c r="O1671" i="2"/>
  <c r="O1687" i="2"/>
  <c r="O1703" i="2"/>
  <c r="O1719" i="2"/>
  <c r="O1735" i="2"/>
  <c r="O1751" i="2"/>
  <c r="O1767" i="2"/>
  <c r="O1783" i="2"/>
  <c r="O1799" i="2"/>
  <c r="O1815" i="2"/>
  <c r="O1831" i="2"/>
  <c r="O1847" i="2"/>
  <c r="O1863" i="2"/>
  <c r="O1879" i="2"/>
  <c r="O1895" i="2"/>
  <c r="O1911" i="2"/>
  <c r="O1927" i="2"/>
  <c r="O1943" i="2"/>
  <c r="O1959" i="2"/>
  <c r="O1975" i="2"/>
  <c r="O1991" i="2"/>
  <c r="O2007" i="2"/>
  <c r="O2023" i="2"/>
  <c r="O2039" i="2"/>
  <c r="O2055" i="2"/>
  <c r="O2071" i="2"/>
  <c r="O2087" i="2"/>
  <c r="O2103" i="2"/>
  <c r="O2119" i="2"/>
  <c r="O2135" i="2"/>
  <c r="O2151" i="2"/>
  <c r="O2167" i="2"/>
  <c r="O2183" i="2"/>
  <c r="O2199" i="2"/>
  <c r="O2215" i="2"/>
  <c r="O2231" i="2"/>
  <c r="O2247" i="2"/>
  <c r="O2263" i="2"/>
  <c r="O2279" i="2"/>
  <c r="O2295" i="2"/>
  <c r="O2311" i="2"/>
  <c r="O2327" i="2"/>
  <c r="O2343" i="2"/>
  <c r="O2359" i="2"/>
  <c r="O2375" i="2"/>
  <c r="O2391" i="2"/>
  <c r="O2407" i="2"/>
  <c r="O2423" i="2"/>
  <c r="O2439" i="2"/>
  <c r="O2455" i="2"/>
  <c r="O2471" i="2"/>
  <c r="O2487" i="2"/>
  <c r="O2503" i="2"/>
  <c r="O703" i="2"/>
  <c r="O862" i="2"/>
  <c r="O936" i="2"/>
  <c r="O1000" i="2"/>
  <c r="O1064" i="2"/>
  <c r="O1128" i="2"/>
  <c r="O1192" i="2"/>
  <c r="O1256" i="2"/>
  <c r="O1320" i="2"/>
  <c r="O1384" i="2"/>
  <c r="O1436" i="2"/>
  <c r="O1452" i="2"/>
  <c r="O1468" i="2"/>
  <c r="O1484" i="2"/>
  <c r="O1500" i="2"/>
  <c r="O1516" i="2"/>
  <c r="O1532" i="2"/>
  <c r="O1548" i="2"/>
  <c r="O1564" i="2"/>
  <c r="O1580" i="2"/>
  <c r="O1596" i="2"/>
  <c r="O1612" i="2"/>
  <c r="O1628" i="2"/>
  <c r="O1644" i="2"/>
  <c r="O1660" i="2"/>
  <c r="O1676" i="2"/>
  <c r="O1692" i="2"/>
  <c r="O1708" i="2"/>
  <c r="O1724" i="2"/>
  <c r="O1740" i="2"/>
  <c r="O1756" i="2"/>
  <c r="O1772" i="2"/>
  <c r="O1788" i="2"/>
  <c r="O1804" i="2"/>
  <c r="O1820" i="2"/>
  <c r="O1836" i="2"/>
  <c r="O1852" i="2"/>
  <c r="O1868" i="2"/>
  <c r="O1884" i="2"/>
  <c r="O1900" i="2"/>
  <c r="O1916" i="2"/>
  <c r="O1932" i="2"/>
  <c r="O1948" i="2"/>
  <c r="O1964" i="2"/>
  <c r="O1980" i="2"/>
  <c r="O1996" i="2"/>
  <c r="O2012" i="2"/>
  <c r="O2028" i="2"/>
  <c r="O2044" i="2"/>
  <c r="O2060" i="2"/>
  <c r="O2076" i="2"/>
  <c r="O2092" i="2"/>
  <c r="O2108" i="2"/>
  <c r="O2124" i="2"/>
  <c r="O2140" i="2"/>
  <c r="O2156" i="2"/>
  <c r="O2172" i="2"/>
  <c r="O2188" i="2"/>
  <c r="O2204" i="2"/>
  <c r="O2220" i="2"/>
  <c r="O2236" i="2"/>
  <c r="O2252" i="2"/>
  <c r="O2268" i="2"/>
  <c r="O2284" i="2"/>
  <c r="O2300" i="2"/>
  <c r="O2316" i="2"/>
  <c r="O2332" i="2"/>
  <c r="O2348" i="2"/>
  <c r="O2364" i="2"/>
  <c r="O2380" i="2"/>
  <c r="O2396" i="2"/>
  <c r="O2412" i="2"/>
  <c r="O2428" i="2"/>
  <c r="O2444" i="2"/>
  <c r="O2460" i="2"/>
  <c r="O2476" i="2"/>
  <c r="O2492" i="2"/>
  <c r="O2508" i="2"/>
  <c r="O2524" i="2"/>
  <c r="O2540" i="2"/>
  <c r="O2556" i="2"/>
  <c r="O2572" i="2"/>
  <c r="O2588" i="2"/>
  <c r="O2604" i="2"/>
  <c r="O2620" i="2"/>
  <c r="O655" i="2"/>
  <c r="O846" i="2"/>
  <c r="O924" i="2"/>
  <c r="O988" i="2"/>
  <c r="O1052" i="2"/>
  <c r="O1116" i="2"/>
  <c r="O1180" i="2"/>
  <c r="O1244" i="2"/>
  <c r="O1308" i="2"/>
  <c r="O1372" i="2"/>
  <c r="O1433" i="2"/>
  <c r="O1449" i="2"/>
  <c r="O1465" i="2"/>
  <c r="O1481" i="2"/>
  <c r="O1497" i="2"/>
  <c r="O1513" i="2"/>
  <c r="O1529" i="2"/>
  <c r="O1545" i="2"/>
  <c r="O1561" i="2"/>
  <c r="O1577" i="2"/>
  <c r="O1593" i="2"/>
  <c r="O1609" i="2"/>
  <c r="O1625" i="2"/>
  <c r="O1641" i="2"/>
  <c r="O1657" i="2"/>
  <c r="O1673" i="2"/>
  <c r="O1689" i="2"/>
  <c r="O1705" i="2"/>
  <c r="O1721" i="2"/>
  <c r="O1737" i="2"/>
  <c r="O1753" i="2"/>
  <c r="O1769" i="2"/>
  <c r="O1785" i="2"/>
  <c r="O1801" i="2"/>
  <c r="O1817" i="2"/>
  <c r="O1833" i="2"/>
  <c r="O1849" i="2"/>
  <c r="O1865" i="2"/>
  <c r="O1881" i="2"/>
  <c r="O1897" i="2"/>
  <c r="O1913" i="2"/>
  <c r="O1929" i="2"/>
  <c r="O1945" i="2"/>
  <c r="O1961" i="2"/>
  <c r="O1977" i="2"/>
  <c r="O1993" i="2"/>
  <c r="O2009" i="2"/>
  <c r="O2025" i="2"/>
  <c r="O2041" i="2"/>
  <c r="O2057" i="2"/>
  <c r="O2073" i="2"/>
  <c r="O2089" i="2"/>
  <c r="O2105" i="2"/>
  <c r="O2121" i="2"/>
  <c r="O2137" i="2"/>
  <c r="O2153" i="2"/>
  <c r="O2169" i="2"/>
  <c r="O2185" i="2"/>
  <c r="O2201" i="2"/>
  <c r="O2217" i="2"/>
  <c r="O2233" i="2"/>
  <c r="O2249" i="2"/>
  <c r="O2265" i="2"/>
  <c r="O2281" i="2"/>
  <c r="O2297" i="2"/>
  <c r="O2313" i="2"/>
  <c r="O2329" i="2"/>
  <c r="O2345" i="2"/>
  <c r="O2361" i="2"/>
  <c r="O2377" i="2"/>
  <c r="O2393" i="2"/>
  <c r="O2409" i="2"/>
  <c r="O2425" i="2"/>
  <c r="O2441" i="2"/>
  <c r="O2457" i="2"/>
  <c r="O2473" i="2"/>
  <c r="O2489" i="2"/>
  <c r="O2505" i="2"/>
  <c r="O2521" i="2"/>
  <c r="O2537" i="2"/>
  <c r="O2553" i="2"/>
  <c r="O2569" i="2"/>
  <c r="O2585" i="2"/>
  <c r="O2601" i="2"/>
  <c r="O2617" i="2"/>
  <c r="O799" i="2"/>
  <c r="O1088" i="2"/>
  <c r="O1344" i="2"/>
  <c r="O1474" i="2"/>
  <c r="O1538" i="2"/>
  <c r="O1602" i="2"/>
  <c r="O1666" i="2"/>
  <c r="O1730" i="2"/>
  <c r="O1794" i="2"/>
  <c r="O1858" i="2"/>
  <c r="O1922" i="2"/>
  <c r="O1986" i="2"/>
  <c r="O2050" i="2"/>
  <c r="O2114" i="2"/>
  <c r="O2178" i="2"/>
  <c r="O2242" i="2"/>
  <c r="O2306" i="2"/>
  <c r="O2370" i="2"/>
  <c r="O2434" i="2"/>
  <c r="O2498" i="2"/>
  <c r="O2534" i="2"/>
  <c r="O2566" i="2"/>
  <c r="O2598" i="2"/>
  <c r="O2628" i="2"/>
  <c r="O2644" i="2"/>
  <c r="O2660" i="2"/>
  <c r="O2676" i="2"/>
  <c r="O2692" i="2"/>
  <c r="O2708" i="2"/>
  <c r="O2724" i="2"/>
  <c r="O2740" i="2"/>
  <c r="O2756" i="2"/>
  <c r="O2772" i="2"/>
  <c r="O2788" i="2"/>
  <c r="O2804" i="2"/>
  <c r="O2820" i="2"/>
  <c r="O2836" i="2"/>
  <c r="O2852" i="2"/>
  <c r="O2868" i="2"/>
  <c r="O2884" i="2"/>
  <c r="O2900" i="2"/>
  <c r="O2916" i="2"/>
  <c r="O2932" i="2"/>
  <c r="O2948" i="2"/>
  <c r="O2964" i="2"/>
  <c r="O2980" i="2"/>
  <c r="O2996" i="2"/>
  <c r="O3012" i="2"/>
  <c r="O3028" i="2"/>
  <c r="O3044" i="2"/>
  <c r="O3060" i="2"/>
  <c r="O3076" i="2"/>
  <c r="O3092" i="2"/>
  <c r="O3108" i="2"/>
  <c r="O3124" i="2"/>
  <c r="O3140" i="2"/>
  <c r="O3156" i="2"/>
  <c r="O3172" i="2"/>
  <c r="O3188" i="2"/>
  <c r="O3204" i="2"/>
  <c r="O3220" i="2"/>
  <c r="O3236" i="2"/>
  <c r="O3252" i="2"/>
  <c r="O3268" i="2"/>
  <c r="O3284" i="2"/>
  <c r="O3300" i="2"/>
  <c r="O3316" i="2"/>
  <c r="O3332" i="2"/>
  <c r="O3348" i="2"/>
  <c r="O3364" i="2"/>
  <c r="O3380" i="2"/>
  <c r="O3396" i="2"/>
  <c r="O3412" i="2"/>
  <c r="O3428" i="2"/>
  <c r="O3444" i="2"/>
  <c r="O3460" i="2"/>
  <c r="O3476" i="2"/>
  <c r="O3492" i="2"/>
  <c r="O3508" i="2"/>
  <c r="O3524" i="2"/>
  <c r="O3540" i="2"/>
  <c r="O3556" i="2"/>
  <c r="O3572" i="2"/>
  <c r="O3588" i="2"/>
  <c r="O3604" i="2"/>
  <c r="O607" i="2"/>
  <c r="O1040" i="2"/>
  <c r="O1296" i="2"/>
  <c r="O1462" i="2"/>
  <c r="O1526" i="2"/>
  <c r="O1590" i="2"/>
  <c r="O1654" i="2"/>
  <c r="O1718" i="2"/>
  <c r="O1782" i="2"/>
  <c r="O1846" i="2"/>
  <c r="O1910" i="2"/>
  <c r="O1974" i="2"/>
  <c r="O2038" i="2"/>
  <c r="O2102" i="2"/>
  <c r="O2166" i="2"/>
  <c r="O2230" i="2"/>
  <c r="O2294" i="2"/>
  <c r="O2358" i="2"/>
  <c r="O2" i="2"/>
  <c r="O15" i="2"/>
  <c r="O31" i="2"/>
  <c r="O47" i="2"/>
  <c r="O63" i="2"/>
  <c r="O79" i="2"/>
  <c r="O95" i="2"/>
  <c r="O111" i="2"/>
  <c r="O127" i="2"/>
  <c r="O143" i="2"/>
  <c r="O159" i="2"/>
  <c r="O175" i="2"/>
  <c r="O191" i="2"/>
  <c r="O207" i="2"/>
  <c r="O223" i="2"/>
  <c r="O239" i="2"/>
  <c r="O255" i="2"/>
  <c r="O271" i="2"/>
  <c r="O287" i="2"/>
  <c r="O303" i="2"/>
  <c r="O319" i="2"/>
  <c r="O335" i="2"/>
  <c r="O12" i="2"/>
  <c r="O28" i="2"/>
  <c r="O44" i="2"/>
  <c r="O60" i="2"/>
  <c r="O76" i="2"/>
  <c r="O92" i="2"/>
  <c r="O108" i="2"/>
  <c r="O124" i="2"/>
  <c r="O140" i="2"/>
  <c r="O156" i="2"/>
  <c r="O172" i="2"/>
  <c r="O188" i="2"/>
  <c r="O204" i="2"/>
  <c r="O220" i="2"/>
  <c r="O236" i="2"/>
  <c r="O252" i="2"/>
  <c r="O268" i="2"/>
  <c r="O284" i="2"/>
  <c r="O300" i="2"/>
  <c r="O316" i="2"/>
  <c r="O332" i="2"/>
  <c r="O17" i="2"/>
  <c r="O33" i="2"/>
  <c r="O49" i="2"/>
  <c r="O65" i="2"/>
  <c r="O81" i="2"/>
  <c r="O97" i="2"/>
  <c r="O113" i="2"/>
  <c r="O129" i="2"/>
  <c r="O145" i="2"/>
  <c r="O161" i="2"/>
  <c r="O177" i="2"/>
  <c r="O193" i="2"/>
  <c r="O209" i="2"/>
  <c r="O225" i="2"/>
  <c r="O241" i="2"/>
  <c r="O257" i="2"/>
  <c r="O273" i="2"/>
  <c r="O289" i="2"/>
  <c r="O305" i="2"/>
  <c r="O321" i="2"/>
  <c r="O6" i="2"/>
  <c r="O70" i="2"/>
  <c r="O134" i="2"/>
  <c r="O198" i="2"/>
  <c r="O262" i="2"/>
  <c r="O326" i="2"/>
  <c r="O350" i="2"/>
  <c r="O366" i="2"/>
  <c r="O382" i="2"/>
  <c r="O398" i="2"/>
  <c r="O414" i="2"/>
  <c r="O430" i="2"/>
  <c r="O446" i="2"/>
  <c r="O462" i="2"/>
  <c r="O478" i="2"/>
  <c r="O494" i="2"/>
  <c r="O510" i="2"/>
  <c r="O526" i="2"/>
  <c r="O542" i="2"/>
  <c r="O558" i="2"/>
  <c r="O574" i="2"/>
  <c r="O590" i="2"/>
  <c r="O26" i="2"/>
  <c r="O90" i="2"/>
  <c r="O154" i="2"/>
  <c r="O218" i="2"/>
  <c r="O282" i="2"/>
  <c r="O338" i="2"/>
  <c r="O355" i="2"/>
  <c r="O371" i="2"/>
  <c r="O387" i="2"/>
  <c r="O403" i="2"/>
  <c r="O419" i="2"/>
  <c r="O435" i="2"/>
  <c r="O451" i="2"/>
  <c r="O467" i="2"/>
  <c r="O483" i="2"/>
  <c r="O499" i="2"/>
  <c r="O515" i="2"/>
  <c r="O531" i="2"/>
  <c r="O547" i="2"/>
  <c r="O563" i="2"/>
  <c r="O579" i="2"/>
  <c r="O14" i="2"/>
  <c r="O78" i="2"/>
  <c r="O142" i="2"/>
  <c r="O206" i="2"/>
  <c r="O270" i="2"/>
  <c r="O334" i="2"/>
  <c r="O352" i="2"/>
  <c r="O368" i="2"/>
  <c r="O384" i="2"/>
  <c r="O400" i="2"/>
  <c r="O416" i="2"/>
  <c r="O432" i="2"/>
  <c r="O448" i="2"/>
  <c r="O464" i="2"/>
  <c r="O146" i="2"/>
  <c r="O353" i="2"/>
  <c r="O417" i="2"/>
  <c r="O476" i="2"/>
  <c r="O508" i="2"/>
  <c r="O540" i="2"/>
  <c r="O572" i="2"/>
  <c r="O600" i="2"/>
  <c r="O616" i="2"/>
  <c r="O632" i="2"/>
  <c r="O648" i="2"/>
  <c r="O664" i="2"/>
  <c r="O680" i="2"/>
  <c r="O696" i="2"/>
  <c r="O712" i="2"/>
  <c r="O728" i="2"/>
  <c r="O744" i="2"/>
  <c r="O760" i="2"/>
  <c r="O776" i="2"/>
  <c r="O792" i="2"/>
  <c r="O808" i="2"/>
  <c r="O824" i="2"/>
  <c r="O840" i="2"/>
  <c r="O856" i="2"/>
  <c r="O872" i="2"/>
  <c r="O888" i="2"/>
  <c r="O34" i="2"/>
  <c r="O290" i="2"/>
  <c r="O389" i="2"/>
  <c r="O453" i="2"/>
  <c r="O493" i="2"/>
  <c r="O525" i="2"/>
  <c r="O557" i="2"/>
  <c r="O589" i="2"/>
  <c r="O609" i="2"/>
  <c r="O625" i="2"/>
  <c r="O641" i="2"/>
  <c r="O657" i="2"/>
  <c r="O673" i="2"/>
  <c r="O689" i="2"/>
  <c r="O705" i="2"/>
  <c r="O721" i="2"/>
  <c r="O737" i="2"/>
  <c r="O753" i="2"/>
  <c r="O769" i="2"/>
  <c r="O785" i="2"/>
  <c r="O801" i="2"/>
  <c r="O178" i="2"/>
  <c r="O361" i="2"/>
  <c r="O425" i="2"/>
  <c r="O480" i="2"/>
  <c r="O512" i="2"/>
  <c r="O544" i="2"/>
  <c r="O576" i="2"/>
  <c r="O602" i="2"/>
  <c r="O618" i="2"/>
  <c r="O634" i="2"/>
  <c r="O650" i="2"/>
  <c r="O666" i="2"/>
  <c r="O682" i="2"/>
  <c r="O698" i="2"/>
  <c r="O714" i="2"/>
  <c r="O730" i="2"/>
  <c r="O746" i="2"/>
  <c r="O762" i="2"/>
  <c r="O778" i="2"/>
  <c r="O794" i="2"/>
  <c r="O810" i="2"/>
  <c r="O322" i="2"/>
  <c r="O529" i="2"/>
  <c r="O627" i="2"/>
  <c r="O691" i="2"/>
  <c r="O755" i="2"/>
  <c r="O813" i="2"/>
  <c r="O837" i="2"/>
  <c r="O858" i="2"/>
  <c r="O879" i="2"/>
  <c r="O901" i="2"/>
  <c r="O917" i="2"/>
  <c r="O933" i="2"/>
  <c r="O949" i="2"/>
  <c r="O965" i="2"/>
  <c r="O981" i="2"/>
  <c r="O997" i="2"/>
  <c r="O1013" i="2"/>
  <c r="O1029" i="2"/>
  <c r="O1045" i="2"/>
  <c r="O1061" i="2"/>
  <c r="O1077" i="2"/>
  <c r="O1093" i="2"/>
  <c r="O1109" i="2"/>
  <c r="O1125" i="2"/>
  <c r="O1141" i="2"/>
  <c r="O1157" i="2"/>
  <c r="O1173" i="2"/>
  <c r="O1189" i="2"/>
  <c r="O1205" i="2"/>
  <c r="O1221" i="2"/>
  <c r="O1237" i="2"/>
  <c r="O1253" i="2"/>
  <c r="O1269" i="2"/>
  <c r="O1285" i="2"/>
  <c r="O1301" i="2"/>
  <c r="O1317" i="2"/>
  <c r="O1333" i="2"/>
  <c r="O1349" i="2"/>
  <c r="O1365" i="2"/>
  <c r="O1381" i="2"/>
  <c r="O1397" i="2"/>
  <c r="O1413" i="2"/>
  <c r="O1429" i="2"/>
  <c r="O473" i="2"/>
  <c r="O599" i="2"/>
  <c r="O663" i="2"/>
  <c r="O727" i="2"/>
  <c r="O791" i="2"/>
  <c r="O827" i="2"/>
  <c r="O849" i="2"/>
  <c r="O870" i="2"/>
  <c r="O891" i="2"/>
  <c r="O910" i="2"/>
  <c r="O926" i="2"/>
  <c r="O942" i="2"/>
  <c r="O958" i="2"/>
  <c r="O974" i="2"/>
  <c r="O990" i="2"/>
  <c r="O1006" i="2"/>
  <c r="O1022" i="2"/>
  <c r="O1038" i="2"/>
  <c r="O1054" i="2"/>
  <c r="O1070" i="2"/>
  <c r="O1086" i="2"/>
  <c r="O1102" i="2"/>
  <c r="O1118" i="2"/>
  <c r="O1134" i="2"/>
  <c r="O1150" i="2"/>
  <c r="O1166" i="2"/>
  <c r="O1182" i="2"/>
  <c r="O1198" i="2"/>
  <c r="O1214" i="2"/>
  <c r="O1230" i="2"/>
  <c r="O1246" i="2"/>
  <c r="O1262" i="2"/>
  <c r="O1278" i="2"/>
  <c r="O1294" i="2"/>
  <c r="O1310" i="2"/>
  <c r="O1326" i="2"/>
  <c r="O1342" i="2"/>
  <c r="O1358" i="2"/>
  <c r="O1374" i="2"/>
  <c r="O1390" i="2"/>
  <c r="O1406" i="2"/>
  <c r="O1422" i="2"/>
  <c r="O365" i="2"/>
  <c r="O545" i="2"/>
  <c r="O635" i="2"/>
  <c r="O699" i="2"/>
  <c r="O763" i="2"/>
  <c r="O817" i="2"/>
  <c r="O839" i="2"/>
  <c r="O861" i="2"/>
  <c r="O882" i="2"/>
  <c r="O903" i="2"/>
  <c r="O919" i="2"/>
  <c r="O935" i="2"/>
  <c r="O951" i="2"/>
  <c r="O967" i="2"/>
  <c r="O983" i="2"/>
  <c r="O999" i="2"/>
  <c r="O1015" i="2"/>
  <c r="O1031" i="2"/>
  <c r="O1047" i="2"/>
  <c r="O1063" i="2"/>
  <c r="O1079" i="2"/>
  <c r="O1095" i="2"/>
  <c r="O1111" i="2"/>
  <c r="O1127" i="2"/>
  <c r="O1143" i="2"/>
  <c r="O1159" i="2"/>
  <c r="O1175" i="2"/>
  <c r="O1191" i="2"/>
  <c r="O1207" i="2"/>
  <c r="O1223" i="2"/>
  <c r="O1239" i="2"/>
  <c r="O1255" i="2"/>
  <c r="O1271" i="2"/>
  <c r="O1287" i="2"/>
  <c r="O1303" i="2"/>
  <c r="O1319" i="2"/>
  <c r="O1335" i="2"/>
  <c r="O1351" i="2"/>
  <c r="O1367" i="2"/>
  <c r="O1383" i="2"/>
  <c r="O1399" i="2"/>
  <c r="O1415" i="2"/>
  <c r="O1431" i="2"/>
  <c r="O687" i="2"/>
  <c r="O857" i="2"/>
  <c r="O932" i="2"/>
  <c r="O996" i="2"/>
  <c r="O1060" i="2"/>
  <c r="O1124" i="2"/>
  <c r="O1188" i="2"/>
  <c r="O1252" i="2"/>
  <c r="O1316" i="2"/>
  <c r="O1380" i="2"/>
  <c r="O1435" i="2"/>
  <c r="O1451" i="2"/>
  <c r="O1467" i="2"/>
  <c r="O1483" i="2"/>
  <c r="O1499" i="2"/>
  <c r="O1515" i="2"/>
  <c r="O1531" i="2"/>
  <c r="O1547" i="2"/>
  <c r="O1563" i="2"/>
  <c r="O1579" i="2"/>
  <c r="O1595" i="2"/>
  <c r="O1611" i="2"/>
  <c r="O1627" i="2"/>
  <c r="O1643" i="2"/>
  <c r="O1659" i="2"/>
  <c r="O1675" i="2"/>
  <c r="O1691" i="2"/>
  <c r="O1707" i="2"/>
  <c r="O1723" i="2"/>
  <c r="O1739" i="2"/>
  <c r="O1755" i="2"/>
  <c r="O1771" i="2"/>
  <c r="O1787" i="2"/>
  <c r="O1803" i="2"/>
  <c r="O1819" i="2"/>
  <c r="O1835" i="2"/>
  <c r="O1851" i="2"/>
  <c r="O1867" i="2"/>
  <c r="O1883" i="2"/>
  <c r="O1899" i="2"/>
  <c r="O1915" i="2"/>
  <c r="O1931" i="2"/>
  <c r="O1947" i="2"/>
  <c r="O1963" i="2"/>
  <c r="O1979" i="2"/>
  <c r="O1995" i="2"/>
  <c r="O2011" i="2"/>
  <c r="O2027" i="2"/>
  <c r="O2043" i="2"/>
  <c r="O2059" i="2"/>
  <c r="O2075" i="2"/>
  <c r="O2091" i="2"/>
  <c r="O2107" i="2"/>
  <c r="O2123" i="2"/>
  <c r="O2139" i="2"/>
  <c r="O2155" i="2"/>
  <c r="O2171" i="2"/>
  <c r="O2187" i="2"/>
  <c r="O2203" i="2"/>
  <c r="O2219" i="2"/>
  <c r="O2235" i="2"/>
  <c r="O2251" i="2"/>
  <c r="O2267" i="2"/>
  <c r="O2283" i="2"/>
  <c r="O2299" i="2"/>
  <c r="O2315" i="2"/>
  <c r="O2331" i="2"/>
  <c r="O2347" i="2"/>
  <c r="O2363" i="2"/>
  <c r="O2379" i="2"/>
  <c r="O2395" i="2"/>
  <c r="O2411" i="2"/>
  <c r="O2427" i="2"/>
  <c r="O2443" i="2"/>
  <c r="O2459" i="2"/>
  <c r="O2475" i="2"/>
  <c r="O2491" i="2"/>
  <c r="O381" i="2"/>
  <c r="O767" i="2"/>
  <c r="O883" i="2"/>
  <c r="O952" i="2"/>
  <c r="O1016" i="2"/>
  <c r="O1080" i="2"/>
  <c r="O1144" i="2"/>
  <c r="O1208" i="2"/>
  <c r="O1272" i="2"/>
  <c r="O1336" i="2"/>
  <c r="O1400" i="2"/>
  <c r="O1440" i="2"/>
  <c r="O1456" i="2"/>
  <c r="O1472" i="2"/>
  <c r="O1488" i="2"/>
  <c r="O1504" i="2"/>
  <c r="O1520" i="2"/>
  <c r="O1536" i="2"/>
  <c r="O1552" i="2"/>
  <c r="O1568" i="2"/>
  <c r="O1584" i="2"/>
  <c r="O1600" i="2"/>
  <c r="O1616" i="2"/>
  <c r="O1632" i="2"/>
  <c r="O1648" i="2"/>
  <c r="O1664" i="2"/>
  <c r="O1680" i="2"/>
  <c r="O1696" i="2"/>
  <c r="O1712" i="2"/>
  <c r="O1728" i="2"/>
  <c r="O1744" i="2"/>
  <c r="O1760" i="2"/>
  <c r="O1776" i="2"/>
  <c r="O1792" i="2"/>
  <c r="O1808" i="2"/>
  <c r="O1824" i="2"/>
  <c r="O1840" i="2"/>
  <c r="O1856" i="2"/>
  <c r="O1872" i="2"/>
  <c r="O1888" i="2"/>
  <c r="O1904" i="2"/>
  <c r="O1920" i="2"/>
  <c r="O1936" i="2"/>
  <c r="O1952" i="2"/>
  <c r="O1968" i="2"/>
  <c r="O1984" i="2"/>
  <c r="O2000" i="2"/>
  <c r="O2016" i="2"/>
  <c r="O2032" i="2"/>
  <c r="O2048" i="2"/>
  <c r="O2064" i="2"/>
  <c r="O2080" i="2"/>
  <c r="O2096" i="2"/>
  <c r="O2112" i="2"/>
  <c r="O2128" i="2"/>
  <c r="O2144" i="2"/>
  <c r="O2160" i="2"/>
  <c r="O2176" i="2"/>
  <c r="O2192" i="2"/>
  <c r="O2208" i="2"/>
  <c r="O2224" i="2"/>
  <c r="O2240" i="2"/>
  <c r="O2256" i="2"/>
  <c r="O2272" i="2"/>
  <c r="O2288" i="2"/>
  <c r="O2304" i="2"/>
  <c r="O2320" i="2"/>
  <c r="O2336" i="2"/>
  <c r="O2352" i="2"/>
  <c r="O2368" i="2"/>
  <c r="O2384" i="2"/>
  <c r="O2400" i="2"/>
  <c r="O2416" i="2"/>
  <c r="O2432" i="2"/>
  <c r="O2448" i="2"/>
  <c r="O2464" i="2"/>
  <c r="O2480" i="2"/>
  <c r="O2496" i="2"/>
  <c r="O2512" i="2"/>
  <c r="O2528" i="2"/>
  <c r="O2544" i="2"/>
  <c r="O2560" i="2"/>
  <c r="O2576" i="2"/>
  <c r="O2592" i="2"/>
  <c r="O2608" i="2"/>
  <c r="O2624" i="2"/>
  <c r="O719" i="2"/>
  <c r="O867" i="2"/>
  <c r="O940" i="2"/>
  <c r="O1004" i="2"/>
  <c r="O1068" i="2"/>
  <c r="O1132" i="2"/>
  <c r="O1196" i="2"/>
  <c r="O1260" i="2"/>
  <c r="O1324" i="2"/>
  <c r="O1388" i="2"/>
  <c r="O1437" i="2"/>
  <c r="O1453" i="2"/>
  <c r="O1469" i="2"/>
  <c r="O1485" i="2"/>
  <c r="O1501" i="2"/>
  <c r="O1517" i="2"/>
  <c r="O1533" i="2"/>
  <c r="O1549" i="2"/>
  <c r="O1565" i="2"/>
  <c r="O1581" i="2"/>
  <c r="O1597" i="2"/>
  <c r="O1613" i="2"/>
  <c r="O1629" i="2"/>
  <c r="O1645" i="2"/>
  <c r="O1661" i="2"/>
  <c r="O1677" i="2"/>
  <c r="O1693" i="2"/>
  <c r="O1709" i="2"/>
  <c r="O1725" i="2"/>
  <c r="O1741" i="2"/>
  <c r="O1757" i="2"/>
  <c r="O1773" i="2"/>
  <c r="O1789" i="2"/>
  <c r="O1805" i="2"/>
  <c r="O1821" i="2"/>
  <c r="O1837" i="2"/>
  <c r="O1853" i="2"/>
  <c r="O1869" i="2"/>
  <c r="O1885" i="2"/>
  <c r="O1901" i="2"/>
  <c r="O1917" i="2"/>
  <c r="O1933" i="2"/>
  <c r="O1949" i="2"/>
  <c r="O1965" i="2"/>
  <c r="O1981" i="2"/>
  <c r="O1997" i="2"/>
  <c r="O2013" i="2"/>
  <c r="O2029" i="2"/>
  <c r="O2045" i="2"/>
  <c r="O2061" i="2"/>
  <c r="O2077" i="2"/>
  <c r="O2093" i="2"/>
  <c r="O2109" i="2"/>
  <c r="O2125" i="2"/>
  <c r="O2141" i="2"/>
  <c r="O2157" i="2"/>
  <c r="O2173" i="2"/>
  <c r="O2189" i="2"/>
  <c r="O2205" i="2"/>
  <c r="O2221" i="2"/>
  <c r="O2237" i="2"/>
  <c r="O2253" i="2"/>
  <c r="O2269" i="2"/>
  <c r="O2285" i="2"/>
  <c r="O2301" i="2"/>
  <c r="O2317" i="2"/>
  <c r="O2333" i="2"/>
  <c r="O2349" i="2"/>
  <c r="O2365" i="2"/>
  <c r="O2381" i="2"/>
  <c r="O2397" i="2"/>
  <c r="O2413" i="2"/>
  <c r="O2429" i="2"/>
  <c r="O2445" i="2"/>
  <c r="O2461" i="2"/>
  <c r="O2477" i="2"/>
  <c r="O2493" i="2"/>
  <c r="O2509" i="2"/>
  <c r="O2525" i="2"/>
  <c r="O2541" i="2"/>
  <c r="O2557" i="2"/>
  <c r="O2573" i="2"/>
  <c r="O2589" i="2"/>
  <c r="O2605" i="2"/>
  <c r="O2621" i="2"/>
  <c r="O894" i="2"/>
  <c r="O1152" i="2"/>
  <c r="O1408" i="2"/>
  <c r="O1490" i="2"/>
  <c r="O1554" i="2"/>
  <c r="O1618" i="2"/>
  <c r="O1682" i="2"/>
  <c r="O1746" i="2"/>
  <c r="O1810" i="2"/>
  <c r="O1874" i="2"/>
  <c r="O1938" i="2"/>
  <c r="O2002" i="2"/>
  <c r="O2066" i="2"/>
  <c r="O2130" i="2"/>
  <c r="O2194" i="2"/>
  <c r="O2258" i="2"/>
  <c r="O2322" i="2"/>
  <c r="O2386" i="2"/>
  <c r="O2450" i="2"/>
  <c r="O2510" i="2"/>
  <c r="O2542" i="2"/>
  <c r="O2574" i="2"/>
  <c r="O2606" i="2"/>
  <c r="O2632" i="2"/>
  <c r="O2648" i="2"/>
  <c r="O2664" i="2"/>
  <c r="O2680" i="2"/>
  <c r="O2696" i="2"/>
  <c r="O2712" i="2"/>
  <c r="O2728" i="2"/>
  <c r="O2744" i="2"/>
  <c r="O2760" i="2"/>
  <c r="O2776" i="2"/>
  <c r="O2792" i="2"/>
  <c r="O2808" i="2"/>
  <c r="O2824" i="2"/>
  <c r="O2840" i="2"/>
  <c r="O2856" i="2"/>
  <c r="O2872" i="2"/>
  <c r="O2888" i="2"/>
  <c r="O2904" i="2"/>
  <c r="O2920" i="2"/>
  <c r="O2936" i="2"/>
  <c r="O2952" i="2"/>
  <c r="O2968" i="2"/>
  <c r="O2984" i="2"/>
  <c r="O3000" i="2"/>
  <c r="O3016" i="2"/>
  <c r="O3032" i="2"/>
  <c r="O3048" i="2"/>
  <c r="O3064" i="2"/>
  <c r="O3080" i="2"/>
  <c r="O3096" i="2"/>
  <c r="O3112" i="2"/>
  <c r="O3128" i="2"/>
  <c r="O3144" i="2"/>
  <c r="O3160" i="2"/>
  <c r="O3176" i="2"/>
  <c r="O3192" i="2"/>
  <c r="O3208" i="2"/>
  <c r="O3224" i="2"/>
  <c r="O3240" i="2"/>
  <c r="O3256" i="2"/>
  <c r="O3272" i="2"/>
  <c r="O3288" i="2"/>
  <c r="O3304" i="2"/>
  <c r="O3320" i="2"/>
  <c r="O3336" i="2"/>
  <c r="O3352" i="2"/>
  <c r="O3368" i="2"/>
  <c r="O3384" i="2"/>
  <c r="O3400" i="2"/>
  <c r="O3416" i="2"/>
  <c r="O3432" i="2"/>
  <c r="O3448" i="2"/>
  <c r="O3464" i="2"/>
  <c r="O3480" i="2"/>
  <c r="O3496" i="2"/>
  <c r="O3512" i="2"/>
  <c r="O3528" i="2"/>
  <c r="O3544" i="2"/>
  <c r="O3560" i="2"/>
  <c r="O3576" i="2"/>
  <c r="O3592" i="2"/>
  <c r="O3608" i="2"/>
  <c r="O830" i="2"/>
  <c r="O1104" i="2"/>
  <c r="O1360" i="2"/>
  <c r="O1478" i="2"/>
  <c r="O1542" i="2"/>
  <c r="O1606" i="2"/>
  <c r="O1670" i="2"/>
  <c r="O1734" i="2"/>
  <c r="O1798" i="2"/>
  <c r="O1862" i="2"/>
  <c r="O1926" i="2"/>
  <c r="O1990" i="2"/>
  <c r="O2054" i="2"/>
  <c r="O2118" i="2"/>
  <c r="O2182" i="2"/>
  <c r="O2246" i="2"/>
  <c r="O2310" i="2"/>
  <c r="O2374" i="2"/>
  <c r="O3" i="2"/>
  <c r="O19" i="2"/>
  <c r="O35" i="2"/>
  <c r="O51" i="2"/>
  <c r="O67" i="2"/>
  <c r="O83" i="2"/>
  <c r="O99" i="2"/>
  <c r="O115" i="2"/>
  <c r="O131" i="2"/>
  <c r="O147" i="2"/>
  <c r="O163" i="2"/>
  <c r="O179" i="2"/>
  <c r="O195" i="2"/>
  <c r="O211" i="2"/>
  <c r="O227" i="2"/>
  <c r="O243" i="2"/>
  <c r="O259" i="2"/>
  <c r="O275" i="2"/>
  <c r="O291" i="2"/>
  <c r="O307" i="2"/>
  <c r="O323" i="2"/>
  <c r="O339" i="2"/>
  <c r="O16" i="2"/>
  <c r="O32" i="2"/>
  <c r="O48" i="2"/>
  <c r="O64" i="2"/>
  <c r="O80" i="2"/>
  <c r="O96" i="2"/>
  <c r="O112" i="2"/>
  <c r="O128" i="2"/>
  <c r="O144" i="2"/>
  <c r="O160" i="2"/>
  <c r="O176" i="2"/>
  <c r="O192" i="2"/>
  <c r="O208" i="2"/>
  <c r="O224" i="2"/>
  <c r="O240" i="2"/>
  <c r="O256" i="2"/>
  <c r="O272" i="2"/>
  <c r="O288" i="2"/>
  <c r="O304" i="2"/>
  <c r="O320" i="2"/>
  <c r="O5" i="2"/>
  <c r="O21" i="2"/>
  <c r="O37" i="2"/>
  <c r="O53" i="2"/>
  <c r="O69" i="2"/>
  <c r="O85" i="2"/>
  <c r="O101" i="2"/>
  <c r="O117" i="2"/>
  <c r="O133" i="2"/>
  <c r="O149" i="2"/>
  <c r="O165" i="2"/>
  <c r="O181" i="2"/>
  <c r="O197" i="2"/>
  <c r="O213" i="2"/>
  <c r="O229" i="2"/>
  <c r="O245" i="2"/>
  <c r="O261" i="2"/>
  <c r="O277" i="2"/>
  <c r="O293" i="2"/>
  <c r="O309" i="2"/>
  <c r="O325" i="2"/>
  <c r="O22" i="2"/>
  <c r="O86" i="2"/>
  <c r="O150" i="2"/>
  <c r="O214" i="2"/>
  <c r="O278" i="2"/>
  <c r="O337" i="2"/>
  <c r="O354" i="2"/>
  <c r="O370" i="2"/>
  <c r="O386" i="2"/>
  <c r="O402" i="2"/>
  <c r="O418" i="2"/>
  <c r="O434" i="2"/>
  <c r="O450" i="2"/>
  <c r="O466" i="2"/>
  <c r="O482" i="2"/>
  <c r="O498" i="2"/>
  <c r="O514" i="2"/>
  <c r="O530" i="2"/>
  <c r="O546" i="2"/>
  <c r="O562" i="2"/>
  <c r="O578" i="2"/>
  <c r="O594" i="2"/>
  <c r="O42" i="2"/>
  <c r="O106" i="2"/>
  <c r="O170" i="2"/>
  <c r="O234" i="2"/>
  <c r="O298" i="2"/>
  <c r="O343" i="2"/>
  <c r="O359" i="2"/>
  <c r="O375" i="2"/>
  <c r="O391" i="2"/>
  <c r="O407" i="2"/>
  <c r="O423" i="2"/>
  <c r="O439" i="2"/>
  <c r="O455" i="2"/>
  <c r="O471" i="2"/>
  <c r="O487" i="2"/>
  <c r="O503" i="2"/>
  <c r="O519" i="2"/>
  <c r="O535" i="2"/>
  <c r="O551" i="2"/>
  <c r="O567" i="2"/>
  <c r="O583" i="2"/>
  <c r="O30" i="2"/>
  <c r="O94" i="2"/>
  <c r="O158" i="2"/>
  <c r="O222" i="2"/>
  <c r="O286" i="2"/>
  <c r="O340" i="2"/>
  <c r="O356" i="2"/>
  <c r="O372" i="2"/>
  <c r="O388" i="2"/>
  <c r="O404" i="2"/>
  <c r="O420" i="2"/>
  <c r="O436" i="2"/>
  <c r="O452" i="2"/>
  <c r="O468" i="2"/>
  <c r="O210" i="2"/>
  <c r="O369" i="2"/>
  <c r="O433" i="2"/>
  <c r="O484" i="2"/>
  <c r="O516" i="2"/>
  <c r="O548" i="2"/>
  <c r="O580" i="2"/>
  <c r="O604" i="2"/>
  <c r="O620" i="2"/>
  <c r="O636" i="2"/>
  <c r="O652" i="2"/>
  <c r="O668" i="2"/>
  <c r="O684" i="2"/>
  <c r="O700" i="2"/>
  <c r="O716" i="2"/>
  <c r="O732" i="2"/>
  <c r="O748" i="2"/>
  <c r="O764" i="2"/>
  <c r="O780" i="2"/>
  <c r="O796" i="2"/>
  <c r="O812" i="2"/>
  <c r="O828" i="2"/>
  <c r="O844" i="2"/>
  <c r="O860" i="2"/>
  <c r="O876" i="2"/>
  <c r="O892" i="2"/>
  <c r="O98" i="2"/>
  <c r="O341" i="2"/>
  <c r="O405" i="2"/>
  <c r="O469" i="2"/>
  <c r="O501" i="2"/>
  <c r="O533" i="2"/>
  <c r="O565" i="2"/>
  <c r="O596" i="2"/>
  <c r="O613" i="2"/>
  <c r="O629" i="2"/>
  <c r="O645" i="2"/>
  <c r="O661" i="2"/>
  <c r="O677" i="2"/>
  <c r="O693" i="2"/>
  <c r="O709" i="2"/>
  <c r="O725" i="2"/>
  <c r="O741" i="2"/>
  <c r="O757" i="2"/>
  <c r="O773" i="2"/>
  <c r="O789" i="2"/>
  <c r="O805" i="2"/>
  <c r="O242" i="2"/>
  <c r="O377" i="2"/>
  <c r="O441" i="2"/>
  <c r="O488" i="2"/>
  <c r="O520" i="2"/>
  <c r="O552" i="2"/>
  <c r="O584" i="2"/>
  <c r="O606" i="2"/>
  <c r="O622" i="2"/>
  <c r="O638" i="2"/>
  <c r="O654" i="2"/>
  <c r="O670" i="2"/>
  <c r="O686" i="2"/>
  <c r="O702" i="2"/>
  <c r="O718" i="2"/>
  <c r="O734" i="2"/>
  <c r="O750" i="2"/>
  <c r="O766" i="2"/>
  <c r="O782" i="2"/>
  <c r="O798" i="2"/>
  <c r="O814" i="2"/>
  <c r="O397" i="2"/>
  <c r="O561" i="2"/>
  <c r="O643" i="2"/>
  <c r="O707" i="2"/>
  <c r="O771" i="2"/>
  <c r="O821" i="2"/>
  <c r="O842" i="2"/>
  <c r="O863" i="2"/>
  <c r="O885" i="2"/>
  <c r="O905" i="2"/>
  <c r="O921" i="2"/>
  <c r="O937" i="2"/>
  <c r="O953" i="2"/>
  <c r="O969" i="2"/>
  <c r="O985" i="2"/>
  <c r="O1001" i="2"/>
  <c r="O1017" i="2"/>
  <c r="O1033" i="2"/>
  <c r="O1049" i="2"/>
  <c r="O1065" i="2"/>
  <c r="O1081" i="2"/>
  <c r="O1097" i="2"/>
  <c r="O1113" i="2"/>
  <c r="O1129" i="2"/>
  <c r="O1145" i="2"/>
  <c r="O1161" i="2"/>
  <c r="O1177" i="2"/>
  <c r="O1193" i="2"/>
  <c r="O1209" i="2"/>
  <c r="O1225" i="2"/>
  <c r="O1241" i="2"/>
  <c r="O1257" i="2"/>
  <c r="O1273" i="2"/>
  <c r="O1289" i="2"/>
  <c r="O1305" i="2"/>
  <c r="O1321" i="2"/>
  <c r="O1337" i="2"/>
  <c r="O1353" i="2"/>
  <c r="O1369" i="2"/>
  <c r="O1385" i="2"/>
  <c r="O1401" i="2"/>
  <c r="O1417" i="2"/>
  <c r="O130" i="2"/>
  <c r="O505" i="2"/>
  <c r="O615" i="2"/>
  <c r="O679" i="2"/>
  <c r="O743" i="2"/>
  <c r="O807" i="2"/>
  <c r="O833" i="2"/>
  <c r="O854" i="2"/>
  <c r="O875" i="2"/>
  <c r="O897" i="2"/>
  <c r="O914" i="2"/>
  <c r="O930" i="2"/>
  <c r="O946" i="2"/>
  <c r="O962" i="2"/>
  <c r="O978" i="2"/>
  <c r="O994" i="2"/>
  <c r="O1010" i="2"/>
  <c r="O1026" i="2"/>
  <c r="O1042" i="2"/>
  <c r="O1058" i="2"/>
  <c r="O1074" i="2"/>
  <c r="O1090" i="2"/>
  <c r="O1106" i="2"/>
  <c r="O1122" i="2"/>
  <c r="O1138" i="2"/>
  <c r="O1154" i="2"/>
  <c r="O1170" i="2"/>
  <c r="O1186" i="2"/>
  <c r="O1202" i="2"/>
  <c r="O1218" i="2"/>
  <c r="O1234" i="2"/>
  <c r="O1250" i="2"/>
  <c r="O1266" i="2"/>
  <c r="O1282" i="2"/>
  <c r="O1298" i="2"/>
  <c r="O1314" i="2"/>
  <c r="O1330" i="2"/>
  <c r="O1346" i="2"/>
  <c r="O1362" i="2"/>
  <c r="O1378" i="2"/>
  <c r="O1394" i="2"/>
  <c r="O1410" i="2"/>
  <c r="O1426" i="2"/>
  <c r="O429" i="2"/>
  <c r="O577" i="2"/>
  <c r="O651" i="2"/>
  <c r="O715" i="2"/>
  <c r="O779" i="2"/>
  <c r="O823" i="2"/>
  <c r="O845" i="2"/>
  <c r="O866" i="2"/>
  <c r="O887" i="2"/>
  <c r="O907" i="2"/>
  <c r="O923" i="2"/>
  <c r="O939" i="2"/>
  <c r="O955" i="2"/>
  <c r="O971" i="2"/>
  <c r="O987" i="2"/>
  <c r="O1003" i="2"/>
  <c r="O1019" i="2"/>
  <c r="O1035" i="2"/>
  <c r="O1051" i="2"/>
  <c r="O1067" i="2"/>
  <c r="O1083" i="2"/>
  <c r="O1099" i="2"/>
  <c r="O1115" i="2"/>
  <c r="O1131" i="2"/>
  <c r="O1147" i="2"/>
  <c r="O1163" i="2"/>
  <c r="O1179" i="2"/>
  <c r="O1195" i="2"/>
  <c r="O1211" i="2"/>
  <c r="O1227" i="2"/>
  <c r="O1243" i="2"/>
  <c r="O1259" i="2"/>
  <c r="O1275" i="2"/>
  <c r="O1291" i="2"/>
  <c r="O1307" i="2"/>
  <c r="O1323" i="2"/>
  <c r="O1339" i="2"/>
  <c r="O1355" i="2"/>
  <c r="O1371" i="2"/>
  <c r="O1387" i="2"/>
  <c r="O1403" i="2"/>
  <c r="O1419" i="2"/>
  <c r="O258" i="2"/>
  <c r="O751" i="2"/>
  <c r="O878" i="2"/>
  <c r="O948" i="2"/>
  <c r="O1012" i="2"/>
  <c r="O1076" i="2"/>
  <c r="O1140" i="2"/>
  <c r="O1204" i="2"/>
  <c r="O1268" i="2"/>
  <c r="O1332" i="2"/>
  <c r="O1396" i="2"/>
  <c r="O1439" i="2"/>
  <c r="O1455" i="2"/>
  <c r="O1471" i="2"/>
  <c r="O1487" i="2"/>
  <c r="O1503" i="2"/>
  <c r="O1519" i="2"/>
  <c r="O1535" i="2"/>
  <c r="O1551" i="2"/>
  <c r="O1567" i="2"/>
  <c r="O1583" i="2"/>
  <c r="O1599" i="2"/>
  <c r="O1615" i="2"/>
  <c r="O1631" i="2"/>
  <c r="O1647" i="2"/>
  <c r="O1663" i="2"/>
  <c r="O1679" i="2"/>
  <c r="O1695" i="2"/>
  <c r="O1711" i="2"/>
  <c r="O1727" i="2"/>
  <c r="O1743" i="2"/>
  <c r="O1759" i="2"/>
  <c r="O1775" i="2"/>
  <c r="O1791" i="2"/>
  <c r="O1807" i="2"/>
  <c r="O1823" i="2"/>
  <c r="O1839" i="2"/>
  <c r="O1855" i="2"/>
  <c r="O1871" i="2"/>
  <c r="O1887" i="2"/>
  <c r="O1903" i="2"/>
  <c r="O1919" i="2"/>
  <c r="O1935" i="2"/>
  <c r="O1951" i="2"/>
  <c r="O1967" i="2"/>
  <c r="O1983" i="2"/>
  <c r="O1999" i="2"/>
  <c r="O2015" i="2"/>
  <c r="O2031" i="2"/>
  <c r="O2047" i="2"/>
  <c r="O2063" i="2"/>
  <c r="O2079" i="2"/>
  <c r="O2095" i="2"/>
  <c r="O2111" i="2"/>
  <c r="O2127" i="2"/>
  <c r="O2143" i="2"/>
  <c r="O2159" i="2"/>
  <c r="O2175" i="2"/>
  <c r="O2191" i="2"/>
  <c r="O2207" i="2"/>
  <c r="O2223" i="2"/>
  <c r="O2239" i="2"/>
  <c r="O2255" i="2"/>
  <c r="O2271" i="2"/>
  <c r="O2287" i="2"/>
  <c r="O2303" i="2"/>
  <c r="O2319" i="2"/>
  <c r="O2335" i="2"/>
  <c r="O2351" i="2"/>
  <c r="O2367" i="2"/>
  <c r="O2383" i="2"/>
  <c r="O2399" i="2"/>
  <c r="O2415" i="2"/>
  <c r="O2431" i="2"/>
  <c r="O2447" i="2"/>
  <c r="O2463" i="2"/>
  <c r="O2479" i="2"/>
  <c r="O2495" i="2"/>
  <c r="O553" i="2"/>
  <c r="O819" i="2"/>
  <c r="O904" i="2"/>
  <c r="O968" i="2"/>
  <c r="O1032" i="2"/>
  <c r="O1096" i="2"/>
  <c r="O1160" i="2"/>
  <c r="O1224" i="2"/>
  <c r="O1288" i="2"/>
  <c r="O1352" i="2"/>
  <c r="O1416" i="2"/>
  <c r="O1444" i="2"/>
  <c r="O1460" i="2"/>
  <c r="O1476" i="2"/>
  <c r="O1492" i="2"/>
  <c r="O1508" i="2"/>
  <c r="O1524" i="2"/>
  <c r="O1540" i="2"/>
  <c r="O1556" i="2"/>
  <c r="O1572" i="2"/>
  <c r="O1588" i="2"/>
  <c r="O1604" i="2"/>
  <c r="O1620" i="2"/>
  <c r="O1636" i="2"/>
  <c r="O1652" i="2"/>
  <c r="O1668" i="2"/>
  <c r="O1684" i="2"/>
  <c r="O1700" i="2"/>
  <c r="O1716" i="2"/>
  <c r="O1732" i="2"/>
  <c r="O1748" i="2"/>
  <c r="O1764" i="2"/>
  <c r="O1780" i="2"/>
  <c r="O1796" i="2"/>
  <c r="O1812" i="2"/>
  <c r="O1828" i="2"/>
  <c r="O1844" i="2"/>
  <c r="O1860" i="2"/>
  <c r="O1876" i="2"/>
  <c r="O1892" i="2"/>
  <c r="O1908" i="2"/>
  <c r="O1924" i="2"/>
  <c r="O1940" i="2"/>
  <c r="O1956" i="2"/>
  <c r="O1972" i="2"/>
  <c r="O1988" i="2"/>
  <c r="O2004" i="2"/>
  <c r="O2020" i="2"/>
  <c r="O2036" i="2"/>
  <c r="O2052" i="2"/>
  <c r="O2068" i="2"/>
  <c r="O2084" i="2"/>
  <c r="O2100" i="2"/>
  <c r="O2116" i="2"/>
  <c r="O2132" i="2"/>
  <c r="O7" i="2"/>
  <c r="O23" i="2"/>
  <c r="O39" i="2"/>
  <c r="O55" i="2"/>
  <c r="O71" i="2"/>
  <c r="O87" i="2"/>
  <c r="O103" i="2"/>
  <c r="O119" i="2"/>
  <c r="O135" i="2"/>
  <c r="O151" i="2"/>
  <c r="O167" i="2"/>
  <c r="O183" i="2"/>
  <c r="O199" i="2"/>
  <c r="O215" i="2"/>
  <c r="O231" i="2"/>
  <c r="O247" i="2"/>
  <c r="O263" i="2"/>
  <c r="O279" i="2"/>
  <c r="O295" i="2"/>
  <c r="O311" i="2"/>
  <c r="O327" i="2"/>
  <c r="O4" i="2"/>
  <c r="O20" i="2"/>
  <c r="O36" i="2"/>
  <c r="O52" i="2"/>
  <c r="O68" i="2"/>
  <c r="O84" i="2"/>
  <c r="O100" i="2"/>
  <c r="O116" i="2"/>
  <c r="O132" i="2"/>
  <c r="O148" i="2"/>
  <c r="O164" i="2"/>
  <c r="O180" i="2"/>
  <c r="O196" i="2"/>
  <c r="O212" i="2"/>
  <c r="O228" i="2"/>
  <c r="O244" i="2"/>
  <c r="O260" i="2"/>
  <c r="O276" i="2"/>
  <c r="O292" i="2"/>
  <c r="O308" i="2"/>
  <c r="O324" i="2"/>
  <c r="O9" i="2"/>
  <c r="O25" i="2"/>
  <c r="O41" i="2"/>
  <c r="O57" i="2"/>
  <c r="O73" i="2"/>
  <c r="O89" i="2"/>
  <c r="O105" i="2"/>
  <c r="O121" i="2"/>
  <c r="O137" i="2"/>
  <c r="O153" i="2"/>
  <c r="O169" i="2"/>
  <c r="O185" i="2"/>
  <c r="O201" i="2"/>
  <c r="O217" i="2"/>
  <c r="O233" i="2"/>
  <c r="O249" i="2"/>
  <c r="O265" i="2"/>
  <c r="O281" i="2"/>
  <c r="O297" i="2"/>
  <c r="O313" i="2"/>
  <c r="O329" i="2"/>
  <c r="O38" i="2"/>
  <c r="O102" i="2"/>
  <c r="O166" i="2"/>
  <c r="O230" i="2"/>
  <c r="O294" i="2"/>
  <c r="O342" i="2"/>
  <c r="O358" i="2"/>
  <c r="O374" i="2"/>
  <c r="O390" i="2"/>
  <c r="O406" i="2"/>
  <c r="O422" i="2"/>
  <c r="O438" i="2"/>
  <c r="O454" i="2"/>
  <c r="O470" i="2"/>
  <c r="O486" i="2"/>
  <c r="O502" i="2"/>
  <c r="O518" i="2"/>
  <c r="O534" i="2"/>
  <c r="O550" i="2"/>
  <c r="O566" i="2"/>
  <c r="O582" i="2"/>
  <c r="O598" i="2"/>
  <c r="O58" i="2"/>
  <c r="O122" i="2"/>
  <c r="O186" i="2"/>
  <c r="O250" i="2"/>
  <c r="O314" i="2"/>
  <c r="O347" i="2"/>
  <c r="O363" i="2"/>
  <c r="O379" i="2"/>
  <c r="O395" i="2"/>
  <c r="O411" i="2"/>
  <c r="O427" i="2"/>
  <c r="O443" i="2"/>
  <c r="O459" i="2"/>
  <c r="O475" i="2"/>
  <c r="O491" i="2"/>
  <c r="O507" i="2"/>
  <c r="O523" i="2"/>
  <c r="O539" i="2"/>
  <c r="O555" i="2"/>
  <c r="O571" i="2"/>
  <c r="O587" i="2"/>
  <c r="O46" i="2"/>
  <c r="O110" i="2"/>
  <c r="O174" i="2"/>
  <c r="O238" i="2"/>
  <c r="O302" i="2"/>
  <c r="O344" i="2"/>
  <c r="O360" i="2"/>
  <c r="O376" i="2"/>
  <c r="O392" i="2"/>
  <c r="O408" i="2"/>
  <c r="O424" i="2"/>
  <c r="O440" i="2"/>
  <c r="O456" i="2"/>
  <c r="O18" i="2"/>
  <c r="O274" i="2"/>
  <c r="O385" i="2"/>
  <c r="O449" i="2"/>
  <c r="O492" i="2"/>
  <c r="O524" i="2"/>
  <c r="O556" i="2"/>
  <c r="O588" i="2"/>
  <c r="O608" i="2"/>
  <c r="O624" i="2"/>
  <c r="O640" i="2"/>
  <c r="O656" i="2"/>
  <c r="O672" i="2"/>
  <c r="O688" i="2"/>
  <c r="O704" i="2"/>
  <c r="O720" i="2"/>
  <c r="O736" i="2"/>
  <c r="O752" i="2"/>
  <c r="O768" i="2"/>
  <c r="O784" i="2"/>
  <c r="O800" i="2"/>
  <c r="O816" i="2"/>
  <c r="O832" i="2"/>
  <c r="O848" i="2"/>
  <c r="O864" i="2"/>
  <c r="O880" i="2"/>
  <c r="O896" i="2"/>
  <c r="O162" i="2"/>
  <c r="O357" i="2"/>
  <c r="O421" i="2"/>
  <c r="O477" i="2"/>
  <c r="O509" i="2"/>
  <c r="O541" i="2"/>
  <c r="O573" i="2"/>
  <c r="O601" i="2"/>
  <c r="O617" i="2"/>
  <c r="O633" i="2"/>
  <c r="O649" i="2"/>
  <c r="O665" i="2"/>
  <c r="O681" i="2"/>
  <c r="O697" i="2"/>
  <c r="O713" i="2"/>
  <c r="O729" i="2"/>
  <c r="O745" i="2"/>
  <c r="O761" i="2"/>
  <c r="O777" i="2"/>
  <c r="O793" i="2"/>
  <c r="O50" i="2"/>
  <c r="O306" i="2"/>
  <c r="O393" i="2"/>
  <c r="O457" i="2"/>
  <c r="O496" i="2"/>
  <c r="O528" i="2"/>
  <c r="O560" i="2"/>
  <c r="O592" i="2"/>
  <c r="O610" i="2"/>
  <c r="O626" i="2"/>
  <c r="O642" i="2"/>
  <c r="O658" i="2"/>
  <c r="O674" i="2"/>
  <c r="O690" i="2"/>
  <c r="O706" i="2"/>
  <c r="O722" i="2"/>
  <c r="O738" i="2"/>
  <c r="O754" i="2"/>
  <c r="O770" i="2"/>
  <c r="O786" i="2"/>
  <c r="O802" i="2"/>
  <c r="O818" i="2"/>
  <c r="O461" i="2"/>
  <c r="O593" i="2"/>
  <c r="O659" i="2"/>
  <c r="O723" i="2"/>
  <c r="O787" i="2"/>
  <c r="O826" i="2"/>
  <c r="O847" i="2"/>
  <c r="O869" i="2"/>
  <c r="O890" i="2"/>
  <c r="O909" i="2"/>
  <c r="O925" i="2"/>
  <c r="O941" i="2"/>
  <c r="O957" i="2"/>
  <c r="O973" i="2"/>
  <c r="O989" i="2"/>
  <c r="O1005" i="2"/>
  <c r="O1021" i="2"/>
  <c r="O1037" i="2"/>
  <c r="O1053" i="2"/>
  <c r="O1069" i="2"/>
  <c r="O1085" i="2"/>
  <c r="O1101" i="2"/>
  <c r="O1117" i="2"/>
  <c r="O1133" i="2"/>
  <c r="O1149" i="2"/>
  <c r="O1165" i="2"/>
  <c r="O1181" i="2"/>
  <c r="O1197" i="2"/>
  <c r="O1213" i="2"/>
  <c r="O1229" i="2"/>
  <c r="O1245" i="2"/>
  <c r="O1261" i="2"/>
  <c r="O1277" i="2"/>
  <c r="O1293" i="2"/>
  <c r="O1309" i="2"/>
  <c r="O1325" i="2"/>
  <c r="O1341" i="2"/>
  <c r="O1357" i="2"/>
  <c r="O1373" i="2"/>
  <c r="O1389" i="2"/>
  <c r="O1405" i="2"/>
  <c r="O1421" i="2"/>
  <c r="O349" i="2"/>
  <c r="O537" i="2"/>
  <c r="O631" i="2"/>
  <c r="O695" i="2"/>
  <c r="O759" i="2"/>
  <c r="O815" i="2"/>
  <c r="O838" i="2"/>
  <c r="O859" i="2"/>
  <c r="O881" i="2"/>
  <c r="O902" i="2"/>
  <c r="O918" i="2"/>
  <c r="O934" i="2"/>
  <c r="O950" i="2"/>
  <c r="O966" i="2"/>
  <c r="O982" i="2"/>
  <c r="O998" i="2"/>
  <c r="O1014" i="2"/>
  <c r="O1030" i="2"/>
  <c r="O1046" i="2"/>
  <c r="O1062" i="2"/>
  <c r="O1078" i="2"/>
  <c r="O1094" i="2"/>
  <c r="O1110" i="2"/>
  <c r="O1126" i="2"/>
  <c r="O1142" i="2"/>
  <c r="O1158" i="2"/>
  <c r="O1174" i="2"/>
  <c r="O1190" i="2"/>
  <c r="O1206" i="2"/>
  <c r="O1222" i="2"/>
  <c r="O1238" i="2"/>
  <c r="O1254" i="2"/>
  <c r="O1270" i="2"/>
  <c r="O1286" i="2"/>
  <c r="O1302" i="2"/>
  <c r="O1318" i="2"/>
  <c r="O1334" i="2"/>
  <c r="O1350" i="2"/>
  <c r="O1366" i="2"/>
  <c r="O1382" i="2"/>
  <c r="O1398" i="2"/>
  <c r="O1414" i="2"/>
  <c r="O1430" i="2"/>
  <c r="O481" i="2"/>
  <c r="O603" i="2"/>
  <c r="O667" i="2"/>
  <c r="O731" i="2"/>
  <c r="O795" i="2"/>
  <c r="O829" i="2"/>
  <c r="O850" i="2"/>
  <c r="O871" i="2"/>
  <c r="O893" i="2"/>
  <c r="O911" i="2"/>
  <c r="O927" i="2"/>
  <c r="O943" i="2"/>
  <c r="O959" i="2"/>
  <c r="O975" i="2"/>
  <c r="O991" i="2"/>
  <c r="O1007" i="2"/>
  <c r="O1023" i="2"/>
  <c r="O1039" i="2"/>
  <c r="O1055" i="2"/>
  <c r="O1071" i="2"/>
  <c r="O1087" i="2"/>
  <c r="O1103" i="2"/>
  <c r="O1119" i="2"/>
  <c r="O1135" i="2"/>
  <c r="O1151" i="2"/>
  <c r="O1167" i="2"/>
  <c r="O1183" i="2"/>
  <c r="O1199" i="2"/>
  <c r="O1215" i="2"/>
  <c r="O1231" i="2"/>
  <c r="O1247" i="2"/>
  <c r="O1263" i="2"/>
  <c r="O1279" i="2"/>
  <c r="O1295" i="2"/>
  <c r="O1311" i="2"/>
  <c r="O1327" i="2"/>
  <c r="O1343" i="2"/>
  <c r="O1359" i="2"/>
  <c r="O1375" i="2"/>
  <c r="O1391" i="2"/>
  <c r="O1407" i="2"/>
  <c r="O1423" i="2"/>
  <c r="O521" i="2"/>
  <c r="O811" i="2"/>
  <c r="O899" i="2"/>
  <c r="O964" i="2"/>
  <c r="O1028" i="2"/>
  <c r="O1092" i="2"/>
  <c r="O1156" i="2"/>
  <c r="O1220" i="2"/>
  <c r="O1284" i="2"/>
  <c r="O1348" i="2"/>
  <c r="O1412" i="2"/>
  <c r="O1443" i="2"/>
  <c r="O1459" i="2"/>
  <c r="O1475" i="2"/>
  <c r="O1491" i="2"/>
  <c r="O1507" i="2"/>
  <c r="O1523" i="2"/>
  <c r="O1539" i="2"/>
  <c r="O1555" i="2"/>
  <c r="O1571" i="2"/>
  <c r="O1587" i="2"/>
  <c r="O1603" i="2"/>
  <c r="O1619" i="2"/>
  <c r="O1635" i="2"/>
  <c r="O1651" i="2"/>
  <c r="O1667" i="2"/>
  <c r="O1683" i="2"/>
  <c r="O1699" i="2"/>
  <c r="O1715" i="2"/>
  <c r="O1731" i="2"/>
  <c r="O1747" i="2"/>
  <c r="O1763" i="2"/>
  <c r="O1779" i="2"/>
  <c r="O1795" i="2"/>
  <c r="O1811" i="2"/>
  <c r="O1827" i="2"/>
  <c r="O1843" i="2"/>
  <c r="O1859" i="2"/>
  <c r="O1875" i="2"/>
  <c r="O1891" i="2"/>
  <c r="O1907" i="2"/>
  <c r="O1923" i="2"/>
  <c r="O1939" i="2"/>
  <c r="O1955" i="2"/>
  <c r="O1971" i="2"/>
  <c r="O1987" i="2"/>
  <c r="O2003" i="2"/>
  <c r="O2019" i="2"/>
  <c r="O2035" i="2"/>
  <c r="O2051" i="2"/>
  <c r="O2067" i="2"/>
  <c r="O2083" i="2"/>
  <c r="O2099" i="2"/>
  <c r="O2115" i="2"/>
  <c r="O2131" i="2"/>
  <c r="O2147" i="2"/>
  <c r="O2163" i="2"/>
  <c r="O2179" i="2"/>
  <c r="O2195" i="2"/>
  <c r="O2211" i="2"/>
  <c r="O2227" i="2"/>
  <c r="O2243" i="2"/>
  <c r="O2259" i="2"/>
  <c r="O2275" i="2"/>
  <c r="O2291" i="2"/>
  <c r="O2307" i="2"/>
  <c r="O2323" i="2"/>
  <c r="O2339" i="2"/>
  <c r="O2355" i="2"/>
  <c r="O2371" i="2"/>
  <c r="O2387" i="2"/>
  <c r="O2403" i="2"/>
  <c r="O2419" i="2"/>
  <c r="O2435" i="2"/>
  <c r="O2451" i="2"/>
  <c r="O2467" i="2"/>
  <c r="O2483" i="2"/>
  <c r="O2499" i="2"/>
  <c r="O639" i="2"/>
  <c r="O841" i="2"/>
  <c r="O920" i="2"/>
  <c r="O984" i="2"/>
  <c r="O1048" i="2"/>
  <c r="O1112" i="2"/>
  <c r="O1176" i="2"/>
  <c r="O1240" i="2"/>
  <c r="O1304" i="2"/>
  <c r="O1368" i="2"/>
  <c r="O1432" i="2"/>
  <c r="O1448" i="2"/>
  <c r="O1464" i="2"/>
  <c r="O1480" i="2"/>
  <c r="O1496" i="2"/>
  <c r="O1512" i="2"/>
  <c r="O1528" i="2"/>
  <c r="O1544" i="2"/>
  <c r="O1560" i="2"/>
  <c r="O1576" i="2"/>
  <c r="O1592" i="2"/>
  <c r="O1608" i="2"/>
  <c r="O1624" i="2"/>
  <c r="O1640" i="2"/>
  <c r="O1656" i="2"/>
  <c r="O1672" i="2"/>
  <c r="O1688" i="2"/>
  <c r="O1704" i="2"/>
  <c r="O1720" i="2"/>
  <c r="O1736" i="2"/>
  <c r="O1752" i="2"/>
  <c r="O1768" i="2"/>
  <c r="O1784" i="2"/>
  <c r="O1800" i="2"/>
  <c r="O1816" i="2"/>
  <c r="O1832" i="2"/>
  <c r="O1848" i="2"/>
  <c r="O1864" i="2"/>
  <c r="O1880" i="2"/>
  <c r="O1896" i="2"/>
  <c r="O1912" i="2"/>
  <c r="O1928" i="2"/>
  <c r="O1944" i="2"/>
  <c r="O1960" i="2"/>
  <c r="O1976" i="2"/>
  <c r="O1992" i="2"/>
  <c r="O2008" i="2"/>
  <c r="O2024" i="2"/>
  <c r="O2040" i="2"/>
  <c r="O2056" i="2"/>
  <c r="O2072" i="2"/>
  <c r="O2088" i="2"/>
  <c r="O2104" i="2"/>
  <c r="O2120" i="2"/>
  <c r="O2136" i="2"/>
  <c r="O2152" i="2"/>
  <c r="O2168" i="2"/>
  <c r="O2184" i="2"/>
  <c r="O2200" i="2"/>
  <c r="O2216" i="2"/>
  <c r="O2232" i="2"/>
  <c r="O2248" i="2"/>
  <c r="O2264" i="2"/>
  <c r="O2280" i="2"/>
  <c r="O2296" i="2"/>
  <c r="O2312" i="2"/>
  <c r="O2328" i="2"/>
  <c r="O2344" i="2"/>
  <c r="O2360" i="2"/>
  <c r="O2376" i="2"/>
  <c r="O2392" i="2"/>
  <c r="O2408" i="2"/>
  <c r="O2424" i="2"/>
  <c r="O2440" i="2"/>
  <c r="O2456" i="2"/>
  <c r="O2472" i="2"/>
  <c r="O2488" i="2"/>
  <c r="O2504" i="2"/>
  <c r="O2520" i="2"/>
  <c r="O2536" i="2"/>
  <c r="O2552" i="2"/>
  <c r="O2568" i="2"/>
  <c r="O2584" i="2"/>
  <c r="O2600" i="2"/>
  <c r="O2616" i="2"/>
  <c r="O585" i="2"/>
  <c r="O825" i="2"/>
  <c r="O908" i="2"/>
  <c r="O972" i="2"/>
  <c r="O1036" i="2"/>
  <c r="O1100" i="2"/>
  <c r="O1164" i="2"/>
  <c r="O1228" i="2"/>
  <c r="O1292" i="2"/>
  <c r="O1356" i="2"/>
  <c r="O1420" i="2"/>
  <c r="O1445" i="2"/>
  <c r="O1461" i="2"/>
  <c r="O1477" i="2"/>
  <c r="O1493" i="2"/>
  <c r="O1509" i="2"/>
  <c r="O1525" i="2"/>
  <c r="O1541" i="2"/>
  <c r="O1557" i="2"/>
  <c r="O1573" i="2"/>
  <c r="O1589" i="2"/>
  <c r="O1605" i="2"/>
  <c r="O1621" i="2"/>
  <c r="O1637" i="2"/>
  <c r="O1653" i="2"/>
  <c r="O1669" i="2"/>
  <c r="O1685" i="2"/>
  <c r="O1701" i="2"/>
  <c r="O1717" i="2"/>
  <c r="O1733" i="2"/>
  <c r="O1749" i="2"/>
  <c r="O1765" i="2"/>
  <c r="O1781" i="2"/>
  <c r="O1797" i="2"/>
  <c r="O1813" i="2"/>
  <c r="O1829" i="2"/>
  <c r="O1845" i="2"/>
  <c r="O1861" i="2"/>
  <c r="O1877" i="2"/>
  <c r="O1893" i="2"/>
  <c r="O1909" i="2"/>
  <c r="O1925" i="2"/>
  <c r="O1941" i="2"/>
  <c r="O1957" i="2"/>
  <c r="O1973" i="2"/>
  <c r="O1989" i="2"/>
  <c r="O2005" i="2"/>
  <c r="O2021" i="2"/>
  <c r="O2037" i="2"/>
  <c r="O2053" i="2"/>
  <c r="O2069" i="2"/>
  <c r="O2085" i="2"/>
  <c r="O2101" i="2"/>
  <c r="O2117" i="2"/>
  <c r="O2133" i="2"/>
  <c r="O2149" i="2"/>
  <c r="O2165" i="2"/>
  <c r="O2181" i="2"/>
  <c r="O2197" i="2"/>
  <c r="O2213" i="2"/>
  <c r="O2229" i="2"/>
  <c r="O2245" i="2"/>
  <c r="O2261" i="2"/>
  <c r="O2277" i="2"/>
  <c r="O2293" i="2"/>
  <c r="O2309" i="2"/>
  <c r="O2325" i="2"/>
  <c r="O2341" i="2"/>
  <c r="O2357" i="2"/>
  <c r="O2373" i="2"/>
  <c r="O2389" i="2"/>
  <c r="O2405" i="2"/>
  <c r="O2421" i="2"/>
  <c r="O2437" i="2"/>
  <c r="O2453" i="2"/>
  <c r="O2469" i="2"/>
  <c r="O2485" i="2"/>
  <c r="O2501" i="2"/>
  <c r="O2517" i="2"/>
  <c r="O2533" i="2"/>
  <c r="O2549" i="2"/>
  <c r="O2565" i="2"/>
  <c r="O2581" i="2"/>
  <c r="O2597" i="2"/>
  <c r="O2613" i="2"/>
  <c r="O489" i="2"/>
  <c r="O1024" i="2"/>
  <c r="O1280" i="2"/>
  <c r="O1458" i="2"/>
  <c r="O1522" i="2"/>
  <c r="O1586" i="2"/>
  <c r="O1650" i="2"/>
  <c r="O1714" i="2"/>
  <c r="O1778" i="2"/>
  <c r="O1842" i="2"/>
  <c r="O1906" i="2"/>
  <c r="O1970" i="2"/>
  <c r="O2034" i="2"/>
  <c r="O2098" i="2"/>
  <c r="O2162" i="2"/>
  <c r="O2226" i="2"/>
  <c r="O2290" i="2"/>
  <c r="O2354" i="2"/>
  <c r="O2418" i="2"/>
  <c r="O2482" i="2"/>
  <c r="O2526" i="2"/>
  <c r="O2558" i="2"/>
  <c r="O2590" i="2"/>
  <c r="O2622" i="2"/>
  <c r="O2640" i="2"/>
  <c r="O2656" i="2"/>
  <c r="O2672" i="2"/>
  <c r="O2688" i="2"/>
  <c r="O2704" i="2"/>
  <c r="O2720" i="2"/>
  <c r="O2736" i="2"/>
  <c r="O2752" i="2"/>
  <c r="O2768" i="2"/>
  <c r="O2784" i="2"/>
  <c r="O2800" i="2"/>
  <c r="O2816" i="2"/>
  <c r="O2832" i="2"/>
  <c r="O2848" i="2"/>
  <c r="O2864" i="2"/>
  <c r="O2880" i="2"/>
  <c r="O2896" i="2"/>
  <c r="O2912" i="2"/>
  <c r="O2928" i="2"/>
  <c r="O2944" i="2"/>
  <c r="O2960" i="2"/>
  <c r="O2976" i="2"/>
  <c r="O2992" i="2"/>
  <c r="O3008" i="2"/>
  <c r="O3024" i="2"/>
  <c r="O3040" i="2"/>
  <c r="O3056" i="2"/>
  <c r="O3072" i="2"/>
  <c r="O3088" i="2"/>
  <c r="O3104" i="2"/>
  <c r="O3120" i="2"/>
  <c r="O3136" i="2"/>
  <c r="O3152" i="2"/>
  <c r="O3168" i="2"/>
  <c r="O3184" i="2"/>
  <c r="O3200" i="2"/>
  <c r="O3216" i="2"/>
  <c r="O3232" i="2"/>
  <c r="O3248" i="2"/>
  <c r="O3264" i="2"/>
  <c r="O3280" i="2"/>
  <c r="O3296" i="2"/>
  <c r="O3312" i="2"/>
  <c r="O3328" i="2"/>
  <c r="O3344" i="2"/>
  <c r="O3360" i="2"/>
  <c r="O3376" i="2"/>
  <c r="O3392" i="2"/>
  <c r="O3408" i="2"/>
  <c r="O3424" i="2"/>
  <c r="O3440" i="2"/>
  <c r="O3456" i="2"/>
  <c r="O3472" i="2"/>
  <c r="O3488" i="2"/>
  <c r="O3504" i="2"/>
  <c r="O3520" i="2"/>
  <c r="O3536" i="2"/>
  <c r="O3552" i="2"/>
  <c r="O3568" i="2"/>
  <c r="O3584" i="2"/>
  <c r="O3600" i="2"/>
  <c r="O3616" i="2"/>
  <c r="O976" i="2"/>
  <c r="O1232" i="2"/>
  <c r="O1446" i="2"/>
  <c r="O1510" i="2"/>
  <c r="O1574" i="2"/>
  <c r="O1638" i="2"/>
  <c r="O1702" i="2"/>
  <c r="O1766" i="2"/>
  <c r="O1830" i="2"/>
  <c r="O1894" i="2"/>
  <c r="O1958" i="2"/>
  <c r="O2022" i="2"/>
  <c r="O2086" i="2"/>
  <c r="O2150" i="2"/>
  <c r="O2214" i="2"/>
  <c r="O2278" i="2"/>
  <c r="O2342" i="2"/>
  <c r="O2406" i="2"/>
  <c r="O2148" i="2"/>
  <c r="O2212" i="2"/>
  <c r="O2276" i="2"/>
  <c r="O2340" i="2"/>
  <c r="O2404" i="2"/>
  <c r="O2468" i="2"/>
  <c r="O2532" i="2"/>
  <c r="O2596" i="2"/>
  <c r="O889" i="2"/>
  <c r="O1148" i="2"/>
  <c r="O1404" i="2"/>
  <c r="O1489" i="2"/>
  <c r="O1553" i="2"/>
  <c r="O1617" i="2"/>
  <c r="O1681" i="2"/>
  <c r="O1745" i="2"/>
  <c r="O1809" i="2"/>
  <c r="O1873" i="2"/>
  <c r="O1937" i="2"/>
  <c r="O2001" i="2"/>
  <c r="O2065" i="2"/>
  <c r="O2129" i="2"/>
  <c r="O2193" i="2"/>
  <c r="O2257" i="2"/>
  <c r="O2321" i="2"/>
  <c r="O2385" i="2"/>
  <c r="O2449" i="2"/>
  <c r="O2513" i="2"/>
  <c r="O2577" i="2"/>
  <c r="O960" i="2"/>
  <c r="O1570" i="2"/>
  <c r="O1826" i="2"/>
  <c r="O2082" i="2"/>
  <c r="O2338" i="2"/>
  <c r="O2550" i="2"/>
  <c r="O2652" i="2"/>
  <c r="O2716" i="2"/>
  <c r="O2780" i="2"/>
  <c r="O2844" i="2"/>
  <c r="O2908" i="2"/>
  <c r="O2972" i="2"/>
  <c r="O3036" i="2"/>
  <c r="O3100" i="2"/>
  <c r="O3164" i="2"/>
  <c r="O3228" i="2"/>
  <c r="O3292" i="2"/>
  <c r="O3356" i="2"/>
  <c r="O3420" i="2"/>
  <c r="O3484" i="2"/>
  <c r="O3548" i="2"/>
  <c r="O3612" i="2"/>
  <c r="O1494" i="2"/>
  <c r="O1750" i="2"/>
  <c r="O2006" i="2"/>
  <c r="O2262" i="2"/>
  <c r="O2438" i="2"/>
  <c r="O2502" i="2"/>
  <c r="O2535" i="2"/>
  <c r="O2567" i="2"/>
  <c r="O2599" i="2"/>
  <c r="O2629" i="2"/>
  <c r="O2645" i="2"/>
  <c r="O2661" i="2"/>
  <c r="O2677" i="2"/>
  <c r="O2693" i="2"/>
  <c r="O2709" i="2"/>
  <c r="O2725" i="2"/>
  <c r="O2741" i="2"/>
  <c r="O2757" i="2"/>
  <c r="O2773" i="2"/>
  <c r="O2789" i="2"/>
  <c r="O2805" i="2"/>
  <c r="O2821" i="2"/>
  <c r="O2837" i="2"/>
  <c r="O2853" i="2"/>
  <c r="O2869" i="2"/>
  <c r="O2885" i="2"/>
  <c r="O2901" i="2"/>
  <c r="O2917" i="2"/>
  <c r="O2933" i="2"/>
  <c r="O2949" i="2"/>
  <c r="O2965" i="2"/>
  <c r="O2981" i="2"/>
  <c r="O2997" i="2"/>
  <c r="O3013" i="2"/>
  <c r="O3029" i="2"/>
  <c r="O3045" i="2"/>
  <c r="O3061" i="2"/>
  <c r="O3077" i="2"/>
  <c r="O3093" i="2"/>
  <c r="O3109" i="2"/>
  <c r="O3125" i="2"/>
  <c r="O3141" i="2"/>
  <c r="O3157" i="2"/>
  <c r="O3173" i="2"/>
  <c r="O3189" i="2"/>
  <c r="O3205" i="2"/>
  <c r="O3221" i="2"/>
  <c r="O3237" i="2"/>
  <c r="O3253" i="2"/>
  <c r="O3269" i="2"/>
  <c r="O3285" i="2"/>
  <c r="O3301" i="2"/>
  <c r="O3317" i="2"/>
  <c r="O3333" i="2"/>
  <c r="O3349" i="2"/>
  <c r="O3365" i="2"/>
  <c r="O3381" i="2"/>
  <c r="O3397" i="2"/>
  <c r="O3413" i="2"/>
  <c r="O3429" i="2"/>
  <c r="O3445" i="2"/>
  <c r="O3461" i="2"/>
  <c r="O3477" i="2"/>
  <c r="O3493" i="2"/>
  <c r="O3509" i="2"/>
  <c r="O3525" i="2"/>
  <c r="O3541" i="2"/>
  <c r="O3557" i="2"/>
  <c r="O3573" i="2"/>
  <c r="O3589" i="2"/>
  <c r="O3605" i="2"/>
  <c r="O928" i="2"/>
  <c r="O1184" i="2"/>
  <c r="O1434" i="2"/>
  <c r="O1498" i="2"/>
  <c r="O1562" i="2"/>
  <c r="O1626" i="2"/>
  <c r="O1690" i="2"/>
  <c r="O1754" i="2"/>
  <c r="O1818" i="2"/>
  <c r="O1882" i="2"/>
  <c r="O1946" i="2"/>
  <c r="O2010" i="2"/>
  <c r="O2074" i="2"/>
  <c r="O2138" i="2"/>
  <c r="O2202" i="2"/>
  <c r="O2266" i="2"/>
  <c r="O2330" i="2"/>
  <c r="O2394" i="2"/>
  <c r="O2458" i="2"/>
  <c r="O2514" i="2"/>
  <c r="O2546" i="2"/>
  <c r="O2578" i="2"/>
  <c r="O2610" i="2"/>
  <c r="O2634" i="2"/>
  <c r="O2650" i="2"/>
  <c r="O2666" i="2"/>
  <c r="O2682" i="2"/>
  <c r="O2698" i="2"/>
  <c r="O2714" i="2"/>
  <c r="O2730" i="2"/>
  <c r="O2746" i="2"/>
  <c r="O2762" i="2"/>
  <c r="O2778" i="2"/>
  <c r="O2794" i="2"/>
  <c r="O2810" i="2"/>
  <c r="O2826" i="2"/>
  <c r="O2842" i="2"/>
  <c r="O2858" i="2"/>
  <c r="O2874" i="2"/>
  <c r="O2890" i="2"/>
  <c r="O2906" i="2"/>
  <c r="O2922" i="2"/>
  <c r="O2938" i="2"/>
  <c r="O2954" i="2"/>
  <c r="O2970" i="2"/>
  <c r="O2986" i="2"/>
  <c r="O3002" i="2"/>
  <c r="O3018" i="2"/>
  <c r="O3034" i="2"/>
  <c r="O3050" i="2"/>
  <c r="O3066" i="2"/>
  <c r="O3082" i="2"/>
  <c r="O3098" i="2"/>
  <c r="O3114" i="2"/>
  <c r="O3130" i="2"/>
  <c r="O3146" i="2"/>
  <c r="O3162" i="2"/>
  <c r="O3178" i="2"/>
  <c r="O3194" i="2"/>
  <c r="O3210" i="2"/>
  <c r="O3226" i="2"/>
  <c r="O3242" i="2"/>
  <c r="O3258" i="2"/>
  <c r="O3274" i="2"/>
  <c r="O3290" i="2"/>
  <c r="O3306" i="2"/>
  <c r="O3322" i="2"/>
  <c r="O3338" i="2"/>
  <c r="O3354" i="2"/>
  <c r="O3370" i="2"/>
  <c r="O3386" i="2"/>
  <c r="O3402" i="2"/>
  <c r="O3418" i="2"/>
  <c r="O3434" i="2"/>
  <c r="O3450" i="2"/>
  <c r="O3466" i="2"/>
  <c r="O3482" i="2"/>
  <c r="O3498" i="2"/>
  <c r="O3514" i="2"/>
  <c r="O3530" i="2"/>
  <c r="O3546" i="2"/>
  <c r="O3562" i="2"/>
  <c r="O3578" i="2"/>
  <c r="O3594" i="2"/>
  <c r="O3610" i="2"/>
  <c r="O3626" i="2"/>
  <c r="O1328" i="2"/>
  <c r="O1662" i="2"/>
  <c r="O1918" i="2"/>
  <c r="O2174" i="2"/>
  <c r="O2430" i="2"/>
  <c r="O2595" i="2"/>
  <c r="O2675" i="2"/>
  <c r="O2739" i="2"/>
  <c r="O2803" i="2"/>
  <c r="O2867" i="2"/>
  <c r="O2931" i="2"/>
  <c r="O2995" i="2"/>
  <c r="O3059" i="2"/>
  <c r="O3123" i="2"/>
  <c r="O3187" i="2"/>
  <c r="O3251" i="2"/>
  <c r="O3315" i="2"/>
  <c r="O3379" i="2"/>
  <c r="O3443" i="2"/>
  <c r="O3507" i="2"/>
  <c r="O3571" i="2"/>
  <c r="O3621" i="2"/>
  <c r="O3640" i="2"/>
  <c r="O3656" i="2"/>
  <c r="O3672" i="2"/>
  <c r="O3688" i="2"/>
  <c r="O3704" i="2"/>
  <c r="O3720" i="2"/>
  <c r="O3736" i="2"/>
  <c r="O3752" i="2"/>
  <c r="O3768" i="2"/>
  <c r="O3784" i="2"/>
  <c r="O3800" i="2"/>
  <c r="O3816" i="2"/>
  <c r="O3832" i="2"/>
  <c r="O3848" i="2"/>
  <c r="O3864" i="2"/>
  <c r="O3880" i="2"/>
  <c r="O3896" i="2"/>
  <c r="O3912" i="2"/>
  <c r="O3928" i="2"/>
  <c r="O3944" i="2"/>
  <c r="O3960" i="2"/>
  <c r="O3976" i="2"/>
  <c r="O3992" i="2"/>
  <c r="O4008" i="2"/>
  <c r="O4024" i="2"/>
  <c r="O4040" i="2"/>
  <c r="O4056" i="2"/>
  <c r="O4072" i="2"/>
  <c r="O4088" i="2"/>
  <c r="O4104" i="2"/>
  <c r="O4120" i="2"/>
  <c r="O4136" i="2"/>
  <c r="O4152" i="2"/>
  <c r="O4168" i="2"/>
  <c r="O4184" i="2"/>
  <c r="O4200" i="2"/>
  <c r="O4216" i="2"/>
  <c r="O4232" i="2"/>
  <c r="O4248" i="2"/>
  <c r="O4264" i="2"/>
  <c r="O4280" i="2"/>
  <c r="O4296" i="2"/>
  <c r="O4312" i="2"/>
  <c r="O4328" i="2"/>
  <c r="O4344" i="2"/>
  <c r="O4360" i="2"/>
  <c r="O4376" i="2"/>
  <c r="O4392" i="2"/>
  <c r="O4408" i="2"/>
  <c r="O4424" i="2"/>
  <c r="O4440" i="2"/>
  <c r="O4456" i="2"/>
  <c r="O4472" i="2"/>
  <c r="O4488" i="2"/>
  <c r="O4504" i="2"/>
  <c r="O4520" i="2"/>
  <c r="O4536" i="2"/>
  <c r="O4552" i="2"/>
  <c r="O4568" i="2"/>
  <c r="O4584" i="2"/>
  <c r="O4600" i="2"/>
  <c r="O4616" i="2"/>
  <c r="O4632" i="2"/>
  <c r="O4648" i="2"/>
  <c r="O4664" i="2"/>
  <c r="O4680" i="2"/>
  <c r="O4696" i="2"/>
  <c r="O4712" i="2"/>
  <c r="O4728" i="2"/>
  <c r="O4744" i="2"/>
  <c r="O4760" i="2"/>
  <c r="O4776" i="2"/>
  <c r="O4792" i="2"/>
  <c r="O4808" i="2"/>
  <c r="O4824" i="2"/>
  <c r="O4840" i="2"/>
  <c r="O4856" i="2"/>
  <c r="O4872" i="2"/>
  <c r="O4888" i="2"/>
  <c r="O4904" i="2"/>
  <c r="O4920" i="2"/>
  <c r="O4936" i="2"/>
  <c r="O4952" i="2"/>
  <c r="O4968" i="2"/>
  <c r="O4984" i="2"/>
  <c r="O5000" i="2"/>
  <c r="O5016" i="2"/>
  <c r="O5032" i="2"/>
  <c r="O5048" i="2"/>
  <c r="O5064" i="2"/>
  <c r="O5080" i="2"/>
  <c r="O5096" i="2"/>
  <c r="O5112" i="2"/>
  <c r="O5128" i="2"/>
  <c r="O5144" i="2"/>
  <c r="O5160" i="2"/>
  <c r="O5176" i="2"/>
  <c r="O5192" i="2"/>
  <c r="O5208" i="2"/>
  <c r="O5224" i="2"/>
  <c r="O5240" i="2"/>
  <c r="O5256" i="2"/>
  <c r="O5272" i="2"/>
  <c r="O5288" i="2"/>
  <c r="O5304" i="2"/>
  <c r="O5320" i="2"/>
  <c r="O5336" i="2"/>
  <c r="O5352" i="2"/>
  <c r="O5368" i="2"/>
  <c r="O5384" i="2"/>
  <c r="O5400" i="2"/>
  <c r="O5416" i="2"/>
  <c r="O5432" i="2"/>
  <c r="O5448" i="2"/>
  <c r="O5464" i="2"/>
  <c r="O5480" i="2"/>
  <c r="O5496" i="2"/>
  <c r="O5512" i="2"/>
  <c r="O5528" i="2"/>
  <c r="O5544" i="2"/>
  <c r="O5560" i="2"/>
  <c r="O5576" i="2"/>
  <c r="O5592" i="2"/>
  <c r="O5608" i="2"/>
  <c r="O5624" i="2"/>
  <c r="O5640" i="2"/>
  <c r="O5656" i="2"/>
  <c r="O5672" i="2"/>
  <c r="O5688" i="2"/>
  <c r="O5704" i="2"/>
  <c r="O5720" i="2"/>
  <c r="O5736" i="2"/>
  <c r="O5752" i="2"/>
  <c r="O5768" i="2"/>
  <c r="O5784" i="2"/>
  <c r="O5800" i="2"/>
  <c r="O5816" i="2"/>
  <c r="O5832" i="2"/>
  <c r="O5848" i="2"/>
  <c r="O5864" i="2"/>
  <c r="O5880" i="2"/>
  <c r="O5896" i="2"/>
  <c r="O5912" i="2"/>
  <c r="O5928" i="2"/>
  <c r="O5944" i="2"/>
  <c r="O5960" i="2"/>
  <c r="O5976" i="2"/>
  <c r="O5992" i="2"/>
  <c r="O873" i="2"/>
  <c r="O1550" i="2"/>
  <c r="O1806" i="2"/>
  <c r="O2062" i="2"/>
  <c r="O2318" i="2"/>
  <c r="O2539" i="2"/>
  <c r="O2647" i="2"/>
  <c r="O2711" i="2"/>
  <c r="O2775" i="2"/>
  <c r="O2839" i="2"/>
  <c r="O2903" i="2"/>
  <c r="O2967" i="2"/>
  <c r="O3031" i="2"/>
  <c r="O3095" i="2"/>
  <c r="O3159" i="2"/>
  <c r="O3223" i="2"/>
  <c r="O3287" i="2"/>
  <c r="O3351" i="2"/>
  <c r="O3415" i="2"/>
  <c r="O3479" i="2"/>
  <c r="O3543" i="2"/>
  <c r="O3607" i="2"/>
  <c r="O3633" i="2"/>
  <c r="O3649" i="2"/>
  <c r="O3665" i="2"/>
  <c r="O3681" i="2"/>
  <c r="O3697" i="2"/>
  <c r="O3713" i="2"/>
  <c r="O3729" i="2"/>
  <c r="O3745" i="2"/>
  <c r="O3761" i="2"/>
  <c r="O3777" i="2"/>
  <c r="O3793" i="2"/>
  <c r="O3809" i="2"/>
  <c r="O3825" i="2"/>
  <c r="O3841" i="2"/>
  <c r="O3857" i="2"/>
  <c r="O3873" i="2"/>
  <c r="O3889" i="2"/>
  <c r="O3905" i="2"/>
  <c r="O3921" i="2"/>
  <c r="O3937" i="2"/>
  <c r="O3953" i="2"/>
  <c r="O3969" i="2"/>
  <c r="O3985" i="2"/>
  <c r="O4001" i="2"/>
  <c r="O4017" i="2"/>
  <c r="O4033" i="2"/>
  <c r="O4049" i="2"/>
  <c r="O4065" i="2"/>
  <c r="O4081" i="2"/>
  <c r="O4097" i="2"/>
  <c r="O4113" i="2"/>
  <c r="O4129" i="2"/>
  <c r="O4145" i="2"/>
  <c r="O4161" i="2"/>
  <c r="O4177" i="2"/>
  <c r="O4193" i="2"/>
  <c r="O4209" i="2"/>
  <c r="O4225" i="2"/>
  <c r="O4241" i="2"/>
  <c r="O4257" i="2"/>
  <c r="O4273" i="2"/>
  <c r="O4289" i="2"/>
  <c r="O4305" i="2"/>
  <c r="O4321" i="2"/>
  <c r="O4337" i="2"/>
  <c r="O4353" i="2"/>
  <c r="O4369" i="2"/>
  <c r="O4385" i="2"/>
  <c r="O4401" i="2"/>
  <c r="O4417" i="2"/>
  <c r="O4433" i="2"/>
  <c r="O4449" i="2"/>
  <c r="O4465" i="2"/>
  <c r="O4481" i="2"/>
  <c r="O4497" i="2"/>
  <c r="O4513" i="2"/>
  <c r="O4529" i="2"/>
  <c r="O4545" i="2"/>
  <c r="O4561" i="2"/>
  <c r="O4577" i="2"/>
  <c r="O4593" i="2"/>
  <c r="O4609" i="2"/>
  <c r="O4625" i="2"/>
  <c r="O4641" i="2"/>
  <c r="O4657" i="2"/>
  <c r="O4673" i="2"/>
  <c r="O4689" i="2"/>
  <c r="O4705" i="2"/>
  <c r="O4721" i="2"/>
  <c r="O4737" i="2"/>
  <c r="O4753" i="2"/>
  <c r="O4769" i="2"/>
  <c r="O4785" i="2"/>
  <c r="O4801" i="2"/>
  <c r="O4817" i="2"/>
  <c r="O4833" i="2"/>
  <c r="O4849" i="2"/>
  <c r="O4865" i="2"/>
  <c r="O4881" i="2"/>
  <c r="O4897" i="2"/>
  <c r="O4913" i="2"/>
  <c r="O4929" i="2"/>
  <c r="O4945" i="2"/>
  <c r="O4961" i="2"/>
  <c r="O4977" i="2"/>
  <c r="O4993" i="2"/>
  <c r="O5009" i="2"/>
  <c r="O5025" i="2"/>
  <c r="O5041" i="2"/>
  <c r="O5057" i="2"/>
  <c r="O5073" i="2"/>
  <c r="O5089" i="2"/>
  <c r="O5105" i="2"/>
  <c r="O5121" i="2"/>
  <c r="O5137" i="2"/>
  <c r="O5153" i="2"/>
  <c r="O5169" i="2"/>
  <c r="O5185" i="2"/>
  <c r="O5201" i="2"/>
  <c r="O5217" i="2"/>
  <c r="O5233" i="2"/>
  <c r="O5249" i="2"/>
  <c r="O5265" i="2"/>
  <c r="O5281" i="2"/>
  <c r="O5297" i="2"/>
  <c r="O5313" i="2"/>
  <c r="O5329" i="2"/>
  <c r="O5345" i="2"/>
  <c r="O5361" i="2"/>
  <c r="O5377" i="2"/>
  <c r="O5393" i="2"/>
  <c r="O5409" i="2"/>
  <c r="O5425" i="2"/>
  <c r="O5441" i="2"/>
  <c r="O5457" i="2"/>
  <c r="O5473" i="2"/>
  <c r="O5489" i="2"/>
  <c r="O5505" i="2"/>
  <c r="O5521" i="2"/>
  <c r="O5537" i="2"/>
  <c r="O5553" i="2"/>
  <c r="O5569" i="2"/>
  <c r="O944" i="2"/>
  <c r="O1566" i="2"/>
  <c r="O1822" i="2"/>
  <c r="O2078" i="2"/>
  <c r="O2334" i="2"/>
  <c r="O2547" i="2"/>
  <c r="O2651" i="2"/>
  <c r="O2715" i="2"/>
  <c r="O2779" i="2"/>
  <c r="O2843" i="2"/>
  <c r="O2907" i="2"/>
  <c r="O2971" i="2"/>
  <c r="O3035" i="2"/>
  <c r="O3099" i="2"/>
  <c r="O3163" i="2"/>
  <c r="O3227" i="2"/>
  <c r="O3291" i="2"/>
  <c r="O3355" i="2"/>
  <c r="O3419" i="2"/>
  <c r="O3483" i="2"/>
  <c r="O3547" i="2"/>
  <c r="O3611" i="2"/>
  <c r="O3634" i="2"/>
  <c r="O3650" i="2"/>
  <c r="O3666" i="2"/>
  <c r="O3682" i="2"/>
  <c r="O3698" i="2"/>
  <c r="O3714" i="2"/>
  <c r="O3730" i="2"/>
  <c r="O3746" i="2"/>
  <c r="O3762" i="2"/>
  <c r="O3778" i="2"/>
  <c r="O3794" i="2"/>
  <c r="O3810" i="2"/>
  <c r="O3826" i="2"/>
  <c r="O3842" i="2"/>
  <c r="O3858" i="2"/>
  <c r="O3874" i="2"/>
  <c r="O3890" i="2"/>
  <c r="O3906" i="2"/>
  <c r="O3922" i="2"/>
  <c r="O3938" i="2"/>
  <c r="O3954" i="2"/>
  <c r="O3970" i="2"/>
  <c r="O3986" i="2"/>
  <c r="O4002" i="2"/>
  <c r="O4018" i="2"/>
  <c r="O4034" i="2"/>
  <c r="O4050" i="2"/>
  <c r="O4066" i="2"/>
  <c r="O4082" i="2"/>
  <c r="O4098" i="2"/>
  <c r="O4114" i="2"/>
  <c r="O4130" i="2"/>
  <c r="O4146" i="2"/>
  <c r="O4162" i="2"/>
  <c r="O4178" i="2"/>
  <c r="O4194" i="2"/>
  <c r="O4210" i="2"/>
  <c r="O4226" i="2"/>
  <c r="O4242" i="2"/>
  <c r="O4258" i="2"/>
  <c r="O4274" i="2"/>
  <c r="O4290" i="2"/>
  <c r="O4306" i="2"/>
  <c r="O4322" i="2"/>
  <c r="O4338" i="2"/>
  <c r="O4354" i="2"/>
  <c r="O4370" i="2"/>
  <c r="O4386" i="2"/>
  <c r="O4402" i="2"/>
  <c r="O4418" i="2"/>
  <c r="O4434" i="2"/>
  <c r="O4450" i="2"/>
  <c r="O4466" i="2"/>
  <c r="O4482" i="2"/>
  <c r="O4498" i="2"/>
  <c r="O4514" i="2"/>
  <c r="O4530" i="2"/>
  <c r="O4546" i="2"/>
  <c r="O4562" i="2"/>
  <c r="O4578" i="2"/>
  <c r="O4594" i="2"/>
  <c r="O4610" i="2"/>
  <c r="O4626" i="2"/>
  <c r="O4642" i="2"/>
  <c r="O4658" i="2"/>
  <c r="O4674" i="2"/>
  <c r="O4690" i="2"/>
  <c r="O4706" i="2"/>
  <c r="O4722" i="2"/>
  <c r="O4738" i="2"/>
  <c r="O4754" i="2"/>
  <c r="O4770" i="2"/>
  <c r="O4786" i="2"/>
  <c r="O4802" i="2"/>
  <c r="O4818" i="2"/>
  <c r="O4834" i="2"/>
  <c r="O4850" i="2"/>
  <c r="O4866" i="2"/>
  <c r="O4882" i="2"/>
  <c r="O4898" i="2"/>
  <c r="O4914" i="2"/>
  <c r="O4930" i="2"/>
  <c r="O4946" i="2"/>
  <c r="O4962" i="2"/>
  <c r="O4978" i="2"/>
  <c r="O4994" i="2"/>
  <c r="O5010" i="2"/>
  <c r="O5026" i="2"/>
  <c r="O5042" i="2"/>
  <c r="O5058" i="2"/>
  <c r="O5074" i="2"/>
  <c r="O5090" i="2"/>
  <c r="O5106" i="2"/>
  <c r="O5122" i="2"/>
  <c r="O5138" i="2"/>
  <c r="O5154" i="2"/>
  <c r="O5170" i="2"/>
  <c r="O5186" i="2"/>
  <c r="O5202" i="2"/>
  <c r="O5218" i="2"/>
  <c r="O5234" i="2"/>
  <c r="O5250" i="2"/>
  <c r="O5266" i="2"/>
  <c r="O5282" i="2"/>
  <c r="O5298" i="2"/>
  <c r="O5314" i="2"/>
  <c r="O5330" i="2"/>
  <c r="O5346" i="2"/>
  <c r="O5362" i="2"/>
  <c r="O5378" i="2"/>
  <c r="O5394" i="2"/>
  <c r="O5410" i="2"/>
  <c r="O5426" i="2"/>
  <c r="O5442" i="2"/>
  <c r="O5458" i="2"/>
  <c r="O5474" i="2"/>
  <c r="O5490" i="2"/>
  <c r="O5506" i="2"/>
  <c r="O5522" i="2"/>
  <c r="O5538" i="2"/>
  <c r="O5554" i="2"/>
  <c r="O5570" i="2"/>
  <c r="O5586" i="2"/>
  <c r="O5602" i="2"/>
  <c r="O5618" i="2"/>
  <c r="O5634" i="2"/>
  <c r="O5650" i="2"/>
  <c r="O5666" i="2"/>
  <c r="O5682" i="2"/>
  <c r="O5698" i="2"/>
  <c r="O5714" i="2"/>
  <c r="O1008" i="2"/>
  <c r="O2350" i="2"/>
  <c r="O2783" i="2"/>
  <c r="O3039" i="2"/>
  <c r="O3295" i="2"/>
  <c r="O3551" i="2"/>
  <c r="O3667" i="2"/>
  <c r="O3731" i="2"/>
  <c r="O3795" i="2"/>
  <c r="O3859" i="2"/>
  <c r="O3923" i="2"/>
  <c r="O3987" i="2"/>
  <c r="O4051" i="2"/>
  <c r="O4115" i="2"/>
  <c r="O4179" i="2"/>
  <c r="O4243" i="2"/>
  <c r="O4307" i="2"/>
  <c r="O4371" i="2"/>
  <c r="O4435" i="2"/>
  <c r="O4499" i="2"/>
  <c r="O4563" i="2"/>
  <c r="O4627" i="2"/>
  <c r="O4691" i="2"/>
  <c r="O4755" i="2"/>
  <c r="O4819" i="2"/>
  <c r="O4883" i="2"/>
  <c r="O4947" i="2"/>
  <c r="O5011" i="2"/>
  <c r="O5075" i="2"/>
  <c r="O5139" i="2"/>
  <c r="O5203" i="2"/>
  <c r="O5267" i="2"/>
  <c r="O5331" i="2"/>
  <c r="O5395" i="2"/>
  <c r="O5459" i="2"/>
  <c r="O5523" i="2"/>
  <c r="O5585" i="2"/>
  <c r="O5617" i="2"/>
  <c r="O5649" i="2"/>
  <c r="O5681" i="2"/>
  <c r="O5713" i="2"/>
  <c r="O5739" i="2"/>
  <c r="O5761" i="2"/>
  <c r="O5782" i="2"/>
  <c r="O5803" i="2"/>
  <c r="O5825" i="2"/>
  <c r="O5846" i="2"/>
  <c r="O5867" i="2"/>
  <c r="O5889" i="2"/>
  <c r="O5910" i="2"/>
  <c r="O5931" i="2"/>
  <c r="O5953" i="2"/>
  <c r="O5974" i="2"/>
  <c r="O5995" i="2"/>
  <c r="O6014" i="2"/>
  <c r="O6030" i="2"/>
  <c r="O6046" i="2"/>
  <c r="O6062" i="2"/>
  <c r="O6078" i="2"/>
  <c r="O6094" i="2"/>
  <c r="O6110" i="2"/>
  <c r="O6126" i="2"/>
  <c r="O6142" i="2"/>
  <c r="O6158" i="2"/>
  <c r="O6174" i="2"/>
  <c r="O6190" i="2"/>
  <c r="O6206" i="2"/>
  <c r="O6222" i="2"/>
  <c r="O6238" i="2"/>
  <c r="O6254" i="2"/>
  <c r="O6270" i="2"/>
  <c r="O6286" i="2"/>
  <c r="O6302" i="2"/>
  <c r="O6318" i="2"/>
  <c r="O6334" i="2"/>
  <c r="O6350" i="2"/>
  <c r="O6366" i="2"/>
  <c r="O6382" i="2"/>
  <c r="O6398" i="2"/>
  <c r="O6414" i="2"/>
  <c r="O6430" i="2"/>
  <c r="O6446" i="2"/>
  <c r="O6462" i="2"/>
  <c r="O6478" i="2"/>
  <c r="O6494" i="2"/>
  <c r="O6510" i="2"/>
  <c r="O6526" i="2"/>
  <c r="O6542" i="2"/>
  <c r="O6558" i="2"/>
  <c r="O6574" i="2"/>
  <c r="O6590" i="2"/>
  <c r="O6606" i="2"/>
  <c r="O6622" i="2"/>
  <c r="O6638" i="2"/>
  <c r="O6654" i="2"/>
  <c r="O6670" i="2"/>
  <c r="O6686" i="2"/>
  <c r="O6702" i="2"/>
  <c r="O6718" i="2"/>
  <c r="O6734" i="2"/>
  <c r="O6750" i="2"/>
  <c r="O6766" i="2"/>
  <c r="O6782" i="2"/>
  <c r="O6798" i="2"/>
  <c r="O6814" i="2"/>
  <c r="O6830" i="2"/>
  <c r="O6846" i="2"/>
  <c r="O6862" i="2"/>
  <c r="O6878" i="2"/>
  <c r="O6894" i="2"/>
  <c r="O6910" i="2"/>
  <c r="O6926" i="2"/>
  <c r="O6942" i="2"/>
  <c r="O6958" i="2"/>
  <c r="O6974" i="2"/>
  <c r="O6990" i="2"/>
  <c r="O7006" i="2"/>
  <c r="O7022" i="2"/>
  <c r="O7038" i="2"/>
  <c r="O7054" i="2"/>
  <c r="O7070" i="2"/>
  <c r="O7086" i="2"/>
  <c r="O7102" i="2"/>
  <c r="O7118" i="2"/>
  <c r="O7134" i="2"/>
  <c r="O7150" i="2"/>
  <c r="O7166" i="2"/>
  <c r="O7182" i="2"/>
  <c r="O7198" i="2"/>
  <c r="O7214" i="2"/>
  <c r="O7230" i="2"/>
  <c r="O7246" i="2"/>
  <c r="O7262" i="2"/>
  <c r="O7278" i="2"/>
  <c r="O7294" i="2"/>
  <c r="O7310" i="2"/>
  <c r="O7326" i="2"/>
  <c r="O7342" i="2"/>
  <c r="O7358" i="2"/>
  <c r="O7374" i="2"/>
  <c r="O7390" i="2"/>
  <c r="O7406" i="2"/>
  <c r="O7422" i="2"/>
  <c r="O7438" i="2"/>
  <c r="O7454" i="2"/>
  <c r="O7470" i="2"/>
  <c r="O7486" i="2"/>
  <c r="O7502" i="2"/>
  <c r="O7518" i="2"/>
  <c r="O7534" i="2"/>
  <c r="O7550" i="2"/>
  <c r="O7566" i="2"/>
  <c r="O7582" i="2"/>
  <c r="O7598" i="2"/>
  <c r="O7614" i="2"/>
  <c r="O7630" i="2"/>
  <c r="O7646" i="2"/>
  <c r="O7662" i="2"/>
  <c r="O7678" i="2"/>
  <c r="O7694" i="2"/>
  <c r="O7710" i="2"/>
  <c r="O7726" i="2"/>
  <c r="O7742" i="2"/>
  <c r="O7758" i="2"/>
  <c r="O7774" i="2"/>
  <c r="O7790" i="2"/>
  <c r="O7806" i="2"/>
  <c r="O7822" i="2"/>
  <c r="O7838" i="2"/>
  <c r="O7854" i="2"/>
  <c r="O7870" i="2"/>
  <c r="O7886" i="2"/>
  <c r="O7902" i="2"/>
  <c r="O7918" i="2"/>
  <c r="O2158" i="2"/>
  <c r="O2735" i="2"/>
  <c r="O2991" i="2"/>
  <c r="O3247" i="2"/>
  <c r="O3503" i="2"/>
  <c r="O3655" i="2"/>
  <c r="O3719" i="2"/>
  <c r="O3783" i="2"/>
  <c r="O3847" i="2"/>
  <c r="O3911" i="2"/>
  <c r="O3975" i="2"/>
  <c r="O4039" i="2"/>
  <c r="O4103" i="2"/>
  <c r="O4167" i="2"/>
  <c r="O4231" i="2"/>
  <c r="O4295" i="2"/>
  <c r="O4359" i="2"/>
  <c r="O4423" i="2"/>
  <c r="O4487" i="2"/>
  <c r="O4551" i="2"/>
  <c r="O4615" i="2"/>
  <c r="O4679" i="2"/>
  <c r="O4743" i="2"/>
  <c r="O4807" i="2"/>
  <c r="O4871" i="2"/>
  <c r="O4935" i="2"/>
  <c r="O4999" i="2"/>
  <c r="O5063" i="2"/>
  <c r="O5127" i="2"/>
  <c r="O5191" i="2"/>
  <c r="O5255" i="2"/>
  <c r="O5319" i="2"/>
  <c r="O5383" i="2"/>
  <c r="O5447" i="2"/>
  <c r="O5511" i="2"/>
  <c r="O5575" i="2"/>
  <c r="O5611" i="2"/>
  <c r="O5643" i="2"/>
  <c r="O5675" i="2"/>
  <c r="O5707" i="2"/>
  <c r="O5735" i="2"/>
  <c r="O5757" i="2"/>
  <c r="O5778" i="2"/>
  <c r="O5799" i="2"/>
  <c r="O5821" i="2"/>
  <c r="O5842" i="2"/>
  <c r="O5863" i="2"/>
  <c r="O5885" i="2"/>
  <c r="O5906" i="2"/>
  <c r="O5927" i="2"/>
  <c r="O5949" i="2"/>
  <c r="O5970" i="2"/>
  <c r="O5991" i="2"/>
  <c r="O6011" i="2"/>
  <c r="O6027" i="2"/>
  <c r="O6043" i="2"/>
  <c r="O6059" i="2"/>
  <c r="O6075" i="2"/>
  <c r="O6091" i="2"/>
  <c r="O6107" i="2"/>
  <c r="O6123" i="2"/>
  <c r="O6139" i="2"/>
  <c r="O6155" i="2"/>
  <c r="O6171" i="2"/>
  <c r="O6187" i="2"/>
  <c r="O6203" i="2"/>
  <c r="O6219" i="2"/>
  <c r="O6235" i="2"/>
  <c r="O6251" i="2"/>
  <c r="O6267" i="2"/>
  <c r="O6283" i="2"/>
  <c r="O6299" i="2"/>
  <c r="O6315" i="2"/>
  <c r="O6331" i="2"/>
  <c r="O6347" i="2"/>
  <c r="O6363" i="2"/>
  <c r="O6379" i="2"/>
  <c r="O6395" i="2"/>
  <c r="O6411" i="2"/>
  <c r="O6427" i="2"/>
  <c r="O6443" i="2"/>
  <c r="O6459" i="2"/>
  <c r="O6475" i="2"/>
  <c r="O6491" i="2"/>
  <c r="O6507" i="2"/>
  <c r="O6523" i="2"/>
  <c r="O6539" i="2"/>
  <c r="O6555" i="2"/>
  <c r="O6571" i="2"/>
  <c r="O6587" i="2"/>
  <c r="O6603" i="2"/>
  <c r="O6619" i="2"/>
  <c r="O6635" i="2"/>
  <c r="O6651" i="2"/>
  <c r="O6667" i="2"/>
  <c r="O6683" i="2"/>
  <c r="O6699" i="2"/>
  <c r="O6715" i="2"/>
  <c r="O6731" i="2"/>
  <c r="O6747" i="2"/>
  <c r="O6763" i="2"/>
  <c r="O6779" i="2"/>
  <c r="O6795" i="2"/>
  <c r="O6811" i="2"/>
  <c r="O6827" i="2"/>
  <c r="O6843" i="2"/>
  <c r="O6859" i="2"/>
  <c r="O6875" i="2"/>
  <c r="O6891" i="2"/>
  <c r="O6907" i="2"/>
  <c r="O6923" i="2"/>
  <c r="O6939" i="2"/>
  <c r="O6955" i="2"/>
  <c r="O6971" i="2"/>
  <c r="O6987" i="2"/>
  <c r="O7003" i="2"/>
  <c r="O7019" i="2"/>
  <c r="O7035" i="2"/>
  <c r="O7051" i="2"/>
  <c r="O7067" i="2"/>
  <c r="O7083" i="2"/>
  <c r="O7099" i="2"/>
  <c r="O7115" i="2"/>
  <c r="O7131" i="2"/>
  <c r="O7147" i="2"/>
  <c r="O7163" i="2"/>
  <c r="O7179" i="2"/>
  <c r="O7195" i="2"/>
  <c r="O7211" i="2"/>
  <c r="O7227" i="2"/>
  <c r="O7243" i="2"/>
  <c r="O7259" i="2"/>
  <c r="O7275" i="2"/>
  <c r="O7291" i="2"/>
  <c r="O7307" i="2"/>
  <c r="O7323" i="2"/>
  <c r="O7339" i="2"/>
  <c r="O7355" i="2"/>
  <c r="O7371" i="2"/>
  <c r="O7387" i="2"/>
  <c r="O7403" i="2"/>
  <c r="O7419" i="2"/>
  <c r="O7435" i="2"/>
  <c r="O7451" i="2"/>
  <c r="O7467" i="2"/>
  <c r="O7483" i="2"/>
  <c r="O7499" i="2"/>
  <c r="O7515" i="2"/>
  <c r="O7531" i="2"/>
  <c r="O7547" i="2"/>
  <c r="O7563" i="2"/>
  <c r="O7579" i="2"/>
  <c r="O7595" i="2"/>
  <c r="O7611" i="2"/>
  <c r="O7627" i="2"/>
  <c r="O7643" i="2"/>
  <c r="O7659" i="2"/>
  <c r="O7675" i="2"/>
  <c r="O7691" i="2"/>
  <c r="O7707" i="2"/>
  <c r="O7723" i="2"/>
  <c r="O7739" i="2"/>
  <c r="O7755" i="2"/>
  <c r="O7771" i="2"/>
  <c r="O7787" i="2"/>
  <c r="O7803" i="2"/>
  <c r="O7819" i="2"/>
  <c r="O7835" i="2"/>
  <c r="O7851" i="2"/>
  <c r="O7867" i="2"/>
  <c r="O1710" i="2"/>
  <c r="O2619" i="2"/>
  <c r="O2879" i="2"/>
  <c r="O3135" i="2"/>
  <c r="O3391" i="2"/>
  <c r="O3625" i="2"/>
  <c r="O3691" i="2"/>
  <c r="O3755" i="2"/>
  <c r="O3819" i="2"/>
  <c r="O3883" i="2"/>
  <c r="O3947" i="2"/>
  <c r="O4011" i="2"/>
  <c r="O4075" i="2"/>
  <c r="O4139" i="2"/>
  <c r="O4203" i="2"/>
  <c r="O4267" i="2"/>
  <c r="O4331" i="2"/>
  <c r="O4395" i="2"/>
  <c r="O4459" i="2"/>
  <c r="O4523" i="2"/>
  <c r="O4587" i="2"/>
  <c r="O4651" i="2"/>
  <c r="O4715" i="2"/>
  <c r="O4779" i="2"/>
  <c r="O4843" i="2"/>
  <c r="O4907" i="2"/>
  <c r="O4971" i="2"/>
  <c r="O5035" i="2"/>
  <c r="O5099" i="2"/>
  <c r="O5163" i="2"/>
  <c r="O5227" i="2"/>
  <c r="O5291" i="2"/>
  <c r="O5355" i="2"/>
  <c r="O5419" i="2"/>
  <c r="O5483" i="2"/>
  <c r="O5547" i="2"/>
  <c r="O5597" i="2"/>
  <c r="O5629" i="2"/>
  <c r="O5661" i="2"/>
  <c r="O5693" i="2"/>
  <c r="O5725" i="2"/>
  <c r="O5747" i="2"/>
  <c r="O5769" i="2"/>
  <c r="O5790" i="2"/>
  <c r="O5811" i="2"/>
  <c r="O5833" i="2"/>
  <c r="O5854" i="2"/>
  <c r="O5875" i="2"/>
  <c r="O5897" i="2"/>
  <c r="O5918" i="2"/>
  <c r="O5939" i="2"/>
  <c r="O5961" i="2"/>
  <c r="O5982" i="2"/>
  <c r="O6003" i="2"/>
  <c r="O6020" i="2"/>
  <c r="O6036" i="2"/>
  <c r="O6052" i="2"/>
  <c r="O6068" i="2"/>
  <c r="O6084" i="2"/>
  <c r="O6100" i="2"/>
  <c r="O6116" i="2"/>
  <c r="O6132" i="2"/>
  <c r="O6148" i="2"/>
  <c r="O6164" i="2"/>
  <c r="O6180" i="2"/>
  <c r="O6196" i="2"/>
  <c r="O6212" i="2"/>
  <c r="O6228" i="2"/>
  <c r="O6244" i="2"/>
  <c r="O6260" i="2"/>
  <c r="O6276" i="2"/>
  <c r="O6292" i="2"/>
  <c r="O6308" i="2"/>
  <c r="O6324" i="2"/>
  <c r="O6340" i="2"/>
  <c r="O6356" i="2"/>
  <c r="O6372" i="2"/>
  <c r="O6388" i="2"/>
  <c r="O6404" i="2"/>
  <c r="O6420" i="2"/>
  <c r="O6436" i="2"/>
  <c r="O6452" i="2"/>
  <c r="O6468" i="2"/>
  <c r="O6484" i="2"/>
  <c r="O6500" i="2"/>
  <c r="O6516" i="2"/>
  <c r="O6532" i="2"/>
  <c r="O6548" i="2"/>
  <c r="O6564" i="2"/>
  <c r="O6580" i="2"/>
  <c r="O6596" i="2"/>
  <c r="O6612" i="2"/>
  <c r="O6628" i="2"/>
  <c r="O6644" i="2"/>
  <c r="O6660" i="2"/>
  <c r="O6676" i="2"/>
  <c r="O6692" i="2"/>
  <c r="O6708" i="2"/>
  <c r="O6724" i="2"/>
  <c r="O6740" i="2"/>
  <c r="O6756" i="2"/>
  <c r="O6772" i="2"/>
  <c r="O6788" i="2"/>
  <c r="O6804" i="2"/>
  <c r="O6820" i="2"/>
  <c r="O6836" i="2"/>
  <c r="O6852" i="2"/>
  <c r="O6868" i="2"/>
  <c r="O6884" i="2"/>
  <c r="O6900" i="2"/>
  <c r="O6916" i="2"/>
  <c r="O6932" i="2"/>
  <c r="O6948" i="2"/>
  <c r="O6964" i="2"/>
  <c r="O6980" i="2"/>
  <c r="O6996" i="2"/>
  <c r="O7012" i="2"/>
  <c r="O7028" i="2"/>
  <c r="O7044" i="2"/>
  <c r="O7060" i="2"/>
  <c r="O7076" i="2"/>
  <c r="O7092" i="2"/>
  <c r="O7108" i="2"/>
  <c r="O7124" i="2"/>
  <c r="O7140" i="2"/>
  <c r="O7156" i="2"/>
  <c r="O7172" i="2"/>
  <c r="O7188" i="2"/>
  <c r="O7204" i="2"/>
  <c r="O7220" i="2"/>
  <c r="O7236" i="2"/>
  <c r="O7252" i="2"/>
  <c r="O7268" i="2"/>
  <c r="O7284" i="2"/>
  <c r="O7300" i="2"/>
  <c r="O7316" i="2"/>
  <c r="O7332" i="2"/>
  <c r="O7348" i="2"/>
  <c r="O7364" i="2"/>
  <c r="O7380" i="2"/>
  <c r="O7396" i="2"/>
  <c r="O7412" i="2"/>
  <c r="O7428" i="2"/>
  <c r="O7444" i="2"/>
  <c r="O7460" i="2"/>
  <c r="O7476" i="2"/>
  <c r="O7492" i="2"/>
  <c r="O7508" i="2"/>
  <c r="O7524" i="2"/>
  <c r="O7540" i="2"/>
  <c r="O7556" i="2"/>
  <c r="O7572" i="2"/>
  <c r="O7588" i="2"/>
  <c r="O7604" i="2"/>
  <c r="O7620" i="2"/>
  <c r="O7636" i="2"/>
  <c r="O7652" i="2"/>
  <c r="O7668" i="2"/>
  <c r="O7684" i="2"/>
  <c r="O7700" i="2"/>
  <c r="O7716" i="2"/>
  <c r="O7732" i="2"/>
  <c r="O7748" i="2"/>
  <c r="O7764" i="2"/>
  <c r="O7780" i="2"/>
  <c r="O7796" i="2"/>
  <c r="O7812" i="2"/>
  <c r="O7828" i="2"/>
  <c r="O1518" i="2"/>
  <c r="O3343" i="2"/>
  <c r="O3807" i="2"/>
  <c r="O4063" i="2"/>
  <c r="O4319" i="2"/>
  <c r="O4575" i="2"/>
  <c r="O4831" i="2"/>
  <c r="O5087" i="2"/>
  <c r="O5343" i="2"/>
  <c r="O5591" i="2"/>
  <c r="O5719" i="2"/>
  <c r="O5807" i="2"/>
  <c r="O5893" i="2"/>
  <c r="O5978" i="2"/>
  <c r="O6049" i="2"/>
  <c r="O6113" i="2"/>
  <c r="O6177" i="2"/>
  <c r="O6241" i="2"/>
  <c r="O6305" i="2"/>
  <c r="O6369" i="2"/>
  <c r="O6433" i="2"/>
  <c r="O6497" i="2"/>
  <c r="O6561" i="2"/>
  <c r="O6625" i="2"/>
  <c r="O6689" i="2"/>
  <c r="O6753" i="2"/>
  <c r="O6817" i="2"/>
  <c r="O6881" i="2"/>
  <c r="O6945" i="2"/>
  <c r="O7009" i="2"/>
  <c r="O7073" i="2"/>
  <c r="O7137" i="2"/>
  <c r="O7201" i="2"/>
  <c r="O7265" i="2"/>
  <c r="O7329" i="2"/>
  <c r="O7393" i="2"/>
  <c r="O7457" i="2"/>
  <c r="O7521" i="2"/>
  <c r="O7585" i="2"/>
  <c r="O7649" i="2"/>
  <c r="O7713" i="2"/>
  <c r="O7777" i="2"/>
  <c r="O7841" i="2"/>
  <c r="O7873" i="2"/>
  <c r="O7896" i="2"/>
  <c r="O7917" i="2"/>
  <c r="O7934" i="2"/>
  <c r="O7950" i="2"/>
  <c r="O7966" i="2"/>
  <c r="O7982" i="2"/>
  <c r="O7998" i="2"/>
  <c r="O8014" i="2"/>
  <c r="O8030" i="2"/>
  <c r="O8046" i="2"/>
  <c r="O8062" i="2"/>
  <c r="O8078" i="2"/>
  <c r="O8094" i="2"/>
  <c r="O8110" i="2"/>
  <c r="O8126" i="2"/>
  <c r="O8142" i="2"/>
  <c r="O8158" i="2"/>
  <c r="O8174" i="2"/>
  <c r="O8190" i="2"/>
  <c r="O8206" i="2"/>
  <c r="O8222" i="2"/>
  <c r="O8238" i="2"/>
  <c r="O8254" i="2"/>
  <c r="O8270" i="2"/>
  <c r="O8286" i="2"/>
  <c r="O8302" i="2"/>
  <c r="O8318" i="2"/>
  <c r="O8334" i="2"/>
  <c r="O8350" i="2"/>
  <c r="O8366" i="2"/>
  <c r="O8382" i="2"/>
  <c r="O8398" i="2"/>
  <c r="O8414" i="2"/>
  <c r="O8430" i="2"/>
  <c r="O8446" i="2"/>
  <c r="O8462" i="2"/>
  <c r="O8478" i="2"/>
  <c r="O8494" i="2"/>
  <c r="O8510" i="2"/>
  <c r="O8526" i="2"/>
  <c r="O8542" i="2"/>
  <c r="O8558" i="2"/>
  <c r="O8574" i="2"/>
  <c r="O8590" i="2"/>
  <c r="O8606" i="2"/>
  <c r="O8622" i="2"/>
  <c r="O8638" i="2"/>
  <c r="O8654" i="2"/>
  <c r="O8670" i="2"/>
  <c r="O8686" i="2"/>
  <c r="O8702" i="2"/>
  <c r="O8718" i="2"/>
  <c r="O8734" i="2"/>
  <c r="O8750" i="2"/>
  <c r="O8766" i="2"/>
  <c r="O8782" i="2"/>
  <c r="O8798" i="2"/>
  <c r="O8814" i="2"/>
  <c r="O8830" i="2"/>
  <c r="O8846" i="2"/>
  <c r="O8862" i="2"/>
  <c r="O8878" i="2"/>
  <c r="O8894" i="2"/>
  <c r="O8910" i="2"/>
  <c r="O8926" i="2"/>
  <c r="O8942" i="2"/>
  <c r="O8958" i="2"/>
  <c r="O8974" i="2"/>
  <c r="O8990" i="2"/>
  <c r="O9006" i="2"/>
  <c r="O9022" i="2"/>
  <c r="O9038" i="2"/>
  <c r="O2164" i="2"/>
  <c r="O2228" i="2"/>
  <c r="O2292" i="2"/>
  <c r="O2356" i="2"/>
  <c r="O2420" i="2"/>
  <c r="O2484" i="2"/>
  <c r="O2548" i="2"/>
  <c r="O2612" i="2"/>
  <c r="O956" i="2"/>
  <c r="O1212" i="2"/>
  <c r="O1441" i="2"/>
  <c r="O1505" i="2"/>
  <c r="O1569" i="2"/>
  <c r="O1633" i="2"/>
  <c r="O1697" i="2"/>
  <c r="O1761" i="2"/>
  <c r="O1825" i="2"/>
  <c r="O1889" i="2"/>
  <c r="O1953" i="2"/>
  <c r="O2017" i="2"/>
  <c r="O2081" i="2"/>
  <c r="O2145" i="2"/>
  <c r="O2209" i="2"/>
  <c r="O2273" i="2"/>
  <c r="O2337" i="2"/>
  <c r="O2401" i="2"/>
  <c r="O2465" i="2"/>
  <c r="O2529" i="2"/>
  <c r="O2593" i="2"/>
  <c r="O1216" i="2"/>
  <c r="O1634" i="2"/>
  <c r="O1890" i="2"/>
  <c r="O2146" i="2"/>
  <c r="O2402" i="2"/>
  <c r="O2582" i="2"/>
  <c r="O2668" i="2"/>
  <c r="O2732" i="2"/>
  <c r="O2796" i="2"/>
  <c r="O2860" i="2"/>
  <c r="O2924" i="2"/>
  <c r="O2988" i="2"/>
  <c r="O3052" i="2"/>
  <c r="O3116" i="2"/>
  <c r="O3180" i="2"/>
  <c r="O3244" i="2"/>
  <c r="O3308" i="2"/>
  <c r="O3372" i="2"/>
  <c r="O3436" i="2"/>
  <c r="O3500" i="2"/>
  <c r="O3564" i="2"/>
  <c r="O912" i="2"/>
  <c r="O1558" i="2"/>
  <c r="O1814" i="2"/>
  <c r="O2070" i="2"/>
  <c r="O2326" i="2"/>
  <c r="O2454" i="2"/>
  <c r="O2511" i="2"/>
  <c r="O2543" i="2"/>
  <c r="O2575" i="2"/>
  <c r="O2607" i="2"/>
  <c r="O2633" i="2"/>
  <c r="O2649" i="2"/>
  <c r="O2665" i="2"/>
  <c r="O2681" i="2"/>
  <c r="O2697" i="2"/>
  <c r="O2713" i="2"/>
  <c r="O2729" i="2"/>
  <c r="O2745" i="2"/>
  <c r="O2761" i="2"/>
  <c r="O2777" i="2"/>
  <c r="O2793" i="2"/>
  <c r="O2809" i="2"/>
  <c r="O2825" i="2"/>
  <c r="O2841" i="2"/>
  <c r="O2857" i="2"/>
  <c r="O2873" i="2"/>
  <c r="O2889" i="2"/>
  <c r="O2905" i="2"/>
  <c r="O2921" i="2"/>
  <c r="O2937" i="2"/>
  <c r="O2953" i="2"/>
  <c r="O2969" i="2"/>
  <c r="O2985" i="2"/>
  <c r="O3001" i="2"/>
  <c r="O3017" i="2"/>
  <c r="O3033" i="2"/>
  <c r="O3049" i="2"/>
  <c r="O3065" i="2"/>
  <c r="O3081" i="2"/>
  <c r="O3097" i="2"/>
  <c r="O3113" i="2"/>
  <c r="O3129" i="2"/>
  <c r="O3145" i="2"/>
  <c r="O3161" i="2"/>
  <c r="O3177" i="2"/>
  <c r="O3193" i="2"/>
  <c r="O3209" i="2"/>
  <c r="O3225" i="2"/>
  <c r="O3241" i="2"/>
  <c r="O3257" i="2"/>
  <c r="O3273" i="2"/>
  <c r="O3289" i="2"/>
  <c r="O3305" i="2"/>
  <c r="O3321" i="2"/>
  <c r="O3337" i="2"/>
  <c r="O3353" i="2"/>
  <c r="O3369" i="2"/>
  <c r="O3385" i="2"/>
  <c r="O3401" i="2"/>
  <c r="O3417" i="2"/>
  <c r="O3433" i="2"/>
  <c r="O3449" i="2"/>
  <c r="O3465" i="2"/>
  <c r="O3481" i="2"/>
  <c r="O3497" i="2"/>
  <c r="O3513" i="2"/>
  <c r="O3529" i="2"/>
  <c r="O3545" i="2"/>
  <c r="O3561" i="2"/>
  <c r="O3577" i="2"/>
  <c r="O3593" i="2"/>
  <c r="O3609" i="2"/>
  <c r="O992" i="2"/>
  <c r="O1248" i="2"/>
  <c r="O1450" i="2"/>
  <c r="O1514" i="2"/>
  <c r="O1578" i="2"/>
  <c r="O1642" i="2"/>
  <c r="O1706" i="2"/>
  <c r="O1770" i="2"/>
  <c r="O1834" i="2"/>
  <c r="O1898" i="2"/>
  <c r="O1962" i="2"/>
  <c r="O2026" i="2"/>
  <c r="O2090" i="2"/>
  <c r="O2154" i="2"/>
  <c r="O2218" i="2"/>
  <c r="O2282" i="2"/>
  <c r="O2346" i="2"/>
  <c r="O2410" i="2"/>
  <c r="O2474" i="2"/>
  <c r="O2522" i="2"/>
  <c r="O2554" i="2"/>
  <c r="O2586" i="2"/>
  <c r="O2618" i="2"/>
  <c r="O2638" i="2"/>
  <c r="O2654" i="2"/>
  <c r="O2670" i="2"/>
  <c r="O2686" i="2"/>
  <c r="O2702" i="2"/>
  <c r="O2718" i="2"/>
  <c r="O2734" i="2"/>
  <c r="O2750" i="2"/>
  <c r="O2766" i="2"/>
  <c r="O2782" i="2"/>
  <c r="O2798" i="2"/>
  <c r="O2814" i="2"/>
  <c r="O2830" i="2"/>
  <c r="O2846" i="2"/>
  <c r="O2862" i="2"/>
  <c r="O2878" i="2"/>
  <c r="O2894" i="2"/>
  <c r="O2910" i="2"/>
  <c r="O2926" i="2"/>
  <c r="O2942" i="2"/>
  <c r="O2958" i="2"/>
  <c r="O2974" i="2"/>
  <c r="O2990" i="2"/>
  <c r="O3006" i="2"/>
  <c r="O3022" i="2"/>
  <c r="O3038" i="2"/>
  <c r="O3054" i="2"/>
  <c r="O3070" i="2"/>
  <c r="O3086" i="2"/>
  <c r="O3102" i="2"/>
  <c r="O3118" i="2"/>
  <c r="O3134" i="2"/>
  <c r="O3150" i="2"/>
  <c r="O3166" i="2"/>
  <c r="O3182" i="2"/>
  <c r="O3198" i="2"/>
  <c r="O3214" i="2"/>
  <c r="O3230" i="2"/>
  <c r="O3246" i="2"/>
  <c r="O3262" i="2"/>
  <c r="O3278" i="2"/>
  <c r="O3294" i="2"/>
  <c r="O3310" i="2"/>
  <c r="O3326" i="2"/>
  <c r="O3342" i="2"/>
  <c r="O3358" i="2"/>
  <c r="O3374" i="2"/>
  <c r="O3390" i="2"/>
  <c r="O3406" i="2"/>
  <c r="O3422" i="2"/>
  <c r="O3438" i="2"/>
  <c r="O3454" i="2"/>
  <c r="O3470" i="2"/>
  <c r="O3486" i="2"/>
  <c r="O3502" i="2"/>
  <c r="O3518" i="2"/>
  <c r="O3534" i="2"/>
  <c r="O3550" i="2"/>
  <c r="O3566" i="2"/>
  <c r="O3582" i="2"/>
  <c r="O3598" i="2"/>
  <c r="O3614" i="2"/>
  <c r="O3630" i="2"/>
  <c r="O1470" i="2"/>
  <c r="O1726" i="2"/>
  <c r="O1982" i="2"/>
  <c r="O2238" i="2"/>
  <c r="O2494" i="2"/>
  <c r="O2627" i="2"/>
  <c r="O2691" i="2"/>
  <c r="O2755" i="2"/>
  <c r="O2819" i="2"/>
  <c r="O2883" i="2"/>
  <c r="O2947" i="2"/>
  <c r="O3011" i="2"/>
  <c r="O3075" i="2"/>
  <c r="O3139" i="2"/>
  <c r="O3203" i="2"/>
  <c r="O3267" i="2"/>
  <c r="O3331" i="2"/>
  <c r="O3395" i="2"/>
  <c r="O3459" i="2"/>
  <c r="O3523" i="2"/>
  <c r="O3587" i="2"/>
  <c r="O3627" i="2"/>
  <c r="O3644" i="2"/>
  <c r="O3660" i="2"/>
  <c r="O3676" i="2"/>
  <c r="O3692" i="2"/>
  <c r="O3708" i="2"/>
  <c r="O3724" i="2"/>
  <c r="O3740" i="2"/>
  <c r="O3756" i="2"/>
  <c r="O3772" i="2"/>
  <c r="O3788" i="2"/>
  <c r="O3804" i="2"/>
  <c r="O3820" i="2"/>
  <c r="O3836" i="2"/>
  <c r="O3852" i="2"/>
  <c r="O3868" i="2"/>
  <c r="O3884" i="2"/>
  <c r="O3900" i="2"/>
  <c r="O3916" i="2"/>
  <c r="O3932" i="2"/>
  <c r="O3948" i="2"/>
  <c r="O3964" i="2"/>
  <c r="O3980" i="2"/>
  <c r="O3996" i="2"/>
  <c r="O4012" i="2"/>
  <c r="O4028" i="2"/>
  <c r="O4044" i="2"/>
  <c r="O4060" i="2"/>
  <c r="O4076" i="2"/>
  <c r="O4092" i="2"/>
  <c r="O4108" i="2"/>
  <c r="O4124" i="2"/>
  <c r="O4140" i="2"/>
  <c r="O4156" i="2"/>
  <c r="O4172" i="2"/>
  <c r="O4188" i="2"/>
  <c r="O4204" i="2"/>
  <c r="O4220" i="2"/>
  <c r="O4236" i="2"/>
  <c r="O4252" i="2"/>
  <c r="O4268" i="2"/>
  <c r="O4284" i="2"/>
  <c r="O4300" i="2"/>
  <c r="O4316" i="2"/>
  <c r="O4332" i="2"/>
  <c r="O4348" i="2"/>
  <c r="O4364" i="2"/>
  <c r="O4380" i="2"/>
  <c r="O4396" i="2"/>
  <c r="O4412" i="2"/>
  <c r="O4428" i="2"/>
  <c r="O4444" i="2"/>
  <c r="O4460" i="2"/>
  <c r="O4476" i="2"/>
  <c r="O4492" i="2"/>
  <c r="O4508" i="2"/>
  <c r="O4524" i="2"/>
  <c r="O4540" i="2"/>
  <c r="O4556" i="2"/>
  <c r="O4572" i="2"/>
  <c r="O4588" i="2"/>
  <c r="O4604" i="2"/>
  <c r="O4620" i="2"/>
  <c r="O4636" i="2"/>
  <c r="O4652" i="2"/>
  <c r="O4668" i="2"/>
  <c r="O4684" i="2"/>
  <c r="O4700" i="2"/>
  <c r="O4716" i="2"/>
  <c r="O4732" i="2"/>
  <c r="O4748" i="2"/>
  <c r="O4764" i="2"/>
  <c r="O4780" i="2"/>
  <c r="O4796" i="2"/>
  <c r="O4812" i="2"/>
  <c r="O4828" i="2"/>
  <c r="O4844" i="2"/>
  <c r="O4860" i="2"/>
  <c r="O4876" i="2"/>
  <c r="O4892" i="2"/>
  <c r="O4908" i="2"/>
  <c r="O4924" i="2"/>
  <c r="O4940" i="2"/>
  <c r="O4956" i="2"/>
  <c r="O4972" i="2"/>
  <c r="O4988" i="2"/>
  <c r="O5004" i="2"/>
  <c r="O5020" i="2"/>
  <c r="O5036" i="2"/>
  <c r="O5052" i="2"/>
  <c r="O5068" i="2"/>
  <c r="O5084" i="2"/>
  <c r="O5100" i="2"/>
  <c r="O5116" i="2"/>
  <c r="O5132" i="2"/>
  <c r="O5148" i="2"/>
  <c r="O5164" i="2"/>
  <c r="O5180" i="2"/>
  <c r="O5196" i="2"/>
  <c r="O5212" i="2"/>
  <c r="O5228" i="2"/>
  <c r="O5244" i="2"/>
  <c r="O5260" i="2"/>
  <c r="O5276" i="2"/>
  <c r="O5292" i="2"/>
  <c r="O5308" i="2"/>
  <c r="O5324" i="2"/>
  <c r="O5340" i="2"/>
  <c r="O5356" i="2"/>
  <c r="O5372" i="2"/>
  <c r="O5388" i="2"/>
  <c r="O5404" i="2"/>
  <c r="O5420" i="2"/>
  <c r="O5436" i="2"/>
  <c r="O5452" i="2"/>
  <c r="O5468" i="2"/>
  <c r="O5484" i="2"/>
  <c r="O5500" i="2"/>
  <c r="O5516" i="2"/>
  <c r="O5532" i="2"/>
  <c r="O5548" i="2"/>
  <c r="O5564" i="2"/>
  <c r="O5580" i="2"/>
  <c r="O5596" i="2"/>
  <c r="O5612" i="2"/>
  <c r="O5628" i="2"/>
  <c r="O5644" i="2"/>
  <c r="O5660" i="2"/>
  <c r="O5676" i="2"/>
  <c r="O5692" i="2"/>
  <c r="O5708" i="2"/>
  <c r="O5724" i="2"/>
  <c r="O5740" i="2"/>
  <c r="O5756" i="2"/>
  <c r="O5772" i="2"/>
  <c r="O5788" i="2"/>
  <c r="O5804" i="2"/>
  <c r="O5820" i="2"/>
  <c r="O5836" i="2"/>
  <c r="O5852" i="2"/>
  <c r="O5868" i="2"/>
  <c r="O5884" i="2"/>
  <c r="O5900" i="2"/>
  <c r="O5916" i="2"/>
  <c r="O5932" i="2"/>
  <c r="O5948" i="2"/>
  <c r="O5964" i="2"/>
  <c r="O5980" i="2"/>
  <c r="O5996" i="2"/>
  <c r="O1136" i="2"/>
  <c r="O1614" i="2"/>
  <c r="O1870" i="2"/>
  <c r="O2126" i="2"/>
  <c r="O2382" i="2"/>
  <c r="O2571" i="2"/>
  <c r="O2663" i="2"/>
  <c r="O2727" i="2"/>
  <c r="O2791" i="2"/>
  <c r="O2855" i="2"/>
  <c r="O2919" i="2"/>
  <c r="O2983" i="2"/>
  <c r="O3047" i="2"/>
  <c r="O3111" i="2"/>
  <c r="O3175" i="2"/>
  <c r="O3239" i="2"/>
  <c r="O3303" i="2"/>
  <c r="O3367" i="2"/>
  <c r="O3431" i="2"/>
  <c r="O3495" i="2"/>
  <c r="O3559" i="2"/>
  <c r="O3617" i="2"/>
  <c r="O3637" i="2"/>
  <c r="O3653" i="2"/>
  <c r="O3669" i="2"/>
  <c r="O3685" i="2"/>
  <c r="O3701" i="2"/>
  <c r="O3717" i="2"/>
  <c r="O3733" i="2"/>
  <c r="O3749" i="2"/>
  <c r="O3765" i="2"/>
  <c r="O3781" i="2"/>
  <c r="O3797" i="2"/>
  <c r="O3813" i="2"/>
  <c r="O3829" i="2"/>
  <c r="O3845" i="2"/>
  <c r="O3861" i="2"/>
  <c r="O3877" i="2"/>
  <c r="O3893" i="2"/>
  <c r="O3909" i="2"/>
  <c r="O3925" i="2"/>
  <c r="O3941" i="2"/>
  <c r="O3957" i="2"/>
  <c r="O3973" i="2"/>
  <c r="O3989" i="2"/>
  <c r="O4005" i="2"/>
  <c r="O4021" i="2"/>
  <c r="O4037" i="2"/>
  <c r="O4053" i="2"/>
  <c r="O4069" i="2"/>
  <c r="O4085" i="2"/>
  <c r="O4101" i="2"/>
  <c r="O4117" i="2"/>
  <c r="O4133" i="2"/>
  <c r="O4149" i="2"/>
  <c r="O4165" i="2"/>
  <c r="O4181" i="2"/>
  <c r="O4197" i="2"/>
  <c r="O4213" i="2"/>
  <c r="O4229" i="2"/>
  <c r="O4245" i="2"/>
  <c r="O4261" i="2"/>
  <c r="O4277" i="2"/>
  <c r="O4293" i="2"/>
  <c r="O4309" i="2"/>
  <c r="O4325" i="2"/>
  <c r="O4341" i="2"/>
  <c r="O4357" i="2"/>
  <c r="O4373" i="2"/>
  <c r="O4389" i="2"/>
  <c r="O4405" i="2"/>
  <c r="O4421" i="2"/>
  <c r="O4437" i="2"/>
  <c r="O4453" i="2"/>
  <c r="O4469" i="2"/>
  <c r="O4485" i="2"/>
  <c r="O4501" i="2"/>
  <c r="O4517" i="2"/>
  <c r="O4533" i="2"/>
  <c r="O4549" i="2"/>
  <c r="O4565" i="2"/>
  <c r="O4581" i="2"/>
  <c r="O4597" i="2"/>
  <c r="O4613" i="2"/>
  <c r="O4629" i="2"/>
  <c r="O4645" i="2"/>
  <c r="O4661" i="2"/>
  <c r="O4677" i="2"/>
  <c r="O4693" i="2"/>
  <c r="O4709" i="2"/>
  <c r="O4725" i="2"/>
  <c r="O4741" i="2"/>
  <c r="O4757" i="2"/>
  <c r="O4773" i="2"/>
  <c r="O4789" i="2"/>
  <c r="O4805" i="2"/>
  <c r="O4821" i="2"/>
  <c r="O4837" i="2"/>
  <c r="O4853" i="2"/>
  <c r="O4869" i="2"/>
  <c r="O4885" i="2"/>
  <c r="O4901" i="2"/>
  <c r="O4917" i="2"/>
  <c r="O4933" i="2"/>
  <c r="O4949" i="2"/>
  <c r="O4965" i="2"/>
  <c r="O4981" i="2"/>
  <c r="O4997" i="2"/>
  <c r="O5013" i="2"/>
  <c r="O5029" i="2"/>
  <c r="O5045" i="2"/>
  <c r="O5061" i="2"/>
  <c r="O5077" i="2"/>
  <c r="O5093" i="2"/>
  <c r="O5109" i="2"/>
  <c r="O5125" i="2"/>
  <c r="O5141" i="2"/>
  <c r="O5157" i="2"/>
  <c r="O5173" i="2"/>
  <c r="O5189" i="2"/>
  <c r="O5205" i="2"/>
  <c r="O5221" i="2"/>
  <c r="O5237" i="2"/>
  <c r="O5253" i="2"/>
  <c r="O5269" i="2"/>
  <c r="O5285" i="2"/>
  <c r="O5301" i="2"/>
  <c r="O5317" i="2"/>
  <c r="O5333" i="2"/>
  <c r="O5349" i="2"/>
  <c r="O5365" i="2"/>
  <c r="O5381" i="2"/>
  <c r="O5397" i="2"/>
  <c r="O5413" i="2"/>
  <c r="O5429" i="2"/>
  <c r="O5445" i="2"/>
  <c r="O5461" i="2"/>
  <c r="O5477" i="2"/>
  <c r="O5493" i="2"/>
  <c r="O5509" i="2"/>
  <c r="O5525" i="2"/>
  <c r="O5541" i="2"/>
  <c r="O5557" i="2"/>
  <c r="O5573" i="2"/>
  <c r="O1200" i="2"/>
  <c r="O1630" i="2"/>
  <c r="O1886" i="2"/>
  <c r="O2142" i="2"/>
  <c r="O2398" i="2"/>
  <c r="O2579" i="2"/>
  <c r="O2667" i="2"/>
  <c r="O2731" i="2"/>
  <c r="O2795" i="2"/>
  <c r="O2859" i="2"/>
  <c r="O2923" i="2"/>
  <c r="O2987" i="2"/>
  <c r="O3051" i="2"/>
  <c r="O3115" i="2"/>
  <c r="O3179" i="2"/>
  <c r="O3243" i="2"/>
  <c r="O3307" i="2"/>
  <c r="O3371" i="2"/>
  <c r="O3435" i="2"/>
  <c r="O3499" i="2"/>
  <c r="O3563" i="2"/>
  <c r="O3619" i="2"/>
  <c r="O3638" i="2"/>
  <c r="O3654" i="2"/>
  <c r="O3670" i="2"/>
  <c r="O3686" i="2"/>
  <c r="O3702" i="2"/>
  <c r="O3718" i="2"/>
  <c r="O3734" i="2"/>
  <c r="O3750" i="2"/>
  <c r="O3766" i="2"/>
  <c r="O3782" i="2"/>
  <c r="O3798" i="2"/>
  <c r="O3814" i="2"/>
  <c r="O3830" i="2"/>
  <c r="O3846" i="2"/>
  <c r="O3862" i="2"/>
  <c r="O3878" i="2"/>
  <c r="O3894" i="2"/>
  <c r="O3910" i="2"/>
  <c r="O3926" i="2"/>
  <c r="O3942" i="2"/>
  <c r="O3958" i="2"/>
  <c r="O3974" i="2"/>
  <c r="O3990" i="2"/>
  <c r="O4006" i="2"/>
  <c r="O4022" i="2"/>
  <c r="O4038" i="2"/>
  <c r="O4054" i="2"/>
  <c r="O4070" i="2"/>
  <c r="O4086" i="2"/>
  <c r="O4102" i="2"/>
  <c r="O4118" i="2"/>
  <c r="O4134" i="2"/>
  <c r="O4150" i="2"/>
  <c r="O4166" i="2"/>
  <c r="O4182" i="2"/>
  <c r="O4198" i="2"/>
  <c r="O4214" i="2"/>
  <c r="O4230" i="2"/>
  <c r="O4246" i="2"/>
  <c r="O4262" i="2"/>
  <c r="O4278" i="2"/>
  <c r="O4294" i="2"/>
  <c r="O4310" i="2"/>
  <c r="O4326" i="2"/>
  <c r="O4342" i="2"/>
  <c r="O4358" i="2"/>
  <c r="O4374" i="2"/>
  <c r="O4390" i="2"/>
  <c r="O4406" i="2"/>
  <c r="O4422" i="2"/>
  <c r="O4438" i="2"/>
  <c r="O4454" i="2"/>
  <c r="O4470" i="2"/>
  <c r="O4486" i="2"/>
  <c r="O4502" i="2"/>
  <c r="O4518" i="2"/>
  <c r="O4534" i="2"/>
  <c r="O4550" i="2"/>
  <c r="O4566" i="2"/>
  <c r="O4582" i="2"/>
  <c r="O4598" i="2"/>
  <c r="O4614" i="2"/>
  <c r="O4630" i="2"/>
  <c r="O4646" i="2"/>
  <c r="O4662" i="2"/>
  <c r="O4678" i="2"/>
  <c r="O4694" i="2"/>
  <c r="O4710" i="2"/>
  <c r="O4726" i="2"/>
  <c r="O4742" i="2"/>
  <c r="O4758" i="2"/>
  <c r="O4774" i="2"/>
  <c r="O4790" i="2"/>
  <c r="O4806" i="2"/>
  <c r="O4822" i="2"/>
  <c r="O4838" i="2"/>
  <c r="O4854" i="2"/>
  <c r="O4870" i="2"/>
  <c r="O4886" i="2"/>
  <c r="O4902" i="2"/>
  <c r="O4918" i="2"/>
  <c r="O4934" i="2"/>
  <c r="O4950" i="2"/>
  <c r="O4966" i="2"/>
  <c r="O4982" i="2"/>
  <c r="O4998" i="2"/>
  <c r="O5014" i="2"/>
  <c r="O5030" i="2"/>
  <c r="O5046" i="2"/>
  <c r="O5062" i="2"/>
  <c r="O5078" i="2"/>
  <c r="O5094" i="2"/>
  <c r="O5110" i="2"/>
  <c r="O5126" i="2"/>
  <c r="O5142" i="2"/>
  <c r="O5158" i="2"/>
  <c r="O5174" i="2"/>
  <c r="O5190" i="2"/>
  <c r="O5206" i="2"/>
  <c r="O5222" i="2"/>
  <c r="O5238" i="2"/>
  <c r="O5254" i="2"/>
  <c r="O5270" i="2"/>
  <c r="O5286" i="2"/>
  <c r="O5302" i="2"/>
  <c r="O5318" i="2"/>
  <c r="O5334" i="2"/>
  <c r="O5350" i="2"/>
  <c r="O5366" i="2"/>
  <c r="O5382" i="2"/>
  <c r="O5398" i="2"/>
  <c r="O5414" i="2"/>
  <c r="O5430" i="2"/>
  <c r="O5446" i="2"/>
  <c r="O5462" i="2"/>
  <c r="O5478" i="2"/>
  <c r="O5494" i="2"/>
  <c r="O5510" i="2"/>
  <c r="O5526" i="2"/>
  <c r="O5542" i="2"/>
  <c r="O5558" i="2"/>
  <c r="O5574" i="2"/>
  <c r="O5590" i="2"/>
  <c r="O5606" i="2"/>
  <c r="O5622" i="2"/>
  <c r="O5638" i="2"/>
  <c r="O5654" i="2"/>
  <c r="O5670" i="2"/>
  <c r="O5686" i="2"/>
  <c r="O5702" i="2"/>
  <c r="O5718" i="2"/>
  <c r="O1582" i="2"/>
  <c r="O2555" i="2"/>
  <c r="O2847" i="2"/>
  <c r="O3103" i="2"/>
  <c r="O3359" i="2"/>
  <c r="O3613" i="2"/>
  <c r="O3683" i="2"/>
  <c r="O3747" i="2"/>
  <c r="O3811" i="2"/>
  <c r="O3875" i="2"/>
  <c r="O3939" i="2"/>
  <c r="O4003" i="2"/>
  <c r="O4067" i="2"/>
  <c r="O4131" i="2"/>
  <c r="O4195" i="2"/>
  <c r="O4259" i="2"/>
  <c r="O4323" i="2"/>
  <c r="O4387" i="2"/>
  <c r="O4451" i="2"/>
  <c r="O4515" i="2"/>
  <c r="O4579" i="2"/>
  <c r="O4643" i="2"/>
  <c r="O4707" i="2"/>
  <c r="O4771" i="2"/>
  <c r="O4835" i="2"/>
  <c r="O4899" i="2"/>
  <c r="O4963" i="2"/>
  <c r="O5027" i="2"/>
  <c r="O5091" i="2"/>
  <c r="O5155" i="2"/>
  <c r="O5219" i="2"/>
  <c r="O5283" i="2"/>
  <c r="O5347" i="2"/>
  <c r="O5411" i="2"/>
  <c r="O5475" i="2"/>
  <c r="O5539" i="2"/>
  <c r="O5593" i="2"/>
  <c r="O5625" i="2"/>
  <c r="O5657" i="2"/>
  <c r="O5689" i="2"/>
  <c r="O5721" i="2"/>
  <c r="O5745" i="2"/>
  <c r="O5766" i="2"/>
  <c r="O5787" i="2"/>
  <c r="O5809" i="2"/>
  <c r="O5830" i="2"/>
  <c r="O5851" i="2"/>
  <c r="O5873" i="2"/>
  <c r="O5894" i="2"/>
  <c r="O5915" i="2"/>
  <c r="O5937" i="2"/>
  <c r="O5958" i="2"/>
  <c r="O5979" i="2"/>
  <c r="O6001" i="2"/>
  <c r="O6018" i="2"/>
  <c r="O6034" i="2"/>
  <c r="O6050" i="2"/>
  <c r="O6066" i="2"/>
  <c r="O6082" i="2"/>
  <c r="O6098" i="2"/>
  <c r="O6114" i="2"/>
  <c r="O6130" i="2"/>
  <c r="O6146" i="2"/>
  <c r="O6162" i="2"/>
  <c r="O6178" i="2"/>
  <c r="O6194" i="2"/>
  <c r="O6210" i="2"/>
  <c r="O6226" i="2"/>
  <c r="O6242" i="2"/>
  <c r="O6258" i="2"/>
  <c r="O6274" i="2"/>
  <c r="O6290" i="2"/>
  <c r="O6306" i="2"/>
  <c r="O6322" i="2"/>
  <c r="O6338" i="2"/>
  <c r="O6354" i="2"/>
  <c r="O6370" i="2"/>
  <c r="O6386" i="2"/>
  <c r="O6402" i="2"/>
  <c r="O6418" i="2"/>
  <c r="O6434" i="2"/>
  <c r="O6450" i="2"/>
  <c r="O6466" i="2"/>
  <c r="O6482" i="2"/>
  <c r="O6498" i="2"/>
  <c r="O6514" i="2"/>
  <c r="O6530" i="2"/>
  <c r="O6546" i="2"/>
  <c r="O6562" i="2"/>
  <c r="O6578" i="2"/>
  <c r="O6594" i="2"/>
  <c r="O6610" i="2"/>
  <c r="O6626" i="2"/>
  <c r="O6642" i="2"/>
  <c r="O6658" i="2"/>
  <c r="O6674" i="2"/>
  <c r="O6690" i="2"/>
  <c r="O6706" i="2"/>
  <c r="O6722" i="2"/>
  <c r="O6738" i="2"/>
  <c r="O6754" i="2"/>
  <c r="O6770" i="2"/>
  <c r="O6786" i="2"/>
  <c r="O6802" i="2"/>
  <c r="O6818" i="2"/>
  <c r="O6834" i="2"/>
  <c r="O6850" i="2"/>
  <c r="O6866" i="2"/>
  <c r="O6882" i="2"/>
  <c r="O6898" i="2"/>
  <c r="O6914" i="2"/>
  <c r="O6930" i="2"/>
  <c r="O6946" i="2"/>
  <c r="O6962" i="2"/>
  <c r="O6978" i="2"/>
  <c r="O6994" i="2"/>
  <c r="O7010" i="2"/>
  <c r="O7026" i="2"/>
  <c r="O7042" i="2"/>
  <c r="O7058" i="2"/>
  <c r="O7074" i="2"/>
  <c r="O7090" i="2"/>
  <c r="O7106" i="2"/>
  <c r="O7122" i="2"/>
  <c r="O7138" i="2"/>
  <c r="O7154" i="2"/>
  <c r="O7170" i="2"/>
  <c r="O7186" i="2"/>
  <c r="O7202" i="2"/>
  <c r="O7218" i="2"/>
  <c r="O7234" i="2"/>
  <c r="O7250" i="2"/>
  <c r="O7266" i="2"/>
  <c r="O7282" i="2"/>
  <c r="O7298" i="2"/>
  <c r="O7314" i="2"/>
  <c r="O7330" i="2"/>
  <c r="O7346" i="2"/>
  <c r="O7362" i="2"/>
  <c r="O7378" i="2"/>
  <c r="O7394" i="2"/>
  <c r="O7410" i="2"/>
  <c r="O7426" i="2"/>
  <c r="O7442" i="2"/>
  <c r="O7458" i="2"/>
  <c r="O7474" i="2"/>
  <c r="O7490" i="2"/>
  <c r="O7506" i="2"/>
  <c r="O7522" i="2"/>
  <c r="O7538" i="2"/>
  <c r="O7554" i="2"/>
  <c r="O7570" i="2"/>
  <c r="O7586" i="2"/>
  <c r="O7602" i="2"/>
  <c r="O7618" i="2"/>
  <c r="O7634" i="2"/>
  <c r="O7650" i="2"/>
  <c r="O7666" i="2"/>
  <c r="O7682" i="2"/>
  <c r="O7698" i="2"/>
  <c r="O7714" i="2"/>
  <c r="O7730" i="2"/>
  <c r="O7746" i="2"/>
  <c r="O7762" i="2"/>
  <c r="O7778" i="2"/>
  <c r="O7794" i="2"/>
  <c r="O7810" i="2"/>
  <c r="O7826" i="2"/>
  <c r="O7842" i="2"/>
  <c r="O7858" i="2"/>
  <c r="O7874" i="2"/>
  <c r="O7890" i="2"/>
  <c r="O7906" i="2"/>
  <c r="O1264" i="2"/>
  <c r="O2414" i="2"/>
  <c r="O2799" i="2"/>
  <c r="O3055" i="2"/>
  <c r="O3311" i="2"/>
  <c r="O3567" i="2"/>
  <c r="O3671" i="2"/>
  <c r="O3735" i="2"/>
  <c r="O3799" i="2"/>
  <c r="O3863" i="2"/>
  <c r="O3927" i="2"/>
  <c r="O3991" i="2"/>
  <c r="O4055" i="2"/>
  <c r="O4119" i="2"/>
  <c r="O4183" i="2"/>
  <c r="O4247" i="2"/>
  <c r="O4311" i="2"/>
  <c r="O4375" i="2"/>
  <c r="O4439" i="2"/>
  <c r="O4503" i="2"/>
  <c r="O4567" i="2"/>
  <c r="O4631" i="2"/>
  <c r="O4695" i="2"/>
  <c r="O4759" i="2"/>
  <c r="O4823" i="2"/>
  <c r="O4887" i="2"/>
  <c r="O4951" i="2"/>
  <c r="O5015" i="2"/>
  <c r="O5079" i="2"/>
  <c r="O5143" i="2"/>
  <c r="O5207" i="2"/>
  <c r="O5271" i="2"/>
  <c r="O5335" i="2"/>
  <c r="O5399" i="2"/>
  <c r="O5463" i="2"/>
  <c r="O5527" i="2"/>
  <c r="O5587" i="2"/>
  <c r="O5619" i="2"/>
  <c r="O5651" i="2"/>
  <c r="O5683" i="2"/>
  <c r="O5715" i="2"/>
  <c r="O5741" i="2"/>
  <c r="O5762" i="2"/>
  <c r="O5783" i="2"/>
  <c r="O5805" i="2"/>
  <c r="O5826" i="2"/>
  <c r="O5847" i="2"/>
  <c r="O5869" i="2"/>
  <c r="O5890" i="2"/>
  <c r="O5911" i="2"/>
  <c r="O5933" i="2"/>
  <c r="O5954" i="2"/>
  <c r="O5975" i="2"/>
  <c r="O5997" i="2"/>
  <c r="O6015" i="2"/>
  <c r="O6031" i="2"/>
  <c r="O6047" i="2"/>
  <c r="O6063" i="2"/>
  <c r="O6079" i="2"/>
  <c r="O6095" i="2"/>
  <c r="O6111" i="2"/>
  <c r="O6127" i="2"/>
  <c r="O6143" i="2"/>
  <c r="O6159" i="2"/>
  <c r="O6175" i="2"/>
  <c r="O6191" i="2"/>
  <c r="O6207" i="2"/>
  <c r="O6223" i="2"/>
  <c r="O6239" i="2"/>
  <c r="O6255" i="2"/>
  <c r="O6271" i="2"/>
  <c r="O6287" i="2"/>
  <c r="O6303" i="2"/>
  <c r="O6319" i="2"/>
  <c r="O6335" i="2"/>
  <c r="O6351" i="2"/>
  <c r="O6367" i="2"/>
  <c r="O6383" i="2"/>
  <c r="O6399" i="2"/>
  <c r="O6415" i="2"/>
  <c r="O6431" i="2"/>
  <c r="O6447" i="2"/>
  <c r="O6463" i="2"/>
  <c r="O6479" i="2"/>
  <c r="O6495" i="2"/>
  <c r="O6511" i="2"/>
  <c r="O6527" i="2"/>
  <c r="O6543" i="2"/>
  <c r="O6559" i="2"/>
  <c r="O6575" i="2"/>
  <c r="O6591" i="2"/>
  <c r="O6607" i="2"/>
  <c r="O6623" i="2"/>
  <c r="O6639" i="2"/>
  <c r="O6655" i="2"/>
  <c r="O6671" i="2"/>
  <c r="O6687" i="2"/>
  <c r="O6703" i="2"/>
  <c r="O6719" i="2"/>
  <c r="O6735" i="2"/>
  <c r="O6751" i="2"/>
  <c r="O6767" i="2"/>
  <c r="O6783" i="2"/>
  <c r="O6799" i="2"/>
  <c r="O6815" i="2"/>
  <c r="O6831" i="2"/>
  <c r="O6847" i="2"/>
  <c r="O6863" i="2"/>
  <c r="O6879" i="2"/>
  <c r="O6895" i="2"/>
  <c r="O6911" i="2"/>
  <c r="O6927" i="2"/>
  <c r="O6943" i="2"/>
  <c r="O6959" i="2"/>
  <c r="O6975" i="2"/>
  <c r="O6991" i="2"/>
  <c r="O7007" i="2"/>
  <c r="O7023" i="2"/>
  <c r="O7039" i="2"/>
  <c r="O7055" i="2"/>
  <c r="O7071" i="2"/>
  <c r="O7087" i="2"/>
  <c r="O7103" i="2"/>
  <c r="O7119" i="2"/>
  <c r="O7135" i="2"/>
  <c r="O7151" i="2"/>
  <c r="O7167" i="2"/>
  <c r="O7183" i="2"/>
  <c r="O7199" i="2"/>
  <c r="O7215" i="2"/>
  <c r="O7231" i="2"/>
  <c r="O7247" i="2"/>
  <c r="O7263" i="2"/>
  <c r="O7279" i="2"/>
  <c r="O7295" i="2"/>
  <c r="O7311" i="2"/>
  <c r="O7327" i="2"/>
  <c r="O7343" i="2"/>
  <c r="O7359" i="2"/>
  <c r="O7375" i="2"/>
  <c r="O7391" i="2"/>
  <c r="O7407" i="2"/>
  <c r="O7423" i="2"/>
  <c r="O7439" i="2"/>
  <c r="O7455" i="2"/>
  <c r="O7471" i="2"/>
  <c r="O7487" i="2"/>
  <c r="O7503" i="2"/>
  <c r="O7519" i="2"/>
  <c r="O7535" i="2"/>
  <c r="O7551" i="2"/>
  <c r="O7567" i="2"/>
  <c r="O7583" i="2"/>
  <c r="O7599" i="2"/>
  <c r="O7615" i="2"/>
  <c r="O7631" i="2"/>
  <c r="O7647" i="2"/>
  <c r="O7663" i="2"/>
  <c r="O7679" i="2"/>
  <c r="O7695" i="2"/>
  <c r="O7711" i="2"/>
  <c r="O7727" i="2"/>
  <c r="O7743" i="2"/>
  <c r="O7759" i="2"/>
  <c r="O7775" i="2"/>
  <c r="O7791" i="2"/>
  <c r="O7807" i="2"/>
  <c r="O7823" i="2"/>
  <c r="O7839" i="2"/>
  <c r="O7855" i="2"/>
  <c r="O7871" i="2"/>
  <c r="O1966" i="2"/>
  <c r="O2687" i="2"/>
  <c r="O2943" i="2"/>
  <c r="O3199" i="2"/>
  <c r="O3455" i="2"/>
  <c r="O3643" i="2"/>
  <c r="O3707" i="2"/>
  <c r="O3771" i="2"/>
  <c r="O3835" i="2"/>
  <c r="O3899" i="2"/>
  <c r="O3963" i="2"/>
  <c r="O4027" i="2"/>
  <c r="O4091" i="2"/>
  <c r="O4155" i="2"/>
  <c r="O4219" i="2"/>
  <c r="O4283" i="2"/>
  <c r="O4347" i="2"/>
  <c r="O4411" i="2"/>
  <c r="O4475" i="2"/>
  <c r="O4539" i="2"/>
  <c r="O4603" i="2"/>
  <c r="O4667" i="2"/>
  <c r="O4731" i="2"/>
  <c r="O4795" i="2"/>
  <c r="O4859" i="2"/>
  <c r="O4923" i="2"/>
  <c r="O4987" i="2"/>
  <c r="O5051" i="2"/>
  <c r="O5115" i="2"/>
  <c r="O5179" i="2"/>
  <c r="O5243" i="2"/>
  <c r="O5307" i="2"/>
  <c r="O5371" i="2"/>
  <c r="O5435" i="2"/>
  <c r="O5499" i="2"/>
  <c r="O5563" i="2"/>
  <c r="O5605" i="2"/>
  <c r="O5637" i="2"/>
  <c r="O5669" i="2"/>
  <c r="O5701" i="2"/>
  <c r="O5731" i="2"/>
  <c r="O5753" i="2"/>
  <c r="O5774" i="2"/>
  <c r="O5795" i="2"/>
  <c r="O5817" i="2"/>
  <c r="O5838" i="2"/>
  <c r="O5859" i="2"/>
  <c r="O5881" i="2"/>
  <c r="O5902" i="2"/>
  <c r="O5923" i="2"/>
  <c r="O5945" i="2"/>
  <c r="O5966" i="2"/>
  <c r="O5987" i="2"/>
  <c r="O6008" i="2"/>
  <c r="O6024" i="2"/>
  <c r="O6040" i="2"/>
  <c r="O6056" i="2"/>
  <c r="O6072" i="2"/>
  <c r="O6088" i="2"/>
  <c r="O6104" i="2"/>
  <c r="O6120" i="2"/>
  <c r="O6136" i="2"/>
  <c r="O6152" i="2"/>
  <c r="O6168" i="2"/>
  <c r="O6184" i="2"/>
  <c r="O6200" i="2"/>
  <c r="O6216" i="2"/>
  <c r="O6232" i="2"/>
  <c r="O6248" i="2"/>
  <c r="O6264" i="2"/>
  <c r="O6280" i="2"/>
  <c r="O6296" i="2"/>
  <c r="O6312" i="2"/>
  <c r="O6328" i="2"/>
  <c r="O6344" i="2"/>
  <c r="O6360" i="2"/>
  <c r="O6376" i="2"/>
  <c r="O6392" i="2"/>
  <c r="O6408" i="2"/>
  <c r="O6424" i="2"/>
  <c r="O6440" i="2"/>
  <c r="O6456" i="2"/>
  <c r="O6472" i="2"/>
  <c r="O6488" i="2"/>
  <c r="O6504" i="2"/>
  <c r="O6520" i="2"/>
  <c r="O6536" i="2"/>
  <c r="O6552" i="2"/>
  <c r="O6568" i="2"/>
  <c r="O6584" i="2"/>
  <c r="O6600" i="2"/>
  <c r="O6616" i="2"/>
  <c r="O6632" i="2"/>
  <c r="O6648" i="2"/>
  <c r="O6664" i="2"/>
  <c r="O6680" i="2"/>
  <c r="O6696" i="2"/>
  <c r="O6712" i="2"/>
  <c r="O6728" i="2"/>
  <c r="O6744" i="2"/>
  <c r="O6760" i="2"/>
  <c r="O6776" i="2"/>
  <c r="O6792" i="2"/>
  <c r="O6808" i="2"/>
  <c r="O6824" i="2"/>
  <c r="O6840" i="2"/>
  <c r="O6856" i="2"/>
  <c r="O6872" i="2"/>
  <c r="O6888" i="2"/>
  <c r="O6904" i="2"/>
  <c r="O6920" i="2"/>
  <c r="O6936" i="2"/>
  <c r="O6952" i="2"/>
  <c r="O6968" i="2"/>
  <c r="O6984" i="2"/>
  <c r="O7000" i="2"/>
  <c r="O7016" i="2"/>
  <c r="O7032" i="2"/>
  <c r="O7048" i="2"/>
  <c r="O7064" i="2"/>
  <c r="O7080" i="2"/>
  <c r="O7096" i="2"/>
  <c r="O7112" i="2"/>
  <c r="O7128" i="2"/>
  <c r="O7144" i="2"/>
  <c r="O7160" i="2"/>
  <c r="O7176" i="2"/>
  <c r="O7192" i="2"/>
  <c r="O7208" i="2"/>
  <c r="O7224" i="2"/>
  <c r="O7240" i="2"/>
  <c r="O7256" i="2"/>
  <c r="O7272" i="2"/>
  <c r="O7288" i="2"/>
  <c r="O7304" i="2"/>
  <c r="O7320" i="2"/>
  <c r="O7336" i="2"/>
  <c r="O7352" i="2"/>
  <c r="O7368" i="2"/>
  <c r="O7384" i="2"/>
  <c r="O7400" i="2"/>
  <c r="O7416" i="2"/>
  <c r="O7432" i="2"/>
  <c r="O7448" i="2"/>
  <c r="O7464" i="2"/>
  <c r="O7480" i="2"/>
  <c r="O7496" i="2"/>
  <c r="O7512" i="2"/>
  <c r="O7528" i="2"/>
  <c r="O7544" i="2"/>
  <c r="O7560" i="2"/>
  <c r="O7576" i="2"/>
  <c r="O7592" i="2"/>
  <c r="O7608" i="2"/>
  <c r="O7624" i="2"/>
  <c r="O7640" i="2"/>
  <c r="O7656" i="2"/>
  <c r="O7672" i="2"/>
  <c r="O7688" i="2"/>
  <c r="O7704" i="2"/>
  <c r="O7720" i="2"/>
  <c r="O7736" i="2"/>
  <c r="O7752" i="2"/>
  <c r="O7768" i="2"/>
  <c r="O7784" i="2"/>
  <c r="O7800" i="2"/>
  <c r="O7816" i="2"/>
  <c r="O7832" i="2"/>
  <c r="O2523" i="2"/>
  <c r="O3599" i="2"/>
  <c r="O3871" i="2"/>
  <c r="O4127" i="2"/>
  <c r="O4383" i="2"/>
  <c r="O4639" i="2"/>
  <c r="O4895" i="2"/>
  <c r="O5151" i="2"/>
  <c r="O5407" i="2"/>
  <c r="O5623" i="2"/>
  <c r="O5743" i="2"/>
  <c r="O5829" i="2"/>
  <c r="O5914" i="2"/>
  <c r="O5999" i="2"/>
  <c r="O6065" i="2"/>
  <c r="O6129" i="2"/>
  <c r="O6193" i="2"/>
  <c r="O6257" i="2"/>
  <c r="O6321" i="2"/>
  <c r="O6385" i="2"/>
  <c r="O6449" i="2"/>
  <c r="O6513" i="2"/>
  <c r="O6577" i="2"/>
  <c r="O6641" i="2"/>
  <c r="O6705" i="2"/>
  <c r="O6769" i="2"/>
  <c r="O6833" i="2"/>
  <c r="O6897" i="2"/>
  <c r="O6961" i="2"/>
  <c r="O7025" i="2"/>
  <c r="O7089" i="2"/>
  <c r="O7153" i="2"/>
  <c r="O7217" i="2"/>
  <c r="O7281" i="2"/>
  <c r="O7345" i="2"/>
  <c r="O7409" i="2"/>
  <c r="O7473" i="2"/>
  <c r="O7537" i="2"/>
  <c r="O7601" i="2"/>
  <c r="O7665" i="2"/>
  <c r="O7729" i="2"/>
  <c r="O7793" i="2"/>
  <c r="O7849" i="2"/>
  <c r="O7880" i="2"/>
  <c r="O7901" i="2"/>
  <c r="O7922" i="2"/>
  <c r="O7938" i="2"/>
  <c r="O7954" i="2"/>
  <c r="O7970" i="2"/>
  <c r="O7986" i="2"/>
  <c r="O8002" i="2"/>
  <c r="O8018" i="2"/>
  <c r="O8034" i="2"/>
  <c r="O8050" i="2"/>
  <c r="O8066" i="2"/>
  <c r="O8082" i="2"/>
  <c r="O8098" i="2"/>
  <c r="O8114" i="2"/>
  <c r="O8130" i="2"/>
  <c r="O8146" i="2"/>
  <c r="O8162" i="2"/>
  <c r="O8178" i="2"/>
  <c r="O8194" i="2"/>
  <c r="O8210" i="2"/>
  <c r="O8226" i="2"/>
  <c r="O8242" i="2"/>
  <c r="O8258" i="2"/>
  <c r="O8274" i="2"/>
  <c r="O8290" i="2"/>
  <c r="O8306" i="2"/>
  <c r="O8322" i="2"/>
  <c r="O8338" i="2"/>
  <c r="O8354" i="2"/>
  <c r="O8370" i="2"/>
  <c r="O8386" i="2"/>
  <c r="O8402" i="2"/>
  <c r="O8418" i="2"/>
  <c r="O8434" i="2"/>
  <c r="O8450" i="2"/>
  <c r="O8466" i="2"/>
  <c r="O8482" i="2"/>
  <c r="O8498" i="2"/>
  <c r="O8514" i="2"/>
  <c r="O8530" i="2"/>
  <c r="O8546" i="2"/>
  <c r="O8562" i="2"/>
  <c r="O8578" i="2"/>
  <c r="O8594" i="2"/>
  <c r="O8610" i="2"/>
  <c r="O8626" i="2"/>
  <c r="O8642" i="2"/>
  <c r="O8658" i="2"/>
  <c r="O8674" i="2"/>
  <c r="O8690" i="2"/>
  <c r="O8706" i="2"/>
  <c r="O8722" i="2"/>
  <c r="O8738" i="2"/>
  <c r="O8754" i="2"/>
  <c r="O8770" i="2"/>
  <c r="O8786" i="2"/>
  <c r="O8802" i="2"/>
  <c r="O8818" i="2"/>
  <c r="O8834" i="2"/>
  <c r="O8850" i="2"/>
  <c r="O8866" i="2"/>
  <c r="O8882" i="2"/>
  <c r="O8898" i="2"/>
  <c r="O8914" i="2"/>
  <c r="O8930" i="2"/>
  <c r="O8946" i="2"/>
  <c r="O8962" i="2"/>
  <c r="O8978" i="2"/>
  <c r="O8994" i="2"/>
  <c r="O9010" i="2"/>
  <c r="O9026" i="2"/>
  <c r="O9042" i="2"/>
  <c r="O9058" i="2"/>
  <c r="O9074" i="2"/>
  <c r="O9090" i="2"/>
  <c r="O9106" i="2"/>
  <c r="O9122" i="2"/>
  <c r="O9138" i="2"/>
  <c r="O9154" i="2"/>
  <c r="O9170" i="2"/>
  <c r="O9186" i="2"/>
  <c r="O9202" i="2"/>
  <c r="O9218" i="2"/>
  <c r="O9234" i="2"/>
  <c r="O9250" i="2"/>
  <c r="O9266" i="2"/>
  <c r="O9282" i="2"/>
  <c r="O9298" i="2"/>
  <c r="O9314" i="2"/>
  <c r="O9330" i="2"/>
  <c r="O9346" i="2"/>
  <c r="O9362" i="2"/>
  <c r="O3151" i="2"/>
  <c r="O3759" i="2"/>
  <c r="O4015" i="2"/>
  <c r="O4271" i="2"/>
  <c r="O4527" i="2"/>
  <c r="O4783" i="2"/>
  <c r="O5039" i="2"/>
  <c r="O5295" i="2"/>
  <c r="O5551" i="2"/>
  <c r="O5695" i="2"/>
  <c r="O5791" i="2"/>
  <c r="O5877" i="2"/>
  <c r="O5962" i="2"/>
  <c r="O6037" i="2"/>
  <c r="O6101" i="2"/>
  <c r="O6165" i="2"/>
  <c r="O6229" i="2"/>
  <c r="O6293" i="2"/>
  <c r="O6357" i="2"/>
  <c r="O6421" i="2"/>
  <c r="O6485" i="2"/>
  <c r="O6549" i="2"/>
  <c r="O6613" i="2"/>
  <c r="O6677" i="2"/>
  <c r="O6741" i="2"/>
  <c r="O6805" i="2"/>
  <c r="O6869" i="2"/>
  <c r="O6933" i="2"/>
  <c r="O6997" i="2"/>
  <c r="O7061" i="2"/>
  <c r="O7125" i="2"/>
  <c r="O7189" i="2"/>
  <c r="O7253" i="2"/>
  <c r="O7317" i="2"/>
  <c r="O7381" i="2"/>
  <c r="O7445" i="2"/>
  <c r="O7509" i="2"/>
  <c r="O7573" i="2"/>
  <c r="O7637" i="2"/>
  <c r="O7701" i="2"/>
  <c r="O7765" i="2"/>
  <c r="O7829" i="2"/>
  <c r="O7868" i="2"/>
  <c r="O7892" i="2"/>
  <c r="O2180" i="2"/>
  <c r="O2244" i="2"/>
  <c r="O2308" i="2"/>
  <c r="O2372" i="2"/>
  <c r="O2436" i="2"/>
  <c r="O2500" i="2"/>
  <c r="O2564" i="2"/>
  <c r="O445" i="2"/>
  <c r="O1020" i="2"/>
  <c r="O1276" i="2"/>
  <c r="O1457" i="2"/>
  <c r="O1521" i="2"/>
  <c r="O1585" i="2"/>
  <c r="O1649" i="2"/>
  <c r="O1713" i="2"/>
  <c r="O1777" i="2"/>
  <c r="O1841" i="2"/>
  <c r="O1905" i="2"/>
  <c r="O1969" i="2"/>
  <c r="O2033" i="2"/>
  <c r="O2097" i="2"/>
  <c r="O2161" i="2"/>
  <c r="O2225" i="2"/>
  <c r="O2289" i="2"/>
  <c r="O2353" i="2"/>
  <c r="O2417" i="2"/>
  <c r="O2481" i="2"/>
  <c r="O2545" i="2"/>
  <c r="O2609" i="2"/>
  <c r="O1442" i="2"/>
  <c r="O1698" i="2"/>
  <c r="O1954" i="2"/>
  <c r="O2210" i="2"/>
  <c r="O2466" i="2"/>
  <c r="O2614" i="2"/>
  <c r="O2684" i="2"/>
  <c r="O2748" i="2"/>
  <c r="O2812" i="2"/>
  <c r="O2876" i="2"/>
  <c r="O2940" i="2"/>
  <c r="O3004" i="2"/>
  <c r="O3068" i="2"/>
  <c r="O3132" i="2"/>
  <c r="O3196" i="2"/>
  <c r="O3260" i="2"/>
  <c r="O3324" i="2"/>
  <c r="O3388" i="2"/>
  <c r="O3452" i="2"/>
  <c r="O3516" i="2"/>
  <c r="O3580" i="2"/>
  <c r="O1168" i="2"/>
  <c r="O1622" i="2"/>
  <c r="O1878" i="2"/>
  <c r="O2134" i="2"/>
  <c r="O2390" i="2"/>
  <c r="O2470" i="2"/>
  <c r="O2519" i="2"/>
  <c r="O2551" i="2"/>
  <c r="O2583" i="2"/>
  <c r="O2615" i="2"/>
  <c r="O2637" i="2"/>
  <c r="O2653" i="2"/>
  <c r="O2669" i="2"/>
  <c r="O2685" i="2"/>
  <c r="O2701" i="2"/>
  <c r="O2717" i="2"/>
  <c r="O2733" i="2"/>
  <c r="O2749" i="2"/>
  <c r="O2765" i="2"/>
  <c r="O2781" i="2"/>
  <c r="O2797" i="2"/>
  <c r="O2813" i="2"/>
  <c r="O2829" i="2"/>
  <c r="O2845" i="2"/>
  <c r="O2861" i="2"/>
  <c r="O2877" i="2"/>
  <c r="O2893" i="2"/>
  <c r="O2909" i="2"/>
  <c r="O2925" i="2"/>
  <c r="O2941" i="2"/>
  <c r="O2957" i="2"/>
  <c r="O2973" i="2"/>
  <c r="O2989" i="2"/>
  <c r="O3005" i="2"/>
  <c r="O3021" i="2"/>
  <c r="O3037" i="2"/>
  <c r="O3053" i="2"/>
  <c r="O3069" i="2"/>
  <c r="O3085" i="2"/>
  <c r="O3101" i="2"/>
  <c r="O3117" i="2"/>
  <c r="O3133" i="2"/>
  <c r="O3149" i="2"/>
  <c r="O3165" i="2"/>
  <c r="O3181" i="2"/>
  <c r="O3197" i="2"/>
  <c r="O3213" i="2"/>
  <c r="O3229" i="2"/>
  <c r="O3245" i="2"/>
  <c r="O3261" i="2"/>
  <c r="O3277" i="2"/>
  <c r="O3293" i="2"/>
  <c r="O3309" i="2"/>
  <c r="O3325" i="2"/>
  <c r="O3341" i="2"/>
  <c r="O3357" i="2"/>
  <c r="O3373" i="2"/>
  <c r="O3389" i="2"/>
  <c r="O3405" i="2"/>
  <c r="O3421" i="2"/>
  <c r="O3437" i="2"/>
  <c r="O3453" i="2"/>
  <c r="O3469" i="2"/>
  <c r="O3485" i="2"/>
  <c r="O3501" i="2"/>
  <c r="O3517" i="2"/>
  <c r="O3533" i="2"/>
  <c r="O3549" i="2"/>
  <c r="O3565" i="2"/>
  <c r="O3581" i="2"/>
  <c r="O3597" i="2"/>
  <c r="O671" i="2"/>
  <c r="O1056" i="2"/>
  <c r="O1312" i="2"/>
  <c r="O1466" i="2"/>
  <c r="O1530" i="2"/>
  <c r="O1594" i="2"/>
  <c r="O1658" i="2"/>
  <c r="O1722" i="2"/>
  <c r="O1786" i="2"/>
  <c r="O1850" i="2"/>
  <c r="O1914" i="2"/>
  <c r="O1978" i="2"/>
  <c r="O2042" i="2"/>
  <c r="O2106" i="2"/>
  <c r="O2170" i="2"/>
  <c r="O2234" i="2"/>
  <c r="O2298" i="2"/>
  <c r="O2362" i="2"/>
  <c r="O2426" i="2"/>
  <c r="O2490" i="2"/>
  <c r="O2530" i="2"/>
  <c r="O2562" i="2"/>
  <c r="O2594" i="2"/>
  <c r="O2626" i="2"/>
  <c r="O2642" i="2"/>
  <c r="O2658" i="2"/>
  <c r="O2674" i="2"/>
  <c r="O2690" i="2"/>
  <c r="O2706" i="2"/>
  <c r="O2722" i="2"/>
  <c r="O2738" i="2"/>
  <c r="O2754" i="2"/>
  <c r="O2770" i="2"/>
  <c r="O2786" i="2"/>
  <c r="O2802" i="2"/>
  <c r="O2818" i="2"/>
  <c r="O2834" i="2"/>
  <c r="O2850" i="2"/>
  <c r="O2866" i="2"/>
  <c r="O2882" i="2"/>
  <c r="O2898" i="2"/>
  <c r="O2914" i="2"/>
  <c r="O2930" i="2"/>
  <c r="O2946" i="2"/>
  <c r="O2962" i="2"/>
  <c r="O2978" i="2"/>
  <c r="O2994" i="2"/>
  <c r="O3010" i="2"/>
  <c r="O3026" i="2"/>
  <c r="O3042" i="2"/>
  <c r="O3058" i="2"/>
  <c r="O3074" i="2"/>
  <c r="O3090" i="2"/>
  <c r="O3106" i="2"/>
  <c r="O3122" i="2"/>
  <c r="O3138" i="2"/>
  <c r="O3154" i="2"/>
  <c r="O3170" i="2"/>
  <c r="O3186" i="2"/>
  <c r="O3202" i="2"/>
  <c r="O3218" i="2"/>
  <c r="O3234" i="2"/>
  <c r="O3250" i="2"/>
  <c r="O3266" i="2"/>
  <c r="O3282" i="2"/>
  <c r="O3298" i="2"/>
  <c r="O3314" i="2"/>
  <c r="O3330" i="2"/>
  <c r="O3346" i="2"/>
  <c r="O3362" i="2"/>
  <c r="O3378" i="2"/>
  <c r="O3394" i="2"/>
  <c r="O3410" i="2"/>
  <c r="O3426" i="2"/>
  <c r="O3442" i="2"/>
  <c r="O3458" i="2"/>
  <c r="O3474" i="2"/>
  <c r="O3490" i="2"/>
  <c r="O3506" i="2"/>
  <c r="O3522" i="2"/>
  <c r="O3538" i="2"/>
  <c r="O3554" i="2"/>
  <c r="O3570" i="2"/>
  <c r="O3586" i="2"/>
  <c r="O3602" i="2"/>
  <c r="O3618" i="2"/>
  <c r="O735" i="2"/>
  <c r="O1534" i="2"/>
  <c r="O1790" i="2"/>
  <c r="O2046" i="2"/>
  <c r="O2302" i="2"/>
  <c r="O2531" i="2"/>
  <c r="O2643" i="2"/>
  <c r="O2707" i="2"/>
  <c r="O2771" i="2"/>
  <c r="O2835" i="2"/>
  <c r="O2899" i="2"/>
  <c r="O2963" i="2"/>
  <c r="O3027" i="2"/>
  <c r="O3091" i="2"/>
  <c r="O3155" i="2"/>
  <c r="O3219" i="2"/>
  <c r="O3283" i="2"/>
  <c r="O3347" i="2"/>
  <c r="O3411" i="2"/>
  <c r="O3475" i="2"/>
  <c r="O3539" i="2"/>
  <c r="O3603" i="2"/>
  <c r="O3632" i="2"/>
  <c r="O3648" i="2"/>
  <c r="O3664" i="2"/>
  <c r="O3680" i="2"/>
  <c r="O3696" i="2"/>
  <c r="O3712" i="2"/>
  <c r="O3728" i="2"/>
  <c r="O3744" i="2"/>
  <c r="O3760" i="2"/>
  <c r="O3776" i="2"/>
  <c r="O3792" i="2"/>
  <c r="O3808" i="2"/>
  <c r="O3824" i="2"/>
  <c r="O3840" i="2"/>
  <c r="O3856" i="2"/>
  <c r="O3872" i="2"/>
  <c r="O3888" i="2"/>
  <c r="O3904" i="2"/>
  <c r="O3920" i="2"/>
  <c r="O3936" i="2"/>
  <c r="O3952" i="2"/>
  <c r="O3968" i="2"/>
  <c r="O3984" i="2"/>
  <c r="O4000" i="2"/>
  <c r="O4016" i="2"/>
  <c r="O4032" i="2"/>
  <c r="O4048" i="2"/>
  <c r="O4064" i="2"/>
  <c r="O4080" i="2"/>
  <c r="O4096" i="2"/>
  <c r="O4112" i="2"/>
  <c r="O4128" i="2"/>
  <c r="O4144" i="2"/>
  <c r="O4160" i="2"/>
  <c r="O4176" i="2"/>
  <c r="O4192" i="2"/>
  <c r="O4208" i="2"/>
  <c r="O4224" i="2"/>
  <c r="O4240" i="2"/>
  <c r="O4256" i="2"/>
  <c r="O4272" i="2"/>
  <c r="O4288" i="2"/>
  <c r="O4304" i="2"/>
  <c r="O4320" i="2"/>
  <c r="O4336" i="2"/>
  <c r="O4352" i="2"/>
  <c r="O4368" i="2"/>
  <c r="O4384" i="2"/>
  <c r="O4400" i="2"/>
  <c r="O4416" i="2"/>
  <c r="O4432" i="2"/>
  <c r="O4448" i="2"/>
  <c r="O4464" i="2"/>
  <c r="O4480" i="2"/>
  <c r="O4496" i="2"/>
  <c r="O4512" i="2"/>
  <c r="O4528" i="2"/>
  <c r="O4544" i="2"/>
  <c r="O4560" i="2"/>
  <c r="O4576" i="2"/>
  <c r="O4592" i="2"/>
  <c r="O4608" i="2"/>
  <c r="O4624" i="2"/>
  <c r="O4640" i="2"/>
  <c r="O4656" i="2"/>
  <c r="O4672" i="2"/>
  <c r="O4688" i="2"/>
  <c r="O4704" i="2"/>
  <c r="O4720" i="2"/>
  <c r="O4736" i="2"/>
  <c r="O4752" i="2"/>
  <c r="O4768" i="2"/>
  <c r="O4784" i="2"/>
  <c r="O4800" i="2"/>
  <c r="O4816" i="2"/>
  <c r="O4832" i="2"/>
  <c r="O4848" i="2"/>
  <c r="O4864" i="2"/>
  <c r="O4880" i="2"/>
  <c r="O4896" i="2"/>
  <c r="O4912" i="2"/>
  <c r="O4928" i="2"/>
  <c r="O4944" i="2"/>
  <c r="O4960" i="2"/>
  <c r="O4976" i="2"/>
  <c r="O4992" i="2"/>
  <c r="O5008" i="2"/>
  <c r="O5024" i="2"/>
  <c r="O5040" i="2"/>
  <c r="O5056" i="2"/>
  <c r="O5072" i="2"/>
  <c r="O5088" i="2"/>
  <c r="O5104" i="2"/>
  <c r="O5120" i="2"/>
  <c r="O5136" i="2"/>
  <c r="O5152" i="2"/>
  <c r="O5168" i="2"/>
  <c r="O5184" i="2"/>
  <c r="O5200" i="2"/>
  <c r="O5216" i="2"/>
  <c r="O5232" i="2"/>
  <c r="O5248" i="2"/>
  <c r="O5264" i="2"/>
  <c r="O5280" i="2"/>
  <c r="O5296" i="2"/>
  <c r="O5312" i="2"/>
  <c r="O5328" i="2"/>
  <c r="O5344" i="2"/>
  <c r="O5360" i="2"/>
  <c r="O5376" i="2"/>
  <c r="O5392" i="2"/>
  <c r="O5408" i="2"/>
  <c r="O5424" i="2"/>
  <c r="O5440" i="2"/>
  <c r="O5456" i="2"/>
  <c r="O5472" i="2"/>
  <c r="O5488" i="2"/>
  <c r="O5504" i="2"/>
  <c r="O5520" i="2"/>
  <c r="O5536" i="2"/>
  <c r="O5552" i="2"/>
  <c r="O5568" i="2"/>
  <c r="O5584" i="2"/>
  <c r="O5600" i="2"/>
  <c r="O5616" i="2"/>
  <c r="O5632" i="2"/>
  <c r="O5648" i="2"/>
  <c r="O5664" i="2"/>
  <c r="O5680" i="2"/>
  <c r="O5696" i="2"/>
  <c r="O5712" i="2"/>
  <c r="O5728" i="2"/>
  <c r="O5744" i="2"/>
  <c r="O5760" i="2"/>
  <c r="O5776" i="2"/>
  <c r="O5792" i="2"/>
  <c r="O5808" i="2"/>
  <c r="O5824" i="2"/>
  <c r="O5840" i="2"/>
  <c r="O5856" i="2"/>
  <c r="O5872" i="2"/>
  <c r="O5888" i="2"/>
  <c r="O5904" i="2"/>
  <c r="O5920" i="2"/>
  <c r="O5936" i="2"/>
  <c r="O5952" i="2"/>
  <c r="O5968" i="2"/>
  <c r="O5984" i="2"/>
  <c r="O6000" i="2"/>
  <c r="O1392" i="2"/>
  <c r="O1678" i="2"/>
  <c r="O1934" i="2"/>
  <c r="O2190" i="2"/>
  <c r="O2446" i="2"/>
  <c r="O2603" i="2"/>
  <c r="O2679" i="2"/>
  <c r="O2743" i="2"/>
  <c r="O2807" i="2"/>
  <c r="O2871" i="2"/>
  <c r="O2935" i="2"/>
  <c r="O2999" i="2"/>
  <c r="O3063" i="2"/>
  <c r="O3127" i="2"/>
  <c r="O3191" i="2"/>
  <c r="O3255" i="2"/>
  <c r="O3319" i="2"/>
  <c r="O3383" i="2"/>
  <c r="O3447" i="2"/>
  <c r="O3511" i="2"/>
  <c r="O3575" i="2"/>
  <c r="O3623" i="2"/>
  <c r="O3641" i="2"/>
  <c r="O3657" i="2"/>
  <c r="O3673" i="2"/>
  <c r="O3689" i="2"/>
  <c r="O3705" i="2"/>
  <c r="O3721" i="2"/>
  <c r="O3737" i="2"/>
  <c r="O3753" i="2"/>
  <c r="O3769" i="2"/>
  <c r="O3785" i="2"/>
  <c r="O3801" i="2"/>
  <c r="O3817" i="2"/>
  <c r="O3833" i="2"/>
  <c r="O3849" i="2"/>
  <c r="O3865" i="2"/>
  <c r="O3881" i="2"/>
  <c r="O3897" i="2"/>
  <c r="O3913" i="2"/>
  <c r="O3929" i="2"/>
  <c r="O3945" i="2"/>
  <c r="O3961" i="2"/>
  <c r="O3977" i="2"/>
  <c r="O3993" i="2"/>
  <c r="O4009" i="2"/>
  <c r="O4025" i="2"/>
  <c r="O4041" i="2"/>
  <c r="O4057" i="2"/>
  <c r="O4073" i="2"/>
  <c r="O4089" i="2"/>
  <c r="O4105" i="2"/>
  <c r="O4121" i="2"/>
  <c r="O4137" i="2"/>
  <c r="O4153" i="2"/>
  <c r="O4169" i="2"/>
  <c r="O4185" i="2"/>
  <c r="O4201" i="2"/>
  <c r="O4217" i="2"/>
  <c r="O4233" i="2"/>
  <c r="O4249" i="2"/>
  <c r="O4265" i="2"/>
  <c r="O4281" i="2"/>
  <c r="O4297" i="2"/>
  <c r="O4313" i="2"/>
  <c r="O4329" i="2"/>
  <c r="O4345" i="2"/>
  <c r="O4361" i="2"/>
  <c r="O4377" i="2"/>
  <c r="O4393" i="2"/>
  <c r="O4409" i="2"/>
  <c r="O4425" i="2"/>
  <c r="O4441" i="2"/>
  <c r="O4457" i="2"/>
  <c r="O4473" i="2"/>
  <c r="O4489" i="2"/>
  <c r="O4505" i="2"/>
  <c r="O4521" i="2"/>
  <c r="O4537" i="2"/>
  <c r="O4553" i="2"/>
  <c r="O4569" i="2"/>
  <c r="O4585" i="2"/>
  <c r="O4601" i="2"/>
  <c r="O4617" i="2"/>
  <c r="O4633" i="2"/>
  <c r="O4649" i="2"/>
  <c r="O4665" i="2"/>
  <c r="O4681" i="2"/>
  <c r="O4697" i="2"/>
  <c r="O4713" i="2"/>
  <c r="O4729" i="2"/>
  <c r="O4745" i="2"/>
  <c r="O4761" i="2"/>
  <c r="O4777" i="2"/>
  <c r="O4793" i="2"/>
  <c r="O4809" i="2"/>
  <c r="O4825" i="2"/>
  <c r="O4841" i="2"/>
  <c r="O4857" i="2"/>
  <c r="O4873" i="2"/>
  <c r="O4889" i="2"/>
  <c r="O4905" i="2"/>
  <c r="O4921" i="2"/>
  <c r="O4937" i="2"/>
  <c r="O4953" i="2"/>
  <c r="O4969" i="2"/>
  <c r="O4985" i="2"/>
  <c r="O5001" i="2"/>
  <c r="O5017" i="2"/>
  <c r="O5033" i="2"/>
  <c r="O5049" i="2"/>
  <c r="O5065" i="2"/>
  <c r="O5081" i="2"/>
  <c r="O5097" i="2"/>
  <c r="O5113" i="2"/>
  <c r="O5129" i="2"/>
  <c r="O5145" i="2"/>
  <c r="O5161" i="2"/>
  <c r="O5177" i="2"/>
  <c r="O5193" i="2"/>
  <c r="O5209" i="2"/>
  <c r="O5225" i="2"/>
  <c r="O5241" i="2"/>
  <c r="O5257" i="2"/>
  <c r="O5273" i="2"/>
  <c r="O5289" i="2"/>
  <c r="O5305" i="2"/>
  <c r="O5321" i="2"/>
  <c r="O5337" i="2"/>
  <c r="O5353" i="2"/>
  <c r="O5369" i="2"/>
  <c r="O5385" i="2"/>
  <c r="O5401" i="2"/>
  <c r="O5417" i="2"/>
  <c r="O5433" i="2"/>
  <c r="O5449" i="2"/>
  <c r="O5465" i="2"/>
  <c r="O5481" i="2"/>
  <c r="O5497" i="2"/>
  <c r="O5513" i="2"/>
  <c r="O5529" i="2"/>
  <c r="O5545" i="2"/>
  <c r="O5561" i="2"/>
  <c r="O5577" i="2"/>
  <c r="O1438" i="2"/>
  <c r="O1694" i="2"/>
  <c r="O1950" i="2"/>
  <c r="O2206" i="2"/>
  <c r="O2462" i="2"/>
  <c r="O2611" i="2"/>
  <c r="O2683" i="2"/>
  <c r="O2747" i="2"/>
  <c r="O2811" i="2"/>
  <c r="O2875" i="2"/>
  <c r="O2939" i="2"/>
  <c r="O3003" i="2"/>
  <c r="O3067" i="2"/>
  <c r="O3131" i="2"/>
  <c r="O3195" i="2"/>
  <c r="O3259" i="2"/>
  <c r="O3323" i="2"/>
  <c r="O3387" i="2"/>
  <c r="O3451" i="2"/>
  <c r="O3515" i="2"/>
  <c r="O3579" i="2"/>
  <c r="O3624" i="2"/>
  <c r="O3642" i="2"/>
  <c r="O3658" i="2"/>
  <c r="O3674" i="2"/>
  <c r="O3690" i="2"/>
  <c r="O3706" i="2"/>
  <c r="O3722" i="2"/>
  <c r="O3738" i="2"/>
  <c r="O3754" i="2"/>
  <c r="O3770" i="2"/>
  <c r="O3786" i="2"/>
  <c r="O3802" i="2"/>
  <c r="O3818" i="2"/>
  <c r="O3834" i="2"/>
  <c r="O3850" i="2"/>
  <c r="O3866" i="2"/>
  <c r="O3882" i="2"/>
  <c r="O3898" i="2"/>
  <c r="O3914" i="2"/>
  <c r="O3930" i="2"/>
  <c r="O3946" i="2"/>
  <c r="O3962" i="2"/>
  <c r="O3978" i="2"/>
  <c r="O3994" i="2"/>
  <c r="O4010" i="2"/>
  <c r="O4026" i="2"/>
  <c r="O4042" i="2"/>
  <c r="O4058" i="2"/>
  <c r="O4074" i="2"/>
  <c r="O4090" i="2"/>
  <c r="O4106" i="2"/>
  <c r="O4122" i="2"/>
  <c r="O4138" i="2"/>
  <c r="O4154" i="2"/>
  <c r="O4170" i="2"/>
  <c r="O4186" i="2"/>
  <c r="O4202" i="2"/>
  <c r="O4218" i="2"/>
  <c r="O4234" i="2"/>
  <c r="O4250" i="2"/>
  <c r="O4266" i="2"/>
  <c r="O4282" i="2"/>
  <c r="O4298" i="2"/>
  <c r="O4314" i="2"/>
  <c r="O4330" i="2"/>
  <c r="O4346" i="2"/>
  <c r="O4362" i="2"/>
  <c r="O4378" i="2"/>
  <c r="O4394" i="2"/>
  <c r="O4410" i="2"/>
  <c r="O4426" i="2"/>
  <c r="O4442" i="2"/>
  <c r="O4458" i="2"/>
  <c r="O4474" i="2"/>
  <c r="O4490" i="2"/>
  <c r="O4506" i="2"/>
  <c r="O4522" i="2"/>
  <c r="O4538" i="2"/>
  <c r="O4554" i="2"/>
  <c r="O4570" i="2"/>
  <c r="O4586" i="2"/>
  <c r="O4602" i="2"/>
  <c r="O4618" i="2"/>
  <c r="O4634" i="2"/>
  <c r="O4650" i="2"/>
  <c r="O4666" i="2"/>
  <c r="O4682" i="2"/>
  <c r="O4698" i="2"/>
  <c r="O4714" i="2"/>
  <c r="O4730" i="2"/>
  <c r="O4746" i="2"/>
  <c r="O4762" i="2"/>
  <c r="O4778" i="2"/>
  <c r="O4794" i="2"/>
  <c r="O4810" i="2"/>
  <c r="O4826" i="2"/>
  <c r="O4842" i="2"/>
  <c r="O4858" i="2"/>
  <c r="O4874" i="2"/>
  <c r="O4890" i="2"/>
  <c r="O4906" i="2"/>
  <c r="O4922" i="2"/>
  <c r="O4938" i="2"/>
  <c r="O4954" i="2"/>
  <c r="O4970" i="2"/>
  <c r="O4986" i="2"/>
  <c r="O5002" i="2"/>
  <c r="O5018" i="2"/>
  <c r="O5034" i="2"/>
  <c r="O5050" i="2"/>
  <c r="O5066" i="2"/>
  <c r="O5082" i="2"/>
  <c r="O5098" i="2"/>
  <c r="O5114" i="2"/>
  <c r="O5130" i="2"/>
  <c r="O5146" i="2"/>
  <c r="O5162" i="2"/>
  <c r="O5178" i="2"/>
  <c r="O5194" i="2"/>
  <c r="O5210" i="2"/>
  <c r="O5226" i="2"/>
  <c r="O5242" i="2"/>
  <c r="O5258" i="2"/>
  <c r="O5274" i="2"/>
  <c r="O5290" i="2"/>
  <c r="O5306" i="2"/>
  <c r="O5322" i="2"/>
  <c r="O5338" i="2"/>
  <c r="O5354" i="2"/>
  <c r="O5370" i="2"/>
  <c r="O5386" i="2"/>
  <c r="O5402" i="2"/>
  <c r="O5418" i="2"/>
  <c r="O5434" i="2"/>
  <c r="O5450" i="2"/>
  <c r="O5466" i="2"/>
  <c r="O5482" i="2"/>
  <c r="O5498" i="2"/>
  <c r="O5514" i="2"/>
  <c r="O5530" i="2"/>
  <c r="O5546" i="2"/>
  <c r="O5562" i="2"/>
  <c r="O5578" i="2"/>
  <c r="O5594" i="2"/>
  <c r="O5610" i="2"/>
  <c r="O5626" i="2"/>
  <c r="O5642" i="2"/>
  <c r="O5658" i="2"/>
  <c r="O5674" i="2"/>
  <c r="O5690" i="2"/>
  <c r="O5706" i="2"/>
  <c r="O5722" i="2"/>
  <c r="O1838" i="2"/>
  <c r="O2655" i="2"/>
  <c r="O2911" i="2"/>
  <c r="O3167" i="2"/>
  <c r="O3423" i="2"/>
  <c r="O3635" i="2"/>
  <c r="O3699" i="2"/>
  <c r="O3763" i="2"/>
  <c r="O3827" i="2"/>
  <c r="O3891" i="2"/>
  <c r="O3955" i="2"/>
  <c r="O4019" i="2"/>
  <c r="O4083" i="2"/>
  <c r="O4147" i="2"/>
  <c r="O4211" i="2"/>
  <c r="O4275" i="2"/>
  <c r="O4339" i="2"/>
  <c r="O4403" i="2"/>
  <c r="O4467" i="2"/>
  <c r="O4531" i="2"/>
  <c r="O4595" i="2"/>
  <c r="O4659" i="2"/>
  <c r="O4723" i="2"/>
  <c r="O4787" i="2"/>
  <c r="O4851" i="2"/>
  <c r="O4915" i="2"/>
  <c r="O4979" i="2"/>
  <c r="O5043" i="2"/>
  <c r="O5107" i="2"/>
  <c r="O5171" i="2"/>
  <c r="O5235" i="2"/>
  <c r="O5299" i="2"/>
  <c r="O5363" i="2"/>
  <c r="O5427" i="2"/>
  <c r="O5491" i="2"/>
  <c r="O5555" i="2"/>
  <c r="O5601" i="2"/>
  <c r="O5633" i="2"/>
  <c r="O5665" i="2"/>
  <c r="O5697" i="2"/>
  <c r="O5729" i="2"/>
  <c r="O5750" i="2"/>
  <c r="O5771" i="2"/>
  <c r="O5793" i="2"/>
  <c r="O5814" i="2"/>
  <c r="O5835" i="2"/>
  <c r="O5857" i="2"/>
  <c r="O5878" i="2"/>
  <c r="O5899" i="2"/>
  <c r="O5921" i="2"/>
  <c r="O5942" i="2"/>
  <c r="O5963" i="2"/>
  <c r="O5985" i="2"/>
  <c r="O6006" i="2"/>
  <c r="O6022" i="2"/>
  <c r="O6038" i="2"/>
  <c r="O6054" i="2"/>
  <c r="O6070" i="2"/>
  <c r="O6086" i="2"/>
  <c r="O6102" i="2"/>
  <c r="O6118" i="2"/>
  <c r="O6134" i="2"/>
  <c r="O6150" i="2"/>
  <c r="O6166" i="2"/>
  <c r="O6182" i="2"/>
  <c r="O6198" i="2"/>
  <c r="O6214" i="2"/>
  <c r="O6230" i="2"/>
  <c r="O6246" i="2"/>
  <c r="O6262" i="2"/>
  <c r="O6278" i="2"/>
  <c r="O6294" i="2"/>
  <c r="O6310" i="2"/>
  <c r="O6326" i="2"/>
  <c r="O6342" i="2"/>
  <c r="O6358" i="2"/>
  <c r="O6374" i="2"/>
  <c r="O6390" i="2"/>
  <c r="O6406" i="2"/>
  <c r="O6422" i="2"/>
  <c r="O6438" i="2"/>
  <c r="O6454" i="2"/>
  <c r="O6470" i="2"/>
  <c r="O6486" i="2"/>
  <c r="O6502" i="2"/>
  <c r="O6518" i="2"/>
  <c r="O6534" i="2"/>
  <c r="O6550" i="2"/>
  <c r="O6566" i="2"/>
  <c r="O6582" i="2"/>
  <c r="O6598" i="2"/>
  <c r="O6614" i="2"/>
  <c r="O6630" i="2"/>
  <c r="O6646" i="2"/>
  <c r="O6662" i="2"/>
  <c r="O6678" i="2"/>
  <c r="O6694" i="2"/>
  <c r="O6710" i="2"/>
  <c r="O6726" i="2"/>
  <c r="O6742" i="2"/>
  <c r="O6758" i="2"/>
  <c r="O6774" i="2"/>
  <c r="O6790" i="2"/>
  <c r="O6806" i="2"/>
  <c r="O6822" i="2"/>
  <c r="O6838" i="2"/>
  <c r="O6854" i="2"/>
  <c r="O6870" i="2"/>
  <c r="O6886" i="2"/>
  <c r="O6902" i="2"/>
  <c r="O6918" i="2"/>
  <c r="O6934" i="2"/>
  <c r="O6950" i="2"/>
  <c r="O6966" i="2"/>
  <c r="O6982" i="2"/>
  <c r="O6998" i="2"/>
  <c r="O7014" i="2"/>
  <c r="O7030" i="2"/>
  <c r="O7046" i="2"/>
  <c r="O7062" i="2"/>
  <c r="O7078" i="2"/>
  <c r="O7094" i="2"/>
  <c r="O7110" i="2"/>
  <c r="O7126" i="2"/>
  <c r="O7142" i="2"/>
  <c r="O7158" i="2"/>
  <c r="O7174" i="2"/>
  <c r="O7190" i="2"/>
  <c r="O7206" i="2"/>
  <c r="O7222" i="2"/>
  <c r="O7238" i="2"/>
  <c r="O7254" i="2"/>
  <c r="O7270" i="2"/>
  <c r="O7286" i="2"/>
  <c r="O7302" i="2"/>
  <c r="O7318" i="2"/>
  <c r="O7334" i="2"/>
  <c r="O7350" i="2"/>
  <c r="O7366" i="2"/>
  <c r="O7382" i="2"/>
  <c r="O7398" i="2"/>
  <c r="O7414" i="2"/>
  <c r="O7430" i="2"/>
  <c r="O7446" i="2"/>
  <c r="O7462" i="2"/>
  <c r="O7478" i="2"/>
  <c r="O7494" i="2"/>
  <c r="O7510" i="2"/>
  <c r="O7526" i="2"/>
  <c r="O7542" i="2"/>
  <c r="O7558" i="2"/>
  <c r="O7574" i="2"/>
  <c r="O7590" i="2"/>
  <c r="O7606" i="2"/>
  <c r="O7622" i="2"/>
  <c r="O7638" i="2"/>
  <c r="O7654" i="2"/>
  <c r="O7670" i="2"/>
  <c r="O7686" i="2"/>
  <c r="O7702" i="2"/>
  <c r="O7718" i="2"/>
  <c r="O7734" i="2"/>
  <c r="O7750" i="2"/>
  <c r="O7766" i="2"/>
  <c r="O7782" i="2"/>
  <c r="O7798" i="2"/>
  <c r="O7814" i="2"/>
  <c r="O7830" i="2"/>
  <c r="O7846" i="2"/>
  <c r="O7862" i="2"/>
  <c r="O7878" i="2"/>
  <c r="O7894" i="2"/>
  <c r="O7910" i="2"/>
  <c r="O1646" i="2"/>
  <c r="O2587" i="2"/>
  <c r="O2863" i="2"/>
  <c r="O3119" i="2"/>
  <c r="O3375" i="2"/>
  <c r="O3620" i="2"/>
  <c r="O3687" i="2"/>
  <c r="O3751" i="2"/>
  <c r="O3815" i="2"/>
  <c r="O3879" i="2"/>
  <c r="O3943" i="2"/>
  <c r="O4007" i="2"/>
  <c r="O4071" i="2"/>
  <c r="O4135" i="2"/>
  <c r="O4199" i="2"/>
  <c r="O4263" i="2"/>
  <c r="O4327" i="2"/>
  <c r="O4391" i="2"/>
  <c r="O4455" i="2"/>
  <c r="O4519" i="2"/>
  <c r="O4583" i="2"/>
  <c r="O4647" i="2"/>
  <c r="O4711" i="2"/>
  <c r="O4775" i="2"/>
  <c r="O4839" i="2"/>
  <c r="O4903" i="2"/>
  <c r="O4967" i="2"/>
  <c r="O5031" i="2"/>
  <c r="O5095" i="2"/>
  <c r="O5159" i="2"/>
  <c r="O5223" i="2"/>
  <c r="O5287" i="2"/>
  <c r="O5351" i="2"/>
  <c r="O5415" i="2"/>
  <c r="O5479" i="2"/>
  <c r="O5543" i="2"/>
  <c r="O5595" i="2"/>
  <c r="O5627" i="2"/>
  <c r="O5659" i="2"/>
  <c r="O5691" i="2"/>
  <c r="O5723" i="2"/>
  <c r="O5746" i="2"/>
  <c r="O5767" i="2"/>
  <c r="O5789" i="2"/>
  <c r="O5810" i="2"/>
  <c r="O5831" i="2"/>
  <c r="O5853" i="2"/>
  <c r="O5874" i="2"/>
  <c r="O5895" i="2"/>
  <c r="O5917" i="2"/>
  <c r="O5938" i="2"/>
  <c r="O5959" i="2"/>
  <c r="O5981" i="2"/>
  <c r="O6002" i="2"/>
  <c r="O6019" i="2"/>
  <c r="O6035" i="2"/>
  <c r="O6051" i="2"/>
  <c r="O6067" i="2"/>
  <c r="O6083" i="2"/>
  <c r="O6099" i="2"/>
  <c r="O6115" i="2"/>
  <c r="O6131" i="2"/>
  <c r="O6147" i="2"/>
  <c r="O6163" i="2"/>
  <c r="O6179" i="2"/>
  <c r="O6195" i="2"/>
  <c r="O6211" i="2"/>
  <c r="O6227" i="2"/>
  <c r="O6243" i="2"/>
  <c r="O6259" i="2"/>
  <c r="O6275" i="2"/>
  <c r="O6291" i="2"/>
  <c r="O6307" i="2"/>
  <c r="O6323" i="2"/>
  <c r="O6339" i="2"/>
  <c r="O6355" i="2"/>
  <c r="O6371" i="2"/>
  <c r="O6387" i="2"/>
  <c r="O6403" i="2"/>
  <c r="O6419" i="2"/>
  <c r="O6435" i="2"/>
  <c r="O6451" i="2"/>
  <c r="O6467" i="2"/>
  <c r="O6483" i="2"/>
  <c r="O6499" i="2"/>
  <c r="O6515" i="2"/>
  <c r="O6531" i="2"/>
  <c r="O6547" i="2"/>
  <c r="O6563" i="2"/>
  <c r="O6579" i="2"/>
  <c r="O6595" i="2"/>
  <c r="O6611" i="2"/>
  <c r="O6627" i="2"/>
  <c r="O6643" i="2"/>
  <c r="O6659" i="2"/>
  <c r="O6675" i="2"/>
  <c r="O6691" i="2"/>
  <c r="O6707" i="2"/>
  <c r="O6723" i="2"/>
  <c r="O6739" i="2"/>
  <c r="O6755" i="2"/>
  <c r="O6771" i="2"/>
  <c r="O6787" i="2"/>
  <c r="O6803" i="2"/>
  <c r="O6819" i="2"/>
  <c r="O6835" i="2"/>
  <c r="O6851" i="2"/>
  <c r="O6867" i="2"/>
  <c r="O6883" i="2"/>
  <c r="O6899" i="2"/>
  <c r="O6915" i="2"/>
  <c r="O6931" i="2"/>
  <c r="O6947" i="2"/>
  <c r="O6963" i="2"/>
  <c r="O6979" i="2"/>
  <c r="O6995" i="2"/>
  <c r="O7011" i="2"/>
  <c r="O7027" i="2"/>
  <c r="O7043" i="2"/>
  <c r="O7059" i="2"/>
  <c r="O7075" i="2"/>
  <c r="O7091" i="2"/>
  <c r="O7107" i="2"/>
  <c r="O7123" i="2"/>
  <c r="O7139" i="2"/>
  <c r="O7155" i="2"/>
  <c r="O7171" i="2"/>
  <c r="O7187" i="2"/>
  <c r="O7203" i="2"/>
  <c r="O7219" i="2"/>
  <c r="O7235" i="2"/>
  <c r="O7251" i="2"/>
  <c r="O7267" i="2"/>
  <c r="O7283" i="2"/>
  <c r="O7299" i="2"/>
  <c r="O7315" i="2"/>
  <c r="O7331" i="2"/>
  <c r="O7347" i="2"/>
  <c r="O7363" i="2"/>
  <c r="O7379" i="2"/>
  <c r="O7395" i="2"/>
  <c r="O7411" i="2"/>
  <c r="O7427" i="2"/>
  <c r="O7443" i="2"/>
  <c r="O7459" i="2"/>
  <c r="O7475" i="2"/>
  <c r="O7491" i="2"/>
  <c r="O7507" i="2"/>
  <c r="O7523" i="2"/>
  <c r="O7539" i="2"/>
  <c r="O7555" i="2"/>
  <c r="O7571" i="2"/>
  <c r="O7587" i="2"/>
  <c r="O7603" i="2"/>
  <c r="O7619" i="2"/>
  <c r="O7635" i="2"/>
  <c r="O7651" i="2"/>
  <c r="O7667" i="2"/>
  <c r="O7683" i="2"/>
  <c r="O7699" i="2"/>
  <c r="O7715" i="2"/>
  <c r="O7731" i="2"/>
  <c r="O7747" i="2"/>
  <c r="O7763" i="2"/>
  <c r="O7779" i="2"/>
  <c r="O7795" i="2"/>
  <c r="O7811" i="2"/>
  <c r="O7827" i="2"/>
  <c r="O7843" i="2"/>
  <c r="O7859" i="2"/>
  <c r="O7875" i="2"/>
  <c r="O2222" i="2"/>
  <c r="O2751" i="2"/>
  <c r="O3007" i="2"/>
  <c r="O3263" i="2"/>
  <c r="O3519" i="2"/>
  <c r="O3659" i="2"/>
  <c r="O3723" i="2"/>
  <c r="O3787" i="2"/>
  <c r="O3851" i="2"/>
  <c r="O3915" i="2"/>
  <c r="O3979" i="2"/>
  <c r="O4043" i="2"/>
  <c r="O4107" i="2"/>
  <c r="O4171" i="2"/>
  <c r="O4235" i="2"/>
  <c r="O4299" i="2"/>
  <c r="O4363" i="2"/>
  <c r="O4427" i="2"/>
  <c r="O4491" i="2"/>
  <c r="O4555" i="2"/>
  <c r="O4619" i="2"/>
  <c r="O4683" i="2"/>
  <c r="O4747" i="2"/>
  <c r="O4811" i="2"/>
  <c r="O4875" i="2"/>
  <c r="O4939" i="2"/>
  <c r="O5003" i="2"/>
  <c r="O5067" i="2"/>
  <c r="O5131" i="2"/>
  <c r="O5195" i="2"/>
  <c r="O5259" i="2"/>
  <c r="O5323" i="2"/>
  <c r="O5387" i="2"/>
  <c r="O5451" i="2"/>
  <c r="O5515" i="2"/>
  <c r="O5579" i="2"/>
  <c r="O5613" i="2"/>
  <c r="O5645" i="2"/>
  <c r="O5677" i="2"/>
  <c r="O5709" i="2"/>
  <c r="O5737" i="2"/>
  <c r="O5758" i="2"/>
  <c r="O5779" i="2"/>
  <c r="O5801" i="2"/>
  <c r="O5822" i="2"/>
  <c r="O5843" i="2"/>
  <c r="O5865" i="2"/>
  <c r="O5886" i="2"/>
  <c r="O5907" i="2"/>
  <c r="O5929" i="2"/>
  <c r="O5950" i="2"/>
  <c r="O5971" i="2"/>
  <c r="O5993" i="2"/>
  <c r="O6012" i="2"/>
  <c r="O6028" i="2"/>
  <c r="O6044" i="2"/>
  <c r="O6060" i="2"/>
  <c r="O6076" i="2"/>
  <c r="O6092" i="2"/>
  <c r="O6108" i="2"/>
  <c r="O6124" i="2"/>
  <c r="O6140" i="2"/>
  <c r="O6156" i="2"/>
  <c r="O6172" i="2"/>
  <c r="O6188" i="2"/>
  <c r="O6204" i="2"/>
  <c r="O6220" i="2"/>
  <c r="O6236" i="2"/>
  <c r="O6252" i="2"/>
  <c r="O6268" i="2"/>
  <c r="O6284" i="2"/>
  <c r="O6300" i="2"/>
  <c r="O6316" i="2"/>
  <c r="O6332" i="2"/>
  <c r="O6348" i="2"/>
  <c r="O6364" i="2"/>
  <c r="O6380" i="2"/>
  <c r="O6396" i="2"/>
  <c r="O6412" i="2"/>
  <c r="O6428" i="2"/>
  <c r="O6444" i="2"/>
  <c r="O6460" i="2"/>
  <c r="O6476" i="2"/>
  <c r="O6492" i="2"/>
  <c r="O6508" i="2"/>
  <c r="O6524" i="2"/>
  <c r="O6540" i="2"/>
  <c r="O6556" i="2"/>
  <c r="O6572" i="2"/>
  <c r="O6588" i="2"/>
  <c r="O6604" i="2"/>
  <c r="O6620" i="2"/>
  <c r="O6636" i="2"/>
  <c r="O6652" i="2"/>
  <c r="O6668" i="2"/>
  <c r="O6684" i="2"/>
  <c r="O6700" i="2"/>
  <c r="O6716" i="2"/>
  <c r="O6732" i="2"/>
  <c r="O6748" i="2"/>
  <c r="O6764" i="2"/>
  <c r="O6780" i="2"/>
  <c r="O6796" i="2"/>
  <c r="O6812" i="2"/>
  <c r="O6828" i="2"/>
  <c r="O6844" i="2"/>
  <c r="O6860" i="2"/>
  <c r="O6876" i="2"/>
  <c r="O6892" i="2"/>
  <c r="O6908" i="2"/>
  <c r="O6924" i="2"/>
  <c r="O6940" i="2"/>
  <c r="O6956" i="2"/>
  <c r="O6972" i="2"/>
  <c r="O6988" i="2"/>
  <c r="O7004" i="2"/>
  <c r="O7020" i="2"/>
  <c r="O7036" i="2"/>
  <c r="O7052" i="2"/>
  <c r="O7068" i="2"/>
  <c r="O7084" i="2"/>
  <c r="O7100" i="2"/>
  <c r="O7116" i="2"/>
  <c r="O7132" i="2"/>
  <c r="O7148" i="2"/>
  <c r="O7164" i="2"/>
  <c r="O7180" i="2"/>
  <c r="O7196" i="2"/>
  <c r="O7212" i="2"/>
  <c r="O7228" i="2"/>
  <c r="O7244" i="2"/>
  <c r="O7260" i="2"/>
  <c r="O7276" i="2"/>
  <c r="O7292" i="2"/>
  <c r="O7308" i="2"/>
  <c r="O7324" i="2"/>
  <c r="O7340" i="2"/>
  <c r="O7356" i="2"/>
  <c r="O7372" i="2"/>
  <c r="O7388" i="2"/>
  <c r="O7404" i="2"/>
  <c r="O7420" i="2"/>
  <c r="O7436" i="2"/>
  <c r="O7452" i="2"/>
  <c r="O7468" i="2"/>
  <c r="O7484" i="2"/>
  <c r="O7500" i="2"/>
  <c r="O7516" i="2"/>
  <c r="O7532" i="2"/>
  <c r="O7548" i="2"/>
  <c r="O7564" i="2"/>
  <c r="O7580" i="2"/>
  <c r="O7596" i="2"/>
  <c r="O7612" i="2"/>
  <c r="O7628" i="2"/>
  <c r="O7644" i="2"/>
  <c r="O7660" i="2"/>
  <c r="O7676" i="2"/>
  <c r="O7692" i="2"/>
  <c r="O7708" i="2"/>
  <c r="O7724" i="2"/>
  <c r="O7740" i="2"/>
  <c r="O7756" i="2"/>
  <c r="O7772" i="2"/>
  <c r="O7788" i="2"/>
  <c r="O7804" i="2"/>
  <c r="O7820" i="2"/>
  <c r="O7836" i="2"/>
  <c r="O2831" i="2"/>
  <c r="O3679" i="2"/>
  <c r="O3935" i="2"/>
  <c r="O4191" i="2"/>
  <c r="O4447" i="2"/>
  <c r="O4703" i="2"/>
  <c r="O4959" i="2"/>
  <c r="O5215" i="2"/>
  <c r="O5471" i="2"/>
  <c r="O5655" i="2"/>
  <c r="O5765" i="2"/>
  <c r="O5850" i="2"/>
  <c r="O5935" i="2"/>
  <c r="O6017" i="2"/>
  <c r="O6081" i="2"/>
  <c r="O6145" i="2"/>
  <c r="O6209" i="2"/>
  <c r="O6273" i="2"/>
  <c r="O6337" i="2"/>
  <c r="O6401" i="2"/>
  <c r="O6465" i="2"/>
  <c r="O6529" i="2"/>
  <c r="O6593" i="2"/>
  <c r="O6657" i="2"/>
  <c r="O6721" i="2"/>
  <c r="O6785" i="2"/>
  <c r="O6849" i="2"/>
  <c r="O6913" i="2"/>
  <c r="O6977" i="2"/>
  <c r="O7041" i="2"/>
  <c r="O7105" i="2"/>
  <c r="O7169" i="2"/>
  <c r="O7233" i="2"/>
  <c r="O7297" i="2"/>
  <c r="O7361" i="2"/>
  <c r="O7425" i="2"/>
  <c r="O7489" i="2"/>
  <c r="O7553" i="2"/>
  <c r="O7617" i="2"/>
  <c r="O7681" i="2"/>
  <c r="O7745" i="2"/>
  <c r="O7809" i="2"/>
  <c r="O7857" i="2"/>
  <c r="O7885" i="2"/>
  <c r="O7907" i="2"/>
  <c r="O7926" i="2"/>
  <c r="O7942" i="2"/>
  <c r="O7958" i="2"/>
  <c r="O7974" i="2"/>
  <c r="O7990" i="2"/>
  <c r="O8006" i="2"/>
  <c r="O8022" i="2"/>
  <c r="O8038" i="2"/>
  <c r="O8054" i="2"/>
  <c r="O8070" i="2"/>
  <c r="O8086" i="2"/>
  <c r="O8102" i="2"/>
  <c r="O8118" i="2"/>
  <c r="O8134" i="2"/>
  <c r="O8150" i="2"/>
  <c r="O8166" i="2"/>
  <c r="O8182" i="2"/>
  <c r="O8198" i="2"/>
  <c r="O8214" i="2"/>
  <c r="O8230" i="2"/>
  <c r="O8246" i="2"/>
  <c r="O8262" i="2"/>
  <c r="O8278" i="2"/>
  <c r="O8294" i="2"/>
  <c r="O8310" i="2"/>
  <c r="O8326" i="2"/>
  <c r="O8342" i="2"/>
  <c r="O8358" i="2"/>
  <c r="O8374" i="2"/>
  <c r="O8390" i="2"/>
  <c r="O8406" i="2"/>
  <c r="O8422" i="2"/>
  <c r="O8438" i="2"/>
  <c r="O8454" i="2"/>
  <c r="O8470" i="2"/>
  <c r="O8486" i="2"/>
  <c r="O8502" i="2"/>
  <c r="O8518" i="2"/>
  <c r="O8534" i="2"/>
  <c r="O8550" i="2"/>
  <c r="O8566" i="2"/>
  <c r="O8582" i="2"/>
  <c r="O8598" i="2"/>
  <c r="O8614" i="2"/>
  <c r="O8630" i="2"/>
  <c r="O8646" i="2"/>
  <c r="O8662" i="2"/>
  <c r="O8678" i="2"/>
  <c r="O8694" i="2"/>
  <c r="O8710" i="2"/>
  <c r="O8726" i="2"/>
  <c r="O8742" i="2"/>
  <c r="O8758" i="2"/>
  <c r="O8774" i="2"/>
  <c r="O8790" i="2"/>
  <c r="O8806" i="2"/>
  <c r="O8822" i="2"/>
  <c r="O8838" i="2"/>
  <c r="O8854" i="2"/>
  <c r="O8870" i="2"/>
  <c r="O8886" i="2"/>
  <c r="O8902" i="2"/>
  <c r="O8918" i="2"/>
  <c r="O8934" i="2"/>
  <c r="O8950" i="2"/>
  <c r="O8966" i="2"/>
  <c r="O8982" i="2"/>
  <c r="O8998" i="2"/>
  <c r="O9014" i="2"/>
  <c r="O9030" i="2"/>
  <c r="O9046" i="2"/>
  <c r="O9062" i="2"/>
  <c r="O9078" i="2"/>
  <c r="O9094" i="2"/>
  <c r="O9110" i="2"/>
  <c r="O9126" i="2"/>
  <c r="O9142" i="2"/>
  <c r="O9158" i="2"/>
  <c r="O9174" i="2"/>
  <c r="O9190" i="2"/>
  <c r="O9206" i="2"/>
  <c r="O9222" i="2"/>
  <c r="O9238" i="2"/>
  <c r="O9254" i="2"/>
  <c r="O9270" i="2"/>
  <c r="O9286" i="2"/>
  <c r="O9302" i="2"/>
  <c r="O9318" i="2"/>
  <c r="O9334" i="2"/>
  <c r="O9350" i="2"/>
  <c r="O1774" i="2"/>
  <c r="O3407" i="2"/>
  <c r="O3823" i="2"/>
  <c r="O4079" i="2"/>
  <c r="O4335" i="2"/>
  <c r="O4591" i="2"/>
  <c r="O4847" i="2"/>
  <c r="O5103" i="2"/>
  <c r="O5359" i="2"/>
  <c r="O5599" i="2"/>
  <c r="O5727" i="2"/>
  <c r="O5813" i="2"/>
  <c r="O5898" i="2"/>
  <c r="O5983" i="2"/>
  <c r="O6053" i="2"/>
  <c r="O6117" i="2"/>
  <c r="O6181" i="2"/>
  <c r="O6245" i="2"/>
  <c r="O6309" i="2"/>
  <c r="O6373" i="2"/>
  <c r="O6437" i="2"/>
  <c r="O6501" i="2"/>
  <c r="O6565" i="2"/>
  <c r="O6629" i="2"/>
  <c r="O6693" i="2"/>
  <c r="O6757" i="2"/>
  <c r="O6821" i="2"/>
  <c r="O6885" i="2"/>
  <c r="O6949" i="2"/>
  <c r="O7013" i="2"/>
  <c r="O7077" i="2"/>
  <c r="O7141" i="2"/>
  <c r="O7205" i="2"/>
  <c r="O7269" i="2"/>
  <c r="O7333" i="2"/>
  <c r="O7397" i="2"/>
  <c r="O7461" i="2"/>
  <c r="O7525" i="2"/>
  <c r="O7589" i="2"/>
  <c r="O7653" i="2"/>
  <c r="O7717" i="2"/>
  <c r="O7781" i="2"/>
  <c r="O7844" i="2"/>
  <c r="O2196" i="2"/>
  <c r="O2260" i="2"/>
  <c r="O2324" i="2"/>
  <c r="O2388" i="2"/>
  <c r="O2452" i="2"/>
  <c r="O2516" i="2"/>
  <c r="O2580" i="2"/>
  <c r="O783" i="2"/>
  <c r="O1084" i="2"/>
  <c r="O1340" i="2"/>
  <c r="O1473" i="2"/>
  <c r="O1537" i="2"/>
  <c r="O1601" i="2"/>
  <c r="O1665" i="2"/>
  <c r="O1729" i="2"/>
  <c r="O1793" i="2"/>
  <c r="O1857" i="2"/>
  <c r="O1921" i="2"/>
  <c r="O1985" i="2"/>
  <c r="O2049" i="2"/>
  <c r="O2113" i="2"/>
  <c r="O2177" i="2"/>
  <c r="O2241" i="2"/>
  <c r="O2497" i="2"/>
  <c r="O1762" i="2"/>
  <c r="O2636" i="2"/>
  <c r="O2892" i="2"/>
  <c r="O3148" i="2"/>
  <c r="O3404" i="2"/>
  <c r="O1424" i="2"/>
  <c r="O2422" i="2"/>
  <c r="O2591" i="2"/>
  <c r="O2673" i="2"/>
  <c r="O2737" i="2"/>
  <c r="O2801" i="2"/>
  <c r="O2865" i="2"/>
  <c r="O2929" i="2"/>
  <c r="O2993" i="2"/>
  <c r="O3057" i="2"/>
  <c r="O3121" i="2"/>
  <c r="O3185" i="2"/>
  <c r="O3249" i="2"/>
  <c r="O3313" i="2"/>
  <c r="O3377" i="2"/>
  <c r="O3441" i="2"/>
  <c r="O3505" i="2"/>
  <c r="O3569" i="2"/>
  <c r="O1120" i="2"/>
  <c r="O1610" i="2"/>
  <c r="O1866" i="2"/>
  <c r="O2122" i="2"/>
  <c r="O2378" i="2"/>
  <c r="O2570" i="2"/>
  <c r="O2662" i="2"/>
  <c r="O2726" i="2"/>
  <c r="O2790" i="2"/>
  <c r="O2854" i="2"/>
  <c r="O2918" i="2"/>
  <c r="O2982" i="2"/>
  <c r="O3046" i="2"/>
  <c r="O3110" i="2"/>
  <c r="O3174" i="2"/>
  <c r="O3238" i="2"/>
  <c r="O3302" i="2"/>
  <c r="O3366" i="2"/>
  <c r="O3430" i="2"/>
  <c r="O3494" i="2"/>
  <c r="O3558" i="2"/>
  <c r="O3622" i="2"/>
  <c r="O2110" i="2"/>
  <c r="O2723" i="2"/>
  <c r="O2979" i="2"/>
  <c r="O3235" i="2"/>
  <c r="O3491" i="2"/>
  <c r="O3652" i="2"/>
  <c r="O3716" i="2"/>
  <c r="O3780" i="2"/>
  <c r="O3844" i="2"/>
  <c r="O3908" i="2"/>
  <c r="O3972" i="2"/>
  <c r="O4036" i="2"/>
  <c r="O4100" i="2"/>
  <c r="O4164" i="2"/>
  <c r="O4228" i="2"/>
  <c r="O4292" i="2"/>
  <c r="O4356" i="2"/>
  <c r="O4420" i="2"/>
  <c r="O4484" i="2"/>
  <c r="O4548" i="2"/>
  <c r="O4612" i="2"/>
  <c r="O4676" i="2"/>
  <c r="O4740" i="2"/>
  <c r="O4804" i="2"/>
  <c r="O4868" i="2"/>
  <c r="O4932" i="2"/>
  <c r="O4996" i="2"/>
  <c r="O5060" i="2"/>
  <c r="O5124" i="2"/>
  <c r="O5188" i="2"/>
  <c r="O5252" i="2"/>
  <c r="O5316" i="2"/>
  <c r="O5380" i="2"/>
  <c r="O5444" i="2"/>
  <c r="O5508" i="2"/>
  <c r="O5572" i="2"/>
  <c r="O5636" i="2"/>
  <c r="O5700" i="2"/>
  <c r="O5764" i="2"/>
  <c r="O5828" i="2"/>
  <c r="O5892" i="2"/>
  <c r="O5956" i="2"/>
  <c r="O1486" i="2"/>
  <c r="O2507" i="2"/>
  <c r="O2823" i="2"/>
  <c r="O3079" i="2"/>
  <c r="O3335" i="2"/>
  <c r="O3591" i="2"/>
  <c r="O3677" i="2"/>
  <c r="O3741" i="2"/>
  <c r="O3805" i="2"/>
  <c r="O3869" i="2"/>
  <c r="O3933" i="2"/>
  <c r="O3997" i="2"/>
  <c r="O4061" i="2"/>
  <c r="O4125" i="2"/>
  <c r="O4189" i="2"/>
  <c r="O4253" i="2"/>
  <c r="O4317" i="2"/>
  <c r="O4381" i="2"/>
  <c r="O4445" i="2"/>
  <c r="O4509" i="2"/>
  <c r="O4573" i="2"/>
  <c r="O4637" i="2"/>
  <c r="O4701" i="2"/>
  <c r="O4765" i="2"/>
  <c r="O4829" i="2"/>
  <c r="O4893" i="2"/>
  <c r="O4957" i="2"/>
  <c r="O5021" i="2"/>
  <c r="O5085" i="2"/>
  <c r="O5149" i="2"/>
  <c r="O5213" i="2"/>
  <c r="O5277" i="2"/>
  <c r="O5341" i="2"/>
  <c r="O5405" i="2"/>
  <c r="O5469" i="2"/>
  <c r="O5533" i="2"/>
  <c r="O1502" i="2"/>
  <c r="O2515" i="2"/>
  <c r="O2827" i="2"/>
  <c r="O3083" i="2"/>
  <c r="O3339" i="2"/>
  <c r="O3595" i="2"/>
  <c r="O3678" i="2"/>
  <c r="O3742" i="2"/>
  <c r="O3806" i="2"/>
  <c r="O3870" i="2"/>
  <c r="O3934" i="2"/>
  <c r="O3998" i="2"/>
  <c r="O4062" i="2"/>
  <c r="O4126" i="2"/>
  <c r="O4190" i="2"/>
  <c r="O4254" i="2"/>
  <c r="O4318" i="2"/>
  <c r="O4382" i="2"/>
  <c r="O4446" i="2"/>
  <c r="O4510" i="2"/>
  <c r="O4574" i="2"/>
  <c r="O4638" i="2"/>
  <c r="O4702" i="2"/>
  <c r="O4766" i="2"/>
  <c r="O4830" i="2"/>
  <c r="O4894" i="2"/>
  <c r="O4958" i="2"/>
  <c r="O5022" i="2"/>
  <c r="O5086" i="2"/>
  <c r="O5150" i="2"/>
  <c r="O5214" i="2"/>
  <c r="O5278" i="2"/>
  <c r="O5342" i="2"/>
  <c r="O5406" i="2"/>
  <c r="O5470" i="2"/>
  <c r="O5534" i="2"/>
  <c r="O5598" i="2"/>
  <c r="O5662" i="2"/>
  <c r="O5726" i="2"/>
  <c r="O3231" i="2"/>
  <c r="O3779" i="2"/>
  <c r="O4035" i="2"/>
  <c r="O4291" i="2"/>
  <c r="O4547" i="2"/>
  <c r="O4803" i="2"/>
  <c r="O5059" i="2"/>
  <c r="O5315" i="2"/>
  <c r="O5571" i="2"/>
  <c r="O5705" i="2"/>
  <c r="O5798" i="2"/>
  <c r="O5883" i="2"/>
  <c r="O5969" i="2"/>
  <c r="O6042" i="2"/>
  <c r="O6106" i="2"/>
  <c r="O6170" i="2"/>
  <c r="O6234" i="2"/>
  <c r="O6298" i="2"/>
  <c r="O6362" i="2"/>
  <c r="O6426" i="2"/>
  <c r="O6490" i="2"/>
  <c r="O6554" i="2"/>
  <c r="O6618" i="2"/>
  <c r="O6682" i="2"/>
  <c r="O6746" i="2"/>
  <c r="O6810" i="2"/>
  <c r="O6874" i="2"/>
  <c r="O6938" i="2"/>
  <c r="O7002" i="2"/>
  <c r="O7066" i="2"/>
  <c r="O7130" i="2"/>
  <c r="O7194" i="2"/>
  <c r="O7258" i="2"/>
  <c r="O7322" i="2"/>
  <c r="O7386" i="2"/>
  <c r="O7450" i="2"/>
  <c r="O7514" i="2"/>
  <c r="O7578" i="2"/>
  <c r="O7642" i="2"/>
  <c r="O7706" i="2"/>
  <c r="O7770" i="2"/>
  <c r="O7834" i="2"/>
  <c r="O7898" i="2"/>
  <c r="O2927" i="2"/>
  <c r="O3703" i="2"/>
  <c r="O3959" i="2"/>
  <c r="O4215" i="2"/>
  <c r="O4471" i="2"/>
  <c r="O4727" i="2"/>
  <c r="O4983" i="2"/>
  <c r="O5239" i="2"/>
  <c r="O5495" i="2"/>
  <c r="O5667" i="2"/>
  <c r="O5773" i="2"/>
  <c r="O5858" i="2"/>
  <c r="O5943" i="2"/>
  <c r="O6023" i="2"/>
  <c r="O6087" i="2"/>
  <c r="O6151" i="2"/>
  <c r="O6215" i="2"/>
  <c r="O6279" i="2"/>
  <c r="O6343" i="2"/>
  <c r="O6407" i="2"/>
  <c r="O6471" i="2"/>
  <c r="O6535" i="2"/>
  <c r="O6599" i="2"/>
  <c r="O6663" i="2"/>
  <c r="O6727" i="2"/>
  <c r="O6791" i="2"/>
  <c r="O6855" i="2"/>
  <c r="O6919" i="2"/>
  <c r="O6983" i="2"/>
  <c r="O7047" i="2"/>
  <c r="O7111" i="2"/>
  <c r="O7175" i="2"/>
  <c r="O7239" i="2"/>
  <c r="O7303" i="2"/>
  <c r="O7367" i="2"/>
  <c r="O7431" i="2"/>
  <c r="O7495" i="2"/>
  <c r="O7559" i="2"/>
  <c r="O7623" i="2"/>
  <c r="O7687" i="2"/>
  <c r="O7751" i="2"/>
  <c r="O7815" i="2"/>
  <c r="O1454" i="2"/>
  <c r="O3327" i="2"/>
  <c r="O3803" i="2"/>
  <c r="O4059" i="2"/>
  <c r="O4315" i="2"/>
  <c r="O4571" i="2"/>
  <c r="O4827" i="2"/>
  <c r="O5083" i="2"/>
  <c r="O5339" i="2"/>
  <c r="O5589" i="2"/>
  <c r="O5717" i="2"/>
  <c r="O5806" i="2"/>
  <c r="O5891" i="2"/>
  <c r="O5977" i="2"/>
  <c r="O6048" i="2"/>
  <c r="O6112" i="2"/>
  <c r="O6176" i="2"/>
  <c r="O6240" i="2"/>
  <c r="O6304" i="2"/>
  <c r="O6368" i="2"/>
  <c r="O6432" i="2"/>
  <c r="O6496" i="2"/>
  <c r="O6560" i="2"/>
  <c r="O6624" i="2"/>
  <c r="O6688" i="2"/>
  <c r="O6752" i="2"/>
  <c r="O6816" i="2"/>
  <c r="O6880" i="2"/>
  <c r="O6944" i="2"/>
  <c r="O7008" i="2"/>
  <c r="O7072" i="2"/>
  <c r="O7136" i="2"/>
  <c r="O7200" i="2"/>
  <c r="O7264" i="2"/>
  <c r="O7328" i="2"/>
  <c r="O7392" i="2"/>
  <c r="O7456" i="2"/>
  <c r="O7520" i="2"/>
  <c r="O7584" i="2"/>
  <c r="O7648" i="2"/>
  <c r="O7712" i="2"/>
  <c r="O7776" i="2"/>
  <c r="O7840" i="2"/>
  <c r="O4255" i="2"/>
  <c r="O5279" i="2"/>
  <c r="O5871" i="2"/>
  <c r="O6161" i="2"/>
  <c r="O6417" i="2"/>
  <c r="O6673" i="2"/>
  <c r="O6929" i="2"/>
  <c r="O7185" i="2"/>
  <c r="O7441" i="2"/>
  <c r="O7697" i="2"/>
  <c r="O7891" i="2"/>
  <c r="O7962" i="2"/>
  <c r="O8026" i="2"/>
  <c r="O8090" i="2"/>
  <c r="O8154" i="2"/>
  <c r="O8218" i="2"/>
  <c r="O8282" i="2"/>
  <c r="O8346" i="2"/>
  <c r="O8410" i="2"/>
  <c r="O8474" i="2"/>
  <c r="O8538" i="2"/>
  <c r="O8602" i="2"/>
  <c r="O8666" i="2"/>
  <c r="O8730" i="2"/>
  <c r="O8794" i="2"/>
  <c r="O8858" i="2"/>
  <c r="O8922" i="2"/>
  <c r="O8986" i="2"/>
  <c r="O9050" i="2"/>
  <c r="O9082" i="2"/>
  <c r="O9114" i="2"/>
  <c r="O9146" i="2"/>
  <c r="O9178" i="2"/>
  <c r="O9210" i="2"/>
  <c r="O9242" i="2"/>
  <c r="O9274" i="2"/>
  <c r="O9306" i="2"/>
  <c r="O9338" i="2"/>
  <c r="O2639" i="2"/>
  <c r="O3887" i="2"/>
  <c r="O4399" i="2"/>
  <c r="O4911" i="2"/>
  <c r="O5423" i="2"/>
  <c r="O5749" i="2"/>
  <c r="O5919" i="2"/>
  <c r="O6069" i="2"/>
  <c r="O6197" i="2"/>
  <c r="O6325" i="2"/>
  <c r="O6453" i="2"/>
  <c r="O6581" i="2"/>
  <c r="O6709" i="2"/>
  <c r="O6837" i="2"/>
  <c r="O6965" i="2"/>
  <c r="O7093" i="2"/>
  <c r="O7221" i="2"/>
  <c r="O7349" i="2"/>
  <c r="O7477" i="2"/>
  <c r="O7605" i="2"/>
  <c r="O7733" i="2"/>
  <c r="O7852" i="2"/>
  <c r="O7887" i="2"/>
  <c r="O7913" i="2"/>
  <c r="O7931" i="2"/>
  <c r="O7947" i="2"/>
  <c r="O7963" i="2"/>
  <c r="O7979" i="2"/>
  <c r="O7995" i="2"/>
  <c r="O8011" i="2"/>
  <c r="O8027" i="2"/>
  <c r="O8043" i="2"/>
  <c r="O8059" i="2"/>
  <c r="O8075" i="2"/>
  <c r="O8091" i="2"/>
  <c r="O8107" i="2"/>
  <c r="O8123" i="2"/>
  <c r="O8139" i="2"/>
  <c r="O8155" i="2"/>
  <c r="O8171" i="2"/>
  <c r="O8187" i="2"/>
  <c r="O8203" i="2"/>
  <c r="O8219" i="2"/>
  <c r="O8235" i="2"/>
  <c r="O8251" i="2"/>
  <c r="O8267" i="2"/>
  <c r="O8283" i="2"/>
  <c r="O8299" i="2"/>
  <c r="O8315" i="2"/>
  <c r="O8331" i="2"/>
  <c r="O8347" i="2"/>
  <c r="O8363" i="2"/>
  <c r="O8379" i="2"/>
  <c r="O8395" i="2"/>
  <c r="O8411" i="2"/>
  <c r="O8427" i="2"/>
  <c r="O8443" i="2"/>
  <c r="O8459" i="2"/>
  <c r="O8475" i="2"/>
  <c r="O8491" i="2"/>
  <c r="O8507" i="2"/>
  <c r="O8523" i="2"/>
  <c r="O8539" i="2"/>
  <c r="O8555" i="2"/>
  <c r="O8571" i="2"/>
  <c r="O8587" i="2"/>
  <c r="O8603" i="2"/>
  <c r="O8619" i="2"/>
  <c r="O8635" i="2"/>
  <c r="O8651" i="2"/>
  <c r="O8667" i="2"/>
  <c r="O8683" i="2"/>
  <c r="O8699" i="2"/>
  <c r="O8715" i="2"/>
  <c r="O8731" i="2"/>
  <c r="O8747" i="2"/>
  <c r="O8763" i="2"/>
  <c r="O8779" i="2"/>
  <c r="O8795" i="2"/>
  <c r="O8811" i="2"/>
  <c r="O8827" i="2"/>
  <c r="O8843" i="2"/>
  <c r="O8859" i="2"/>
  <c r="O8875" i="2"/>
  <c r="O8891" i="2"/>
  <c r="O8907" i="2"/>
  <c r="O8923" i="2"/>
  <c r="O8939" i="2"/>
  <c r="O8955" i="2"/>
  <c r="O8971" i="2"/>
  <c r="O8987" i="2"/>
  <c r="O9003" i="2"/>
  <c r="O9019" i="2"/>
  <c r="O9035" i="2"/>
  <c r="O9051" i="2"/>
  <c r="O9067" i="2"/>
  <c r="O9083" i="2"/>
  <c r="O9099" i="2"/>
  <c r="O9115" i="2"/>
  <c r="O9131" i="2"/>
  <c r="O9147" i="2"/>
  <c r="O9163" i="2"/>
  <c r="O9179" i="2"/>
  <c r="O9195" i="2"/>
  <c r="O9211" i="2"/>
  <c r="O9227" i="2"/>
  <c r="O9243" i="2"/>
  <c r="O9259" i="2"/>
  <c r="O9275" i="2"/>
  <c r="O9291" i="2"/>
  <c r="O9307" i="2"/>
  <c r="O9323" i="2"/>
  <c r="O9339" i="2"/>
  <c r="O9355" i="2"/>
  <c r="O9371" i="2"/>
  <c r="O9387" i="2"/>
  <c r="O9403" i="2"/>
  <c r="O9419" i="2"/>
  <c r="O9435" i="2"/>
  <c r="O9451" i="2"/>
  <c r="O9467" i="2"/>
  <c r="O9483" i="2"/>
  <c r="O9499" i="2"/>
  <c r="O9515" i="2"/>
  <c r="O9531" i="2"/>
  <c r="O9547" i="2"/>
  <c r="O9563" i="2"/>
  <c r="O9579" i="2"/>
  <c r="O9595" i="2"/>
  <c r="O9611" i="2"/>
  <c r="O9627" i="2"/>
  <c r="O9643" i="2"/>
  <c r="O9659" i="2"/>
  <c r="O9675" i="2"/>
  <c r="O9691" i="2"/>
  <c r="O9707" i="2"/>
  <c r="O9723" i="2"/>
  <c r="O9739" i="2"/>
  <c r="O9755" i="2"/>
  <c r="O9771" i="2"/>
  <c r="O9787" i="2"/>
  <c r="O9803" i="2"/>
  <c r="O9819" i="2"/>
  <c r="O9835" i="2"/>
  <c r="O2959" i="2"/>
  <c r="O3711" i="2"/>
  <c r="O3967" i="2"/>
  <c r="O4223" i="2"/>
  <c r="O4479" i="2"/>
  <c r="O4735" i="2"/>
  <c r="O4991" i="2"/>
  <c r="O5247" i="2"/>
  <c r="O5503" i="2"/>
  <c r="O5671" i="2"/>
  <c r="O5775" i="2"/>
  <c r="O5861" i="2"/>
  <c r="O5946" i="2"/>
  <c r="O6025" i="2"/>
  <c r="O6089" i="2"/>
  <c r="O6153" i="2"/>
  <c r="O6217" i="2"/>
  <c r="O6281" i="2"/>
  <c r="O6345" i="2"/>
  <c r="O6409" i="2"/>
  <c r="O6473" i="2"/>
  <c r="O6537" i="2"/>
  <c r="O6601" i="2"/>
  <c r="O6665" i="2"/>
  <c r="O6729" i="2"/>
  <c r="O6793" i="2"/>
  <c r="O6857" i="2"/>
  <c r="O6921" i="2"/>
  <c r="O6985" i="2"/>
  <c r="O7049" i="2"/>
  <c r="O7113" i="2"/>
  <c r="O7177" i="2"/>
  <c r="O7241" i="2"/>
  <c r="O7305" i="2"/>
  <c r="O7369" i="2"/>
  <c r="O7433" i="2"/>
  <c r="O7497" i="2"/>
  <c r="O7561" i="2"/>
  <c r="O7625" i="2"/>
  <c r="O7689" i="2"/>
  <c r="O7753" i="2"/>
  <c r="O7817" i="2"/>
  <c r="O7861" i="2"/>
  <c r="O7888" i="2"/>
  <c r="O7909" i="2"/>
  <c r="O7928" i="2"/>
  <c r="O7944" i="2"/>
  <c r="O7960" i="2"/>
  <c r="O7976" i="2"/>
  <c r="O7992" i="2"/>
  <c r="O8008" i="2"/>
  <c r="O8024" i="2"/>
  <c r="O8040" i="2"/>
  <c r="O8056" i="2"/>
  <c r="O8072" i="2"/>
  <c r="O8088" i="2"/>
  <c r="O8104" i="2"/>
  <c r="O8120" i="2"/>
  <c r="O8136" i="2"/>
  <c r="O8152" i="2"/>
  <c r="O8168" i="2"/>
  <c r="O8184" i="2"/>
  <c r="O8200" i="2"/>
  <c r="O8216" i="2"/>
  <c r="O8232" i="2"/>
  <c r="O8248" i="2"/>
  <c r="O8264" i="2"/>
  <c r="O8280" i="2"/>
  <c r="O8296" i="2"/>
  <c r="O8312" i="2"/>
  <c r="O8328" i="2"/>
  <c r="O8344" i="2"/>
  <c r="O8360" i="2"/>
  <c r="O8376" i="2"/>
  <c r="O8392" i="2"/>
  <c r="O8408" i="2"/>
  <c r="O8424" i="2"/>
  <c r="O8440" i="2"/>
  <c r="O8456" i="2"/>
  <c r="O8472" i="2"/>
  <c r="O8488" i="2"/>
  <c r="O8504" i="2"/>
  <c r="O8520" i="2"/>
  <c r="O8536" i="2"/>
  <c r="O8552" i="2"/>
  <c r="O8568" i="2"/>
  <c r="O8584" i="2"/>
  <c r="O8600" i="2"/>
  <c r="O8616" i="2"/>
  <c r="O8632" i="2"/>
  <c r="O8648" i="2"/>
  <c r="O8664" i="2"/>
  <c r="O8680" i="2"/>
  <c r="O8696" i="2"/>
  <c r="O8712" i="2"/>
  <c r="O8728" i="2"/>
  <c r="O8744" i="2"/>
  <c r="O8760" i="2"/>
  <c r="O8776" i="2"/>
  <c r="O8792" i="2"/>
  <c r="O8808" i="2"/>
  <c r="O8824" i="2"/>
  <c r="O8840" i="2"/>
  <c r="O8856" i="2"/>
  <c r="O8872" i="2"/>
  <c r="O8888" i="2"/>
  <c r="O8904" i="2"/>
  <c r="O8920" i="2"/>
  <c r="O8936" i="2"/>
  <c r="O8952" i="2"/>
  <c r="O8968" i="2"/>
  <c r="O8984" i="2"/>
  <c r="O9000" i="2"/>
  <c r="O9016" i="2"/>
  <c r="O9032" i="2"/>
  <c r="O9048" i="2"/>
  <c r="O9064" i="2"/>
  <c r="O9080" i="2"/>
  <c r="O9096" i="2"/>
  <c r="O9112" i="2"/>
  <c r="O9128" i="2"/>
  <c r="O9144" i="2"/>
  <c r="O9160" i="2"/>
  <c r="O9176" i="2"/>
  <c r="O9192" i="2"/>
  <c r="O9208" i="2"/>
  <c r="O9224" i="2"/>
  <c r="O9240" i="2"/>
  <c r="O9256" i="2"/>
  <c r="O9272" i="2"/>
  <c r="O9288" i="2"/>
  <c r="O9304" i="2"/>
  <c r="O9320" i="2"/>
  <c r="O9336" i="2"/>
  <c r="O9352" i="2"/>
  <c r="O9368" i="2"/>
  <c r="O9384" i="2"/>
  <c r="O9400" i="2"/>
  <c r="O9416" i="2"/>
  <c r="O9432" i="2"/>
  <c r="O9448" i="2"/>
  <c r="O9464" i="2"/>
  <c r="O9480" i="2"/>
  <c r="O9496" i="2"/>
  <c r="O9512" i="2"/>
  <c r="O9528" i="2"/>
  <c r="O9544" i="2"/>
  <c r="O9560" i="2"/>
  <c r="O9576" i="2"/>
  <c r="O9592" i="2"/>
  <c r="O9608" i="2"/>
  <c r="O9624" i="2"/>
  <c r="O9640" i="2"/>
  <c r="O9656" i="2"/>
  <c r="O9672" i="2"/>
  <c r="O9688" i="2"/>
  <c r="O9704" i="2"/>
  <c r="O9720" i="2"/>
  <c r="O9736" i="2"/>
  <c r="O9752" i="2"/>
  <c r="O9768" i="2"/>
  <c r="O9784" i="2"/>
  <c r="O9800" i="2"/>
  <c r="O9816" i="2"/>
  <c r="O9832" i="2"/>
  <c r="O9848" i="2"/>
  <c r="O9864" i="2"/>
  <c r="O9880" i="2"/>
  <c r="O9896" i="2"/>
  <c r="O9912" i="2"/>
  <c r="O2286" i="2"/>
  <c r="O4367" i="2"/>
  <c r="O5391" i="2"/>
  <c r="O5909" i="2"/>
  <c r="O6189" i="2"/>
  <c r="O6445" i="2"/>
  <c r="O6701" i="2"/>
  <c r="O6957" i="2"/>
  <c r="O7213" i="2"/>
  <c r="O7469" i="2"/>
  <c r="O7725" i="2"/>
  <c r="O7900" i="2"/>
  <c r="O7969" i="2"/>
  <c r="O8033" i="2"/>
  <c r="O8097" i="2"/>
  <c r="O8161" i="2"/>
  <c r="O8225" i="2"/>
  <c r="O8289" i="2"/>
  <c r="O8353" i="2"/>
  <c r="O8417" i="2"/>
  <c r="O8481" i="2"/>
  <c r="O8545" i="2"/>
  <c r="O8609" i="2"/>
  <c r="O8673" i="2"/>
  <c r="O8737" i="2"/>
  <c r="O8801" i="2"/>
  <c r="O8865" i="2"/>
  <c r="O8929" i="2"/>
  <c r="O8993" i="2"/>
  <c r="O9057" i="2"/>
  <c r="O9121" i="2"/>
  <c r="O9185" i="2"/>
  <c r="O9249" i="2"/>
  <c r="O9313" i="2"/>
  <c r="O9370" i="2"/>
  <c r="O9402" i="2"/>
  <c r="O9434" i="2"/>
  <c r="O9466" i="2"/>
  <c r="O9498" i="2"/>
  <c r="O9530" i="2"/>
  <c r="O9562" i="2"/>
  <c r="O9594" i="2"/>
  <c r="O9626" i="2"/>
  <c r="O9658" i="2"/>
  <c r="O9690" i="2"/>
  <c r="O9722" i="2"/>
  <c r="O9754" i="2"/>
  <c r="O9786" i="2"/>
  <c r="O9818" i="2"/>
  <c r="O9847" i="2"/>
  <c r="O9869" i="2"/>
  <c r="O9890" i="2"/>
  <c r="O9911" i="2"/>
  <c r="O9931" i="2"/>
  <c r="O9947" i="2"/>
  <c r="O9963" i="2"/>
  <c r="O9979" i="2"/>
  <c r="O9995" i="2"/>
  <c r="O5327" i="2"/>
  <c r="O6493" i="2"/>
  <c r="O7197" i="2"/>
  <c r="O7895" i="2"/>
  <c r="O8109" i="2"/>
  <c r="O8285" i="2"/>
  <c r="O8477" i="2"/>
  <c r="O8669" i="2"/>
  <c r="O8845" i="2"/>
  <c r="O9053" i="2"/>
  <c r="O9197" i="2"/>
  <c r="O9357" i="2"/>
  <c r="O9457" i="2"/>
  <c r="O9553" i="2"/>
  <c r="O9641" i="2"/>
  <c r="O9737" i="2"/>
  <c r="O9833" i="2"/>
  <c r="O9899" i="2"/>
  <c r="O9946" i="2"/>
  <c r="O9986" i="2"/>
  <c r="O3919" i="2"/>
  <c r="O4943" i="2"/>
  <c r="O5759" i="2"/>
  <c r="O6077" i="2"/>
  <c r="O6333" i="2"/>
  <c r="O6589" i="2"/>
  <c r="O6845" i="2"/>
  <c r="O7101" i="2"/>
  <c r="O7357" i="2"/>
  <c r="O7613" i="2"/>
  <c r="O7856" i="2"/>
  <c r="O7941" i="2"/>
  <c r="O8005" i="2"/>
  <c r="O8069" i="2"/>
  <c r="O8133" i="2"/>
  <c r="O8197" i="2"/>
  <c r="O8261" i="2"/>
  <c r="O8325" i="2"/>
  <c r="O8389" i="2"/>
  <c r="O8453" i="2"/>
  <c r="O8517" i="2"/>
  <c r="O8581" i="2"/>
  <c r="O8645" i="2"/>
  <c r="O8709" i="2"/>
  <c r="O8773" i="2"/>
  <c r="O8837" i="2"/>
  <c r="O8901" i="2"/>
  <c r="O8965" i="2"/>
  <c r="O9029" i="2"/>
  <c r="O9093" i="2"/>
  <c r="O9157" i="2"/>
  <c r="O9221" i="2"/>
  <c r="O9285" i="2"/>
  <c r="O9349" i="2"/>
  <c r="O9389" i="2"/>
  <c r="O9421" i="2"/>
  <c r="O9453" i="2"/>
  <c r="O9485" i="2"/>
  <c r="O9517" i="2"/>
  <c r="O9549" i="2"/>
  <c r="O9581" i="2"/>
  <c r="O9613" i="2"/>
  <c r="O9645" i="2"/>
  <c r="O9677" i="2"/>
  <c r="O9709" i="2"/>
  <c r="O9741" i="2"/>
  <c r="O9773" i="2"/>
  <c r="O9805" i="2"/>
  <c r="O9837" i="2"/>
  <c r="O9859" i="2"/>
  <c r="O9881" i="2"/>
  <c r="O9902" i="2"/>
  <c r="O9923" i="2"/>
  <c r="O9940" i="2"/>
  <c r="O9956" i="2"/>
  <c r="O9972" i="2"/>
  <c r="O9988" i="2"/>
  <c r="O9997" i="2"/>
  <c r="O6045" i="2"/>
  <c r="O6813" i="2"/>
  <c r="O7645" i="2"/>
  <c r="O8013" i="2"/>
  <c r="O8173" i="2"/>
  <c r="O8365" i="2"/>
  <c r="O8573" i="2"/>
  <c r="O8749" i="2"/>
  <c r="O8941" i="2"/>
  <c r="O9101" i="2"/>
  <c r="O9245" i="2"/>
  <c r="O9385" i="2"/>
  <c r="O9489" i="2"/>
  <c r="O9585" i="2"/>
  <c r="O9681" i="2"/>
  <c r="O9777" i="2"/>
  <c r="O9862" i="2"/>
  <c r="O9930" i="2"/>
  <c r="O9974" i="2"/>
  <c r="O3983" i="2"/>
  <c r="O5007" i="2"/>
  <c r="O5781" i="2"/>
  <c r="O6093" i="2"/>
  <c r="O6349" i="2"/>
  <c r="O6605" i="2"/>
  <c r="O6861" i="2"/>
  <c r="O7117" i="2"/>
  <c r="O7373" i="2"/>
  <c r="O7629" i="2"/>
  <c r="O7864" i="2"/>
  <c r="O7945" i="2"/>
  <c r="O8009" i="2"/>
  <c r="O8073" i="2"/>
  <c r="O8137" i="2"/>
  <c r="O8201" i="2"/>
  <c r="O8265" i="2"/>
  <c r="O8329" i="2"/>
  <c r="O8393" i="2"/>
  <c r="O8457" i="2"/>
  <c r="O8521" i="2"/>
  <c r="O8585" i="2"/>
  <c r="O8649" i="2"/>
  <c r="O8713" i="2"/>
  <c r="O8777" i="2"/>
  <c r="O8841" i="2"/>
  <c r="O8905" i="2"/>
  <c r="O8969" i="2"/>
  <c r="O9033" i="2"/>
  <c r="O9097" i="2"/>
  <c r="O9161" i="2"/>
  <c r="O9225" i="2"/>
  <c r="O9289" i="2"/>
  <c r="O9353" i="2"/>
  <c r="O9390" i="2"/>
  <c r="O9422" i="2"/>
  <c r="O9454" i="2"/>
  <c r="O9486" i="2"/>
  <c r="O9518" i="2"/>
  <c r="O9550" i="2"/>
  <c r="O9582" i="2"/>
  <c r="O9614" i="2"/>
  <c r="O9646" i="2"/>
  <c r="O9678" i="2"/>
  <c r="O9710" i="2"/>
  <c r="O9742" i="2"/>
  <c r="O9774" i="2"/>
  <c r="O9806" i="2"/>
  <c r="O9838" i="2"/>
  <c r="O9861" i="2"/>
  <c r="O9882" i="2"/>
  <c r="O9903" i="2"/>
  <c r="O9925" i="2"/>
  <c r="O9941" i="2"/>
  <c r="O9957" i="2"/>
  <c r="O9973" i="2"/>
  <c r="O9989" i="2"/>
  <c r="O4815" i="2"/>
  <c r="O6173" i="2"/>
  <c r="O6941" i="2"/>
  <c r="O7709" i="2"/>
  <c r="O8029" i="2"/>
  <c r="O8253" i="2"/>
  <c r="O8445" i="2"/>
  <c r="O8637" i="2"/>
  <c r="O8829" i="2"/>
  <c r="O9021" i="2"/>
  <c r="O9377" i="2"/>
  <c r="O9473" i="2"/>
  <c r="O9569" i="2"/>
  <c r="O9673" i="2"/>
  <c r="O9769" i="2"/>
  <c r="O9857" i="2"/>
  <c r="O9921" i="2"/>
  <c r="O9982" i="2"/>
  <c r="O2305" i="2"/>
  <c r="O2561" i="2"/>
  <c r="O2018" i="2"/>
  <c r="O2700" i="2"/>
  <c r="O2956" i="2"/>
  <c r="O3212" i="2"/>
  <c r="O3468" i="2"/>
  <c r="O1686" i="2"/>
  <c r="O2486" i="2"/>
  <c r="O2623" i="2"/>
  <c r="O2689" i="2"/>
  <c r="O2753" i="2"/>
  <c r="O2817" i="2"/>
  <c r="O2881" i="2"/>
  <c r="O2945" i="2"/>
  <c r="O3009" i="2"/>
  <c r="O3073" i="2"/>
  <c r="O3137" i="2"/>
  <c r="O3201" i="2"/>
  <c r="O3265" i="2"/>
  <c r="O3329" i="2"/>
  <c r="O3393" i="2"/>
  <c r="O3457" i="2"/>
  <c r="O3521" i="2"/>
  <c r="O3585" i="2"/>
  <c r="O1376" i="2"/>
  <c r="O1674" i="2"/>
  <c r="O1930" i="2"/>
  <c r="O2186" i="2"/>
  <c r="O2442" i="2"/>
  <c r="O2602" i="2"/>
  <c r="O2678" i="2"/>
  <c r="O2742" i="2"/>
  <c r="O2806" i="2"/>
  <c r="O2870" i="2"/>
  <c r="O2934" i="2"/>
  <c r="O2998" i="2"/>
  <c r="O3062" i="2"/>
  <c r="O3126" i="2"/>
  <c r="O3190" i="2"/>
  <c r="O3254" i="2"/>
  <c r="O3318" i="2"/>
  <c r="O3382" i="2"/>
  <c r="O3446" i="2"/>
  <c r="O3510" i="2"/>
  <c r="O3574" i="2"/>
  <c r="O1072" i="2"/>
  <c r="O2366" i="2"/>
  <c r="O2787" i="2"/>
  <c r="O3043" i="2"/>
  <c r="O3299" i="2"/>
  <c r="O3555" i="2"/>
  <c r="O3668" i="2"/>
  <c r="O3732" i="2"/>
  <c r="O3796" i="2"/>
  <c r="O3860" i="2"/>
  <c r="O3924" i="2"/>
  <c r="O3988" i="2"/>
  <c r="O4052" i="2"/>
  <c r="O4116" i="2"/>
  <c r="O4180" i="2"/>
  <c r="O4244" i="2"/>
  <c r="O4308" i="2"/>
  <c r="O4372" i="2"/>
  <c r="O4436" i="2"/>
  <c r="O4500" i="2"/>
  <c r="O4564" i="2"/>
  <c r="O4628" i="2"/>
  <c r="O4692" i="2"/>
  <c r="O4756" i="2"/>
  <c r="O4820" i="2"/>
  <c r="O4884" i="2"/>
  <c r="O4948" i="2"/>
  <c r="O5012" i="2"/>
  <c r="O5076" i="2"/>
  <c r="O5140" i="2"/>
  <c r="O5204" i="2"/>
  <c r="O5268" i="2"/>
  <c r="O5332" i="2"/>
  <c r="O5396" i="2"/>
  <c r="O5460" i="2"/>
  <c r="O5524" i="2"/>
  <c r="O5588" i="2"/>
  <c r="O5652" i="2"/>
  <c r="O5716" i="2"/>
  <c r="O5780" i="2"/>
  <c r="O5844" i="2"/>
  <c r="O5908" i="2"/>
  <c r="O5972" i="2"/>
  <c r="O1742" i="2"/>
  <c r="O2631" i="2"/>
  <c r="O2887" i="2"/>
  <c r="O3143" i="2"/>
  <c r="O3399" i="2"/>
  <c r="O3628" i="2"/>
  <c r="O3693" i="2"/>
  <c r="O3757" i="2"/>
  <c r="O3821" i="2"/>
  <c r="O3885" i="2"/>
  <c r="O3949" i="2"/>
  <c r="O4013" i="2"/>
  <c r="O4077" i="2"/>
  <c r="O4141" i="2"/>
  <c r="O4205" i="2"/>
  <c r="O4269" i="2"/>
  <c r="O4333" i="2"/>
  <c r="O4397" i="2"/>
  <c r="O4461" i="2"/>
  <c r="O4525" i="2"/>
  <c r="O4589" i="2"/>
  <c r="O4653" i="2"/>
  <c r="O4717" i="2"/>
  <c r="O4781" i="2"/>
  <c r="O4845" i="2"/>
  <c r="O4909" i="2"/>
  <c r="O4973" i="2"/>
  <c r="O5037" i="2"/>
  <c r="O5101" i="2"/>
  <c r="O5165" i="2"/>
  <c r="O5229" i="2"/>
  <c r="O5293" i="2"/>
  <c r="O5357" i="2"/>
  <c r="O5421" i="2"/>
  <c r="O5485" i="2"/>
  <c r="O5549" i="2"/>
  <c r="O1758" i="2"/>
  <c r="O2635" i="2"/>
  <c r="O2891" i="2"/>
  <c r="O3147" i="2"/>
  <c r="O3403" i="2"/>
  <c r="O3629" i="2"/>
  <c r="O3694" i="2"/>
  <c r="O3758" i="2"/>
  <c r="O3822" i="2"/>
  <c r="O3886" i="2"/>
  <c r="O3950" i="2"/>
  <c r="O4014" i="2"/>
  <c r="O4078" i="2"/>
  <c r="O4142" i="2"/>
  <c r="O4206" i="2"/>
  <c r="O4270" i="2"/>
  <c r="O4334" i="2"/>
  <c r="O4398" i="2"/>
  <c r="O4462" i="2"/>
  <c r="O4526" i="2"/>
  <c r="O4590" i="2"/>
  <c r="O4654" i="2"/>
  <c r="O4718" i="2"/>
  <c r="O4782" i="2"/>
  <c r="O4846" i="2"/>
  <c r="O4910" i="2"/>
  <c r="O4974" i="2"/>
  <c r="O5038" i="2"/>
  <c r="O5102" i="2"/>
  <c r="O5166" i="2"/>
  <c r="O5230" i="2"/>
  <c r="O5294" i="2"/>
  <c r="O5358" i="2"/>
  <c r="O5422" i="2"/>
  <c r="O5486" i="2"/>
  <c r="O5550" i="2"/>
  <c r="O5614" i="2"/>
  <c r="O5678" i="2"/>
  <c r="O2094" i="2"/>
  <c r="O3487" i="2"/>
  <c r="O3843" i="2"/>
  <c r="O4099" i="2"/>
  <c r="O4355" i="2"/>
  <c r="O4611" i="2"/>
  <c r="O4867" i="2"/>
  <c r="O5123" i="2"/>
  <c r="O5379" i="2"/>
  <c r="O5609" i="2"/>
  <c r="O5734" i="2"/>
  <c r="O5819" i="2"/>
  <c r="O5905" i="2"/>
  <c r="O5990" i="2"/>
  <c r="O6058" i="2"/>
  <c r="O6122" i="2"/>
  <c r="O6186" i="2"/>
  <c r="O6250" i="2"/>
  <c r="O6314" i="2"/>
  <c r="O6378" i="2"/>
  <c r="O6442" i="2"/>
  <c r="O6506" i="2"/>
  <c r="O6570" i="2"/>
  <c r="O6634" i="2"/>
  <c r="O6698" i="2"/>
  <c r="O6762" i="2"/>
  <c r="O6826" i="2"/>
  <c r="O6890" i="2"/>
  <c r="O6954" i="2"/>
  <c r="O7018" i="2"/>
  <c r="O7082" i="2"/>
  <c r="O7146" i="2"/>
  <c r="O7210" i="2"/>
  <c r="O7274" i="2"/>
  <c r="O7338" i="2"/>
  <c r="O7402" i="2"/>
  <c r="O7466" i="2"/>
  <c r="O7530" i="2"/>
  <c r="O7594" i="2"/>
  <c r="O7658" i="2"/>
  <c r="O7722" i="2"/>
  <c r="O7786" i="2"/>
  <c r="O7850" i="2"/>
  <c r="O7914" i="2"/>
  <c r="O3183" i="2"/>
  <c r="O3767" i="2"/>
  <c r="O4023" i="2"/>
  <c r="O4279" i="2"/>
  <c r="O4535" i="2"/>
  <c r="O4791" i="2"/>
  <c r="O5047" i="2"/>
  <c r="O5303" i="2"/>
  <c r="O5559" i="2"/>
  <c r="O5699" i="2"/>
  <c r="O5794" i="2"/>
  <c r="O5879" i="2"/>
  <c r="O5965" i="2"/>
  <c r="O6039" i="2"/>
  <c r="O6103" i="2"/>
  <c r="O6167" i="2"/>
  <c r="O6231" i="2"/>
  <c r="O6295" i="2"/>
  <c r="O6359" i="2"/>
  <c r="O6423" i="2"/>
  <c r="O6487" i="2"/>
  <c r="O6551" i="2"/>
  <c r="O6615" i="2"/>
  <c r="O6679" i="2"/>
  <c r="O6743" i="2"/>
  <c r="O6807" i="2"/>
  <c r="O6871" i="2"/>
  <c r="O6935" i="2"/>
  <c r="O6999" i="2"/>
  <c r="O7063" i="2"/>
  <c r="O7127" i="2"/>
  <c r="O7191" i="2"/>
  <c r="O7255" i="2"/>
  <c r="O7319" i="2"/>
  <c r="O7383" i="2"/>
  <c r="O7447" i="2"/>
  <c r="O7511" i="2"/>
  <c r="O7575" i="2"/>
  <c r="O7639" i="2"/>
  <c r="O7703" i="2"/>
  <c r="O7767" i="2"/>
  <c r="O7831" i="2"/>
  <c r="O2478" i="2"/>
  <c r="O3583" i="2"/>
  <c r="O3867" i="2"/>
  <c r="O4123" i="2"/>
  <c r="O4379" i="2"/>
  <c r="O4635" i="2"/>
  <c r="O4891" i="2"/>
  <c r="O5147" i="2"/>
  <c r="O5403" i="2"/>
  <c r="O5621" i="2"/>
  <c r="O5742" i="2"/>
  <c r="O5827" i="2"/>
  <c r="O5913" i="2"/>
  <c r="O5998" i="2"/>
  <c r="O6064" i="2"/>
  <c r="O6128" i="2"/>
  <c r="O6192" i="2"/>
  <c r="O6256" i="2"/>
  <c r="O6320" i="2"/>
  <c r="O6384" i="2"/>
  <c r="O6448" i="2"/>
  <c r="O6512" i="2"/>
  <c r="O6576" i="2"/>
  <c r="O6640" i="2"/>
  <c r="O6704" i="2"/>
  <c r="O6768" i="2"/>
  <c r="O6832" i="2"/>
  <c r="O6896" i="2"/>
  <c r="O6960" i="2"/>
  <c r="O7024" i="2"/>
  <c r="O7088" i="2"/>
  <c r="O7152" i="2"/>
  <c r="O7216" i="2"/>
  <c r="O7280" i="2"/>
  <c r="O7344" i="2"/>
  <c r="O7408" i="2"/>
  <c r="O7472" i="2"/>
  <c r="O7536" i="2"/>
  <c r="O7600" i="2"/>
  <c r="O7664" i="2"/>
  <c r="O7728" i="2"/>
  <c r="O7792" i="2"/>
  <c r="O3087" i="2"/>
  <c r="O4511" i="2"/>
  <c r="O5535" i="2"/>
  <c r="O5957" i="2"/>
  <c r="O6225" i="2"/>
  <c r="O6481" i="2"/>
  <c r="O6737" i="2"/>
  <c r="O6993" i="2"/>
  <c r="O7249" i="2"/>
  <c r="O7505" i="2"/>
  <c r="O7761" i="2"/>
  <c r="O7912" i="2"/>
  <c r="O7978" i="2"/>
  <c r="O8042" i="2"/>
  <c r="O8106" i="2"/>
  <c r="O8170" i="2"/>
  <c r="O8234" i="2"/>
  <c r="O8298" i="2"/>
  <c r="O8362" i="2"/>
  <c r="O8426" i="2"/>
  <c r="O8490" i="2"/>
  <c r="O8554" i="2"/>
  <c r="O8618" i="2"/>
  <c r="O8682" i="2"/>
  <c r="O8746" i="2"/>
  <c r="O8810" i="2"/>
  <c r="O8874" i="2"/>
  <c r="O8938" i="2"/>
  <c r="O9002" i="2"/>
  <c r="O9054" i="2"/>
  <c r="O9086" i="2"/>
  <c r="O9118" i="2"/>
  <c r="O9150" i="2"/>
  <c r="O9182" i="2"/>
  <c r="O9214" i="2"/>
  <c r="O9246" i="2"/>
  <c r="O9278" i="2"/>
  <c r="O9310" i="2"/>
  <c r="O9342" i="2"/>
  <c r="O2895" i="2"/>
  <c r="O3951" i="2"/>
  <c r="O4463" i="2"/>
  <c r="O4975" i="2"/>
  <c r="O5487" i="2"/>
  <c r="O5770" i="2"/>
  <c r="O5941" i="2"/>
  <c r="O6085" i="2"/>
  <c r="O6213" i="2"/>
  <c r="O6341" i="2"/>
  <c r="O6469" i="2"/>
  <c r="O6597" i="2"/>
  <c r="O6725" i="2"/>
  <c r="O6853" i="2"/>
  <c r="O6981" i="2"/>
  <c r="O7109" i="2"/>
  <c r="O7237" i="2"/>
  <c r="O7365" i="2"/>
  <c r="O7493" i="2"/>
  <c r="O7621" i="2"/>
  <c r="O7749" i="2"/>
  <c r="O7860" i="2"/>
  <c r="O7897" i="2"/>
  <c r="O7919" i="2"/>
  <c r="O7935" i="2"/>
  <c r="O7951" i="2"/>
  <c r="O7967" i="2"/>
  <c r="O7983" i="2"/>
  <c r="O7999" i="2"/>
  <c r="O8015" i="2"/>
  <c r="O8031" i="2"/>
  <c r="O8047" i="2"/>
  <c r="O8063" i="2"/>
  <c r="O8079" i="2"/>
  <c r="O8095" i="2"/>
  <c r="O8111" i="2"/>
  <c r="O8127" i="2"/>
  <c r="O8143" i="2"/>
  <c r="O8159" i="2"/>
  <c r="O8175" i="2"/>
  <c r="O8191" i="2"/>
  <c r="O8207" i="2"/>
  <c r="O8223" i="2"/>
  <c r="O8239" i="2"/>
  <c r="O8255" i="2"/>
  <c r="O8271" i="2"/>
  <c r="O8287" i="2"/>
  <c r="O8303" i="2"/>
  <c r="O8319" i="2"/>
  <c r="O8335" i="2"/>
  <c r="O8351" i="2"/>
  <c r="O8367" i="2"/>
  <c r="O8383" i="2"/>
  <c r="O8399" i="2"/>
  <c r="O8415" i="2"/>
  <c r="O8431" i="2"/>
  <c r="O8447" i="2"/>
  <c r="O8463" i="2"/>
  <c r="O8479" i="2"/>
  <c r="O8495" i="2"/>
  <c r="O8511" i="2"/>
  <c r="O8527" i="2"/>
  <c r="O8543" i="2"/>
  <c r="O8559" i="2"/>
  <c r="O8575" i="2"/>
  <c r="O8591" i="2"/>
  <c r="O8607" i="2"/>
  <c r="O8623" i="2"/>
  <c r="O8639" i="2"/>
  <c r="O8655" i="2"/>
  <c r="O8671" i="2"/>
  <c r="O8687" i="2"/>
  <c r="O8703" i="2"/>
  <c r="O8719" i="2"/>
  <c r="O8735" i="2"/>
  <c r="O8751" i="2"/>
  <c r="O8767" i="2"/>
  <c r="O8783" i="2"/>
  <c r="O8799" i="2"/>
  <c r="O8815" i="2"/>
  <c r="O8831" i="2"/>
  <c r="O8847" i="2"/>
  <c r="O8863" i="2"/>
  <c r="O8879" i="2"/>
  <c r="O8895" i="2"/>
  <c r="O8911" i="2"/>
  <c r="O8927" i="2"/>
  <c r="O8943" i="2"/>
  <c r="O8959" i="2"/>
  <c r="O8975" i="2"/>
  <c r="O8991" i="2"/>
  <c r="O9007" i="2"/>
  <c r="O9023" i="2"/>
  <c r="O9039" i="2"/>
  <c r="O9055" i="2"/>
  <c r="O9071" i="2"/>
  <c r="O9087" i="2"/>
  <c r="O9103" i="2"/>
  <c r="O9119" i="2"/>
  <c r="O9135" i="2"/>
  <c r="O9151" i="2"/>
  <c r="O9167" i="2"/>
  <c r="O9183" i="2"/>
  <c r="O9199" i="2"/>
  <c r="O9215" i="2"/>
  <c r="O9231" i="2"/>
  <c r="O9247" i="2"/>
  <c r="O9263" i="2"/>
  <c r="O9279" i="2"/>
  <c r="O9295" i="2"/>
  <c r="O9311" i="2"/>
  <c r="O9327" i="2"/>
  <c r="O9343" i="2"/>
  <c r="O9359" i="2"/>
  <c r="O9375" i="2"/>
  <c r="O9391" i="2"/>
  <c r="O9407" i="2"/>
  <c r="O9423" i="2"/>
  <c r="O9439" i="2"/>
  <c r="O9455" i="2"/>
  <c r="O9471" i="2"/>
  <c r="O9487" i="2"/>
  <c r="O9503" i="2"/>
  <c r="O9519" i="2"/>
  <c r="O9535" i="2"/>
  <c r="O9551" i="2"/>
  <c r="O9567" i="2"/>
  <c r="O9583" i="2"/>
  <c r="O9599" i="2"/>
  <c r="O9615" i="2"/>
  <c r="O9631" i="2"/>
  <c r="O9647" i="2"/>
  <c r="O9663" i="2"/>
  <c r="O9679" i="2"/>
  <c r="O9695" i="2"/>
  <c r="O9711" i="2"/>
  <c r="O9727" i="2"/>
  <c r="O9743" i="2"/>
  <c r="O9759" i="2"/>
  <c r="O9775" i="2"/>
  <c r="O9791" i="2"/>
  <c r="O9807" i="2"/>
  <c r="O9823" i="2"/>
  <c r="O9839" i="2"/>
  <c r="O3215" i="2"/>
  <c r="O3775" i="2"/>
  <c r="O4031" i="2"/>
  <c r="O4287" i="2"/>
  <c r="O4543" i="2"/>
  <c r="O4799" i="2"/>
  <c r="O5055" i="2"/>
  <c r="O5311" i="2"/>
  <c r="O5567" i="2"/>
  <c r="O5703" i="2"/>
  <c r="O5797" i="2"/>
  <c r="O5882" i="2"/>
  <c r="O5967" i="2"/>
  <c r="O6041" i="2"/>
  <c r="O6105" i="2"/>
  <c r="O6169" i="2"/>
  <c r="O6233" i="2"/>
  <c r="O6297" i="2"/>
  <c r="O6361" i="2"/>
  <c r="O6425" i="2"/>
  <c r="O6489" i="2"/>
  <c r="O6553" i="2"/>
  <c r="O6617" i="2"/>
  <c r="O6681" i="2"/>
  <c r="O6745" i="2"/>
  <c r="O6809" i="2"/>
  <c r="O6873" i="2"/>
  <c r="O6937" i="2"/>
  <c r="O7001" i="2"/>
  <c r="O7065" i="2"/>
  <c r="O7129" i="2"/>
  <c r="O7193" i="2"/>
  <c r="O7257" i="2"/>
  <c r="O7321" i="2"/>
  <c r="O7385" i="2"/>
  <c r="O7449" i="2"/>
  <c r="O7513" i="2"/>
  <c r="O7577" i="2"/>
  <c r="O7641" i="2"/>
  <c r="O7705" i="2"/>
  <c r="O7769" i="2"/>
  <c r="O7833" i="2"/>
  <c r="O7869" i="2"/>
  <c r="O7893" i="2"/>
  <c r="O7915" i="2"/>
  <c r="O7932" i="2"/>
  <c r="O7948" i="2"/>
  <c r="O7964" i="2"/>
  <c r="O7980" i="2"/>
  <c r="O7996" i="2"/>
  <c r="O8012" i="2"/>
  <c r="O8028" i="2"/>
  <c r="O8044" i="2"/>
  <c r="O8060" i="2"/>
  <c r="O8076" i="2"/>
  <c r="O8092" i="2"/>
  <c r="O8108" i="2"/>
  <c r="O8124" i="2"/>
  <c r="O8140" i="2"/>
  <c r="O8156" i="2"/>
  <c r="O8172" i="2"/>
  <c r="O8188" i="2"/>
  <c r="O8204" i="2"/>
  <c r="O8220" i="2"/>
  <c r="O8236" i="2"/>
  <c r="O8252" i="2"/>
  <c r="O8268" i="2"/>
  <c r="O8284" i="2"/>
  <c r="O8300" i="2"/>
  <c r="O8316" i="2"/>
  <c r="O8332" i="2"/>
  <c r="O8348" i="2"/>
  <c r="O8364" i="2"/>
  <c r="O8380" i="2"/>
  <c r="O8396" i="2"/>
  <c r="O8412" i="2"/>
  <c r="O8428" i="2"/>
  <c r="O8444" i="2"/>
  <c r="O8460" i="2"/>
  <c r="O8476" i="2"/>
  <c r="O8492" i="2"/>
  <c r="O8508" i="2"/>
  <c r="O8524" i="2"/>
  <c r="O8540" i="2"/>
  <c r="O8556" i="2"/>
  <c r="O8572" i="2"/>
  <c r="O8588" i="2"/>
  <c r="O8604" i="2"/>
  <c r="O8620" i="2"/>
  <c r="O8636" i="2"/>
  <c r="O8652" i="2"/>
  <c r="O8668" i="2"/>
  <c r="O8684" i="2"/>
  <c r="O8700" i="2"/>
  <c r="O8716" i="2"/>
  <c r="O8732" i="2"/>
  <c r="O8748" i="2"/>
  <c r="O8764" i="2"/>
  <c r="O8780" i="2"/>
  <c r="O8796" i="2"/>
  <c r="O8812" i="2"/>
  <c r="O8828" i="2"/>
  <c r="O8844" i="2"/>
  <c r="O8860" i="2"/>
  <c r="O8876" i="2"/>
  <c r="O8892" i="2"/>
  <c r="O8908" i="2"/>
  <c r="O8924" i="2"/>
  <c r="O8940" i="2"/>
  <c r="O8956" i="2"/>
  <c r="O8972" i="2"/>
  <c r="O8988" i="2"/>
  <c r="O9004" i="2"/>
  <c r="O9020" i="2"/>
  <c r="O9036" i="2"/>
  <c r="O9052" i="2"/>
  <c r="O9068" i="2"/>
  <c r="O9084" i="2"/>
  <c r="O9100" i="2"/>
  <c r="O9116" i="2"/>
  <c r="O9132" i="2"/>
  <c r="O9148" i="2"/>
  <c r="O9164" i="2"/>
  <c r="O9180" i="2"/>
  <c r="O9196" i="2"/>
  <c r="O9212" i="2"/>
  <c r="O9228" i="2"/>
  <c r="O9244" i="2"/>
  <c r="O9260" i="2"/>
  <c r="O9276" i="2"/>
  <c r="O9292" i="2"/>
  <c r="O9308" i="2"/>
  <c r="O9324" i="2"/>
  <c r="O9340" i="2"/>
  <c r="O9356" i="2"/>
  <c r="O9372" i="2"/>
  <c r="O9388" i="2"/>
  <c r="O9404" i="2"/>
  <c r="O9420" i="2"/>
  <c r="O9436" i="2"/>
  <c r="O9452" i="2"/>
  <c r="O9468" i="2"/>
  <c r="O9484" i="2"/>
  <c r="O9500" i="2"/>
  <c r="O9516" i="2"/>
  <c r="O9532" i="2"/>
  <c r="O9548" i="2"/>
  <c r="O9564" i="2"/>
  <c r="O9580" i="2"/>
  <c r="O9596" i="2"/>
  <c r="O9612" i="2"/>
  <c r="O9628" i="2"/>
  <c r="O9644" i="2"/>
  <c r="O9660" i="2"/>
  <c r="O9676" i="2"/>
  <c r="O9692" i="2"/>
  <c r="O9708" i="2"/>
  <c r="O9724" i="2"/>
  <c r="O9740" i="2"/>
  <c r="O9756" i="2"/>
  <c r="O9772" i="2"/>
  <c r="O9788" i="2"/>
  <c r="O9804" i="2"/>
  <c r="O9820" i="2"/>
  <c r="O9836" i="2"/>
  <c r="O9852" i="2"/>
  <c r="O9868" i="2"/>
  <c r="O9884" i="2"/>
  <c r="O9900" i="2"/>
  <c r="O9916" i="2"/>
  <c r="O3535" i="2"/>
  <c r="O4623" i="2"/>
  <c r="O5615" i="2"/>
  <c r="O5994" i="2"/>
  <c r="O6253" i="2"/>
  <c r="O6509" i="2"/>
  <c r="O6765" i="2"/>
  <c r="O7021" i="2"/>
  <c r="O7277" i="2"/>
  <c r="O7533" i="2"/>
  <c r="O7789" i="2"/>
  <c r="O7921" i="2"/>
  <c r="O7985" i="2"/>
  <c r="O8049" i="2"/>
  <c r="O8113" i="2"/>
  <c r="O8177" i="2"/>
  <c r="O8241" i="2"/>
  <c r="O8305" i="2"/>
  <c r="O8369" i="2"/>
  <c r="O8433" i="2"/>
  <c r="O8497" i="2"/>
  <c r="O8561" i="2"/>
  <c r="O8625" i="2"/>
  <c r="O8689" i="2"/>
  <c r="O8753" i="2"/>
  <c r="O8817" i="2"/>
  <c r="O8881" i="2"/>
  <c r="O8945" i="2"/>
  <c r="O9009" i="2"/>
  <c r="O9073" i="2"/>
  <c r="O9137" i="2"/>
  <c r="O9201" i="2"/>
  <c r="O9265" i="2"/>
  <c r="O9329" i="2"/>
  <c r="O9378" i="2"/>
  <c r="O9410" i="2"/>
  <c r="O9442" i="2"/>
  <c r="O9474" i="2"/>
  <c r="O9506" i="2"/>
  <c r="O9538" i="2"/>
  <c r="O9570" i="2"/>
  <c r="O9602" i="2"/>
  <c r="O9634" i="2"/>
  <c r="O9666" i="2"/>
  <c r="O9698" i="2"/>
  <c r="O9730" i="2"/>
  <c r="O9762" i="2"/>
  <c r="O9794" i="2"/>
  <c r="O9826" i="2"/>
  <c r="O9853" i="2"/>
  <c r="O9874" i="2"/>
  <c r="O9895" i="2"/>
  <c r="O9917" i="2"/>
  <c r="O9935" i="2"/>
  <c r="O9951" i="2"/>
  <c r="O9967" i="2"/>
  <c r="O9983" i="2"/>
  <c r="O9999" i="2"/>
  <c r="O5887" i="2"/>
  <c r="O6685" i="2"/>
  <c r="O7453" i="2"/>
  <c r="O7949" i="2"/>
  <c r="O8141" i="2"/>
  <c r="O8317" i="2"/>
  <c r="O8509" i="2"/>
  <c r="O8717" i="2"/>
  <c r="O8909" i="2"/>
  <c r="O9085" i="2"/>
  <c r="O9229" i="2"/>
  <c r="O9393" i="2"/>
  <c r="O9481" i="2"/>
  <c r="O9577" i="2"/>
  <c r="O9665" i="2"/>
  <c r="O9761" i="2"/>
  <c r="O9851" i="2"/>
  <c r="O9915" i="2"/>
  <c r="O9958" i="2"/>
  <c r="O9998" i="2"/>
  <c r="O4175" i="2"/>
  <c r="O5199" i="2"/>
  <c r="O5845" i="2"/>
  <c r="O6141" i="2"/>
  <c r="O6397" i="2"/>
  <c r="O6653" i="2"/>
  <c r="O6909" i="2"/>
  <c r="O7165" i="2"/>
  <c r="O7421" i="2"/>
  <c r="O7677" i="2"/>
  <c r="O7884" i="2"/>
  <c r="O7957" i="2"/>
  <c r="O8021" i="2"/>
  <c r="O8085" i="2"/>
  <c r="O8149" i="2"/>
  <c r="O8213" i="2"/>
  <c r="O8277" i="2"/>
  <c r="O8341" i="2"/>
  <c r="O8405" i="2"/>
  <c r="O8469" i="2"/>
  <c r="O8533" i="2"/>
  <c r="O8597" i="2"/>
  <c r="O8661" i="2"/>
  <c r="O8725" i="2"/>
  <c r="O8789" i="2"/>
  <c r="O8853" i="2"/>
  <c r="O8917" i="2"/>
  <c r="O8981" i="2"/>
  <c r="O9045" i="2"/>
  <c r="O9109" i="2"/>
  <c r="O9173" i="2"/>
  <c r="O9237" i="2"/>
  <c r="O9301" i="2"/>
  <c r="O9365" i="2"/>
  <c r="O9397" i="2"/>
  <c r="O9429" i="2"/>
  <c r="O9461" i="2"/>
  <c r="O9493" i="2"/>
  <c r="O9525" i="2"/>
  <c r="O9557" i="2"/>
  <c r="O9589" i="2"/>
  <c r="O9621" i="2"/>
  <c r="O9653" i="2"/>
  <c r="O9685" i="2"/>
  <c r="O9717" i="2"/>
  <c r="O9749" i="2"/>
  <c r="O9781" i="2"/>
  <c r="O9813" i="2"/>
  <c r="O9843" i="2"/>
  <c r="O9865" i="2"/>
  <c r="O9886" i="2"/>
  <c r="O9907" i="2"/>
  <c r="O9928" i="2"/>
  <c r="O9944" i="2"/>
  <c r="O9960" i="2"/>
  <c r="O9976" i="2"/>
  <c r="O9992" i="2"/>
  <c r="O3791" i="2"/>
  <c r="O6301" i="2"/>
  <c r="O7005" i="2"/>
  <c r="O7837" i="2"/>
  <c r="O8045" i="2"/>
  <c r="O8221" i="2"/>
  <c r="O8413" i="2"/>
  <c r="O8605" i="2"/>
  <c r="O8813" i="2"/>
  <c r="O8989" i="2"/>
  <c r="O9149" i="2"/>
  <c r="O9293" i="2"/>
  <c r="O9409" i="2"/>
  <c r="O9513" i="2"/>
  <c r="O9609" i="2"/>
  <c r="O9697" i="2"/>
  <c r="O9801" i="2"/>
  <c r="O9878" i="2"/>
  <c r="O9942" i="2"/>
  <c r="O9990" i="2"/>
  <c r="O4239" i="2"/>
  <c r="O5263" i="2"/>
  <c r="O5866" i="2"/>
  <c r="O6157" i="2"/>
  <c r="O6413" i="2"/>
  <c r="O6669" i="2"/>
  <c r="O6925" i="2"/>
  <c r="O7181" i="2"/>
  <c r="O7437" i="2"/>
  <c r="O7693" i="2"/>
  <c r="O7889" i="2"/>
  <c r="O7961" i="2"/>
  <c r="O8025" i="2"/>
  <c r="O8089" i="2"/>
  <c r="O8153" i="2"/>
  <c r="O8217" i="2"/>
  <c r="O8281" i="2"/>
  <c r="O8345" i="2"/>
  <c r="O8409" i="2"/>
  <c r="O8473" i="2"/>
  <c r="O8537" i="2"/>
  <c r="O8601" i="2"/>
  <c r="O8665" i="2"/>
  <c r="O8729" i="2"/>
  <c r="O8793" i="2"/>
  <c r="O8857" i="2"/>
  <c r="O8921" i="2"/>
  <c r="O8985" i="2"/>
  <c r="O9049" i="2"/>
  <c r="O9113" i="2"/>
  <c r="O9177" i="2"/>
  <c r="O9241" i="2"/>
  <c r="O9305" i="2"/>
  <c r="O9366" i="2"/>
  <c r="O9398" i="2"/>
  <c r="O9430" i="2"/>
  <c r="O9462" i="2"/>
  <c r="O9494" i="2"/>
  <c r="O9526" i="2"/>
  <c r="O9558" i="2"/>
  <c r="O9590" i="2"/>
  <c r="O9622" i="2"/>
  <c r="O9654" i="2"/>
  <c r="O9686" i="2"/>
  <c r="O9718" i="2"/>
  <c r="O9750" i="2"/>
  <c r="O9782" i="2"/>
  <c r="O9814" i="2"/>
  <c r="O9845" i="2"/>
  <c r="O9866" i="2"/>
  <c r="O9887" i="2"/>
  <c r="O9909" i="2"/>
  <c r="O9929" i="2"/>
  <c r="O9945" i="2"/>
  <c r="O9961" i="2"/>
  <c r="O9977" i="2"/>
  <c r="O4047" i="2"/>
  <c r="O5583" i="2"/>
  <c r="O6365" i="2"/>
  <c r="O7133" i="2"/>
  <c r="O7872" i="2"/>
  <c r="O8093" i="2"/>
  <c r="O8301" i="2"/>
  <c r="O8493" i="2"/>
  <c r="O8685" i="2"/>
  <c r="O8877" i="2"/>
  <c r="O9117" i="2"/>
  <c r="O9401" i="2"/>
  <c r="O9497" i="2"/>
  <c r="O9593" i="2"/>
  <c r="O9705" i="2"/>
  <c r="O9793" i="2"/>
  <c r="O9873" i="2"/>
  <c r="O9938" i="2"/>
  <c r="O9994" i="2"/>
  <c r="O2369" i="2"/>
  <c r="O2625" i="2"/>
  <c r="O2274" i="2"/>
  <c r="O2764" i="2"/>
  <c r="O3020" i="2"/>
  <c r="O3276" i="2"/>
  <c r="O3532" i="2"/>
  <c r="O1942" i="2"/>
  <c r="O2527" i="2"/>
  <c r="O2641" i="2"/>
  <c r="O2705" i="2"/>
  <c r="O2769" i="2"/>
  <c r="O2833" i="2"/>
  <c r="O2897" i="2"/>
  <c r="O2961" i="2"/>
  <c r="O3025" i="2"/>
  <c r="O3089" i="2"/>
  <c r="O3153" i="2"/>
  <c r="O3217" i="2"/>
  <c r="O3281" i="2"/>
  <c r="O3345" i="2"/>
  <c r="O3409" i="2"/>
  <c r="O3473" i="2"/>
  <c r="O3537" i="2"/>
  <c r="O3601" i="2"/>
  <c r="O1482" i="2"/>
  <c r="O1738" i="2"/>
  <c r="O1994" i="2"/>
  <c r="O2250" i="2"/>
  <c r="O2506" i="2"/>
  <c r="O2630" i="2"/>
  <c r="O2694" i="2"/>
  <c r="O2758" i="2"/>
  <c r="O2822" i="2"/>
  <c r="O2886" i="2"/>
  <c r="O2950" i="2"/>
  <c r="O3014" i="2"/>
  <c r="O3078" i="2"/>
  <c r="O3142" i="2"/>
  <c r="O3206" i="2"/>
  <c r="O3270" i="2"/>
  <c r="O3334" i="2"/>
  <c r="O3398" i="2"/>
  <c r="O3462" i="2"/>
  <c r="O3526" i="2"/>
  <c r="O3590" i="2"/>
  <c r="O1598" i="2"/>
  <c r="O2563" i="2"/>
  <c r="O2851" i="2"/>
  <c r="O3107" i="2"/>
  <c r="O3363" i="2"/>
  <c r="O3615" i="2"/>
  <c r="O3684" i="2"/>
  <c r="O3748" i="2"/>
  <c r="O3812" i="2"/>
  <c r="O3876" i="2"/>
  <c r="O3940" i="2"/>
  <c r="O4004" i="2"/>
  <c r="O4068" i="2"/>
  <c r="O4132" i="2"/>
  <c r="O4196" i="2"/>
  <c r="O4260" i="2"/>
  <c r="O4324" i="2"/>
  <c r="O4388" i="2"/>
  <c r="O4452" i="2"/>
  <c r="O4516" i="2"/>
  <c r="O4580" i="2"/>
  <c r="O4644" i="2"/>
  <c r="O4708" i="2"/>
  <c r="O4772" i="2"/>
  <c r="O4836" i="2"/>
  <c r="O4900" i="2"/>
  <c r="O4964" i="2"/>
  <c r="O5028" i="2"/>
  <c r="O5092" i="2"/>
  <c r="O5156" i="2"/>
  <c r="O5220" i="2"/>
  <c r="O5284" i="2"/>
  <c r="O5348" i="2"/>
  <c r="O5412" i="2"/>
  <c r="O5476" i="2"/>
  <c r="O5540" i="2"/>
  <c r="O5604" i="2"/>
  <c r="O5668" i="2"/>
  <c r="O5732" i="2"/>
  <c r="O5796" i="2"/>
  <c r="O5860" i="2"/>
  <c r="O5924" i="2"/>
  <c r="O5988" i="2"/>
  <c r="O1998" i="2"/>
  <c r="O2695" i="2"/>
  <c r="O2951" i="2"/>
  <c r="O3207" i="2"/>
  <c r="O3463" i="2"/>
  <c r="O3645" i="2"/>
  <c r="O3709" i="2"/>
  <c r="O3773" i="2"/>
  <c r="O3837" i="2"/>
  <c r="O3901" i="2"/>
  <c r="O3965" i="2"/>
  <c r="O4029" i="2"/>
  <c r="O4093" i="2"/>
  <c r="O4157" i="2"/>
  <c r="O4221" i="2"/>
  <c r="O4285" i="2"/>
  <c r="O4349" i="2"/>
  <c r="O4413" i="2"/>
  <c r="O4477" i="2"/>
  <c r="O4541" i="2"/>
  <c r="O4605" i="2"/>
  <c r="O4669" i="2"/>
  <c r="O4733" i="2"/>
  <c r="O4797" i="2"/>
  <c r="O4861" i="2"/>
  <c r="O4925" i="2"/>
  <c r="O4989" i="2"/>
  <c r="O5053" i="2"/>
  <c r="O5117" i="2"/>
  <c r="O5181" i="2"/>
  <c r="O5245" i="2"/>
  <c r="O5309" i="2"/>
  <c r="O5373" i="2"/>
  <c r="O5437" i="2"/>
  <c r="O5501" i="2"/>
  <c r="O5565" i="2"/>
  <c r="O2014" i="2"/>
  <c r="O2699" i="2"/>
  <c r="O2955" i="2"/>
  <c r="O3211" i="2"/>
  <c r="O3467" i="2"/>
  <c r="O3646" i="2"/>
  <c r="O3710" i="2"/>
  <c r="O3774" i="2"/>
  <c r="O3838" i="2"/>
  <c r="O3902" i="2"/>
  <c r="O3966" i="2"/>
  <c r="O4030" i="2"/>
  <c r="O4094" i="2"/>
  <c r="O4158" i="2"/>
  <c r="O4222" i="2"/>
  <c r="O4286" i="2"/>
  <c r="O4350" i="2"/>
  <c r="O4414" i="2"/>
  <c r="O4478" i="2"/>
  <c r="O4542" i="2"/>
  <c r="O4606" i="2"/>
  <c r="O4670" i="2"/>
  <c r="O4734" i="2"/>
  <c r="O4798" i="2"/>
  <c r="O4862" i="2"/>
  <c r="O4926" i="2"/>
  <c r="O4990" i="2"/>
  <c r="O5054" i="2"/>
  <c r="O5118" i="2"/>
  <c r="O5182" i="2"/>
  <c r="O5246" i="2"/>
  <c r="O5310" i="2"/>
  <c r="O5374" i="2"/>
  <c r="O5438" i="2"/>
  <c r="O5502" i="2"/>
  <c r="O5566" i="2"/>
  <c r="O5630" i="2"/>
  <c r="O5694" i="2"/>
  <c r="O2719" i="2"/>
  <c r="O3651" i="2"/>
  <c r="O3907" i="2"/>
  <c r="O4163" i="2"/>
  <c r="O4419" i="2"/>
  <c r="O4675" i="2"/>
  <c r="O4931" i="2"/>
  <c r="O5187" i="2"/>
  <c r="O5443" i="2"/>
  <c r="O5641" i="2"/>
  <c r="O5755" i="2"/>
  <c r="O5841" i="2"/>
  <c r="O5926" i="2"/>
  <c r="O6010" i="2"/>
  <c r="O6074" i="2"/>
  <c r="O6138" i="2"/>
  <c r="O6202" i="2"/>
  <c r="O6266" i="2"/>
  <c r="O6330" i="2"/>
  <c r="O6394" i="2"/>
  <c r="O6458" i="2"/>
  <c r="O6522" i="2"/>
  <c r="O6586" i="2"/>
  <c r="O6650" i="2"/>
  <c r="O6714" i="2"/>
  <c r="O6778" i="2"/>
  <c r="O6842" i="2"/>
  <c r="O6906" i="2"/>
  <c r="O6970" i="2"/>
  <c r="O7034" i="2"/>
  <c r="O7098" i="2"/>
  <c r="O7162" i="2"/>
  <c r="O7226" i="2"/>
  <c r="O7290" i="2"/>
  <c r="O7354" i="2"/>
  <c r="O7418" i="2"/>
  <c r="O7482" i="2"/>
  <c r="O7546" i="2"/>
  <c r="O7610" i="2"/>
  <c r="O7674" i="2"/>
  <c r="O7738" i="2"/>
  <c r="O7802" i="2"/>
  <c r="O7866" i="2"/>
  <c r="O1902" i="2"/>
  <c r="O3439" i="2"/>
  <c r="O3831" i="2"/>
  <c r="O4087" i="2"/>
  <c r="O4343" i="2"/>
  <c r="O4599" i="2"/>
  <c r="O4855" i="2"/>
  <c r="O5111" i="2"/>
  <c r="O5367" i="2"/>
  <c r="O5603" i="2"/>
  <c r="O5730" i="2"/>
  <c r="O5815" i="2"/>
  <c r="O5901" i="2"/>
  <c r="O5986" i="2"/>
  <c r="O6055" i="2"/>
  <c r="O6119" i="2"/>
  <c r="O6183" i="2"/>
  <c r="O6247" i="2"/>
  <c r="O6311" i="2"/>
  <c r="O6375" i="2"/>
  <c r="O6439" i="2"/>
  <c r="O6503" i="2"/>
  <c r="O6567" i="2"/>
  <c r="O6631" i="2"/>
  <c r="O6695" i="2"/>
  <c r="O6759" i="2"/>
  <c r="O6823" i="2"/>
  <c r="O6887" i="2"/>
  <c r="O6951" i="2"/>
  <c r="O7015" i="2"/>
  <c r="O7079" i="2"/>
  <c r="O7143" i="2"/>
  <c r="O7207" i="2"/>
  <c r="O7271" i="2"/>
  <c r="O7335" i="2"/>
  <c r="O7399" i="2"/>
  <c r="O7463" i="2"/>
  <c r="O7527" i="2"/>
  <c r="O7591" i="2"/>
  <c r="O7655" i="2"/>
  <c r="O7719" i="2"/>
  <c r="O7783" i="2"/>
  <c r="O7847" i="2"/>
  <c r="O2815" i="2"/>
  <c r="O3675" i="2"/>
  <c r="O3931" i="2"/>
  <c r="O4187" i="2"/>
  <c r="O4443" i="2"/>
  <c r="O4699" i="2"/>
  <c r="O4955" i="2"/>
  <c r="O5211" i="2"/>
  <c r="O5467" i="2"/>
  <c r="O5653" i="2"/>
  <c r="O5763" i="2"/>
  <c r="O5849" i="2"/>
  <c r="O5934" i="2"/>
  <c r="O6016" i="2"/>
  <c r="O6080" i="2"/>
  <c r="O6144" i="2"/>
  <c r="O6208" i="2"/>
  <c r="O6272" i="2"/>
  <c r="O6336" i="2"/>
  <c r="O6400" i="2"/>
  <c r="O6464" i="2"/>
  <c r="O6528" i="2"/>
  <c r="O6592" i="2"/>
  <c r="O6656" i="2"/>
  <c r="O6720" i="2"/>
  <c r="O6784" i="2"/>
  <c r="O6848" i="2"/>
  <c r="O6912" i="2"/>
  <c r="O6976" i="2"/>
  <c r="O7040" i="2"/>
  <c r="O7104" i="2"/>
  <c r="O7168" i="2"/>
  <c r="O7232" i="2"/>
  <c r="O7296" i="2"/>
  <c r="O7360" i="2"/>
  <c r="O7424" i="2"/>
  <c r="O7488" i="2"/>
  <c r="O7552" i="2"/>
  <c r="O7616" i="2"/>
  <c r="O7680" i="2"/>
  <c r="O7744" i="2"/>
  <c r="O7808" i="2"/>
  <c r="O3743" i="2"/>
  <c r="O4767" i="2"/>
  <c r="O5687" i="2"/>
  <c r="O6033" i="2"/>
  <c r="O6289" i="2"/>
  <c r="O6545" i="2"/>
  <c r="O6801" i="2"/>
  <c r="O7057" i="2"/>
  <c r="O7313" i="2"/>
  <c r="O7569" i="2"/>
  <c r="O7825" i="2"/>
  <c r="O7930" i="2"/>
  <c r="O7994" i="2"/>
  <c r="O8058" i="2"/>
  <c r="O8122" i="2"/>
  <c r="O8186" i="2"/>
  <c r="O8250" i="2"/>
  <c r="O8314" i="2"/>
  <c r="O8378" i="2"/>
  <c r="O8442" i="2"/>
  <c r="O8506" i="2"/>
  <c r="O8570" i="2"/>
  <c r="O8634" i="2"/>
  <c r="O8698" i="2"/>
  <c r="O8762" i="2"/>
  <c r="O8826" i="2"/>
  <c r="O8890" i="2"/>
  <c r="O8954" i="2"/>
  <c r="O9018" i="2"/>
  <c r="O9066" i="2"/>
  <c r="O9098" i="2"/>
  <c r="O9130" i="2"/>
  <c r="O9162" i="2"/>
  <c r="O9194" i="2"/>
  <c r="O9226" i="2"/>
  <c r="O9258" i="2"/>
  <c r="O9290" i="2"/>
  <c r="O9322" i="2"/>
  <c r="O9354" i="2"/>
  <c r="O3631" i="2"/>
  <c r="O4143" i="2"/>
  <c r="O4655" i="2"/>
  <c r="O5167" i="2"/>
  <c r="O5631" i="2"/>
  <c r="O5834" i="2"/>
  <c r="O6005" i="2"/>
  <c r="O6133" i="2"/>
  <c r="O6261" i="2"/>
  <c r="O6389" i="2"/>
  <c r="O6517" i="2"/>
  <c r="O6645" i="2"/>
  <c r="O6773" i="2"/>
  <c r="O6901" i="2"/>
  <c r="O7029" i="2"/>
  <c r="O7157" i="2"/>
  <c r="O7285" i="2"/>
  <c r="O7413" i="2"/>
  <c r="O7541" i="2"/>
  <c r="O7669" i="2"/>
  <c r="O7797" i="2"/>
  <c r="O7876" i="2"/>
  <c r="O7903" i="2"/>
  <c r="O7923" i="2"/>
  <c r="O7939" i="2"/>
  <c r="O7955" i="2"/>
  <c r="O7971" i="2"/>
  <c r="O7987" i="2"/>
  <c r="O8003" i="2"/>
  <c r="O8019" i="2"/>
  <c r="O8035" i="2"/>
  <c r="O8051" i="2"/>
  <c r="O8067" i="2"/>
  <c r="O8083" i="2"/>
  <c r="O8099" i="2"/>
  <c r="O8115" i="2"/>
  <c r="O8131" i="2"/>
  <c r="O8147" i="2"/>
  <c r="O8163" i="2"/>
  <c r="O8179" i="2"/>
  <c r="O8195" i="2"/>
  <c r="O8211" i="2"/>
  <c r="O8227" i="2"/>
  <c r="O8243" i="2"/>
  <c r="O8259" i="2"/>
  <c r="O8275" i="2"/>
  <c r="O8291" i="2"/>
  <c r="O8307" i="2"/>
  <c r="O8323" i="2"/>
  <c r="O8339" i="2"/>
  <c r="O8355" i="2"/>
  <c r="O8371" i="2"/>
  <c r="O8387" i="2"/>
  <c r="O8403" i="2"/>
  <c r="O8419" i="2"/>
  <c r="O8435" i="2"/>
  <c r="O8451" i="2"/>
  <c r="O8467" i="2"/>
  <c r="O8483" i="2"/>
  <c r="O8499" i="2"/>
  <c r="O8515" i="2"/>
  <c r="O8531" i="2"/>
  <c r="O8547" i="2"/>
  <c r="O8563" i="2"/>
  <c r="O8579" i="2"/>
  <c r="O8595" i="2"/>
  <c r="O8611" i="2"/>
  <c r="O8627" i="2"/>
  <c r="O8643" i="2"/>
  <c r="O8659" i="2"/>
  <c r="O8675" i="2"/>
  <c r="O8691" i="2"/>
  <c r="O8707" i="2"/>
  <c r="O8723" i="2"/>
  <c r="O8739" i="2"/>
  <c r="O8755" i="2"/>
  <c r="O8771" i="2"/>
  <c r="O8787" i="2"/>
  <c r="O8803" i="2"/>
  <c r="O8819" i="2"/>
  <c r="O8835" i="2"/>
  <c r="O8851" i="2"/>
  <c r="O8867" i="2"/>
  <c r="O8883" i="2"/>
  <c r="O8899" i="2"/>
  <c r="O8915" i="2"/>
  <c r="O8931" i="2"/>
  <c r="O8947" i="2"/>
  <c r="O8963" i="2"/>
  <c r="O8979" i="2"/>
  <c r="O8995" i="2"/>
  <c r="O9011" i="2"/>
  <c r="O9027" i="2"/>
  <c r="O9043" i="2"/>
  <c r="O9059" i="2"/>
  <c r="O9075" i="2"/>
  <c r="O9091" i="2"/>
  <c r="O9107" i="2"/>
  <c r="O9123" i="2"/>
  <c r="O9139" i="2"/>
  <c r="O9155" i="2"/>
  <c r="O9171" i="2"/>
  <c r="O9187" i="2"/>
  <c r="O9203" i="2"/>
  <c r="O9219" i="2"/>
  <c r="O9235" i="2"/>
  <c r="O9251" i="2"/>
  <c r="O9267" i="2"/>
  <c r="O9283" i="2"/>
  <c r="O9299" i="2"/>
  <c r="O9315" i="2"/>
  <c r="O9331" i="2"/>
  <c r="O9347" i="2"/>
  <c r="O9363" i="2"/>
  <c r="O9379" i="2"/>
  <c r="O9395" i="2"/>
  <c r="O9411" i="2"/>
  <c r="O9427" i="2"/>
  <c r="O9443" i="2"/>
  <c r="O9459" i="2"/>
  <c r="O9475" i="2"/>
  <c r="O9491" i="2"/>
  <c r="O9507" i="2"/>
  <c r="O9523" i="2"/>
  <c r="O9539" i="2"/>
  <c r="O9555" i="2"/>
  <c r="O9571" i="2"/>
  <c r="O9587" i="2"/>
  <c r="O9603" i="2"/>
  <c r="O9619" i="2"/>
  <c r="O9635" i="2"/>
  <c r="O9651" i="2"/>
  <c r="O9667" i="2"/>
  <c r="O9683" i="2"/>
  <c r="O9699" i="2"/>
  <c r="O9715" i="2"/>
  <c r="O9731" i="2"/>
  <c r="O9747" i="2"/>
  <c r="O9763" i="2"/>
  <c r="O9779" i="2"/>
  <c r="O9795" i="2"/>
  <c r="O9811" i="2"/>
  <c r="O9827" i="2"/>
  <c r="O2030" i="2"/>
  <c r="O3471" i="2"/>
  <c r="O3839" i="2"/>
  <c r="O4095" i="2"/>
  <c r="O4351" i="2"/>
  <c r="O4607" i="2"/>
  <c r="O4863" i="2"/>
  <c r="O5119" i="2"/>
  <c r="O5375" i="2"/>
  <c r="O5607" i="2"/>
  <c r="O5733" i="2"/>
  <c r="O5818" i="2"/>
  <c r="O5903" i="2"/>
  <c r="O5989" i="2"/>
  <c r="O6057" i="2"/>
  <c r="O6121" i="2"/>
  <c r="O6185" i="2"/>
  <c r="O6249" i="2"/>
  <c r="O6313" i="2"/>
  <c r="O6377" i="2"/>
  <c r="O6441" i="2"/>
  <c r="O6505" i="2"/>
  <c r="O6569" i="2"/>
  <c r="O6633" i="2"/>
  <c r="O6697" i="2"/>
  <c r="O6761" i="2"/>
  <c r="O6825" i="2"/>
  <c r="O6889" i="2"/>
  <c r="O6953" i="2"/>
  <c r="O7017" i="2"/>
  <c r="O7081" i="2"/>
  <c r="O7145" i="2"/>
  <c r="O7209" i="2"/>
  <c r="O7273" i="2"/>
  <c r="O7337" i="2"/>
  <c r="O7401" i="2"/>
  <c r="O7465" i="2"/>
  <c r="O7529" i="2"/>
  <c r="O7593" i="2"/>
  <c r="O7657" i="2"/>
  <c r="O7721" i="2"/>
  <c r="O7785" i="2"/>
  <c r="O7845" i="2"/>
  <c r="O7877" i="2"/>
  <c r="O7899" i="2"/>
  <c r="O7920" i="2"/>
  <c r="O7936" i="2"/>
  <c r="O7952" i="2"/>
  <c r="O7968" i="2"/>
  <c r="O7984" i="2"/>
  <c r="O8000" i="2"/>
  <c r="O8016" i="2"/>
  <c r="O8032" i="2"/>
  <c r="O8048" i="2"/>
  <c r="O8064" i="2"/>
  <c r="O8080" i="2"/>
  <c r="O8096" i="2"/>
  <c r="O8112" i="2"/>
  <c r="O8128" i="2"/>
  <c r="O8144" i="2"/>
  <c r="O8160" i="2"/>
  <c r="O8176" i="2"/>
  <c r="O8192" i="2"/>
  <c r="O8208" i="2"/>
  <c r="O8224" i="2"/>
  <c r="O8240" i="2"/>
  <c r="O8256" i="2"/>
  <c r="O8272" i="2"/>
  <c r="O8288" i="2"/>
  <c r="O8304" i="2"/>
  <c r="O8320" i="2"/>
  <c r="O8336" i="2"/>
  <c r="O8352" i="2"/>
  <c r="O8368" i="2"/>
  <c r="O8384" i="2"/>
  <c r="O8400" i="2"/>
  <c r="O8416" i="2"/>
  <c r="O8432" i="2"/>
  <c r="O8448" i="2"/>
  <c r="O8464" i="2"/>
  <c r="O8480" i="2"/>
  <c r="O8496" i="2"/>
  <c r="O8512" i="2"/>
  <c r="O8528" i="2"/>
  <c r="O8544" i="2"/>
  <c r="O8560" i="2"/>
  <c r="O8576" i="2"/>
  <c r="O8592" i="2"/>
  <c r="O8608" i="2"/>
  <c r="O8624" i="2"/>
  <c r="O8640" i="2"/>
  <c r="O8656" i="2"/>
  <c r="O8672" i="2"/>
  <c r="O8688" i="2"/>
  <c r="O8704" i="2"/>
  <c r="O8720" i="2"/>
  <c r="O8736" i="2"/>
  <c r="O8752" i="2"/>
  <c r="O8768" i="2"/>
  <c r="O8784" i="2"/>
  <c r="O8800" i="2"/>
  <c r="O8816" i="2"/>
  <c r="O8832" i="2"/>
  <c r="O8848" i="2"/>
  <c r="O8864" i="2"/>
  <c r="O8880" i="2"/>
  <c r="O8896" i="2"/>
  <c r="O8912" i="2"/>
  <c r="O8928" i="2"/>
  <c r="O8944" i="2"/>
  <c r="O8960" i="2"/>
  <c r="O8976" i="2"/>
  <c r="O8992" i="2"/>
  <c r="O9008" i="2"/>
  <c r="O9024" i="2"/>
  <c r="O9040" i="2"/>
  <c r="O9056" i="2"/>
  <c r="O9072" i="2"/>
  <c r="O9088" i="2"/>
  <c r="O9104" i="2"/>
  <c r="O9120" i="2"/>
  <c r="O9136" i="2"/>
  <c r="O9152" i="2"/>
  <c r="O9168" i="2"/>
  <c r="O9184" i="2"/>
  <c r="O9200" i="2"/>
  <c r="O9216" i="2"/>
  <c r="O9232" i="2"/>
  <c r="O9248" i="2"/>
  <c r="O9264" i="2"/>
  <c r="O9280" i="2"/>
  <c r="O9296" i="2"/>
  <c r="O9312" i="2"/>
  <c r="O9328" i="2"/>
  <c r="O9344" i="2"/>
  <c r="O9360" i="2"/>
  <c r="O9376" i="2"/>
  <c r="O9392" i="2"/>
  <c r="O9408" i="2"/>
  <c r="O9424" i="2"/>
  <c r="O9440" i="2"/>
  <c r="O9456" i="2"/>
  <c r="O9472" i="2"/>
  <c r="O9488" i="2"/>
  <c r="O9504" i="2"/>
  <c r="O9520" i="2"/>
  <c r="O9536" i="2"/>
  <c r="O9552" i="2"/>
  <c r="O9568" i="2"/>
  <c r="O9584" i="2"/>
  <c r="O9600" i="2"/>
  <c r="O9616" i="2"/>
  <c r="O9632" i="2"/>
  <c r="O9648" i="2"/>
  <c r="O9664" i="2"/>
  <c r="O9680" i="2"/>
  <c r="O9696" i="2"/>
  <c r="O9712" i="2"/>
  <c r="O9728" i="2"/>
  <c r="O9744" i="2"/>
  <c r="O9760" i="2"/>
  <c r="O9776" i="2"/>
  <c r="O9792" i="2"/>
  <c r="O9808" i="2"/>
  <c r="O9824" i="2"/>
  <c r="O9840" i="2"/>
  <c r="O9856" i="2"/>
  <c r="O9872" i="2"/>
  <c r="O9888" i="2"/>
  <c r="O9904" i="2"/>
  <c r="O9920" i="2"/>
  <c r="O3855" i="2"/>
  <c r="O4879" i="2"/>
  <c r="O5738" i="2"/>
  <c r="O6061" i="2"/>
  <c r="O6317" i="2"/>
  <c r="O6573" i="2"/>
  <c r="O6829" i="2"/>
  <c r="O7085" i="2"/>
  <c r="O7341" i="2"/>
  <c r="O7597" i="2"/>
  <c r="O7848" i="2"/>
  <c r="O7937" i="2"/>
  <c r="O8001" i="2"/>
  <c r="O8065" i="2"/>
  <c r="O8129" i="2"/>
  <c r="O8193" i="2"/>
  <c r="O8257" i="2"/>
  <c r="O8321" i="2"/>
  <c r="O8385" i="2"/>
  <c r="O8449" i="2"/>
  <c r="O8513" i="2"/>
  <c r="O8577" i="2"/>
  <c r="O8641" i="2"/>
  <c r="O8705" i="2"/>
  <c r="O8769" i="2"/>
  <c r="O8833" i="2"/>
  <c r="O8897" i="2"/>
  <c r="O8961" i="2"/>
  <c r="O9025" i="2"/>
  <c r="O9089" i="2"/>
  <c r="O9153" i="2"/>
  <c r="O9217" i="2"/>
  <c r="O9281" i="2"/>
  <c r="O9345" i="2"/>
  <c r="O9386" i="2"/>
  <c r="O9418" i="2"/>
  <c r="O9450" i="2"/>
  <c r="O9482" i="2"/>
  <c r="O9514" i="2"/>
  <c r="O9546" i="2"/>
  <c r="O9578" i="2"/>
  <c r="O9610" i="2"/>
  <c r="O9642" i="2"/>
  <c r="O9674" i="2"/>
  <c r="O9706" i="2"/>
  <c r="O9738" i="2"/>
  <c r="O9770" i="2"/>
  <c r="O9802" i="2"/>
  <c r="O9834" i="2"/>
  <c r="O9858" i="2"/>
  <c r="O9879" i="2"/>
  <c r="O9901" i="2"/>
  <c r="O9922" i="2"/>
  <c r="O9939" i="2"/>
  <c r="O9955" i="2"/>
  <c r="O9971" i="2"/>
  <c r="O9987" i="2"/>
  <c r="O9993" i="2"/>
  <c r="O6109" i="2"/>
  <c r="O6877" i="2"/>
  <c r="O7581" i="2"/>
  <c r="O7997" i="2"/>
  <c r="O8189" i="2"/>
  <c r="O8381" i="2"/>
  <c r="O8557" i="2"/>
  <c r="O8765" i="2"/>
  <c r="O8957" i="2"/>
  <c r="O9133" i="2"/>
  <c r="O9277" i="2"/>
  <c r="O9417" i="2"/>
  <c r="O9505" i="2"/>
  <c r="O9601" i="2"/>
  <c r="O9689" i="2"/>
  <c r="O9785" i="2"/>
  <c r="O9867" i="2"/>
  <c r="O9926" i="2"/>
  <c r="O9970" i="2"/>
  <c r="O2767" i="2"/>
  <c r="O4431" i="2"/>
  <c r="O5455" i="2"/>
  <c r="O5930" i="2"/>
  <c r="O6205" i="2"/>
  <c r="O6461" i="2"/>
  <c r="O6717" i="2"/>
  <c r="O6973" i="2"/>
  <c r="O7229" i="2"/>
  <c r="O7485" i="2"/>
  <c r="O7741" i="2"/>
  <c r="O7905" i="2"/>
  <c r="O7973" i="2"/>
  <c r="O8037" i="2"/>
  <c r="O8101" i="2"/>
  <c r="O8165" i="2"/>
  <c r="O8229" i="2"/>
  <c r="O8293" i="2"/>
  <c r="O8357" i="2"/>
  <c r="O8421" i="2"/>
  <c r="O8485" i="2"/>
  <c r="O8549" i="2"/>
  <c r="O8613" i="2"/>
  <c r="O8677" i="2"/>
  <c r="O8741" i="2"/>
  <c r="O8805" i="2"/>
  <c r="O8869" i="2"/>
  <c r="O8933" i="2"/>
  <c r="O8997" i="2"/>
  <c r="O9061" i="2"/>
  <c r="O9125" i="2"/>
  <c r="O9189" i="2"/>
  <c r="O9253" i="2"/>
  <c r="O9317" i="2"/>
  <c r="O9373" i="2"/>
  <c r="O9405" i="2"/>
  <c r="O9437" i="2"/>
  <c r="O9469" i="2"/>
  <c r="O9501" i="2"/>
  <c r="O9533" i="2"/>
  <c r="O9565" i="2"/>
  <c r="O9597" i="2"/>
  <c r="O9629" i="2"/>
  <c r="O9661" i="2"/>
  <c r="O9693" i="2"/>
  <c r="O9725" i="2"/>
  <c r="O9757" i="2"/>
  <c r="O9789" i="2"/>
  <c r="O9821" i="2"/>
  <c r="O9849" i="2"/>
  <c r="O9870" i="2"/>
  <c r="O9891" i="2"/>
  <c r="O9913" i="2"/>
  <c r="O9932" i="2"/>
  <c r="O9948" i="2"/>
  <c r="O9964" i="2"/>
  <c r="O9980" i="2"/>
  <c r="O9996" i="2"/>
  <c r="O5071" i="2"/>
  <c r="O6429" i="2"/>
  <c r="O7261" i="2"/>
  <c r="O7916" i="2"/>
  <c r="O8077" i="2"/>
  <c r="O8269" i="2"/>
  <c r="O8461" i="2"/>
  <c r="O8653" i="2"/>
  <c r="O8861" i="2"/>
  <c r="O9037" i="2"/>
  <c r="O9181" i="2"/>
  <c r="O9325" i="2"/>
  <c r="O9433" i="2"/>
  <c r="O9529" i="2"/>
  <c r="O9633" i="2"/>
  <c r="O9721" i="2"/>
  <c r="O9825" i="2"/>
  <c r="O9894" i="2"/>
  <c r="O9954" i="2"/>
  <c r="O3023" i="2"/>
  <c r="O4495" i="2"/>
  <c r="O5519" i="2"/>
  <c r="O5951" i="2"/>
  <c r="O6221" i="2"/>
  <c r="O6477" i="2"/>
  <c r="O6733" i="2"/>
  <c r="O6989" i="2"/>
  <c r="O7245" i="2"/>
  <c r="O7501" i="2"/>
  <c r="O7757" i="2"/>
  <c r="O7911" i="2"/>
  <c r="O7977" i="2"/>
  <c r="O8041" i="2"/>
  <c r="O8105" i="2"/>
  <c r="O8169" i="2"/>
  <c r="O8233" i="2"/>
  <c r="O8297" i="2"/>
  <c r="O8361" i="2"/>
  <c r="O8425" i="2"/>
  <c r="O8489" i="2"/>
  <c r="O8553" i="2"/>
  <c r="O8617" i="2"/>
  <c r="O8681" i="2"/>
  <c r="O8745" i="2"/>
  <c r="O8809" i="2"/>
  <c r="O8873" i="2"/>
  <c r="O8937" i="2"/>
  <c r="O9001" i="2"/>
  <c r="O9065" i="2"/>
  <c r="O9129" i="2"/>
  <c r="O9193" i="2"/>
  <c r="O9257" i="2"/>
  <c r="O9321" i="2"/>
  <c r="O9374" i="2"/>
  <c r="O9406" i="2"/>
  <c r="O9438" i="2"/>
  <c r="O9470" i="2"/>
  <c r="O9502" i="2"/>
  <c r="O9534" i="2"/>
  <c r="O9566" i="2"/>
  <c r="O9598" i="2"/>
  <c r="O9630" i="2"/>
  <c r="O9662" i="2"/>
  <c r="O9694" i="2"/>
  <c r="O9726" i="2"/>
  <c r="O9758" i="2"/>
  <c r="O9790" i="2"/>
  <c r="O9822" i="2"/>
  <c r="O9850" i="2"/>
  <c r="O9871" i="2"/>
  <c r="O9893" i="2"/>
  <c r="O9914" i="2"/>
  <c r="O9933" i="2"/>
  <c r="O9949" i="2"/>
  <c r="O9965" i="2"/>
  <c r="O9981" i="2"/>
  <c r="O4303" i="2"/>
  <c r="O5711" i="2"/>
  <c r="O6557" i="2"/>
  <c r="O7325" i="2"/>
  <c r="O7933" i="2"/>
  <c r="O8157" i="2"/>
  <c r="O8349" i="2"/>
  <c r="O8541" i="2"/>
  <c r="O8733" i="2"/>
  <c r="O8925" i="2"/>
  <c r="O9261" i="2"/>
  <c r="O9425" i="2"/>
  <c r="O9521" i="2"/>
  <c r="O9625" i="2"/>
  <c r="O9729" i="2"/>
  <c r="O9817" i="2"/>
  <c r="O9889" i="2"/>
  <c r="O9950" i="2"/>
  <c r="O2433" i="2"/>
  <c r="O1506" i="2"/>
  <c r="O2518" i="2"/>
  <c r="O2828" i="2"/>
  <c r="O3084" i="2"/>
  <c r="O3340" i="2"/>
  <c r="O3596" i="2"/>
  <c r="O2198" i="2"/>
  <c r="O2559" i="2"/>
  <c r="O2657" i="2"/>
  <c r="O2721" i="2"/>
  <c r="O2785" i="2"/>
  <c r="O2849" i="2"/>
  <c r="O2913" i="2"/>
  <c r="O2977" i="2"/>
  <c r="O3041" i="2"/>
  <c r="O3105" i="2"/>
  <c r="O3169" i="2"/>
  <c r="O3233" i="2"/>
  <c r="O3297" i="2"/>
  <c r="O3361" i="2"/>
  <c r="O3425" i="2"/>
  <c r="O3489" i="2"/>
  <c r="O3553" i="2"/>
  <c r="O851" i="2"/>
  <c r="O1546" i="2"/>
  <c r="O1802" i="2"/>
  <c r="O2058" i="2"/>
  <c r="O2314" i="2"/>
  <c r="O2538" i="2"/>
  <c r="O2646" i="2"/>
  <c r="O2710" i="2"/>
  <c r="O2774" i="2"/>
  <c r="O2838" i="2"/>
  <c r="O2902" i="2"/>
  <c r="O2966" i="2"/>
  <c r="O3030" i="2"/>
  <c r="O3094" i="2"/>
  <c r="O3158" i="2"/>
  <c r="O3222" i="2"/>
  <c r="O3286" i="2"/>
  <c r="O3350" i="2"/>
  <c r="O3414" i="2"/>
  <c r="O3478" i="2"/>
  <c r="O3542" i="2"/>
  <c r="O3606" i="2"/>
  <c r="O1854" i="2"/>
  <c r="O2659" i="2"/>
  <c r="O2915" i="2"/>
  <c r="O3171" i="2"/>
  <c r="O3427" i="2"/>
  <c r="O3636" i="2"/>
  <c r="O3700" i="2"/>
  <c r="O3764" i="2"/>
  <c r="O3828" i="2"/>
  <c r="O3892" i="2"/>
  <c r="O3956" i="2"/>
  <c r="O4020" i="2"/>
  <c r="O4084" i="2"/>
  <c r="O4148" i="2"/>
  <c r="O4212" i="2"/>
  <c r="O4276" i="2"/>
  <c r="O4340" i="2"/>
  <c r="O4404" i="2"/>
  <c r="O4468" i="2"/>
  <c r="O4532" i="2"/>
  <c r="O4596" i="2"/>
  <c r="O4660" i="2"/>
  <c r="O4724" i="2"/>
  <c r="O4788" i="2"/>
  <c r="O4852" i="2"/>
  <c r="O4916" i="2"/>
  <c r="O4980" i="2"/>
  <c r="O5044" i="2"/>
  <c r="O5108" i="2"/>
  <c r="O5172" i="2"/>
  <c r="O5236" i="2"/>
  <c r="O5300" i="2"/>
  <c r="O5364" i="2"/>
  <c r="O5428" i="2"/>
  <c r="O5492" i="2"/>
  <c r="O5556" i="2"/>
  <c r="O5620" i="2"/>
  <c r="O5684" i="2"/>
  <c r="O5748" i="2"/>
  <c r="O5812" i="2"/>
  <c r="O5876" i="2"/>
  <c r="O5940" i="2"/>
  <c r="O6004" i="2"/>
  <c r="O2254" i="2"/>
  <c r="O2759" i="2"/>
  <c r="O3015" i="2"/>
  <c r="O3271" i="2"/>
  <c r="O3527" i="2"/>
  <c r="O3661" i="2"/>
  <c r="O3725" i="2"/>
  <c r="O3789" i="2"/>
  <c r="O3853" i="2"/>
  <c r="O3917" i="2"/>
  <c r="O3981" i="2"/>
  <c r="O4045" i="2"/>
  <c r="O4109" i="2"/>
  <c r="O4173" i="2"/>
  <c r="O4237" i="2"/>
  <c r="O4301" i="2"/>
  <c r="O4365" i="2"/>
  <c r="O4429" i="2"/>
  <c r="O4493" i="2"/>
  <c r="O4557" i="2"/>
  <c r="O4621" i="2"/>
  <c r="O4685" i="2"/>
  <c r="O4749" i="2"/>
  <c r="O4813" i="2"/>
  <c r="O4877" i="2"/>
  <c r="O4941" i="2"/>
  <c r="O5005" i="2"/>
  <c r="O5069" i="2"/>
  <c r="O5133" i="2"/>
  <c r="O5197" i="2"/>
  <c r="O5261" i="2"/>
  <c r="O5325" i="2"/>
  <c r="O5389" i="2"/>
  <c r="O5453" i="2"/>
  <c r="O5517" i="2"/>
  <c r="O5581" i="2"/>
  <c r="O2270" i="2"/>
  <c r="O2763" i="2"/>
  <c r="O3019" i="2"/>
  <c r="O3275" i="2"/>
  <c r="O3531" i="2"/>
  <c r="O3662" i="2"/>
  <c r="O3726" i="2"/>
  <c r="O3790" i="2"/>
  <c r="O3854" i="2"/>
  <c r="O3918" i="2"/>
  <c r="O3982" i="2"/>
  <c r="O4046" i="2"/>
  <c r="O4110" i="2"/>
  <c r="O4174" i="2"/>
  <c r="O4238" i="2"/>
  <c r="O4302" i="2"/>
  <c r="O4366" i="2"/>
  <c r="O4430" i="2"/>
  <c r="O4494" i="2"/>
  <c r="O4558" i="2"/>
  <c r="O4622" i="2"/>
  <c r="O4686" i="2"/>
  <c r="O4750" i="2"/>
  <c r="O4814" i="2"/>
  <c r="O4878" i="2"/>
  <c r="O4942" i="2"/>
  <c r="O5006" i="2"/>
  <c r="O5070" i="2"/>
  <c r="O5134" i="2"/>
  <c r="O5198" i="2"/>
  <c r="O5262" i="2"/>
  <c r="O5326" i="2"/>
  <c r="O5390" i="2"/>
  <c r="O5454" i="2"/>
  <c r="O5518" i="2"/>
  <c r="O5582" i="2"/>
  <c r="O5646" i="2"/>
  <c r="O5710" i="2"/>
  <c r="O2975" i="2"/>
  <c r="O3715" i="2"/>
  <c r="O3971" i="2"/>
  <c r="O4227" i="2"/>
  <c r="O4483" i="2"/>
  <c r="O4739" i="2"/>
  <c r="O4995" i="2"/>
  <c r="O5251" i="2"/>
  <c r="O5507" i="2"/>
  <c r="O5673" i="2"/>
  <c r="O5777" i="2"/>
  <c r="O5862" i="2"/>
  <c r="O5947" i="2"/>
  <c r="O6026" i="2"/>
  <c r="O6090" i="2"/>
  <c r="O6154" i="2"/>
  <c r="O6218" i="2"/>
  <c r="O6282" i="2"/>
  <c r="O6346" i="2"/>
  <c r="O6410" i="2"/>
  <c r="O6474" i="2"/>
  <c r="O6538" i="2"/>
  <c r="O6602" i="2"/>
  <c r="O6666" i="2"/>
  <c r="O6730" i="2"/>
  <c r="O6794" i="2"/>
  <c r="O6858" i="2"/>
  <c r="O6922" i="2"/>
  <c r="O6986" i="2"/>
  <c r="O7050" i="2"/>
  <c r="O7114" i="2"/>
  <c r="O7178" i="2"/>
  <c r="O7242" i="2"/>
  <c r="O7306" i="2"/>
  <c r="O7370" i="2"/>
  <c r="O7434" i="2"/>
  <c r="O7498" i="2"/>
  <c r="O7562" i="2"/>
  <c r="O7626" i="2"/>
  <c r="O7690" i="2"/>
  <c r="O7754" i="2"/>
  <c r="O7818" i="2"/>
  <c r="O7882" i="2"/>
  <c r="O2671" i="2"/>
  <c r="O3639" i="2"/>
  <c r="O3895" i="2"/>
  <c r="O4151" i="2"/>
  <c r="O4407" i="2"/>
  <c r="O4663" i="2"/>
  <c r="O4919" i="2"/>
  <c r="O5175" i="2"/>
  <c r="O5431" i="2"/>
  <c r="O5635" i="2"/>
  <c r="O5751" i="2"/>
  <c r="O5837" i="2"/>
  <c r="O5922" i="2"/>
  <c r="O6007" i="2"/>
  <c r="O6071" i="2"/>
  <c r="O6135" i="2"/>
  <c r="O6199" i="2"/>
  <c r="O6263" i="2"/>
  <c r="O6327" i="2"/>
  <c r="O6391" i="2"/>
  <c r="O6455" i="2"/>
  <c r="O6519" i="2"/>
  <c r="O6583" i="2"/>
  <c r="O6647" i="2"/>
  <c r="O6711" i="2"/>
  <c r="O6775" i="2"/>
  <c r="O6839" i="2"/>
  <c r="O6903" i="2"/>
  <c r="O6967" i="2"/>
  <c r="O7031" i="2"/>
  <c r="O7095" i="2"/>
  <c r="O7159" i="2"/>
  <c r="O7223" i="2"/>
  <c r="O7287" i="2"/>
  <c r="O7351" i="2"/>
  <c r="O7415" i="2"/>
  <c r="O7479" i="2"/>
  <c r="O7543" i="2"/>
  <c r="O7607" i="2"/>
  <c r="O7671" i="2"/>
  <c r="O7735" i="2"/>
  <c r="O7799" i="2"/>
  <c r="O7863" i="2"/>
  <c r="O3071" i="2"/>
  <c r="O3739" i="2"/>
  <c r="O3995" i="2"/>
  <c r="O4251" i="2"/>
  <c r="O4507" i="2"/>
  <c r="O4763" i="2"/>
  <c r="O5019" i="2"/>
  <c r="O5275" i="2"/>
  <c r="O5531" i="2"/>
  <c r="O5685" i="2"/>
  <c r="O5785" i="2"/>
  <c r="O5870" i="2"/>
  <c r="O5955" i="2"/>
  <c r="O6032" i="2"/>
  <c r="O6096" i="2"/>
  <c r="O6160" i="2"/>
  <c r="O6224" i="2"/>
  <c r="O6288" i="2"/>
  <c r="O6352" i="2"/>
  <c r="O6416" i="2"/>
  <c r="O6480" i="2"/>
  <c r="O6544" i="2"/>
  <c r="O6608" i="2"/>
  <c r="O6672" i="2"/>
  <c r="O6736" i="2"/>
  <c r="O6800" i="2"/>
  <c r="O6864" i="2"/>
  <c r="O6928" i="2"/>
  <c r="O6992" i="2"/>
  <c r="O7056" i="2"/>
  <c r="O7120" i="2"/>
  <c r="O7184" i="2"/>
  <c r="O7248" i="2"/>
  <c r="O7312" i="2"/>
  <c r="O7376" i="2"/>
  <c r="O7440" i="2"/>
  <c r="O7504" i="2"/>
  <c r="O7568" i="2"/>
  <c r="O7632" i="2"/>
  <c r="O7696" i="2"/>
  <c r="O7760" i="2"/>
  <c r="O7824" i="2"/>
  <c r="O3999" i="2"/>
  <c r="O5023" i="2"/>
  <c r="O5786" i="2"/>
  <c r="O6097" i="2"/>
  <c r="O6353" i="2"/>
  <c r="O6609" i="2"/>
  <c r="O6865" i="2"/>
  <c r="O7121" i="2"/>
  <c r="O7377" i="2"/>
  <c r="O7633" i="2"/>
  <c r="O7865" i="2"/>
  <c r="O7946" i="2"/>
  <c r="O8010" i="2"/>
  <c r="O8074" i="2"/>
  <c r="O8138" i="2"/>
  <c r="O8202" i="2"/>
  <c r="O8266" i="2"/>
  <c r="O8330" i="2"/>
  <c r="O8394" i="2"/>
  <c r="O8458" i="2"/>
  <c r="O8522" i="2"/>
  <c r="O8586" i="2"/>
  <c r="O8650" i="2"/>
  <c r="O8714" i="2"/>
  <c r="O8778" i="2"/>
  <c r="O8842" i="2"/>
  <c r="O8906" i="2"/>
  <c r="O8970" i="2"/>
  <c r="O9034" i="2"/>
  <c r="O9070" i="2"/>
  <c r="O9102" i="2"/>
  <c r="O9134" i="2"/>
  <c r="O9166" i="2"/>
  <c r="O9198" i="2"/>
  <c r="O9230" i="2"/>
  <c r="O9262" i="2"/>
  <c r="O9294" i="2"/>
  <c r="O9326" i="2"/>
  <c r="O9358" i="2"/>
  <c r="O3695" i="2"/>
  <c r="O4207" i="2"/>
  <c r="O4719" i="2"/>
  <c r="O5231" i="2"/>
  <c r="O5663" i="2"/>
  <c r="O5855" i="2"/>
  <c r="O6021" i="2"/>
  <c r="O6149" i="2"/>
  <c r="O6277" i="2"/>
  <c r="O6405" i="2"/>
  <c r="O6533" i="2"/>
  <c r="O6661" i="2"/>
  <c r="O6789" i="2"/>
  <c r="O6917" i="2"/>
  <c r="O7045" i="2"/>
  <c r="O7173" i="2"/>
  <c r="O7301" i="2"/>
  <c r="O7429" i="2"/>
  <c r="O7557" i="2"/>
  <c r="O7685" i="2"/>
  <c r="O7813" i="2"/>
  <c r="O7881" i="2"/>
  <c r="O7908" i="2"/>
  <c r="O7927" i="2"/>
  <c r="O7943" i="2"/>
  <c r="O7959" i="2"/>
  <c r="O7975" i="2"/>
  <c r="O7991" i="2"/>
  <c r="O8007" i="2"/>
  <c r="O8023" i="2"/>
  <c r="O8039" i="2"/>
  <c r="O8055" i="2"/>
  <c r="O8071" i="2"/>
  <c r="O8087" i="2"/>
  <c r="O8103" i="2"/>
  <c r="O8119" i="2"/>
  <c r="O8135" i="2"/>
  <c r="O8151" i="2"/>
  <c r="O8167" i="2"/>
  <c r="O8183" i="2"/>
  <c r="O8199" i="2"/>
  <c r="O8215" i="2"/>
  <c r="O8231" i="2"/>
  <c r="O8247" i="2"/>
  <c r="O8263" i="2"/>
  <c r="O8279" i="2"/>
  <c r="O8295" i="2"/>
  <c r="O8311" i="2"/>
  <c r="O8327" i="2"/>
  <c r="O8343" i="2"/>
  <c r="O8359" i="2"/>
  <c r="O8375" i="2"/>
  <c r="O8391" i="2"/>
  <c r="O8407" i="2"/>
  <c r="O8423" i="2"/>
  <c r="O8439" i="2"/>
  <c r="O8455" i="2"/>
  <c r="O8471" i="2"/>
  <c r="O8487" i="2"/>
  <c r="O8503" i="2"/>
  <c r="O8519" i="2"/>
  <c r="O8535" i="2"/>
  <c r="O8551" i="2"/>
  <c r="O8567" i="2"/>
  <c r="O8583" i="2"/>
  <c r="O8599" i="2"/>
  <c r="O8615" i="2"/>
  <c r="O8631" i="2"/>
  <c r="O8647" i="2"/>
  <c r="O8663" i="2"/>
  <c r="O8679" i="2"/>
  <c r="O8695" i="2"/>
  <c r="O8711" i="2"/>
  <c r="O8727" i="2"/>
  <c r="O8743" i="2"/>
  <c r="O8759" i="2"/>
  <c r="O8775" i="2"/>
  <c r="O8791" i="2"/>
  <c r="O8807" i="2"/>
  <c r="O8823" i="2"/>
  <c r="O8839" i="2"/>
  <c r="O8855" i="2"/>
  <c r="O8871" i="2"/>
  <c r="O8887" i="2"/>
  <c r="O8903" i="2"/>
  <c r="O8919" i="2"/>
  <c r="O8935" i="2"/>
  <c r="O8951" i="2"/>
  <c r="O8967" i="2"/>
  <c r="O8983" i="2"/>
  <c r="O8999" i="2"/>
  <c r="O9015" i="2"/>
  <c r="O9031" i="2"/>
  <c r="O9047" i="2"/>
  <c r="O9063" i="2"/>
  <c r="O9079" i="2"/>
  <c r="O9095" i="2"/>
  <c r="O9111" i="2"/>
  <c r="O9127" i="2"/>
  <c r="O9143" i="2"/>
  <c r="O9159" i="2"/>
  <c r="O9175" i="2"/>
  <c r="O9191" i="2"/>
  <c r="O9207" i="2"/>
  <c r="O9223" i="2"/>
  <c r="O9239" i="2"/>
  <c r="O9255" i="2"/>
  <c r="O9271" i="2"/>
  <c r="O9287" i="2"/>
  <c r="O9303" i="2"/>
  <c r="O9319" i="2"/>
  <c r="O9335" i="2"/>
  <c r="O9351" i="2"/>
  <c r="O9367" i="2"/>
  <c r="O9383" i="2"/>
  <c r="O9399" i="2"/>
  <c r="O9415" i="2"/>
  <c r="O9431" i="2"/>
  <c r="O9447" i="2"/>
  <c r="O9463" i="2"/>
  <c r="O9479" i="2"/>
  <c r="O9495" i="2"/>
  <c r="O9511" i="2"/>
  <c r="O9527" i="2"/>
  <c r="O9543" i="2"/>
  <c r="O9559" i="2"/>
  <c r="O9575" i="2"/>
  <c r="O9591" i="2"/>
  <c r="O9607" i="2"/>
  <c r="O9623" i="2"/>
  <c r="O9639" i="2"/>
  <c r="O9655" i="2"/>
  <c r="O9671" i="2"/>
  <c r="O9687" i="2"/>
  <c r="O9703" i="2"/>
  <c r="O9719" i="2"/>
  <c r="O9735" i="2"/>
  <c r="O9751" i="2"/>
  <c r="O9767" i="2"/>
  <c r="O9783" i="2"/>
  <c r="O9799" i="2"/>
  <c r="O9815" i="2"/>
  <c r="O9831" i="2"/>
  <c r="O2703" i="2"/>
  <c r="O3647" i="2"/>
  <c r="O3903" i="2"/>
  <c r="O4159" i="2"/>
  <c r="O4415" i="2"/>
  <c r="O4671" i="2"/>
  <c r="O4927" i="2"/>
  <c r="O5183" i="2"/>
  <c r="O5439" i="2"/>
  <c r="O5639" i="2"/>
  <c r="O5754" i="2"/>
  <c r="O5839" i="2"/>
  <c r="O5925" i="2"/>
  <c r="O6009" i="2"/>
  <c r="O6073" i="2"/>
  <c r="O6137" i="2"/>
  <c r="O6201" i="2"/>
  <c r="O6265" i="2"/>
  <c r="O6329" i="2"/>
  <c r="O6393" i="2"/>
  <c r="O6457" i="2"/>
  <c r="O6521" i="2"/>
  <c r="O6585" i="2"/>
  <c r="O6649" i="2"/>
  <c r="O6713" i="2"/>
  <c r="O6777" i="2"/>
  <c r="O6841" i="2"/>
  <c r="O6905" i="2"/>
  <c r="O6969" i="2"/>
  <c r="O7033" i="2"/>
  <c r="O7097" i="2"/>
  <c r="O7161" i="2"/>
  <c r="O7225" i="2"/>
  <c r="O7289" i="2"/>
  <c r="O7353" i="2"/>
  <c r="O7417" i="2"/>
  <c r="O7481" i="2"/>
  <c r="O7545" i="2"/>
  <c r="O7609" i="2"/>
  <c r="O7673" i="2"/>
  <c r="O7737" i="2"/>
  <c r="O7801" i="2"/>
  <c r="O7853" i="2"/>
  <c r="O7883" i="2"/>
  <c r="O7904" i="2"/>
  <c r="O7924" i="2"/>
  <c r="O7940" i="2"/>
  <c r="O7956" i="2"/>
  <c r="O7972" i="2"/>
  <c r="O7988" i="2"/>
  <c r="O8004" i="2"/>
  <c r="O8020" i="2"/>
  <c r="O8036" i="2"/>
  <c r="O8052" i="2"/>
  <c r="O8068" i="2"/>
  <c r="O8084" i="2"/>
  <c r="O8100" i="2"/>
  <c r="O8116" i="2"/>
  <c r="O8132" i="2"/>
  <c r="O8148" i="2"/>
  <c r="O8164" i="2"/>
  <c r="O8180" i="2"/>
  <c r="O8196" i="2"/>
  <c r="O8212" i="2"/>
  <c r="O8228" i="2"/>
  <c r="O8244" i="2"/>
  <c r="O8260" i="2"/>
  <c r="O8276" i="2"/>
  <c r="O8292" i="2"/>
  <c r="O8308" i="2"/>
  <c r="O8324" i="2"/>
  <c r="O8340" i="2"/>
  <c r="O8356" i="2"/>
  <c r="O8372" i="2"/>
  <c r="O8388" i="2"/>
  <c r="O8404" i="2"/>
  <c r="O8420" i="2"/>
  <c r="O8436" i="2"/>
  <c r="O8452" i="2"/>
  <c r="O8468" i="2"/>
  <c r="O8484" i="2"/>
  <c r="O8500" i="2"/>
  <c r="O8516" i="2"/>
  <c r="O8532" i="2"/>
  <c r="O8548" i="2"/>
  <c r="O8564" i="2"/>
  <c r="O8580" i="2"/>
  <c r="O8596" i="2"/>
  <c r="O8612" i="2"/>
  <c r="O8628" i="2"/>
  <c r="O8644" i="2"/>
  <c r="O8660" i="2"/>
  <c r="O8676" i="2"/>
  <c r="O8692" i="2"/>
  <c r="O8708" i="2"/>
  <c r="O8724" i="2"/>
  <c r="O8740" i="2"/>
  <c r="O8756" i="2"/>
  <c r="O8772" i="2"/>
  <c r="O8788" i="2"/>
  <c r="O8804" i="2"/>
  <c r="O8820" i="2"/>
  <c r="O8836" i="2"/>
  <c r="O8852" i="2"/>
  <c r="O8868" i="2"/>
  <c r="O8884" i="2"/>
  <c r="O8900" i="2"/>
  <c r="O8916" i="2"/>
  <c r="O8932" i="2"/>
  <c r="O8948" i="2"/>
  <c r="O8964" i="2"/>
  <c r="O8980" i="2"/>
  <c r="O8996" i="2"/>
  <c r="O9012" i="2"/>
  <c r="O9028" i="2"/>
  <c r="O9044" i="2"/>
  <c r="O9060" i="2"/>
  <c r="O9076" i="2"/>
  <c r="O9092" i="2"/>
  <c r="O9108" i="2"/>
  <c r="O9124" i="2"/>
  <c r="O9140" i="2"/>
  <c r="O9156" i="2"/>
  <c r="O9172" i="2"/>
  <c r="O9188" i="2"/>
  <c r="O9204" i="2"/>
  <c r="O9220" i="2"/>
  <c r="O9236" i="2"/>
  <c r="O9252" i="2"/>
  <c r="O9268" i="2"/>
  <c r="O9284" i="2"/>
  <c r="O9300" i="2"/>
  <c r="O9316" i="2"/>
  <c r="O9332" i="2"/>
  <c r="O9348" i="2"/>
  <c r="O9364" i="2"/>
  <c r="O9380" i="2"/>
  <c r="O9396" i="2"/>
  <c r="O9412" i="2"/>
  <c r="O9428" i="2"/>
  <c r="O9444" i="2"/>
  <c r="O9460" i="2"/>
  <c r="O9476" i="2"/>
  <c r="O9492" i="2"/>
  <c r="O9508" i="2"/>
  <c r="O9524" i="2"/>
  <c r="O9540" i="2"/>
  <c r="O9556" i="2"/>
  <c r="O9572" i="2"/>
  <c r="O9588" i="2"/>
  <c r="O9604" i="2"/>
  <c r="O9620" i="2"/>
  <c r="O9636" i="2"/>
  <c r="O9652" i="2"/>
  <c r="O9668" i="2"/>
  <c r="O9684" i="2"/>
  <c r="O9700" i="2"/>
  <c r="O9716" i="2"/>
  <c r="O9732" i="2"/>
  <c r="O9748" i="2"/>
  <c r="O9764" i="2"/>
  <c r="O9780" i="2"/>
  <c r="O9796" i="2"/>
  <c r="O9812" i="2"/>
  <c r="O9828" i="2"/>
  <c r="O9844" i="2"/>
  <c r="O9860" i="2"/>
  <c r="O9876" i="2"/>
  <c r="O9892" i="2"/>
  <c r="O9908" i="2"/>
  <c r="O9924" i="2"/>
  <c r="O4111" i="2"/>
  <c r="O5135" i="2"/>
  <c r="O5823" i="2"/>
  <c r="O6125" i="2"/>
  <c r="O6381" i="2"/>
  <c r="O6637" i="2"/>
  <c r="O6893" i="2"/>
  <c r="O7149" i="2"/>
  <c r="O7405" i="2"/>
  <c r="O7661" i="2"/>
  <c r="O7879" i="2"/>
  <c r="O7953" i="2"/>
  <c r="O8017" i="2"/>
  <c r="O8081" i="2"/>
  <c r="O8145" i="2"/>
  <c r="O8209" i="2"/>
  <c r="O8273" i="2"/>
  <c r="O8337" i="2"/>
  <c r="O8401" i="2"/>
  <c r="O8465" i="2"/>
  <c r="O8529" i="2"/>
  <c r="O8593" i="2"/>
  <c r="O8657" i="2"/>
  <c r="O8721" i="2"/>
  <c r="O8785" i="2"/>
  <c r="O8849" i="2"/>
  <c r="O8913" i="2"/>
  <c r="O8977" i="2"/>
  <c r="O9041" i="2"/>
  <c r="O9105" i="2"/>
  <c r="O9169" i="2"/>
  <c r="O9233" i="2"/>
  <c r="O9297" i="2"/>
  <c r="O9361" i="2"/>
  <c r="O9394" i="2"/>
  <c r="O9426" i="2"/>
  <c r="O9458" i="2"/>
  <c r="O9490" i="2"/>
  <c r="O9522" i="2"/>
  <c r="O9554" i="2"/>
  <c r="O9586" i="2"/>
  <c r="O9618" i="2"/>
  <c r="O9650" i="2"/>
  <c r="O9682" i="2"/>
  <c r="O9714" i="2"/>
  <c r="O9746" i="2"/>
  <c r="O9778" i="2"/>
  <c r="O9810" i="2"/>
  <c r="O9842" i="2"/>
  <c r="O9863" i="2"/>
  <c r="O9885" i="2"/>
  <c r="O9906" i="2"/>
  <c r="O9927" i="2"/>
  <c r="O9943" i="2"/>
  <c r="O9959" i="2"/>
  <c r="O9975" i="2"/>
  <c r="O9991" i="2"/>
  <c r="O3279" i="2"/>
  <c r="O6237" i="2"/>
  <c r="O7069" i="2"/>
  <c r="O7773" i="2"/>
  <c r="O8061" i="2"/>
  <c r="O8237" i="2"/>
  <c r="O8429" i="2"/>
  <c r="O8621" i="2"/>
  <c r="O8797" i="2"/>
  <c r="O9005" i="2"/>
  <c r="O9165" i="2"/>
  <c r="O9309" i="2"/>
  <c r="O9441" i="2"/>
  <c r="O9537" i="2"/>
  <c r="O9617" i="2"/>
  <c r="O9713" i="2"/>
  <c r="O9809" i="2"/>
  <c r="O9883" i="2"/>
  <c r="O9934" i="2"/>
  <c r="O9978" i="2"/>
  <c r="O3663" i="2"/>
  <c r="O4687" i="2"/>
  <c r="O5647" i="2"/>
  <c r="O6013" i="2"/>
  <c r="O6269" i="2"/>
  <c r="O6525" i="2"/>
  <c r="O6781" i="2"/>
  <c r="O7037" i="2"/>
  <c r="O7293" i="2"/>
  <c r="O7549" i="2"/>
  <c r="O7805" i="2"/>
  <c r="O7925" i="2"/>
  <c r="O7989" i="2"/>
  <c r="O8053" i="2"/>
  <c r="O8117" i="2"/>
  <c r="O8181" i="2"/>
  <c r="O8245" i="2"/>
  <c r="O8309" i="2"/>
  <c r="O8373" i="2"/>
  <c r="O8437" i="2"/>
  <c r="O8501" i="2"/>
  <c r="O8565" i="2"/>
  <c r="O8629" i="2"/>
  <c r="O8693" i="2"/>
  <c r="O8757" i="2"/>
  <c r="O8821" i="2"/>
  <c r="O8885" i="2"/>
  <c r="O8949" i="2"/>
  <c r="O9013" i="2"/>
  <c r="O9077" i="2"/>
  <c r="O9141" i="2"/>
  <c r="O9205" i="2"/>
  <c r="O9269" i="2"/>
  <c r="O9333" i="2"/>
  <c r="O9381" i="2"/>
  <c r="O9413" i="2"/>
  <c r="O9445" i="2"/>
  <c r="O9477" i="2"/>
  <c r="O9509" i="2"/>
  <c r="O9541" i="2"/>
  <c r="O9573" i="2"/>
  <c r="O9605" i="2"/>
  <c r="O9637" i="2"/>
  <c r="O9669" i="2"/>
  <c r="O9701" i="2"/>
  <c r="O9733" i="2"/>
  <c r="O9765" i="2"/>
  <c r="O9797" i="2"/>
  <c r="O9829" i="2"/>
  <c r="O9854" i="2"/>
  <c r="O9875" i="2"/>
  <c r="O9897" i="2"/>
  <c r="O9918" i="2"/>
  <c r="O9936" i="2"/>
  <c r="O9952" i="2"/>
  <c r="O9968" i="2"/>
  <c r="O9984" i="2"/>
  <c r="O10000" i="2"/>
  <c r="O5802" i="2"/>
  <c r="O6621" i="2"/>
  <c r="O7389" i="2"/>
  <c r="O7965" i="2"/>
  <c r="O8125" i="2"/>
  <c r="O8333" i="2"/>
  <c r="O8525" i="2"/>
  <c r="O8701" i="2"/>
  <c r="O8893" i="2"/>
  <c r="O9069" i="2"/>
  <c r="O9213" i="2"/>
  <c r="O9369" i="2"/>
  <c r="O9465" i="2"/>
  <c r="O9561" i="2"/>
  <c r="O9657" i="2"/>
  <c r="O9753" i="2"/>
  <c r="O9846" i="2"/>
  <c r="O9910" i="2"/>
  <c r="O9966" i="2"/>
  <c r="O3727" i="2"/>
  <c r="O4751" i="2"/>
  <c r="O5679" i="2"/>
  <c r="O6029" i="2"/>
  <c r="O6285" i="2"/>
  <c r="O6541" i="2"/>
  <c r="O6797" i="2"/>
  <c r="O7053" i="2"/>
  <c r="O7309" i="2"/>
  <c r="O7565" i="2"/>
  <c r="O7821" i="2"/>
  <c r="O7929" i="2"/>
  <c r="O7993" i="2"/>
  <c r="O8057" i="2"/>
  <c r="O8121" i="2"/>
  <c r="O8185" i="2"/>
  <c r="O8249" i="2"/>
  <c r="O8313" i="2"/>
  <c r="O8377" i="2"/>
  <c r="O8441" i="2"/>
  <c r="O8505" i="2"/>
  <c r="O8569" i="2"/>
  <c r="O8633" i="2"/>
  <c r="O8697" i="2"/>
  <c r="O8761" i="2"/>
  <c r="O8825" i="2"/>
  <c r="O8889" i="2"/>
  <c r="O8953" i="2"/>
  <c r="O9017" i="2"/>
  <c r="O9081" i="2"/>
  <c r="O9145" i="2"/>
  <c r="O9209" i="2"/>
  <c r="O9273" i="2"/>
  <c r="O9337" i="2"/>
  <c r="O9382" i="2"/>
  <c r="O9414" i="2"/>
  <c r="O9446" i="2"/>
  <c r="O9478" i="2"/>
  <c r="O9510" i="2"/>
  <c r="O9542" i="2"/>
  <c r="O9574" i="2"/>
  <c r="O9606" i="2"/>
  <c r="O9638" i="2"/>
  <c r="O9670" i="2"/>
  <c r="O9702" i="2"/>
  <c r="O9734" i="2"/>
  <c r="O9766" i="2"/>
  <c r="O9798" i="2"/>
  <c r="O9830" i="2"/>
  <c r="O9855" i="2"/>
  <c r="O9877" i="2"/>
  <c r="O9898" i="2"/>
  <c r="O9919" i="2"/>
  <c r="O9937" i="2"/>
  <c r="O9953" i="2"/>
  <c r="O9969" i="2"/>
  <c r="O9985" i="2"/>
  <c r="O4559" i="2"/>
  <c r="O5973" i="2"/>
  <c r="O6749" i="2"/>
  <c r="O7517" i="2"/>
  <c r="O7981" i="2"/>
  <c r="O8205" i="2"/>
  <c r="O8397" i="2"/>
  <c r="O8589" i="2"/>
  <c r="O8781" i="2"/>
  <c r="O8973" i="2"/>
  <c r="O9341" i="2"/>
  <c r="O9449" i="2"/>
  <c r="O9545" i="2"/>
  <c r="O9649" i="2"/>
  <c r="O9745" i="2"/>
  <c r="O9841" i="2"/>
  <c r="O9905" i="2"/>
  <c r="O9962" i="2"/>
  <c r="C10" i="19" l="1"/>
  <c r="A10" i="19"/>
  <c r="B10" i="19"/>
  <c r="K10" i="19"/>
  <c r="J10" i="19"/>
  <c r="H10" i="19"/>
  <c r="G10" i="19"/>
  <c r="I10" i="19"/>
  <c r="E10" i="19"/>
  <c r="F10" i="19"/>
  <c r="L11" i="21"/>
  <c r="A11" i="19" l="1"/>
  <c r="C11" i="19"/>
  <c r="K11" i="19"/>
  <c r="B11" i="19"/>
  <c r="H11" i="19"/>
  <c r="G11" i="19"/>
  <c r="I11" i="19"/>
  <c r="F11" i="19"/>
  <c r="J11" i="19"/>
  <c r="E11" i="19"/>
  <c r="L12" i="21"/>
  <c r="B12" i="19" l="1"/>
  <c r="K12" i="19"/>
  <c r="C12" i="19"/>
  <c r="A12" i="19"/>
  <c r="J12" i="19"/>
  <c r="I12" i="19"/>
  <c r="H12" i="19"/>
  <c r="F12" i="19"/>
  <c r="E12" i="19"/>
  <c r="G12" i="19"/>
  <c r="L13" i="21"/>
  <c r="C13" i="19" l="1"/>
  <c r="B13" i="19"/>
  <c r="K13" i="19"/>
  <c r="A13" i="19"/>
  <c r="J13" i="19"/>
  <c r="I13" i="19"/>
  <c r="H13" i="19"/>
  <c r="F13" i="19"/>
  <c r="E13" i="19"/>
  <c r="G13" i="19"/>
  <c r="L14" i="21"/>
  <c r="C14" i="19" l="1"/>
  <c r="B14" i="19"/>
  <c r="A14" i="19"/>
  <c r="K14" i="19"/>
  <c r="J14" i="19"/>
  <c r="I14" i="19"/>
  <c r="G14" i="19"/>
  <c r="H14" i="19"/>
  <c r="F14" i="19"/>
  <c r="E14" i="19"/>
  <c r="L15" i="21"/>
  <c r="C15" i="19" l="1"/>
  <c r="A15" i="19"/>
  <c r="B15" i="19"/>
  <c r="K15" i="19"/>
  <c r="J15" i="19"/>
  <c r="I15" i="19"/>
  <c r="G15" i="19"/>
  <c r="H15" i="19"/>
  <c r="E15" i="19"/>
  <c r="F15" i="19"/>
  <c r="L16" i="21"/>
  <c r="B16" i="19" l="1"/>
  <c r="C16" i="19"/>
  <c r="A16" i="19"/>
  <c r="K16" i="19"/>
  <c r="J16" i="19"/>
  <c r="I16" i="19"/>
  <c r="H16" i="19"/>
  <c r="F16" i="19"/>
  <c r="E16" i="19"/>
  <c r="G16" i="19"/>
  <c r="L17" i="21"/>
  <c r="C17" i="19" l="1"/>
  <c r="B17" i="19"/>
  <c r="A17" i="19"/>
  <c r="K17" i="19"/>
  <c r="J17" i="19"/>
  <c r="I17" i="19"/>
  <c r="H17" i="19"/>
  <c r="G17" i="19"/>
  <c r="F17" i="19"/>
  <c r="E17" i="19"/>
  <c r="L18" i="21"/>
  <c r="C18" i="19" l="1"/>
  <c r="B18" i="19"/>
  <c r="K18" i="19"/>
  <c r="J18" i="19"/>
  <c r="H18" i="19"/>
  <c r="G18" i="19"/>
  <c r="A18" i="19"/>
  <c r="I18" i="19"/>
  <c r="F18" i="19"/>
  <c r="E18" i="19"/>
  <c r="L19" i="21"/>
  <c r="A19" i="19" l="1"/>
  <c r="C19" i="19"/>
  <c r="K19" i="19"/>
  <c r="B19" i="19"/>
  <c r="J19" i="19"/>
  <c r="H19" i="19"/>
  <c r="G19" i="19"/>
  <c r="E19" i="19"/>
  <c r="I19" i="19"/>
  <c r="F19" i="19"/>
  <c r="L20" i="21"/>
  <c r="B20" i="19" l="1"/>
  <c r="K20" i="19"/>
  <c r="A20" i="19"/>
  <c r="C20" i="19"/>
  <c r="J20" i="19"/>
  <c r="I20" i="19"/>
  <c r="H20" i="19"/>
  <c r="F20" i="19"/>
  <c r="E20" i="19"/>
  <c r="G20" i="19"/>
  <c r="L21" i="21"/>
  <c r="C21" i="19" l="1"/>
  <c r="B21" i="19"/>
  <c r="A21" i="19"/>
  <c r="K21" i="19"/>
  <c r="J21" i="19"/>
  <c r="I21" i="19"/>
  <c r="H21" i="19"/>
  <c r="F21" i="19"/>
  <c r="E21" i="19"/>
  <c r="G21" i="19"/>
  <c r="L22" i="21"/>
  <c r="C22" i="19" l="1"/>
  <c r="B22" i="19"/>
  <c r="A22" i="19"/>
  <c r="J22" i="19"/>
  <c r="K22" i="19"/>
  <c r="I22" i="19"/>
  <c r="G22" i="19"/>
  <c r="H22" i="19"/>
  <c r="F22" i="19"/>
  <c r="E22" i="19"/>
  <c r="L23" i="21"/>
  <c r="C23" i="19" l="1"/>
  <c r="A23" i="19"/>
  <c r="B23" i="19"/>
  <c r="K23" i="19"/>
  <c r="I23" i="19"/>
  <c r="G23" i="19"/>
  <c r="J23" i="19"/>
  <c r="E23" i="19"/>
  <c r="H23" i="19"/>
  <c r="F23" i="19"/>
  <c r="L24" i="21"/>
  <c r="B24" i="19" l="1"/>
  <c r="C24" i="19"/>
  <c r="K24" i="19"/>
  <c r="A24" i="19"/>
  <c r="J24" i="19"/>
  <c r="I24" i="19"/>
  <c r="H24" i="19"/>
  <c r="F24" i="19"/>
  <c r="E24" i="19"/>
  <c r="G24" i="19"/>
  <c r="L25" i="21"/>
  <c r="C25" i="19" l="1"/>
  <c r="B25" i="19"/>
  <c r="K25" i="19"/>
  <c r="A25" i="19"/>
  <c r="J25" i="19"/>
  <c r="I25" i="19"/>
  <c r="H25" i="19"/>
  <c r="G25" i="19"/>
  <c r="F25" i="19"/>
  <c r="E25" i="19"/>
  <c r="L26" i="21"/>
  <c r="C26" i="19" l="1"/>
  <c r="A26" i="19"/>
  <c r="B26" i="19"/>
  <c r="K26" i="19"/>
  <c r="J26" i="19"/>
  <c r="H26" i="19"/>
  <c r="G26" i="19"/>
  <c r="I26" i="19"/>
  <c r="F26" i="19"/>
  <c r="E26" i="19"/>
  <c r="L27" i="21"/>
  <c r="A27" i="19" l="1"/>
  <c r="C27" i="19"/>
  <c r="B27" i="19"/>
  <c r="K27" i="19"/>
  <c r="H27" i="19"/>
  <c r="G27" i="19"/>
  <c r="J27" i="19"/>
  <c r="F27" i="19"/>
  <c r="I27" i="19"/>
  <c r="E27" i="19"/>
  <c r="L28" i="21"/>
  <c r="B28" i="19" l="1"/>
  <c r="K28" i="19"/>
  <c r="C28" i="19"/>
  <c r="A28" i="19"/>
  <c r="J28" i="19"/>
  <c r="I28" i="19"/>
  <c r="H28" i="19"/>
  <c r="F28" i="19"/>
  <c r="E28" i="19"/>
  <c r="G28" i="19"/>
  <c r="L29" i="21"/>
  <c r="C29" i="19" l="1"/>
  <c r="B29" i="19"/>
  <c r="K29" i="19"/>
  <c r="A29" i="19"/>
  <c r="J29" i="19"/>
  <c r="I29" i="19"/>
  <c r="H29" i="19"/>
  <c r="F29" i="19"/>
  <c r="E29" i="19"/>
  <c r="G29" i="19"/>
  <c r="L30" i="21"/>
  <c r="C30" i="19" l="1"/>
  <c r="B30" i="19"/>
  <c r="A30" i="19"/>
  <c r="J30" i="19"/>
  <c r="I30" i="19"/>
  <c r="G30" i="19"/>
  <c r="K30" i="19"/>
  <c r="H30" i="19"/>
  <c r="E30" i="19"/>
  <c r="F30" i="19"/>
  <c r="L31" i="21"/>
  <c r="C31" i="19" l="1"/>
  <c r="A31" i="19"/>
  <c r="B31" i="19"/>
  <c r="K31" i="19"/>
  <c r="J31" i="19"/>
  <c r="I31" i="19"/>
  <c r="G31" i="19"/>
  <c r="E31" i="19"/>
  <c r="F31" i="19"/>
  <c r="H31" i="19"/>
  <c r="L32" i="21"/>
  <c r="B32" i="19" l="1"/>
  <c r="C32" i="19"/>
  <c r="A32" i="19"/>
  <c r="K32" i="19"/>
  <c r="J32" i="19"/>
  <c r="I32" i="19"/>
  <c r="H32" i="19"/>
  <c r="F32" i="19"/>
  <c r="E32" i="19"/>
  <c r="G32" i="19"/>
  <c r="L33" i="21"/>
  <c r="C33" i="19" l="1"/>
  <c r="B33" i="19"/>
  <c r="A33" i="19"/>
  <c r="K33" i="19"/>
  <c r="J33" i="19"/>
  <c r="I33" i="19"/>
  <c r="H33" i="19"/>
  <c r="G33" i="19"/>
  <c r="F33" i="19"/>
  <c r="E33" i="19"/>
  <c r="L34" i="21"/>
  <c r="C34" i="19" l="1"/>
  <c r="A34" i="19"/>
  <c r="B34" i="19"/>
  <c r="K34" i="19"/>
  <c r="J34" i="19"/>
  <c r="H34" i="19"/>
  <c r="G34" i="19"/>
  <c r="I34" i="19"/>
  <c r="F34" i="19"/>
  <c r="E34" i="19"/>
  <c r="L35" i="21"/>
  <c r="A35" i="19" l="1"/>
  <c r="C35" i="19"/>
  <c r="B35" i="19"/>
  <c r="J35" i="19"/>
  <c r="H35" i="19"/>
  <c r="G35" i="19"/>
  <c r="K35" i="19"/>
  <c r="E35" i="19"/>
  <c r="I35" i="19"/>
  <c r="F35" i="19"/>
  <c r="L36" i="21"/>
  <c r="B36" i="19" l="1"/>
  <c r="K36" i="19"/>
  <c r="A36" i="19"/>
  <c r="J36" i="19"/>
  <c r="I36" i="19"/>
  <c r="H36" i="19"/>
  <c r="C36" i="19"/>
  <c r="F36" i="19"/>
  <c r="E36" i="19"/>
  <c r="G36" i="19"/>
  <c r="L37" i="21"/>
  <c r="C37" i="19" l="1"/>
  <c r="B37" i="19"/>
  <c r="A37" i="19"/>
  <c r="K37" i="19"/>
  <c r="J37" i="19"/>
  <c r="I37" i="19"/>
  <c r="H37" i="19"/>
  <c r="F37" i="19"/>
  <c r="E37" i="19"/>
  <c r="G37" i="19"/>
  <c r="L38" i="21"/>
  <c r="C38" i="19" l="1"/>
  <c r="B38" i="19"/>
  <c r="A38" i="19"/>
  <c r="K38" i="19"/>
  <c r="J38" i="19"/>
  <c r="I38" i="19"/>
  <c r="G38" i="19"/>
  <c r="H38" i="19"/>
  <c r="E38" i="19"/>
  <c r="F38" i="19"/>
  <c r="L39" i="21"/>
  <c r="C39" i="19" l="1"/>
  <c r="A39" i="19"/>
  <c r="B39" i="19"/>
  <c r="K39" i="19"/>
  <c r="I39" i="19"/>
  <c r="G39" i="19"/>
  <c r="J39" i="19"/>
  <c r="H39" i="19"/>
  <c r="F39" i="19"/>
  <c r="E39" i="19"/>
  <c r="L40" i="21"/>
  <c r="B40" i="19" l="1"/>
  <c r="C40" i="19"/>
  <c r="K40" i="19"/>
  <c r="J40" i="19"/>
  <c r="I40" i="19"/>
  <c r="H40" i="19"/>
  <c r="A40" i="19"/>
  <c r="F40" i="19"/>
  <c r="E40" i="19"/>
  <c r="G40" i="19"/>
  <c r="L41" i="21"/>
  <c r="C41" i="19" l="1"/>
  <c r="B41" i="19"/>
  <c r="A41" i="19"/>
  <c r="J41" i="19"/>
  <c r="I41" i="19"/>
  <c r="H41" i="19"/>
  <c r="K41" i="19"/>
  <c r="G41" i="19"/>
  <c r="F41" i="19"/>
  <c r="E41" i="19"/>
  <c r="L42" i="21"/>
  <c r="C42" i="19" l="1"/>
  <c r="A42" i="19"/>
  <c r="B42" i="19"/>
  <c r="K42" i="19"/>
  <c r="J42" i="19"/>
  <c r="H42" i="19"/>
  <c r="G42" i="19"/>
  <c r="I42" i="19"/>
  <c r="F42" i="19"/>
  <c r="E42" i="19"/>
  <c r="L43" i="21"/>
  <c r="A43" i="19" l="1"/>
  <c r="C43" i="19"/>
  <c r="B43" i="19"/>
  <c r="K43" i="19"/>
  <c r="H43" i="19"/>
  <c r="G43" i="19"/>
  <c r="I43" i="19"/>
  <c r="F43" i="19"/>
  <c r="J43" i="19"/>
  <c r="E43" i="19"/>
  <c r="L44" i="21"/>
  <c r="B44" i="19" l="1"/>
  <c r="K44" i="19"/>
  <c r="C44" i="19"/>
  <c r="A44" i="19"/>
  <c r="J44" i="19"/>
  <c r="I44" i="19"/>
  <c r="H44" i="19"/>
  <c r="F44" i="19"/>
  <c r="E44" i="19"/>
  <c r="G44" i="19"/>
  <c r="L45" i="21"/>
  <c r="C45" i="19" l="1"/>
  <c r="B45" i="19"/>
  <c r="A45" i="19"/>
  <c r="J45" i="19"/>
  <c r="I45" i="19"/>
  <c r="H45" i="19"/>
  <c r="K45" i="19"/>
  <c r="F45" i="19"/>
  <c r="E45" i="19"/>
  <c r="G45" i="19"/>
  <c r="L46" i="21"/>
  <c r="C46" i="19" l="1"/>
  <c r="B46" i="19"/>
  <c r="A46" i="19"/>
  <c r="J46" i="19"/>
  <c r="K46" i="19"/>
  <c r="I46" i="19"/>
  <c r="G46" i="19"/>
  <c r="H46" i="19"/>
  <c r="F46" i="19"/>
  <c r="E46" i="19"/>
  <c r="L47" i="21"/>
  <c r="C47" i="19" l="1"/>
  <c r="A47" i="19"/>
  <c r="B47" i="19"/>
  <c r="K47" i="19"/>
  <c r="J47" i="19"/>
  <c r="I47" i="19"/>
  <c r="G47" i="19"/>
  <c r="H47" i="19"/>
  <c r="F47" i="19"/>
  <c r="E47" i="19"/>
  <c r="L48" i="21"/>
  <c r="B48" i="19" l="1"/>
  <c r="C48" i="19"/>
  <c r="A48" i="19"/>
  <c r="K48" i="19"/>
  <c r="J48" i="19"/>
  <c r="I48" i="19"/>
  <c r="H48" i="19"/>
  <c r="F48" i="19"/>
  <c r="E48" i="19"/>
  <c r="G48" i="19"/>
  <c r="L49" i="21"/>
  <c r="C49" i="19" l="1"/>
  <c r="B49" i="19"/>
  <c r="A49" i="19"/>
  <c r="K49" i="19"/>
  <c r="J49" i="19"/>
  <c r="I49" i="19"/>
  <c r="H49" i="19"/>
  <c r="G49" i="19"/>
  <c r="F49" i="19"/>
  <c r="E49" i="19"/>
  <c r="L50" i="21"/>
  <c r="C50" i="19" l="1"/>
  <c r="B50" i="19"/>
  <c r="A50" i="19"/>
  <c r="K50" i="19"/>
  <c r="J50" i="19"/>
  <c r="H50" i="19"/>
  <c r="G50" i="19"/>
  <c r="I50" i="19"/>
  <c r="F50" i="19"/>
  <c r="E50" i="19"/>
  <c r="L51" i="21"/>
  <c r="A51" i="19" l="1"/>
  <c r="C51" i="19"/>
  <c r="B51" i="19"/>
  <c r="K51" i="19"/>
  <c r="J51" i="19"/>
  <c r="H51" i="19"/>
  <c r="G51" i="19"/>
  <c r="E51" i="19"/>
  <c r="I51" i="19"/>
  <c r="F51" i="19"/>
  <c r="L52" i="21"/>
  <c r="B52" i="19" l="1"/>
  <c r="A52" i="19"/>
  <c r="C52" i="19"/>
  <c r="K52" i="19"/>
  <c r="J52" i="19"/>
  <c r="I52" i="19"/>
  <c r="H52" i="19"/>
  <c r="F52" i="19"/>
  <c r="E52" i="19"/>
  <c r="G52" i="19"/>
  <c r="L53" i="21"/>
  <c r="C53" i="19" l="1"/>
  <c r="B53" i="19"/>
  <c r="A53" i="19"/>
  <c r="K53" i="19"/>
  <c r="J53" i="19"/>
  <c r="I53" i="19"/>
  <c r="H53" i="19"/>
  <c r="F53" i="19"/>
  <c r="E53" i="19"/>
  <c r="G53" i="19"/>
  <c r="L54" i="21"/>
  <c r="C54" i="19" l="1"/>
  <c r="B54" i="19"/>
  <c r="A54" i="19"/>
  <c r="K54" i="19"/>
  <c r="J54" i="19"/>
  <c r="I54" i="19"/>
  <c r="G54" i="19"/>
  <c r="H54" i="19"/>
  <c r="F54" i="19"/>
  <c r="E54" i="19"/>
  <c r="L55" i="21"/>
  <c r="C55" i="19" l="1"/>
  <c r="A55" i="19"/>
  <c r="B55" i="19"/>
  <c r="I55" i="19"/>
  <c r="G55" i="19"/>
  <c r="K55" i="19"/>
  <c r="J55" i="19"/>
  <c r="E55" i="19"/>
  <c r="H55" i="19"/>
  <c r="F55" i="19"/>
  <c r="L56" i="21"/>
  <c r="B56" i="19" l="1"/>
  <c r="C56" i="19"/>
  <c r="A56" i="19"/>
  <c r="K56" i="19"/>
  <c r="J56" i="19"/>
  <c r="I56" i="19"/>
  <c r="H56" i="19"/>
  <c r="F56" i="19"/>
  <c r="E56" i="19"/>
  <c r="G56" i="19"/>
  <c r="L57" i="21"/>
  <c r="C57" i="19" l="1"/>
  <c r="B57" i="19"/>
  <c r="A57" i="19"/>
  <c r="K57" i="19"/>
  <c r="J57" i="19"/>
  <c r="I57" i="19"/>
  <c r="H57" i="19"/>
  <c r="G57" i="19"/>
  <c r="F57" i="19"/>
  <c r="E57" i="19"/>
  <c r="L58" i="21"/>
  <c r="C58" i="19" l="1"/>
  <c r="A58" i="19"/>
  <c r="B58" i="19"/>
  <c r="K58" i="19"/>
  <c r="J58" i="19"/>
  <c r="H58" i="19"/>
  <c r="G58" i="19"/>
  <c r="I58" i="19"/>
  <c r="F58" i="19"/>
  <c r="E58" i="19"/>
  <c r="L59" i="21"/>
  <c r="A59" i="19" l="1"/>
  <c r="C59" i="19"/>
  <c r="B59" i="19"/>
  <c r="H59" i="19"/>
  <c r="G59" i="19"/>
  <c r="F59" i="19"/>
  <c r="K59" i="19"/>
  <c r="J59" i="19"/>
  <c r="I59" i="19"/>
  <c r="E59" i="19"/>
  <c r="L60" i="21"/>
  <c r="B60" i="19" l="1"/>
  <c r="C60" i="19"/>
  <c r="A60" i="19"/>
  <c r="K60" i="19"/>
  <c r="J60" i="19"/>
  <c r="I60" i="19"/>
  <c r="H60" i="19"/>
  <c r="F60" i="19"/>
  <c r="E60" i="19"/>
  <c r="G60" i="19"/>
  <c r="L61" i="21"/>
  <c r="C61" i="19" l="1"/>
  <c r="B61" i="19"/>
  <c r="K61" i="19"/>
  <c r="J61" i="19"/>
  <c r="I61" i="19"/>
  <c r="H61" i="19"/>
  <c r="F61" i="19"/>
  <c r="E61" i="19"/>
  <c r="G61" i="19"/>
  <c r="A61" i="19"/>
  <c r="L62" i="21"/>
  <c r="C62" i="19" l="1"/>
  <c r="B62" i="19"/>
  <c r="A62" i="19"/>
  <c r="K62" i="19"/>
  <c r="J62" i="19"/>
  <c r="I62" i="19"/>
  <c r="G62" i="19"/>
  <c r="H62" i="19"/>
  <c r="F62" i="19"/>
  <c r="E62" i="19"/>
  <c r="L63" i="21"/>
  <c r="C63" i="19" l="1"/>
  <c r="A63" i="19"/>
  <c r="B63" i="19"/>
  <c r="K63" i="19"/>
  <c r="J63" i="19"/>
  <c r="I63" i="19"/>
  <c r="G63" i="19"/>
  <c r="H63" i="19"/>
  <c r="E63" i="19"/>
  <c r="F63" i="19"/>
  <c r="L64" i="21"/>
  <c r="B64" i="19" l="1"/>
  <c r="C64" i="19"/>
  <c r="A64" i="19"/>
  <c r="K64" i="19"/>
  <c r="J64" i="19"/>
  <c r="I64" i="19"/>
  <c r="H64" i="19"/>
  <c r="F64" i="19"/>
  <c r="E64" i="19"/>
  <c r="G64" i="19"/>
  <c r="L65" i="21"/>
  <c r="C65" i="19" l="1"/>
  <c r="B65" i="19"/>
  <c r="A65" i="19"/>
  <c r="K65" i="19"/>
  <c r="J65" i="19"/>
  <c r="I65" i="19"/>
  <c r="H65" i="19"/>
  <c r="G65" i="19"/>
  <c r="F65" i="19"/>
  <c r="E65" i="19"/>
  <c r="L66" i="21"/>
  <c r="C66" i="19" l="1"/>
  <c r="A66" i="19"/>
  <c r="B66" i="19"/>
  <c r="K66" i="19"/>
  <c r="J66" i="19"/>
  <c r="H66" i="19"/>
  <c r="G66" i="19"/>
  <c r="I66" i="19"/>
  <c r="F66" i="19"/>
  <c r="E66" i="19"/>
  <c r="L67" i="21"/>
  <c r="A67" i="19" l="1"/>
  <c r="C67" i="19"/>
  <c r="K67" i="19"/>
  <c r="J67" i="19"/>
  <c r="H67" i="19"/>
  <c r="G67" i="19"/>
  <c r="B67" i="19"/>
  <c r="I67" i="19"/>
  <c r="E67" i="19"/>
  <c r="F67" i="19"/>
  <c r="L68" i="21"/>
  <c r="B68" i="19" l="1"/>
  <c r="A68" i="19"/>
  <c r="C68" i="19"/>
  <c r="K68" i="19"/>
  <c r="J68" i="19"/>
  <c r="I68" i="19"/>
  <c r="H68" i="19"/>
  <c r="F68" i="19"/>
  <c r="E68" i="19"/>
  <c r="G68" i="19"/>
  <c r="L69" i="21"/>
  <c r="C69" i="19" l="1"/>
  <c r="B69" i="19"/>
  <c r="A69" i="19"/>
  <c r="K69" i="19"/>
  <c r="J69" i="19"/>
  <c r="I69" i="19"/>
  <c r="H69" i="19"/>
  <c r="F69" i="19"/>
  <c r="E69" i="19"/>
  <c r="G69" i="19"/>
  <c r="L70" i="21"/>
  <c r="C70" i="19" l="1"/>
  <c r="B70" i="19"/>
  <c r="A70" i="19"/>
  <c r="K70" i="19"/>
  <c r="J70" i="19"/>
  <c r="I70" i="19"/>
  <c r="G70" i="19"/>
  <c r="H70" i="19"/>
  <c r="F70" i="19"/>
  <c r="E70" i="19"/>
  <c r="L71" i="21"/>
  <c r="C71" i="19" l="1"/>
  <c r="A71" i="19"/>
  <c r="B71" i="19"/>
  <c r="I71" i="19"/>
  <c r="G71" i="19"/>
  <c r="K71" i="19"/>
  <c r="J71" i="19"/>
  <c r="H71" i="19"/>
  <c r="F71" i="19"/>
  <c r="E71" i="19"/>
  <c r="L72" i="21"/>
  <c r="B72" i="19" l="1"/>
  <c r="C72" i="19"/>
  <c r="A72" i="19"/>
  <c r="K72" i="19"/>
  <c r="J72" i="19"/>
  <c r="I72" i="19"/>
  <c r="H72" i="19"/>
  <c r="F72" i="19"/>
  <c r="E72" i="19"/>
  <c r="G72" i="19"/>
  <c r="L73" i="21"/>
  <c r="C73" i="19" l="1"/>
  <c r="B73" i="19"/>
  <c r="A73" i="19"/>
  <c r="K73" i="19"/>
  <c r="J73" i="19"/>
  <c r="I73" i="19"/>
  <c r="H73" i="19"/>
  <c r="G73" i="19"/>
  <c r="F73" i="19"/>
  <c r="E73" i="19"/>
  <c r="L74" i="21"/>
  <c r="C74" i="19" l="1"/>
  <c r="A74" i="19"/>
  <c r="B74" i="19"/>
  <c r="K74" i="19"/>
  <c r="J74" i="19"/>
  <c r="H74" i="19"/>
  <c r="G74" i="19"/>
  <c r="I74" i="19"/>
  <c r="F74" i="19"/>
  <c r="E74" i="19"/>
  <c r="L75" i="21"/>
  <c r="A75" i="19" l="1"/>
  <c r="C75" i="19"/>
  <c r="B75" i="19"/>
  <c r="H75" i="19"/>
  <c r="G75" i="19"/>
  <c r="I75" i="19"/>
  <c r="F75" i="19"/>
  <c r="K75" i="19"/>
  <c r="J75" i="19"/>
  <c r="E75" i="19"/>
  <c r="L76" i="21"/>
  <c r="B76" i="19" l="1"/>
  <c r="C76" i="19"/>
  <c r="A76" i="19"/>
  <c r="K76" i="19"/>
  <c r="J76" i="19"/>
  <c r="I76" i="19"/>
  <c r="H76" i="19"/>
  <c r="F76" i="19"/>
  <c r="E76" i="19"/>
  <c r="G76" i="19"/>
  <c r="L77" i="21"/>
  <c r="C77" i="19" l="1"/>
  <c r="B77" i="19"/>
  <c r="A77" i="19"/>
  <c r="K77" i="19"/>
  <c r="J77" i="19"/>
  <c r="I77" i="19"/>
  <c r="H77" i="19"/>
  <c r="F77" i="19"/>
  <c r="E77" i="19"/>
  <c r="G77" i="19"/>
  <c r="L78" i="21"/>
  <c r="C78" i="19" l="1"/>
  <c r="B78" i="19"/>
  <c r="A78" i="19"/>
  <c r="K78" i="19"/>
  <c r="J78" i="19"/>
  <c r="I78" i="19"/>
  <c r="G78" i="19"/>
  <c r="H78" i="19"/>
  <c r="F78" i="19"/>
  <c r="E78" i="19"/>
  <c r="L79" i="21"/>
  <c r="C79" i="19" l="1"/>
  <c r="A79" i="19"/>
  <c r="B79" i="19"/>
  <c r="K79" i="19"/>
  <c r="J79" i="19"/>
  <c r="I79" i="19"/>
  <c r="G79" i="19"/>
  <c r="H79" i="19"/>
  <c r="E79" i="19"/>
  <c r="F79" i="19"/>
  <c r="L80" i="21"/>
  <c r="B80" i="19" l="1"/>
  <c r="C80" i="19"/>
  <c r="A80" i="19"/>
  <c r="K80" i="19"/>
  <c r="J80" i="19"/>
  <c r="I80" i="19"/>
  <c r="H80" i="19"/>
  <c r="F80" i="19"/>
  <c r="E80" i="19"/>
  <c r="G80" i="19"/>
  <c r="L81" i="21"/>
  <c r="C81" i="19" l="1"/>
  <c r="B81" i="19"/>
  <c r="A81" i="19"/>
  <c r="K81" i="19"/>
  <c r="J81" i="19"/>
  <c r="I81" i="19"/>
  <c r="H81" i="19"/>
  <c r="G81" i="19"/>
  <c r="F81" i="19"/>
  <c r="E81" i="19"/>
  <c r="L82" i="21"/>
  <c r="C82" i="19" l="1"/>
  <c r="B82" i="19"/>
  <c r="A82" i="19"/>
  <c r="K82" i="19"/>
  <c r="J82" i="19"/>
  <c r="H82" i="19"/>
  <c r="G82" i="19"/>
  <c r="I82" i="19"/>
  <c r="F82" i="19"/>
  <c r="E82" i="19"/>
  <c r="L83" i="21"/>
  <c r="A83" i="19" l="1"/>
  <c r="C83" i="19"/>
  <c r="B83" i="19"/>
  <c r="K83" i="19"/>
  <c r="J83" i="19"/>
  <c r="H83" i="19"/>
  <c r="G83" i="19"/>
  <c r="E83" i="19"/>
  <c r="I83" i="19"/>
  <c r="F83" i="19"/>
  <c r="L84" i="21"/>
  <c r="B84" i="19" l="1"/>
  <c r="A84" i="19"/>
  <c r="C84" i="19"/>
  <c r="K84" i="19"/>
  <c r="J84" i="19"/>
  <c r="I84" i="19"/>
  <c r="H84" i="19"/>
  <c r="F84" i="19"/>
  <c r="E84" i="19"/>
  <c r="G84" i="19"/>
  <c r="L85" i="21"/>
  <c r="C85" i="19" l="1"/>
  <c r="B85" i="19"/>
  <c r="A85" i="19"/>
  <c r="K85" i="19"/>
  <c r="J85" i="19"/>
  <c r="I85" i="19"/>
  <c r="H85" i="19"/>
  <c r="F85" i="19"/>
  <c r="E85" i="19"/>
  <c r="G85" i="19"/>
  <c r="L86" i="21"/>
  <c r="C86" i="19" l="1"/>
  <c r="B86" i="19"/>
  <c r="A86" i="19"/>
  <c r="K86" i="19"/>
  <c r="J86" i="19"/>
  <c r="I86" i="19"/>
  <c r="G86" i="19"/>
  <c r="H86" i="19"/>
  <c r="E86" i="19"/>
  <c r="F86" i="19"/>
  <c r="L87" i="21"/>
  <c r="C87" i="19" l="1"/>
  <c r="A87" i="19"/>
  <c r="B87" i="19"/>
  <c r="I87" i="19"/>
  <c r="G87" i="19"/>
  <c r="K87" i="19"/>
  <c r="J87" i="19"/>
  <c r="H87" i="19"/>
  <c r="F87" i="19"/>
  <c r="E87" i="19"/>
  <c r="L88" i="21"/>
  <c r="B88" i="19" l="1"/>
  <c r="C88" i="19"/>
  <c r="A88" i="19"/>
  <c r="K88" i="19"/>
  <c r="J88" i="19"/>
  <c r="I88" i="19"/>
  <c r="H88" i="19"/>
  <c r="F88" i="19"/>
  <c r="E88" i="19"/>
  <c r="G88" i="19"/>
  <c r="L89" i="21"/>
  <c r="C89" i="19" l="1"/>
  <c r="B89" i="19"/>
  <c r="A89" i="19"/>
  <c r="K89" i="19"/>
  <c r="J89" i="19"/>
  <c r="I89" i="19"/>
  <c r="H89" i="19"/>
  <c r="G89" i="19"/>
  <c r="F89" i="19"/>
  <c r="E89" i="19"/>
  <c r="L90" i="21"/>
  <c r="C90" i="19" l="1"/>
  <c r="A90" i="19"/>
  <c r="B90" i="19"/>
  <c r="K90" i="19"/>
  <c r="J90" i="19"/>
  <c r="H90" i="19"/>
  <c r="G90" i="19"/>
  <c r="I90" i="19"/>
  <c r="F90" i="19"/>
  <c r="E90" i="19"/>
  <c r="L91" i="21"/>
  <c r="A91" i="19" l="1"/>
  <c r="C91" i="19"/>
  <c r="B91" i="19"/>
  <c r="H91" i="19"/>
  <c r="G91" i="19"/>
  <c r="J91" i="19"/>
  <c r="F91" i="19"/>
  <c r="E91" i="19"/>
  <c r="I91" i="19"/>
  <c r="K91" i="19"/>
  <c r="L92" i="21"/>
  <c r="B92" i="19" l="1"/>
  <c r="C92" i="19"/>
  <c r="A92" i="19"/>
  <c r="K92" i="19"/>
  <c r="J92" i="19"/>
  <c r="I92" i="19"/>
  <c r="H92" i="19"/>
  <c r="F92" i="19"/>
  <c r="E92" i="19"/>
  <c r="G92" i="19"/>
  <c r="L93" i="21"/>
  <c r="C93" i="19" l="1"/>
  <c r="B93" i="19"/>
  <c r="K93" i="19"/>
  <c r="J93" i="19"/>
  <c r="I93" i="19"/>
  <c r="H93" i="19"/>
  <c r="A93" i="19"/>
  <c r="F93" i="19"/>
  <c r="E93" i="19"/>
  <c r="G93" i="19"/>
  <c r="L94" i="21"/>
  <c r="C94" i="19" l="1"/>
  <c r="B94" i="19"/>
  <c r="A94" i="19"/>
  <c r="K94" i="19"/>
  <c r="J94" i="19"/>
  <c r="I94" i="19"/>
  <c r="G94" i="19"/>
  <c r="H94" i="19"/>
  <c r="E94" i="19"/>
  <c r="F94" i="19"/>
  <c r="L95" i="21"/>
  <c r="C95" i="19" l="1"/>
  <c r="A95" i="19"/>
  <c r="B95" i="19"/>
  <c r="K95" i="19"/>
  <c r="J95" i="19"/>
  <c r="I95" i="19"/>
  <c r="G95" i="19"/>
  <c r="E95" i="19"/>
  <c r="H95" i="19"/>
  <c r="F95" i="19"/>
  <c r="L96" i="21"/>
  <c r="B96" i="19" l="1"/>
  <c r="C96" i="19"/>
  <c r="A96" i="19"/>
  <c r="K96" i="19"/>
  <c r="J96" i="19"/>
  <c r="I96" i="19"/>
  <c r="H96" i="19"/>
  <c r="F96" i="19"/>
  <c r="E96" i="19"/>
  <c r="G96" i="19"/>
  <c r="L97" i="21"/>
  <c r="C97" i="19" l="1"/>
  <c r="B97" i="19"/>
  <c r="A97" i="19"/>
  <c r="K97" i="19"/>
  <c r="J97" i="19"/>
  <c r="I97" i="19"/>
  <c r="H97" i="19"/>
  <c r="G97" i="19"/>
  <c r="F97" i="19"/>
  <c r="E97" i="19"/>
  <c r="L98" i="21"/>
  <c r="C98" i="19" l="1"/>
  <c r="B98" i="19"/>
  <c r="A98" i="19"/>
  <c r="K98" i="19"/>
  <c r="J98" i="19"/>
  <c r="H98" i="19"/>
  <c r="G98" i="19"/>
  <c r="I98" i="19"/>
  <c r="F98" i="19"/>
  <c r="E98" i="19"/>
  <c r="L99" i="21"/>
  <c r="A99" i="19" l="1"/>
  <c r="C99" i="19"/>
  <c r="B99" i="19"/>
  <c r="K99" i="19"/>
  <c r="J99" i="19"/>
  <c r="H99" i="19"/>
  <c r="G99" i="19"/>
  <c r="I99" i="19"/>
  <c r="F99" i="19"/>
  <c r="E99" i="19"/>
  <c r="L100" i="21"/>
  <c r="B100" i="19" l="1"/>
  <c r="A100" i="19"/>
  <c r="K100" i="19"/>
  <c r="J100" i="19"/>
  <c r="I100" i="19"/>
  <c r="H100" i="19"/>
  <c r="C100" i="19"/>
  <c r="F100" i="19"/>
  <c r="E100" i="19"/>
  <c r="G100" i="19"/>
  <c r="L101" i="21"/>
  <c r="C101" i="19" l="1"/>
  <c r="B101" i="19"/>
  <c r="K101" i="19"/>
  <c r="J101" i="19"/>
  <c r="I101" i="19"/>
  <c r="H101" i="19"/>
  <c r="A101" i="19"/>
  <c r="F101" i="19"/>
  <c r="E101" i="19"/>
  <c r="G101" i="19"/>
  <c r="L102" i="21"/>
  <c r="C102" i="19" l="1"/>
  <c r="B102" i="19"/>
  <c r="A102" i="19"/>
  <c r="K102" i="19"/>
  <c r="J102" i="19"/>
  <c r="I102" i="19"/>
  <c r="G102" i="19"/>
  <c r="H102" i="19"/>
  <c r="E102" i="19"/>
  <c r="F102" i="19"/>
  <c r="L103" i="21"/>
  <c r="C103" i="19" l="1"/>
  <c r="A103" i="19"/>
  <c r="B103" i="19"/>
  <c r="I103" i="19"/>
  <c r="G103" i="19"/>
  <c r="K103" i="19"/>
  <c r="J103" i="19"/>
  <c r="H103" i="19"/>
  <c r="F103" i="19"/>
  <c r="E103" i="19"/>
  <c r="L104" i="21"/>
  <c r="B104" i="19" l="1"/>
  <c r="C104" i="19"/>
  <c r="A104" i="19"/>
  <c r="K104" i="19"/>
  <c r="J104" i="19"/>
  <c r="I104" i="19"/>
  <c r="H104" i="19"/>
  <c r="F104" i="19"/>
  <c r="E104" i="19"/>
  <c r="G104" i="19"/>
  <c r="L105" i="21"/>
  <c r="C105" i="19" l="1"/>
  <c r="B105" i="19"/>
  <c r="A105" i="19"/>
  <c r="K105" i="19"/>
  <c r="J105" i="19"/>
  <c r="I105" i="19"/>
  <c r="H105" i="19"/>
  <c r="G105" i="19"/>
  <c r="F105" i="19"/>
  <c r="E105" i="19"/>
  <c r="L106" i="21"/>
  <c r="C106" i="19" l="1"/>
  <c r="B106" i="19"/>
  <c r="A106" i="19"/>
  <c r="K106" i="19"/>
  <c r="J106" i="19"/>
  <c r="H106" i="19"/>
  <c r="G106" i="19"/>
  <c r="I106" i="19"/>
  <c r="F106" i="19"/>
  <c r="E106" i="19"/>
  <c r="L107" i="21"/>
  <c r="C107" i="19" l="1"/>
  <c r="A107" i="19"/>
  <c r="B107" i="19"/>
  <c r="H107" i="19"/>
  <c r="G107" i="19"/>
  <c r="K107" i="19"/>
  <c r="I107" i="19"/>
  <c r="E107" i="19"/>
  <c r="J107" i="19"/>
  <c r="F107" i="19"/>
  <c r="L108" i="21"/>
  <c r="B108" i="19" l="1"/>
  <c r="C108" i="19"/>
  <c r="A108" i="19"/>
  <c r="K108" i="19"/>
  <c r="J108" i="19"/>
  <c r="I108" i="19"/>
  <c r="H108" i="19"/>
  <c r="F108" i="19"/>
  <c r="E108" i="19"/>
  <c r="G108" i="19"/>
  <c r="L109" i="21"/>
  <c r="C109" i="19" l="1"/>
  <c r="B109" i="19"/>
  <c r="A109" i="19"/>
  <c r="K109" i="19"/>
  <c r="J109" i="19"/>
  <c r="I109" i="19"/>
  <c r="H109" i="19"/>
  <c r="F109" i="19"/>
  <c r="E109" i="19"/>
  <c r="G109" i="19"/>
  <c r="L110" i="21"/>
  <c r="C110" i="19" l="1"/>
  <c r="B110" i="19"/>
  <c r="A110" i="19"/>
  <c r="K110" i="19"/>
  <c r="J110" i="19"/>
  <c r="I110" i="19"/>
  <c r="G110" i="19"/>
  <c r="H110" i="19"/>
  <c r="F110" i="19"/>
  <c r="E110" i="19"/>
  <c r="L111" i="21"/>
  <c r="C111" i="19" l="1"/>
  <c r="A111" i="19"/>
  <c r="B111" i="19"/>
  <c r="K111" i="19"/>
  <c r="J111" i="19"/>
  <c r="I111" i="19"/>
  <c r="G111" i="19"/>
  <c r="F111" i="19"/>
  <c r="H111" i="19"/>
  <c r="E111" i="19"/>
  <c r="L112" i="21"/>
  <c r="B112" i="19" l="1"/>
  <c r="C112" i="19"/>
  <c r="A112" i="19"/>
  <c r="K112" i="19"/>
  <c r="J112" i="19"/>
  <c r="I112" i="19"/>
  <c r="H112" i="19"/>
  <c r="F112" i="19"/>
  <c r="E112" i="19"/>
  <c r="G112" i="19"/>
  <c r="L113" i="21"/>
  <c r="C113" i="19" l="1"/>
  <c r="B113" i="19"/>
  <c r="A113" i="19"/>
  <c r="K113" i="19"/>
  <c r="J113" i="19"/>
  <c r="I113" i="19"/>
  <c r="H113" i="19"/>
  <c r="G113" i="19"/>
  <c r="F113" i="19"/>
  <c r="E113" i="19"/>
  <c r="L114" i="21"/>
  <c r="C114" i="19" l="1"/>
  <c r="B114" i="19"/>
  <c r="A114" i="19"/>
  <c r="K114" i="19"/>
  <c r="J114" i="19"/>
  <c r="H114" i="19"/>
  <c r="G114" i="19"/>
  <c r="I114" i="19"/>
  <c r="F114" i="19"/>
  <c r="E114" i="19"/>
  <c r="L115" i="21"/>
  <c r="A115" i="19" l="1"/>
  <c r="C115" i="19"/>
  <c r="B115" i="19"/>
  <c r="K115" i="19"/>
  <c r="J115" i="19"/>
  <c r="H115" i="19"/>
  <c r="G115" i="19"/>
  <c r="I115" i="19"/>
  <c r="F115" i="19"/>
  <c r="E115" i="19"/>
  <c r="L116" i="21"/>
  <c r="B116" i="19" l="1"/>
  <c r="A116" i="19"/>
  <c r="C116" i="19"/>
  <c r="K116" i="19"/>
  <c r="J116" i="19"/>
  <c r="I116" i="19"/>
  <c r="H116" i="19"/>
  <c r="F116" i="19"/>
  <c r="E116" i="19"/>
  <c r="G116" i="19"/>
  <c r="L117" i="21"/>
  <c r="C117" i="19" l="1"/>
  <c r="B117" i="19"/>
  <c r="A117" i="19"/>
  <c r="K117" i="19"/>
  <c r="J117" i="19"/>
  <c r="I117" i="19"/>
  <c r="H117" i="19"/>
  <c r="F117" i="19"/>
  <c r="E117" i="19"/>
  <c r="G117" i="19"/>
  <c r="L118" i="21"/>
  <c r="C118" i="19" l="1"/>
  <c r="B118" i="19"/>
  <c r="A118" i="19"/>
  <c r="K118" i="19"/>
  <c r="J118" i="19"/>
  <c r="I118" i="19"/>
  <c r="G118" i="19"/>
  <c r="H118" i="19"/>
  <c r="E118" i="19"/>
  <c r="F118" i="19"/>
  <c r="L119" i="21"/>
  <c r="C119" i="19" l="1"/>
  <c r="A119" i="19"/>
  <c r="B119" i="19"/>
  <c r="I119" i="19"/>
  <c r="G119" i="19"/>
  <c r="K119" i="19"/>
  <c r="J119" i="19"/>
  <c r="H119" i="19"/>
  <c r="F119" i="19"/>
  <c r="E119" i="19"/>
  <c r="L120" i="21"/>
  <c r="B120" i="19" l="1"/>
  <c r="C120" i="19"/>
  <c r="A120" i="19"/>
  <c r="K120" i="19"/>
  <c r="J120" i="19"/>
  <c r="I120" i="19"/>
  <c r="H120" i="19"/>
  <c r="F120" i="19"/>
  <c r="E120" i="19"/>
  <c r="G120" i="19"/>
  <c r="L121" i="21"/>
  <c r="C121" i="19" l="1"/>
  <c r="B121" i="19"/>
  <c r="A121" i="19"/>
  <c r="K121" i="19"/>
  <c r="J121" i="19"/>
  <c r="I121" i="19"/>
  <c r="H121" i="19"/>
  <c r="G121" i="19"/>
  <c r="F121" i="19"/>
  <c r="E121" i="19"/>
  <c r="L122" i="21"/>
  <c r="C122" i="19" l="1"/>
  <c r="B122" i="19"/>
  <c r="A122" i="19"/>
  <c r="K122" i="19"/>
  <c r="J122" i="19"/>
  <c r="H122" i="19"/>
  <c r="G122" i="19"/>
  <c r="I122" i="19"/>
  <c r="F122" i="19"/>
  <c r="E122" i="19"/>
  <c r="L123" i="21"/>
  <c r="C123" i="19" l="1"/>
  <c r="A123" i="19"/>
  <c r="B123" i="19"/>
  <c r="H123" i="19"/>
  <c r="G123" i="19"/>
  <c r="K123" i="19"/>
  <c r="F123" i="19"/>
  <c r="E123" i="19"/>
  <c r="J123" i="19"/>
  <c r="I123" i="19"/>
  <c r="L124" i="21"/>
  <c r="B124" i="19" l="1"/>
  <c r="C124" i="19"/>
  <c r="A124" i="19"/>
  <c r="K124" i="19"/>
  <c r="J124" i="19"/>
  <c r="I124" i="19"/>
  <c r="H124" i="19"/>
  <c r="F124" i="19"/>
  <c r="E124" i="19"/>
  <c r="G124" i="19"/>
  <c r="L125" i="21"/>
  <c r="C125" i="19" l="1"/>
  <c r="B125" i="19"/>
  <c r="K125" i="19"/>
  <c r="J125" i="19"/>
  <c r="I125" i="19"/>
  <c r="H125" i="19"/>
  <c r="A125" i="19"/>
  <c r="F125" i="19"/>
  <c r="E125" i="19"/>
  <c r="G125" i="19"/>
  <c r="L126" i="21"/>
  <c r="C126" i="19" l="1"/>
  <c r="B126" i="19"/>
  <c r="A126" i="19"/>
  <c r="K126" i="19"/>
  <c r="J126" i="19"/>
  <c r="I126" i="19"/>
  <c r="G126" i="19"/>
  <c r="H126" i="19"/>
  <c r="F126" i="19"/>
  <c r="E126" i="19"/>
  <c r="L127" i="21"/>
  <c r="C127" i="19" l="1"/>
  <c r="A127" i="19"/>
  <c r="B127" i="19"/>
  <c r="K127" i="19"/>
  <c r="J127" i="19"/>
  <c r="I127" i="19"/>
  <c r="G127" i="19"/>
  <c r="F127" i="19"/>
  <c r="E127" i="19"/>
  <c r="H127" i="19"/>
  <c r="L128" i="21"/>
  <c r="B128" i="19" l="1"/>
  <c r="C128" i="19"/>
  <c r="A128" i="19"/>
  <c r="K128" i="19"/>
  <c r="J128" i="19"/>
  <c r="I128" i="19"/>
  <c r="H128" i="19"/>
  <c r="F128" i="19"/>
  <c r="E128" i="19"/>
  <c r="G128" i="19"/>
  <c r="L129" i="21"/>
  <c r="C129" i="19" l="1"/>
  <c r="B129" i="19"/>
  <c r="A129" i="19"/>
  <c r="K129" i="19"/>
  <c r="J129" i="19"/>
  <c r="I129" i="19"/>
  <c r="H129" i="19"/>
  <c r="G129" i="19"/>
  <c r="F129" i="19"/>
  <c r="E129" i="19"/>
  <c r="L130" i="21"/>
  <c r="C130" i="19" l="1"/>
  <c r="B130" i="19"/>
  <c r="A130" i="19"/>
  <c r="K130" i="19"/>
  <c r="J130" i="19"/>
  <c r="H130" i="19"/>
  <c r="G130" i="19"/>
  <c r="I130" i="19"/>
  <c r="F130" i="19"/>
  <c r="E130" i="19"/>
  <c r="L131" i="21"/>
  <c r="A131" i="19" l="1"/>
  <c r="C131" i="19"/>
  <c r="K131" i="19"/>
  <c r="J131" i="19"/>
  <c r="H131" i="19"/>
  <c r="G131" i="19"/>
  <c r="B131" i="19"/>
  <c r="I131" i="19"/>
  <c r="F131" i="19"/>
  <c r="E131" i="19"/>
  <c r="L132" i="21"/>
  <c r="B132" i="19" l="1"/>
  <c r="A132" i="19"/>
  <c r="K132" i="19"/>
  <c r="J132" i="19"/>
  <c r="I132" i="19"/>
  <c r="H132" i="19"/>
  <c r="C132" i="19"/>
  <c r="F132" i="19"/>
  <c r="E132" i="19"/>
  <c r="G132" i="19"/>
  <c r="L133" i="21"/>
  <c r="C133" i="19" l="1"/>
  <c r="B133" i="19"/>
  <c r="K133" i="19"/>
  <c r="J133" i="19"/>
  <c r="I133" i="19"/>
  <c r="H133" i="19"/>
  <c r="A133" i="19"/>
  <c r="F133" i="19"/>
  <c r="E133" i="19"/>
  <c r="G133" i="19"/>
  <c r="L134" i="21"/>
  <c r="C134" i="19" l="1"/>
  <c r="B134" i="19"/>
  <c r="A134" i="19"/>
  <c r="K134" i="19"/>
  <c r="J134" i="19"/>
  <c r="I134" i="19"/>
  <c r="G134" i="19"/>
  <c r="H134" i="19"/>
  <c r="F134" i="19"/>
  <c r="E134" i="19"/>
  <c r="L135" i="21"/>
  <c r="C135" i="19" l="1"/>
  <c r="A135" i="19"/>
  <c r="B135" i="19"/>
  <c r="I135" i="19"/>
  <c r="G135" i="19"/>
  <c r="K135" i="19"/>
  <c r="J135" i="19"/>
  <c r="H135" i="19"/>
  <c r="F135" i="19"/>
  <c r="E135" i="19"/>
  <c r="L136" i="21"/>
  <c r="B136" i="19" l="1"/>
  <c r="C136" i="19"/>
  <c r="A136" i="19"/>
  <c r="K136" i="19"/>
  <c r="J136" i="19"/>
  <c r="I136" i="19"/>
  <c r="H136" i="19"/>
  <c r="F136" i="19"/>
  <c r="E136" i="19"/>
  <c r="G136" i="19"/>
  <c r="L137" i="21"/>
  <c r="C137" i="19" l="1"/>
  <c r="B137" i="19"/>
  <c r="A137" i="19"/>
  <c r="K137" i="19"/>
  <c r="J137" i="19"/>
  <c r="I137" i="19"/>
  <c r="H137" i="19"/>
  <c r="G137" i="19"/>
  <c r="F137" i="19"/>
  <c r="E137" i="19"/>
  <c r="L138" i="21"/>
  <c r="C138" i="19" l="1"/>
  <c r="B138" i="19"/>
  <c r="A138" i="19"/>
  <c r="K138" i="19"/>
  <c r="J138" i="19"/>
  <c r="H138" i="19"/>
  <c r="G138" i="19"/>
  <c r="I138" i="19"/>
  <c r="F138" i="19"/>
  <c r="E138" i="19"/>
  <c r="L139" i="21"/>
  <c r="C139" i="19" l="1"/>
  <c r="A139" i="19"/>
  <c r="B139" i="19"/>
  <c r="H139" i="19"/>
  <c r="G139" i="19"/>
  <c r="I139" i="19"/>
  <c r="E139" i="19"/>
  <c r="J139" i="19"/>
  <c r="K139" i="19"/>
  <c r="F139" i="19"/>
  <c r="L140" i="21"/>
  <c r="B140" i="19" l="1"/>
  <c r="C140" i="19"/>
  <c r="A140" i="19"/>
  <c r="K140" i="19"/>
  <c r="J140" i="19"/>
  <c r="I140" i="19"/>
  <c r="H140" i="19"/>
  <c r="F140" i="19"/>
  <c r="E140" i="19"/>
  <c r="G140" i="19"/>
  <c r="L141" i="21"/>
  <c r="C141" i="19" l="1"/>
  <c r="B141" i="19"/>
  <c r="A141" i="19"/>
  <c r="K141" i="19"/>
  <c r="J141" i="19"/>
  <c r="I141" i="19"/>
  <c r="H141" i="19"/>
  <c r="F141" i="19"/>
  <c r="E141" i="19"/>
  <c r="G141" i="19"/>
  <c r="L142" i="21"/>
  <c r="C142" i="19" l="1"/>
  <c r="B142" i="19"/>
  <c r="A142" i="19"/>
  <c r="K142" i="19"/>
  <c r="J142" i="19"/>
  <c r="I142" i="19"/>
  <c r="G142" i="19"/>
  <c r="H142" i="19"/>
  <c r="F142" i="19"/>
  <c r="E142" i="19"/>
  <c r="L143" i="21"/>
  <c r="C143" i="19" l="1"/>
  <c r="A143" i="19"/>
  <c r="B143" i="19"/>
  <c r="K143" i="19"/>
  <c r="J143" i="19"/>
  <c r="I143" i="19"/>
  <c r="G143" i="19"/>
  <c r="F143" i="19"/>
  <c r="H143" i="19"/>
  <c r="E143" i="19"/>
  <c r="L144" i="21"/>
  <c r="B144" i="19" l="1"/>
  <c r="C144" i="19"/>
  <c r="A144" i="19"/>
  <c r="K144" i="19"/>
  <c r="J144" i="19"/>
  <c r="I144" i="19"/>
  <c r="H144" i="19"/>
  <c r="F144" i="19"/>
  <c r="E144" i="19"/>
  <c r="G144" i="19"/>
  <c r="L145" i="21"/>
  <c r="C145" i="19" l="1"/>
  <c r="B145" i="19"/>
  <c r="A145" i="19"/>
  <c r="K145" i="19"/>
  <c r="J145" i="19"/>
  <c r="I145" i="19"/>
  <c r="H145" i="19"/>
  <c r="G145" i="19"/>
  <c r="F145" i="19"/>
  <c r="E145" i="19"/>
  <c r="L146" i="21"/>
  <c r="C146" i="19" l="1"/>
  <c r="B146" i="19"/>
  <c r="A146" i="19"/>
  <c r="K146" i="19"/>
  <c r="J146" i="19"/>
  <c r="H146" i="19"/>
  <c r="G146" i="19"/>
  <c r="I146" i="19"/>
  <c r="F146" i="19"/>
  <c r="E146" i="19"/>
  <c r="L147" i="21"/>
  <c r="A147" i="19" l="1"/>
  <c r="C147" i="19"/>
  <c r="B147" i="19"/>
  <c r="K147" i="19"/>
  <c r="J147" i="19"/>
  <c r="H147" i="19"/>
  <c r="G147" i="19"/>
  <c r="I147" i="19"/>
  <c r="F147" i="19"/>
  <c r="E147" i="19"/>
  <c r="L148" i="21"/>
  <c r="B148" i="19" l="1"/>
  <c r="A148" i="19"/>
  <c r="C148" i="19"/>
  <c r="K148" i="19"/>
  <c r="J148" i="19"/>
  <c r="I148" i="19"/>
  <c r="H148" i="19"/>
  <c r="F148" i="19"/>
  <c r="E148" i="19"/>
  <c r="G148" i="19"/>
  <c r="L149" i="21"/>
  <c r="C149" i="19" l="1"/>
  <c r="B149" i="19"/>
  <c r="A149" i="19"/>
  <c r="K149" i="19"/>
  <c r="J149" i="19"/>
  <c r="I149" i="19"/>
  <c r="F149" i="19"/>
  <c r="E149" i="19"/>
  <c r="H149" i="19"/>
  <c r="G149" i="19"/>
  <c r="L150" i="21"/>
  <c r="C150" i="19" l="1"/>
  <c r="B150" i="19"/>
  <c r="A150" i="19"/>
  <c r="K150" i="19"/>
  <c r="J150" i="19"/>
  <c r="I150" i="19"/>
  <c r="H150" i="19"/>
  <c r="G150" i="19"/>
  <c r="F150" i="19"/>
  <c r="E150" i="19"/>
  <c r="L151" i="21"/>
  <c r="C151" i="19" l="1"/>
  <c r="A151" i="19"/>
  <c r="B151" i="19"/>
  <c r="I151" i="19"/>
  <c r="H151" i="19"/>
  <c r="K151" i="19"/>
  <c r="J151" i="19"/>
  <c r="G151" i="19"/>
  <c r="E151" i="19"/>
  <c r="F151" i="19"/>
  <c r="L152" i="21"/>
  <c r="B152" i="19" l="1"/>
  <c r="C152" i="19"/>
  <c r="A152" i="19"/>
  <c r="K152" i="19"/>
  <c r="J152" i="19"/>
  <c r="I152" i="19"/>
  <c r="H152" i="19"/>
  <c r="G152" i="19"/>
  <c r="F152" i="19"/>
  <c r="E152" i="19"/>
  <c r="L153" i="21"/>
  <c r="C153" i="19" l="1"/>
  <c r="B153" i="19"/>
  <c r="A153" i="19"/>
  <c r="K153" i="19"/>
  <c r="J153" i="19"/>
  <c r="I153" i="19"/>
  <c r="H153" i="19"/>
  <c r="G153" i="19"/>
  <c r="F153" i="19"/>
  <c r="E153" i="19"/>
  <c r="L154" i="21"/>
  <c r="C154" i="19" l="1"/>
  <c r="B154" i="19"/>
  <c r="A154" i="19"/>
  <c r="K154" i="19"/>
  <c r="J154" i="19"/>
  <c r="H154" i="19"/>
  <c r="G154" i="19"/>
  <c r="I154" i="19"/>
  <c r="F154" i="19"/>
  <c r="E154" i="19"/>
  <c r="L155" i="21"/>
  <c r="C155" i="19" l="1"/>
  <c r="A155" i="19"/>
  <c r="B155" i="19"/>
  <c r="H155" i="19"/>
  <c r="J155" i="19"/>
  <c r="K155" i="19"/>
  <c r="F155" i="19"/>
  <c r="I155" i="19"/>
  <c r="G155" i="19"/>
  <c r="E155" i="19"/>
  <c r="L156" i="21"/>
  <c r="B156" i="19" l="1"/>
  <c r="C156" i="19"/>
  <c r="A156" i="19"/>
  <c r="K156" i="19"/>
  <c r="J156" i="19"/>
  <c r="I156" i="19"/>
  <c r="H156" i="19"/>
  <c r="F156" i="19"/>
  <c r="E156" i="19"/>
  <c r="G156" i="19"/>
  <c r="L157" i="21"/>
  <c r="C157" i="19" l="1"/>
  <c r="B157" i="19"/>
  <c r="K157" i="19"/>
  <c r="J157" i="19"/>
  <c r="I157" i="19"/>
  <c r="A157" i="19"/>
  <c r="H157" i="19"/>
  <c r="G157" i="19"/>
  <c r="F157" i="19"/>
  <c r="E157" i="19"/>
  <c r="L158" i="21"/>
  <c r="C158" i="19" l="1"/>
  <c r="B158" i="19"/>
  <c r="A158" i="19"/>
  <c r="K158" i="19"/>
  <c r="J158" i="19"/>
  <c r="I158" i="19"/>
  <c r="H158" i="19"/>
  <c r="G158" i="19"/>
  <c r="E158" i="19"/>
  <c r="F158" i="19"/>
  <c r="L159" i="21"/>
  <c r="C159" i="19" l="1"/>
  <c r="A159" i="19"/>
  <c r="B159" i="19"/>
  <c r="K159" i="19"/>
  <c r="J159" i="19"/>
  <c r="I159" i="19"/>
  <c r="H159" i="19"/>
  <c r="E159" i="19"/>
  <c r="G159" i="19"/>
  <c r="F159" i="19"/>
  <c r="L160" i="21"/>
  <c r="B160" i="19" l="1"/>
  <c r="C160" i="19"/>
  <c r="A160" i="19"/>
  <c r="K160" i="19"/>
  <c r="J160" i="19"/>
  <c r="I160" i="19"/>
  <c r="H160" i="19"/>
  <c r="F160" i="19"/>
  <c r="E160" i="19"/>
  <c r="G160" i="19"/>
  <c r="L161" i="21"/>
  <c r="C161" i="19" l="1"/>
  <c r="B161" i="19"/>
  <c r="A161" i="19"/>
  <c r="K161" i="19"/>
  <c r="J161" i="19"/>
  <c r="I161" i="19"/>
  <c r="H161" i="19"/>
  <c r="F161" i="19"/>
  <c r="E161" i="19"/>
  <c r="G161" i="19"/>
  <c r="L162" i="21"/>
  <c r="C162" i="19" l="1"/>
  <c r="B162" i="19"/>
  <c r="A162" i="19"/>
  <c r="K162" i="19"/>
  <c r="J162" i="19"/>
  <c r="H162" i="19"/>
  <c r="G162" i="19"/>
  <c r="I162" i="19"/>
  <c r="F162" i="19"/>
  <c r="E162" i="19"/>
  <c r="L163" i="21"/>
  <c r="A163" i="19" l="1"/>
  <c r="C163" i="19"/>
  <c r="B163" i="19"/>
  <c r="K163" i="19"/>
  <c r="J163" i="19"/>
  <c r="H163" i="19"/>
  <c r="G163" i="19"/>
  <c r="I163" i="19"/>
  <c r="F163" i="19"/>
  <c r="E163" i="19"/>
  <c r="L164" i="21"/>
  <c r="B164" i="19" l="1"/>
  <c r="A164" i="19"/>
  <c r="K164" i="19"/>
  <c r="J164" i="19"/>
  <c r="I164" i="19"/>
  <c r="H164" i="19"/>
  <c r="F164" i="19"/>
  <c r="E164" i="19"/>
  <c r="G164" i="19"/>
  <c r="C164" i="19"/>
  <c r="L165" i="21"/>
  <c r="C165" i="19" l="1"/>
  <c r="B165" i="19"/>
  <c r="K165" i="19"/>
  <c r="J165" i="19"/>
  <c r="I165" i="19"/>
  <c r="A165" i="19"/>
  <c r="F165" i="19"/>
  <c r="E165" i="19"/>
  <c r="H165" i="19"/>
  <c r="G165" i="19"/>
  <c r="L166" i="21"/>
  <c r="C166" i="19" l="1"/>
  <c r="B166" i="19"/>
  <c r="A166" i="19"/>
  <c r="K166" i="19"/>
  <c r="J166" i="19"/>
  <c r="I166" i="19"/>
  <c r="H166" i="19"/>
  <c r="G166" i="19"/>
  <c r="E166" i="19"/>
  <c r="F166" i="19"/>
  <c r="L167" i="21"/>
  <c r="C167" i="19" l="1"/>
  <c r="A167" i="19"/>
  <c r="B167" i="19"/>
  <c r="I167" i="19"/>
  <c r="H167" i="19"/>
  <c r="K167" i="19"/>
  <c r="J167" i="19"/>
  <c r="G167" i="19"/>
  <c r="F167" i="19"/>
  <c r="E167" i="19"/>
  <c r="L168" i="21"/>
  <c r="B168" i="19" l="1"/>
  <c r="C168" i="19"/>
  <c r="A168" i="19"/>
  <c r="K168" i="19"/>
  <c r="J168" i="19"/>
  <c r="I168" i="19"/>
  <c r="H168" i="19"/>
  <c r="G168" i="19"/>
  <c r="F168" i="19"/>
  <c r="E168" i="19"/>
  <c r="L169" i="21"/>
  <c r="C169" i="19" l="1"/>
  <c r="B169" i="19"/>
  <c r="A169" i="19"/>
  <c r="K169" i="19"/>
  <c r="J169" i="19"/>
  <c r="I169" i="19"/>
  <c r="G169" i="19"/>
  <c r="F169" i="19"/>
  <c r="E169" i="19"/>
  <c r="H169" i="19"/>
  <c r="L170" i="21"/>
  <c r="C170" i="19" l="1"/>
  <c r="B170" i="19"/>
  <c r="A170" i="19"/>
  <c r="K170" i="19"/>
  <c r="J170" i="19"/>
  <c r="H170" i="19"/>
  <c r="G170" i="19"/>
  <c r="I170" i="19"/>
  <c r="F170" i="19"/>
  <c r="E170" i="19"/>
  <c r="L171" i="21"/>
  <c r="C171" i="19" l="1"/>
  <c r="A171" i="19"/>
  <c r="B171" i="19"/>
  <c r="H171" i="19"/>
  <c r="K171" i="19"/>
  <c r="I171" i="19"/>
  <c r="J171" i="19"/>
  <c r="G171" i="19"/>
  <c r="E171" i="19"/>
  <c r="F171" i="19"/>
  <c r="L172" i="21"/>
  <c r="B172" i="19" l="1"/>
  <c r="C172" i="19"/>
  <c r="A172" i="19"/>
  <c r="K172" i="19"/>
  <c r="J172" i="19"/>
  <c r="I172" i="19"/>
  <c r="H172" i="19"/>
  <c r="F172" i="19"/>
  <c r="E172" i="19"/>
  <c r="G172" i="19"/>
  <c r="L173" i="21"/>
  <c r="C173" i="19" l="1"/>
  <c r="B173" i="19"/>
  <c r="A173" i="19"/>
  <c r="K173" i="19"/>
  <c r="J173" i="19"/>
  <c r="I173" i="19"/>
  <c r="H173" i="19"/>
  <c r="G173" i="19"/>
  <c r="F173" i="19"/>
  <c r="E173" i="19"/>
  <c r="L174" i="21"/>
  <c r="C174" i="19" l="1"/>
  <c r="B174" i="19"/>
  <c r="A174" i="19"/>
  <c r="K174" i="19"/>
  <c r="J174" i="19"/>
  <c r="I174" i="19"/>
  <c r="H174" i="19"/>
  <c r="G174" i="19"/>
  <c r="E174" i="19"/>
  <c r="F174" i="19"/>
  <c r="L175" i="21"/>
  <c r="C175" i="19" l="1"/>
  <c r="A175" i="19"/>
  <c r="B175" i="19"/>
  <c r="K175" i="19"/>
  <c r="J175" i="19"/>
  <c r="I175" i="19"/>
  <c r="H175" i="19"/>
  <c r="G175" i="19"/>
  <c r="F175" i="19"/>
  <c r="E175" i="19"/>
  <c r="L176" i="21"/>
  <c r="B176" i="19" l="1"/>
  <c r="C176" i="19"/>
  <c r="A176" i="19"/>
  <c r="K176" i="19"/>
  <c r="J176" i="19"/>
  <c r="I176" i="19"/>
  <c r="H176" i="19"/>
  <c r="F176" i="19"/>
  <c r="E176" i="19"/>
  <c r="G176" i="19"/>
  <c r="L177" i="21"/>
  <c r="C177" i="19" l="1"/>
  <c r="B177" i="19"/>
  <c r="A177" i="19"/>
  <c r="K177" i="19"/>
  <c r="J177" i="19"/>
  <c r="I177" i="19"/>
  <c r="H177" i="19"/>
  <c r="F177" i="19"/>
  <c r="E177" i="19"/>
  <c r="G177" i="19"/>
  <c r="L178" i="21"/>
  <c r="C178" i="19" l="1"/>
  <c r="B178" i="19"/>
  <c r="A178" i="19"/>
  <c r="K178" i="19"/>
  <c r="J178" i="19"/>
  <c r="H178" i="19"/>
  <c r="G178" i="19"/>
  <c r="I178" i="19"/>
  <c r="F178" i="19"/>
  <c r="E178" i="19"/>
  <c r="L179" i="21"/>
  <c r="A179" i="19" l="1"/>
  <c r="C179" i="19"/>
  <c r="B179" i="19"/>
  <c r="K179" i="19"/>
  <c r="J179" i="19"/>
  <c r="H179" i="19"/>
  <c r="G179" i="19"/>
  <c r="F179" i="19"/>
  <c r="E179" i="19"/>
  <c r="I179" i="19"/>
  <c r="L180" i="21"/>
  <c r="B180" i="19" l="1"/>
  <c r="A180" i="19"/>
  <c r="C180" i="19"/>
  <c r="K180" i="19"/>
  <c r="J180" i="19"/>
  <c r="I180" i="19"/>
  <c r="H180" i="19"/>
  <c r="F180" i="19"/>
  <c r="E180" i="19"/>
  <c r="G180" i="19"/>
  <c r="L181" i="21"/>
  <c r="C181" i="19" l="1"/>
  <c r="B181" i="19"/>
  <c r="A181" i="19"/>
  <c r="K181" i="19"/>
  <c r="J181" i="19"/>
  <c r="I181" i="19"/>
  <c r="F181" i="19"/>
  <c r="E181" i="19"/>
  <c r="H181" i="19"/>
  <c r="G181" i="19"/>
  <c r="L182" i="21"/>
  <c r="C182" i="19" l="1"/>
  <c r="B182" i="19"/>
  <c r="A182" i="19"/>
  <c r="K182" i="19"/>
  <c r="J182" i="19"/>
  <c r="I182" i="19"/>
  <c r="H182" i="19"/>
  <c r="G182" i="19"/>
  <c r="E182" i="19"/>
  <c r="F182" i="19"/>
  <c r="L183" i="21"/>
  <c r="C183" i="19" l="1"/>
  <c r="A183" i="19"/>
  <c r="B183" i="19"/>
  <c r="I183" i="19"/>
  <c r="H183" i="19"/>
  <c r="K183" i="19"/>
  <c r="J183" i="19"/>
  <c r="G183" i="19"/>
  <c r="E183" i="19"/>
  <c r="F183" i="19"/>
  <c r="L184" i="21"/>
  <c r="B184" i="19" l="1"/>
  <c r="C184" i="19"/>
  <c r="A184" i="19"/>
  <c r="K184" i="19"/>
  <c r="J184" i="19"/>
  <c r="I184" i="19"/>
  <c r="H184" i="19"/>
  <c r="G184" i="19"/>
  <c r="F184" i="19"/>
  <c r="E184" i="19"/>
  <c r="L185" i="21"/>
  <c r="C185" i="19" l="1"/>
  <c r="B185" i="19"/>
  <c r="A185" i="19"/>
  <c r="K185" i="19"/>
  <c r="J185" i="19"/>
  <c r="I185" i="19"/>
  <c r="G185" i="19"/>
  <c r="F185" i="19"/>
  <c r="E185" i="19"/>
  <c r="H185" i="19"/>
  <c r="L186" i="21"/>
  <c r="C186" i="19" l="1"/>
  <c r="B186" i="19"/>
  <c r="A186" i="19"/>
  <c r="K186" i="19"/>
  <c r="J186" i="19"/>
  <c r="H186" i="19"/>
  <c r="G186" i="19"/>
  <c r="I186" i="19"/>
  <c r="F186" i="19"/>
  <c r="E186" i="19"/>
  <c r="L187" i="21"/>
  <c r="C187" i="19" l="1"/>
  <c r="A187" i="19"/>
  <c r="B187" i="19"/>
  <c r="H187" i="19"/>
  <c r="K187" i="19"/>
  <c r="G187" i="19"/>
  <c r="F187" i="19"/>
  <c r="J187" i="19"/>
  <c r="I187" i="19"/>
  <c r="E187" i="19"/>
  <c r="L188" i="21"/>
  <c r="B188" i="19" l="1"/>
  <c r="C188" i="19"/>
  <c r="A188" i="19"/>
  <c r="K188" i="19"/>
  <c r="J188" i="19"/>
  <c r="I188" i="19"/>
  <c r="H188" i="19"/>
  <c r="F188" i="19"/>
  <c r="E188" i="19"/>
  <c r="G188" i="19"/>
  <c r="L189" i="21"/>
  <c r="C189" i="19" l="1"/>
  <c r="B189" i="19"/>
  <c r="K189" i="19"/>
  <c r="J189" i="19"/>
  <c r="I189" i="19"/>
  <c r="A189" i="19"/>
  <c r="H189" i="19"/>
  <c r="G189" i="19"/>
  <c r="F189" i="19"/>
  <c r="E189" i="19"/>
  <c r="L190" i="21"/>
  <c r="C190" i="19" l="1"/>
  <c r="B190" i="19"/>
  <c r="A190" i="19"/>
  <c r="K190" i="19"/>
  <c r="J190" i="19"/>
  <c r="I190" i="19"/>
  <c r="H190" i="19"/>
  <c r="G190" i="19"/>
  <c r="E190" i="19"/>
  <c r="F190" i="19"/>
  <c r="L191" i="21"/>
  <c r="C191" i="19" l="1"/>
  <c r="A191" i="19"/>
  <c r="B191" i="19"/>
  <c r="K191" i="19"/>
  <c r="J191" i="19"/>
  <c r="I191" i="19"/>
  <c r="H191" i="19"/>
  <c r="E191" i="19"/>
  <c r="G191" i="19"/>
  <c r="F191" i="19"/>
  <c r="L192" i="21"/>
  <c r="B192" i="19" l="1"/>
  <c r="C192" i="19"/>
  <c r="A192" i="19"/>
  <c r="K192" i="19"/>
  <c r="J192" i="19"/>
  <c r="I192" i="19"/>
  <c r="H192" i="19"/>
  <c r="F192" i="19"/>
  <c r="E192" i="19"/>
  <c r="G192" i="19"/>
  <c r="L193" i="21"/>
  <c r="C193" i="19" l="1"/>
  <c r="B193" i="19"/>
  <c r="K193" i="19"/>
  <c r="J193" i="19"/>
  <c r="I193" i="19"/>
  <c r="A193" i="19"/>
  <c r="H193" i="19"/>
  <c r="F193" i="19"/>
  <c r="E193" i="19"/>
  <c r="G193" i="19"/>
  <c r="L194" i="21"/>
  <c r="C194" i="19" l="1"/>
  <c r="B194" i="19"/>
  <c r="A194" i="19"/>
  <c r="K194" i="19"/>
  <c r="J194" i="19"/>
  <c r="H194" i="19"/>
  <c r="G194" i="19"/>
  <c r="I194" i="19"/>
  <c r="F194" i="19"/>
  <c r="E194" i="19"/>
  <c r="L195" i="21"/>
  <c r="A195" i="19" l="1"/>
  <c r="C195" i="19"/>
  <c r="B195" i="19"/>
  <c r="K195" i="19"/>
  <c r="J195" i="19"/>
  <c r="H195" i="19"/>
  <c r="G195" i="19"/>
  <c r="F195" i="19"/>
  <c r="E195" i="19"/>
  <c r="I195" i="19"/>
  <c r="L196" i="21"/>
  <c r="B196" i="19" l="1"/>
  <c r="A196" i="19"/>
  <c r="C196" i="19"/>
  <c r="K196" i="19"/>
  <c r="J196" i="19"/>
  <c r="I196" i="19"/>
  <c r="H196" i="19"/>
  <c r="F196" i="19"/>
  <c r="E196" i="19"/>
  <c r="G196" i="19"/>
  <c r="L197" i="21"/>
  <c r="C197" i="19" l="1"/>
  <c r="B197" i="19"/>
  <c r="A197" i="19"/>
  <c r="K197" i="19"/>
  <c r="J197" i="19"/>
  <c r="I197" i="19"/>
  <c r="F197" i="19"/>
  <c r="E197" i="19"/>
  <c r="H197" i="19"/>
  <c r="G197" i="19"/>
  <c r="L198" i="21"/>
  <c r="C198" i="19" l="1"/>
  <c r="B198" i="19"/>
  <c r="A198" i="19"/>
  <c r="K198" i="19"/>
  <c r="I198" i="19"/>
  <c r="H198" i="19"/>
  <c r="G198" i="19"/>
  <c r="J198" i="19"/>
  <c r="E198" i="19"/>
  <c r="F198" i="19"/>
  <c r="L199" i="21"/>
  <c r="C199" i="19" l="1"/>
  <c r="A199" i="19"/>
  <c r="B199" i="19"/>
  <c r="I199" i="19"/>
  <c r="H199" i="19"/>
  <c r="K199" i="19"/>
  <c r="G199" i="19"/>
  <c r="F199" i="19"/>
  <c r="J199" i="19"/>
  <c r="E199" i="19"/>
  <c r="L200" i="21"/>
  <c r="B200" i="19" l="1"/>
  <c r="C200" i="19"/>
  <c r="A200" i="19"/>
  <c r="K200" i="19"/>
  <c r="J200" i="19"/>
  <c r="I200" i="19"/>
  <c r="H200" i="19"/>
  <c r="G200" i="19"/>
  <c r="F200" i="19"/>
  <c r="E200" i="19"/>
  <c r="L201" i="21"/>
  <c r="C201" i="19" l="1"/>
  <c r="B201" i="19"/>
  <c r="A201" i="19"/>
  <c r="K201" i="19"/>
  <c r="J201" i="19"/>
  <c r="I201" i="19"/>
  <c r="G201" i="19"/>
  <c r="F201" i="19"/>
  <c r="E201" i="19"/>
  <c r="H201" i="19"/>
  <c r="L202" i="21"/>
  <c r="C202" i="19" l="1"/>
  <c r="B202" i="19"/>
  <c r="A202" i="19"/>
  <c r="K202" i="19"/>
  <c r="J202" i="19"/>
  <c r="H202" i="19"/>
  <c r="G202" i="19"/>
  <c r="I202" i="19"/>
  <c r="F202" i="19"/>
  <c r="E202" i="19"/>
  <c r="L203" i="21"/>
  <c r="C203" i="19" l="1"/>
  <c r="A203" i="19"/>
  <c r="B203" i="19"/>
  <c r="J203" i="19"/>
  <c r="H203" i="19"/>
  <c r="I203" i="19"/>
  <c r="G203" i="19"/>
  <c r="E203" i="19"/>
  <c r="K203" i="19"/>
  <c r="F203" i="19"/>
  <c r="L204" i="21"/>
  <c r="B204" i="19" l="1"/>
  <c r="C204" i="19"/>
  <c r="A204" i="19"/>
  <c r="K204" i="19"/>
  <c r="J204" i="19"/>
  <c r="I204" i="19"/>
  <c r="H204" i="19"/>
  <c r="F204" i="19"/>
  <c r="E204" i="19"/>
  <c r="G204" i="19"/>
  <c r="L205" i="21"/>
  <c r="C205" i="19" l="1"/>
  <c r="B205" i="19"/>
  <c r="K205" i="19"/>
  <c r="J205" i="19"/>
  <c r="I205" i="19"/>
  <c r="A205" i="19"/>
  <c r="H205" i="19"/>
  <c r="G205" i="19"/>
  <c r="F205" i="19"/>
  <c r="E205" i="19"/>
  <c r="L206" i="21"/>
  <c r="C206" i="19" l="1"/>
  <c r="B206" i="19"/>
  <c r="A206" i="19"/>
  <c r="K206" i="19"/>
  <c r="I206" i="19"/>
  <c r="H206" i="19"/>
  <c r="G206" i="19"/>
  <c r="J206" i="19"/>
  <c r="E206" i="19"/>
  <c r="F206" i="19"/>
  <c r="L207" i="21"/>
  <c r="C207" i="19" l="1"/>
  <c r="A207" i="19"/>
  <c r="B207" i="19"/>
  <c r="K207" i="19"/>
  <c r="I207" i="19"/>
  <c r="H207" i="19"/>
  <c r="J207" i="19"/>
  <c r="G207" i="19"/>
  <c r="F207" i="19"/>
  <c r="E207" i="19"/>
  <c r="L208" i="21"/>
  <c r="B208" i="19" l="1"/>
  <c r="C208" i="19"/>
  <c r="A208" i="19"/>
  <c r="K208" i="19"/>
  <c r="J208" i="19"/>
  <c r="I208" i="19"/>
  <c r="H208" i="19"/>
  <c r="F208" i="19"/>
  <c r="E208" i="19"/>
  <c r="G208" i="19"/>
  <c r="L209" i="21"/>
  <c r="C209" i="19" l="1"/>
  <c r="B209" i="19"/>
  <c r="K209" i="19"/>
  <c r="J209" i="19"/>
  <c r="I209" i="19"/>
  <c r="A209" i="19"/>
  <c r="H209" i="19"/>
  <c r="F209" i="19"/>
  <c r="E209" i="19"/>
  <c r="G209" i="19"/>
  <c r="L210" i="21"/>
  <c r="C210" i="19" l="1"/>
  <c r="B210" i="19"/>
  <c r="A210" i="19"/>
  <c r="K210" i="19"/>
  <c r="J210" i="19"/>
  <c r="H210" i="19"/>
  <c r="G210" i="19"/>
  <c r="I210" i="19"/>
  <c r="F210" i="19"/>
  <c r="E210" i="19"/>
  <c r="L211" i="21"/>
  <c r="A211" i="19" l="1"/>
  <c r="C211" i="19"/>
  <c r="B211" i="19"/>
  <c r="K211" i="19"/>
  <c r="J211" i="19"/>
  <c r="H211" i="19"/>
  <c r="G211" i="19"/>
  <c r="E211" i="19"/>
  <c r="I211" i="19"/>
  <c r="F211" i="19"/>
  <c r="L212" i="21"/>
  <c r="B212" i="19" l="1"/>
  <c r="A212" i="19"/>
  <c r="C212" i="19"/>
  <c r="K212" i="19"/>
  <c r="J212" i="19"/>
  <c r="I212" i="19"/>
  <c r="H212" i="19"/>
  <c r="F212" i="19"/>
  <c r="E212" i="19"/>
  <c r="G212" i="19"/>
  <c r="L213" i="21"/>
  <c r="C213" i="19" l="1"/>
  <c r="B213" i="19"/>
  <c r="A213" i="19"/>
  <c r="K213" i="19"/>
  <c r="J213" i="19"/>
  <c r="I213" i="19"/>
  <c r="F213" i="19"/>
  <c r="E213" i="19"/>
  <c r="G213" i="19"/>
  <c r="H213" i="19"/>
  <c r="L214" i="21"/>
  <c r="C214" i="19" l="1"/>
  <c r="B214" i="19"/>
  <c r="A214" i="19"/>
  <c r="K214" i="19"/>
  <c r="I214" i="19"/>
  <c r="H214" i="19"/>
  <c r="G214" i="19"/>
  <c r="J214" i="19"/>
  <c r="E214" i="19"/>
  <c r="F214" i="19"/>
  <c r="L215" i="21"/>
  <c r="C215" i="19" l="1"/>
  <c r="A215" i="19"/>
  <c r="B215" i="19"/>
  <c r="I215" i="19"/>
  <c r="H215" i="19"/>
  <c r="K215" i="19"/>
  <c r="F215" i="19"/>
  <c r="J215" i="19"/>
  <c r="E215" i="19"/>
  <c r="G215" i="19"/>
  <c r="L216" i="21"/>
  <c r="B216" i="19" l="1"/>
  <c r="C216" i="19"/>
  <c r="A216" i="19"/>
  <c r="K216" i="19"/>
  <c r="J216" i="19"/>
  <c r="I216" i="19"/>
  <c r="H216" i="19"/>
  <c r="G216" i="19"/>
  <c r="F216" i="19"/>
  <c r="E216" i="19"/>
  <c r="L217" i="21"/>
  <c r="C217" i="19" l="1"/>
  <c r="B217" i="19"/>
  <c r="A217" i="19"/>
  <c r="K217" i="19"/>
  <c r="J217" i="19"/>
  <c r="I217" i="19"/>
  <c r="G217" i="19"/>
  <c r="F217" i="19"/>
  <c r="E217" i="19"/>
  <c r="H217" i="19"/>
  <c r="L218" i="21"/>
  <c r="C218" i="19" l="1"/>
  <c r="B218" i="19"/>
  <c r="A218" i="19"/>
  <c r="K218" i="19"/>
  <c r="J218" i="19"/>
  <c r="H218" i="19"/>
  <c r="G218" i="19"/>
  <c r="I218" i="19"/>
  <c r="F218" i="19"/>
  <c r="E218" i="19"/>
  <c r="L219" i="21"/>
  <c r="C219" i="19" l="1"/>
  <c r="A219" i="19"/>
  <c r="B219" i="19"/>
  <c r="J219" i="19"/>
  <c r="H219" i="19"/>
  <c r="K219" i="19"/>
  <c r="F219" i="19"/>
  <c r="I219" i="19"/>
  <c r="G219" i="19"/>
  <c r="E219" i="19"/>
  <c r="L220" i="21"/>
  <c r="B220" i="19" l="1"/>
  <c r="C220" i="19"/>
  <c r="A220" i="19"/>
  <c r="K220" i="19"/>
  <c r="J220" i="19"/>
  <c r="I220" i="19"/>
  <c r="H220" i="19"/>
  <c r="F220" i="19"/>
  <c r="E220" i="19"/>
  <c r="G220" i="19"/>
  <c r="L221" i="21"/>
  <c r="C221" i="19" l="1"/>
  <c r="B221" i="19"/>
  <c r="K221" i="19"/>
  <c r="J221" i="19"/>
  <c r="I221" i="19"/>
  <c r="A221" i="19"/>
  <c r="H221" i="19"/>
  <c r="G221" i="19"/>
  <c r="F221" i="19"/>
  <c r="E221" i="19"/>
  <c r="L222" i="21"/>
  <c r="C222" i="19" l="1"/>
  <c r="B222" i="19"/>
  <c r="A222" i="19"/>
  <c r="K222" i="19"/>
  <c r="I222" i="19"/>
  <c r="H222" i="19"/>
  <c r="G222" i="19"/>
  <c r="J222" i="19"/>
  <c r="E222" i="19"/>
  <c r="F222" i="19"/>
  <c r="L223" i="21"/>
  <c r="C223" i="19" l="1"/>
  <c r="A223" i="19"/>
  <c r="B223" i="19"/>
  <c r="K223" i="19"/>
  <c r="I223" i="19"/>
  <c r="H223" i="19"/>
  <c r="E223" i="19"/>
  <c r="G223" i="19"/>
  <c r="J223" i="19"/>
  <c r="F223" i="19"/>
  <c r="L224" i="21"/>
  <c r="B224" i="19" l="1"/>
  <c r="C224" i="19"/>
  <c r="A224" i="19"/>
  <c r="K224" i="19"/>
  <c r="J224" i="19"/>
  <c r="I224" i="19"/>
  <c r="H224" i="19"/>
  <c r="F224" i="19"/>
  <c r="E224" i="19"/>
  <c r="G224" i="19"/>
  <c r="L225" i="21"/>
  <c r="C225" i="19" l="1"/>
  <c r="B225" i="19"/>
  <c r="K225" i="19"/>
  <c r="J225" i="19"/>
  <c r="I225" i="19"/>
  <c r="A225" i="19"/>
  <c r="H225" i="19"/>
  <c r="F225" i="19"/>
  <c r="E225" i="19"/>
  <c r="G225" i="19"/>
  <c r="L226" i="21"/>
  <c r="C226" i="19" l="1"/>
  <c r="B226" i="19"/>
  <c r="A226" i="19"/>
  <c r="K226" i="19"/>
  <c r="J226" i="19"/>
  <c r="H226" i="19"/>
  <c r="G226" i="19"/>
  <c r="I226" i="19"/>
  <c r="F226" i="19"/>
  <c r="E226" i="19"/>
  <c r="L227" i="21"/>
  <c r="A227" i="19" l="1"/>
  <c r="C227" i="19"/>
  <c r="B227" i="19"/>
  <c r="K227" i="19"/>
  <c r="J227" i="19"/>
  <c r="H227" i="19"/>
  <c r="G227" i="19"/>
  <c r="I227" i="19"/>
  <c r="F227" i="19"/>
  <c r="E227" i="19"/>
  <c r="L228" i="21"/>
  <c r="B228" i="19" l="1"/>
  <c r="A228" i="19"/>
  <c r="K228" i="19"/>
  <c r="J228" i="19"/>
  <c r="I228" i="19"/>
  <c r="C228" i="19"/>
  <c r="H228" i="19"/>
  <c r="F228" i="19"/>
  <c r="E228" i="19"/>
  <c r="G228" i="19"/>
  <c r="L229" i="21"/>
  <c r="C229" i="19" l="1"/>
  <c r="B229" i="19"/>
  <c r="A229" i="19"/>
  <c r="K229" i="19"/>
  <c r="J229" i="19"/>
  <c r="I229" i="19"/>
  <c r="F229" i="19"/>
  <c r="E229" i="19"/>
  <c r="H229" i="19"/>
  <c r="G229" i="19"/>
  <c r="L230" i="21"/>
  <c r="C230" i="19" l="1"/>
  <c r="B230" i="19"/>
  <c r="A230" i="19"/>
  <c r="K230" i="19"/>
  <c r="I230" i="19"/>
  <c r="H230" i="19"/>
  <c r="G230" i="19"/>
  <c r="J230" i="19"/>
  <c r="E230" i="19"/>
  <c r="F230" i="19"/>
  <c r="L231" i="21"/>
  <c r="C231" i="19" l="1"/>
  <c r="A231" i="19"/>
  <c r="B231" i="19"/>
  <c r="I231" i="19"/>
  <c r="H231" i="19"/>
  <c r="K231" i="19"/>
  <c r="F231" i="19"/>
  <c r="J231" i="19"/>
  <c r="E231" i="19"/>
  <c r="G231" i="19"/>
  <c r="L232" i="21"/>
  <c r="B232" i="19" l="1"/>
  <c r="C232" i="19"/>
  <c r="A232" i="19"/>
  <c r="K232" i="19"/>
  <c r="J232" i="19"/>
  <c r="I232" i="19"/>
  <c r="H232" i="19"/>
  <c r="G232" i="19"/>
  <c r="F232" i="19"/>
  <c r="E232" i="19"/>
  <c r="L233" i="21"/>
  <c r="C233" i="19" l="1"/>
  <c r="B233" i="19"/>
  <c r="A233" i="19"/>
  <c r="K233" i="19"/>
  <c r="J233" i="19"/>
  <c r="I233" i="19"/>
  <c r="H233" i="19"/>
  <c r="G233" i="19"/>
  <c r="F233" i="19"/>
  <c r="E233" i="19"/>
  <c r="L234" i="21"/>
  <c r="C234" i="19" l="1"/>
  <c r="B234" i="19"/>
  <c r="A234" i="19"/>
  <c r="K234" i="19"/>
  <c r="J234" i="19"/>
  <c r="H234" i="19"/>
  <c r="G234" i="19"/>
  <c r="I234" i="19"/>
  <c r="F234" i="19"/>
  <c r="E234" i="19"/>
  <c r="L235" i="21"/>
  <c r="C235" i="19" l="1"/>
  <c r="A235" i="19"/>
  <c r="B235" i="19"/>
  <c r="J235" i="19"/>
  <c r="H235" i="19"/>
  <c r="K235" i="19"/>
  <c r="I235" i="19"/>
  <c r="G235" i="19"/>
  <c r="F235" i="19"/>
  <c r="E235" i="19"/>
  <c r="L236" i="21"/>
  <c r="B236" i="19" l="1"/>
  <c r="C236" i="19"/>
  <c r="A236" i="19"/>
  <c r="K236" i="19"/>
  <c r="J236" i="19"/>
  <c r="I236" i="19"/>
  <c r="H236" i="19"/>
  <c r="F236" i="19"/>
  <c r="E236" i="19"/>
  <c r="G236" i="19"/>
  <c r="L237" i="21"/>
  <c r="C237" i="19" l="1"/>
  <c r="B237" i="19"/>
  <c r="K237" i="19"/>
  <c r="J237" i="19"/>
  <c r="I237" i="19"/>
  <c r="A237" i="19"/>
  <c r="H237" i="19"/>
  <c r="G237" i="19"/>
  <c r="F237" i="19"/>
  <c r="E237" i="19"/>
  <c r="L238" i="21"/>
  <c r="C238" i="19" l="1"/>
  <c r="B238" i="19"/>
  <c r="A238" i="19"/>
  <c r="K238" i="19"/>
  <c r="I238" i="19"/>
  <c r="H238" i="19"/>
  <c r="G238" i="19"/>
  <c r="J238" i="19"/>
  <c r="E238" i="19"/>
  <c r="F238" i="19"/>
  <c r="L239" i="21"/>
  <c r="C239" i="19" l="1"/>
  <c r="A239" i="19"/>
  <c r="B239" i="19"/>
  <c r="K239" i="19"/>
  <c r="I239" i="19"/>
  <c r="H239" i="19"/>
  <c r="J239" i="19"/>
  <c r="G239" i="19"/>
  <c r="F239" i="19"/>
  <c r="E239" i="19"/>
  <c r="L240" i="21"/>
  <c r="B240" i="19" l="1"/>
  <c r="C240" i="19"/>
  <c r="A240" i="19"/>
  <c r="K240" i="19"/>
  <c r="J240" i="19"/>
  <c r="I240" i="19"/>
  <c r="H240" i="19"/>
  <c r="F240" i="19"/>
  <c r="E240" i="19"/>
  <c r="G240" i="19"/>
  <c r="L241" i="21"/>
  <c r="C241" i="19" l="1"/>
  <c r="B241" i="19"/>
  <c r="K241" i="19"/>
  <c r="J241" i="19"/>
  <c r="I241" i="19"/>
  <c r="A241" i="19"/>
  <c r="G241" i="19"/>
  <c r="H241" i="19"/>
  <c r="F241" i="19"/>
  <c r="E241" i="19"/>
  <c r="L242" i="21"/>
  <c r="C242" i="19" l="1"/>
  <c r="B242" i="19"/>
  <c r="A242" i="19"/>
  <c r="K242" i="19"/>
  <c r="J242" i="19"/>
  <c r="H242" i="19"/>
  <c r="G242" i="19"/>
  <c r="I242" i="19"/>
  <c r="F242" i="19"/>
  <c r="E242" i="19"/>
  <c r="L243" i="21"/>
  <c r="A243" i="19" l="1"/>
  <c r="C243" i="19"/>
  <c r="B243" i="19"/>
  <c r="K243" i="19"/>
  <c r="J243" i="19"/>
  <c r="H243" i="19"/>
  <c r="G243" i="19"/>
  <c r="E243" i="19"/>
  <c r="I243" i="19"/>
  <c r="F243" i="19"/>
  <c r="L244" i="21"/>
  <c r="B244" i="19" l="1"/>
  <c r="A244" i="19"/>
  <c r="C244" i="19"/>
  <c r="K244" i="19"/>
  <c r="J244" i="19"/>
  <c r="I244" i="19"/>
  <c r="H244" i="19"/>
  <c r="F244" i="19"/>
  <c r="E244" i="19"/>
  <c r="G244" i="19"/>
  <c r="L245" i="21"/>
  <c r="C245" i="19" l="1"/>
  <c r="B245" i="19"/>
  <c r="A245" i="19"/>
  <c r="K245" i="19"/>
  <c r="J245" i="19"/>
  <c r="I245" i="19"/>
  <c r="F245" i="19"/>
  <c r="E245" i="19"/>
  <c r="G245" i="19"/>
  <c r="H245" i="19"/>
  <c r="L246" i="21"/>
  <c r="C246" i="19" l="1"/>
  <c r="B246" i="19"/>
  <c r="A246" i="19"/>
  <c r="K246" i="19"/>
  <c r="I246" i="19"/>
  <c r="H246" i="19"/>
  <c r="G246" i="19"/>
  <c r="J246" i="19"/>
  <c r="E246" i="19"/>
  <c r="F246" i="19"/>
  <c r="L247" i="21"/>
  <c r="C247" i="19" l="1"/>
  <c r="A247" i="19"/>
  <c r="B247" i="19"/>
  <c r="I247" i="19"/>
  <c r="H247" i="19"/>
  <c r="K247" i="19"/>
  <c r="F247" i="19"/>
  <c r="J247" i="19"/>
  <c r="G247" i="19"/>
  <c r="E247" i="19"/>
  <c r="L248" i="21"/>
  <c r="B248" i="19" l="1"/>
  <c r="C248" i="19"/>
  <c r="A248" i="19"/>
  <c r="K248" i="19"/>
  <c r="J248" i="19"/>
  <c r="I248" i="19"/>
  <c r="H248" i="19"/>
  <c r="G248" i="19"/>
  <c r="F248" i="19"/>
  <c r="E248" i="19"/>
  <c r="L249" i="21"/>
  <c r="C249" i="19" l="1"/>
  <c r="B249" i="19"/>
  <c r="A249" i="19"/>
  <c r="K249" i="19"/>
  <c r="J249" i="19"/>
  <c r="I249" i="19"/>
  <c r="G249" i="19"/>
  <c r="F249" i="19"/>
  <c r="E249" i="19"/>
  <c r="H249" i="19"/>
  <c r="L250" i="21"/>
  <c r="F10" i="2"/>
  <c r="C250" i="19" l="1"/>
  <c r="B250" i="19"/>
  <c r="A250" i="19"/>
  <c r="K250" i="19"/>
  <c r="J250" i="19"/>
  <c r="H250" i="19"/>
  <c r="G250" i="19"/>
  <c r="I250" i="19"/>
  <c r="F250" i="19"/>
  <c r="E250" i="19"/>
  <c r="P47" i="2"/>
  <c r="P111" i="2"/>
  <c r="P175" i="2"/>
  <c r="P239" i="2"/>
  <c r="P303" i="2"/>
  <c r="P28" i="2"/>
  <c r="P92" i="2"/>
  <c r="P156" i="2"/>
  <c r="P220" i="2"/>
  <c r="P284" i="2"/>
  <c r="P29" i="2"/>
  <c r="P93" i="2"/>
  <c r="P157" i="2"/>
  <c r="P221" i="2"/>
  <c r="P285" i="2"/>
  <c r="P86" i="2"/>
  <c r="P330" i="2"/>
  <c r="P397" i="2"/>
  <c r="P461" i="2"/>
  <c r="P525" i="2"/>
  <c r="P589" i="2"/>
  <c r="P67" i="2"/>
  <c r="P151" i="2"/>
  <c r="P235" i="2"/>
  <c r="P323" i="2"/>
  <c r="P68" i="2"/>
  <c r="P152" i="2"/>
  <c r="P240" i="2"/>
  <c r="P5" i="2"/>
  <c r="P89" i="2"/>
  <c r="P177" i="2"/>
  <c r="P261" i="2"/>
  <c r="P70" i="2"/>
  <c r="P353" i="2"/>
  <c r="P437" i="2"/>
  <c r="P2" i="2"/>
  <c r="P63" i="2"/>
  <c r="P127" i="2"/>
  <c r="P191" i="2"/>
  <c r="P255" i="2"/>
  <c r="P319" i="2"/>
  <c r="P44" i="2"/>
  <c r="P108" i="2"/>
  <c r="P172" i="2"/>
  <c r="P236" i="2"/>
  <c r="P300" i="2"/>
  <c r="P45" i="2"/>
  <c r="P109" i="2"/>
  <c r="P173" i="2"/>
  <c r="P237" i="2"/>
  <c r="P301" i="2"/>
  <c r="P150" i="2"/>
  <c r="P349" i="2"/>
  <c r="P413" i="2"/>
  <c r="P477" i="2"/>
  <c r="P541" i="2"/>
  <c r="P3" i="2"/>
  <c r="P87" i="2"/>
  <c r="P171" i="2"/>
  <c r="P259" i="2"/>
  <c r="P4" i="2"/>
  <c r="P88" i="2"/>
  <c r="P176" i="2"/>
  <c r="P260" i="2"/>
  <c r="P25" i="2"/>
  <c r="P113" i="2"/>
  <c r="P197" i="2"/>
  <c r="P281" i="2"/>
  <c r="P166" i="2"/>
  <c r="P373" i="2"/>
  <c r="P457" i="2"/>
  <c r="P545" i="2"/>
  <c r="P621" i="2"/>
  <c r="P218" i="2"/>
  <c r="P366" i="2"/>
  <c r="P430" i="2"/>
  <c r="P494" i="2"/>
  <c r="P14" i="2"/>
  <c r="P270" i="2"/>
  <c r="P379" i="2"/>
  <c r="P443" i="2"/>
  <c r="P507" i="2"/>
  <c r="P571" i="2"/>
  <c r="P428" i="2"/>
  <c r="P610" i="2"/>
  <c r="P679" i="2"/>
  <c r="P743" i="2"/>
  <c r="P807" i="2"/>
  <c r="P871" i="2"/>
  <c r="P935" i="2"/>
  <c r="P496" i="2"/>
  <c r="P632" i="2"/>
  <c r="P696" i="2"/>
  <c r="P760" i="2"/>
  <c r="P824" i="2"/>
  <c r="P420" i="2"/>
  <c r="P607" i="2"/>
  <c r="P677" i="2"/>
  <c r="P741" i="2"/>
  <c r="P51" i="2"/>
  <c r="P135" i="2"/>
  <c r="P219" i="2"/>
  <c r="P307" i="2"/>
  <c r="P52" i="2"/>
  <c r="P136" i="2"/>
  <c r="P224" i="2"/>
  <c r="P308" i="2"/>
  <c r="P139" i="2"/>
  <c r="P311" i="2"/>
  <c r="P144" i="2"/>
  <c r="P312" i="2"/>
  <c r="P105" i="2"/>
  <c r="P225" i="2"/>
  <c r="P38" i="2"/>
  <c r="P369" i="2"/>
  <c r="P485" i="2"/>
  <c r="P597" i="2"/>
  <c r="P202" i="2"/>
  <c r="P386" i="2"/>
  <c r="P470" i="2"/>
  <c r="P554" i="2"/>
  <c r="P333" i="2"/>
  <c r="P419" i="2"/>
  <c r="P503" i="2"/>
  <c r="P18" i="2"/>
  <c r="P572" i="2"/>
  <c r="P675" i="2"/>
  <c r="P763" i="2"/>
  <c r="P847" i="2"/>
  <c r="P931" i="2"/>
  <c r="P566" i="2"/>
  <c r="P672" i="2"/>
  <c r="P756" i="2"/>
  <c r="P844" i="2"/>
  <c r="P568" i="2"/>
  <c r="P673" i="2"/>
  <c r="P761" i="2"/>
  <c r="P825" i="2"/>
  <c r="P638" i="2"/>
  <c r="P865" i="2"/>
  <c r="P947" i="2"/>
  <c r="P1011" i="2"/>
  <c r="P1075" i="2"/>
  <c r="P1139" i="2"/>
  <c r="P1203" i="2"/>
  <c r="P1267" i="2"/>
  <c r="P1331" i="2"/>
  <c r="P1395" i="2"/>
  <c r="P1459" i="2"/>
  <c r="P738" i="2"/>
  <c r="P898" i="2"/>
  <c r="P972" i="2"/>
  <c r="P1036" i="2"/>
  <c r="P1100" i="2"/>
  <c r="P103" i="2"/>
  <c r="P275" i="2"/>
  <c r="P104" i="2"/>
  <c r="P276" i="2"/>
  <c r="P85" i="2"/>
  <c r="P201" i="2"/>
  <c r="P313" i="2"/>
  <c r="P345" i="2"/>
  <c r="P465" i="2"/>
  <c r="P577" i="2"/>
  <c r="P138" i="2"/>
  <c r="P370" i="2"/>
  <c r="P454" i="2"/>
  <c r="P538" i="2"/>
  <c r="P286" i="2"/>
  <c r="P403" i="2"/>
  <c r="P487" i="2"/>
  <c r="P575" i="2"/>
  <c r="P524" i="2"/>
  <c r="P659" i="2"/>
  <c r="P747" i="2"/>
  <c r="P75" i="2"/>
  <c r="P247" i="2"/>
  <c r="P80" i="2"/>
  <c r="P248" i="2"/>
  <c r="P65" i="2"/>
  <c r="P181" i="2"/>
  <c r="P293" i="2"/>
  <c r="P310" i="2"/>
  <c r="P441" i="2"/>
  <c r="P553" i="2"/>
  <c r="P74" i="2"/>
  <c r="P39" i="2"/>
  <c r="P41" i="2"/>
  <c r="P421" i="2"/>
  <c r="P378" i="2"/>
  <c r="P550" i="2"/>
  <c r="P415" i="2"/>
  <c r="P583" i="2"/>
  <c r="P671" i="2"/>
  <c r="P831" i="2"/>
  <c r="P98" i="2"/>
  <c r="P83" i="2"/>
  <c r="P73" i="2"/>
  <c r="P449" i="2"/>
  <c r="P394" i="2"/>
  <c r="P46" i="2"/>
  <c r="P431" i="2"/>
  <c r="P146" i="2"/>
  <c r="P687" i="2"/>
  <c r="P835" i="2"/>
  <c r="P162" i="2"/>
  <c r="P636" i="2"/>
  <c r="P748" i="2"/>
  <c r="P242" i="2"/>
  <c r="P637" i="2"/>
  <c r="P749" i="2"/>
  <c r="P837" i="2"/>
  <c r="P782" i="2"/>
  <c r="P939" i="2"/>
  <c r="P1023" i="2"/>
  <c r="P1111" i="2"/>
  <c r="P1195" i="2"/>
  <c r="P1279" i="2"/>
  <c r="P128" i="2"/>
  <c r="P6" i="2"/>
  <c r="P186" i="2"/>
  <c r="P486" i="2"/>
  <c r="P351" i="2"/>
  <c r="P519" i="2"/>
  <c r="P599" i="2"/>
  <c r="P779" i="2"/>
  <c r="P899" i="2"/>
  <c r="P544" i="2"/>
  <c r="P700" i="2"/>
  <c r="P812" i="2"/>
  <c r="P560" i="2"/>
  <c r="P701" i="2"/>
  <c r="P801" i="2"/>
  <c r="P619" i="2"/>
  <c r="P892" i="2"/>
  <c r="P987" i="2"/>
  <c r="P1071" i="2"/>
  <c r="P1159" i="2"/>
  <c r="P1243" i="2"/>
  <c r="P129" i="2"/>
  <c r="P451" i="2"/>
  <c r="P352" i="2"/>
  <c r="P796" i="2"/>
  <c r="P685" i="2"/>
  <c r="P570" i="2"/>
  <c r="P975" i="2"/>
  <c r="P1147" i="2"/>
  <c r="P1311" i="2"/>
  <c r="P1399" i="2"/>
  <c r="P536" i="2"/>
  <c r="P872" i="2"/>
  <c r="P976" i="2"/>
  <c r="P1060" i="2"/>
  <c r="P1140" i="2"/>
  <c r="P1204" i="2"/>
  <c r="P1268" i="2"/>
  <c r="P1332" i="2"/>
  <c r="P424" i="2"/>
  <c r="P806" i="2"/>
  <c r="P921" i="2"/>
  <c r="P989" i="2"/>
  <c r="P1053" i="2"/>
  <c r="P339" i="2"/>
  <c r="P302" i="2"/>
  <c r="P879" i="2"/>
  <c r="P764" i="2"/>
  <c r="P649" i="2"/>
  <c r="P849" i="2"/>
  <c r="P951" i="2"/>
  <c r="P1119" i="2"/>
  <c r="P1291" i="2"/>
  <c r="P1383" i="2"/>
  <c r="P130" i="2"/>
  <c r="P848" i="2"/>
  <c r="P960" i="2"/>
  <c r="P1044" i="2"/>
  <c r="P1128" i="2"/>
  <c r="P1192" i="2"/>
  <c r="P15" i="2"/>
  <c r="P79" i="2"/>
  <c r="P143" i="2"/>
  <c r="P207" i="2"/>
  <c r="P271" i="2"/>
  <c r="P335" i="2"/>
  <c r="P60" i="2"/>
  <c r="P124" i="2"/>
  <c r="P188" i="2"/>
  <c r="P252" i="2"/>
  <c r="P316" i="2"/>
  <c r="P61" i="2"/>
  <c r="P125" i="2"/>
  <c r="P189" i="2"/>
  <c r="P253" i="2"/>
  <c r="P317" i="2"/>
  <c r="P214" i="2"/>
  <c r="P365" i="2"/>
  <c r="P429" i="2"/>
  <c r="P493" i="2"/>
  <c r="P557" i="2"/>
  <c r="P23" i="2"/>
  <c r="P107" i="2"/>
  <c r="P195" i="2"/>
  <c r="P279" i="2"/>
  <c r="P24" i="2"/>
  <c r="P112" i="2"/>
  <c r="P196" i="2"/>
  <c r="P280" i="2"/>
  <c r="P49" i="2"/>
  <c r="P133" i="2"/>
  <c r="P217" i="2"/>
  <c r="P305" i="2"/>
  <c r="P246" i="2"/>
  <c r="P393" i="2"/>
  <c r="P481" i="2"/>
  <c r="P565" i="2"/>
  <c r="P26" i="2"/>
  <c r="P282" i="2"/>
  <c r="P382" i="2"/>
  <c r="P446" i="2"/>
  <c r="P510" i="2"/>
  <c r="P78" i="2"/>
  <c r="P328" i="2"/>
  <c r="P395" i="2"/>
  <c r="P459" i="2"/>
  <c r="P523" i="2"/>
  <c r="P587" i="2"/>
  <c r="P492" i="2"/>
  <c r="P631" i="2"/>
  <c r="P695" i="2"/>
  <c r="P759" i="2"/>
  <c r="P823" i="2"/>
  <c r="P887" i="2"/>
  <c r="P226" i="2"/>
  <c r="P558" i="2"/>
  <c r="P648" i="2"/>
  <c r="P712" i="2"/>
  <c r="P776" i="2"/>
  <c r="P840" i="2"/>
  <c r="P484" i="2"/>
  <c r="P628" i="2"/>
  <c r="P693" i="2"/>
  <c r="P757" i="2"/>
  <c r="P71" i="2"/>
  <c r="P155" i="2"/>
  <c r="P243" i="2"/>
  <c r="P327" i="2"/>
  <c r="P72" i="2"/>
  <c r="P160" i="2"/>
  <c r="P244" i="2"/>
  <c r="P11" i="2"/>
  <c r="P183" i="2"/>
  <c r="P16" i="2"/>
  <c r="P184" i="2"/>
  <c r="P21" i="2"/>
  <c r="P137" i="2"/>
  <c r="P249" i="2"/>
  <c r="P134" i="2"/>
  <c r="P401" i="2"/>
  <c r="P513" i="2"/>
  <c r="P617" i="2"/>
  <c r="P298" i="2"/>
  <c r="P406" i="2"/>
  <c r="P490" i="2"/>
  <c r="P94" i="2"/>
  <c r="P355" i="2"/>
  <c r="P439" i="2"/>
  <c r="P527" i="2"/>
  <c r="P329" i="2"/>
  <c r="P604" i="2"/>
  <c r="P699" i="2"/>
  <c r="P783" i="2"/>
  <c r="P867" i="2"/>
  <c r="P290" i="2"/>
  <c r="P600" i="2"/>
  <c r="P692" i="2"/>
  <c r="P780" i="2"/>
  <c r="P306" i="2"/>
  <c r="P602" i="2"/>
  <c r="P697" i="2"/>
  <c r="P777" i="2"/>
  <c r="P841" i="2"/>
  <c r="P702" i="2"/>
  <c r="P886" i="2"/>
  <c r="P963" i="2"/>
  <c r="P1027" i="2"/>
  <c r="P1091" i="2"/>
  <c r="P1155" i="2"/>
  <c r="P1219" i="2"/>
  <c r="P1283" i="2"/>
  <c r="P1347" i="2"/>
  <c r="P1411" i="2"/>
  <c r="P408" i="2"/>
  <c r="P802" i="2"/>
  <c r="P920" i="2"/>
  <c r="P988" i="2"/>
  <c r="P1052" i="2"/>
  <c r="P1116" i="2"/>
  <c r="P147" i="2"/>
  <c r="P315" i="2"/>
  <c r="P148" i="2"/>
  <c r="P320" i="2"/>
  <c r="P117" i="2"/>
  <c r="P229" i="2"/>
  <c r="P54" i="2"/>
  <c r="P377" i="2"/>
  <c r="P489" i="2"/>
  <c r="P601" i="2"/>
  <c r="P234" i="2"/>
  <c r="P390" i="2"/>
  <c r="P474" i="2"/>
  <c r="P30" i="2"/>
  <c r="P338" i="2"/>
  <c r="P423" i="2"/>
  <c r="P511" i="2"/>
  <c r="P82" i="2"/>
  <c r="P580" i="2"/>
  <c r="P683" i="2"/>
  <c r="P767" i="2"/>
  <c r="P119" i="2"/>
  <c r="P291" i="2"/>
  <c r="P120" i="2"/>
  <c r="P292" i="2"/>
  <c r="P97" i="2"/>
  <c r="P209" i="2"/>
  <c r="P321" i="2"/>
  <c r="P357" i="2"/>
  <c r="P469" i="2"/>
  <c r="P581" i="2"/>
  <c r="P170" i="2"/>
  <c r="P211" i="2"/>
  <c r="P161" i="2"/>
  <c r="P533" i="2"/>
  <c r="P422" i="2"/>
  <c r="P158" i="2"/>
  <c r="P455" i="2"/>
  <c r="P396" i="2"/>
  <c r="P715" i="2"/>
  <c r="P859" i="2"/>
  <c r="P384" i="2"/>
  <c r="P251" i="2"/>
  <c r="P185" i="2"/>
  <c r="P561" i="2"/>
  <c r="P438" i="2"/>
  <c r="P222" i="2"/>
  <c r="P471" i="2"/>
  <c r="P460" i="2"/>
  <c r="P731" i="2"/>
  <c r="P863" i="2"/>
  <c r="P416" i="2"/>
  <c r="P660" i="2"/>
  <c r="P772" i="2"/>
  <c r="P436" i="2"/>
  <c r="P665" i="2"/>
  <c r="P773" i="2"/>
  <c r="P322" i="2"/>
  <c r="P854" i="2"/>
  <c r="P959" i="2"/>
  <c r="P1047" i="2"/>
  <c r="P1131" i="2"/>
  <c r="P1215" i="2"/>
  <c r="P1303" i="2"/>
  <c r="P296" i="2"/>
  <c r="P361" i="2"/>
  <c r="P358" i="2"/>
  <c r="P530" i="2"/>
  <c r="P391" i="2"/>
  <c r="P563" i="2"/>
  <c r="P651" i="2"/>
  <c r="P815" i="2"/>
  <c r="P927" i="2"/>
  <c r="P606" i="2"/>
  <c r="P724" i="2"/>
  <c r="P836" i="2"/>
  <c r="P612" i="2"/>
  <c r="P729" i="2"/>
  <c r="P821" i="2"/>
  <c r="P718" i="2"/>
  <c r="P918" i="2"/>
  <c r="P1007" i="2"/>
  <c r="P1095" i="2"/>
  <c r="P1179" i="2"/>
  <c r="P1263" i="2"/>
  <c r="P505" i="2"/>
  <c r="P380" i="2"/>
  <c r="P622" i="2"/>
  <c r="P114" i="2"/>
  <c r="P745" i="2"/>
  <c r="P750" i="2"/>
  <c r="P1019" i="2"/>
  <c r="P1191" i="2"/>
  <c r="P1335" i="2"/>
  <c r="P1419" i="2"/>
  <c r="P658" i="2"/>
  <c r="P904" i="2"/>
  <c r="P996" i="2"/>
  <c r="P1080" i="2"/>
  <c r="P1156" i="2"/>
  <c r="P1220" i="2"/>
  <c r="P1284" i="2"/>
  <c r="P1348" i="2"/>
  <c r="P608" i="2"/>
  <c r="P857" i="2"/>
  <c r="P941" i="2"/>
  <c r="P1005" i="2"/>
  <c r="P1069" i="2"/>
  <c r="P245" i="2"/>
  <c r="P495" i="2"/>
  <c r="P464" i="2"/>
  <c r="P816" i="2"/>
  <c r="P705" i="2"/>
  <c r="P654" i="2"/>
  <c r="P991" i="2"/>
  <c r="P1163" i="2"/>
  <c r="P1319" i="2"/>
  <c r="P1403" i="2"/>
  <c r="P578" i="2"/>
  <c r="P882" i="2"/>
  <c r="P980" i="2"/>
  <c r="P1064" i="2"/>
  <c r="P1144" i="2"/>
  <c r="P1208" i="2"/>
  <c r="P95" i="2"/>
  <c r="P12" i="2"/>
  <c r="P268" i="2"/>
  <c r="P205" i="2"/>
  <c r="P381" i="2"/>
  <c r="P43" i="2"/>
  <c r="P48" i="2"/>
  <c r="P69" i="2"/>
  <c r="P324" i="2"/>
  <c r="P585" i="2"/>
  <c r="P332" i="2"/>
  <c r="P462" i="2"/>
  <c r="P142" i="2"/>
  <c r="P411" i="2"/>
  <c r="P539" i="2"/>
  <c r="P556" i="2"/>
  <c r="P711" i="2"/>
  <c r="P839" i="2"/>
  <c r="P368" i="2"/>
  <c r="P664" i="2"/>
  <c r="P792" i="2"/>
  <c r="P548" i="2"/>
  <c r="P709" i="2"/>
  <c r="P91" i="2"/>
  <c r="P263" i="2"/>
  <c r="P96" i="2"/>
  <c r="P264" i="2"/>
  <c r="P227" i="2"/>
  <c r="P228" i="2"/>
  <c r="P165" i="2"/>
  <c r="P262" i="2"/>
  <c r="P537" i="2"/>
  <c r="P342" i="2"/>
  <c r="P514" i="2"/>
  <c r="P375" i="2"/>
  <c r="P547" i="2"/>
  <c r="P635" i="2"/>
  <c r="P803" i="2"/>
  <c r="P400" i="2"/>
  <c r="P716" i="2"/>
  <c r="P404" i="2"/>
  <c r="P717" i="2"/>
  <c r="P66" i="2"/>
  <c r="P908" i="2"/>
  <c r="P1043" i="2"/>
  <c r="P1171" i="2"/>
  <c r="P1299" i="2"/>
  <c r="P1427" i="2"/>
  <c r="P856" i="2"/>
  <c r="P1004" i="2"/>
  <c r="P19" i="2"/>
  <c r="P20" i="2"/>
  <c r="P33" i="2"/>
  <c r="P257" i="2"/>
  <c r="P405" i="2"/>
  <c r="P625" i="2"/>
  <c r="P410" i="2"/>
  <c r="P110" i="2"/>
  <c r="P447" i="2"/>
  <c r="P348" i="2"/>
  <c r="P703" i="2"/>
  <c r="P163" i="2"/>
  <c r="P164" i="2"/>
  <c r="P121" i="2"/>
  <c r="P102" i="2"/>
  <c r="P497" i="2"/>
  <c r="P250" i="2"/>
  <c r="P273" i="2"/>
  <c r="P466" i="2"/>
  <c r="P499" i="2"/>
  <c r="P755" i="2"/>
  <c r="P512" i="2"/>
  <c r="P297" i="2"/>
  <c r="P482" i="2"/>
  <c r="P515" i="2"/>
  <c r="P771" i="2"/>
  <c r="P528" i="2"/>
  <c r="P804" i="2"/>
  <c r="P689" i="2"/>
  <c r="P598" i="2"/>
  <c r="P983" i="2"/>
  <c r="P1151" i="2"/>
  <c r="P123" i="2"/>
  <c r="P473" i="2"/>
  <c r="P62" i="2"/>
  <c r="P274" i="2"/>
  <c r="P843" i="2"/>
  <c r="P640" i="2"/>
  <c r="P340" i="2"/>
  <c r="P753" i="2"/>
  <c r="P798" i="2"/>
  <c r="P1031" i="2"/>
  <c r="P1199" i="2"/>
  <c r="P418" i="2"/>
  <c r="P684" i="2"/>
  <c r="P789" i="2"/>
  <c r="P1063" i="2"/>
  <c r="P1355" i="2"/>
  <c r="P754" i="2"/>
  <c r="P1016" i="2"/>
  <c r="P1172" i="2"/>
  <c r="P1300" i="2"/>
  <c r="P678" i="2"/>
  <c r="P957" i="2"/>
  <c r="P1085" i="2"/>
  <c r="P540" i="2"/>
  <c r="P372" i="2"/>
  <c r="P814" i="2"/>
  <c r="P1207" i="2"/>
  <c r="P1423" i="2"/>
  <c r="P909" i="2"/>
  <c r="P1088" i="2"/>
  <c r="P1224" i="2"/>
  <c r="P1288" i="2"/>
  <c r="P1352" i="2"/>
  <c r="P630" i="2"/>
  <c r="P862" i="2"/>
  <c r="P945" i="2"/>
  <c r="P1009" i="2"/>
  <c r="P1073" i="2"/>
  <c r="P389" i="2"/>
  <c r="P579" i="2"/>
  <c r="P616" i="2"/>
  <c r="P50" i="2"/>
  <c r="P733" i="2"/>
  <c r="P734" i="2"/>
  <c r="P1015" i="2"/>
  <c r="P1183" i="2"/>
  <c r="P1327" i="2"/>
  <c r="P1415" i="2"/>
  <c r="P642" i="2"/>
  <c r="P893" i="2"/>
  <c r="P992" i="2"/>
  <c r="P1076" i="2"/>
  <c r="P1152" i="2"/>
  <c r="P1216" i="2"/>
  <c r="P1280" i="2"/>
  <c r="P1344" i="2"/>
  <c r="P586" i="2"/>
  <c r="P850" i="2"/>
  <c r="P937" i="2"/>
  <c r="P168" i="2"/>
  <c r="P657" i="2"/>
  <c r="P1295" i="2"/>
  <c r="P964" i="2"/>
  <c r="P1260" i="2"/>
  <c r="P910" i="2"/>
  <c r="P1081" i="2"/>
  <c r="P1161" i="2"/>
  <c r="P1225" i="2"/>
  <c r="P1289" i="2"/>
  <c r="P1353" i="2"/>
  <c r="P778" i="2"/>
  <c r="P1110" i="2"/>
  <c r="P1366" i="2"/>
  <c r="P1468" i="2"/>
  <c r="P1532" i="2"/>
  <c r="P1596" i="2"/>
  <c r="P1660" i="2"/>
  <c r="P1724" i="2"/>
  <c r="P1788" i="2"/>
  <c r="P1852" i="2"/>
  <c r="P1916" i="2"/>
  <c r="P1980" i="2"/>
  <c r="P852" i="2"/>
  <c r="P1130" i="2"/>
  <c r="P1386" i="2"/>
  <c r="P1473" i="2"/>
  <c r="P1537" i="2"/>
  <c r="P1601" i="2"/>
  <c r="P1665" i="2"/>
  <c r="P1729" i="2"/>
  <c r="P1793" i="2"/>
  <c r="P1857" i="2"/>
  <c r="P1921" i="2"/>
  <c r="P974" i="2"/>
  <c r="P1230" i="2"/>
  <c r="P1424" i="2"/>
  <c r="P1498" i="2"/>
  <c r="P1562" i="2"/>
  <c r="P1626" i="2"/>
  <c r="P1690" i="2"/>
  <c r="P1754" i="2"/>
  <c r="P1818" i="2"/>
  <c r="P535" i="2"/>
  <c r="P670" i="2"/>
  <c r="P1407" i="2"/>
  <c r="P1072" i="2"/>
  <c r="P1340" i="2"/>
  <c r="P997" i="2"/>
  <c r="P1117" i="2"/>
  <c r="P1181" i="2"/>
  <c r="P1245" i="2"/>
  <c r="P1309" i="2"/>
  <c r="P1373" i="2"/>
  <c r="P933" i="2"/>
  <c r="P1190" i="2"/>
  <c r="P1410" i="2"/>
  <c r="P1488" i="2"/>
  <c r="P1552" i="2"/>
  <c r="P1616" i="2"/>
  <c r="P1680" i="2"/>
  <c r="P1744" i="2"/>
  <c r="P1808" i="2"/>
  <c r="P1872" i="2"/>
  <c r="P1936" i="2"/>
  <c r="P2000" i="2"/>
  <c r="P954" i="2"/>
  <c r="P1210" i="2"/>
  <c r="P1417" i="2"/>
  <c r="P1493" i="2"/>
  <c r="P1557" i="2"/>
  <c r="P1621" i="2"/>
  <c r="P1685" i="2"/>
  <c r="P1749" i="2"/>
  <c r="P1813" i="2"/>
  <c r="P1877" i="2"/>
  <c r="P440" i="2"/>
  <c r="P1054" i="2"/>
  <c r="P1310" i="2"/>
  <c r="P1450" i="2"/>
  <c r="P1518" i="2"/>
  <c r="P1582" i="2"/>
  <c r="P1646" i="2"/>
  <c r="P1710" i="2"/>
  <c r="P1774" i="2"/>
  <c r="P1838" i="2"/>
  <c r="P388" i="2"/>
  <c r="P1211" i="2"/>
  <c r="P914" i="2"/>
  <c r="P1228" i="2"/>
  <c r="P868" i="2"/>
  <c r="P1065" i="2"/>
  <c r="P1153" i="2"/>
  <c r="P1217" i="2"/>
  <c r="P1281" i="2"/>
  <c r="P1345" i="2"/>
  <c r="P650" i="2"/>
  <c r="P1078" i="2"/>
  <c r="P1334" i="2"/>
  <c r="P1458" i="2"/>
  <c r="P1524" i="2"/>
  <c r="P1588" i="2"/>
  <c r="P1652" i="2"/>
  <c r="P1716" i="2"/>
  <c r="P1780" i="2"/>
  <c r="P1844" i="2"/>
  <c r="P1908" i="2"/>
  <c r="P1972" i="2"/>
  <c r="P730" i="2"/>
  <c r="P1098" i="2"/>
  <c r="P1354" i="2"/>
  <c r="P1465" i="2"/>
  <c r="P1529" i="2"/>
  <c r="P1593" i="2"/>
  <c r="P1657" i="2"/>
  <c r="P1721" i="2"/>
  <c r="P1785" i="2"/>
  <c r="P1849" i="2"/>
  <c r="P1913" i="2"/>
  <c r="P942" i="2"/>
  <c r="P1198" i="2"/>
  <c r="P1413" i="2"/>
  <c r="P1490" i="2"/>
  <c r="P1554" i="2"/>
  <c r="P1618" i="2"/>
  <c r="P1682" i="2"/>
  <c r="P1746" i="2"/>
  <c r="P1810" i="2"/>
  <c r="P795" i="2"/>
  <c r="P902" i="2"/>
  <c r="P1451" i="2"/>
  <c r="P1112" i="2"/>
  <c r="P1372" i="2"/>
  <c r="P1013" i="2"/>
  <c r="P1125" i="2"/>
  <c r="P1189" i="2"/>
  <c r="P1253" i="2"/>
  <c r="P1317" i="2"/>
  <c r="P1381" i="2"/>
  <c r="P966" i="2"/>
  <c r="P1222" i="2"/>
  <c r="P1421" i="2"/>
  <c r="P1496" i="2"/>
  <c r="P1560" i="2"/>
  <c r="P1624" i="2"/>
  <c r="P1688" i="2"/>
  <c r="P1752" i="2"/>
  <c r="P1816" i="2"/>
  <c r="P1880" i="2"/>
  <c r="P1944" i="2"/>
  <c r="P2008" i="2"/>
  <c r="P986" i="2"/>
  <c r="P1242" i="2"/>
  <c r="P1428" i="2"/>
  <c r="P1501" i="2"/>
  <c r="P1565" i="2"/>
  <c r="P1629" i="2"/>
  <c r="P1693" i="2"/>
  <c r="P1757" i="2"/>
  <c r="P1821" i="2"/>
  <c r="P1885" i="2"/>
  <c r="P682" i="2"/>
  <c r="P1086" i="2"/>
  <c r="P1342" i="2"/>
  <c r="P1461" i="2"/>
  <c r="P1526" i="2"/>
  <c r="P1590" i="2"/>
  <c r="P1654" i="2"/>
  <c r="P1718" i="2"/>
  <c r="P1782" i="2"/>
  <c r="P1846" i="2"/>
  <c r="P1902" i="2"/>
  <c r="P1186" i="2"/>
  <c r="P1615" i="2"/>
  <c r="P1871" i="2"/>
  <c r="P2002" i="2"/>
  <c r="P2071" i="2"/>
  <c r="P2135" i="2"/>
  <c r="P2199" i="2"/>
  <c r="P2263" i="2"/>
  <c r="P2327" i="2"/>
  <c r="P2391" i="2"/>
  <c r="P2455" i="2"/>
  <c r="P2519" i="2"/>
  <c r="P2583" i="2"/>
  <c r="P2647" i="2"/>
  <c r="P2711" i="2"/>
  <c r="P2775" i="2"/>
  <c r="P2839" i="2"/>
  <c r="P2903" i="2"/>
  <c r="P2967" i="2"/>
  <c r="P946" i="2"/>
  <c r="P1555" i="2"/>
  <c r="P1811" i="2"/>
  <c r="P1982" i="2"/>
  <c r="P2056" i="2"/>
  <c r="P2120" i="2"/>
  <c r="P2184" i="2"/>
  <c r="P2248" i="2"/>
  <c r="P2312" i="2"/>
  <c r="P2376" i="2"/>
  <c r="P2440" i="2"/>
  <c r="P2504" i="2"/>
  <c r="P2568" i="2"/>
  <c r="P2632" i="2"/>
  <c r="P2696" i="2"/>
  <c r="P2760" i="2"/>
  <c r="P2824" i="2"/>
  <c r="P2888" i="2"/>
  <c r="P2952" i="2"/>
  <c r="P3016" i="2"/>
  <c r="P3080" i="2"/>
  <c r="P3144" i="2"/>
  <c r="P1479" i="2"/>
  <c r="P1735" i="2"/>
  <c r="P1957" i="2"/>
  <c r="P2037" i="2"/>
  <c r="P2101" i="2"/>
  <c r="P2165" i="2"/>
  <c r="P2229" i="2"/>
  <c r="P2293" i="2"/>
  <c r="P2357" i="2"/>
  <c r="P2421" i="2"/>
  <c r="P2485" i="2"/>
  <c r="P2549" i="2"/>
  <c r="P2613" i="2"/>
  <c r="P2677" i="2"/>
  <c r="P2741" i="2"/>
  <c r="P2805" i="2"/>
  <c r="P1723" i="2"/>
  <c r="P2162" i="2"/>
  <c r="P2418" i="2"/>
  <c r="P2674" i="2"/>
  <c r="P2885" i="2"/>
  <c r="P3013" i="2"/>
  <c r="P3101" i="2"/>
  <c r="P3178" i="2"/>
  <c r="P3242" i="2"/>
  <c r="P3306" i="2"/>
  <c r="P3370" i="2"/>
  <c r="P3434" i="2"/>
  <c r="P3498" i="2"/>
  <c r="P3562" i="2"/>
  <c r="P3626" i="2"/>
  <c r="P3690" i="2"/>
  <c r="P3754" i="2"/>
  <c r="P3818" i="2"/>
  <c r="P3882" i="2"/>
  <c r="P3946" i="2"/>
  <c r="P4010" i="2"/>
  <c r="P1404" i="2"/>
  <c r="P2086" i="2"/>
  <c r="P2342" i="2"/>
  <c r="P2598" i="2"/>
  <c r="P2846" i="2"/>
  <c r="P1858" i="2"/>
  <c r="P1922" i="2"/>
  <c r="P1430" i="2"/>
  <c r="P1695" i="2"/>
  <c r="P1943" i="2"/>
  <c r="P2027" i="2"/>
  <c r="P2091" i="2"/>
  <c r="P2155" i="2"/>
  <c r="P2219" i="2"/>
  <c r="P2283" i="2"/>
  <c r="P2347" i="2"/>
  <c r="P2411" i="2"/>
  <c r="P2475" i="2"/>
  <c r="P2539" i="2"/>
  <c r="P2603" i="2"/>
  <c r="P2667" i="2"/>
  <c r="P2731" i="2"/>
  <c r="P2795" i="2"/>
  <c r="P2859" i="2"/>
  <c r="P2923" i="2"/>
  <c r="P2987" i="2"/>
  <c r="P1266" i="2"/>
  <c r="P1635" i="2"/>
  <c r="P1891" i="2"/>
  <c r="P2009" i="2"/>
  <c r="P2076" i="2"/>
  <c r="P2140" i="2"/>
  <c r="P2204" i="2"/>
  <c r="P2268" i="2"/>
  <c r="P2332" i="2"/>
  <c r="P2396" i="2"/>
  <c r="P2460" i="2"/>
  <c r="P2524" i="2"/>
  <c r="P2588" i="2"/>
  <c r="P2652" i="2"/>
  <c r="P2716" i="2"/>
  <c r="P2780" i="2"/>
  <c r="P2844" i="2"/>
  <c r="P2908" i="2"/>
  <c r="P2972" i="2"/>
  <c r="P3036" i="2"/>
  <c r="P3100" i="2"/>
  <c r="P962" i="2"/>
  <c r="P1559" i="2"/>
  <c r="P1815" i="2"/>
  <c r="P1983" i="2"/>
  <c r="P2057" i="2"/>
  <c r="P2121" i="2"/>
  <c r="P2185" i="2"/>
  <c r="P2249" i="2"/>
  <c r="P2313" i="2"/>
  <c r="P2377" i="2"/>
  <c r="P2441" i="2"/>
  <c r="P2505" i="2"/>
  <c r="P2569" i="2"/>
  <c r="P2633" i="2"/>
  <c r="P2697" i="2"/>
  <c r="P2761" i="2"/>
  <c r="P2825" i="2"/>
  <c r="P1974" i="2"/>
  <c r="P2242" i="2"/>
  <c r="P2498" i="2"/>
  <c r="P2754" i="2"/>
  <c r="P2925" i="2"/>
  <c r="P3042" i="2"/>
  <c r="P3127" i="2"/>
  <c r="P3198" i="2"/>
  <c r="P3262" i="2"/>
  <c r="P3326" i="2"/>
  <c r="P3390" i="2"/>
  <c r="P3454" i="2"/>
  <c r="P3518" i="2"/>
  <c r="P3582" i="2"/>
  <c r="P3646" i="2"/>
  <c r="P3710" i="2"/>
  <c r="P3774" i="2"/>
  <c r="P3838" i="2"/>
  <c r="P3902" i="2"/>
  <c r="P3966" i="2"/>
  <c r="P4030" i="2"/>
  <c r="P1739" i="2"/>
  <c r="P2166" i="2"/>
  <c r="P2422" i="2"/>
  <c r="P2678" i="2"/>
  <c r="P2886" i="2"/>
  <c r="P3014" i="2"/>
  <c r="P1910" i="2"/>
  <c r="P1314" i="2"/>
  <c r="P1647" i="2"/>
  <c r="P1903" i="2"/>
  <c r="P2013" i="2"/>
  <c r="P2079" i="2"/>
  <c r="P2143" i="2"/>
  <c r="P2207" i="2"/>
  <c r="P2271" i="2"/>
  <c r="P2335" i="2"/>
  <c r="P2399" i="2"/>
  <c r="P2463" i="2"/>
  <c r="P2527" i="2"/>
  <c r="P2591" i="2"/>
  <c r="P2655" i="2"/>
  <c r="P2719" i="2"/>
  <c r="P2783" i="2"/>
  <c r="P2847" i="2"/>
  <c r="P2911" i="2"/>
  <c r="P2975" i="2"/>
  <c r="P1074" i="2"/>
  <c r="P1587" i="2"/>
  <c r="P1843" i="2"/>
  <c r="P1993" i="2"/>
  <c r="P2064" i="2"/>
  <c r="P2128" i="2"/>
  <c r="P2192" i="2"/>
  <c r="P2256" i="2"/>
  <c r="P2320" i="2"/>
  <c r="P2384" i="2"/>
  <c r="P2448" i="2"/>
  <c r="P2512" i="2"/>
  <c r="P2576" i="2"/>
  <c r="P2640" i="2"/>
  <c r="P2704" i="2"/>
  <c r="P2768" i="2"/>
  <c r="P2832" i="2"/>
  <c r="P2896" i="2"/>
  <c r="P2960" i="2"/>
  <c r="P3024" i="2"/>
  <c r="P3088" i="2"/>
  <c r="P3152" i="2"/>
  <c r="P1511" i="2"/>
  <c r="P1767" i="2"/>
  <c r="P1967" i="2"/>
  <c r="P2045" i="2"/>
  <c r="P2109" i="2"/>
  <c r="P2173" i="2"/>
  <c r="P2237" i="2"/>
  <c r="P2301" i="2"/>
  <c r="P2365" i="2"/>
  <c r="P2429" i="2"/>
  <c r="P2493" i="2"/>
  <c r="P2557" i="2"/>
  <c r="P2621" i="2"/>
  <c r="P2685" i="2"/>
  <c r="P2749" i="2"/>
  <c r="P2813" i="2"/>
  <c r="P1851" i="2"/>
  <c r="P2194" i="2"/>
  <c r="P2450" i="2"/>
  <c r="P2706" i="2"/>
  <c r="P2901" i="2"/>
  <c r="P3026" i="2"/>
  <c r="P3111" i="2"/>
  <c r="P3186" i="2"/>
  <c r="P3250" i="2"/>
  <c r="P3314" i="2"/>
  <c r="P3378" i="2"/>
  <c r="P3442" i="2"/>
  <c r="P3506" i="2"/>
  <c r="P3570" i="2"/>
  <c r="P3634" i="2"/>
  <c r="P3698" i="2"/>
  <c r="P3762" i="2"/>
  <c r="P3826" i="2"/>
  <c r="P3890" i="2"/>
  <c r="P3954" i="2"/>
  <c r="P4018" i="2"/>
  <c r="P1547" i="2"/>
  <c r="P2118" i="2"/>
  <c r="P1898" i="2"/>
  <c r="P1122" i="2"/>
  <c r="P1599" i="2"/>
  <c r="P1855" i="2"/>
  <c r="P1997" i="2"/>
  <c r="P2067" i="2"/>
  <c r="P2131" i="2"/>
  <c r="P2195" i="2"/>
  <c r="P2259" i="2"/>
  <c r="P2323" i="2"/>
  <c r="P2387" i="2"/>
  <c r="P2451" i="2"/>
  <c r="P2515" i="2"/>
  <c r="P2579" i="2"/>
  <c r="P2643" i="2"/>
  <c r="P2707" i="2"/>
  <c r="P2771" i="2"/>
  <c r="P2835" i="2"/>
  <c r="P2899" i="2"/>
  <c r="P2963" i="2"/>
  <c r="P864" i="2"/>
  <c r="P1539" i="2"/>
  <c r="P1795" i="2"/>
  <c r="P1977" i="2"/>
  <c r="P2052" i="2"/>
  <c r="P2116" i="2"/>
  <c r="P2180" i="2"/>
  <c r="P2244" i="2"/>
  <c r="P2308" i="2"/>
  <c r="P2372" i="2"/>
  <c r="P2436" i="2"/>
  <c r="P2500" i="2"/>
  <c r="P2564" i="2"/>
  <c r="P2628" i="2"/>
  <c r="P2692" i="2"/>
  <c r="P2756" i="2"/>
  <c r="P2820" i="2"/>
  <c r="P2884" i="2"/>
  <c r="P2948" i="2"/>
  <c r="P3012" i="2"/>
  <c r="P3076" i="2"/>
  <c r="P3140" i="2"/>
  <c r="P159" i="2"/>
  <c r="P76" i="2"/>
  <c r="P13" i="2"/>
  <c r="P269" i="2"/>
  <c r="P445" i="2"/>
  <c r="P131" i="2"/>
  <c r="P132" i="2"/>
  <c r="P153" i="2"/>
  <c r="P417" i="2"/>
  <c r="P605" i="2"/>
  <c r="P350" i="2"/>
  <c r="P478" i="2"/>
  <c r="P206" i="2"/>
  <c r="P427" i="2"/>
  <c r="P555" i="2"/>
  <c r="P588" i="2"/>
  <c r="P727" i="2"/>
  <c r="P855" i="2"/>
  <c r="P432" i="2"/>
  <c r="P680" i="2"/>
  <c r="P808" i="2"/>
  <c r="P584" i="2"/>
  <c r="P725" i="2"/>
  <c r="P115" i="2"/>
  <c r="P283" i="2"/>
  <c r="P116" i="2"/>
  <c r="P288" i="2"/>
  <c r="P267" i="2"/>
  <c r="P272" i="2"/>
  <c r="P193" i="2"/>
  <c r="P341" i="2"/>
  <c r="P569" i="2"/>
  <c r="P362" i="2"/>
  <c r="P534" i="2"/>
  <c r="P399" i="2"/>
  <c r="P567" i="2"/>
  <c r="P655" i="2"/>
  <c r="P827" i="2"/>
  <c r="P480" i="2"/>
  <c r="P736" i="2"/>
  <c r="P500" i="2"/>
  <c r="P737" i="2"/>
  <c r="P520" i="2"/>
  <c r="P929" i="2"/>
  <c r="P1059" i="2"/>
  <c r="P1187" i="2"/>
  <c r="P1315" i="2"/>
  <c r="P1443" i="2"/>
  <c r="P877" i="2"/>
  <c r="P1020" i="2"/>
  <c r="P59" i="2"/>
  <c r="P64" i="2"/>
  <c r="P57" i="2"/>
  <c r="P289" i="2"/>
  <c r="P433" i="2"/>
  <c r="P58" i="2"/>
  <c r="P434" i="2"/>
  <c r="P190" i="2"/>
  <c r="P467" i="2"/>
  <c r="P444" i="2"/>
  <c r="P723" i="2"/>
  <c r="P203" i="2"/>
  <c r="P208" i="2"/>
  <c r="P149" i="2"/>
  <c r="P198" i="2"/>
  <c r="P529" i="2"/>
  <c r="P326" i="2"/>
  <c r="P230" i="2"/>
  <c r="P506" i="2"/>
  <c r="P543" i="2"/>
  <c r="P799" i="2"/>
  <c r="P582" i="2"/>
  <c r="P336" i="2"/>
  <c r="P522" i="2"/>
  <c r="P559" i="2"/>
  <c r="P811" i="2"/>
  <c r="P595" i="2"/>
  <c r="P832" i="2"/>
  <c r="P721" i="2"/>
  <c r="P686" i="2"/>
  <c r="P1003" i="2"/>
  <c r="P1175" i="2"/>
  <c r="P295" i="2"/>
  <c r="P593" i="2"/>
  <c r="P238" i="2"/>
  <c r="P476" i="2"/>
  <c r="P875" i="2"/>
  <c r="P668" i="2"/>
  <c r="P452" i="2"/>
  <c r="P781" i="2"/>
  <c r="P860" i="2"/>
  <c r="P1051" i="2"/>
  <c r="P1223" i="2"/>
  <c r="P126" i="2"/>
  <c r="P740" i="2"/>
  <c r="P833" i="2"/>
  <c r="P1103" i="2"/>
  <c r="P1375" i="2"/>
  <c r="P834" i="2"/>
  <c r="P1040" i="2"/>
  <c r="P1188" i="2"/>
  <c r="P1316" i="2"/>
  <c r="P742" i="2"/>
  <c r="P973" i="2"/>
  <c r="P1101" i="2"/>
  <c r="P751" i="2"/>
  <c r="P576" i="2"/>
  <c r="P897" i="2"/>
  <c r="P1247" i="2"/>
  <c r="P1447" i="2"/>
  <c r="P936" i="2"/>
  <c r="P1108" i="2"/>
  <c r="P1240" i="2"/>
  <c r="P1304" i="2"/>
  <c r="P1368" i="2"/>
  <c r="P694" i="2"/>
  <c r="P884" i="2"/>
  <c r="P961" i="2"/>
  <c r="P1025" i="2"/>
  <c r="P1089" i="2"/>
  <c r="P374" i="2"/>
  <c r="P667" i="2"/>
  <c r="P676" i="2"/>
  <c r="P468" i="2"/>
  <c r="P785" i="2"/>
  <c r="P870" i="2"/>
  <c r="P1055" i="2"/>
  <c r="P1227" i="2"/>
  <c r="P1351" i="2"/>
  <c r="P1435" i="2"/>
  <c r="P722" i="2"/>
  <c r="P925" i="2"/>
  <c r="P1012" i="2"/>
  <c r="P1096" i="2"/>
  <c r="P1168" i="2"/>
  <c r="P1232" i="2"/>
  <c r="P1296" i="2"/>
  <c r="P1360" i="2"/>
  <c r="P662" i="2"/>
  <c r="P873" i="2"/>
  <c r="P953" i="2"/>
  <c r="P367" i="2"/>
  <c r="P853" i="2"/>
  <c r="P1387" i="2"/>
  <c r="P1048" i="2"/>
  <c r="P1324" i="2"/>
  <c r="P981" i="2"/>
  <c r="P1113" i="2"/>
  <c r="P1177" i="2"/>
  <c r="P1241" i="2"/>
  <c r="P1305" i="2"/>
  <c r="P1369" i="2"/>
  <c r="P912" i="2"/>
  <c r="P1174" i="2"/>
  <c r="P1405" i="2"/>
  <c r="P1484" i="2"/>
  <c r="P1548" i="2"/>
  <c r="P1612" i="2"/>
  <c r="P1676" i="2"/>
  <c r="P1740" i="2"/>
  <c r="P1804" i="2"/>
  <c r="P1868" i="2"/>
  <c r="P1932" i="2"/>
  <c r="P1996" i="2"/>
  <c r="P938" i="2"/>
  <c r="P1194" i="2"/>
  <c r="P1412" i="2"/>
  <c r="P1489" i="2"/>
  <c r="P1553" i="2"/>
  <c r="P1617" i="2"/>
  <c r="P1681" i="2"/>
  <c r="P1745" i="2"/>
  <c r="P1809" i="2"/>
  <c r="P1873" i="2"/>
  <c r="P1937" i="2"/>
  <c r="P1038" i="2"/>
  <c r="P1294" i="2"/>
  <c r="P1445" i="2"/>
  <c r="P1514" i="2"/>
  <c r="P1578" i="2"/>
  <c r="P1642" i="2"/>
  <c r="P1706" i="2"/>
  <c r="P1770" i="2"/>
  <c r="P1834" i="2"/>
  <c r="P574" i="2"/>
  <c r="P999" i="2"/>
  <c r="P624" i="2"/>
  <c r="P1148" i="2"/>
  <c r="P552" i="2"/>
  <c r="P1029" i="2"/>
  <c r="P1133" i="2"/>
  <c r="P1197" i="2"/>
  <c r="P1261" i="2"/>
  <c r="P1325" i="2"/>
  <c r="P1389" i="2"/>
  <c r="P998" i="2"/>
  <c r="P1254" i="2"/>
  <c r="P1432" i="2"/>
  <c r="P1504" i="2"/>
  <c r="P1568" i="2"/>
  <c r="P1632" i="2"/>
  <c r="P1696" i="2"/>
  <c r="P1760" i="2"/>
  <c r="P1824" i="2"/>
  <c r="P1888" i="2"/>
  <c r="P1952" i="2"/>
  <c r="P2016" i="2"/>
  <c r="P1018" i="2"/>
  <c r="P1274" i="2"/>
  <c r="P1438" i="2"/>
  <c r="P1509" i="2"/>
  <c r="P1573" i="2"/>
  <c r="P1637" i="2"/>
  <c r="P1701" i="2"/>
  <c r="P1765" i="2"/>
  <c r="P1829" i="2"/>
  <c r="P1893" i="2"/>
  <c r="P810" i="2"/>
  <c r="P1118" i="2"/>
  <c r="P1374" i="2"/>
  <c r="P1470" i="2"/>
  <c r="P1534" i="2"/>
  <c r="P1598" i="2"/>
  <c r="P1662" i="2"/>
  <c r="P1726" i="2"/>
  <c r="P1790" i="2"/>
  <c r="P266" i="2"/>
  <c r="P769" i="2"/>
  <c r="P1343" i="2"/>
  <c r="P1008" i="2"/>
  <c r="P1292" i="2"/>
  <c r="P949" i="2"/>
  <c r="P1097" i="2"/>
  <c r="P1169" i="2"/>
  <c r="P1233" i="2"/>
  <c r="P1297" i="2"/>
  <c r="P1361" i="2"/>
  <c r="P869" i="2"/>
  <c r="P1142" i="2"/>
  <c r="P1392" i="2"/>
  <c r="P1476" i="2"/>
  <c r="P1540" i="2"/>
  <c r="P1604" i="2"/>
  <c r="P1668" i="2"/>
  <c r="P1732" i="2"/>
  <c r="P1796" i="2"/>
  <c r="P1860" i="2"/>
  <c r="P1924" i="2"/>
  <c r="P1988" i="2"/>
  <c r="P896" i="2"/>
  <c r="P1162" i="2"/>
  <c r="P1401" i="2"/>
  <c r="P1481" i="2"/>
  <c r="P1545" i="2"/>
  <c r="P1609" i="2"/>
  <c r="P1673" i="2"/>
  <c r="P1737" i="2"/>
  <c r="P1801" i="2"/>
  <c r="P1865" i="2"/>
  <c r="P1929" i="2"/>
  <c r="P1006" i="2"/>
  <c r="P1262" i="2"/>
  <c r="P1434" i="2"/>
  <c r="P1506" i="2"/>
  <c r="P1570" i="2"/>
  <c r="P1634" i="2"/>
  <c r="P1698" i="2"/>
  <c r="P1762" i="2"/>
  <c r="P1826" i="2"/>
  <c r="P708" i="2"/>
  <c r="P1083" i="2"/>
  <c r="P786" i="2"/>
  <c r="P1180" i="2"/>
  <c r="P710" i="2"/>
  <c r="P1045" i="2"/>
  <c r="P1141" i="2"/>
  <c r="P1205" i="2"/>
  <c r="P1269" i="2"/>
  <c r="P1333" i="2"/>
  <c r="P1397" i="2"/>
  <c r="P1030" i="2"/>
  <c r="P1286" i="2"/>
  <c r="P1442" i="2"/>
  <c r="P1512" i="2"/>
  <c r="P1576" i="2"/>
  <c r="P1640" i="2"/>
  <c r="P1704" i="2"/>
  <c r="P1768" i="2"/>
  <c r="P1832" i="2"/>
  <c r="P1896" i="2"/>
  <c r="P1960" i="2"/>
  <c r="P376" i="2"/>
  <c r="P1050" i="2"/>
  <c r="P1306" i="2"/>
  <c r="P1449" i="2"/>
  <c r="P1517" i="2"/>
  <c r="P1581" i="2"/>
  <c r="P1645" i="2"/>
  <c r="P1709" i="2"/>
  <c r="P1773" i="2"/>
  <c r="P1837" i="2"/>
  <c r="P1901" i="2"/>
  <c r="P880" i="2"/>
  <c r="P1150" i="2"/>
  <c r="P1396" i="2"/>
  <c r="P1478" i="2"/>
  <c r="P1542" i="2"/>
  <c r="P1606" i="2"/>
  <c r="P1670" i="2"/>
  <c r="P1734" i="2"/>
  <c r="P1798" i="2"/>
  <c r="P1854" i="2"/>
  <c r="P1918" i="2"/>
  <c r="P1409" i="2"/>
  <c r="P1679" i="2"/>
  <c r="P1935" i="2"/>
  <c r="P2023" i="2"/>
  <c r="P2087" i="2"/>
  <c r="P2151" i="2"/>
  <c r="P2215" i="2"/>
  <c r="P2279" i="2"/>
  <c r="P2343" i="2"/>
  <c r="P2407" i="2"/>
  <c r="P2471" i="2"/>
  <c r="P2535" i="2"/>
  <c r="P2599" i="2"/>
  <c r="P2663" i="2"/>
  <c r="P2727" i="2"/>
  <c r="P2791" i="2"/>
  <c r="P2855" i="2"/>
  <c r="P2919" i="2"/>
  <c r="P2983" i="2"/>
  <c r="P1202" i="2"/>
  <c r="P1619" i="2"/>
  <c r="P1875" i="2"/>
  <c r="P2003" i="2"/>
  <c r="P2072" i="2"/>
  <c r="P2136" i="2"/>
  <c r="P2200" i="2"/>
  <c r="P2264" i="2"/>
  <c r="P2328" i="2"/>
  <c r="P2392" i="2"/>
  <c r="P2456" i="2"/>
  <c r="P2520" i="2"/>
  <c r="P2584" i="2"/>
  <c r="P2648" i="2"/>
  <c r="P2712" i="2"/>
  <c r="P2776" i="2"/>
  <c r="P2840" i="2"/>
  <c r="P2904" i="2"/>
  <c r="P2968" i="2"/>
  <c r="P3032" i="2"/>
  <c r="P3096" i="2"/>
  <c r="P885" i="2"/>
  <c r="P1543" i="2"/>
  <c r="P1799" i="2"/>
  <c r="P1978" i="2"/>
  <c r="P2053" i="2"/>
  <c r="P2117" i="2"/>
  <c r="P2181" i="2"/>
  <c r="P2245" i="2"/>
  <c r="P2309" i="2"/>
  <c r="P2373" i="2"/>
  <c r="P2437" i="2"/>
  <c r="P2501" i="2"/>
  <c r="P2565" i="2"/>
  <c r="P2629" i="2"/>
  <c r="P2693" i="2"/>
  <c r="P2757" i="2"/>
  <c r="P2821" i="2"/>
  <c r="P1953" i="2"/>
  <c r="P2226" i="2"/>
  <c r="P2482" i="2"/>
  <c r="P2738" i="2"/>
  <c r="P2917" i="2"/>
  <c r="P3037" i="2"/>
  <c r="P3122" i="2"/>
  <c r="P3194" i="2"/>
  <c r="P3258" i="2"/>
  <c r="P3322" i="2"/>
  <c r="P3386" i="2"/>
  <c r="P3450" i="2"/>
  <c r="P3514" i="2"/>
  <c r="P3578" i="2"/>
  <c r="P3642" i="2"/>
  <c r="P3706" i="2"/>
  <c r="P3770" i="2"/>
  <c r="P3834" i="2"/>
  <c r="P3898" i="2"/>
  <c r="P3962" i="2"/>
  <c r="P4026" i="2"/>
  <c r="P1675" i="2"/>
  <c r="P2150" i="2"/>
  <c r="P2406" i="2"/>
  <c r="P2662" i="2"/>
  <c r="P2878" i="2"/>
  <c r="P1874" i="2"/>
  <c r="P1938" i="2"/>
  <c r="P1503" i="2"/>
  <c r="P1759" i="2"/>
  <c r="P1965" i="2"/>
  <c r="P2043" i="2"/>
  <c r="P2107" i="2"/>
  <c r="P2171" i="2"/>
  <c r="P2235" i="2"/>
  <c r="P2299" i="2"/>
  <c r="P2363" i="2"/>
  <c r="P2427" i="2"/>
  <c r="P2491" i="2"/>
  <c r="P2555" i="2"/>
  <c r="P2619" i="2"/>
  <c r="P2683" i="2"/>
  <c r="P2747" i="2"/>
  <c r="P2811" i="2"/>
  <c r="P2875" i="2"/>
  <c r="P2939" i="2"/>
  <c r="P3003" i="2"/>
  <c r="P1436" i="2"/>
  <c r="P1699" i="2"/>
  <c r="P1945" i="2"/>
  <c r="P2028" i="2"/>
  <c r="P2092" i="2"/>
  <c r="P2156" i="2"/>
  <c r="P2220" i="2"/>
  <c r="P2284" i="2"/>
  <c r="P2348" i="2"/>
  <c r="P2412" i="2"/>
  <c r="P2476" i="2"/>
  <c r="P2540" i="2"/>
  <c r="P2604" i="2"/>
  <c r="P2668" i="2"/>
  <c r="P2732" i="2"/>
  <c r="P2796" i="2"/>
  <c r="P2860" i="2"/>
  <c r="P2924" i="2"/>
  <c r="P2988" i="2"/>
  <c r="P3052" i="2"/>
  <c r="P3116" i="2"/>
  <c r="P1218" i="2"/>
  <c r="P1623" i="2"/>
  <c r="P1879" i="2"/>
  <c r="P2005" i="2"/>
  <c r="P2073" i="2"/>
  <c r="P2137" i="2"/>
  <c r="P2201" i="2"/>
  <c r="P2265" i="2"/>
  <c r="P2329" i="2"/>
  <c r="P2393" i="2"/>
  <c r="P2457" i="2"/>
  <c r="P2521" i="2"/>
  <c r="P2585" i="2"/>
  <c r="P2649" i="2"/>
  <c r="P2713" i="2"/>
  <c r="P2777" i="2"/>
  <c r="P762" i="2"/>
  <c r="P2050" i="2"/>
  <c r="P2306" i="2"/>
  <c r="P2562" i="2"/>
  <c r="P2818" i="2"/>
  <c r="P2957" i="2"/>
  <c r="P3063" i="2"/>
  <c r="P3149" i="2"/>
  <c r="P3214" i="2"/>
  <c r="P3278" i="2"/>
  <c r="P3342" i="2"/>
  <c r="P3406" i="2"/>
  <c r="P3470" i="2"/>
  <c r="P3534" i="2"/>
  <c r="P3598" i="2"/>
  <c r="P3662" i="2"/>
  <c r="P3726" i="2"/>
  <c r="P3790" i="2"/>
  <c r="P3854" i="2"/>
  <c r="P3918" i="2"/>
  <c r="P3982" i="2"/>
  <c r="P4046" i="2"/>
  <c r="P1958" i="2"/>
  <c r="P2230" i="2"/>
  <c r="P2486" i="2"/>
  <c r="P2742" i="2"/>
  <c r="P2918" i="2"/>
  <c r="P1862" i="2"/>
  <c r="P1926" i="2"/>
  <c r="P1452" i="2"/>
  <c r="P1711" i="2"/>
  <c r="P1949" i="2"/>
  <c r="P2031" i="2"/>
  <c r="P2095" i="2"/>
  <c r="P2159" i="2"/>
  <c r="P2223" i="2"/>
  <c r="P2287" i="2"/>
  <c r="P2351" i="2"/>
  <c r="P2415" i="2"/>
  <c r="P2479" i="2"/>
  <c r="P2543" i="2"/>
  <c r="P2607" i="2"/>
  <c r="P2671" i="2"/>
  <c r="P2735" i="2"/>
  <c r="P2799" i="2"/>
  <c r="P2863" i="2"/>
  <c r="P2927" i="2"/>
  <c r="P2991" i="2"/>
  <c r="P1330" i="2"/>
  <c r="P1651" i="2"/>
  <c r="P1907" i="2"/>
  <c r="P2014" i="2"/>
  <c r="P2080" i="2"/>
  <c r="P2144" i="2"/>
  <c r="P2208" i="2"/>
  <c r="P2272" i="2"/>
  <c r="P2336" i="2"/>
  <c r="P2400" i="2"/>
  <c r="P2464" i="2"/>
  <c r="P2528" i="2"/>
  <c r="P2592" i="2"/>
  <c r="P2656" i="2"/>
  <c r="P2720" i="2"/>
  <c r="P2784" i="2"/>
  <c r="P2848" i="2"/>
  <c r="P2912" i="2"/>
  <c r="P2976" i="2"/>
  <c r="P3040" i="2"/>
  <c r="P3104" i="2"/>
  <c r="P1026" i="2"/>
  <c r="P1575" i="2"/>
  <c r="P1831" i="2"/>
  <c r="P1989" i="2"/>
  <c r="P2061" i="2"/>
  <c r="P2125" i="2"/>
  <c r="P2189" i="2"/>
  <c r="P2253" i="2"/>
  <c r="P2317" i="2"/>
  <c r="P2381" i="2"/>
  <c r="P2445" i="2"/>
  <c r="P2509" i="2"/>
  <c r="P2573" i="2"/>
  <c r="P2637" i="2"/>
  <c r="P2701" i="2"/>
  <c r="P2765" i="2"/>
  <c r="P2829" i="2"/>
  <c r="P1995" i="2"/>
  <c r="P2258" i="2"/>
  <c r="P2514" i="2"/>
  <c r="P2770" i="2"/>
  <c r="P2933" i="2"/>
  <c r="P3047" i="2"/>
  <c r="P3133" i="2"/>
  <c r="P3202" i="2"/>
  <c r="P3266" i="2"/>
  <c r="P3330" i="2"/>
  <c r="P3394" i="2"/>
  <c r="P3458" i="2"/>
  <c r="P3522" i="2"/>
  <c r="P3586" i="2"/>
  <c r="P3650" i="2"/>
  <c r="P3714" i="2"/>
  <c r="P3778" i="2"/>
  <c r="P3842" i="2"/>
  <c r="P3906" i="2"/>
  <c r="P3970" i="2"/>
  <c r="P4034" i="2"/>
  <c r="P1803" i="2"/>
  <c r="P2182" i="2"/>
  <c r="P1914" i="2"/>
  <c r="P1378" i="2"/>
  <c r="P1663" i="2"/>
  <c r="P1919" i="2"/>
  <c r="P2018" i="2"/>
  <c r="P2083" i="2"/>
  <c r="P2147" i="2"/>
  <c r="P2211" i="2"/>
  <c r="P2275" i="2"/>
  <c r="P2339" i="2"/>
  <c r="P2403" i="2"/>
  <c r="P2467" i="2"/>
  <c r="P2531" i="2"/>
  <c r="P2595" i="2"/>
  <c r="P2659" i="2"/>
  <c r="P2723" i="2"/>
  <c r="P2787" i="2"/>
  <c r="P2851" i="2"/>
  <c r="P2915" i="2"/>
  <c r="P2979" i="2"/>
  <c r="P1138" i="2"/>
  <c r="P1603" i="2"/>
  <c r="P1859" i="2"/>
  <c r="P1998" i="2"/>
  <c r="P2068" i="2"/>
  <c r="P2132" i="2"/>
  <c r="P2196" i="2"/>
  <c r="P2260" i="2"/>
  <c r="P2324" i="2"/>
  <c r="P2388" i="2"/>
  <c r="P2452" i="2"/>
  <c r="P2516" i="2"/>
  <c r="P2580" i="2"/>
  <c r="P2644" i="2"/>
  <c r="P2708" i="2"/>
  <c r="P2772" i="2"/>
  <c r="P2836" i="2"/>
  <c r="P2900" i="2"/>
  <c r="P2964" i="2"/>
  <c r="P3028" i="2"/>
  <c r="P3092" i="2"/>
  <c r="P698" i="2"/>
  <c r="P223" i="2"/>
  <c r="P77" i="2"/>
  <c r="P509" i="2"/>
  <c r="P216" i="2"/>
  <c r="P501" i="2"/>
  <c r="P398" i="2"/>
  <c r="P347" i="2"/>
  <c r="P210" i="2"/>
  <c r="P775" i="2"/>
  <c r="P590" i="2"/>
  <c r="P178" i="2"/>
  <c r="P7" i="2"/>
  <c r="P8" i="2"/>
  <c r="P55" i="2"/>
  <c r="P53" i="2"/>
  <c r="P425" i="2"/>
  <c r="P426" i="2"/>
  <c r="P463" i="2"/>
  <c r="P719" i="2"/>
  <c r="P627" i="2"/>
  <c r="P633" i="2"/>
  <c r="P766" i="2"/>
  <c r="P1107" i="2"/>
  <c r="P1363" i="2"/>
  <c r="P940" i="2"/>
  <c r="P187" i="2"/>
  <c r="P145" i="2"/>
  <c r="P517" i="2"/>
  <c r="P498" i="2"/>
  <c r="P531" i="2"/>
  <c r="P787" i="2"/>
  <c r="P9" i="2"/>
  <c r="P385" i="2"/>
  <c r="P40" i="2"/>
  <c r="P318" i="2"/>
  <c r="P883" i="2"/>
  <c r="P106" i="2"/>
  <c r="P594" i="2"/>
  <c r="P688" i="2"/>
  <c r="P797" i="2"/>
  <c r="P1067" i="2"/>
  <c r="P101" i="2"/>
  <c r="P435" i="2"/>
  <c r="P334" i="2"/>
  <c r="P641" i="2"/>
  <c r="P943" i="2"/>
  <c r="P1287" i="2"/>
  <c r="P516" i="2"/>
  <c r="P1231" i="2"/>
  <c r="P930" i="2"/>
  <c r="P1236" i="2"/>
  <c r="P878" i="2"/>
  <c r="P613" i="2"/>
  <c r="P765" i="2"/>
  <c r="P1339" i="2"/>
  <c r="P1000" i="2"/>
  <c r="P1256" i="2"/>
  <c r="P1384" i="2"/>
  <c r="P905" i="2"/>
  <c r="P1041" i="2"/>
  <c r="P546" i="2"/>
  <c r="P732" i="2"/>
  <c r="P829" i="2"/>
  <c r="P1099" i="2"/>
  <c r="P1371" i="2"/>
  <c r="P818" i="2"/>
  <c r="P1032" i="2"/>
  <c r="P1184" i="2"/>
  <c r="P1312" i="2"/>
  <c r="P726" i="2"/>
  <c r="P969" i="2"/>
  <c r="P955" i="2"/>
  <c r="P1132" i="2"/>
  <c r="P1017" i="2"/>
  <c r="P1193" i="2"/>
  <c r="P1321" i="2"/>
  <c r="P982" i="2"/>
  <c r="P1426" i="2"/>
  <c r="P1564" i="2"/>
  <c r="P1692" i="2"/>
  <c r="P1820" i="2"/>
  <c r="P1948" i="2"/>
  <c r="P1002" i="2"/>
  <c r="P1433" i="2"/>
  <c r="P1569" i="2"/>
  <c r="P1697" i="2"/>
  <c r="P1825" i="2"/>
  <c r="P746" i="2"/>
  <c r="P1358" i="2"/>
  <c r="P1530" i="2"/>
  <c r="P1658" i="2"/>
  <c r="P1786" i="2"/>
  <c r="P828" i="2"/>
  <c r="P888" i="2"/>
  <c r="P838" i="2"/>
  <c r="P1149" i="2"/>
  <c r="P1277" i="2"/>
  <c r="P287" i="2"/>
  <c r="P141" i="2"/>
  <c r="P573" i="2"/>
  <c r="P304" i="2"/>
  <c r="P521" i="2"/>
  <c r="P414" i="2"/>
  <c r="P363" i="2"/>
  <c r="P364" i="2"/>
  <c r="P791" i="2"/>
  <c r="P611" i="2"/>
  <c r="P356" i="2"/>
  <c r="P27" i="2"/>
  <c r="P32" i="2"/>
  <c r="P99" i="2"/>
  <c r="P81" i="2"/>
  <c r="P453" i="2"/>
  <c r="P450" i="2"/>
  <c r="P483" i="2"/>
  <c r="P739" i="2"/>
  <c r="P652" i="2"/>
  <c r="P653" i="2"/>
  <c r="P830" i="2"/>
  <c r="P1123" i="2"/>
  <c r="P1379" i="2"/>
  <c r="P956" i="2"/>
  <c r="P231" i="2"/>
  <c r="P169" i="2"/>
  <c r="P549" i="2"/>
  <c r="P518" i="2"/>
  <c r="P551" i="2"/>
  <c r="P35" i="2"/>
  <c r="P37" i="2"/>
  <c r="P409" i="2"/>
  <c r="P212" i="2"/>
  <c r="P371" i="2"/>
  <c r="P915" i="2"/>
  <c r="P354" i="2"/>
  <c r="P643" i="2"/>
  <c r="P720" i="2"/>
  <c r="P817" i="2"/>
  <c r="P140" i="2"/>
  <c r="P22" i="2"/>
  <c r="P215" i="2"/>
  <c r="P241" i="2"/>
  <c r="P90" i="2"/>
  <c r="P526" i="2"/>
  <c r="P475" i="2"/>
  <c r="P647" i="2"/>
  <c r="P903" i="2"/>
  <c r="P728" i="2"/>
  <c r="P645" i="2"/>
  <c r="P179" i="2"/>
  <c r="P180" i="2"/>
  <c r="P56" i="2"/>
  <c r="P277" i="2"/>
  <c r="P42" i="2"/>
  <c r="P174" i="2"/>
  <c r="P412" i="2"/>
  <c r="P891" i="2"/>
  <c r="P800" i="2"/>
  <c r="P793" i="2"/>
  <c r="P979" i="2"/>
  <c r="P1235" i="2"/>
  <c r="P603" i="2"/>
  <c r="P1068" i="2"/>
  <c r="P192" i="2"/>
  <c r="P182" i="2"/>
  <c r="P314" i="2"/>
  <c r="P359" i="2"/>
  <c r="P615" i="2"/>
  <c r="P331" i="2"/>
  <c r="P233" i="2"/>
  <c r="P609" i="2"/>
  <c r="P10" i="2"/>
  <c r="P564" i="2"/>
  <c r="P84" i="2"/>
  <c r="P343" i="2"/>
  <c r="P895" i="2"/>
  <c r="P532" i="2"/>
  <c r="P881" i="2"/>
  <c r="P1239" i="2"/>
  <c r="P402" i="2"/>
  <c r="P691" i="2"/>
  <c r="P752" i="2"/>
  <c r="P845" i="2"/>
  <c r="P1115" i="2"/>
  <c r="P707" i="2"/>
  <c r="P876" i="2"/>
  <c r="P1439" i="2"/>
  <c r="P1104" i="2"/>
  <c r="P1364" i="2"/>
  <c r="P1021" i="2"/>
  <c r="P644" i="2"/>
  <c r="P1035" i="2"/>
  <c r="P690" i="2"/>
  <c r="P1160" i="2"/>
  <c r="P1320" i="2"/>
  <c r="P758" i="2"/>
  <c r="P977" i="2"/>
  <c r="P1105" i="2"/>
  <c r="P819" i="2"/>
  <c r="P618" i="2"/>
  <c r="P924" i="2"/>
  <c r="P1271" i="2"/>
  <c r="P1455" i="2"/>
  <c r="P948" i="2"/>
  <c r="P1120" i="2"/>
  <c r="P1248" i="2"/>
  <c r="P1376" i="2"/>
  <c r="P894" i="2"/>
  <c r="P907" i="2"/>
  <c r="P344" i="2"/>
  <c r="P194" i="2"/>
  <c r="P1129" i="2"/>
  <c r="P1257" i="2"/>
  <c r="P1385" i="2"/>
  <c r="P1238" i="2"/>
  <c r="P1500" i="2"/>
  <c r="P1628" i="2"/>
  <c r="P1756" i="2"/>
  <c r="P1884" i="2"/>
  <c r="P2012" i="2"/>
  <c r="P1258" i="2"/>
  <c r="P1505" i="2"/>
  <c r="P1633" i="2"/>
  <c r="P1761" i="2"/>
  <c r="P1889" i="2"/>
  <c r="P1102" i="2"/>
  <c r="P1466" i="2"/>
  <c r="P1594" i="2"/>
  <c r="P1722" i="2"/>
  <c r="P1850" i="2"/>
  <c r="P1167" i="2"/>
  <c r="P1212" i="2"/>
  <c r="P1061" i="2"/>
  <c r="P1213" i="2"/>
  <c r="P1341" i="2"/>
  <c r="P31" i="2"/>
  <c r="P204" i="2"/>
  <c r="P278" i="2"/>
  <c r="P299" i="2"/>
  <c r="P325" i="2"/>
  <c r="P154" i="2"/>
  <c r="P542" i="2"/>
  <c r="P491" i="2"/>
  <c r="P663" i="2"/>
  <c r="P919" i="2"/>
  <c r="P744" i="2"/>
  <c r="P661" i="2"/>
  <c r="P199" i="2"/>
  <c r="P200" i="2"/>
  <c r="P100" i="2"/>
  <c r="P309" i="2"/>
  <c r="P122" i="2"/>
  <c r="P254" i="2"/>
  <c r="P508" i="2"/>
  <c r="P911" i="2"/>
  <c r="P820" i="2"/>
  <c r="P809" i="2"/>
  <c r="P995" i="2"/>
  <c r="P1251" i="2"/>
  <c r="P674" i="2"/>
  <c r="P1084" i="2"/>
  <c r="P232" i="2"/>
  <c r="P294" i="2"/>
  <c r="P346" i="2"/>
  <c r="P383" i="2"/>
  <c r="P639" i="2"/>
  <c r="P337" i="2"/>
  <c r="P923" i="2"/>
  <c r="P1259" i="2"/>
  <c r="P735" i="2"/>
  <c r="P392" i="2"/>
  <c r="P851" i="2"/>
  <c r="P1463" i="2"/>
  <c r="P1380" i="2"/>
  <c r="P704" i="2"/>
  <c r="P770" i="2"/>
  <c r="P1336" i="2"/>
  <c r="P993" i="2"/>
  <c r="P34" i="2"/>
  <c r="P971" i="2"/>
  <c r="P472" i="2"/>
  <c r="P1136" i="2"/>
  <c r="P360" i="2"/>
  <c r="P768" i="2"/>
  <c r="P774" i="2"/>
  <c r="P1273" i="2"/>
  <c r="P1302" i="2"/>
  <c r="P1644" i="2"/>
  <c r="P1900" i="2"/>
  <c r="P1322" i="2"/>
  <c r="P1649" i="2"/>
  <c r="P1905" i="2"/>
  <c r="P1482" i="2"/>
  <c r="P1738" i="2"/>
  <c r="P1323" i="2"/>
  <c r="P1093" i="2"/>
  <c r="P1357" i="2"/>
  <c r="P1126" i="2"/>
  <c r="P1472" i="2"/>
  <c r="P1600" i="2"/>
  <c r="P1728" i="2"/>
  <c r="P1856" i="2"/>
  <c r="P1984" i="2"/>
  <c r="P1146" i="2"/>
  <c r="P1477" i="2"/>
  <c r="P1605" i="2"/>
  <c r="P1733" i="2"/>
  <c r="P1861" i="2"/>
  <c r="P990" i="2"/>
  <c r="P1429" i="2"/>
  <c r="P1566" i="2"/>
  <c r="P1694" i="2"/>
  <c r="P1822" i="2"/>
  <c r="P1039" i="2"/>
  <c r="P1164" i="2"/>
  <c r="P1033" i="2"/>
  <c r="P1201" i="2"/>
  <c r="P1329" i="2"/>
  <c r="P1014" i="2"/>
  <c r="P1437" i="2"/>
  <c r="P1572" i="2"/>
  <c r="P1700" i="2"/>
  <c r="P1828" i="2"/>
  <c r="P1956" i="2"/>
  <c r="P1034" i="2"/>
  <c r="P1444" i="2"/>
  <c r="P1577" i="2"/>
  <c r="P1705" i="2"/>
  <c r="P1833" i="2"/>
  <c r="P858" i="2"/>
  <c r="P1388" i="2"/>
  <c r="P1538" i="2"/>
  <c r="P1666" i="2"/>
  <c r="P1794" i="2"/>
  <c r="P813" i="2"/>
  <c r="P1028" i="2"/>
  <c r="P965" i="2"/>
  <c r="P1173" i="2"/>
  <c r="P1301" i="2"/>
  <c r="P890" i="2"/>
  <c r="P1400" i="2"/>
  <c r="P1544" i="2"/>
  <c r="P1672" i="2"/>
  <c r="P1800" i="2"/>
  <c r="P1928" i="2"/>
  <c r="P917" i="2"/>
  <c r="P1406" i="2"/>
  <c r="P1549" i="2"/>
  <c r="P1677" i="2"/>
  <c r="P1805" i="2"/>
  <c r="P1933" i="2"/>
  <c r="P1278" i="2"/>
  <c r="P1510" i="2"/>
  <c r="P1638" i="2"/>
  <c r="P1766" i="2"/>
  <c r="P1886" i="2"/>
  <c r="P1551" i="2"/>
  <c r="P1981" i="2"/>
  <c r="P2119" i="2"/>
  <c r="P2247" i="2"/>
  <c r="P2375" i="2"/>
  <c r="P2503" i="2"/>
  <c r="P2631" i="2"/>
  <c r="P2759" i="2"/>
  <c r="P2887" i="2"/>
  <c r="P3015" i="2"/>
  <c r="P1747" i="2"/>
  <c r="P2040" i="2"/>
  <c r="P2168" i="2"/>
  <c r="P2296" i="2"/>
  <c r="P2424" i="2"/>
  <c r="P2552" i="2"/>
  <c r="P2680" i="2"/>
  <c r="P2808" i="2"/>
  <c r="P2936" i="2"/>
  <c r="P3064" i="2"/>
  <c r="P1398" i="2"/>
  <c r="P1927" i="2"/>
  <c r="P2085" i="2"/>
  <c r="P2213" i="2"/>
  <c r="P2341" i="2"/>
  <c r="P2469" i="2"/>
  <c r="P2597" i="2"/>
  <c r="P2725" i="2"/>
  <c r="P1467" i="2"/>
  <c r="P2354" i="2"/>
  <c r="P2853" i="2"/>
  <c r="P3079" i="2"/>
  <c r="P3226" i="2"/>
  <c r="P3354" i="2"/>
  <c r="P3482" i="2"/>
  <c r="P3610" i="2"/>
  <c r="P3738" i="2"/>
  <c r="P3866" i="2"/>
  <c r="P3994" i="2"/>
  <c r="P2022" i="2"/>
  <c r="P2534" i="2"/>
  <c r="P2942" i="2"/>
  <c r="P1250" i="2"/>
  <c r="P1887" i="2"/>
  <c r="P2075" i="2"/>
  <c r="P2203" i="2"/>
  <c r="P2331" i="2"/>
  <c r="P2459" i="2"/>
  <c r="P2587" i="2"/>
  <c r="P2715" i="2"/>
  <c r="P2843" i="2"/>
  <c r="P2971" i="2"/>
  <c r="P1571" i="2"/>
  <c r="P1987" i="2"/>
  <c r="P2124" i="2"/>
  <c r="P2252" i="2"/>
  <c r="P2380" i="2"/>
  <c r="P2508" i="2"/>
  <c r="P2636" i="2"/>
  <c r="P2764" i="2"/>
  <c r="P2892" i="2"/>
  <c r="P3020" i="2"/>
  <c r="P3148" i="2"/>
  <c r="P1751" i="2"/>
  <c r="P2041" i="2"/>
  <c r="P2169" i="2"/>
  <c r="P2297" i="2"/>
  <c r="P2425" i="2"/>
  <c r="P2553" i="2"/>
  <c r="P2681" i="2"/>
  <c r="P2809" i="2"/>
  <c r="P2178" i="2"/>
  <c r="P2690" i="2"/>
  <c r="P3021" i="2"/>
  <c r="P3182" i="2"/>
  <c r="P3310" i="2"/>
  <c r="P3438" i="2"/>
  <c r="P3566" i="2"/>
  <c r="P3694" i="2"/>
  <c r="P3822" i="2"/>
  <c r="P3950" i="2"/>
  <c r="P1483" i="2"/>
  <c r="P2358" i="2"/>
  <c r="P2854" i="2"/>
  <c r="P1894" i="2"/>
  <c r="P1583" i="2"/>
  <c r="P1991" i="2"/>
  <c r="P2127" i="2"/>
  <c r="P2255" i="2"/>
  <c r="P2383" i="2"/>
  <c r="P2511" i="2"/>
  <c r="P2639" i="2"/>
  <c r="P2767" i="2"/>
  <c r="P2895" i="2"/>
  <c r="P634" i="2"/>
  <c r="P1779" i="2"/>
  <c r="P2048" i="2"/>
  <c r="P2176" i="2"/>
  <c r="P2304" i="2"/>
  <c r="P2432" i="2"/>
  <c r="P2560" i="2"/>
  <c r="P2688" i="2"/>
  <c r="P2816" i="2"/>
  <c r="P2944" i="2"/>
  <c r="P3072" i="2"/>
  <c r="P1441" i="2"/>
  <c r="P1946" i="2"/>
  <c r="P2093" i="2"/>
  <c r="P2221" i="2"/>
  <c r="P2349" i="2"/>
  <c r="P2477" i="2"/>
  <c r="P2605" i="2"/>
  <c r="P2733" i="2"/>
  <c r="P1595" i="2"/>
  <c r="P2386" i="2"/>
  <c r="P2869" i="2"/>
  <c r="P3090" i="2"/>
  <c r="P3234" i="2"/>
  <c r="P3362" i="2"/>
  <c r="P3490" i="2"/>
  <c r="P3618" i="2"/>
  <c r="P3746" i="2"/>
  <c r="P3874" i="2"/>
  <c r="P4002" i="2"/>
  <c r="P2054" i="2"/>
  <c r="P826" i="2"/>
  <c r="P1791" i="2"/>
  <c r="P2051" i="2"/>
  <c r="P2179" i="2"/>
  <c r="P2307" i="2"/>
  <c r="P2435" i="2"/>
  <c r="P2563" i="2"/>
  <c r="P2691" i="2"/>
  <c r="P2819" i="2"/>
  <c r="P2947" i="2"/>
  <c r="P1475" i="2"/>
  <c r="P1955" i="2"/>
  <c r="P2100" i="2"/>
  <c r="P2228" i="2"/>
  <c r="P2356" i="2"/>
  <c r="P2484" i="2"/>
  <c r="P2612" i="2"/>
  <c r="P2740" i="2"/>
  <c r="P2868" i="2"/>
  <c r="P2996" i="2"/>
  <c r="P3124" i="2"/>
  <c r="P1527" i="2"/>
  <c r="P1783" i="2"/>
  <c r="P1973" i="2"/>
  <c r="P2049" i="2"/>
  <c r="P2113" i="2"/>
  <c r="P2177" i="2"/>
  <c r="P2241" i="2"/>
  <c r="P2305" i="2"/>
  <c r="P2369" i="2"/>
  <c r="P2433" i="2"/>
  <c r="P2497" i="2"/>
  <c r="P2561" i="2"/>
  <c r="P2625" i="2"/>
  <c r="P2689" i="2"/>
  <c r="P2753" i="2"/>
  <c r="P2817" i="2"/>
  <c r="P1915" i="2"/>
  <c r="P2210" i="2"/>
  <c r="P2466" i="2"/>
  <c r="P2722" i="2"/>
  <c r="P2909" i="2"/>
  <c r="P3031" i="2"/>
  <c r="P3117" i="2"/>
  <c r="P3190" i="2"/>
  <c r="P3254" i="2"/>
  <c r="P3318" i="2"/>
  <c r="P3382" i="2"/>
  <c r="P3446" i="2"/>
  <c r="P3510" i="2"/>
  <c r="P3574" i="2"/>
  <c r="P3638" i="2"/>
  <c r="P3702" i="2"/>
  <c r="P3766" i="2"/>
  <c r="P3830" i="2"/>
  <c r="P3894" i="2"/>
  <c r="P3958" i="2"/>
  <c r="P4022" i="2"/>
  <c r="P1611" i="2"/>
  <c r="P2134" i="2"/>
  <c r="P2390" i="2"/>
  <c r="P2646" i="2"/>
  <c r="P2870" i="2"/>
  <c r="P2998" i="2"/>
  <c r="P2758" i="2"/>
  <c r="P3065" i="2"/>
  <c r="P3150" i="2"/>
  <c r="P3215" i="2"/>
  <c r="P3279" i="2"/>
  <c r="P3343" i="2"/>
  <c r="P3407" i="2"/>
  <c r="P3471" i="2"/>
  <c r="P3535" i="2"/>
  <c r="P3599" i="2"/>
  <c r="P3663" i="2"/>
  <c r="P3727" i="2"/>
  <c r="P1234" i="2"/>
  <c r="P2074" i="2"/>
  <c r="P2330" i="2"/>
  <c r="P2586" i="2"/>
  <c r="P2841" i="2"/>
  <c r="P2969" i="2"/>
  <c r="P3071" i="2"/>
  <c r="P3156" i="2"/>
  <c r="P3220" i="2"/>
  <c r="P3284" i="2"/>
  <c r="P3348" i="2"/>
  <c r="P2126" i="2"/>
  <c r="P2994" i="2"/>
  <c r="P3297" i="2"/>
  <c r="P3472" i="2"/>
  <c r="P3600" i="2"/>
  <c r="P3728" i="2"/>
  <c r="P3832" i="2"/>
  <c r="P3917" i="2"/>
  <c r="P4003" i="2"/>
  <c r="P4082" i="2"/>
  <c r="P4146" i="2"/>
  <c r="P4210" i="2"/>
  <c r="P4274" i="2"/>
  <c r="P4338" i="2"/>
  <c r="P4402" i="2"/>
  <c r="P4466" i="2"/>
  <c r="P4530" i="2"/>
  <c r="P4594" i="2"/>
  <c r="P4658" i="2"/>
  <c r="P4722" i="2"/>
  <c r="P4786" i="2"/>
  <c r="P4850" i="2"/>
  <c r="P2526" i="2"/>
  <c r="P3137" i="2"/>
  <c r="P3393" i="2"/>
  <c r="P3521" i="2"/>
  <c r="P3649" i="2"/>
  <c r="P3777" i="2"/>
  <c r="P3865" i="2"/>
  <c r="P3951" i="2"/>
  <c r="P4036" i="2"/>
  <c r="P4107" i="2"/>
  <c r="P4171" i="2"/>
  <c r="P4235" i="2"/>
  <c r="P4299" i="2"/>
  <c r="P4363" i="2"/>
  <c r="P4427" i="2"/>
  <c r="P4491" i="2"/>
  <c r="P4555" i="2"/>
  <c r="P36" i="2"/>
  <c r="P626" i="2"/>
  <c r="P596" i="2"/>
  <c r="P213" i="2"/>
  <c r="P448" i="2"/>
  <c r="P967" i="2"/>
  <c r="P623" i="2"/>
  <c r="P952" i="2"/>
  <c r="P900" i="2"/>
  <c r="P805" i="2"/>
  <c r="P1024" i="2"/>
  <c r="P488" i="2"/>
  <c r="P1057" i="2"/>
  <c r="P788" i="2"/>
  <c r="P1143" i="2"/>
  <c r="P866" i="2"/>
  <c r="P1200" i="2"/>
  <c r="P790" i="2"/>
  <c r="P1127" i="2"/>
  <c r="P1049" i="2"/>
  <c r="P1337" i="2"/>
  <c r="P1448" i="2"/>
  <c r="P1708" i="2"/>
  <c r="P1964" i="2"/>
  <c r="P1454" i="2"/>
  <c r="P1713" i="2"/>
  <c r="P901" i="2"/>
  <c r="P1546" i="2"/>
  <c r="P1802" i="2"/>
  <c r="P984" i="2"/>
  <c r="P1165" i="2"/>
  <c r="P562" i="2"/>
  <c r="P1318" i="2"/>
  <c r="P1520" i="2"/>
  <c r="P1648" i="2"/>
  <c r="P1776" i="2"/>
  <c r="P1904" i="2"/>
  <c r="P666" i="2"/>
  <c r="P1338" i="2"/>
  <c r="P1525" i="2"/>
  <c r="P1653" i="2"/>
  <c r="P1781" i="2"/>
  <c r="P1909" i="2"/>
  <c r="P1182" i="2"/>
  <c r="P1486" i="2"/>
  <c r="P1614" i="2"/>
  <c r="P1742" i="2"/>
  <c r="P620" i="2"/>
  <c r="P1431" i="2"/>
  <c r="P1356" i="2"/>
  <c r="P1121" i="2"/>
  <c r="P1249" i="2"/>
  <c r="P1377" i="2"/>
  <c r="P1206" i="2"/>
  <c r="P1492" i="2"/>
  <c r="P1620" i="2"/>
  <c r="P1748" i="2"/>
  <c r="P1876" i="2"/>
  <c r="P2004" i="2"/>
  <c r="P1226" i="2"/>
  <c r="P1497" i="2"/>
  <c r="P1625" i="2"/>
  <c r="P1753" i="2"/>
  <c r="P1881" i="2"/>
  <c r="P1070" i="2"/>
  <c r="P1456" i="2"/>
  <c r="P1586" i="2"/>
  <c r="P1714" i="2"/>
  <c r="P1842" i="2"/>
  <c r="P1255" i="2"/>
  <c r="P1244" i="2"/>
  <c r="P1077" i="2"/>
  <c r="P1221" i="2"/>
  <c r="P1349" i="2"/>
  <c r="P1094" i="2"/>
  <c r="P1464" i="2"/>
  <c r="P1592" i="2"/>
  <c r="P1720" i="2"/>
  <c r="P1848" i="2"/>
  <c r="P1976" i="2"/>
  <c r="P1114" i="2"/>
  <c r="P1469" i="2"/>
  <c r="P1597" i="2"/>
  <c r="P1725" i="2"/>
  <c r="P1853" i="2"/>
  <c r="P958" i="2"/>
  <c r="P1418" i="2"/>
  <c r="P1558" i="2"/>
  <c r="P1686" i="2"/>
  <c r="P1814" i="2"/>
  <c r="P1934" i="2"/>
  <c r="P1743" i="2"/>
  <c r="P2039" i="2"/>
  <c r="P2167" i="2"/>
  <c r="P2295" i="2"/>
  <c r="P2423" i="2"/>
  <c r="P2551" i="2"/>
  <c r="P2679" i="2"/>
  <c r="P2807" i="2"/>
  <c r="P2935" i="2"/>
  <c r="P1414" i="2"/>
  <c r="P1939" i="2"/>
  <c r="P2088" i="2"/>
  <c r="P2216" i="2"/>
  <c r="P2344" i="2"/>
  <c r="P2472" i="2"/>
  <c r="P2600" i="2"/>
  <c r="P2728" i="2"/>
  <c r="P2856" i="2"/>
  <c r="P2984" i="2"/>
  <c r="P3112" i="2"/>
  <c r="P1607" i="2"/>
  <c r="P1999" i="2"/>
  <c r="P2133" i="2"/>
  <c r="P2261" i="2"/>
  <c r="P2389" i="2"/>
  <c r="P2517" i="2"/>
  <c r="P2645" i="2"/>
  <c r="P2773" i="2"/>
  <c r="P2034" i="2"/>
  <c r="P2546" i="2"/>
  <c r="P2949" i="2"/>
  <c r="P3143" i="2"/>
  <c r="P3274" i="2"/>
  <c r="P3402" i="2"/>
  <c r="P3530" i="2"/>
  <c r="P3658" i="2"/>
  <c r="P3786" i="2"/>
  <c r="P3914" i="2"/>
  <c r="P4042" i="2"/>
  <c r="P2214" i="2"/>
  <c r="P2726" i="2"/>
  <c r="P1890" i="2"/>
  <c r="P1567" i="2"/>
  <c r="P1986" i="2"/>
  <c r="P2123" i="2"/>
  <c r="P2251" i="2"/>
  <c r="P2379" i="2"/>
  <c r="P2507" i="2"/>
  <c r="P2635" i="2"/>
  <c r="P2763" i="2"/>
  <c r="P2891" i="2"/>
  <c r="P3019" i="2"/>
  <c r="P1763" i="2"/>
  <c r="P2044" i="2"/>
  <c r="P2172" i="2"/>
  <c r="P2300" i="2"/>
  <c r="P2428" i="2"/>
  <c r="P2556" i="2"/>
  <c r="P2684" i="2"/>
  <c r="P2812" i="2"/>
  <c r="P2940" i="2"/>
  <c r="P3068" i="2"/>
  <c r="P1420" i="2"/>
  <c r="P1941" i="2"/>
  <c r="P2089" i="2"/>
  <c r="P2217" i="2"/>
  <c r="P2345" i="2"/>
  <c r="P2473" i="2"/>
  <c r="P2601" i="2"/>
  <c r="P2729" i="2"/>
  <c r="P1531" i="2"/>
  <c r="P2370" i="2"/>
  <c r="P2861" i="2"/>
  <c r="P3085" i="2"/>
  <c r="P3230" i="2"/>
  <c r="P3358" i="2"/>
  <c r="P3486" i="2"/>
  <c r="P3614" i="2"/>
  <c r="P3742" i="2"/>
  <c r="P3870" i="2"/>
  <c r="P3998" i="2"/>
  <c r="P2038" i="2"/>
  <c r="P2550" i="2"/>
  <c r="P2950" i="2"/>
  <c r="P504" i="2"/>
  <c r="P1775" i="2"/>
  <c r="P2047" i="2"/>
  <c r="P2175" i="2"/>
  <c r="P2303" i="2"/>
  <c r="P2431" i="2"/>
  <c r="P2559" i="2"/>
  <c r="P2687" i="2"/>
  <c r="P2815" i="2"/>
  <c r="P2943" i="2"/>
  <c r="P1457" i="2"/>
  <c r="P1950" i="2"/>
  <c r="P2096" i="2"/>
  <c r="P2224" i="2"/>
  <c r="P2352" i="2"/>
  <c r="P2480" i="2"/>
  <c r="P2608" i="2"/>
  <c r="P2736" i="2"/>
  <c r="P2864" i="2"/>
  <c r="P2992" i="2"/>
  <c r="P3120" i="2"/>
  <c r="P1639" i="2"/>
  <c r="P2010" i="2"/>
  <c r="P2141" i="2"/>
  <c r="P2269" i="2"/>
  <c r="P2397" i="2"/>
  <c r="P2525" i="2"/>
  <c r="P2653" i="2"/>
  <c r="P2781" i="2"/>
  <c r="P2066" i="2"/>
  <c r="P2578" i="2"/>
  <c r="P2965" i="2"/>
  <c r="P3154" i="2"/>
  <c r="P3282" i="2"/>
  <c r="P3410" i="2"/>
  <c r="P3538" i="2"/>
  <c r="P3666" i="2"/>
  <c r="P3794" i="2"/>
  <c r="P3922" i="2"/>
  <c r="P4050" i="2"/>
  <c r="P1866" i="2"/>
  <c r="P1471" i="2"/>
  <c r="P1954" i="2"/>
  <c r="P2099" i="2"/>
  <c r="P2227" i="2"/>
  <c r="P2355" i="2"/>
  <c r="P2483" i="2"/>
  <c r="P2611" i="2"/>
  <c r="P2739" i="2"/>
  <c r="P2867" i="2"/>
  <c r="P2995" i="2"/>
  <c r="P1667" i="2"/>
  <c r="P2019" i="2"/>
  <c r="P2148" i="2"/>
  <c r="P2276" i="2"/>
  <c r="P2404" i="2"/>
  <c r="P2532" i="2"/>
  <c r="P2660" i="2"/>
  <c r="P2788" i="2"/>
  <c r="P2916" i="2"/>
  <c r="P3044" i="2"/>
  <c r="P1090" i="2"/>
  <c r="P1591" i="2"/>
  <c r="P1847" i="2"/>
  <c r="P1994" i="2"/>
  <c r="P2065" i="2"/>
  <c r="P2129" i="2"/>
  <c r="P2193" i="2"/>
  <c r="P2257" i="2"/>
  <c r="P2321" i="2"/>
  <c r="P2385" i="2"/>
  <c r="P2449" i="2"/>
  <c r="P2513" i="2"/>
  <c r="P2577" i="2"/>
  <c r="P2641" i="2"/>
  <c r="P2705" i="2"/>
  <c r="P2769" i="2"/>
  <c r="P2833" i="2"/>
  <c r="P2017" i="2"/>
  <c r="P2274" i="2"/>
  <c r="P2530" i="2"/>
  <c r="P2786" i="2"/>
  <c r="P2941" i="2"/>
  <c r="P3053" i="2"/>
  <c r="P3138" i="2"/>
  <c r="P3206" i="2"/>
  <c r="P3270" i="2"/>
  <c r="P3334" i="2"/>
  <c r="P3398" i="2"/>
  <c r="P3462" i="2"/>
  <c r="P3526" i="2"/>
  <c r="P3590" i="2"/>
  <c r="P3654" i="2"/>
  <c r="P3718" i="2"/>
  <c r="P3782" i="2"/>
  <c r="P3846" i="2"/>
  <c r="P3910" i="2"/>
  <c r="P3974" i="2"/>
  <c r="P4038" i="2"/>
  <c r="P1867" i="2"/>
  <c r="P2198" i="2"/>
  <c r="P2454" i="2"/>
  <c r="P2710" i="2"/>
  <c r="P2902" i="2"/>
  <c r="P3027" i="2"/>
  <c r="P2926" i="2"/>
  <c r="P3086" i="2"/>
  <c r="P3167" i="2"/>
  <c r="P3231" i="2"/>
  <c r="P3295" i="2"/>
  <c r="P3359" i="2"/>
  <c r="P3423" i="2"/>
  <c r="P3487" i="2"/>
  <c r="P3551" i="2"/>
  <c r="P3615" i="2"/>
  <c r="P3679" i="2"/>
  <c r="P3743" i="2"/>
  <c r="P1627" i="2"/>
  <c r="P2138" i="2"/>
  <c r="P2394" i="2"/>
  <c r="P2650" i="2"/>
  <c r="P2873" i="2"/>
  <c r="P3001" i="2"/>
  <c r="P3093" i="2"/>
  <c r="P3172" i="2"/>
  <c r="P3236" i="2"/>
  <c r="P3300" i="2"/>
  <c r="P3364" i="2"/>
  <c r="P2382" i="2"/>
  <c r="P3089" i="2"/>
  <c r="P3361" i="2"/>
  <c r="P3504" i="2"/>
  <c r="P3632" i="2"/>
  <c r="P3760" i="2"/>
  <c r="P3853" i="2"/>
  <c r="P3939" i="2"/>
  <c r="P4024" i="2"/>
  <c r="P4098" i="2"/>
  <c r="P4162" i="2"/>
  <c r="P4226" i="2"/>
  <c r="P4290" i="2"/>
  <c r="P4354" i="2"/>
  <c r="P4418" i="2"/>
  <c r="P4482" i="2"/>
  <c r="P4546" i="2"/>
  <c r="P4610" i="2"/>
  <c r="P4674" i="2"/>
  <c r="P4738" i="2"/>
  <c r="P4802" i="2"/>
  <c r="P4866" i="2"/>
  <c r="P2782" i="2"/>
  <c r="P3205" i="2"/>
  <c r="P3425" i="2"/>
  <c r="P3553" i="2"/>
  <c r="P3681" i="2"/>
  <c r="P3801" i="2"/>
  <c r="P3887" i="2"/>
  <c r="P3972" i="2"/>
  <c r="P4057" i="2"/>
  <c r="P4123" i="2"/>
  <c r="P4187" i="2"/>
  <c r="P4251" i="2"/>
  <c r="P4315" i="2"/>
  <c r="P4379" i="2"/>
  <c r="P4443" i="2"/>
  <c r="P4507" i="2"/>
  <c r="P4571" i="2"/>
  <c r="P265" i="2"/>
  <c r="P256" i="2"/>
  <c r="P913" i="2"/>
  <c r="P442" i="2"/>
  <c r="P784" i="2"/>
  <c r="P1135" i="2"/>
  <c r="P934" i="2"/>
  <c r="P1124" i="2"/>
  <c r="P1037" i="2"/>
  <c r="P1079" i="2"/>
  <c r="P1176" i="2"/>
  <c r="P822" i="2"/>
  <c r="P17" i="2"/>
  <c r="P681" i="2"/>
  <c r="P1307" i="2"/>
  <c r="P968" i="2"/>
  <c r="P1264" i="2"/>
  <c r="P916" i="2"/>
  <c r="P861" i="2"/>
  <c r="P1145" i="2"/>
  <c r="P258" i="2"/>
  <c r="P1516" i="2"/>
  <c r="P1772" i="2"/>
  <c r="P592" i="2"/>
  <c r="P1521" i="2"/>
  <c r="P1777" i="2"/>
  <c r="P1166" i="2"/>
  <c r="P1610" i="2"/>
  <c r="P118" i="2"/>
  <c r="P1276" i="2"/>
  <c r="P1229" i="2"/>
  <c r="P842" i="2"/>
  <c r="P1382" i="2"/>
  <c r="P1536" i="2"/>
  <c r="P1664" i="2"/>
  <c r="P1792" i="2"/>
  <c r="P1920" i="2"/>
  <c r="P874" i="2"/>
  <c r="P1394" i="2"/>
  <c r="P1541" i="2"/>
  <c r="P1669" i="2"/>
  <c r="P1797" i="2"/>
  <c r="P1925" i="2"/>
  <c r="P1246" i="2"/>
  <c r="P1502" i="2"/>
  <c r="P1630" i="2"/>
  <c r="P1758" i="2"/>
  <c r="P656" i="2"/>
  <c r="P706" i="2"/>
  <c r="P646" i="2"/>
  <c r="P1137" i="2"/>
  <c r="P1265" i="2"/>
  <c r="P1393" i="2"/>
  <c r="P1270" i="2"/>
  <c r="P1508" i="2"/>
  <c r="P1636" i="2"/>
  <c r="P1764" i="2"/>
  <c r="P1892" i="2"/>
  <c r="P2020" i="2"/>
  <c r="P1290" i="2"/>
  <c r="P1513" i="2"/>
  <c r="P1641" i="2"/>
  <c r="P1769" i="2"/>
  <c r="P1897" i="2"/>
  <c r="P1134" i="2"/>
  <c r="P1474" i="2"/>
  <c r="P1602" i="2"/>
  <c r="P1730" i="2"/>
  <c r="P502" i="2"/>
  <c r="P1367" i="2"/>
  <c r="P1308" i="2"/>
  <c r="P1109" i="2"/>
  <c r="P1237" i="2"/>
  <c r="P1365" i="2"/>
  <c r="P1158" i="2"/>
  <c r="P1480" i="2"/>
  <c r="P1608" i="2"/>
  <c r="P1736" i="2"/>
  <c r="P1864" i="2"/>
  <c r="P1992" i="2"/>
  <c r="P1178" i="2"/>
  <c r="P1485" i="2"/>
  <c r="P1613" i="2"/>
  <c r="P1741" i="2"/>
  <c r="P1869" i="2"/>
  <c r="P1022" i="2"/>
  <c r="P1440" i="2"/>
  <c r="P1574" i="2"/>
  <c r="P1702" i="2"/>
  <c r="P1830" i="2"/>
  <c r="P928" i="2"/>
  <c r="P1807" i="2"/>
  <c r="P2055" i="2"/>
  <c r="P2183" i="2"/>
  <c r="P2311" i="2"/>
  <c r="P2439" i="2"/>
  <c r="P2567" i="2"/>
  <c r="P2695" i="2"/>
  <c r="P2823" i="2"/>
  <c r="P2951" i="2"/>
  <c r="P1491" i="2"/>
  <c r="P1961" i="2"/>
  <c r="P2104" i="2"/>
  <c r="P2232" i="2"/>
  <c r="P2360" i="2"/>
  <c r="P2488" i="2"/>
  <c r="P2616" i="2"/>
  <c r="P2744" i="2"/>
  <c r="P2872" i="2"/>
  <c r="P3000" i="2"/>
  <c r="P3128" i="2"/>
  <c r="P1671" i="2"/>
  <c r="P2021" i="2"/>
  <c r="P2149" i="2"/>
  <c r="P2277" i="2"/>
  <c r="P2405" i="2"/>
  <c r="P2533" i="2"/>
  <c r="P2661" i="2"/>
  <c r="P2789" i="2"/>
  <c r="P2098" i="2"/>
  <c r="P2610" i="2"/>
  <c r="P2981" i="2"/>
  <c r="P3162" i="2"/>
  <c r="P3290" i="2"/>
  <c r="P3418" i="2"/>
  <c r="P3546" i="2"/>
  <c r="P3674" i="2"/>
  <c r="P3802" i="2"/>
  <c r="P3930" i="2"/>
  <c r="P4058" i="2"/>
  <c r="P2278" i="2"/>
  <c r="P2790" i="2"/>
  <c r="P1906" i="2"/>
  <c r="P1631" i="2"/>
  <c r="P2007" i="2"/>
  <c r="P2139" i="2"/>
  <c r="P2267" i="2"/>
  <c r="P2395" i="2"/>
  <c r="P2523" i="2"/>
  <c r="P2651" i="2"/>
  <c r="P2779" i="2"/>
  <c r="P2907" i="2"/>
  <c r="P1010" i="2"/>
  <c r="P1827" i="2"/>
  <c r="P2060" i="2"/>
  <c r="P2188" i="2"/>
  <c r="P2316" i="2"/>
  <c r="P2444" i="2"/>
  <c r="P2572" i="2"/>
  <c r="P2700" i="2"/>
  <c r="P2828" i="2"/>
  <c r="P2956" i="2"/>
  <c r="P3084" i="2"/>
  <c r="P1495" i="2"/>
  <c r="P1962" i="2"/>
  <c r="P2105" i="2"/>
  <c r="P2233" i="2"/>
  <c r="P2361" i="2"/>
  <c r="P2489" i="2"/>
  <c r="P2617" i="2"/>
  <c r="P2745" i="2"/>
  <c r="P1787" i="2"/>
  <c r="P2434" i="2"/>
  <c r="P2893" i="2"/>
  <c r="P3106" i="2"/>
  <c r="P3246" i="2"/>
  <c r="P3374" i="2"/>
  <c r="P3502" i="2"/>
  <c r="P3630" i="2"/>
  <c r="P3758" i="2"/>
  <c r="P3886" i="2"/>
  <c r="P4014" i="2"/>
  <c r="P2102" i="2"/>
  <c r="P2614" i="2"/>
  <c r="P2982" i="2"/>
  <c r="P1058" i="2"/>
  <c r="P1839" i="2"/>
  <c r="P2063" i="2"/>
  <c r="P2191" i="2"/>
  <c r="P2319" i="2"/>
  <c r="P2447" i="2"/>
  <c r="P2575" i="2"/>
  <c r="P2703" i="2"/>
  <c r="P2831" i="2"/>
  <c r="P2959" i="2"/>
  <c r="P1523" i="2"/>
  <c r="P1971" i="2"/>
  <c r="P2112" i="2"/>
  <c r="P2240" i="2"/>
  <c r="P2368" i="2"/>
  <c r="P2496" i="2"/>
  <c r="P2624" i="2"/>
  <c r="P2752" i="2"/>
  <c r="P2880" i="2"/>
  <c r="P3008" i="2"/>
  <c r="P3136" i="2"/>
  <c r="P1703" i="2"/>
  <c r="P2029" i="2"/>
  <c r="P2157" i="2"/>
  <c r="P2285" i="2"/>
  <c r="P2413" i="2"/>
  <c r="P2541" i="2"/>
  <c r="P2669" i="2"/>
  <c r="P2797" i="2"/>
  <c r="P2130" i="2"/>
  <c r="P2642" i="2"/>
  <c r="P2997" i="2"/>
  <c r="P3170" i="2"/>
  <c r="P3298" i="2"/>
  <c r="P3426" i="2"/>
  <c r="P3554" i="2"/>
  <c r="P3682" i="2"/>
  <c r="P3810" i="2"/>
  <c r="P3938" i="2"/>
  <c r="P906" i="2"/>
  <c r="P1882" i="2"/>
  <c r="P1535" i="2"/>
  <c r="P1975" i="2"/>
  <c r="P2115" i="2"/>
  <c r="P2243" i="2"/>
  <c r="P2371" i="2"/>
  <c r="P2499" i="2"/>
  <c r="P2627" i="2"/>
  <c r="P2755" i="2"/>
  <c r="P2883" i="2"/>
  <c r="P3011" i="2"/>
  <c r="P1731" i="2"/>
  <c r="P2036" i="2"/>
  <c r="P2164" i="2"/>
  <c r="P2292" i="2"/>
  <c r="P2420" i="2"/>
  <c r="P2548" i="2"/>
  <c r="P2676" i="2"/>
  <c r="P2804" i="2"/>
  <c r="P2932" i="2"/>
  <c r="P3060" i="2"/>
  <c r="P1346" i="2"/>
  <c r="P1655" i="2"/>
  <c r="P1911" i="2"/>
  <c r="P2015" i="2"/>
  <c r="P2081" i="2"/>
  <c r="P2145" i="2"/>
  <c r="P2209" i="2"/>
  <c r="P2273" i="2"/>
  <c r="P2337" i="2"/>
  <c r="P2401" i="2"/>
  <c r="P2465" i="2"/>
  <c r="P2529" i="2"/>
  <c r="P2593" i="2"/>
  <c r="P2657" i="2"/>
  <c r="P2721" i="2"/>
  <c r="P2785" i="2"/>
  <c r="P1362" i="2"/>
  <c r="P2082" i="2"/>
  <c r="P2338" i="2"/>
  <c r="P2594" i="2"/>
  <c r="P2845" i="2"/>
  <c r="P2973" i="2"/>
  <c r="P3074" i="2"/>
  <c r="P3158" i="2"/>
  <c r="P3222" i="2"/>
  <c r="P3286" i="2"/>
  <c r="P3350" i="2"/>
  <c r="P3414" i="2"/>
  <c r="P3478" i="2"/>
  <c r="P3542" i="2"/>
  <c r="P3606" i="2"/>
  <c r="P3670" i="2"/>
  <c r="P3734" i="2"/>
  <c r="P3798" i="2"/>
  <c r="P3862" i="2"/>
  <c r="P3926" i="2"/>
  <c r="P3990" i="2"/>
  <c r="P4054" i="2"/>
  <c r="P2001" i="2"/>
  <c r="P2262" i="2"/>
  <c r="P2518" i="2"/>
  <c r="P2774" i="2"/>
  <c r="P2934" i="2"/>
  <c r="P2246" i="2"/>
  <c r="P3006" i="2"/>
  <c r="P3107" i="2"/>
  <c r="P3183" i="2"/>
  <c r="P3247" i="2"/>
  <c r="P3311" i="2"/>
  <c r="P3375" i="2"/>
  <c r="P3439" i="2"/>
  <c r="P3503" i="2"/>
  <c r="P3567" i="2"/>
  <c r="P3631" i="2"/>
  <c r="P3695" i="2"/>
  <c r="P3759" i="2"/>
  <c r="P1883" i="2"/>
  <c r="P2202" i="2"/>
  <c r="P2458" i="2"/>
  <c r="P2714" i="2"/>
  <c r="P2905" i="2"/>
  <c r="P3029" i="2"/>
  <c r="P3114" i="2"/>
  <c r="P3188" i="2"/>
  <c r="P3252" i="2"/>
  <c r="P3316" i="2"/>
  <c r="P3380" i="2"/>
  <c r="P2638" i="2"/>
  <c r="P3169" i="2"/>
  <c r="P3408" i="2"/>
  <c r="P3536" i="2"/>
  <c r="P3664" i="2"/>
  <c r="P3789" i="2"/>
  <c r="P3875" i="2"/>
  <c r="P3960" i="2"/>
  <c r="P4045" i="2"/>
  <c r="P4114" i="2"/>
  <c r="P4178" i="2"/>
  <c r="P4242" i="2"/>
  <c r="P4306" i="2"/>
  <c r="P4370" i="2"/>
  <c r="P4434" i="2"/>
  <c r="P4498" i="2"/>
  <c r="P4562" i="2"/>
  <c r="P4626" i="2"/>
  <c r="P4690" i="2"/>
  <c r="P4754" i="2"/>
  <c r="P4818" i="2"/>
  <c r="P2011" i="2"/>
  <c r="P2938" i="2"/>
  <c r="P3269" i="2"/>
  <c r="P3457" i="2"/>
  <c r="P3585" i="2"/>
  <c r="P3713" i="2"/>
  <c r="P3823" i="2"/>
  <c r="P3908" i="2"/>
  <c r="P3993" i="2"/>
  <c r="P4075" i="2"/>
  <c r="P4139" i="2"/>
  <c r="P4203" i="2"/>
  <c r="P4267" i="2"/>
  <c r="P4331" i="2"/>
  <c r="P4395" i="2"/>
  <c r="P4459" i="2"/>
  <c r="P4523" i="2"/>
  <c r="P4587" i="2"/>
  <c r="P629" i="2"/>
  <c r="P387" i="2"/>
  <c r="P1087" i="2"/>
  <c r="P479" i="2"/>
  <c r="P669" i="2"/>
  <c r="P167" i="2"/>
  <c r="P1275" i="2"/>
  <c r="P1252" i="2"/>
  <c r="P458" i="2"/>
  <c r="P1359" i="2"/>
  <c r="P1272" i="2"/>
  <c r="P926" i="2"/>
  <c r="P407" i="2"/>
  <c r="P456" i="2"/>
  <c r="P1391" i="2"/>
  <c r="P1056" i="2"/>
  <c r="P1328" i="2"/>
  <c r="P985" i="2"/>
  <c r="P1196" i="2"/>
  <c r="P1209" i="2"/>
  <c r="P1046" i="2"/>
  <c r="P1580" i="2"/>
  <c r="P1836" i="2"/>
  <c r="P1066" i="2"/>
  <c r="P1585" i="2"/>
  <c r="P1841" i="2"/>
  <c r="P1402" i="2"/>
  <c r="P1674" i="2"/>
  <c r="P713" i="2"/>
  <c r="P932" i="2"/>
  <c r="P1293" i="2"/>
  <c r="P1062" i="2"/>
  <c r="P1453" i="2"/>
  <c r="P1584" i="2"/>
  <c r="P1712" i="2"/>
  <c r="P1840" i="2"/>
  <c r="P1968" i="2"/>
  <c r="P1082" i="2"/>
  <c r="P1460" i="2"/>
  <c r="P1589" i="2"/>
  <c r="P1717" i="2"/>
  <c r="P1845" i="2"/>
  <c r="P922" i="2"/>
  <c r="P1408" i="2"/>
  <c r="P1550" i="2"/>
  <c r="P1678" i="2"/>
  <c r="P1806" i="2"/>
  <c r="P846" i="2"/>
  <c r="P1092" i="2"/>
  <c r="P1001" i="2"/>
  <c r="P1185" i="2"/>
  <c r="P1313" i="2"/>
  <c r="P950" i="2"/>
  <c r="P1416" i="2"/>
  <c r="P1556" i="2"/>
  <c r="P1684" i="2"/>
  <c r="P1812" i="2"/>
  <c r="P1940" i="2"/>
  <c r="P970" i="2"/>
  <c r="P1422" i="2"/>
  <c r="P1561" i="2"/>
  <c r="P1689" i="2"/>
  <c r="P1817" i="2"/>
  <c r="P614" i="2"/>
  <c r="P1326" i="2"/>
  <c r="P1522" i="2"/>
  <c r="P1650" i="2"/>
  <c r="P1778" i="2"/>
  <c r="P591" i="2"/>
  <c r="P944" i="2"/>
  <c r="P889" i="2"/>
  <c r="P1157" i="2"/>
  <c r="P1285" i="2"/>
  <c r="P714" i="2"/>
  <c r="P1350" i="2"/>
  <c r="P1528" i="2"/>
  <c r="P1656" i="2"/>
  <c r="P1784" i="2"/>
  <c r="P1912" i="2"/>
  <c r="P794" i="2"/>
  <c r="P1370" i="2"/>
  <c r="P1533" i="2"/>
  <c r="P1661" i="2"/>
  <c r="P1789" i="2"/>
  <c r="P1917" i="2"/>
  <c r="P1214" i="2"/>
  <c r="P1494" i="2"/>
  <c r="P1622" i="2"/>
  <c r="P1750" i="2"/>
  <c r="P1870" i="2"/>
  <c r="P1487" i="2"/>
  <c r="P1959" i="2"/>
  <c r="P2103" i="2"/>
  <c r="P2231" i="2"/>
  <c r="P2359" i="2"/>
  <c r="P2487" i="2"/>
  <c r="P2615" i="2"/>
  <c r="P2743" i="2"/>
  <c r="P2871" i="2"/>
  <c r="P2999" i="2"/>
  <c r="P1683" i="2"/>
  <c r="P2024" i="2"/>
  <c r="P2152" i="2"/>
  <c r="P2280" i="2"/>
  <c r="P2408" i="2"/>
  <c r="P2536" i="2"/>
  <c r="P2664" i="2"/>
  <c r="P2792" i="2"/>
  <c r="P2920" i="2"/>
  <c r="P3048" i="2"/>
  <c r="P1154" i="2"/>
  <c r="P1863" i="2"/>
  <c r="P2069" i="2"/>
  <c r="P2197" i="2"/>
  <c r="P2325" i="2"/>
  <c r="P2453" i="2"/>
  <c r="P2581" i="2"/>
  <c r="P2709" i="2"/>
  <c r="P2837" i="2"/>
  <c r="P2290" i="2"/>
  <c r="P2802" i="2"/>
  <c r="P3058" i="2"/>
  <c r="P3210" i="2"/>
  <c r="P3338" i="2"/>
  <c r="P3466" i="2"/>
  <c r="P3594" i="2"/>
  <c r="P3722" i="2"/>
  <c r="P3850" i="2"/>
  <c r="P3978" i="2"/>
  <c r="P1931" i="2"/>
  <c r="P2470" i="2"/>
  <c r="P2910" i="2"/>
  <c r="P994" i="2"/>
  <c r="P1823" i="2"/>
  <c r="P2059" i="2"/>
  <c r="P2187" i="2"/>
  <c r="P2315" i="2"/>
  <c r="P2443" i="2"/>
  <c r="P2571" i="2"/>
  <c r="P2699" i="2"/>
  <c r="P2827" i="2"/>
  <c r="P2955" i="2"/>
  <c r="P1507" i="2"/>
  <c r="P1966" i="2"/>
  <c r="P2108" i="2"/>
  <c r="P2236" i="2"/>
  <c r="P2364" i="2"/>
  <c r="P2492" i="2"/>
  <c r="P2620" i="2"/>
  <c r="P2748" i="2"/>
  <c r="P2876" i="2"/>
  <c r="P3004" i="2"/>
  <c r="P3132" i="2"/>
  <c r="P1687" i="2"/>
  <c r="P2025" i="2"/>
  <c r="P2153" i="2"/>
  <c r="P2281" i="2"/>
  <c r="P2409" i="2"/>
  <c r="P2537" i="2"/>
  <c r="P2665" i="2"/>
  <c r="P2793" i="2"/>
  <c r="P2114" i="2"/>
  <c r="P2626" i="2"/>
  <c r="P2989" i="2"/>
  <c r="P3166" i="2"/>
  <c r="P3294" i="2"/>
  <c r="P3422" i="2"/>
  <c r="P3550" i="2"/>
  <c r="P3678" i="2"/>
  <c r="P3806" i="2"/>
  <c r="P3934" i="2"/>
  <c r="P4062" i="2"/>
  <c r="P2294" i="2"/>
  <c r="P2806" i="2"/>
  <c r="P1878" i="2"/>
  <c r="P1519" i="2"/>
  <c r="P1970" i="2"/>
  <c r="P2111" i="2"/>
  <c r="P2239" i="2"/>
  <c r="P2367" i="2"/>
  <c r="P2495" i="2"/>
  <c r="P2623" i="2"/>
  <c r="P2751" i="2"/>
  <c r="P2879" i="2"/>
  <c r="P3007" i="2"/>
  <c r="P1715" i="2"/>
  <c r="P2032" i="2"/>
  <c r="P2160" i="2"/>
  <c r="P2288" i="2"/>
  <c r="P2416" i="2"/>
  <c r="P2544" i="2"/>
  <c r="P2672" i="2"/>
  <c r="P2800" i="2"/>
  <c r="P2928" i="2"/>
  <c r="P3056" i="2"/>
  <c r="P1282" i="2"/>
  <c r="P1895" i="2"/>
  <c r="P2077" i="2"/>
  <c r="P2205" i="2"/>
  <c r="P2333" i="2"/>
  <c r="P2461" i="2"/>
  <c r="P2589" i="2"/>
  <c r="P2717" i="2"/>
  <c r="P1106" i="2"/>
  <c r="P2322" i="2"/>
  <c r="P2834" i="2"/>
  <c r="P3069" i="2"/>
  <c r="P3218" i="2"/>
  <c r="P3346" i="2"/>
  <c r="P3474" i="2"/>
  <c r="P3602" i="2"/>
  <c r="P3730" i="2"/>
  <c r="P3858" i="2"/>
  <c r="P3986" i="2"/>
  <c r="P1979" i="2"/>
  <c r="P1930" i="2"/>
  <c r="P1727" i="2"/>
  <c r="P2035" i="2"/>
  <c r="P2163" i="2"/>
  <c r="P2291" i="2"/>
  <c r="P2419" i="2"/>
  <c r="P2547" i="2"/>
  <c r="P2675" i="2"/>
  <c r="P2803" i="2"/>
  <c r="P2931" i="2"/>
  <c r="P1390" i="2"/>
  <c r="P1923" i="2"/>
  <c r="P2084" i="2"/>
  <c r="P2212" i="2"/>
  <c r="P2340" i="2"/>
  <c r="P2468" i="2"/>
  <c r="P2596" i="2"/>
  <c r="P2724" i="2"/>
  <c r="P2852" i="2"/>
  <c r="P2980" i="2"/>
  <c r="P3108" i="2"/>
  <c r="P1462" i="2"/>
  <c r="P1719" i="2"/>
  <c r="P1951" i="2"/>
  <c r="P2033" i="2"/>
  <c r="P2097" i="2"/>
  <c r="P2161" i="2"/>
  <c r="P2225" i="2"/>
  <c r="P2289" i="2"/>
  <c r="P2353" i="2"/>
  <c r="P2417" i="2"/>
  <c r="P2481" i="2"/>
  <c r="P2545" i="2"/>
  <c r="P2609" i="2"/>
  <c r="P2673" i="2"/>
  <c r="P2737" i="2"/>
  <c r="P2801" i="2"/>
  <c r="P1659" i="2"/>
  <c r="P2146" i="2"/>
  <c r="P2402" i="2"/>
  <c r="P2658" i="2"/>
  <c r="P2877" i="2"/>
  <c r="P3005" i="2"/>
  <c r="P3095" i="2"/>
  <c r="P3174" i="2"/>
  <c r="P3238" i="2"/>
  <c r="P3302" i="2"/>
  <c r="P3366" i="2"/>
  <c r="P3430" i="2"/>
  <c r="P3494" i="2"/>
  <c r="P3558" i="2"/>
  <c r="P3622" i="2"/>
  <c r="P3686" i="2"/>
  <c r="P3750" i="2"/>
  <c r="P3814" i="2"/>
  <c r="P3878" i="2"/>
  <c r="P3942" i="2"/>
  <c r="P4006" i="2"/>
  <c r="P1170" i="2"/>
  <c r="P2070" i="2"/>
  <c r="P2326" i="2"/>
  <c r="P2582" i="2"/>
  <c r="P2838" i="2"/>
  <c r="P2966" i="2"/>
  <c r="P2502" i="2"/>
  <c r="P3043" i="2"/>
  <c r="P3129" i="2"/>
  <c r="P3199" i="2"/>
  <c r="P3263" i="2"/>
  <c r="P3327" i="2"/>
  <c r="P3391" i="2"/>
  <c r="P3455" i="2"/>
  <c r="P3519" i="2"/>
  <c r="P3583" i="2"/>
  <c r="P3647" i="2"/>
  <c r="P3711" i="2"/>
  <c r="P3775" i="2"/>
  <c r="P2006" i="2"/>
  <c r="P2266" i="2"/>
  <c r="P2522" i="2"/>
  <c r="P2778" i="2"/>
  <c r="P2937" i="2"/>
  <c r="P3050" i="2"/>
  <c r="P3135" i="2"/>
  <c r="P3204" i="2"/>
  <c r="P3268" i="2"/>
  <c r="P3332" i="2"/>
  <c r="P1579" i="2"/>
  <c r="P2866" i="2"/>
  <c r="P3233" i="2"/>
  <c r="P3440" i="2"/>
  <c r="P3568" i="2"/>
  <c r="P3696" i="2"/>
  <c r="P3811" i="2"/>
  <c r="P3896" i="2"/>
  <c r="P3981" i="2"/>
  <c r="P4066" i="2"/>
  <c r="P4130" i="2"/>
  <c r="P4194" i="2"/>
  <c r="P4258" i="2"/>
  <c r="P4322" i="2"/>
  <c r="P4386" i="2"/>
  <c r="P4450" i="2"/>
  <c r="P4514" i="2"/>
  <c r="P4578" i="2"/>
  <c r="P4642" i="2"/>
  <c r="P4706" i="2"/>
  <c r="P4770" i="2"/>
  <c r="P4834" i="2"/>
  <c r="P2270" i="2"/>
  <c r="P3051" i="2"/>
  <c r="P3333" i="2"/>
  <c r="P3489" i="2"/>
  <c r="P3617" i="2"/>
  <c r="P3745" i="2"/>
  <c r="P3844" i="2"/>
  <c r="P3929" i="2"/>
  <c r="P4015" i="2"/>
  <c r="P4091" i="2"/>
  <c r="P4155" i="2"/>
  <c r="P4219" i="2"/>
  <c r="P4283" i="2"/>
  <c r="P4347" i="2"/>
  <c r="P4411" i="2"/>
  <c r="P4475" i="2"/>
  <c r="P4539" i="2"/>
  <c r="P4651" i="2"/>
  <c r="P4715" i="2"/>
  <c r="P4779" i="2"/>
  <c r="P2606" i="2"/>
  <c r="P3161" i="2"/>
  <c r="P3404" i="2"/>
  <c r="P3532" i="2"/>
  <c r="P3660" i="2"/>
  <c r="P3787" i="2"/>
  <c r="P3872" i="2"/>
  <c r="P3957" i="2"/>
  <c r="P4043" i="2"/>
  <c r="P4112" i="2"/>
  <c r="P4176" i="2"/>
  <c r="P4240" i="2"/>
  <c r="P4304" i="2"/>
  <c r="P4368" i="2"/>
  <c r="P4432" i="2"/>
  <c r="P4496" i="2"/>
  <c r="P4560" i="2"/>
  <c r="P4624" i="2"/>
  <c r="P4688" i="2"/>
  <c r="P4752" i="2"/>
  <c r="P2958" i="2"/>
  <c r="P3091" i="2"/>
  <c r="P3171" i="2"/>
  <c r="P3235" i="2"/>
  <c r="P3299" i="2"/>
  <c r="P3363" i="2"/>
  <c r="P3427" i="2"/>
  <c r="P3491" i="2"/>
  <c r="P3555" i="2"/>
  <c r="P3619" i="2"/>
  <c r="P3683" i="2"/>
  <c r="P3747" i="2"/>
  <c r="P1691" i="2"/>
  <c r="P2154" i="2"/>
  <c r="P2410" i="2"/>
  <c r="P2666" i="2"/>
  <c r="P2881" i="2"/>
  <c r="P3009" i="2"/>
  <c r="P3098" i="2"/>
  <c r="P3176" i="2"/>
  <c r="P3240" i="2"/>
  <c r="P3304" i="2"/>
  <c r="P3368" i="2"/>
  <c r="P2446" i="2"/>
  <c r="P3110" i="2"/>
  <c r="P3377" i="2"/>
  <c r="P3512" i="2"/>
  <c r="P3640" i="2"/>
  <c r="P3768" i="2"/>
  <c r="P3859" i="2"/>
  <c r="P3944" i="2"/>
  <c r="P4029" i="2"/>
  <c r="P4102" i="2"/>
  <c r="P4166" i="2"/>
  <c r="P4230" i="2"/>
  <c r="P4294" i="2"/>
  <c r="P4358" i="2"/>
  <c r="P4422" i="2"/>
  <c r="P4486" i="2"/>
  <c r="P4550" i="2"/>
  <c r="P4614" i="2"/>
  <c r="P4678" i="2"/>
  <c r="P4742" i="2"/>
  <c r="P4806" i="2"/>
  <c r="P1298" i="2"/>
  <c r="P2842" i="2"/>
  <c r="P3221" i="2"/>
  <c r="P3433" i="2"/>
  <c r="P3561" i="2"/>
  <c r="P3689" i="2"/>
  <c r="P3807" i="2"/>
  <c r="P3892" i="2"/>
  <c r="P3977" i="2"/>
  <c r="P4063" i="2"/>
  <c r="P4127" i="2"/>
  <c r="P4191" i="2"/>
  <c r="P4255" i="2"/>
  <c r="P4319" i="2"/>
  <c r="P4383" i="2"/>
  <c r="P4447" i="2"/>
  <c r="P4511" i="2"/>
  <c r="P4575" i="2"/>
  <c r="P4639" i="2"/>
  <c r="P4703" i="2"/>
  <c r="P4767" i="2"/>
  <c r="P2414" i="2"/>
  <c r="P3099" i="2"/>
  <c r="P3369" i="2"/>
  <c r="P3508" i="2"/>
  <c r="P3636" i="2"/>
  <c r="P3764" i="2"/>
  <c r="P3856" i="2"/>
  <c r="P3941" i="2"/>
  <c r="P4027" i="2"/>
  <c r="P4100" i="2"/>
  <c r="P4164" i="2"/>
  <c r="P4228" i="2"/>
  <c r="P4292" i="2"/>
  <c r="P4356" i="2"/>
  <c r="P4420" i="2"/>
  <c r="P4484" i="2"/>
  <c r="P4548" i="2"/>
  <c r="P4612" i="2"/>
  <c r="P4676" i="2"/>
  <c r="P4740" i="2"/>
  <c r="P2630" i="2"/>
  <c r="P3054" i="2"/>
  <c r="P3139" i="2"/>
  <c r="P3207" i="2"/>
  <c r="P3271" i="2"/>
  <c r="P3335" i="2"/>
  <c r="P3399" i="2"/>
  <c r="P3463" i="2"/>
  <c r="P3527" i="2"/>
  <c r="P3591" i="2"/>
  <c r="P3655" i="2"/>
  <c r="P3719" i="2"/>
  <c r="P3783" i="2"/>
  <c r="P2042" i="2"/>
  <c r="P2298" i="2"/>
  <c r="P2554" i="2"/>
  <c r="P2810" i="2"/>
  <c r="P2953" i="2"/>
  <c r="P3061" i="2"/>
  <c r="P3146" i="2"/>
  <c r="P3212" i="2"/>
  <c r="P3276" i="2"/>
  <c r="P3340" i="2"/>
  <c r="P1990" i="2"/>
  <c r="P2930" i="2"/>
  <c r="P3265" i="2"/>
  <c r="P3456" i="2"/>
  <c r="P3584" i="2"/>
  <c r="P3712" i="2"/>
  <c r="P3821" i="2"/>
  <c r="P3907" i="2"/>
  <c r="P3992" i="2"/>
  <c r="P4074" i="2"/>
  <c r="P4138" i="2"/>
  <c r="P4202" i="2"/>
  <c r="P4266" i="2"/>
  <c r="P4330" i="2"/>
  <c r="P4394" i="2"/>
  <c r="P4458" i="2"/>
  <c r="P4522" i="2"/>
  <c r="P4586" i="2"/>
  <c r="P4650" i="2"/>
  <c r="P4714" i="2"/>
  <c r="P4778" i="2"/>
  <c r="P4842" i="2"/>
  <c r="P2398" i="2"/>
  <c r="P3094" i="2"/>
  <c r="P3365" i="2"/>
  <c r="P3505" i="2"/>
  <c r="P3633" i="2"/>
  <c r="P3761" i="2"/>
  <c r="P3855" i="2"/>
  <c r="P3940" i="2"/>
  <c r="P4025" i="2"/>
  <c r="P4099" i="2"/>
  <c r="P4163" i="2"/>
  <c r="P4227" i="2"/>
  <c r="P4291" i="2"/>
  <c r="P4355" i="2"/>
  <c r="P4419" i="2"/>
  <c r="P4483" i="2"/>
  <c r="P4547" i="2"/>
  <c r="P4611" i="2"/>
  <c r="P4675" i="2"/>
  <c r="P4739" i="2"/>
  <c r="P1947" i="2"/>
  <c r="P2914" i="2"/>
  <c r="P3257" i="2"/>
  <c r="P3452" i="2"/>
  <c r="P3580" i="2"/>
  <c r="P3708" i="2"/>
  <c r="P3819" i="2"/>
  <c r="P3904" i="2"/>
  <c r="P3989" i="2"/>
  <c r="P4072" i="2"/>
  <c r="P4136" i="2"/>
  <c r="P4200" i="2"/>
  <c r="P4264" i="2"/>
  <c r="P4328" i="2"/>
  <c r="P4392" i="2"/>
  <c r="P4456" i="2"/>
  <c r="P4520" i="2"/>
  <c r="P4584" i="2"/>
  <c r="P4648" i="2"/>
  <c r="P4712" i="2"/>
  <c r="P2438" i="2"/>
  <c r="P3038" i="2"/>
  <c r="P3123" i="2"/>
  <c r="P3195" i="2"/>
  <c r="P3259" i="2"/>
  <c r="P3323" i="2"/>
  <c r="P3387" i="2"/>
  <c r="P3451" i="2"/>
  <c r="P3515" i="2"/>
  <c r="P3579" i="2"/>
  <c r="P3643" i="2"/>
  <c r="P3707" i="2"/>
  <c r="P3771" i="2"/>
  <c r="P1985" i="2"/>
  <c r="P2250" i="2"/>
  <c r="P2506" i="2"/>
  <c r="P2762" i="2"/>
  <c r="P2929" i="2"/>
  <c r="P3045" i="2"/>
  <c r="P3130" i="2"/>
  <c r="P3200" i="2"/>
  <c r="P3264" i="2"/>
  <c r="P3328" i="2"/>
  <c r="P1042" i="2"/>
  <c r="P2830" i="2"/>
  <c r="P3217" i="2"/>
  <c r="P3432" i="2"/>
  <c r="P3560" i="2"/>
  <c r="P3688" i="2"/>
  <c r="P3805" i="2"/>
  <c r="P3891" i="2"/>
  <c r="P3976" i="2"/>
  <c r="P4061" i="2"/>
  <c r="P4126" i="2"/>
  <c r="P4190" i="2"/>
  <c r="P4254" i="2"/>
  <c r="P4318" i="2"/>
  <c r="P4382" i="2"/>
  <c r="P4446" i="2"/>
  <c r="P4510" i="2"/>
  <c r="P4574" i="2"/>
  <c r="P4638" i="2"/>
  <c r="P4702" i="2"/>
  <c r="P4766" i="2"/>
  <c r="P4830" i="2"/>
  <c r="P2206" i="2"/>
  <c r="P3030" i="2"/>
  <c r="P3317" i="2"/>
  <c r="P3481" i="2"/>
  <c r="P3609" i="2"/>
  <c r="P3737" i="2"/>
  <c r="P3839" i="2"/>
  <c r="P3924" i="2"/>
  <c r="P4009" i="2"/>
  <c r="P4087" i="2"/>
  <c r="P4151" i="2"/>
  <c r="P4215" i="2"/>
  <c r="P4279" i="2"/>
  <c r="P4343" i="2"/>
  <c r="P4407" i="2"/>
  <c r="P4471" i="2"/>
  <c r="P4535" i="2"/>
  <c r="P4599" i="2"/>
  <c r="P4663" i="2"/>
  <c r="P4727" i="2"/>
  <c r="P4791" i="2"/>
  <c r="P2798" i="2"/>
  <c r="P3209" i="2"/>
  <c r="P3428" i="2"/>
  <c r="P3556" i="2"/>
  <c r="P3684" i="2"/>
  <c r="P3803" i="2"/>
  <c r="P3888" i="2"/>
  <c r="P3973" i="2"/>
  <c r="P4059" i="2"/>
  <c r="P4124" i="2"/>
  <c r="P4188" i="2"/>
  <c r="P4252" i="2"/>
  <c r="P4316" i="2"/>
  <c r="P4380" i="2"/>
  <c r="P4444" i="2"/>
  <c r="P4508" i="2"/>
  <c r="P4572" i="2"/>
  <c r="P4636" i="2"/>
  <c r="P4700" i="2"/>
  <c r="P4764" i="2"/>
  <c r="P4820" i="2"/>
  <c r="P3229" i="2"/>
  <c r="P3809" i="2"/>
  <c r="P4129" i="2"/>
  <c r="P4385" i="2"/>
  <c r="P4641" i="2"/>
  <c r="P4845" i="2"/>
  <c r="P4916" i="2"/>
  <c r="P4980" i="2"/>
  <c r="P5044" i="2"/>
  <c r="P5108" i="2"/>
  <c r="P5172" i="2"/>
  <c r="P5236" i="2"/>
  <c r="P5300" i="2"/>
  <c r="P5364" i="2"/>
  <c r="P5428" i="2"/>
  <c r="P5492" i="2"/>
  <c r="P5556" i="2"/>
  <c r="P5620" i="2"/>
  <c r="P5684" i="2"/>
  <c r="P5748" i="2"/>
  <c r="P5812" i="2"/>
  <c r="P5876" i="2"/>
  <c r="P5940" i="2"/>
  <c r="P6004" i="2"/>
  <c r="P6068" i="2"/>
  <c r="P6132" i="2"/>
  <c r="P6196" i="2"/>
  <c r="P6260" i="2"/>
  <c r="P6324" i="2"/>
  <c r="P6388" i="2"/>
  <c r="P6452" i="2"/>
  <c r="P6516" i="2"/>
  <c r="P6580" i="2"/>
  <c r="P6644" i="2"/>
  <c r="P6708" i="2"/>
  <c r="P6772" i="2"/>
  <c r="P6836" i="2"/>
  <c r="P6900" i="2"/>
  <c r="P6964" i="2"/>
  <c r="P7028" i="2"/>
  <c r="P7092" i="2"/>
  <c r="P7156" i="2"/>
  <c r="P7220" i="2"/>
  <c r="P3509" i="2"/>
  <c r="P3943" i="2"/>
  <c r="P4229" i="2"/>
  <c r="P4485" i="2"/>
  <c r="P4741" i="2"/>
  <c r="P4877" i="2"/>
  <c r="P4941" i="2"/>
  <c r="P5005" i="2"/>
  <c r="P5069" i="2"/>
  <c r="P5133" i="2"/>
  <c r="P5197" i="2"/>
  <c r="P5261" i="2"/>
  <c r="P5325" i="2"/>
  <c r="P5389" i="2"/>
  <c r="P5453" i="2"/>
  <c r="P5517" i="2"/>
  <c r="P5581" i="2"/>
  <c r="P5645" i="2"/>
  <c r="P5709" i="2"/>
  <c r="P5773" i="2"/>
  <c r="P5837" i="2"/>
  <c r="P5901" i="2"/>
  <c r="P5965" i="2"/>
  <c r="P6029" i="2"/>
  <c r="P6093" i="2"/>
  <c r="P6157" i="2"/>
  <c r="P6221" i="2"/>
  <c r="P6285" i="2"/>
  <c r="P6349" i="2"/>
  <c r="P6413" i="2"/>
  <c r="P6477" i="2"/>
  <c r="P6541" i="2"/>
  <c r="P6605" i="2"/>
  <c r="P6669" i="2"/>
  <c r="P6733" i="2"/>
  <c r="P6797" i="2"/>
  <c r="P6861" i="2"/>
  <c r="P6925" i="2"/>
  <c r="P6989" i="2"/>
  <c r="P7053" i="2"/>
  <c r="P7117" i="2"/>
  <c r="P7181" i="2"/>
  <c r="P3041" i="2"/>
  <c r="P3741" i="2"/>
  <c r="P4089" i="2"/>
  <c r="P4345" i="2"/>
  <c r="P4601" i="2"/>
  <c r="P4825" i="2"/>
  <c r="P4906" i="2"/>
  <c r="P4970" i="2"/>
  <c r="P5034" i="2"/>
  <c r="P5098" i="2"/>
  <c r="P5162" i="2"/>
  <c r="P5226" i="2"/>
  <c r="P5290" i="2"/>
  <c r="P5354" i="2"/>
  <c r="P5418" i="2"/>
  <c r="P5482" i="2"/>
  <c r="P5546" i="2"/>
  <c r="P5610" i="2"/>
  <c r="P5674" i="2"/>
  <c r="P5738" i="2"/>
  <c r="P5802" i="2"/>
  <c r="P5866" i="2"/>
  <c r="P5930" i="2"/>
  <c r="P5994" i="2"/>
  <c r="P6058" i="2"/>
  <c r="P6122" i="2"/>
  <c r="P6186" i="2"/>
  <c r="P6250" i="2"/>
  <c r="P6314" i="2"/>
  <c r="P6378" i="2"/>
  <c r="P6442" i="2"/>
  <c r="P6506" i="2"/>
  <c r="P6570" i="2"/>
  <c r="P6634" i="2"/>
  <c r="P6698" i="2"/>
  <c r="P6762" i="2"/>
  <c r="P6826" i="2"/>
  <c r="P4077" i="2"/>
  <c r="P4903" i="2"/>
  <c r="P5159" i="2"/>
  <c r="P5415" i="2"/>
  <c r="P5671" i="2"/>
  <c r="P5927" i="2"/>
  <c r="P6183" i="2"/>
  <c r="P6439" i="2"/>
  <c r="P6695" i="2"/>
  <c r="P6902" i="2"/>
  <c r="P7030" i="2"/>
  <c r="P7158" i="2"/>
  <c r="P7255" i="2"/>
  <c r="P7319" i="2"/>
  <c r="P7383" i="2"/>
  <c r="P7447" i="2"/>
  <c r="P7511" i="2"/>
  <c r="P7575" i="2"/>
  <c r="P7639" i="2"/>
  <c r="P7703" i="2"/>
  <c r="P7767" i="2"/>
  <c r="P7831" i="2"/>
  <c r="P7895" i="2"/>
  <c r="P7959" i="2"/>
  <c r="P8023" i="2"/>
  <c r="P8087" i="2"/>
  <c r="P8151" i="2"/>
  <c r="P8215" i="2"/>
  <c r="P8279" i="2"/>
  <c r="P8343" i="2"/>
  <c r="P8407" i="2"/>
  <c r="P8471" i="2"/>
  <c r="P8535" i="2"/>
  <c r="P8599" i="2"/>
  <c r="P8663" i="2"/>
  <c r="P8727" i="2"/>
  <c r="P8791" i="2"/>
  <c r="P8855" i="2"/>
  <c r="P8919" i="2"/>
  <c r="P8983" i="2"/>
  <c r="P9047" i="2"/>
  <c r="P9111" i="2"/>
  <c r="P9175" i="2"/>
  <c r="P9239" i="2"/>
  <c r="P3062" i="2"/>
  <c r="P4605" i="2"/>
  <c r="P5035" i="2"/>
  <c r="P4792" i="2"/>
  <c r="P2110" i="2"/>
  <c r="P3597" i="2"/>
  <c r="P4001" i="2"/>
  <c r="P4273" i="2"/>
  <c r="P4529" i="2"/>
  <c r="P4785" i="2"/>
  <c r="P4888" i="2"/>
  <c r="P4952" i="2"/>
  <c r="P5016" i="2"/>
  <c r="P5080" i="2"/>
  <c r="P5144" i="2"/>
  <c r="P5208" i="2"/>
  <c r="P5272" i="2"/>
  <c r="P5336" i="2"/>
  <c r="P5400" i="2"/>
  <c r="P5464" i="2"/>
  <c r="P5528" i="2"/>
  <c r="P5592" i="2"/>
  <c r="P5656" i="2"/>
  <c r="P5720" i="2"/>
  <c r="P5784" i="2"/>
  <c r="P5848" i="2"/>
  <c r="P5912" i="2"/>
  <c r="P5976" i="2"/>
  <c r="P6040" i="2"/>
  <c r="P6104" i="2"/>
  <c r="P6168" i="2"/>
  <c r="P6232" i="2"/>
  <c r="P6296" i="2"/>
  <c r="P6360" i="2"/>
  <c r="P6424" i="2"/>
  <c r="P6488" i="2"/>
  <c r="P6552" i="2"/>
  <c r="P6616" i="2"/>
  <c r="P6680" i="2"/>
  <c r="P6744" i="2"/>
  <c r="P6808" i="2"/>
  <c r="P6872" i="2"/>
  <c r="P6936" i="2"/>
  <c r="P7000" i="2"/>
  <c r="P7064" i="2"/>
  <c r="P7128" i="2"/>
  <c r="P7192" i="2"/>
  <c r="P3181" i="2"/>
  <c r="P3793" i="2"/>
  <c r="P4117" i="2"/>
  <c r="P4373" i="2"/>
  <c r="P4629" i="2"/>
  <c r="P4839" i="2"/>
  <c r="P4913" i="2"/>
  <c r="P4977" i="2"/>
  <c r="P5041" i="2"/>
  <c r="P5105" i="2"/>
  <c r="P5169" i="2"/>
  <c r="P5233" i="2"/>
  <c r="P5297" i="2"/>
  <c r="P5361" i="2"/>
  <c r="P5425" i="2"/>
  <c r="P5489" i="2"/>
  <c r="P5553" i="2"/>
  <c r="P5617" i="2"/>
  <c r="P5681" i="2"/>
  <c r="P5745" i="2"/>
  <c r="P5809" i="2"/>
  <c r="P5873" i="2"/>
  <c r="P5937" i="2"/>
  <c r="P6001" i="2"/>
  <c r="P6065" i="2"/>
  <c r="P6129" i="2"/>
  <c r="P6193" i="2"/>
  <c r="P6257" i="2"/>
  <c r="P6321" i="2"/>
  <c r="P6385" i="2"/>
  <c r="P6449" i="2"/>
  <c r="P6513" i="2"/>
  <c r="P6577" i="2"/>
  <c r="P6641" i="2"/>
  <c r="P6705" i="2"/>
  <c r="P6769" i="2"/>
  <c r="P6833" i="2"/>
  <c r="P6897" i="2"/>
  <c r="P6961" i="2"/>
  <c r="P7025" i="2"/>
  <c r="P7089" i="2"/>
  <c r="P7153" i="2"/>
  <c r="P7217" i="2"/>
  <c r="P3517" i="2"/>
  <c r="P3948" i="2"/>
  <c r="P4233" i="2"/>
  <c r="P4489" i="2"/>
  <c r="P4745" i="2"/>
  <c r="P4878" i="2"/>
  <c r="P4942" i="2"/>
  <c r="P5006" i="2"/>
  <c r="P5070" i="2"/>
  <c r="P5134" i="2"/>
  <c r="P5198" i="2"/>
  <c r="P5262" i="2"/>
  <c r="P5326" i="2"/>
  <c r="P5390" i="2"/>
  <c r="P5454" i="2"/>
  <c r="P5518" i="2"/>
  <c r="P5582" i="2"/>
  <c r="P5646" i="2"/>
  <c r="P5710" i="2"/>
  <c r="P5774" i="2"/>
  <c r="P5838" i="2"/>
  <c r="P5902" i="2"/>
  <c r="P5966" i="2"/>
  <c r="P6030" i="2"/>
  <c r="P6094" i="2"/>
  <c r="P6158" i="2"/>
  <c r="P6222" i="2"/>
  <c r="P6286" i="2"/>
  <c r="P6350" i="2"/>
  <c r="P6414" i="2"/>
  <c r="P6478" i="2"/>
  <c r="P6542" i="2"/>
  <c r="P6606" i="2"/>
  <c r="P6670" i="2"/>
  <c r="P6734" i="2"/>
  <c r="P6798" i="2"/>
  <c r="P3277" i="2"/>
  <c r="P4653" i="2"/>
  <c r="P5047" i="2"/>
  <c r="P5303" i="2"/>
  <c r="P5559" i="2"/>
  <c r="P5815" i="2"/>
  <c r="P6071" i="2"/>
  <c r="P6327" i="2"/>
  <c r="P6583" i="2"/>
  <c r="P6839" i="2"/>
  <c r="P6974" i="2"/>
  <c r="P7102" i="2"/>
  <c r="P7227" i="2"/>
  <c r="P7291" i="2"/>
  <c r="P7355" i="2"/>
  <c r="P7419" i="2"/>
  <c r="P7483" i="2"/>
  <c r="P7547" i="2"/>
  <c r="P7611" i="2"/>
  <c r="P7675" i="2"/>
  <c r="P7739" i="2"/>
  <c r="P7803" i="2"/>
  <c r="P7867" i="2"/>
  <c r="P7931" i="2"/>
  <c r="P7995" i="2"/>
  <c r="P8059" i="2"/>
  <c r="P8123" i="2"/>
  <c r="P8187" i="2"/>
  <c r="P8251" i="2"/>
  <c r="P8315" i="2"/>
  <c r="P8379" i="2"/>
  <c r="P8443" i="2"/>
  <c r="P8507" i="2"/>
  <c r="P8571" i="2"/>
  <c r="P8635" i="2"/>
  <c r="P8699" i="2"/>
  <c r="P8763" i="2"/>
  <c r="P8827" i="2"/>
  <c r="P8891" i="2"/>
  <c r="P8955" i="2"/>
  <c r="P9019" i="2"/>
  <c r="P9083" i="2"/>
  <c r="P9147" i="2"/>
  <c r="P9211" i="2"/>
  <c r="P9275" i="2"/>
  <c r="P4157" i="2"/>
  <c r="P4923" i="2"/>
  <c r="P5179" i="2"/>
  <c r="P4828" i="2"/>
  <c r="P3357" i="2"/>
  <c r="P3852" i="2"/>
  <c r="P4161" i="2"/>
  <c r="P4417" i="2"/>
  <c r="P4673" i="2"/>
  <c r="P4857" i="2"/>
  <c r="P4924" i="2"/>
  <c r="P4988" i="2"/>
  <c r="P5052" i="2"/>
  <c r="P5116" i="2"/>
  <c r="P5180" i="2"/>
  <c r="P5244" i="2"/>
  <c r="P5308" i="2"/>
  <c r="P5372" i="2"/>
  <c r="P5436" i="2"/>
  <c r="P5500" i="2"/>
  <c r="P5564" i="2"/>
  <c r="P5628" i="2"/>
  <c r="P5692" i="2"/>
  <c r="P5756" i="2"/>
  <c r="P5820" i="2"/>
  <c r="P5884" i="2"/>
  <c r="P5948" i="2"/>
  <c r="P6012" i="2"/>
  <c r="P6076" i="2"/>
  <c r="P6140" i="2"/>
  <c r="P6204" i="2"/>
  <c r="P6268" i="2"/>
  <c r="P6332" i="2"/>
  <c r="P6396" i="2"/>
  <c r="P6460" i="2"/>
  <c r="P6524" i="2"/>
  <c r="P6588" i="2"/>
  <c r="P6652" i="2"/>
  <c r="P6716" i="2"/>
  <c r="P6780" i="2"/>
  <c r="P6844" i="2"/>
  <c r="P6908" i="2"/>
  <c r="P6972" i="2"/>
  <c r="P7036" i="2"/>
  <c r="P7100" i="2"/>
  <c r="P7164" i="2"/>
  <c r="P1771" i="2"/>
  <c r="P3573" i="2"/>
  <c r="P3985" i="2"/>
  <c r="P4261" i="2"/>
  <c r="P4517" i="2"/>
  <c r="P4773" i="2"/>
  <c r="P4885" i="2"/>
  <c r="P4949" i="2"/>
  <c r="P5013" i="2"/>
  <c r="P5077" i="2"/>
  <c r="P5141" i="2"/>
  <c r="P5205" i="2"/>
  <c r="P5269" i="2"/>
  <c r="P5333" i="2"/>
  <c r="P5397" i="2"/>
  <c r="P5461" i="2"/>
  <c r="P5525" i="2"/>
  <c r="P5589" i="2"/>
  <c r="P5653" i="2"/>
  <c r="P4603" i="2"/>
  <c r="P4667" i="2"/>
  <c r="P4731" i="2"/>
  <c r="P1446" i="2"/>
  <c r="P2850" i="2"/>
  <c r="P3225" i="2"/>
  <c r="P3436" i="2"/>
  <c r="P3564" i="2"/>
  <c r="P3692" i="2"/>
  <c r="P3808" i="2"/>
  <c r="P3893" i="2"/>
  <c r="P3979" i="2"/>
  <c r="P4064" i="2"/>
  <c r="P4128" i="2"/>
  <c r="P4192" i="2"/>
  <c r="P4256" i="2"/>
  <c r="P4320" i="2"/>
  <c r="P4384" i="2"/>
  <c r="P4448" i="2"/>
  <c r="P4512" i="2"/>
  <c r="P4576" i="2"/>
  <c r="P4640" i="2"/>
  <c r="P4704" i="2"/>
  <c r="P2310" i="2"/>
  <c r="P3022" i="2"/>
  <c r="P3113" i="2"/>
  <c r="P3187" i="2"/>
  <c r="P3251" i="2"/>
  <c r="P3315" i="2"/>
  <c r="P3379" i="2"/>
  <c r="P3443" i="2"/>
  <c r="P3507" i="2"/>
  <c r="P3571" i="2"/>
  <c r="P3635" i="2"/>
  <c r="P3699" i="2"/>
  <c r="P3763" i="2"/>
  <c r="P1942" i="2"/>
  <c r="P2218" i="2"/>
  <c r="P2474" i="2"/>
  <c r="P2730" i="2"/>
  <c r="P2913" i="2"/>
  <c r="P3034" i="2"/>
  <c r="P3119" i="2"/>
  <c r="P3192" i="2"/>
  <c r="P3256" i="2"/>
  <c r="P3320" i="2"/>
  <c r="P3384" i="2"/>
  <c r="P2702" i="2"/>
  <c r="P3185" i="2"/>
  <c r="P3416" i="2"/>
  <c r="P3544" i="2"/>
  <c r="P3672" i="2"/>
  <c r="P3795" i="2"/>
  <c r="P3880" i="2"/>
  <c r="P3965" i="2"/>
  <c r="P4051" i="2"/>
  <c r="P4118" i="2"/>
  <c r="P4182" i="2"/>
  <c r="P4246" i="2"/>
  <c r="P4310" i="2"/>
  <c r="P4374" i="2"/>
  <c r="P4438" i="2"/>
  <c r="P4502" i="2"/>
  <c r="P4566" i="2"/>
  <c r="P4630" i="2"/>
  <c r="P4694" i="2"/>
  <c r="P4758" i="2"/>
  <c r="P4822" i="2"/>
  <c r="P2078" i="2"/>
  <c r="P2970" i="2"/>
  <c r="P3285" i="2"/>
  <c r="P3465" i="2"/>
  <c r="P3593" i="2"/>
  <c r="P3721" i="2"/>
  <c r="P3828" i="2"/>
  <c r="P3913" i="2"/>
  <c r="P3999" i="2"/>
  <c r="P4079" i="2"/>
  <c r="P4143" i="2"/>
  <c r="P4207" i="2"/>
  <c r="P4271" i="2"/>
  <c r="P4335" i="2"/>
  <c r="P4399" i="2"/>
  <c r="P4463" i="2"/>
  <c r="P4527" i="2"/>
  <c r="P4591" i="2"/>
  <c r="P4655" i="2"/>
  <c r="P4719" i="2"/>
  <c r="P4783" i="2"/>
  <c r="P2670" i="2"/>
  <c r="P3177" i="2"/>
  <c r="P3412" i="2"/>
  <c r="P3540" i="2"/>
  <c r="P3668" i="2"/>
  <c r="P3792" i="2"/>
  <c r="P3877" i="2"/>
  <c r="P3963" i="2"/>
  <c r="P4048" i="2"/>
  <c r="P4116" i="2"/>
  <c r="P4180" i="2"/>
  <c r="P4244" i="2"/>
  <c r="P4308" i="2"/>
  <c r="P4372" i="2"/>
  <c r="P4436" i="2"/>
  <c r="P4500" i="2"/>
  <c r="P4564" i="2"/>
  <c r="P4628" i="2"/>
  <c r="P4692" i="2"/>
  <c r="P4756" i="2"/>
  <c r="P2862" i="2"/>
  <c r="P3075" i="2"/>
  <c r="P3159" i="2"/>
  <c r="P3223" i="2"/>
  <c r="P3287" i="2"/>
  <c r="P3351" i="2"/>
  <c r="P3415" i="2"/>
  <c r="P3479" i="2"/>
  <c r="P3543" i="2"/>
  <c r="P3607" i="2"/>
  <c r="P3671" i="2"/>
  <c r="P3735" i="2"/>
  <c r="P1499" i="2"/>
  <c r="P2106" i="2"/>
  <c r="P2362" i="2"/>
  <c r="P2618" i="2"/>
  <c r="P2857" i="2"/>
  <c r="P2985" i="2"/>
  <c r="P3082" i="2"/>
  <c r="P3164" i="2"/>
  <c r="P3228" i="2"/>
  <c r="P3292" i="2"/>
  <c r="P3356" i="2"/>
  <c r="P2254" i="2"/>
  <c r="P3046" i="2"/>
  <c r="P3329" i="2"/>
  <c r="P3488" i="2"/>
  <c r="P3616" i="2"/>
  <c r="P3744" i="2"/>
  <c r="P3843" i="2"/>
  <c r="P3928" i="2"/>
  <c r="P4013" i="2"/>
  <c r="P4090" i="2"/>
  <c r="P4154" i="2"/>
  <c r="P4218" i="2"/>
  <c r="P4282" i="2"/>
  <c r="P4346" i="2"/>
  <c r="P4410" i="2"/>
  <c r="P4474" i="2"/>
  <c r="P4538" i="2"/>
  <c r="P4602" i="2"/>
  <c r="P4666" i="2"/>
  <c r="P4730" i="2"/>
  <c r="P4794" i="2"/>
  <c r="P4858" i="2"/>
  <c r="P2654" i="2"/>
  <c r="P3173" i="2"/>
  <c r="P3409" i="2"/>
  <c r="P3537" i="2"/>
  <c r="P3665" i="2"/>
  <c r="P3791" i="2"/>
  <c r="P3876" i="2"/>
  <c r="P3961" i="2"/>
  <c r="P4047" i="2"/>
  <c r="P4115" i="2"/>
  <c r="P4179" i="2"/>
  <c r="P4243" i="2"/>
  <c r="P4307" i="2"/>
  <c r="P4371" i="2"/>
  <c r="P4435" i="2"/>
  <c r="P4499" i="2"/>
  <c r="P4563" i="2"/>
  <c r="P4627" i="2"/>
  <c r="P4691" i="2"/>
  <c r="P4755" i="2"/>
  <c r="P2222" i="2"/>
  <c r="P3035" i="2"/>
  <c r="P3321" i="2"/>
  <c r="P3484" i="2"/>
  <c r="P3612" i="2"/>
  <c r="P3740" i="2"/>
  <c r="P3840" i="2"/>
  <c r="P3925" i="2"/>
  <c r="P4011" i="2"/>
  <c r="P4088" i="2"/>
  <c r="P4152" i="2"/>
  <c r="P4216" i="2"/>
  <c r="P4280" i="2"/>
  <c r="P4344" i="2"/>
  <c r="P4408" i="2"/>
  <c r="P4472" i="2"/>
  <c r="P4536" i="2"/>
  <c r="P4600" i="2"/>
  <c r="P4664" i="2"/>
  <c r="P4728" i="2"/>
  <c r="P2694" i="2"/>
  <c r="P3059" i="2"/>
  <c r="P3145" i="2"/>
  <c r="P3211" i="2"/>
  <c r="P3275" i="2"/>
  <c r="P3339" i="2"/>
  <c r="P3403" i="2"/>
  <c r="P3467" i="2"/>
  <c r="P3531" i="2"/>
  <c r="P3595" i="2"/>
  <c r="P3659" i="2"/>
  <c r="P3723" i="2"/>
  <c r="P978" i="2"/>
  <c r="P2058" i="2"/>
  <c r="P2314" i="2"/>
  <c r="P2570" i="2"/>
  <c r="P2826" i="2"/>
  <c r="P2961" i="2"/>
  <c r="P3066" i="2"/>
  <c r="P3151" i="2"/>
  <c r="P3216" i="2"/>
  <c r="P3280" i="2"/>
  <c r="P3344" i="2"/>
  <c r="P2062" i="2"/>
  <c r="P2962" i="2"/>
  <c r="P3281" i="2"/>
  <c r="P3464" i="2"/>
  <c r="P3592" i="2"/>
  <c r="P3720" i="2"/>
  <c r="P3827" i="2"/>
  <c r="P3912" i="2"/>
  <c r="P3997" i="2"/>
  <c r="P4078" i="2"/>
  <c r="P4142" i="2"/>
  <c r="P4206" i="2"/>
  <c r="P4270" i="2"/>
  <c r="P4334" i="2"/>
  <c r="P4398" i="2"/>
  <c r="P4462" i="2"/>
  <c r="P4526" i="2"/>
  <c r="P4590" i="2"/>
  <c r="P4654" i="2"/>
  <c r="P4718" i="2"/>
  <c r="P4782" i="2"/>
  <c r="P4846" i="2"/>
  <c r="P2462" i="2"/>
  <c r="P3115" i="2"/>
  <c r="P3381" i="2"/>
  <c r="P3513" i="2"/>
  <c r="P3641" i="2"/>
  <c r="P3769" i="2"/>
  <c r="P3860" i="2"/>
  <c r="P3945" i="2"/>
  <c r="P4031" i="2"/>
  <c r="P4103" i="2"/>
  <c r="P4167" i="2"/>
  <c r="P4231" i="2"/>
  <c r="P4295" i="2"/>
  <c r="P4359" i="2"/>
  <c r="P4423" i="2"/>
  <c r="P4487" i="2"/>
  <c r="P4551" i="2"/>
  <c r="P4615" i="2"/>
  <c r="P4679" i="2"/>
  <c r="P4743" i="2"/>
  <c r="P2030" i="2"/>
  <c r="P2946" i="2"/>
  <c r="P3273" i="2"/>
  <c r="P3460" i="2"/>
  <c r="P3588" i="2"/>
  <c r="P3716" i="2"/>
  <c r="P3824" i="2"/>
  <c r="P3909" i="2"/>
  <c r="P3995" i="2"/>
  <c r="P4076" i="2"/>
  <c r="P4140" i="2"/>
  <c r="P4204" i="2"/>
  <c r="P4268" i="2"/>
  <c r="P4332" i="2"/>
  <c r="P4396" i="2"/>
  <c r="P4460" i="2"/>
  <c r="P4524" i="2"/>
  <c r="P4588" i="2"/>
  <c r="P4652" i="2"/>
  <c r="P4716" i="2"/>
  <c r="P4768" i="2"/>
  <c r="P4836" i="2"/>
  <c r="P3437" i="2"/>
  <c r="P3895" i="2"/>
  <c r="P4193" i="2"/>
  <c r="P4449" i="2"/>
  <c r="P4705" i="2"/>
  <c r="P4868" i="2"/>
  <c r="P4932" i="2"/>
  <c r="P4996" i="2"/>
  <c r="P5060" i="2"/>
  <c r="P5124" i="2"/>
  <c r="P5188" i="2"/>
  <c r="P5252" i="2"/>
  <c r="P5316" i="2"/>
  <c r="P5380" i="2"/>
  <c r="P5444" i="2"/>
  <c r="P5508" i="2"/>
  <c r="P5572" i="2"/>
  <c r="P5636" i="2"/>
  <c r="P5700" i="2"/>
  <c r="P5764" i="2"/>
  <c r="P5828" i="2"/>
  <c r="P5892" i="2"/>
  <c r="P5956" i="2"/>
  <c r="P6020" i="2"/>
  <c r="P6084" i="2"/>
  <c r="P6148" i="2"/>
  <c r="P6212" i="2"/>
  <c r="P6276" i="2"/>
  <c r="P6340" i="2"/>
  <c r="P6404" i="2"/>
  <c r="P6468" i="2"/>
  <c r="P6532" i="2"/>
  <c r="P6596" i="2"/>
  <c r="P6660" i="2"/>
  <c r="P6724" i="2"/>
  <c r="P6788" i="2"/>
  <c r="P6852" i="2"/>
  <c r="P6916" i="2"/>
  <c r="P6980" i="2"/>
  <c r="P7044" i="2"/>
  <c r="P7108" i="2"/>
  <c r="P7172" i="2"/>
  <c r="P2430" i="2"/>
  <c r="P3637" i="2"/>
  <c r="P4028" i="2"/>
  <c r="P4293" i="2"/>
  <c r="P4549" i="2"/>
  <c r="P4799" i="2"/>
  <c r="P4893" i="2"/>
  <c r="P4957" i="2"/>
  <c r="P5021" i="2"/>
  <c r="P5085" i="2"/>
  <c r="P5149" i="2"/>
  <c r="P5213" i="2"/>
  <c r="P5277" i="2"/>
  <c r="P5341" i="2"/>
  <c r="P5405" i="2"/>
  <c r="P5469" i="2"/>
  <c r="P5533" i="2"/>
  <c r="P5597" i="2"/>
  <c r="P5661" i="2"/>
  <c r="P5725" i="2"/>
  <c r="P5789" i="2"/>
  <c r="P5853" i="2"/>
  <c r="P5917" i="2"/>
  <c r="P5981" i="2"/>
  <c r="P6045" i="2"/>
  <c r="P6109" i="2"/>
  <c r="P6173" i="2"/>
  <c r="P6237" i="2"/>
  <c r="P6301" i="2"/>
  <c r="P6365" i="2"/>
  <c r="P6429" i="2"/>
  <c r="P6493" i="2"/>
  <c r="P6557" i="2"/>
  <c r="P6621" i="2"/>
  <c r="P6685" i="2"/>
  <c r="P6749" i="2"/>
  <c r="P6813" i="2"/>
  <c r="P6877" i="2"/>
  <c r="P6941" i="2"/>
  <c r="P7005" i="2"/>
  <c r="P7069" i="2"/>
  <c r="P7133" i="2"/>
  <c r="P7197" i="2"/>
  <c r="P3325" i="2"/>
  <c r="P3841" i="2"/>
  <c r="P4153" i="2"/>
  <c r="P4409" i="2"/>
  <c r="P4665" i="2"/>
  <c r="P4855" i="2"/>
  <c r="P4922" i="2"/>
  <c r="P4986" i="2"/>
  <c r="P5050" i="2"/>
  <c r="P5114" i="2"/>
  <c r="P5178" i="2"/>
  <c r="P5242" i="2"/>
  <c r="P5306" i="2"/>
  <c r="P5370" i="2"/>
  <c r="P5434" i="2"/>
  <c r="P5498" i="2"/>
  <c r="P5562" i="2"/>
  <c r="P5626" i="2"/>
  <c r="P5690" i="2"/>
  <c r="P5754" i="2"/>
  <c r="P5818" i="2"/>
  <c r="P5882" i="2"/>
  <c r="P5946" i="2"/>
  <c r="P6010" i="2"/>
  <c r="P6074" i="2"/>
  <c r="P6138" i="2"/>
  <c r="P6202" i="2"/>
  <c r="P6266" i="2"/>
  <c r="P6330" i="2"/>
  <c r="P6394" i="2"/>
  <c r="P6458" i="2"/>
  <c r="P6522" i="2"/>
  <c r="P6586" i="2"/>
  <c r="P6650" i="2"/>
  <c r="P6714" i="2"/>
  <c r="P6778" i="2"/>
  <c r="P6842" i="2"/>
  <c r="P4333" i="2"/>
  <c r="P4967" i="2"/>
  <c r="P5223" i="2"/>
  <c r="P5479" i="2"/>
  <c r="P5735" i="2"/>
  <c r="P5991" i="2"/>
  <c r="P6247" i="2"/>
  <c r="P6503" i="2"/>
  <c r="P6759" i="2"/>
  <c r="P6934" i="2"/>
  <c r="P7062" i="2"/>
  <c r="P7190" i="2"/>
  <c r="P7271" i="2"/>
  <c r="P7335" i="2"/>
  <c r="P7399" i="2"/>
  <c r="P7463" i="2"/>
  <c r="P7527" i="2"/>
  <c r="P7591" i="2"/>
  <c r="P7655" i="2"/>
  <c r="P7719" i="2"/>
  <c r="P7783" i="2"/>
  <c r="P7847" i="2"/>
  <c r="P7911" i="2"/>
  <c r="P7975" i="2"/>
  <c r="P8039" i="2"/>
  <c r="P8103" i="2"/>
  <c r="P8167" i="2"/>
  <c r="P8231" i="2"/>
  <c r="P8295" i="2"/>
  <c r="P8359" i="2"/>
  <c r="P8423" i="2"/>
  <c r="P8487" i="2"/>
  <c r="P8551" i="2"/>
  <c r="P8615" i="2"/>
  <c r="P8679" i="2"/>
  <c r="P8743" i="2"/>
  <c r="P8807" i="2"/>
  <c r="P8871" i="2"/>
  <c r="P8935" i="2"/>
  <c r="P8999" i="2"/>
  <c r="P9063" i="2"/>
  <c r="P9127" i="2"/>
  <c r="P9191" i="2"/>
  <c r="P9255" i="2"/>
  <c r="P3749" i="2"/>
  <c r="P4827" i="2"/>
  <c r="P5099" i="2"/>
  <c r="P4808" i="2"/>
  <c r="P2986" i="2"/>
  <c r="P3725" i="2"/>
  <c r="P4081" i="2"/>
  <c r="P4337" i="2"/>
  <c r="P4593" i="2"/>
  <c r="P4821" i="2"/>
  <c r="P4904" i="2"/>
  <c r="P4968" i="2"/>
  <c r="P5032" i="2"/>
  <c r="P5096" i="2"/>
  <c r="P5160" i="2"/>
  <c r="P5224" i="2"/>
  <c r="P5288" i="2"/>
  <c r="P5352" i="2"/>
  <c r="P5416" i="2"/>
  <c r="P5480" i="2"/>
  <c r="P5544" i="2"/>
  <c r="P5608" i="2"/>
  <c r="P5672" i="2"/>
  <c r="P5736" i="2"/>
  <c r="P5800" i="2"/>
  <c r="P5864" i="2"/>
  <c r="P5928" i="2"/>
  <c r="P5992" i="2"/>
  <c r="P6056" i="2"/>
  <c r="P6120" i="2"/>
  <c r="P6184" i="2"/>
  <c r="P6248" i="2"/>
  <c r="P6312" i="2"/>
  <c r="P6376" i="2"/>
  <c r="P6440" i="2"/>
  <c r="P6504" i="2"/>
  <c r="P6568" i="2"/>
  <c r="P6632" i="2"/>
  <c r="P6696" i="2"/>
  <c r="P6760" i="2"/>
  <c r="P6824" i="2"/>
  <c r="P6888" i="2"/>
  <c r="P6952" i="2"/>
  <c r="P7016" i="2"/>
  <c r="P7080" i="2"/>
  <c r="P7144" i="2"/>
  <c r="P7208" i="2"/>
  <c r="P3413" i="2"/>
  <c r="P3879" i="2"/>
  <c r="P4181" i="2"/>
  <c r="P4437" i="2"/>
  <c r="P4693" i="2"/>
  <c r="P4864" i="2"/>
  <c r="P4929" i="2"/>
  <c r="P4993" i="2"/>
  <c r="P5057" i="2"/>
  <c r="P5121" i="2"/>
  <c r="P5185" i="2"/>
  <c r="P5249" i="2"/>
  <c r="P5313" i="2"/>
  <c r="P5377" i="2"/>
  <c r="P5441" i="2"/>
  <c r="P5505" i="2"/>
  <c r="P5569" i="2"/>
  <c r="P5633" i="2"/>
  <c r="P5697" i="2"/>
  <c r="P5761" i="2"/>
  <c r="P5825" i="2"/>
  <c r="P5889" i="2"/>
  <c r="P5953" i="2"/>
  <c r="P6017" i="2"/>
  <c r="P6081" i="2"/>
  <c r="P6145" i="2"/>
  <c r="P6209" i="2"/>
  <c r="P6273" i="2"/>
  <c r="P6337" i="2"/>
  <c r="P6401" i="2"/>
  <c r="P6465" i="2"/>
  <c r="P6529" i="2"/>
  <c r="P6593" i="2"/>
  <c r="P6657" i="2"/>
  <c r="P6721" i="2"/>
  <c r="P6785" i="2"/>
  <c r="P6849" i="2"/>
  <c r="P6913" i="2"/>
  <c r="P6977" i="2"/>
  <c r="P7041" i="2"/>
  <c r="P7105" i="2"/>
  <c r="P7169" i="2"/>
  <c r="P2494" i="2"/>
  <c r="P3645" i="2"/>
  <c r="P4033" i="2"/>
  <c r="P4297" i="2"/>
  <c r="P4553" i="2"/>
  <c r="P4801" i="2"/>
  <c r="P4894" i="2"/>
  <c r="P4958" i="2"/>
  <c r="P5022" i="2"/>
  <c r="P5086" i="2"/>
  <c r="P5150" i="2"/>
  <c r="P5214" i="2"/>
  <c r="P5278" i="2"/>
  <c r="P5342" i="2"/>
  <c r="P5406" i="2"/>
  <c r="P5470" i="2"/>
  <c r="P5534" i="2"/>
  <c r="P5598" i="2"/>
  <c r="P5662" i="2"/>
  <c r="P5726" i="2"/>
  <c r="P5790" i="2"/>
  <c r="P5854" i="2"/>
  <c r="P5918" i="2"/>
  <c r="P5982" i="2"/>
  <c r="P6046" i="2"/>
  <c r="P6110" i="2"/>
  <c r="P6174" i="2"/>
  <c r="P6238" i="2"/>
  <c r="P6302" i="2"/>
  <c r="P6366" i="2"/>
  <c r="P6430" i="2"/>
  <c r="P6494" i="2"/>
  <c r="P6558" i="2"/>
  <c r="P6622" i="2"/>
  <c r="P6686" i="2"/>
  <c r="P6750" i="2"/>
  <c r="P6814" i="2"/>
  <c r="P3825" i="2"/>
  <c r="P4851" i="2"/>
  <c r="P5111" i="2"/>
  <c r="P5367" i="2"/>
  <c r="P5623" i="2"/>
  <c r="P5879" i="2"/>
  <c r="P6135" i="2"/>
  <c r="P6391" i="2"/>
  <c r="P6647" i="2"/>
  <c r="P6878" i="2"/>
  <c r="P7006" i="2"/>
  <c r="P7134" i="2"/>
  <c r="P7243" i="2"/>
  <c r="P7307" i="2"/>
  <c r="P7371" i="2"/>
  <c r="P7435" i="2"/>
  <c r="P7499" i="2"/>
  <c r="P7563" i="2"/>
  <c r="P7627" i="2"/>
  <c r="P7691" i="2"/>
  <c r="P7755" i="2"/>
  <c r="P7819" i="2"/>
  <c r="P7883" i="2"/>
  <c r="P7947" i="2"/>
  <c r="P8011" i="2"/>
  <c r="P8075" i="2"/>
  <c r="P8139" i="2"/>
  <c r="P8203" i="2"/>
  <c r="P8267" i="2"/>
  <c r="P8331" i="2"/>
  <c r="P8395" i="2"/>
  <c r="P8459" i="2"/>
  <c r="P8523" i="2"/>
  <c r="P8587" i="2"/>
  <c r="P8651" i="2"/>
  <c r="P8715" i="2"/>
  <c r="P8779" i="2"/>
  <c r="P8843" i="2"/>
  <c r="P8907" i="2"/>
  <c r="P8971" i="2"/>
  <c r="P9035" i="2"/>
  <c r="P9099" i="2"/>
  <c r="P9163" i="2"/>
  <c r="P9227" i="2"/>
  <c r="P9291" i="2"/>
  <c r="P4413" i="2"/>
  <c r="P4987" i="2"/>
  <c r="P4780" i="2"/>
  <c r="P4844" i="2"/>
  <c r="P3501" i="2"/>
  <c r="P3937" i="2"/>
  <c r="P4225" i="2"/>
  <c r="P4481" i="2"/>
  <c r="P4737" i="2"/>
  <c r="P4876" i="2"/>
  <c r="P4940" i="2"/>
  <c r="P5004" i="2"/>
  <c r="P5068" i="2"/>
  <c r="P5132" i="2"/>
  <c r="P5196" i="2"/>
  <c r="P5260" i="2"/>
  <c r="P5324" i="2"/>
  <c r="P5388" i="2"/>
  <c r="P5452" i="2"/>
  <c r="P5516" i="2"/>
  <c r="P5580" i="2"/>
  <c r="P5644" i="2"/>
  <c r="P5708" i="2"/>
  <c r="P5772" i="2"/>
  <c r="P5836" i="2"/>
  <c r="P5900" i="2"/>
  <c r="P5964" i="2"/>
  <c r="P6028" i="2"/>
  <c r="P6092" i="2"/>
  <c r="P6156" i="2"/>
  <c r="P6220" i="2"/>
  <c r="P6284" i="2"/>
  <c r="P6348" i="2"/>
  <c r="P6412" i="2"/>
  <c r="P6476" i="2"/>
  <c r="P6540" i="2"/>
  <c r="P6604" i="2"/>
  <c r="P6668" i="2"/>
  <c r="P6732" i="2"/>
  <c r="P6796" i="2"/>
  <c r="P6860" i="2"/>
  <c r="P6924" i="2"/>
  <c r="P6988" i="2"/>
  <c r="P7052" i="2"/>
  <c r="P7116" i="2"/>
  <c r="P7180" i="2"/>
  <c r="P2890" i="2"/>
  <c r="P3701" i="2"/>
  <c r="P4069" i="2"/>
  <c r="P4325" i="2"/>
  <c r="P4581" i="2"/>
  <c r="P4815" i="2"/>
  <c r="P4901" i="2"/>
  <c r="P4965" i="2"/>
  <c r="P5029" i="2"/>
  <c r="P5093" i="2"/>
  <c r="P5157" i="2"/>
  <c r="P5221" i="2"/>
  <c r="P5285" i="2"/>
  <c r="P5349" i="2"/>
  <c r="P5413" i="2"/>
  <c r="P5477" i="2"/>
  <c r="P5541" i="2"/>
  <c r="P5605" i="2"/>
  <c r="P5669" i="2"/>
  <c r="P4619" i="2"/>
  <c r="P4683" i="2"/>
  <c r="P4747" i="2"/>
  <c r="P2094" i="2"/>
  <c r="P2978" i="2"/>
  <c r="P3289" i="2"/>
  <c r="P3468" i="2"/>
  <c r="P3596" i="2"/>
  <c r="P3724" i="2"/>
  <c r="P3829" i="2"/>
  <c r="P3915" i="2"/>
  <c r="P4000" i="2"/>
  <c r="P4080" i="2"/>
  <c r="P4144" i="2"/>
  <c r="P4208" i="2"/>
  <c r="P4272" i="2"/>
  <c r="P4336" i="2"/>
  <c r="P4400" i="2"/>
  <c r="P4464" i="2"/>
  <c r="P4528" i="2"/>
  <c r="P4592" i="2"/>
  <c r="P4656" i="2"/>
  <c r="P4720" i="2"/>
  <c r="P2566" i="2"/>
  <c r="P3049" i="2"/>
  <c r="P3134" i="2"/>
  <c r="P3203" i="2"/>
  <c r="P3267" i="2"/>
  <c r="P3331" i="2"/>
  <c r="P3395" i="2"/>
  <c r="P3459" i="2"/>
  <c r="P3523" i="2"/>
  <c r="P3587" i="2"/>
  <c r="P3651" i="2"/>
  <c r="P3715" i="2"/>
  <c r="P3779" i="2"/>
  <c r="P2026" i="2"/>
  <c r="P2282" i="2"/>
  <c r="P2538" i="2"/>
  <c r="P2794" i="2"/>
  <c r="P2945" i="2"/>
  <c r="P3055" i="2"/>
  <c r="P3141" i="2"/>
  <c r="P3208" i="2"/>
  <c r="P3272" i="2"/>
  <c r="P3336" i="2"/>
  <c r="P1835" i="2"/>
  <c r="P2898" i="2"/>
  <c r="P3249" i="2"/>
  <c r="P3448" i="2"/>
  <c r="P3576" i="2"/>
  <c r="P3704" i="2"/>
  <c r="P3816" i="2"/>
  <c r="P3901" i="2"/>
  <c r="P3987" i="2"/>
  <c r="P4070" i="2"/>
  <c r="P4134" i="2"/>
  <c r="P4198" i="2"/>
  <c r="P4262" i="2"/>
  <c r="P4326" i="2"/>
  <c r="P4390" i="2"/>
  <c r="P4454" i="2"/>
  <c r="P4518" i="2"/>
  <c r="P4582" i="2"/>
  <c r="P4646" i="2"/>
  <c r="P4710" i="2"/>
  <c r="P4774" i="2"/>
  <c r="P4838" i="2"/>
  <c r="P2334" i="2"/>
  <c r="P3073" i="2"/>
  <c r="P3349" i="2"/>
  <c r="P3497" i="2"/>
  <c r="P3625" i="2"/>
  <c r="P3753" i="2"/>
  <c r="P3849" i="2"/>
  <c r="P3935" i="2"/>
  <c r="P4020" i="2"/>
  <c r="P4095" i="2"/>
  <c r="P4159" i="2"/>
  <c r="P4223" i="2"/>
  <c r="P4287" i="2"/>
  <c r="P4351" i="2"/>
  <c r="P4415" i="2"/>
  <c r="P4479" i="2"/>
  <c r="P4543" i="2"/>
  <c r="P4607" i="2"/>
  <c r="P4671" i="2"/>
  <c r="P4735" i="2"/>
  <c r="P1707" i="2"/>
  <c r="P2882" i="2"/>
  <c r="P3241" i="2"/>
  <c r="P3444" i="2"/>
  <c r="P3572" i="2"/>
  <c r="P3700" i="2"/>
  <c r="P3813" i="2"/>
  <c r="P3899" i="2"/>
  <c r="P3984" i="2"/>
  <c r="P4068" i="2"/>
  <c r="P4132" i="2"/>
  <c r="P4196" i="2"/>
  <c r="P4260" i="2"/>
  <c r="P4324" i="2"/>
  <c r="P4388" i="2"/>
  <c r="P4452" i="2"/>
  <c r="P4516" i="2"/>
  <c r="P4580" i="2"/>
  <c r="P4644" i="2"/>
  <c r="P4708" i="2"/>
  <c r="P4772" i="2"/>
  <c r="P2974" i="2"/>
  <c r="P3097" i="2"/>
  <c r="P3175" i="2"/>
  <c r="P3239" i="2"/>
  <c r="P3303" i="2"/>
  <c r="P3367" i="2"/>
  <c r="P3431" i="2"/>
  <c r="P3495" i="2"/>
  <c r="P3559" i="2"/>
  <c r="P3623" i="2"/>
  <c r="P3687" i="2"/>
  <c r="P3751" i="2"/>
  <c r="P1755" i="2"/>
  <c r="P2170" i="2"/>
  <c r="P2426" i="2"/>
  <c r="P2682" i="2"/>
  <c r="P2889" i="2"/>
  <c r="P3017" i="2"/>
  <c r="P3103" i="2"/>
  <c r="P3180" i="2"/>
  <c r="P3244" i="2"/>
  <c r="P3308" i="2"/>
  <c r="P3372" i="2"/>
  <c r="P2510" i="2"/>
  <c r="P3131" i="2"/>
  <c r="P3392" i="2"/>
  <c r="P3520" i="2"/>
  <c r="P3648" i="2"/>
  <c r="P3776" i="2"/>
  <c r="P3864" i="2"/>
  <c r="P3949" i="2"/>
  <c r="P4035" i="2"/>
  <c r="P4106" i="2"/>
  <c r="P4170" i="2"/>
  <c r="P4234" i="2"/>
  <c r="P4298" i="2"/>
  <c r="P4362" i="2"/>
  <c r="P4426" i="2"/>
  <c r="P4490" i="2"/>
  <c r="P4554" i="2"/>
  <c r="P4618" i="2"/>
  <c r="P4682" i="2"/>
  <c r="P4746" i="2"/>
  <c r="P4810" i="2"/>
  <c r="P1643" i="2"/>
  <c r="P2874" i="2"/>
  <c r="P3237" i="2"/>
  <c r="P3441" i="2"/>
  <c r="P3569" i="2"/>
  <c r="P3697" i="2"/>
  <c r="P3812" i="2"/>
  <c r="P3897" i="2"/>
  <c r="P3983" i="2"/>
  <c r="P4067" i="2"/>
  <c r="P4131" i="2"/>
  <c r="P4195" i="2"/>
  <c r="P4259" i="2"/>
  <c r="P4323" i="2"/>
  <c r="P4387" i="2"/>
  <c r="P4451" i="2"/>
  <c r="P4515" i="2"/>
  <c r="P4579" i="2"/>
  <c r="P4643" i="2"/>
  <c r="P4707" i="2"/>
  <c r="P4771" i="2"/>
  <c r="P2478" i="2"/>
  <c r="P3121" i="2"/>
  <c r="P3385" i="2"/>
  <c r="P3516" i="2"/>
  <c r="P3644" i="2"/>
  <c r="P3772" i="2"/>
  <c r="P3861" i="2"/>
  <c r="P3947" i="2"/>
  <c r="P4032" i="2"/>
  <c r="P4104" i="2"/>
  <c r="P4168" i="2"/>
  <c r="P4232" i="2"/>
  <c r="P4296" i="2"/>
  <c r="P4360" i="2"/>
  <c r="P4424" i="2"/>
  <c r="P4488" i="2"/>
  <c r="P4552" i="2"/>
  <c r="P4616" i="2"/>
  <c r="P4680" i="2"/>
  <c r="P4744" i="2"/>
  <c r="P2894" i="2"/>
  <c r="P3081" i="2"/>
  <c r="P3163" i="2"/>
  <c r="P3227" i="2"/>
  <c r="P3291" i="2"/>
  <c r="P3355" i="2"/>
  <c r="P3419" i="2"/>
  <c r="P3483" i="2"/>
  <c r="P3547" i="2"/>
  <c r="P3611" i="2"/>
  <c r="P3675" i="2"/>
  <c r="P3739" i="2"/>
  <c r="P1563" i="2"/>
  <c r="P2122" i="2"/>
  <c r="P2378" i="2"/>
  <c r="P2634" i="2"/>
  <c r="P2865" i="2"/>
  <c r="P2993" i="2"/>
  <c r="P3087" i="2"/>
  <c r="P3168" i="2"/>
  <c r="P3232" i="2"/>
  <c r="P3296" i="2"/>
  <c r="P3360" i="2"/>
  <c r="P2318" i="2"/>
  <c r="P3067" i="2"/>
  <c r="P3345" i="2"/>
  <c r="P3496" i="2"/>
  <c r="P3624" i="2"/>
  <c r="P3752" i="2"/>
  <c r="P3848" i="2"/>
  <c r="P3933" i="2"/>
  <c r="P4019" i="2"/>
  <c r="P4094" i="2"/>
  <c r="P4158" i="2"/>
  <c r="P4222" i="2"/>
  <c r="P4286" i="2"/>
  <c r="P4350" i="2"/>
  <c r="P4414" i="2"/>
  <c r="P4478" i="2"/>
  <c r="P4542" i="2"/>
  <c r="P4606" i="2"/>
  <c r="P4670" i="2"/>
  <c r="P4734" i="2"/>
  <c r="P4798" i="2"/>
  <c r="P4862" i="2"/>
  <c r="P2718" i="2"/>
  <c r="P3189" i="2"/>
  <c r="P3417" i="2"/>
  <c r="P3545" i="2"/>
  <c r="P3673" i="2"/>
  <c r="P3796" i="2"/>
  <c r="P3881" i="2"/>
  <c r="P3967" i="2"/>
  <c r="P4052" i="2"/>
  <c r="P4119" i="2"/>
  <c r="P4183" i="2"/>
  <c r="P4247" i="2"/>
  <c r="P4311" i="2"/>
  <c r="P4375" i="2"/>
  <c r="P4439" i="2"/>
  <c r="P4503" i="2"/>
  <c r="P4567" i="2"/>
  <c r="P4631" i="2"/>
  <c r="P4695" i="2"/>
  <c r="P4759" i="2"/>
  <c r="P2286" i="2"/>
  <c r="P3057" i="2"/>
  <c r="P3337" i="2"/>
  <c r="P3492" i="2"/>
  <c r="P3620" i="2"/>
  <c r="P3748" i="2"/>
  <c r="P3845" i="2"/>
  <c r="P3931" i="2"/>
  <c r="P4016" i="2"/>
  <c r="P4092" i="2"/>
  <c r="P4156" i="2"/>
  <c r="P4220" i="2"/>
  <c r="P4284" i="2"/>
  <c r="P4348" i="2"/>
  <c r="P4412" i="2"/>
  <c r="P4476" i="2"/>
  <c r="P4540" i="2"/>
  <c r="P4604" i="2"/>
  <c r="P4668" i="2"/>
  <c r="P4732" i="2"/>
  <c r="P4788" i="2"/>
  <c r="P1515" i="2"/>
  <c r="P3565" i="2"/>
  <c r="P3980" i="2"/>
  <c r="P4257" i="2"/>
  <c r="P4513" i="2"/>
  <c r="P4769" i="2"/>
  <c r="P4884" i="2"/>
  <c r="P4948" i="2"/>
  <c r="P5012" i="2"/>
  <c r="P5076" i="2"/>
  <c r="P5140" i="2"/>
  <c r="P5204" i="2"/>
  <c r="P5268" i="2"/>
  <c r="P5332" i="2"/>
  <c r="P5396" i="2"/>
  <c r="P5460" i="2"/>
  <c r="P5524" i="2"/>
  <c r="P5588" i="2"/>
  <c r="P5652" i="2"/>
  <c r="P5716" i="2"/>
  <c r="P5780" i="2"/>
  <c r="P5844" i="2"/>
  <c r="P5908" i="2"/>
  <c r="P5972" i="2"/>
  <c r="P6036" i="2"/>
  <c r="P6100" i="2"/>
  <c r="P6164" i="2"/>
  <c r="P6228" i="2"/>
  <c r="P6292" i="2"/>
  <c r="P6356" i="2"/>
  <c r="P6420" i="2"/>
  <c r="P6484" i="2"/>
  <c r="P6548" i="2"/>
  <c r="P6612" i="2"/>
  <c r="P6676" i="2"/>
  <c r="P6740" i="2"/>
  <c r="P6804" i="2"/>
  <c r="P6868" i="2"/>
  <c r="P6932" i="2"/>
  <c r="P6996" i="2"/>
  <c r="P7060" i="2"/>
  <c r="P7124" i="2"/>
  <c r="P7188" i="2"/>
  <c r="P3105" i="2"/>
  <c r="P3765" i="2"/>
  <c r="P4101" i="2"/>
  <c r="P4357" i="2"/>
  <c r="P4613" i="2"/>
  <c r="P4831" i="2"/>
  <c r="P4909" i="2"/>
  <c r="P4973" i="2"/>
  <c r="P5037" i="2"/>
  <c r="P5101" i="2"/>
  <c r="P5165" i="2"/>
  <c r="P5229" i="2"/>
  <c r="P5293" i="2"/>
  <c r="P5357" i="2"/>
  <c r="P5421" i="2"/>
  <c r="P5485" i="2"/>
  <c r="P5549" i="2"/>
  <c r="P5613" i="2"/>
  <c r="P5677" i="2"/>
  <c r="P5741" i="2"/>
  <c r="P5805" i="2"/>
  <c r="P5869" i="2"/>
  <c r="P5933" i="2"/>
  <c r="P5997" i="2"/>
  <c r="P6061" i="2"/>
  <c r="P6125" i="2"/>
  <c r="P6189" i="2"/>
  <c r="P6253" i="2"/>
  <c r="P6317" i="2"/>
  <c r="P6381" i="2"/>
  <c r="P6445" i="2"/>
  <c r="P6509" i="2"/>
  <c r="P6573" i="2"/>
  <c r="P6637" i="2"/>
  <c r="P6701" i="2"/>
  <c r="P6765" i="2"/>
  <c r="P6829" i="2"/>
  <c r="P6893" i="2"/>
  <c r="P6957" i="2"/>
  <c r="P7021" i="2"/>
  <c r="P7085" i="2"/>
  <c r="P7149" i="2"/>
  <c r="P7213" i="2"/>
  <c r="P3485" i="2"/>
  <c r="P3927" i="2"/>
  <c r="P4217" i="2"/>
  <c r="P4473" i="2"/>
  <c r="P4729" i="2"/>
  <c r="P4874" i="2"/>
  <c r="P4938" i="2"/>
  <c r="P5002" i="2"/>
  <c r="P5066" i="2"/>
  <c r="P5130" i="2"/>
  <c r="P5194" i="2"/>
  <c r="P5258" i="2"/>
  <c r="P5322" i="2"/>
  <c r="P5386" i="2"/>
  <c r="P5450" i="2"/>
  <c r="P5514" i="2"/>
  <c r="P5578" i="2"/>
  <c r="P5642" i="2"/>
  <c r="P5706" i="2"/>
  <c r="P5770" i="2"/>
  <c r="P5834" i="2"/>
  <c r="P5898" i="2"/>
  <c r="P5962" i="2"/>
  <c r="P6026" i="2"/>
  <c r="P6090" i="2"/>
  <c r="P6154" i="2"/>
  <c r="P6218" i="2"/>
  <c r="P6282" i="2"/>
  <c r="P6346" i="2"/>
  <c r="P6410" i="2"/>
  <c r="P6474" i="2"/>
  <c r="P6538" i="2"/>
  <c r="P6602" i="2"/>
  <c r="P6666" i="2"/>
  <c r="P6730" i="2"/>
  <c r="P6794" i="2"/>
  <c r="P2954" i="2"/>
  <c r="P4589" i="2"/>
  <c r="P5031" i="2"/>
  <c r="P5287" i="2"/>
  <c r="P5543" i="2"/>
  <c r="P5799" i="2"/>
  <c r="P6055" i="2"/>
  <c r="P6311" i="2"/>
  <c r="P6567" i="2"/>
  <c r="P6823" i="2"/>
  <c r="P6966" i="2"/>
  <c r="P7094" i="2"/>
  <c r="P7222" i="2"/>
  <c r="P7287" i="2"/>
  <c r="P7351" i="2"/>
  <c r="P7415" i="2"/>
  <c r="P7479" i="2"/>
  <c r="P7543" i="2"/>
  <c r="P7607" i="2"/>
  <c r="P7671" i="2"/>
  <c r="P7735" i="2"/>
  <c r="P7799" i="2"/>
  <c r="P7863" i="2"/>
  <c r="P7927" i="2"/>
  <c r="P7991" i="2"/>
  <c r="P8055" i="2"/>
  <c r="P8119" i="2"/>
  <c r="P8183" i="2"/>
  <c r="P8247" i="2"/>
  <c r="P8311" i="2"/>
  <c r="P8375" i="2"/>
  <c r="P8439" i="2"/>
  <c r="P8503" i="2"/>
  <c r="P8567" i="2"/>
  <c r="P8631" i="2"/>
  <c r="P8695" i="2"/>
  <c r="P8759" i="2"/>
  <c r="P8823" i="2"/>
  <c r="P8887" i="2"/>
  <c r="P8951" i="2"/>
  <c r="P9015" i="2"/>
  <c r="P9079" i="2"/>
  <c r="P9143" i="2"/>
  <c r="P9207" i="2"/>
  <c r="P9271" i="2"/>
  <c r="P4093" i="2"/>
  <c r="P4907" i="2"/>
  <c r="P5163" i="2"/>
  <c r="P4824" i="2"/>
  <c r="P3293" i="2"/>
  <c r="P3831" i="2"/>
  <c r="P4145" i="2"/>
  <c r="P4401" i="2"/>
  <c r="P4657" i="2"/>
  <c r="P4852" i="2"/>
  <c r="P4920" i="2"/>
  <c r="P4984" i="2"/>
  <c r="P5048" i="2"/>
  <c r="P5112" i="2"/>
  <c r="P5176" i="2"/>
  <c r="P5240" i="2"/>
  <c r="P5304" i="2"/>
  <c r="P5368" i="2"/>
  <c r="P5432" i="2"/>
  <c r="P5496" i="2"/>
  <c r="P5560" i="2"/>
  <c r="P5624" i="2"/>
  <c r="P5688" i="2"/>
  <c r="P5752" i="2"/>
  <c r="P5816" i="2"/>
  <c r="P5880" i="2"/>
  <c r="P5944" i="2"/>
  <c r="P6008" i="2"/>
  <c r="P6072" i="2"/>
  <c r="P6136" i="2"/>
  <c r="P6200" i="2"/>
  <c r="P6264" i="2"/>
  <c r="P6328" i="2"/>
  <c r="P6392" i="2"/>
  <c r="P6456" i="2"/>
  <c r="P6520" i="2"/>
  <c r="P6584" i="2"/>
  <c r="P6648" i="2"/>
  <c r="P6712" i="2"/>
  <c r="P6776" i="2"/>
  <c r="P6840" i="2"/>
  <c r="P6904" i="2"/>
  <c r="P6968" i="2"/>
  <c r="P7032" i="2"/>
  <c r="P7096" i="2"/>
  <c r="P7160" i="2"/>
  <c r="P7224" i="2"/>
  <c r="P3541" i="2"/>
  <c r="P3964" i="2"/>
  <c r="P4245" i="2"/>
  <c r="P4501" i="2"/>
  <c r="P4757" i="2"/>
  <c r="P4881" i="2"/>
  <c r="P4945" i="2"/>
  <c r="P5009" i="2"/>
  <c r="P5073" i="2"/>
  <c r="P5137" i="2"/>
  <c r="P5201" i="2"/>
  <c r="P5265" i="2"/>
  <c r="P5329" i="2"/>
  <c r="P5393" i="2"/>
  <c r="P5457" i="2"/>
  <c r="P5521" i="2"/>
  <c r="P5585" i="2"/>
  <c r="P5649" i="2"/>
  <c r="P5713" i="2"/>
  <c r="P5777" i="2"/>
  <c r="P5841" i="2"/>
  <c r="P5905" i="2"/>
  <c r="P5969" i="2"/>
  <c r="P6033" i="2"/>
  <c r="P6097" i="2"/>
  <c r="P6161" i="2"/>
  <c r="P6225" i="2"/>
  <c r="P6289" i="2"/>
  <c r="P6353" i="2"/>
  <c r="P6417" i="2"/>
  <c r="P6481" i="2"/>
  <c r="P6545" i="2"/>
  <c r="P6609" i="2"/>
  <c r="P6673" i="2"/>
  <c r="P6737" i="2"/>
  <c r="P6801" i="2"/>
  <c r="P6865" i="2"/>
  <c r="P6929" i="2"/>
  <c r="P6993" i="2"/>
  <c r="P7057" i="2"/>
  <c r="P7121" i="2"/>
  <c r="P7185" i="2"/>
  <c r="P3126" i="2"/>
  <c r="P3773" i="2"/>
  <c r="P4105" i="2"/>
  <c r="P4361" i="2"/>
  <c r="P4617" i="2"/>
  <c r="P4833" i="2"/>
  <c r="P4910" i="2"/>
  <c r="P4974" i="2"/>
  <c r="P5038" i="2"/>
  <c r="P5102" i="2"/>
  <c r="P5166" i="2"/>
  <c r="P5230" i="2"/>
  <c r="P5294" i="2"/>
  <c r="P5358" i="2"/>
  <c r="P5422" i="2"/>
  <c r="P5486" i="2"/>
  <c r="P5550" i="2"/>
  <c r="P5614" i="2"/>
  <c r="P5678" i="2"/>
  <c r="P5742" i="2"/>
  <c r="P5806" i="2"/>
  <c r="P5870" i="2"/>
  <c r="P5934" i="2"/>
  <c r="P5998" i="2"/>
  <c r="P6062" i="2"/>
  <c r="P6126" i="2"/>
  <c r="P6190" i="2"/>
  <c r="P6254" i="2"/>
  <c r="P6318" i="2"/>
  <c r="P6382" i="2"/>
  <c r="P6446" i="2"/>
  <c r="P6510" i="2"/>
  <c r="P6574" i="2"/>
  <c r="P6638" i="2"/>
  <c r="P6702" i="2"/>
  <c r="P6766" i="2"/>
  <c r="P6830" i="2"/>
  <c r="P4141" i="2"/>
  <c r="P4919" i="2"/>
  <c r="P5175" i="2"/>
  <c r="P5431" i="2"/>
  <c r="P5687" i="2"/>
  <c r="P5943" i="2"/>
  <c r="P6199" i="2"/>
  <c r="P6455" i="2"/>
  <c r="P6711" i="2"/>
  <c r="P6910" i="2"/>
  <c r="P7038" i="2"/>
  <c r="P7166" i="2"/>
  <c r="P7259" i="2"/>
  <c r="P7323" i="2"/>
  <c r="P7387" i="2"/>
  <c r="P7451" i="2"/>
  <c r="P7515" i="2"/>
  <c r="P7579" i="2"/>
  <c r="P7643" i="2"/>
  <c r="P7707" i="2"/>
  <c r="P7771" i="2"/>
  <c r="P7835" i="2"/>
  <c r="P7899" i="2"/>
  <c r="P7963" i="2"/>
  <c r="P8027" i="2"/>
  <c r="P8091" i="2"/>
  <c r="P8155" i="2"/>
  <c r="P8219" i="2"/>
  <c r="P8283" i="2"/>
  <c r="P8347" i="2"/>
  <c r="P8411" i="2"/>
  <c r="P8475" i="2"/>
  <c r="P8539" i="2"/>
  <c r="P8603" i="2"/>
  <c r="P8667" i="2"/>
  <c r="P8731" i="2"/>
  <c r="P8795" i="2"/>
  <c r="P8859" i="2"/>
  <c r="P8923" i="2"/>
  <c r="P8987" i="2"/>
  <c r="P9051" i="2"/>
  <c r="P9115" i="2"/>
  <c r="P9179" i="2"/>
  <c r="P9243" i="2"/>
  <c r="P3341" i="2"/>
  <c r="P4669" i="2"/>
  <c r="P5051" i="2"/>
  <c r="P4796" i="2"/>
  <c r="P2366" i="2"/>
  <c r="P3629" i="2"/>
  <c r="P4023" i="2"/>
  <c r="P4289" i="2"/>
  <c r="P4545" i="2"/>
  <c r="P4797" i="2"/>
  <c r="P4892" i="2"/>
  <c r="P4956" i="2"/>
  <c r="P5020" i="2"/>
  <c r="P5084" i="2"/>
  <c r="P5148" i="2"/>
  <c r="P5212" i="2"/>
  <c r="P5276" i="2"/>
  <c r="P5340" i="2"/>
  <c r="P5404" i="2"/>
  <c r="P5468" i="2"/>
  <c r="P5532" i="2"/>
  <c r="P5596" i="2"/>
  <c r="P5660" i="2"/>
  <c r="P5724" i="2"/>
  <c r="P5788" i="2"/>
  <c r="P5852" i="2"/>
  <c r="P5916" i="2"/>
  <c r="P5980" i="2"/>
  <c r="P6044" i="2"/>
  <c r="P6108" i="2"/>
  <c r="P6172" i="2"/>
  <c r="P6236" i="2"/>
  <c r="P6300" i="2"/>
  <c r="P6364" i="2"/>
  <c r="P6428" i="2"/>
  <c r="P6492" i="2"/>
  <c r="P6556" i="2"/>
  <c r="P6620" i="2"/>
  <c r="P6684" i="2"/>
  <c r="P6748" i="2"/>
  <c r="P6812" i="2"/>
  <c r="P6876" i="2"/>
  <c r="P6940" i="2"/>
  <c r="P7004" i="2"/>
  <c r="P7068" i="2"/>
  <c r="P7132" i="2"/>
  <c r="P7196" i="2"/>
  <c r="P3245" i="2"/>
  <c r="P3815" i="2"/>
  <c r="P4133" i="2"/>
  <c r="P4389" i="2"/>
  <c r="P4645" i="2"/>
  <c r="P4847" i="2"/>
  <c r="P4917" i="2"/>
  <c r="P4981" i="2"/>
  <c r="P5045" i="2"/>
  <c r="P5109" i="2"/>
  <c r="P5173" i="2"/>
  <c r="P5237" i="2"/>
  <c r="P5301" i="2"/>
  <c r="P5365" i="2"/>
  <c r="P5429" i="2"/>
  <c r="P5493" i="2"/>
  <c r="P5557" i="2"/>
  <c r="P5621" i="2"/>
  <c r="P5685" i="2"/>
  <c r="P4635" i="2"/>
  <c r="P4699" i="2"/>
  <c r="P4763" i="2"/>
  <c r="P2350" i="2"/>
  <c r="P3078" i="2"/>
  <c r="P3353" i="2"/>
  <c r="P3500" i="2"/>
  <c r="P3628" i="2"/>
  <c r="P3756" i="2"/>
  <c r="P3851" i="2"/>
  <c r="P3936" i="2"/>
  <c r="P4021" i="2"/>
  <c r="P4096" i="2"/>
  <c r="P4160" i="2"/>
  <c r="P4224" i="2"/>
  <c r="P4288" i="2"/>
  <c r="P4352" i="2"/>
  <c r="P4416" i="2"/>
  <c r="P4480" i="2"/>
  <c r="P4544" i="2"/>
  <c r="P4608" i="2"/>
  <c r="P4672" i="2"/>
  <c r="P4736" i="2"/>
  <c r="P2822" i="2"/>
  <c r="P3070" i="2"/>
  <c r="P3155" i="2"/>
  <c r="P3219" i="2"/>
  <c r="P3283" i="2"/>
  <c r="P3347" i="2"/>
  <c r="P3411" i="2"/>
  <c r="P3475" i="2"/>
  <c r="P3539" i="2"/>
  <c r="P3603" i="2"/>
  <c r="P3667" i="2"/>
  <c r="P3731" i="2"/>
  <c r="P1425" i="2"/>
  <c r="P2090" i="2"/>
  <c r="P2346" i="2"/>
  <c r="P2602" i="2"/>
  <c r="P2849" i="2"/>
  <c r="P2977" i="2"/>
  <c r="P3077" i="2"/>
  <c r="P3160" i="2"/>
  <c r="P3224" i="2"/>
  <c r="P3288" i="2"/>
  <c r="P3352" i="2"/>
  <c r="P2190" i="2"/>
  <c r="P3025" i="2"/>
  <c r="P3313" i="2"/>
  <c r="P3480" i="2"/>
  <c r="P3608" i="2"/>
  <c r="P3736" i="2"/>
  <c r="P3837" i="2"/>
  <c r="P3923" i="2"/>
  <c r="P4008" i="2"/>
  <c r="P4086" i="2"/>
  <c r="P4150" i="2"/>
  <c r="P4214" i="2"/>
  <c r="P4278" i="2"/>
  <c r="P4342" i="2"/>
  <c r="P4406" i="2"/>
  <c r="P4470" i="2"/>
  <c r="P4534" i="2"/>
  <c r="P4598" i="2"/>
  <c r="P4662" i="2"/>
  <c r="P4726" i="2"/>
  <c r="P4790" i="2"/>
  <c r="P4854" i="2"/>
  <c r="P2590" i="2"/>
  <c r="P3157" i="2"/>
  <c r="P3401" i="2"/>
  <c r="P3529" i="2"/>
  <c r="P3657" i="2"/>
  <c r="P3785" i="2"/>
  <c r="P3871" i="2"/>
  <c r="P3956" i="2"/>
  <c r="P4041" i="2"/>
  <c r="P4111" i="2"/>
  <c r="P4175" i="2"/>
  <c r="P4239" i="2"/>
  <c r="P4303" i="2"/>
  <c r="P4367" i="2"/>
  <c r="P4431" i="2"/>
  <c r="P4495" i="2"/>
  <c r="P4559" i="2"/>
  <c r="P4623" i="2"/>
  <c r="P4687" i="2"/>
  <c r="P4751" i="2"/>
  <c r="P2158" i="2"/>
  <c r="P3010" i="2"/>
  <c r="P3305" i="2"/>
  <c r="P3476" i="2"/>
  <c r="P3604" i="2"/>
  <c r="P3732" i="2"/>
  <c r="P3835" i="2"/>
  <c r="P3920" i="2"/>
  <c r="P4005" i="2"/>
  <c r="P4084" i="2"/>
  <c r="P4148" i="2"/>
  <c r="P4212" i="2"/>
  <c r="P4276" i="2"/>
  <c r="P4340" i="2"/>
  <c r="P4404" i="2"/>
  <c r="P4468" i="2"/>
  <c r="P4532" i="2"/>
  <c r="P4596" i="2"/>
  <c r="P4660" i="2"/>
  <c r="P4724" i="2"/>
  <c r="P2374" i="2"/>
  <c r="P3033" i="2"/>
  <c r="P3118" i="2"/>
  <c r="P3191" i="2"/>
  <c r="P3255" i="2"/>
  <c r="P3319" i="2"/>
  <c r="P3383" i="2"/>
  <c r="P3447" i="2"/>
  <c r="P3511" i="2"/>
  <c r="P3575" i="2"/>
  <c r="P3639" i="2"/>
  <c r="P3703" i="2"/>
  <c r="P3767" i="2"/>
  <c r="P1963" i="2"/>
  <c r="P2234" i="2"/>
  <c r="P2490" i="2"/>
  <c r="P2746" i="2"/>
  <c r="P2921" i="2"/>
  <c r="P3039" i="2"/>
  <c r="P3125" i="2"/>
  <c r="P3196" i="2"/>
  <c r="P3260" i="2"/>
  <c r="P3324" i="2"/>
  <c r="P3388" i="2"/>
  <c r="P2766" i="2"/>
  <c r="P3201" i="2"/>
  <c r="P3424" i="2"/>
  <c r="P3552" i="2"/>
  <c r="P3680" i="2"/>
  <c r="P3800" i="2"/>
  <c r="P3885" i="2"/>
  <c r="P3971" i="2"/>
  <c r="P4056" i="2"/>
  <c r="P4122" i="2"/>
  <c r="P4186" i="2"/>
  <c r="P4250" i="2"/>
  <c r="P4314" i="2"/>
  <c r="P4378" i="2"/>
  <c r="P4442" i="2"/>
  <c r="P4506" i="2"/>
  <c r="P4570" i="2"/>
  <c r="P4634" i="2"/>
  <c r="P4698" i="2"/>
  <c r="P4762" i="2"/>
  <c r="P4826" i="2"/>
  <c r="P2142" i="2"/>
  <c r="P3002" i="2"/>
  <c r="P3301" i="2"/>
  <c r="P3473" i="2"/>
  <c r="P3601" i="2"/>
  <c r="P3729" i="2"/>
  <c r="P3833" i="2"/>
  <c r="P3919" i="2"/>
  <c r="P4004" i="2"/>
  <c r="P4083" i="2"/>
  <c r="P4147" i="2"/>
  <c r="P4211" i="2"/>
  <c r="P4275" i="2"/>
  <c r="P4339" i="2"/>
  <c r="P4403" i="2"/>
  <c r="P4467" i="2"/>
  <c r="P4531" i="2"/>
  <c r="P4595" i="2"/>
  <c r="P4659" i="2"/>
  <c r="P4723" i="2"/>
  <c r="P4787" i="2"/>
  <c r="P2734" i="2"/>
  <c r="P3193" i="2"/>
  <c r="P3420" i="2"/>
  <c r="P3548" i="2"/>
  <c r="P3676" i="2"/>
  <c r="P3797" i="2"/>
  <c r="P3883" i="2"/>
  <c r="P3968" i="2"/>
  <c r="P4053" i="2"/>
  <c r="P4120" i="2"/>
  <c r="P4184" i="2"/>
  <c r="P4248" i="2"/>
  <c r="P4312" i="2"/>
  <c r="P4376" i="2"/>
  <c r="P4440" i="2"/>
  <c r="P4504" i="2"/>
  <c r="P4568" i="2"/>
  <c r="P4632" i="2"/>
  <c r="P4696" i="2"/>
  <c r="P4760" i="2"/>
  <c r="P2990" i="2"/>
  <c r="P3102" i="2"/>
  <c r="P3179" i="2"/>
  <c r="P3243" i="2"/>
  <c r="P3307" i="2"/>
  <c r="P3371" i="2"/>
  <c r="P3435" i="2"/>
  <c r="P3499" i="2"/>
  <c r="P3563" i="2"/>
  <c r="P3627" i="2"/>
  <c r="P3691" i="2"/>
  <c r="P3755" i="2"/>
  <c r="P1819" i="2"/>
  <c r="P2186" i="2"/>
  <c r="P2442" i="2"/>
  <c r="P2698" i="2"/>
  <c r="P2897" i="2"/>
  <c r="P3023" i="2"/>
  <c r="P3109" i="2"/>
  <c r="P3184" i="2"/>
  <c r="P3248" i="2"/>
  <c r="P3312" i="2"/>
  <c r="P3376" i="2"/>
  <c r="P2574" i="2"/>
  <c r="P3153" i="2"/>
  <c r="P3400" i="2"/>
  <c r="P3528" i="2"/>
  <c r="P3656" i="2"/>
  <c r="P3784" i="2"/>
  <c r="P3869" i="2"/>
  <c r="P3955" i="2"/>
  <c r="P4040" i="2"/>
  <c r="P4110" i="2"/>
  <c r="P4174" i="2"/>
  <c r="P4238" i="2"/>
  <c r="P4302" i="2"/>
  <c r="P4366" i="2"/>
  <c r="P4430" i="2"/>
  <c r="P4494" i="2"/>
  <c r="P4558" i="2"/>
  <c r="P4622" i="2"/>
  <c r="P4686" i="2"/>
  <c r="P4750" i="2"/>
  <c r="P4814" i="2"/>
  <c r="P1899" i="2"/>
  <c r="P2906" i="2"/>
  <c r="P3253" i="2"/>
  <c r="P3449" i="2"/>
  <c r="P3577" i="2"/>
  <c r="P3705" i="2"/>
  <c r="P3817" i="2"/>
  <c r="P3903" i="2"/>
  <c r="P3988" i="2"/>
  <c r="P4071" i="2"/>
  <c r="P4135" i="2"/>
  <c r="P4199" i="2"/>
  <c r="P4263" i="2"/>
  <c r="P4327" i="2"/>
  <c r="P4391" i="2"/>
  <c r="P4455" i="2"/>
  <c r="P4519" i="2"/>
  <c r="P4583" i="2"/>
  <c r="P4647" i="2"/>
  <c r="P4711" i="2"/>
  <c r="P4775" i="2"/>
  <c r="P2542" i="2"/>
  <c r="P3142" i="2"/>
  <c r="P3396" i="2"/>
  <c r="P3524" i="2"/>
  <c r="P3652" i="2"/>
  <c r="P3780" i="2"/>
  <c r="P3867" i="2"/>
  <c r="P3952" i="2"/>
  <c r="P4037" i="2"/>
  <c r="P4108" i="2"/>
  <c r="P4172" i="2"/>
  <c r="P4236" i="2"/>
  <c r="P4300" i="2"/>
  <c r="P4364" i="2"/>
  <c r="P4428" i="2"/>
  <c r="P4492" i="2"/>
  <c r="P4556" i="2"/>
  <c r="P4620" i="2"/>
  <c r="P4684" i="2"/>
  <c r="P4748" i="2"/>
  <c r="P4804" i="2"/>
  <c r="P2858" i="2"/>
  <c r="P3693" i="2"/>
  <c r="P4065" i="2"/>
  <c r="P4321" i="2"/>
  <c r="P4577" i="2"/>
  <c r="P4813" i="2"/>
  <c r="P4900" i="2"/>
  <c r="P4964" i="2"/>
  <c r="P5028" i="2"/>
  <c r="P5092" i="2"/>
  <c r="P5156" i="2"/>
  <c r="P5220" i="2"/>
  <c r="P5284" i="2"/>
  <c r="P5348" i="2"/>
  <c r="P5412" i="2"/>
  <c r="P5476" i="2"/>
  <c r="P5540" i="2"/>
  <c r="P5604" i="2"/>
  <c r="P5668" i="2"/>
  <c r="P5732" i="2"/>
  <c r="P5796" i="2"/>
  <c r="P5860" i="2"/>
  <c r="P5924" i="2"/>
  <c r="P5988" i="2"/>
  <c r="P6052" i="2"/>
  <c r="P6116" i="2"/>
  <c r="P6180" i="2"/>
  <c r="P6244" i="2"/>
  <c r="P6308" i="2"/>
  <c r="P6372" i="2"/>
  <c r="P6436" i="2"/>
  <c r="P6500" i="2"/>
  <c r="P6564" i="2"/>
  <c r="P6628" i="2"/>
  <c r="P6692" i="2"/>
  <c r="P6756" i="2"/>
  <c r="P6820" i="2"/>
  <c r="P6884" i="2"/>
  <c r="P6948" i="2"/>
  <c r="P7012" i="2"/>
  <c r="P7076" i="2"/>
  <c r="P7140" i="2"/>
  <c r="P7204" i="2"/>
  <c r="P3373" i="2"/>
  <c r="P3857" i="2"/>
  <c r="P4165" i="2"/>
  <c r="P4421" i="2"/>
  <c r="P4677" i="2"/>
  <c r="P4859" i="2"/>
  <c r="P4925" i="2"/>
  <c r="P4989" i="2"/>
  <c r="P5053" i="2"/>
  <c r="P5117" i="2"/>
  <c r="P5181" i="2"/>
  <c r="P5245" i="2"/>
  <c r="P5309" i="2"/>
  <c r="P5373" i="2"/>
  <c r="P5437" i="2"/>
  <c r="P5501" i="2"/>
  <c r="P5565" i="2"/>
  <c r="P5629" i="2"/>
  <c r="P5693" i="2"/>
  <c r="P5757" i="2"/>
  <c r="P5821" i="2"/>
  <c r="P5885" i="2"/>
  <c r="P5949" i="2"/>
  <c r="P6013" i="2"/>
  <c r="P6077" i="2"/>
  <c r="P6141" i="2"/>
  <c r="P6205" i="2"/>
  <c r="P6269" i="2"/>
  <c r="P6333" i="2"/>
  <c r="P6397" i="2"/>
  <c r="P6461" i="2"/>
  <c r="P6525" i="2"/>
  <c r="P6589" i="2"/>
  <c r="P6653" i="2"/>
  <c r="P6717" i="2"/>
  <c r="P6781" i="2"/>
  <c r="P6845" i="2"/>
  <c r="P6909" i="2"/>
  <c r="P6973" i="2"/>
  <c r="P7037" i="2"/>
  <c r="P7101" i="2"/>
  <c r="P7165" i="2"/>
  <c r="P2238" i="2"/>
  <c r="P3613" i="2"/>
  <c r="P4012" i="2"/>
  <c r="P4281" i="2"/>
  <c r="P4537" i="2"/>
  <c r="P4793" i="2"/>
  <c r="P4890" i="2"/>
  <c r="P4954" i="2"/>
  <c r="P5018" i="2"/>
  <c r="P5082" i="2"/>
  <c r="P5146" i="2"/>
  <c r="P5210" i="2"/>
  <c r="P5274" i="2"/>
  <c r="P5338" i="2"/>
  <c r="P5402" i="2"/>
  <c r="P5466" i="2"/>
  <c r="P5530" i="2"/>
  <c r="P5594" i="2"/>
  <c r="P5658" i="2"/>
  <c r="P5722" i="2"/>
  <c r="P5786" i="2"/>
  <c r="P5850" i="2"/>
  <c r="P5914" i="2"/>
  <c r="P5978" i="2"/>
  <c r="P6042" i="2"/>
  <c r="P6106" i="2"/>
  <c r="P6170" i="2"/>
  <c r="P6234" i="2"/>
  <c r="P6298" i="2"/>
  <c r="P6362" i="2"/>
  <c r="P6426" i="2"/>
  <c r="P6490" i="2"/>
  <c r="P6554" i="2"/>
  <c r="P6618" i="2"/>
  <c r="P6682" i="2"/>
  <c r="P6746" i="2"/>
  <c r="P6810" i="2"/>
  <c r="P3717" i="2"/>
  <c r="P4819" i="2"/>
  <c r="P5095" i="2"/>
  <c r="P5351" i="2"/>
  <c r="P5607" i="2"/>
  <c r="P5863" i="2"/>
  <c r="P6119" i="2"/>
  <c r="P6375" i="2"/>
  <c r="P6631" i="2"/>
  <c r="P6870" i="2"/>
  <c r="P6998" i="2"/>
  <c r="P7126" i="2"/>
  <c r="P7239" i="2"/>
  <c r="P7303" i="2"/>
  <c r="P7367" i="2"/>
  <c r="P7431" i="2"/>
  <c r="P7495" i="2"/>
  <c r="P7559" i="2"/>
  <c r="P7623" i="2"/>
  <c r="P7687" i="2"/>
  <c r="P7751" i="2"/>
  <c r="P7815" i="2"/>
  <c r="P7879" i="2"/>
  <c r="P7943" i="2"/>
  <c r="P8007" i="2"/>
  <c r="P8071" i="2"/>
  <c r="P8135" i="2"/>
  <c r="P8199" i="2"/>
  <c r="P8263" i="2"/>
  <c r="P8327" i="2"/>
  <c r="P8391" i="2"/>
  <c r="P8455" i="2"/>
  <c r="P8519" i="2"/>
  <c r="P8583" i="2"/>
  <c r="P8647" i="2"/>
  <c r="P8711" i="2"/>
  <c r="P8775" i="2"/>
  <c r="P8839" i="2"/>
  <c r="P8903" i="2"/>
  <c r="P8967" i="2"/>
  <c r="P9031" i="2"/>
  <c r="P9095" i="2"/>
  <c r="P9159" i="2"/>
  <c r="P9223" i="2"/>
  <c r="P9287" i="2"/>
  <c r="P4349" i="2"/>
  <c r="P4971" i="2"/>
  <c r="P4776" i="2"/>
  <c r="P4840" i="2"/>
  <c r="P3469" i="2"/>
  <c r="P3916" i="2"/>
  <c r="P4209" i="2"/>
  <c r="P4465" i="2"/>
  <c r="P4721" i="2"/>
  <c r="P4872" i="2"/>
  <c r="P4936" i="2"/>
  <c r="P5000" i="2"/>
  <c r="P5064" i="2"/>
  <c r="P5128" i="2"/>
  <c r="P5192" i="2"/>
  <c r="P5256" i="2"/>
  <c r="P5320" i="2"/>
  <c r="P5384" i="2"/>
  <c r="P5448" i="2"/>
  <c r="P5512" i="2"/>
  <c r="P5576" i="2"/>
  <c r="P5640" i="2"/>
  <c r="P5704" i="2"/>
  <c r="P5768" i="2"/>
  <c r="P5832" i="2"/>
  <c r="P5896" i="2"/>
  <c r="P5960" i="2"/>
  <c r="P6024" i="2"/>
  <c r="P6088" i="2"/>
  <c r="P6152" i="2"/>
  <c r="P6216" i="2"/>
  <c r="P6280" i="2"/>
  <c r="P6344" i="2"/>
  <c r="P6408" i="2"/>
  <c r="P6472" i="2"/>
  <c r="P6536" i="2"/>
  <c r="P6600" i="2"/>
  <c r="P6664" i="2"/>
  <c r="P6728" i="2"/>
  <c r="P6792" i="2"/>
  <c r="P6856" i="2"/>
  <c r="P6920" i="2"/>
  <c r="P6984" i="2"/>
  <c r="P7048" i="2"/>
  <c r="P7112" i="2"/>
  <c r="P7176" i="2"/>
  <c r="P2686" i="2"/>
  <c r="P3669" i="2"/>
  <c r="P4049" i="2"/>
  <c r="P4309" i="2"/>
  <c r="P4565" i="2"/>
  <c r="P4807" i="2"/>
  <c r="P4897" i="2"/>
  <c r="P4961" i="2"/>
  <c r="P5025" i="2"/>
  <c r="P5089" i="2"/>
  <c r="P5153" i="2"/>
  <c r="P5217" i="2"/>
  <c r="P5281" i="2"/>
  <c r="P5345" i="2"/>
  <c r="P5409" i="2"/>
  <c r="P5473" i="2"/>
  <c r="P5537" i="2"/>
  <c r="P5601" i="2"/>
  <c r="P5665" i="2"/>
  <c r="P5729" i="2"/>
  <c r="P5793" i="2"/>
  <c r="P5857" i="2"/>
  <c r="P5921" i="2"/>
  <c r="P5985" i="2"/>
  <c r="P6049" i="2"/>
  <c r="P6113" i="2"/>
  <c r="P6177" i="2"/>
  <c r="P6241" i="2"/>
  <c r="P6305" i="2"/>
  <c r="P6369" i="2"/>
  <c r="P6433" i="2"/>
  <c r="P6497" i="2"/>
  <c r="P6561" i="2"/>
  <c r="P6625" i="2"/>
  <c r="P6689" i="2"/>
  <c r="P6753" i="2"/>
  <c r="P6817" i="2"/>
  <c r="P6881" i="2"/>
  <c r="P6945" i="2"/>
  <c r="P7009" i="2"/>
  <c r="P7073" i="2"/>
  <c r="P7137" i="2"/>
  <c r="P7201" i="2"/>
  <c r="P3389" i="2"/>
  <c r="P3863" i="2"/>
  <c r="P4169" i="2"/>
  <c r="P4425" i="2"/>
  <c r="P4681" i="2"/>
  <c r="P4860" i="2"/>
  <c r="P4926" i="2"/>
  <c r="P4990" i="2"/>
  <c r="P5054" i="2"/>
  <c r="P5118" i="2"/>
  <c r="P5182" i="2"/>
  <c r="P5246" i="2"/>
  <c r="P5310" i="2"/>
  <c r="P5374" i="2"/>
  <c r="P5438" i="2"/>
  <c r="P5502" i="2"/>
  <c r="P5566" i="2"/>
  <c r="P5630" i="2"/>
  <c r="P5694" i="2"/>
  <c r="P5758" i="2"/>
  <c r="P5822" i="2"/>
  <c r="P5886" i="2"/>
  <c r="P5950" i="2"/>
  <c r="P6014" i="2"/>
  <c r="P6078" i="2"/>
  <c r="P6142" i="2"/>
  <c r="P6206" i="2"/>
  <c r="P6270" i="2"/>
  <c r="P6334" i="2"/>
  <c r="P6398" i="2"/>
  <c r="P6462" i="2"/>
  <c r="P6526" i="2"/>
  <c r="P6590" i="2"/>
  <c r="P6654" i="2"/>
  <c r="P6718" i="2"/>
  <c r="P6782" i="2"/>
  <c r="P6846" i="2"/>
  <c r="P4397" i="2"/>
  <c r="P4983" i="2"/>
  <c r="P5239" i="2"/>
  <c r="P5495" i="2"/>
  <c r="P5751" i="2"/>
  <c r="P6007" i="2"/>
  <c r="P6263" i="2"/>
  <c r="P6519" i="2"/>
  <c r="P6775" i="2"/>
  <c r="P6942" i="2"/>
  <c r="P7070" i="2"/>
  <c r="P7198" i="2"/>
  <c r="P7275" i="2"/>
  <c r="P7339" i="2"/>
  <c r="P7403" i="2"/>
  <c r="P7467" i="2"/>
  <c r="P7531" i="2"/>
  <c r="P7595" i="2"/>
  <c r="P7659" i="2"/>
  <c r="P7723" i="2"/>
  <c r="P7787" i="2"/>
  <c r="P7851" i="2"/>
  <c r="P7915" i="2"/>
  <c r="P7979" i="2"/>
  <c r="P8043" i="2"/>
  <c r="P8107" i="2"/>
  <c r="P8171" i="2"/>
  <c r="P8235" i="2"/>
  <c r="P8299" i="2"/>
  <c r="P8363" i="2"/>
  <c r="P8427" i="2"/>
  <c r="P8491" i="2"/>
  <c r="P8555" i="2"/>
  <c r="P8619" i="2"/>
  <c r="P8683" i="2"/>
  <c r="P8747" i="2"/>
  <c r="P8811" i="2"/>
  <c r="P8875" i="2"/>
  <c r="P8939" i="2"/>
  <c r="P9003" i="2"/>
  <c r="P9067" i="2"/>
  <c r="P9131" i="2"/>
  <c r="P9195" i="2"/>
  <c r="P9259" i="2"/>
  <c r="P3847" i="2"/>
  <c r="P4856" i="2"/>
  <c r="P5115" i="2"/>
  <c r="P4812" i="2"/>
  <c r="P3083" i="2"/>
  <c r="P3757" i="2"/>
  <c r="P4097" i="2"/>
  <c r="P4353" i="2"/>
  <c r="P4609" i="2"/>
  <c r="P4829" i="2"/>
  <c r="P4908" i="2"/>
  <c r="P4972" i="2"/>
  <c r="P5036" i="2"/>
  <c r="P5100" i="2"/>
  <c r="P5164" i="2"/>
  <c r="P5228" i="2"/>
  <c r="P5292" i="2"/>
  <c r="P5356" i="2"/>
  <c r="P5420" i="2"/>
  <c r="P5484" i="2"/>
  <c r="P5548" i="2"/>
  <c r="P5612" i="2"/>
  <c r="P5676" i="2"/>
  <c r="P5740" i="2"/>
  <c r="P5804" i="2"/>
  <c r="P5868" i="2"/>
  <c r="P5932" i="2"/>
  <c r="P5996" i="2"/>
  <c r="P6060" i="2"/>
  <c r="P6124" i="2"/>
  <c r="P6188" i="2"/>
  <c r="P6252" i="2"/>
  <c r="P6316" i="2"/>
  <c r="P6380" i="2"/>
  <c r="P6444" i="2"/>
  <c r="P6508" i="2"/>
  <c r="P6572" i="2"/>
  <c r="P6636" i="2"/>
  <c r="P6700" i="2"/>
  <c r="P6764" i="2"/>
  <c r="P6828" i="2"/>
  <c r="P6892" i="2"/>
  <c r="P6956" i="2"/>
  <c r="P7020" i="2"/>
  <c r="P7084" i="2"/>
  <c r="P7148" i="2"/>
  <c r="P7212" i="2"/>
  <c r="P3445" i="2"/>
  <c r="P3900" i="2"/>
  <c r="P4197" i="2"/>
  <c r="P4453" i="2"/>
  <c r="P4709" i="2"/>
  <c r="P4869" i="2"/>
  <c r="P4933" i="2"/>
  <c r="P4997" i="2"/>
  <c r="P5061" i="2"/>
  <c r="P5125" i="2"/>
  <c r="P5189" i="2"/>
  <c r="P5253" i="2"/>
  <c r="P5317" i="2"/>
  <c r="P5381" i="2"/>
  <c r="P5445" i="2"/>
  <c r="P5509" i="2"/>
  <c r="P5573" i="2"/>
  <c r="P5637" i="2"/>
  <c r="P5749" i="2"/>
  <c r="P5813" i="2"/>
  <c r="P5877" i="2"/>
  <c r="P5941" i="2"/>
  <c r="P6005" i="2"/>
  <c r="P6069" i="2"/>
  <c r="P6133" i="2"/>
  <c r="P6197" i="2"/>
  <c r="P6261" i="2"/>
  <c r="P6325" i="2"/>
  <c r="P6389" i="2"/>
  <c r="P6453" i="2"/>
  <c r="P6517" i="2"/>
  <c r="P6581" i="2"/>
  <c r="P6645" i="2"/>
  <c r="P6709" i="2"/>
  <c r="P6773" i="2"/>
  <c r="P6837" i="2"/>
  <c r="P6901" i="2"/>
  <c r="P6965" i="2"/>
  <c r="P7029" i="2"/>
  <c r="P7093" i="2"/>
  <c r="P7157" i="2"/>
  <c r="P7221" i="2"/>
  <c r="P3549" i="2"/>
  <c r="P3969" i="2"/>
  <c r="P4249" i="2"/>
  <c r="P4505" i="2"/>
  <c r="P4761" i="2"/>
  <c r="P4882" i="2"/>
  <c r="P4946" i="2"/>
  <c r="P5010" i="2"/>
  <c r="P5074" i="2"/>
  <c r="P5138" i="2"/>
  <c r="P5202" i="2"/>
  <c r="P5266" i="2"/>
  <c r="P5330" i="2"/>
  <c r="P5394" i="2"/>
  <c r="P5458" i="2"/>
  <c r="P5522" i="2"/>
  <c r="P5586" i="2"/>
  <c r="P5650" i="2"/>
  <c r="P5714" i="2"/>
  <c r="P5778" i="2"/>
  <c r="P5842" i="2"/>
  <c r="P5906" i="2"/>
  <c r="P5970" i="2"/>
  <c r="P6034" i="2"/>
  <c r="P6098" i="2"/>
  <c r="P6162" i="2"/>
  <c r="P6226" i="2"/>
  <c r="P6290" i="2"/>
  <c r="P6354" i="2"/>
  <c r="P6418" i="2"/>
  <c r="P6482" i="2"/>
  <c r="P6546" i="2"/>
  <c r="P6610" i="2"/>
  <c r="P6674" i="2"/>
  <c r="P6738" i="2"/>
  <c r="P6802" i="2"/>
  <c r="P3461" i="2"/>
  <c r="P4717" i="2"/>
  <c r="P5063" i="2"/>
  <c r="P5319" i="2"/>
  <c r="P5575" i="2"/>
  <c r="P5831" i="2"/>
  <c r="P6087" i="2"/>
  <c r="P6343" i="2"/>
  <c r="P6599" i="2"/>
  <c r="P6854" i="2"/>
  <c r="P6982" i="2"/>
  <c r="P7110" i="2"/>
  <c r="P7231" i="2"/>
  <c r="P7295" i="2"/>
  <c r="P7359" i="2"/>
  <c r="P7423" i="2"/>
  <c r="P7487" i="2"/>
  <c r="P7551" i="2"/>
  <c r="P7615" i="2"/>
  <c r="P7679" i="2"/>
  <c r="P7743" i="2"/>
  <c r="P7807" i="2"/>
  <c r="P7871" i="2"/>
  <c r="P7935" i="2"/>
  <c r="P7999" i="2"/>
  <c r="P8063" i="2"/>
  <c r="P8127" i="2"/>
  <c r="P8191" i="2"/>
  <c r="P8255" i="2"/>
  <c r="P8319" i="2"/>
  <c r="P8383" i="2"/>
  <c r="P8447" i="2"/>
  <c r="P8511" i="2"/>
  <c r="P8575" i="2"/>
  <c r="P8639" i="2"/>
  <c r="P8703" i="2"/>
  <c r="P8767" i="2"/>
  <c r="P8831" i="2"/>
  <c r="P8895" i="2"/>
  <c r="P8959" i="2"/>
  <c r="P9023" i="2"/>
  <c r="P9087" i="2"/>
  <c r="P9151" i="2"/>
  <c r="P9215" i="2"/>
  <c r="P9279" i="2"/>
  <c r="P4221" i="2"/>
  <c r="P4939" i="2"/>
  <c r="P5195" i="2"/>
  <c r="P4832" i="2"/>
  <c r="P3405" i="2"/>
  <c r="P3873" i="2"/>
  <c r="P4177" i="2"/>
  <c r="P4433" i="2"/>
  <c r="P4689" i="2"/>
  <c r="P4863" i="2"/>
  <c r="P4928" i="2"/>
  <c r="P4992" i="2"/>
  <c r="P5056" i="2"/>
  <c r="P5120" i="2"/>
  <c r="P5184" i="2"/>
  <c r="P5248" i="2"/>
  <c r="P5312" i="2"/>
  <c r="P5376" i="2"/>
  <c r="P5440" i="2"/>
  <c r="P5504" i="2"/>
  <c r="P5568" i="2"/>
  <c r="P5632" i="2"/>
  <c r="P5696" i="2"/>
  <c r="P5760" i="2"/>
  <c r="P5824" i="2"/>
  <c r="P5888" i="2"/>
  <c r="P5952" i="2"/>
  <c r="P6016" i="2"/>
  <c r="P6080" i="2"/>
  <c r="P6144" i="2"/>
  <c r="P6208" i="2"/>
  <c r="P6272" i="2"/>
  <c r="P6336" i="2"/>
  <c r="P6400" i="2"/>
  <c r="P6464" i="2"/>
  <c r="P6528" i="2"/>
  <c r="P6592" i="2"/>
  <c r="P6656" i="2"/>
  <c r="P6720" i="2"/>
  <c r="P6784" i="2"/>
  <c r="P6848" i="2"/>
  <c r="P6912" i="2"/>
  <c r="P6976" i="2"/>
  <c r="P7040" i="2"/>
  <c r="P7104" i="2"/>
  <c r="P7168" i="2"/>
  <c r="P2174" i="2"/>
  <c r="P3605" i="2"/>
  <c r="P4007" i="2"/>
  <c r="P4277" i="2"/>
  <c r="P4533" i="2"/>
  <c r="P4789" i="2"/>
  <c r="P4889" i="2"/>
  <c r="P4953" i="2"/>
  <c r="P5017" i="2"/>
  <c r="P5081" i="2"/>
  <c r="P5145" i="2"/>
  <c r="P5209" i="2"/>
  <c r="P5273" i="2"/>
  <c r="P5337" i="2"/>
  <c r="P5401" i="2"/>
  <c r="P5465" i="2"/>
  <c r="P5529" i="2"/>
  <c r="P5593" i="2"/>
  <c r="P5657" i="2"/>
  <c r="P5721" i="2"/>
  <c r="P5785" i="2"/>
  <c r="P5849" i="2"/>
  <c r="P5913" i="2"/>
  <c r="P5977" i="2"/>
  <c r="P6041" i="2"/>
  <c r="P6105" i="2"/>
  <c r="P6169" i="2"/>
  <c r="P6233" i="2"/>
  <c r="P6297" i="2"/>
  <c r="P6361" i="2"/>
  <c r="P6425" i="2"/>
  <c r="P6489" i="2"/>
  <c r="P6553" i="2"/>
  <c r="P6617" i="2"/>
  <c r="P6681" i="2"/>
  <c r="P6745" i="2"/>
  <c r="P6809" i="2"/>
  <c r="P6873" i="2"/>
  <c r="P6937" i="2"/>
  <c r="P7001" i="2"/>
  <c r="P7065" i="2"/>
  <c r="P7129" i="2"/>
  <c r="P7193" i="2"/>
  <c r="P3261" i="2"/>
  <c r="P3820" i="2"/>
  <c r="P4137" i="2"/>
  <c r="P4393" i="2"/>
  <c r="P4649" i="2"/>
  <c r="P4849" i="2"/>
  <c r="P4918" i="2"/>
  <c r="P4982" i="2"/>
  <c r="P5046" i="2"/>
  <c r="P5110" i="2"/>
  <c r="P5174" i="2"/>
  <c r="P5238" i="2"/>
  <c r="P5302" i="2"/>
  <c r="P5366" i="2"/>
  <c r="P5430" i="2"/>
  <c r="P5494" i="2"/>
  <c r="P5558" i="2"/>
  <c r="P5622" i="2"/>
  <c r="P5686" i="2"/>
  <c r="P5750" i="2"/>
  <c r="P5814" i="2"/>
  <c r="P5878" i="2"/>
  <c r="P5942" i="2"/>
  <c r="P6006" i="2"/>
  <c r="P6070" i="2"/>
  <c r="P6134" i="2"/>
  <c r="P6198" i="2"/>
  <c r="P6262" i="2"/>
  <c r="P6326" i="2"/>
  <c r="P6390" i="2"/>
  <c r="P6454" i="2"/>
  <c r="P6518" i="2"/>
  <c r="P6582" i="2"/>
  <c r="P6646" i="2"/>
  <c r="P6710" i="2"/>
  <c r="P6774" i="2"/>
  <c r="P6838" i="2"/>
  <c r="P4269" i="2"/>
  <c r="P4951" i="2"/>
  <c r="P5207" i="2"/>
  <c r="P5463" i="2"/>
  <c r="P5719" i="2"/>
  <c r="P5975" i="2"/>
  <c r="P6231" i="2"/>
  <c r="P6487" i="2"/>
  <c r="P6743" i="2"/>
  <c r="P6926" i="2"/>
  <c r="P7054" i="2"/>
  <c r="P7182" i="2"/>
  <c r="P7267" i="2"/>
  <c r="P7331" i="2"/>
  <c r="P7395" i="2"/>
  <c r="P7459" i="2"/>
  <c r="P7523" i="2"/>
  <c r="P7587" i="2"/>
  <c r="P7651" i="2"/>
  <c r="P7715" i="2"/>
  <c r="P7779" i="2"/>
  <c r="P7843" i="2"/>
  <c r="P7907" i="2"/>
  <c r="P7971" i="2"/>
  <c r="P8035" i="2"/>
  <c r="P8099" i="2"/>
  <c r="P8163" i="2"/>
  <c r="P8227" i="2"/>
  <c r="P8291" i="2"/>
  <c r="P8355" i="2"/>
  <c r="P8419" i="2"/>
  <c r="P8483" i="2"/>
  <c r="P8547" i="2"/>
  <c r="P8611" i="2"/>
  <c r="P8675" i="2"/>
  <c r="P8739" i="2"/>
  <c r="P8803" i="2"/>
  <c r="P8867" i="2"/>
  <c r="P8931" i="2"/>
  <c r="P8995" i="2"/>
  <c r="P9059" i="2"/>
  <c r="P9123" i="2"/>
  <c r="P9187" i="2"/>
  <c r="P9251" i="2"/>
  <c r="P3621" i="2"/>
  <c r="P4795" i="2"/>
  <c r="P5083" i="2"/>
  <c r="P5291" i="2"/>
  <c r="P5547" i="2"/>
  <c r="P5803" i="2"/>
  <c r="P6059" i="2"/>
  <c r="P6315" i="2"/>
  <c r="P6571" i="2"/>
  <c r="P6827" i="2"/>
  <c r="P6967" i="2"/>
  <c r="P7095" i="2"/>
  <c r="P7223" i="2"/>
  <c r="P7288" i="2"/>
  <c r="P7352" i="2"/>
  <c r="P7416" i="2"/>
  <c r="P7480" i="2"/>
  <c r="P7544" i="2"/>
  <c r="P7608" i="2"/>
  <c r="P7672" i="2"/>
  <c r="P7736" i="2"/>
  <c r="P7800" i="2"/>
  <c r="P7864" i="2"/>
  <c r="P7928" i="2"/>
  <c r="P7992" i="2"/>
  <c r="P8056" i="2"/>
  <c r="P8120" i="2"/>
  <c r="P8184" i="2"/>
  <c r="P8248" i="2"/>
  <c r="P8312" i="2"/>
  <c r="P8376" i="2"/>
  <c r="P8440" i="2"/>
  <c r="P8504" i="2"/>
  <c r="P8568" i="2"/>
  <c r="P8632" i="2"/>
  <c r="P8696" i="2"/>
  <c r="P8760" i="2"/>
  <c r="P8824" i="2"/>
  <c r="P8888" i="2"/>
  <c r="P8952" i="2"/>
  <c r="P9016" i="2"/>
  <c r="P9080" i="2"/>
  <c r="P9144" i="2"/>
  <c r="P4039" i="2"/>
  <c r="P4895" i="2"/>
  <c r="P5151" i="2"/>
  <c r="P5407" i="2"/>
  <c r="P5663" i="2"/>
  <c r="P5919" i="2"/>
  <c r="P6175" i="2"/>
  <c r="P6431" i="2"/>
  <c r="P6687" i="2"/>
  <c r="P6898" i="2"/>
  <c r="P7026" i="2"/>
  <c r="P7154" i="2"/>
  <c r="P7253" i="2"/>
  <c r="P7317" i="2"/>
  <c r="P7381" i="2"/>
  <c r="P7445" i="2"/>
  <c r="P7509" i="2"/>
  <c r="P7573" i="2"/>
  <c r="P7637" i="2"/>
  <c r="P7701" i="2"/>
  <c r="P7765" i="2"/>
  <c r="P7829" i="2"/>
  <c r="P7893" i="2"/>
  <c r="P7957" i="2"/>
  <c r="P8021" i="2"/>
  <c r="P8085" i="2"/>
  <c r="P8149" i="2"/>
  <c r="P8213" i="2"/>
  <c r="P8277" i="2"/>
  <c r="P8341" i="2"/>
  <c r="P8405" i="2"/>
  <c r="P8469" i="2"/>
  <c r="P8533" i="2"/>
  <c r="P8597" i="2"/>
  <c r="P8661" i="2"/>
  <c r="P8725" i="2"/>
  <c r="P8789" i="2"/>
  <c r="P8853" i="2"/>
  <c r="P8917" i="2"/>
  <c r="P8981" i="2"/>
  <c r="P9045" i="2"/>
  <c r="P9109" i="2"/>
  <c r="P9173" i="2"/>
  <c r="P5411" i="2"/>
  <c r="P6435" i="2"/>
  <c r="P7155" i="2"/>
  <c r="P7446" i="2"/>
  <c r="P7702" i="2"/>
  <c r="P7958" i="2"/>
  <c r="P8214" i="2"/>
  <c r="P8470" i="2"/>
  <c r="P8726" i="2"/>
  <c r="P8982" i="2"/>
  <c r="P9197" i="2"/>
  <c r="P9282" i="2"/>
  <c r="P9350" i="2"/>
  <c r="P9414" i="2"/>
  <c r="P9478" i="2"/>
  <c r="P9542" i="2"/>
  <c r="P9606" i="2"/>
  <c r="P9670" i="2"/>
  <c r="P9734" i="2"/>
  <c r="P9798" i="2"/>
  <c r="P9862" i="2"/>
  <c r="P9926" i="2"/>
  <c r="P9990" i="2"/>
  <c r="P9604" i="2"/>
  <c r="P9784" i="2"/>
  <c r="P9976" i="2"/>
  <c r="P6291" i="2"/>
  <c r="P7426" i="2"/>
  <c r="P8034" i="2"/>
  <c r="P8674" i="2"/>
  <c r="P9180" i="2"/>
  <c r="P9353" i="2"/>
  <c r="P9541" i="2"/>
  <c r="P9733" i="2"/>
  <c r="P9905" i="2"/>
  <c r="P5043" i="2"/>
  <c r="P6067" i="2"/>
  <c r="P6971" i="2"/>
  <c r="P7354" i="2"/>
  <c r="P7610" i="2"/>
  <c r="P7866" i="2"/>
  <c r="P8122" i="2"/>
  <c r="P8378" i="2"/>
  <c r="P8634" i="2"/>
  <c r="P8890" i="2"/>
  <c r="P9146" i="2"/>
  <c r="P9252" i="2"/>
  <c r="P9327" i="2"/>
  <c r="P9391" i="2"/>
  <c r="P9455" i="2"/>
  <c r="P9519" i="2"/>
  <c r="P9583" i="2"/>
  <c r="P9647" i="2"/>
  <c r="P9711" i="2"/>
  <c r="P9775" i="2"/>
  <c r="P9839" i="2"/>
  <c r="P9903" i="2"/>
  <c r="P9572" i="2"/>
  <c r="P9792" i="2"/>
  <c r="P9984" i="2"/>
  <c r="P8402" i="2"/>
  <c r="P9469" i="2"/>
  <c r="P9665" i="2"/>
  <c r="P9869" i="2"/>
  <c r="P4931" i="2"/>
  <c r="P5955" i="2"/>
  <c r="P6915" i="2"/>
  <c r="P7326" i="2"/>
  <c r="P7582" i="2"/>
  <c r="P7838" i="2"/>
  <c r="P8094" i="2"/>
  <c r="P8350" i="2"/>
  <c r="P8606" i="2"/>
  <c r="P8862" i="2"/>
  <c r="P9118" i="2"/>
  <c r="P9242" i="2"/>
  <c r="P9320" i="2"/>
  <c r="P9384" i="2"/>
  <c r="P9448" i="2"/>
  <c r="P9512" i="2"/>
  <c r="P9600" i="2"/>
  <c r="P9788" i="2"/>
  <c r="P9980" i="2"/>
  <c r="P6483" i="2"/>
  <c r="P7474" i="2"/>
  <c r="P8098" i="2"/>
  <c r="P8754" i="2"/>
  <c r="P9206" i="2"/>
  <c r="P9381" i="2"/>
  <c r="P9577" i="2"/>
  <c r="P9765" i="2"/>
  <c r="P9957" i="2"/>
  <c r="P5371" i="2"/>
  <c r="P5627" i="2"/>
  <c r="P5883" i="2"/>
  <c r="P6139" i="2"/>
  <c r="P6395" i="2"/>
  <c r="P6651" i="2"/>
  <c r="P6879" i="2"/>
  <c r="P7007" i="2"/>
  <c r="P7135" i="2"/>
  <c r="P7244" i="2"/>
  <c r="P7308" i="2"/>
  <c r="P7372" i="2"/>
  <c r="P7436" i="2"/>
  <c r="P7500" i="2"/>
  <c r="P7564" i="2"/>
  <c r="P7628" i="2"/>
  <c r="P7692" i="2"/>
  <c r="P7756" i="2"/>
  <c r="P7820" i="2"/>
  <c r="P7884" i="2"/>
  <c r="P7948" i="2"/>
  <c r="P8012" i="2"/>
  <c r="P8076" i="2"/>
  <c r="P8140" i="2"/>
  <c r="P8204" i="2"/>
  <c r="P8268" i="2"/>
  <c r="P8332" i="2"/>
  <c r="P8396" i="2"/>
  <c r="P8460" i="2"/>
  <c r="P8524" i="2"/>
  <c r="P8588" i="2"/>
  <c r="P8652" i="2"/>
  <c r="P8716" i="2"/>
  <c r="P8780" i="2"/>
  <c r="P8844" i="2"/>
  <c r="P8908" i="2"/>
  <c r="P8972" i="2"/>
  <c r="P9036" i="2"/>
  <c r="P9100" i="2"/>
  <c r="P9164" i="2"/>
  <c r="P4365" i="2"/>
  <c r="P4975" i="2"/>
  <c r="P5231" i="2"/>
  <c r="P5487" i="2"/>
  <c r="P5743" i="2"/>
  <c r="P5999" i="2"/>
  <c r="P6255" i="2"/>
  <c r="P6511" i="2"/>
  <c r="P6767" i="2"/>
  <c r="P6938" i="2"/>
  <c r="P7066" i="2"/>
  <c r="P7194" i="2"/>
  <c r="P7273" i="2"/>
  <c r="P7337" i="2"/>
  <c r="P7401" i="2"/>
  <c r="P7465" i="2"/>
  <c r="P7529" i="2"/>
  <c r="P7593" i="2"/>
  <c r="P7657" i="2"/>
  <c r="P7721" i="2"/>
  <c r="P7785" i="2"/>
  <c r="P7849" i="2"/>
  <c r="P7913" i="2"/>
  <c r="P7977" i="2"/>
  <c r="P8041" i="2"/>
  <c r="P8105" i="2"/>
  <c r="P8169" i="2"/>
  <c r="P8233" i="2"/>
  <c r="P8297" i="2"/>
  <c r="P8361" i="2"/>
  <c r="P8425" i="2"/>
  <c r="P8489" i="2"/>
  <c r="P8553" i="2"/>
  <c r="P8617" i="2"/>
  <c r="P8681" i="2"/>
  <c r="P8745" i="2"/>
  <c r="P8809" i="2"/>
  <c r="P8873" i="2"/>
  <c r="P8937" i="2"/>
  <c r="P9001" i="2"/>
  <c r="P9065" i="2"/>
  <c r="P9129" i="2"/>
  <c r="P4317" i="2"/>
  <c r="P5731" i="2"/>
  <c r="P6755" i="2"/>
  <c r="P7270" i="2"/>
  <c r="P7526" i="2"/>
  <c r="P7782" i="2"/>
  <c r="P8038" i="2"/>
  <c r="P8294" i="2"/>
  <c r="P8550" i="2"/>
  <c r="P8806" i="2"/>
  <c r="P9062" i="2"/>
  <c r="P9224" i="2"/>
  <c r="P9306" i="2"/>
  <c r="P9370" i="2"/>
  <c r="P9434" i="2"/>
  <c r="P9498" i="2"/>
  <c r="P9562" i="2"/>
  <c r="P9626" i="2"/>
  <c r="P9690" i="2"/>
  <c r="P9754" i="2"/>
  <c r="P9818" i="2"/>
  <c r="P9882" i="2"/>
  <c r="P9946" i="2"/>
  <c r="P9955" i="2"/>
  <c r="P9656" i="2"/>
  <c r="P9844" i="2"/>
  <c r="P4947" i="2"/>
  <c r="P6891" i="2"/>
  <c r="P7602" i="2"/>
  <c r="P8242" i="2"/>
  <c r="P8834" i="2"/>
  <c r="P9238" i="2"/>
  <c r="P9413" i="2"/>
  <c r="P9597" i="2"/>
  <c r="P9785" i="2"/>
  <c r="P9965" i="2"/>
  <c r="P5363" i="2"/>
  <c r="P6387" i="2"/>
  <c r="P7131" i="2"/>
  <c r="P7434" i="2"/>
  <c r="P7690" i="2"/>
  <c r="P7946" i="2"/>
  <c r="P8202" i="2"/>
  <c r="P8458" i="2"/>
  <c r="P8714" i="2"/>
  <c r="P8970" i="2"/>
  <c r="P9193" i="2"/>
  <c r="P9278" i="2"/>
  <c r="P9347" i="2"/>
  <c r="P9411" i="2"/>
  <c r="P9475" i="2"/>
  <c r="P9539" i="2"/>
  <c r="P9603" i="2"/>
  <c r="P9667" i="2"/>
  <c r="P9731" i="2"/>
  <c r="P9795" i="2"/>
  <c r="P9859" i="2"/>
  <c r="P9923" i="2"/>
  <c r="P9660" i="2"/>
  <c r="P9852" i="2"/>
  <c r="P7698" i="2"/>
  <c r="P9337" i="2"/>
  <c r="P9529" i="2"/>
  <c r="P9725" i="2"/>
  <c r="P9937" i="2"/>
  <c r="P5251" i="2"/>
  <c r="P6275" i="2"/>
  <c r="P7075" i="2"/>
  <c r="P7406" i="2"/>
  <c r="P7662" i="2"/>
  <c r="P7918" i="2"/>
  <c r="P8174" i="2"/>
  <c r="P8430" i="2"/>
  <c r="P8686" i="2"/>
  <c r="P8942" i="2"/>
  <c r="P9184" i="2"/>
  <c r="P9269" i="2"/>
  <c r="P9340" i="2"/>
  <c r="P9404" i="2"/>
  <c r="P9468" i="2"/>
  <c r="P9540" i="2"/>
  <c r="P9652" i="2"/>
  <c r="P9848" i="2"/>
  <c r="P5011" i="2"/>
  <c r="P6987" i="2"/>
  <c r="P7650" i="2"/>
  <c r="P8338" i="2"/>
  <c r="P8914" i="2"/>
  <c r="P9265" i="2"/>
  <c r="P9437" i="2"/>
  <c r="P9637" i="2"/>
  <c r="P9825" i="2"/>
  <c r="P5259" i="2"/>
  <c r="P5515" i="2"/>
  <c r="P5771" i="2"/>
  <c r="P6027" i="2"/>
  <c r="P6283" i="2"/>
  <c r="P6539" i="2"/>
  <c r="P6795" i="2"/>
  <c r="P6951" i="2"/>
  <c r="P7079" i="2"/>
  <c r="P7207" i="2"/>
  <c r="P7280" i="2"/>
  <c r="P7344" i="2"/>
  <c r="P7408" i="2"/>
  <c r="P7472" i="2"/>
  <c r="P7536" i="2"/>
  <c r="P7600" i="2"/>
  <c r="P7664" i="2"/>
  <c r="P7728" i="2"/>
  <c r="P7792" i="2"/>
  <c r="P7856" i="2"/>
  <c r="P7920" i="2"/>
  <c r="P7984" i="2"/>
  <c r="P8048" i="2"/>
  <c r="P8112" i="2"/>
  <c r="P8176" i="2"/>
  <c r="P8240" i="2"/>
  <c r="P8304" i="2"/>
  <c r="P8368" i="2"/>
  <c r="P8432" i="2"/>
  <c r="P8496" i="2"/>
  <c r="P8560" i="2"/>
  <c r="P8624" i="2"/>
  <c r="P8688" i="2"/>
  <c r="P8752" i="2"/>
  <c r="P8816" i="2"/>
  <c r="P8880" i="2"/>
  <c r="P8944" i="2"/>
  <c r="P9008" i="2"/>
  <c r="P9072" i="2"/>
  <c r="P9136" i="2"/>
  <c r="P3868" i="2"/>
  <c r="P4861" i="2"/>
  <c r="P5119" i="2"/>
  <c r="P5375" i="2"/>
  <c r="P5631" i="2"/>
  <c r="P5887" i="2"/>
  <c r="P6143" i="2"/>
  <c r="P6399" i="2"/>
  <c r="P6655" i="2"/>
  <c r="P6882" i="2"/>
  <c r="P7010" i="2"/>
  <c r="P7138" i="2"/>
  <c r="P7245" i="2"/>
  <c r="P7309" i="2"/>
  <c r="P7373" i="2"/>
  <c r="P7437" i="2"/>
  <c r="P7501" i="2"/>
  <c r="P7565" i="2"/>
  <c r="P7629" i="2"/>
  <c r="P7693" i="2"/>
  <c r="P7757" i="2"/>
  <c r="P7821" i="2"/>
  <c r="P7885" i="2"/>
  <c r="P7949" i="2"/>
  <c r="P8013" i="2"/>
  <c r="P8077" i="2"/>
  <c r="P8141" i="2"/>
  <c r="P8205" i="2"/>
  <c r="P8269" i="2"/>
  <c r="P8333" i="2"/>
  <c r="P8397" i="2"/>
  <c r="P8461" i="2"/>
  <c r="P8525" i="2"/>
  <c r="P8589" i="2"/>
  <c r="P8653" i="2"/>
  <c r="P8717" i="2"/>
  <c r="P8781" i="2"/>
  <c r="P8845" i="2"/>
  <c r="P8909" i="2"/>
  <c r="P8973" i="2"/>
  <c r="P9037" i="2"/>
  <c r="P9101" i="2"/>
  <c r="P9165" i="2"/>
  <c r="P5283" i="2"/>
  <c r="P6307" i="2"/>
  <c r="P7091" i="2"/>
  <c r="P7414" i="2"/>
  <c r="P7670" i="2"/>
  <c r="P7926" i="2"/>
  <c r="P8182" i="2"/>
  <c r="P8438" i="2"/>
  <c r="P8694" i="2"/>
  <c r="P8950" i="2"/>
  <c r="P9186" i="2"/>
  <c r="P9272" i="2"/>
  <c r="P9342" i="2"/>
  <c r="P9406" i="2"/>
  <c r="P9470" i="2"/>
  <c r="P9534" i="2"/>
  <c r="P9598" i="2"/>
  <c r="P9662" i="2"/>
  <c r="P9726" i="2"/>
  <c r="P9790" i="2"/>
  <c r="P9854" i="2"/>
  <c r="P9918" i="2"/>
  <c r="P9982" i="2"/>
  <c r="P9580" i="2"/>
  <c r="P9760" i="2"/>
  <c r="P9952" i="2"/>
  <c r="P6035" i="2"/>
  <c r="P7362" i="2"/>
  <c r="P7938" i="2"/>
  <c r="P8610" i="2"/>
  <c r="P9122" i="2"/>
  <c r="P9329" i="2"/>
  <c r="P9521" i="2"/>
  <c r="P9709" i="2"/>
  <c r="P9881" i="2"/>
  <c r="P4915" i="2"/>
  <c r="P5939" i="2"/>
  <c r="P6907" i="2"/>
  <c r="P7322" i="2"/>
  <c r="P7578" i="2"/>
  <c r="P7834" i="2"/>
  <c r="P8090" i="2"/>
  <c r="P8346" i="2"/>
  <c r="P8602" i="2"/>
  <c r="P8858" i="2"/>
  <c r="P9114" i="2"/>
  <c r="P9241" i="2"/>
  <c r="P9319" i="2"/>
  <c r="P9383" i="2"/>
  <c r="P9447" i="2"/>
  <c r="P9511" i="2"/>
  <c r="P9575" i="2"/>
  <c r="P9639" i="2"/>
  <c r="P9703" i="2"/>
  <c r="P9767" i="2"/>
  <c r="P9831" i="2"/>
  <c r="P9895" i="2"/>
  <c r="P9991" i="2"/>
  <c r="P9768" i="2"/>
  <c r="P9960" i="2"/>
  <c r="P8274" i="2"/>
  <c r="P9445" i="2"/>
  <c r="P9641" i="2"/>
  <c r="P9845" i="2"/>
  <c r="P4701" i="2"/>
  <c r="P5827" i="2"/>
  <c r="P6851" i="2"/>
  <c r="P7294" i="2"/>
  <c r="P7550" i="2"/>
  <c r="P7806" i="2"/>
  <c r="P8062" i="2"/>
  <c r="P8318" i="2"/>
  <c r="P8574" i="2"/>
  <c r="P8830" i="2"/>
  <c r="P9086" i="2"/>
  <c r="P9232" i="2"/>
  <c r="P9312" i="2"/>
  <c r="P9376" i="2"/>
  <c r="P9440" i="2"/>
  <c r="P9504" i="2"/>
  <c r="P9584" i="2"/>
  <c r="P9764" i="2"/>
  <c r="P9956" i="2"/>
  <c r="P6227" i="2"/>
  <c r="P7410" i="2"/>
  <c r="P8002" i="2"/>
  <c r="P8690" i="2"/>
  <c r="P9185" i="2"/>
  <c r="P9357" i="2"/>
  <c r="P9549" i="2"/>
  <c r="P9741" i="2"/>
  <c r="P9933" i="2"/>
  <c r="P5403" i="2"/>
  <c r="P5659" i="2"/>
  <c r="P5915" i="2"/>
  <c r="P6171" i="2"/>
  <c r="P6427" i="2"/>
  <c r="P6683" i="2"/>
  <c r="P6895" i="2"/>
  <c r="P7023" i="2"/>
  <c r="P7151" i="2"/>
  <c r="P7252" i="2"/>
  <c r="P7316" i="2"/>
  <c r="P7380" i="2"/>
  <c r="P7444" i="2"/>
  <c r="P7508" i="2"/>
  <c r="P7572" i="2"/>
  <c r="P7636" i="2"/>
  <c r="P7700" i="2"/>
  <c r="P7764" i="2"/>
  <c r="P7828" i="2"/>
  <c r="P7892" i="2"/>
  <c r="P7956" i="2"/>
  <c r="P8020" i="2"/>
  <c r="P8084" i="2"/>
  <c r="P8148" i="2"/>
  <c r="P8212" i="2"/>
  <c r="P8276" i="2"/>
  <c r="P8340" i="2"/>
  <c r="P8404" i="2"/>
  <c r="P8468" i="2"/>
  <c r="P8532" i="2"/>
  <c r="P8596" i="2"/>
  <c r="P8660" i="2"/>
  <c r="P8724" i="2"/>
  <c r="P8788" i="2"/>
  <c r="P8852" i="2"/>
  <c r="P8916" i="2"/>
  <c r="P8980" i="2"/>
  <c r="P9044" i="2"/>
  <c r="P9108" i="2"/>
  <c r="P9172" i="2"/>
  <c r="P4493" i="2"/>
  <c r="P5007" i="2"/>
  <c r="P5263" i="2"/>
  <c r="P5519" i="2"/>
  <c r="P5775" i="2"/>
  <c r="P6031" i="2"/>
  <c r="P6287" i="2"/>
  <c r="P6543" i="2"/>
  <c r="P6799" i="2"/>
  <c r="P6954" i="2"/>
  <c r="P7082" i="2"/>
  <c r="P7210" i="2"/>
  <c r="P7281" i="2"/>
  <c r="P7345" i="2"/>
  <c r="P7409" i="2"/>
  <c r="P7473" i="2"/>
  <c r="P7537" i="2"/>
  <c r="P7601" i="2"/>
  <c r="P7665" i="2"/>
  <c r="P7729" i="2"/>
  <c r="P7793" i="2"/>
  <c r="P7857" i="2"/>
  <c r="P7921" i="2"/>
  <c r="P7985" i="2"/>
  <c r="P8049" i="2"/>
  <c r="P8113" i="2"/>
  <c r="P8177" i="2"/>
  <c r="P8241" i="2"/>
  <c r="P8305" i="2"/>
  <c r="P8369" i="2"/>
  <c r="P8433" i="2"/>
  <c r="P8497" i="2"/>
  <c r="P8561" i="2"/>
  <c r="P8625" i="2"/>
  <c r="P8689" i="2"/>
  <c r="P8753" i="2"/>
  <c r="P8817" i="2"/>
  <c r="P8881" i="2"/>
  <c r="P8945" i="2"/>
  <c r="P9009" i="2"/>
  <c r="P9073" i="2"/>
  <c r="P9137" i="2"/>
  <c r="P4811" i="2"/>
  <c r="P5859" i="2"/>
  <c r="P6867" i="2"/>
  <c r="P7302" i="2"/>
  <c r="P7558" i="2"/>
  <c r="P7814" i="2"/>
  <c r="P8070" i="2"/>
  <c r="P8326" i="2"/>
  <c r="P8582" i="2"/>
  <c r="P8838" i="2"/>
  <c r="P9094" i="2"/>
  <c r="P9234" i="2"/>
  <c r="P9314" i="2"/>
  <c r="P9378" i="2"/>
  <c r="P9442" i="2"/>
  <c r="P9506" i="2"/>
  <c r="P9570" i="2"/>
  <c r="P9634" i="2"/>
  <c r="P9698" i="2"/>
  <c r="P9762" i="2"/>
  <c r="P9826" i="2"/>
  <c r="P9890" i="2"/>
  <c r="P9954" i="2"/>
  <c r="P9967" i="2"/>
  <c r="P9680" i="2"/>
  <c r="P9868" i="2"/>
  <c r="P5139" i="2"/>
  <c r="P7019" i="2"/>
  <c r="P7666" i="2"/>
  <c r="P8322" i="2"/>
  <c r="P8898" i="2"/>
  <c r="P9260" i="2"/>
  <c r="P9441" i="2"/>
  <c r="P9621" i="2"/>
  <c r="P9809" i="2"/>
  <c r="P9985" i="2"/>
  <c r="P5491" i="2"/>
  <c r="P6515" i="2"/>
  <c r="P7195" i="2"/>
  <c r="P7466" i="2"/>
  <c r="P7722" i="2"/>
  <c r="P7978" i="2"/>
  <c r="P8234" i="2"/>
  <c r="P8490" i="2"/>
  <c r="P8746" i="2"/>
  <c r="P9002" i="2"/>
  <c r="P9204" i="2"/>
  <c r="P9289" i="2"/>
  <c r="P9355" i="2"/>
  <c r="P9419" i="2"/>
  <c r="P9483" i="2"/>
  <c r="P9547" i="2"/>
  <c r="P9611" i="2"/>
  <c r="P9675" i="2"/>
  <c r="P9739" i="2"/>
  <c r="P9803" i="2"/>
  <c r="P9867" i="2"/>
  <c r="P9931" i="2"/>
  <c r="P9684" i="2"/>
  <c r="P9876" i="2"/>
  <c r="P7842" i="2"/>
  <c r="P9361" i="2"/>
  <c r="P9557" i="2"/>
  <c r="P9757" i="2"/>
  <c r="P9961" i="2"/>
  <c r="P5379" i="2"/>
  <c r="P6403" i="2"/>
  <c r="P7139" i="2"/>
  <c r="P7438" i="2"/>
  <c r="P7694" i="2"/>
  <c r="P7950" i="2"/>
  <c r="P8206" i="2"/>
  <c r="P8462" i="2"/>
  <c r="P8718" i="2"/>
  <c r="P8974" i="2"/>
  <c r="P9194" i="2"/>
  <c r="P9280" i="2"/>
  <c r="P9348" i="2"/>
  <c r="P9412" i="2"/>
  <c r="P9476" i="2"/>
  <c r="P9548" i="2"/>
  <c r="P9676" i="2"/>
  <c r="P9872" i="2"/>
  <c r="P5331" i="2"/>
  <c r="P7115" i="2"/>
  <c r="P7730" i="2"/>
  <c r="P8434" i="2"/>
  <c r="P8978" i="2"/>
  <c r="P9286" i="2"/>
  <c r="P9461" i="2"/>
  <c r="P9661" i="2"/>
  <c r="P9849" i="2"/>
  <c r="P7681" i="2"/>
  <c r="P7873" i="2"/>
  <c r="P8065" i="2"/>
  <c r="P8257" i="2"/>
  <c r="P8449" i="2"/>
  <c r="P8641" i="2"/>
  <c r="P8769" i="2"/>
  <c r="P8961" i="2"/>
  <c r="P9153" i="2"/>
  <c r="P6115" i="2"/>
  <c r="P7878" i="2"/>
  <c r="P8390" i="2"/>
  <c r="P9158" i="2"/>
  <c r="P9458" i="2"/>
  <c r="P9650" i="2"/>
  <c r="P9724" i="2"/>
  <c r="P7250" i="2"/>
  <c r="P9301" i="2"/>
  <c r="P9853" i="2"/>
  <c r="P5747" i="2"/>
  <c r="P7530" i="2"/>
  <c r="P8298" i="2"/>
  <c r="P8810" i="2"/>
  <c r="P9307" i="2"/>
  <c r="P9499" i="2"/>
  <c r="P9691" i="2"/>
  <c r="P9819" i="2"/>
  <c r="P9732" i="2"/>
  <c r="P9409" i="2"/>
  <c r="P3889" i="2"/>
  <c r="P6659" i="2"/>
  <c r="P7758" i="2"/>
  <c r="P8526" i="2"/>
  <c r="P9038" i="2"/>
  <c r="P9364" i="2"/>
  <c r="P9492" i="2"/>
  <c r="P9920" i="2"/>
  <c r="P7890" i="2"/>
  <c r="P9106" i="2"/>
  <c r="P9705" i="2"/>
  <c r="P5701" i="2"/>
  <c r="P5765" i="2"/>
  <c r="P5829" i="2"/>
  <c r="P5893" i="2"/>
  <c r="P5957" i="2"/>
  <c r="P6021" i="2"/>
  <c r="P6085" i="2"/>
  <c r="P6149" i="2"/>
  <c r="P6213" i="2"/>
  <c r="P6277" i="2"/>
  <c r="P6341" i="2"/>
  <c r="P6405" i="2"/>
  <c r="P6469" i="2"/>
  <c r="P6533" i="2"/>
  <c r="P6597" i="2"/>
  <c r="P6661" i="2"/>
  <c r="P6725" i="2"/>
  <c r="P6789" i="2"/>
  <c r="P6853" i="2"/>
  <c r="P6917" i="2"/>
  <c r="P6981" i="2"/>
  <c r="P7045" i="2"/>
  <c r="P7109" i="2"/>
  <c r="P7173" i="2"/>
  <c r="P2750" i="2"/>
  <c r="P3677" i="2"/>
  <c r="P4055" i="2"/>
  <c r="P4313" i="2"/>
  <c r="P4569" i="2"/>
  <c r="P4809" i="2"/>
  <c r="P4898" i="2"/>
  <c r="P4962" i="2"/>
  <c r="P5026" i="2"/>
  <c r="P5090" i="2"/>
  <c r="P5154" i="2"/>
  <c r="P5218" i="2"/>
  <c r="P5282" i="2"/>
  <c r="P5346" i="2"/>
  <c r="P5410" i="2"/>
  <c r="P5474" i="2"/>
  <c r="P5538" i="2"/>
  <c r="P5602" i="2"/>
  <c r="P5666" i="2"/>
  <c r="P5730" i="2"/>
  <c r="P5794" i="2"/>
  <c r="P5858" i="2"/>
  <c r="P5922" i="2"/>
  <c r="P5986" i="2"/>
  <c r="P6050" i="2"/>
  <c r="P6114" i="2"/>
  <c r="P6178" i="2"/>
  <c r="P6242" i="2"/>
  <c r="P6306" i="2"/>
  <c r="P6370" i="2"/>
  <c r="P6434" i="2"/>
  <c r="P6498" i="2"/>
  <c r="P6562" i="2"/>
  <c r="P6626" i="2"/>
  <c r="P6690" i="2"/>
  <c r="P6754" i="2"/>
  <c r="P6818" i="2"/>
  <c r="P3911" i="2"/>
  <c r="P4871" i="2"/>
  <c r="P5127" i="2"/>
  <c r="P5383" i="2"/>
  <c r="P5639" i="2"/>
  <c r="P5895" i="2"/>
  <c r="P6151" i="2"/>
  <c r="P6407" i="2"/>
  <c r="P6663" i="2"/>
  <c r="P6886" i="2"/>
  <c r="P7014" i="2"/>
  <c r="P7142" i="2"/>
  <c r="P7247" i="2"/>
  <c r="P7311" i="2"/>
  <c r="P7375" i="2"/>
  <c r="P7439" i="2"/>
  <c r="P7503" i="2"/>
  <c r="P7567" i="2"/>
  <c r="P7631" i="2"/>
  <c r="P7695" i="2"/>
  <c r="P7759" i="2"/>
  <c r="P7823" i="2"/>
  <c r="P7887" i="2"/>
  <c r="P7951" i="2"/>
  <c r="P8015" i="2"/>
  <c r="P8079" i="2"/>
  <c r="P8143" i="2"/>
  <c r="P8207" i="2"/>
  <c r="P8271" i="2"/>
  <c r="P8335" i="2"/>
  <c r="P8399" i="2"/>
  <c r="P8463" i="2"/>
  <c r="P8527" i="2"/>
  <c r="P8591" i="2"/>
  <c r="P8655" i="2"/>
  <c r="P8719" i="2"/>
  <c r="P8783" i="2"/>
  <c r="P8847" i="2"/>
  <c r="P8911" i="2"/>
  <c r="P8975" i="2"/>
  <c r="P9039" i="2"/>
  <c r="P9103" i="2"/>
  <c r="P9167" i="2"/>
  <c r="P9231" i="2"/>
  <c r="P9295" i="2"/>
  <c r="P4477" i="2"/>
  <c r="P5003" i="2"/>
  <c r="P4784" i="2"/>
  <c r="P4848" i="2"/>
  <c r="P3533" i="2"/>
  <c r="P3959" i="2"/>
  <c r="P4241" i="2"/>
  <c r="P4497" i="2"/>
  <c r="P4753" i="2"/>
  <c r="P4880" i="2"/>
  <c r="P4944" i="2"/>
  <c r="P5008" i="2"/>
  <c r="P5072" i="2"/>
  <c r="P5136" i="2"/>
  <c r="P5200" i="2"/>
  <c r="P5264" i="2"/>
  <c r="P5328" i="2"/>
  <c r="P5392" i="2"/>
  <c r="P5456" i="2"/>
  <c r="P5520" i="2"/>
  <c r="P5584" i="2"/>
  <c r="P5648" i="2"/>
  <c r="P5712" i="2"/>
  <c r="P5776" i="2"/>
  <c r="P5840" i="2"/>
  <c r="P5904" i="2"/>
  <c r="P5968" i="2"/>
  <c r="P6032" i="2"/>
  <c r="P6096" i="2"/>
  <c r="P6160" i="2"/>
  <c r="P6224" i="2"/>
  <c r="P6288" i="2"/>
  <c r="P6352" i="2"/>
  <c r="P6416" i="2"/>
  <c r="P6480" i="2"/>
  <c r="P6544" i="2"/>
  <c r="P6608" i="2"/>
  <c r="P6672" i="2"/>
  <c r="P6736" i="2"/>
  <c r="P6800" i="2"/>
  <c r="P6864" i="2"/>
  <c r="P6928" i="2"/>
  <c r="P6992" i="2"/>
  <c r="P7056" i="2"/>
  <c r="P7120" i="2"/>
  <c r="P7184" i="2"/>
  <c r="P3018" i="2"/>
  <c r="P3733" i="2"/>
  <c r="P4085" i="2"/>
  <c r="P4341" i="2"/>
  <c r="P4597" i="2"/>
  <c r="P4823" i="2"/>
  <c r="P4905" i="2"/>
  <c r="P4969" i="2"/>
  <c r="P5033" i="2"/>
  <c r="P5097" i="2"/>
  <c r="P5161" i="2"/>
  <c r="P5225" i="2"/>
  <c r="P5289" i="2"/>
  <c r="P5353" i="2"/>
  <c r="P5417" i="2"/>
  <c r="P5481" i="2"/>
  <c r="P5545" i="2"/>
  <c r="P5609" i="2"/>
  <c r="P5673" i="2"/>
  <c r="P5737" i="2"/>
  <c r="P5801" i="2"/>
  <c r="P5865" i="2"/>
  <c r="P5929" i="2"/>
  <c r="P5993" i="2"/>
  <c r="P6057" i="2"/>
  <c r="P6121" i="2"/>
  <c r="P6185" i="2"/>
  <c r="P6249" i="2"/>
  <c r="P6313" i="2"/>
  <c r="P6377" i="2"/>
  <c r="P6441" i="2"/>
  <c r="P6505" i="2"/>
  <c r="P6569" i="2"/>
  <c r="P6633" i="2"/>
  <c r="P6697" i="2"/>
  <c r="P6761" i="2"/>
  <c r="P6825" i="2"/>
  <c r="P6889" i="2"/>
  <c r="P6953" i="2"/>
  <c r="P7017" i="2"/>
  <c r="P7081" i="2"/>
  <c r="P7145" i="2"/>
  <c r="P7209" i="2"/>
  <c r="P3453" i="2"/>
  <c r="P3905" i="2"/>
  <c r="P4201" i="2"/>
  <c r="P4457" i="2"/>
  <c r="P4713" i="2"/>
  <c r="P4870" i="2"/>
  <c r="P4934" i="2"/>
  <c r="P4998" i="2"/>
  <c r="P5062" i="2"/>
  <c r="P5126" i="2"/>
  <c r="P5190" i="2"/>
  <c r="P5254" i="2"/>
  <c r="P5318" i="2"/>
  <c r="P5382" i="2"/>
  <c r="P5446" i="2"/>
  <c r="P5510" i="2"/>
  <c r="P5574" i="2"/>
  <c r="P5638" i="2"/>
  <c r="P5702" i="2"/>
  <c r="P5766" i="2"/>
  <c r="P5830" i="2"/>
  <c r="P5894" i="2"/>
  <c r="P5958" i="2"/>
  <c r="P6022" i="2"/>
  <c r="P6086" i="2"/>
  <c r="P6150" i="2"/>
  <c r="P6214" i="2"/>
  <c r="P6278" i="2"/>
  <c r="P6342" i="2"/>
  <c r="P6406" i="2"/>
  <c r="P6470" i="2"/>
  <c r="P6534" i="2"/>
  <c r="P6598" i="2"/>
  <c r="P6662" i="2"/>
  <c r="P6726" i="2"/>
  <c r="P6790" i="2"/>
  <c r="P2046" i="2"/>
  <c r="P4525" i="2"/>
  <c r="P5015" i="2"/>
  <c r="P5271" i="2"/>
  <c r="P5527" i="2"/>
  <c r="P5783" i="2"/>
  <c r="P6039" i="2"/>
  <c r="P6295" i="2"/>
  <c r="P6551" i="2"/>
  <c r="P6807" i="2"/>
  <c r="P6958" i="2"/>
  <c r="P7086" i="2"/>
  <c r="P7214" i="2"/>
  <c r="P7283" i="2"/>
  <c r="P7347" i="2"/>
  <c r="P7411" i="2"/>
  <c r="P7475" i="2"/>
  <c r="P7539" i="2"/>
  <c r="P7603" i="2"/>
  <c r="P7667" i="2"/>
  <c r="P7731" i="2"/>
  <c r="P7795" i="2"/>
  <c r="P7859" i="2"/>
  <c r="P7923" i="2"/>
  <c r="P7987" i="2"/>
  <c r="P8051" i="2"/>
  <c r="P8115" i="2"/>
  <c r="P8179" i="2"/>
  <c r="P8243" i="2"/>
  <c r="P8307" i="2"/>
  <c r="P8371" i="2"/>
  <c r="P8435" i="2"/>
  <c r="P8499" i="2"/>
  <c r="P8563" i="2"/>
  <c r="P8627" i="2"/>
  <c r="P8691" i="2"/>
  <c r="P8755" i="2"/>
  <c r="P8819" i="2"/>
  <c r="P8883" i="2"/>
  <c r="P8947" i="2"/>
  <c r="P9011" i="2"/>
  <c r="P9075" i="2"/>
  <c r="P9139" i="2"/>
  <c r="P9203" i="2"/>
  <c r="P9267" i="2"/>
  <c r="P4017" i="2"/>
  <c r="P4891" i="2"/>
  <c r="P5147" i="2"/>
  <c r="P5355" i="2"/>
  <c r="P5611" i="2"/>
  <c r="P5867" i="2"/>
  <c r="P6123" i="2"/>
  <c r="P6379" i="2"/>
  <c r="P6635" i="2"/>
  <c r="P6871" i="2"/>
  <c r="P6999" i="2"/>
  <c r="P7127" i="2"/>
  <c r="P7240" i="2"/>
  <c r="P7304" i="2"/>
  <c r="P7368" i="2"/>
  <c r="P7432" i="2"/>
  <c r="P7496" i="2"/>
  <c r="P7560" i="2"/>
  <c r="P7624" i="2"/>
  <c r="P7688" i="2"/>
  <c r="P7752" i="2"/>
  <c r="P7816" i="2"/>
  <c r="P7880" i="2"/>
  <c r="P7944" i="2"/>
  <c r="P8008" i="2"/>
  <c r="P8072" i="2"/>
  <c r="P8136" i="2"/>
  <c r="P8200" i="2"/>
  <c r="P8264" i="2"/>
  <c r="P8328" i="2"/>
  <c r="P8392" i="2"/>
  <c r="P8456" i="2"/>
  <c r="P8520" i="2"/>
  <c r="P8584" i="2"/>
  <c r="P8648" i="2"/>
  <c r="P8712" i="2"/>
  <c r="P8776" i="2"/>
  <c r="P8840" i="2"/>
  <c r="P8904" i="2"/>
  <c r="P8968" i="2"/>
  <c r="P9032" i="2"/>
  <c r="P9096" i="2"/>
  <c r="P9160" i="2"/>
  <c r="P4301" i="2"/>
  <c r="P4959" i="2"/>
  <c r="P5215" i="2"/>
  <c r="P5471" i="2"/>
  <c r="P5727" i="2"/>
  <c r="P5983" i="2"/>
  <c r="P6239" i="2"/>
  <c r="P6495" i="2"/>
  <c r="P6751" i="2"/>
  <c r="P6930" i="2"/>
  <c r="P7058" i="2"/>
  <c r="P7186" i="2"/>
  <c r="P7269" i="2"/>
  <c r="P7333" i="2"/>
  <c r="P7397" i="2"/>
  <c r="P7461" i="2"/>
  <c r="P7525" i="2"/>
  <c r="P7589" i="2"/>
  <c r="P7653" i="2"/>
  <c r="P7717" i="2"/>
  <c r="P7781" i="2"/>
  <c r="P7845" i="2"/>
  <c r="P7909" i="2"/>
  <c r="P7973" i="2"/>
  <c r="P8037" i="2"/>
  <c r="P8101" i="2"/>
  <c r="P8165" i="2"/>
  <c r="P8229" i="2"/>
  <c r="P8293" i="2"/>
  <c r="P8357" i="2"/>
  <c r="P8421" i="2"/>
  <c r="P8485" i="2"/>
  <c r="P8549" i="2"/>
  <c r="P8613" i="2"/>
  <c r="P8677" i="2"/>
  <c r="P8741" i="2"/>
  <c r="P8805" i="2"/>
  <c r="P8869" i="2"/>
  <c r="P8933" i="2"/>
  <c r="P8997" i="2"/>
  <c r="P9061" i="2"/>
  <c r="P9125" i="2"/>
  <c r="P4060" i="2"/>
  <c r="P5667" i="2"/>
  <c r="P6691" i="2"/>
  <c r="P7254" i="2"/>
  <c r="P7510" i="2"/>
  <c r="P7766" i="2"/>
  <c r="P8022" i="2"/>
  <c r="P8278" i="2"/>
  <c r="P8534" i="2"/>
  <c r="P8790" i="2"/>
  <c r="P9046" i="2"/>
  <c r="P9218" i="2"/>
  <c r="P9302" i="2"/>
  <c r="P9366" i="2"/>
  <c r="P9430" i="2"/>
  <c r="P9494" i="2"/>
  <c r="P9558" i="2"/>
  <c r="P9622" i="2"/>
  <c r="P9686" i="2"/>
  <c r="P9750" i="2"/>
  <c r="P9814" i="2"/>
  <c r="P9878" i="2"/>
  <c r="P9942" i="2"/>
  <c r="P9947" i="2"/>
  <c r="P9648" i="2"/>
  <c r="P9832" i="2"/>
  <c r="P4509" i="2"/>
  <c r="P6803" i="2"/>
  <c r="P7554" i="2"/>
  <c r="P8194" i="2"/>
  <c r="P8802" i="2"/>
  <c r="P9228" i="2"/>
  <c r="P9401" i="2"/>
  <c r="P9585" i="2"/>
  <c r="P9773" i="2"/>
  <c r="P9953" i="2"/>
  <c r="P5299" i="2"/>
  <c r="P6323" i="2"/>
  <c r="P7099" i="2"/>
  <c r="P7418" i="2"/>
  <c r="P7674" i="2"/>
  <c r="P7930" i="2"/>
  <c r="P8186" i="2"/>
  <c r="P8442" i="2"/>
  <c r="P8698" i="2"/>
  <c r="P8954" i="2"/>
  <c r="P9188" i="2"/>
  <c r="P9273" i="2"/>
  <c r="P9343" i="2"/>
  <c r="P9407" i="2"/>
  <c r="P9471" i="2"/>
  <c r="P9535" i="2"/>
  <c r="P9599" i="2"/>
  <c r="P9663" i="2"/>
  <c r="P9727" i="2"/>
  <c r="P9791" i="2"/>
  <c r="P9855" i="2"/>
  <c r="P9919" i="2"/>
  <c r="P9644" i="2"/>
  <c r="P9840" i="2"/>
  <c r="P7570" i="2"/>
  <c r="P9317" i="2"/>
  <c r="P9517" i="2"/>
  <c r="P9713" i="2"/>
  <c r="P9925" i="2"/>
  <c r="P5187" i="2"/>
  <c r="P6211" i="2"/>
  <c r="P7043" i="2"/>
  <c r="P7390" i="2"/>
  <c r="P7646" i="2"/>
  <c r="P7902" i="2"/>
  <c r="P8158" i="2"/>
  <c r="P8414" i="2"/>
  <c r="P8670" i="2"/>
  <c r="P8926" i="2"/>
  <c r="P9178" i="2"/>
  <c r="P9264" i="2"/>
  <c r="P9336" i="2"/>
  <c r="P9400" i="2"/>
  <c r="P9464" i="2"/>
  <c r="P9536" i="2"/>
  <c r="P9640" i="2"/>
  <c r="P9836" i="2"/>
  <c r="P4883" i="2"/>
  <c r="P6923" i="2"/>
  <c r="P7618" i="2"/>
  <c r="P8306" i="2"/>
  <c r="P8882" i="2"/>
  <c r="P9254" i="2"/>
  <c r="P9429" i="2"/>
  <c r="P9625" i="2"/>
  <c r="P9813" i="2"/>
  <c r="P9997" i="2"/>
  <c r="P5435" i="2"/>
  <c r="P5691" i="2"/>
  <c r="P5947" i="2"/>
  <c r="P6203" i="2"/>
  <c r="P6459" i="2"/>
  <c r="P6715" i="2"/>
  <c r="P6911" i="2"/>
  <c r="P7039" i="2"/>
  <c r="P7167" i="2"/>
  <c r="P7260" i="2"/>
  <c r="P7324" i="2"/>
  <c r="P7388" i="2"/>
  <c r="P7452" i="2"/>
  <c r="P7516" i="2"/>
  <c r="P7580" i="2"/>
  <c r="P7644" i="2"/>
  <c r="P7708" i="2"/>
  <c r="P7772" i="2"/>
  <c r="P7836" i="2"/>
  <c r="P7900" i="2"/>
  <c r="P7964" i="2"/>
  <c r="P8028" i="2"/>
  <c r="P8092" i="2"/>
  <c r="P8156" i="2"/>
  <c r="P8220" i="2"/>
  <c r="P8284" i="2"/>
  <c r="P8348" i="2"/>
  <c r="P8412" i="2"/>
  <c r="P8476" i="2"/>
  <c r="P8540" i="2"/>
  <c r="P8604" i="2"/>
  <c r="P8668" i="2"/>
  <c r="P8732" i="2"/>
  <c r="P8796" i="2"/>
  <c r="P8860" i="2"/>
  <c r="P8924" i="2"/>
  <c r="P8988" i="2"/>
  <c r="P9052" i="2"/>
  <c r="P9116" i="2"/>
  <c r="P3147" i="2"/>
  <c r="P4621" i="2"/>
  <c r="P5039" i="2"/>
  <c r="P5295" i="2"/>
  <c r="P5551" i="2"/>
  <c r="P5807" i="2"/>
  <c r="P6063" i="2"/>
  <c r="P6319" i="2"/>
  <c r="P6575" i="2"/>
  <c r="P6831" i="2"/>
  <c r="P6970" i="2"/>
  <c r="P7098" i="2"/>
  <c r="P7225" i="2"/>
  <c r="P7289" i="2"/>
  <c r="P7353" i="2"/>
  <c r="P7417" i="2"/>
  <c r="P7481" i="2"/>
  <c r="P7545" i="2"/>
  <c r="P7609" i="2"/>
  <c r="P7673" i="2"/>
  <c r="P7737" i="2"/>
  <c r="P7801" i="2"/>
  <c r="P7865" i="2"/>
  <c r="P7929" i="2"/>
  <c r="P7993" i="2"/>
  <c r="P8057" i="2"/>
  <c r="P8121" i="2"/>
  <c r="P8185" i="2"/>
  <c r="P8249" i="2"/>
  <c r="P8313" i="2"/>
  <c r="P8377" i="2"/>
  <c r="P8441" i="2"/>
  <c r="P8505" i="2"/>
  <c r="P8569" i="2"/>
  <c r="P8633" i="2"/>
  <c r="P8697" i="2"/>
  <c r="P8761" i="2"/>
  <c r="P8825" i="2"/>
  <c r="P8889" i="2"/>
  <c r="P8953" i="2"/>
  <c r="P9017" i="2"/>
  <c r="P9081" i="2"/>
  <c r="P9145" i="2"/>
  <c r="P4963" i="2"/>
  <c r="P5987" i="2"/>
  <c r="P6931" i="2"/>
  <c r="P7334" i="2"/>
  <c r="P7590" i="2"/>
  <c r="P7846" i="2"/>
  <c r="P8102" i="2"/>
  <c r="P8358" i="2"/>
  <c r="P8614" i="2"/>
  <c r="P8870" i="2"/>
  <c r="P9126" i="2"/>
  <c r="P9245" i="2"/>
  <c r="P9322" i="2"/>
  <c r="P9386" i="2"/>
  <c r="P9450" i="2"/>
  <c r="P9514" i="2"/>
  <c r="P9578" i="2"/>
  <c r="P9642" i="2"/>
  <c r="P9706" i="2"/>
  <c r="P9770" i="2"/>
  <c r="P9834" i="2"/>
  <c r="P9898" i="2"/>
  <c r="P9962" i="2"/>
  <c r="P9983" i="2"/>
  <c r="P9700" i="2"/>
  <c r="P9892" i="2"/>
  <c r="P5395" i="2"/>
  <c r="P7147" i="2"/>
  <c r="P7746" i="2"/>
  <c r="P8418" i="2"/>
  <c r="P8962" i="2"/>
  <c r="P9281" i="2"/>
  <c r="P9465" i="2"/>
  <c r="P9645" i="2"/>
  <c r="P9833" i="2"/>
  <c r="P3804" i="2"/>
  <c r="P5619" i="2"/>
  <c r="P6643" i="2"/>
  <c r="P7242" i="2"/>
  <c r="P7498" i="2"/>
  <c r="P7754" i="2"/>
  <c r="P8010" i="2"/>
  <c r="P8266" i="2"/>
  <c r="P8522" i="2"/>
  <c r="P8778" i="2"/>
  <c r="P9034" i="2"/>
  <c r="P9214" i="2"/>
  <c r="P9299" i="2"/>
  <c r="P9363" i="2"/>
  <c r="P9427" i="2"/>
  <c r="P9491" i="2"/>
  <c r="P9555" i="2"/>
  <c r="P9619" i="2"/>
  <c r="P9683" i="2"/>
  <c r="P9747" i="2"/>
  <c r="P9811" i="2"/>
  <c r="P9875" i="2"/>
  <c r="P9943" i="2"/>
  <c r="P9708" i="2"/>
  <c r="P9900" i="2"/>
  <c r="P8018" i="2"/>
  <c r="P9385" i="2"/>
  <c r="P9581" i="2"/>
  <c r="P9781" i="2"/>
  <c r="P9993" i="2"/>
  <c r="P5507" i="2"/>
  <c r="P6531" i="2"/>
  <c r="P7203" i="2"/>
  <c r="P7470" i="2"/>
  <c r="P7726" i="2"/>
  <c r="P7982" i="2"/>
  <c r="P8238" i="2"/>
  <c r="P8494" i="2"/>
  <c r="P8750" i="2"/>
  <c r="P9006" i="2"/>
  <c r="P9205" i="2"/>
  <c r="P9290" i="2"/>
  <c r="P9356" i="2"/>
  <c r="P9420" i="2"/>
  <c r="P9484" i="2"/>
  <c r="P9556" i="2"/>
  <c r="P9704" i="2"/>
  <c r="P9896" i="2"/>
  <c r="P5587" i="2"/>
  <c r="P7234" i="2"/>
  <c r="P7810" i="2"/>
  <c r="P8530" i="2"/>
  <c r="P9042" i="2"/>
  <c r="P9305" i="2"/>
  <c r="P9489" i="2"/>
  <c r="P9685" i="2"/>
  <c r="P9873" i="2"/>
  <c r="P5323" i="2"/>
  <c r="P5579" i="2"/>
  <c r="P5835" i="2"/>
  <c r="P6091" i="2"/>
  <c r="P6347" i="2"/>
  <c r="P6603" i="2"/>
  <c r="P6855" i="2"/>
  <c r="P6983" i="2"/>
  <c r="P7111" i="2"/>
  <c r="P7232" i="2"/>
  <c r="P7296" i="2"/>
  <c r="P7360" i="2"/>
  <c r="P7424" i="2"/>
  <c r="P7488" i="2"/>
  <c r="P7552" i="2"/>
  <c r="P7616" i="2"/>
  <c r="P7680" i="2"/>
  <c r="P7744" i="2"/>
  <c r="P7808" i="2"/>
  <c r="P7872" i="2"/>
  <c r="P7936" i="2"/>
  <c r="P8000" i="2"/>
  <c r="P8064" i="2"/>
  <c r="P8128" i="2"/>
  <c r="P8192" i="2"/>
  <c r="P8256" i="2"/>
  <c r="P8320" i="2"/>
  <c r="P8384" i="2"/>
  <c r="P8448" i="2"/>
  <c r="P8512" i="2"/>
  <c r="P8576" i="2"/>
  <c r="P8640" i="2"/>
  <c r="P8704" i="2"/>
  <c r="P8768" i="2"/>
  <c r="P8832" i="2"/>
  <c r="P8896" i="2"/>
  <c r="P8960" i="2"/>
  <c r="P9024" i="2"/>
  <c r="P9088" i="2"/>
  <c r="P9152" i="2"/>
  <c r="P4173" i="2"/>
  <c r="P4927" i="2"/>
  <c r="P5183" i="2"/>
  <c r="P5439" i="2"/>
  <c r="P5695" i="2"/>
  <c r="P5951" i="2"/>
  <c r="P6207" i="2"/>
  <c r="P6463" i="2"/>
  <c r="P6719" i="2"/>
  <c r="P6914" i="2"/>
  <c r="P7042" i="2"/>
  <c r="P7170" i="2"/>
  <c r="P7261" i="2"/>
  <c r="P7325" i="2"/>
  <c r="P7389" i="2"/>
  <c r="P7453" i="2"/>
  <c r="P7517" i="2"/>
  <c r="P7581" i="2"/>
  <c r="P7645" i="2"/>
  <c r="P7709" i="2"/>
  <c r="P7773" i="2"/>
  <c r="P7837" i="2"/>
  <c r="P7901" i="2"/>
  <c r="P7965" i="2"/>
  <c r="P8029" i="2"/>
  <c r="P8093" i="2"/>
  <c r="P8157" i="2"/>
  <c r="P8221" i="2"/>
  <c r="P8285" i="2"/>
  <c r="P8349" i="2"/>
  <c r="P8413" i="2"/>
  <c r="P8477" i="2"/>
  <c r="P8541" i="2"/>
  <c r="P8605" i="2"/>
  <c r="P8669" i="2"/>
  <c r="P8733" i="2"/>
  <c r="P8797" i="2"/>
  <c r="P8861" i="2"/>
  <c r="P8925" i="2"/>
  <c r="P8989" i="2"/>
  <c r="P9053" i="2"/>
  <c r="P9117" i="2"/>
  <c r="P2814" i="2"/>
  <c r="P5539" i="2"/>
  <c r="P6563" i="2"/>
  <c r="P7219" i="2"/>
  <c r="P7478" i="2"/>
  <c r="P7734" i="2"/>
  <c r="P7990" i="2"/>
  <c r="P8246" i="2"/>
  <c r="P8502" i="2"/>
  <c r="P8758" i="2"/>
  <c r="P9014" i="2"/>
  <c r="P9208" i="2"/>
  <c r="P9293" i="2"/>
  <c r="P9358" i="2"/>
  <c r="P9422" i="2"/>
  <c r="P9486" i="2"/>
  <c r="P9550" i="2"/>
  <c r="P9614" i="2"/>
  <c r="P9678" i="2"/>
  <c r="P9742" i="2"/>
  <c r="P9806" i="2"/>
  <c r="P9870" i="2"/>
  <c r="P9934" i="2"/>
  <c r="P9998" i="2"/>
  <c r="P9628" i="2"/>
  <c r="P9808" i="2"/>
  <c r="P10000" i="2"/>
  <c r="P6547" i="2"/>
  <c r="P7490" i="2"/>
  <c r="P8114" i="2"/>
  <c r="P8738" i="2"/>
  <c r="P9201" i="2"/>
  <c r="P9377" i="2"/>
  <c r="P9565" i="2"/>
  <c r="P9749" i="2"/>
  <c r="P9929" i="2"/>
  <c r="P5171" i="2"/>
  <c r="P6195" i="2"/>
  <c r="P7035" i="2"/>
  <c r="P7386" i="2"/>
  <c r="P7642" i="2"/>
  <c r="P7898" i="2"/>
  <c r="P8154" i="2"/>
  <c r="P8410" i="2"/>
  <c r="P8666" i="2"/>
  <c r="P8922" i="2"/>
  <c r="P9176" i="2"/>
  <c r="P9262" i="2"/>
  <c r="P9335" i="2"/>
  <c r="P9399" i="2"/>
  <c r="P9463" i="2"/>
  <c r="P9527" i="2"/>
  <c r="P9591" i="2"/>
  <c r="P9655" i="2"/>
  <c r="P9719" i="2"/>
  <c r="P9783" i="2"/>
  <c r="P9847" i="2"/>
  <c r="P9911" i="2"/>
  <c r="P9608" i="2"/>
  <c r="P9816" i="2"/>
  <c r="P4253" i="2"/>
  <c r="P8498" i="2"/>
  <c r="P9493" i="2"/>
  <c r="P9689" i="2"/>
  <c r="P9901" i="2"/>
  <c r="P5059" i="2"/>
  <c r="P6083" i="2"/>
  <c r="P6979" i="2"/>
  <c r="P7358" i="2"/>
  <c r="P7614" i="2"/>
  <c r="P7870" i="2"/>
  <c r="P8126" i="2"/>
  <c r="P8382" i="2"/>
  <c r="P8638" i="2"/>
  <c r="P8894" i="2"/>
  <c r="P9150" i="2"/>
  <c r="P9253" i="2"/>
  <c r="P9328" i="2"/>
  <c r="P9392" i="2"/>
  <c r="P9456" i="2"/>
  <c r="P9524" i="2"/>
  <c r="P9620" i="2"/>
  <c r="P9812" i="2"/>
  <c r="P3557" i="2"/>
  <c r="P6739" i="2"/>
  <c r="P7538" i="2"/>
  <c r="P8210" i="2"/>
  <c r="P8818" i="2"/>
  <c r="P9233" i="2"/>
  <c r="P9405" i="2"/>
  <c r="P9601" i="2"/>
  <c r="P9789" i="2"/>
  <c r="P9981" i="2"/>
  <c r="P5467" i="2"/>
  <c r="P5723" i="2"/>
  <c r="P5979" i="2"/>
  <c r="P6235" i="2"/>
  <c r="P6491" i="2"/>
  <c r="P6747" i="2"/>
  <c r="P6927" i="2"/>
  <c r="P7055" i="2"/>
  <c r="P7183" i="2"/>
  <c r="P7268" i="2"/>
  <c r="P7332" i="2"/>
  <c r="P7396" i="2"/>
  <c r="P7460" i="2"/>
  <c r="P7524" i="2"/>
  <c r="P7588" i="2"/>
  <c r="P7652" i="2"/>
  <c r="P7716" i="2"/>
  <c r="P7780" i="2"/>
  <c r="P7844" i="2"/>
  <c r="P7908" i="2"/>
  <c r="P7972" i="2"/>
  <c r="P8036" i="2"/>
  <c r="P8100" i="2"/>
  <c r="P8164" i="2"/>
  <c r="P8228" i="2"/>
  <c r="P8292" i="2"/>
  <c r="P8356" i="2"/>
  <c r="P8420" i="2"/>
  <c r="P8484" i="2"/>
  <c r="P8548" i="2"/>
  <c r="P8612" i="2"/>
  <c r="P8676" i="2"/>
  <c r="P8740" i="2"/>
  <c r="P8804" i="2"/>
  <c r="P8868" i="2"/>
  <c r="P8932" i="2"/>
  <c r="P8996" i="2"/>
  <c r="P9060" i="2"/>
  <c r="P9124" i="2"/>
  <c r="P3525" i="2"/>
  <c r="P4749" i="2"/>
  <c r="P5071" i="2"/>
  <c r="P5327" i="2"/>
  <c r="P5583" i="2"/>
  <c r="P5839" i="2"/>
  <c r="P6095" i="2"/>
  <c r="P6351" i="2"/>
  <c r="P6607" i="2"/>
  <c r="P6858" i="2"/>
  <c r="P6986" i="2"/>
  <c r="P7114" i="2"/>
  <c r="P7233" i="2"/>
  <c r="P7297" i="2"/>
  <c r="P7361" i="2"/>
  <c r="P7425" i="2"/>
  <c r="P7489" i="2"/>
  <c r="P7553" i="2"/>
  <c r="P7617" i="2"/>
  <c r="P5717" i="2"/>
  <c r="P5781" i="2"/>
  <c r="P5845" i="2"/>
  <c r="P5909" i="2"/>
  <c r="P5973" i="2"/>
  <c r="P6037" i="2"/>
  <c r="P6101" i="2"/>
  <c r="P6165" i="2"/>
  <c r="P6229" i="2"/>
  <c r="P6293" i="2"/>
  <c r="P6357" i="2"/>
  <c r="P6421" i="2"/>
  <c r="P6485" i="2"/>
  <c r="P6549" i="2"/>
  <c r="P6613" i="2"/>
  <c r="P6677" i="2"/>
  <c r="P6741" i="2"/>
  <c r="P6805" i="2"/>
  <c r="P6869" i="2"/>
  <c r="P6933" i="2"/>
  <c r="P6997" i="2"/>
  <c r="P7061" i="2"/>
  <c r="P7125" i="2"/>
  <c r="P7189" i="2"/>
  <c r="P3197" i="2"/>
  <c r="P3799" i="2"/>
  <c r="P4121" i="2"/>
  <c r="P4377" i="2"/>
  <c r="P4633" i="2"/>
  <c r="P4841" i="2"/>
  <c r="P4914" i="2"/>
  <c r="P4978" i="2"/>
  <c r="P5042" i="2"/>
  <c r="P5106" i="2"/>
  <c r="P5170" i="2"/>
  <c r="P5234" i="2"/>
  <c r="P5298" i="2"/>
  <c r="P5362" i="2"/>
  <c r="P5426" i="2"/>
  <c r="P5490" i="2"/>
  <c r="P5554" i="2"/>
  <c r="P5618" i="2"/>
  <c r="P5682" i="2"/>
  <c r="P5746" i="2"/>
  <c r="P5810" i="2"/>
  <c r="P5874" i="2"/>
  <c r="P5938" i="2"/>
  <c r="P6002" i="2"/>
  <c r="P6066" i="2"/>
  <c r="P6130" i="2"/>
  <c r="P6194" i="2"/>
  <c r="P6258" i="2"/>
  <c r="P6322" i="2"/>
  <c r="P6386" i="2"/>
  <c r="P6450" i="2"/>
  <c r="P6514" i="2"/>
  <c r="P6578" i="2"/>
  <c r="P6642" i="2"/>
  <c r="P6706" i="2"/>
  <c r="P6770" i="2"/>
  <c r="P6834" i="2"/>
  <c r="P4205" i="2"/>
  <c r="P4935" i="2"/>
  <c r="P5191" i="2"/>
  <c r="P5447" i="2"/>
  <c r="P5703" i="2"/>
  <c r="P5959" i="2"/>
  <c r="P6215" i="2"/>
  <c r="P6471" i="2"/>
  <c r="P6727" i="2"/>
  <c r="P6918" i="2"/>
  <c r="P7046" i="2"/>
  <c r="P7174" i="2"/>
  <c r="P7263" i="2"/>
  <c r="P7327" i="2"/>
  <c r="P7391" i="2"/>
  <c r="P7455" i="2"/>
  <c r="P7519" i="2"/>
  <c r="P7583" i="2"/>
  <c r="P7647" i="2"/>
  <c r="P7711" i="2"/>
  <c r="P7775" i="2"/>
  <c r="P7839" i="2"/>
  <c r="P7903" i="2"/>
  <c r="P7967" i="2"/>
  <c r="P8031" i="2"/>
  <c r="P8095" i="2"/>
  <c r="P8159" i="2"/>
  <c r="P8223" i="2"/>
  <c r="P8287" i="2"/>
  <c r="P8351" i="2"/>
  <c r="P8415" i="2"/>
  <c r="P8479" i="2"/>
  <c r="P8543" i="2"/>
  <c r="P8607" i="2"/>
  <c r="P8671" i="2"/>
  <c r="P8735" i="2"/>
  <c r="P8799" i="2"/>
  <c r="P8863" i="2"/>
  <c r="P8927" i="2"/>
  <c r="P8991" i="2"/>
  <c r="P9055" i="2"/>
  <c r="P9119" i="2"/>
  <c r="P9183" i="2"/>
  <c r="P9247" i="2"/>
  <c r="P3493" i="2"/>
  <c r="P4733" i="2"/>
  <c r="P5067" i="2"/>
  <c r="P4800" i="2"/>
  <c r="P2622" i="2"/>
  <c r="P3661" i="2"/>
  <c r="P4044" i="2"/>
  <c r="P4305" i="2"/>
  <c r="P4561" i="2"/>
  <c r="P4805" i="2"/>
  <c r="P4896" i="2"/>
  <c r="P4960" i="2"/>
  <c r="P5024" i="2"/>
  <c r="P5088" i="2"/>
  <c r="P5152" i="2"/>
  <c r="P5216" i="2"/>
  <c r="P5280" i="2"/>
  <c r="P5344" i="2"/>
  <c r="P5408" i="2"/>
  <c r="P5472" i="2"/>
  <c r="P5536" i="2"/>
  <c r="P5600" i="2"/>
  <c r="P5664" i="2"/>
  <c r="P5728" i="2"/>
  <c r="P5792" i="2"/>
  <c r="P5856" i="2"/>
  <c r="P5920" i="2"/>
  <c r="P5984" i="2"/>
  <c r="P6048" i="2"/>
  <c r="P6112" i="2"/>
  <c r="P6176" i="2"/>
  <c r="P6240" i="2"/>
  <c r="P6304" i="2"/>
  <c r="P6368" i="2"/>
  <c r="P6432" i="2"/>
  <c r="P6496" i="2"/>
  <c r="P6560" i="2"/>
  <c r="P6624" i="2"/>
  <c r="P6688" i="2"/>
  <c r="P6752" i="2"/>
  <c r="P6816" i="2"/>
  <c r="P6880" i="2"/>
  <c r="P6944" i="2"/>
  <c r="P7008" i="2"/>
  <c r="P7072" i="2"/>
  <c r="P7136" i="2"/>
  <c r="P7200" i="2"/>
  <c r="P3309" i="2"/>
  <c r="P3836" i="2"/>
  <c r="P4149" i="2"/>
  <c r="P4405" i="2"/>
  <c r="P4661" i="2"/>
  <c r="P4853" i="2"/>
  <c r="P4921" i="2"/>
  <c r="P4985" i="2"/>
  <c r="P5049" i="2"/>
  <c r="P5113" i="2"/>
  <c r="P5177" i="2"/>
  <c r="P5241" i="2"/>
  <c r="P5305" i="2"/>
  <c r="P5369" i="2"/>
  <c r="P5433" i="2"/>
  <c r="P5497" i="2"/>
  <c r="P5561" i="2"/>
  <c r="P5625" i="2"/>
  <c r="P5689" i="2"/>
  <c r="P5753" i="2"/>
  <c r="P5817" i="2"/>
  <c r="P5881" i="2"/>
  <c r="P5945" i="2"/>
  <c r="P6009" i="2"/>
  <c r="P6073" i="2"/>
  <c r="P6137" i="2"/>
  <c r="P6201" i="2"/>
  <c r="P6265" i="2"/>
  <c r="P6329" i="2"/>
  <c r="P6393" i="2"/>
  <c r="P6457" i="2"/>
  <c r="P6521" i="2"/>
  <c r="P6585" i="2"/>
  <c r="P6649" i="2"/>
  <c r="P6713" i="2"/>
  <c r="P6777" i="2"/>
  <c r="P6841" i="2"/>
  <c r="P6905" i="2"/>
  <c r="P6969" i="2"/>
  <c r="P7033" i="2"/>
  <c r="P7097" i="2"/>
  <c r="P7161" i="2"/>
  <c r="P1969" i="2"/>
  <c r="P3581" i="2"/>
  <c r="P3991" i="2"/>
  <c r="P4265" i="2"/>
  <c r="P4521" i="2"/>
  <c r="P4777" i="2"/>
  <c r="P4886" i="2"/>
  <c r="P4950" i="2"/>
  <c r="P5014" i="2"/>
  <c r="P5078" i="2"/>
  <c r="P5142" i="2"/>
  <c r="P5206" i="2"/>
  <c r="P5270" i="2"/>
  <c r="P5334" i="2"/>
  <c r="P5398" i="2"/>
  <c r="P5462" i="2"/>
  <c r="P5526" i="2"/>
  <c r="P5590" i="2"/>
  <c r="P5654" i="2"/>
  <c r="P5718" i="2"/>
  <c r="P5782" i="2"/>
  <c r="P5846" i="2"/>
  <c r="P5910" i="2"/>
  <c r="P5974" i="2"/>
  <c r="P6038" i="2"/>
  <c r="P6102" i="2"/>
  <c r="P6166" i="2"/>
  <c r="P6230" i="2"/>
  <c r="P6294" i="2"/>
  <c r="P6358" i="2"/>
  <c r="P6422" i="2"/>
  <c r="P6486" i="2"/>
  <c r="P6550" i="2"/>
  <c r="P6614" i="2"/>
  <c r="P6678" i="2"/>
  <c r="P6742" i="2"/>
  <c r="P6806" i="2"/>
  <c r="P3589" i="2"/>
  <c r="P4781" i="2"/>
  <c r="P5079" i="2"/>
  <c r="P5335" i="2"/>
  <c r="P5591" i="2"/>
  <c r="P5847" i="2"/>
  <c r="P6103" i="2"/>
  <c r="P6359" i="2"/>
  <c r="P6615" i="2"/>
  <c r="P6862" i="2"/>
  <c r="P6990" i="2"/>
  <c r="P7118" i="2"/>
  <c r="P7235" i="2"/>
  <c r="P7299" i="2"/>
  <c r="P7363" i="2"/>
  <c r="P7427" i="2"/>
  <c r="P7491" i="2"/>
  <c r="P7555" i="2"/>
  <c r="P7619" i="2"/>
  <c r="P7683" i="2"/>
  <c r="P7747" i="2"/>
  <c r="P7811" i="2"/>
  <c r="P7875" i="2"/>
  <c r="P7939" i="2"/>
  <c r="P8003" i="2"/>
  <c r="P8067" i="2"/>
  <c r="P8131" i="2"/>
  <c r="P8195" i="2"/>
  <c r="P8259" i="2"/>
  <c r="P8323" i="2"/>
  <c r="P8387" i="2"/>
  <c r="P8451" i="2"/>
  <c r="P8515" i="2"/>
  <c r="P8579" i="2"/>
  <c r="P8643" i="2"/>
  <c r="P8707" i="2"/>
  <c r="P8771" i="2"/>
  <c r="P8835" i="2"/>
  <c r="P8899" i="2"/>
  <c r="P8963" i="2"/>
  <c r="P9027" i="2"/>
  <c r="P9091" i="2"/>
  <c r="P9155" i="2"/>
  <c r="P9219" i="2"/>
  <c r="P9283" i="2"/>
  <c r="P4285" i="2"/>
  <c r="P4955" i="2"/>
  <c r="P5211" i="2"/>
  <c r="P5419" i="2"/>
  <c r="P5675" i="2"/>
  <c r="P5931" i="2"/>
  <c r="P6187" i="2"/>
  <c r="P6443" i="2"/>
  <c r="P6699" i="2"/>
  <c r="P6903" i="2"/>
  <c r="P7031" i="2"/>
  <c r="P7159" i="2"/>
  <c r="P7256" i="2"/>
  <c r="P7320" i="2"/>
  <c r="P7384" i="2"/>
  <c r="P7448" i="2"/>
  <c r="P7512" i="2"/>
  <c r="P7576" i="2"/>
  <c r="P7640" i="2"/>
  <c r="P7704" i="2"/>
  <c r="P7768" i="2"/>
  <c r="P7832" i="2"/>
  <c r="P7896" i="2"/>
  <c r="P7960" i="2"/>
  <c r="P8024" i="2"/>
  <c r="P8088" i="2"/>
  <c r="P8152" i="2"/>
  <c r="P8216" i="2"/>
  <c r="P8280" i="2"/>
  <c r="P8344" i="2"/>
  <c r="P8408" i="2"/>
  <c r="P8472" i="2"/>
  <c r="P8536" i="2"/>
  <c r="P8600" i="2"/>
  <c r="P8664" i="2"/>
  <c r="P8728" i="2"/>
  <c r="P8792" i="2"/>
  <c r="P8856" i="2"/>
  <c r="P8920" i="2"/>
  <c r="P8984" i="2"/>
  <c r="P9048" i="2"/>
  <c r="P9112" i="2"/>
  <c r="P2558" i="2"/>
  <c r="P4557" i="2"/>
  <c r="P5023" i="2"/>
  <c r="P5279" i="2"/>
  <c r="P5535" i="2"/>
  <c r="P5791" i="2"/>
  <c r="P6047" i="2"/>
  <c r="P6303" i="2"/>
  <c r="P6559" i="2"/>
  <c r="P6815" i="2"/>
  <c r="P6962" i="2"/>
  <c r="P7090" i="2"/>
  <c r="P7218" i="2"/>
  <c r="P7285" i="2"/>
  <c r="P7349" i="2"/>
  <c r="P7413" i="2"/>
  <c r="P7477" i="2"/>
  <c r="P7541" i="2"/>
  <c r="P7605" i="2"/>
  <c r="P7669" i="2"/>
  <c r="P7733" i="2"/>
  <c r="P7797" i="2"/>
  <c r="P7861" i="2"/>
  <c r="P7925" i="2"/>
  <c r="P7989" i="2"/>
  <c r="P8053" i="2"/>
  <c r="P8117" i="2"/>
  <c r="P8181" i="2"/>
  <c r="P8245" i="2"/>
  <c r="P8309" i="2"/>
  <c r="P8373" i="2"/>
  <c r="P8437" i="2"/>
  <c r="P8501" i="2"/>
  <c r="P8565" i="2"/>
  <c r="P8629" i="2"/>
  <c r="P8693" i="2"/>
  <c r="P8757" i="2"/>
  <c r="P8821" i="2"/>
  <c r="P8885" i="2"/>
  <c r="P8949" i="2"/>
  <c r="P9013" i="2"/>
  <c r="P9077" i="2"/>
  <c r="P9141" i="2"/>
  <c r="P4899" i="2"/>
  <c r="P5923" i="2"/>
  <c r="P6899" i="2"/>
  <c r="P7318" i="2"/>
  <c r="P7574" i="2"/>
  <c r="P7830" i="2"/>
  <c r="P8086" i="2"/>
  <c r="P8342" i="2"/>
  <c r="P8598" i="2"/>
  <c r="P8854" i="2"/>
  <c r="P9110" i="2"/>
  <c r="P9240" i="2"/>
  <c r="P9318" i="2"/>
  <c r="P9382" i="2"/>
  <c r="P9446" i="2"/>
  <c r="P9510" i="2"/>
  <c r="P9574" i="2"/>
  <c r="P9638" i="2"/>
  <c r="P9702" i="2"/>
  <c r="P9766" i="2"/>
  <c r="P9830" i="2"/>
  <c r="P9894" i="2"/>
  <c r="P9958" i="2"/>
  <c r="P9975" i="2"/>
  <c r="P9688" i="2"/>
  <c r="P9880" i="2"/>
  <c r="P5267" i="2"/>
  <c r="P7083" i="2"/>
  <c r="P7714" i="2"/>
  <c r="P8370" i="2"/>
  <c r="P8930" i="2"/>
  <c r="P9270" i="2"/>
  <c r="P9453" i="2"/>
  <c r="P9633" i="2"/>
  <c r="P9821" i="2"/>
  <c r="P3213" i="2"/>
  <c r="P5555" i="2"/>
  <c r="P6579" i="2"/>
  <c r="P7226" i="2"/>
  <c r="P7482" i="2"/>
  <c r="P7738" i="2"/>
  <c r="P7994" i="2"/>
  <c r="P8250" i="2"/>
  <c r="P8506" i="2"/>
  <c r="P8762" i="2"/>
  <c r="P9018" i="2"/>
  <c r="P9209" i="2"/>
  <c r="P9294" i="2"/>
  <c r="P9359" i="2"/>
  <c r="P9423" i="2"/>
  <c r="P9487" i="2"/>
  <c r="P9551" i="2"/>
  <c r="P9615" i="2"/>
  <c r="P9679" i="2"/>
  <c r="P9743" i="2"/>
  <c r="P9807" i="2"/>
  <c r="P9871" i="2"/>
  <c r="P9935" i="2"/>
  <c r="P9696" i="2"/>
  <c r="P9888" i="2"/>
  <c r="P7954" i="2"/>
  <c r="P9373" i="2"/>
  <c r="P9569" i="2"/>
  <c r="P9769" i="2"/>
  <c r="P9973" i="2"/>
  <c r="P5443" i="2"/>
  <c r="P6467" i="2"/>
  <c r="P7171" i="2"/>
  <c r="P7454" i="2"/>
  <c r="P7710" i="2"/>
  <c r="P7966" i="2"/>
  <c r="P8222" i="2"/>
  <c r="P8478" i="2"/>
  <c r="P8734" i="2"/>
  <c r="P8990" i="2"/>
  <c r="P9200" i="2"/>
  <c r="P9285" i="2"/>
  <c r="P9352" i="2"/>
  <c r="P9416" i="2"/>
  <c r="P9480" i="2"/>
  <c r="P9552" i="2"/>
  <c r="P9692" i="2"/>
  <c r="P9884" i="2"/>
  <c r="P5459" i="2"/>
  <c r="P7179" i="2"/>
  <c r="P7762" i="2"/>
  <c r="P8482" i="2"/>
  <c r="P9010" i="2"/>
  <c r="P9297" i="2"/>
  <c r="P9477" i="2"/>
  <c r="P9673" i="2"/>
  <c r="P9861" i="2"/>
  <c r="P5243" i="2"/>
  <c r="P5499" i="2"/>
  <c r="P5755" i="2"/>
  <c r="P6011" i="2"/>
  <c r="P6267" i="2"/>
  <c r="P6523" i="2"/>
  <c r="P6779" i="2"/>
  <c r="P6943" i="2"/>
  <c r="P7071" i="2"/>
  <c r="P7199" i="2"/>
  <c r="P7276" i="2"/>
  <c r="P7340" i="2"/>
  <c r="P7404" i="2"/>
  <c r="P7468" i="2"/>
  <c r="P7532" i="2"/>
  <c r="P7596" i="2"/>
  <c r="P7660" i="2"/>
  <c r="P7724" i="2"/>
  <c r="P7788" i="2"/>
  <c r="P7852" i="2"/>
  <c r="P7916" i="2"/>
  <c r="P7980" i="2"/>
  <c r="P8044" i="2"/>
  <c r="P8108" i="2"/>
  <c r="P8172" i="2"/>
  <c r="P8236" i="2"/>
  <c r="P8300" i="2"/>
  <c r="P8364" i="2"/>
  <c r="P8428" i="2"/>
  <c r="P8492" i="2"/>
  <c r="P8556" i="2"/>
  <c r="P8620" i="2"/>
  <c r="P8684" i="2"/>
  <c r="P8748" i="2"/>
  <c r="P8812" i="2"/>
  <c r="P8876" i="2"/>
  <c r="P8940" i="2"/>
  <c r="P9004" i="2"/>
  <c r="P9068" i="2"/>
  <c r="P9132" i="2"/>
  <c r="P3781" i="2"/>
  <c r="P4835" i="2"/>
  <c r="P5103" i="2"/>
  <c r="P5359" i="2"/>
  <c r="P5615" i="2"/>
  <c r="P5871" i="2"/>
  <c r="P6127" i="2"/>
  <c r="P6383" i="2"/>
  <c r="P6639" i="2"/>
  <c r="P6874" i="2"/>
  <c r="P7002" i="2"/>
  <c r="P7130" i="2"/>
  <c r="P7241" i="2"/>
  <c r="P7305" i="2"/>
  <c r="P7369" i="2"/>
  <c r="P7433" i="2"/>
  <c r="P7497" i="2"/>
  <c r="P7561" i="2"/>
  <c r="P7625" i="2"/>
  <c r="P7689" i="2"/>
  <c r="P7753" i="2"/>
  <c r="P7817" i="2"/>
  <c r="P7881" i="2"/>
  <c r="P7945" i="2"/>
  <c r="P8009" i="2"/>
  <c r="P8073" i="2"/>
  <c r="P8137" i="2"/>
  <c r="P8201" i="2"/>
  <c r="P8265" i="2"/>
  <c r="P8329" i="2"/>
  <c r="P8393" i="2"/>
  <c r="P8457" i="2"/>
  <c r="P8521" i="2"/>
  <c r="P8585" i="2"/>
  <c r="P8649" i="2"/>
  <c r="P8713" i="2"/>
  <c r="P8777" i="2"/>
  <c r="P8841" i="2"/>
  <c r="P8905" i="2"/>
  <c r="P8969" i="2"/>
  <c r="P9033" i="2"/>
  <c r="P9097" i="2"/>
  <c r="P9161" i="2"/>
  <c r="P5219" i="2"/>
  <c r="P6243" i="2"/>
  <c r="P7059" i="2"/>
  <c r="P7398" i="2"/>
  <c r="P7654" i="2"/>
  <c r="P7910" i="2"/>
  <c r="P8166" i="2"/>
  <c r="P8422" i="2"/>
  <c r="P8678" i="2"/>
  <c r="P8934" i="2"/>
  <c r="P9181" i="2"/>
  <c r="P9266" i="2"/>
  <c r="P9338" i="2"/>
  <c r="P9402" i="2"/>
  <c r="P9466" i="2"/>
  <c r="P9530" i="2"/>
  <c r="P9594" i="2"/>
  <c r="P9658" i="2"/>
  <c r="P9722" i="2"/>
  <c r="P9786" i="2"/>
  <c r="P9850" i="2"/>
  <c r="P9914" i="2"/>
  <c r="P9978" i="2"/>
  <c r="P9520" i="2"/>
  <c r="P9748" i="2"/>
  <c r="P9940" i="2"/>
  <c r="P5907" i="2"/>
  <c r="P7330" i="2"/>
  <c r="P7906" i="2"/>
  <c r="P8578" i="2"/>
  <c r="P9090" i="2"/>
  <c r="P9321" i="2"/>
  <c r="P9509" i="2"/>
  <c r="P9697" i="2"/>
  <c r="P9877" i="2"/>
  <c r="P4843" i="2"/>
  <c r="P5875" i="2"/>
  <c r="P6875" i="2"/>
  <c r="P7306" i="2"/>
  <c r="P7562" i="2"/>
  <c r="P7818" i="2"/>
  <c r="P8074" i="2"/>
  <c r="P8330" i="2"/>
  <c r="P8586" i="2"/>
  <c r="P8842" i="2"/>
  <c r="P9098" i="2"/>
  <c r="P9236" i="2"/>
  <c r="P9315" i="2"/>
  <c r="P9379" i="2"/>
  <c r="P9443" i="2"/>
  <c r="P9507" i="2"/>
  <c r="P9571" i="2"/>
  <c r="P9635" i="2"/>
  <c r="P9699" i="2"/>
  <c r="P9763" i="2"/>
  <c r="P9827" i="2"/>
  <c r="P9891" i="2"/>
  <c r="P9979" i="2"/>
  <c r="P9756" i="2"/>
  <c r="P9948" i="2"/>
  <c r="P8226" i="2"/>
  <c r="P9433" i="2"/>
  <c r="P9629" i="2"/>
  <c r="P9829" i="2"/>
  <c r="P4445" i="2"/>
  <c r="P5763" i="2"/>
  <c r="P6787" i="2"/>
  <c r="P7278" i="2"/>
  <c r="P7534" i="2"/>
  <c r="P7790" i="2"/>
  <c r="P8046" i="2"/>
  <c r="P8302" i="2"/>
  <c r="P8558" i="2"/>
  <c r="P8814" i="2"/>
  <c r="P9070" i="2"/>
  <c r="P9226" i="2"/>
  <c r="P9308" i="2"/>
  <c r="P9372" i="2"/>
  <c r="P9436" i="2"/>
  <c r="P9500" i="2"/>
  <c r="P9576" i="2"/>
  <c r="P9752" i="2"/>
  <c r="P9944" i="2"/>
  <c r="P6099" i="2"/>
  <c r="P7378" i="2"/>
  <c r="P7970" i="2"/>
  <c r="P8658" i="2"/>
  <c r="P9170" i="2"/>
  <c r="P9345" i="2"/>
  <c r="P9537" i="2"/>
  <c r="P9729" i="2"/>
  <c r="P9921" i="2"/>
  <c r="P5387" i="2"/>
  <c r="P5643" i="2"/>
  <c r="P5899" i="2"/>
  <c r="P6155" i="2"/>
  <c r="P6411" i="2"/>
  <c r="P6667" i="2"/>
  <c r="P6887" i="2"/>
  <c r="P7015" i="2"/>
  <c r="P7143" i="2"/>
  <c r="P7248" i="2"/>
  <c r="P7312" i="2"/>
  <c r="P7376" i="2"/>
  <c r="P7440" i="2"/>
  <c r="P7504" i="2"/>
  <c r="P7568" i="2"/>
  <c r="P7632" i="2"/>
  <c r="P7696" i="2"/>
  <c r="P7760" i="2"/>
  <c r="P7824" i="2"/>
  <c r="P7888" i="2"/>
  <c r="P7952" i="2"/>
  <c r="P8016" i="2"/>
  <c r="P8080" i="2"/>
  <c r="P8144" i="2"/>
  <c r="P8208" i="2"/>
  <c r="P8272" i="2"/>
  <c r="P8336" i="2"/>
  <c r="P8400" i="2"/>
  <c r="P8464" i="2"/>
  <c r="P8528" i="2"/>
  <c r="P8592" i="2"/>
  <c r="P8656" i="2"/>
  <c r="P8720" i="2"/>
  <c r="P8784" i="2"/>
  <c r="P8848" i="2"/>
  <c r="P8912" i="2"/>
  <c r="P8976" i="2"/>
  <c r="P9040" i="2"/>
  <c r="P9104" i="2"/>
  <c r="P9168" i="2"/>
  <c r="P4429" i="2"/>
  <c r="P4991" i="2"/>
  <c r="P5247" i="2"/>
  <c r="P5503" i="2"/>
  <c r="P5759" i="2"/>
  <c r="P6015" i="2"/>
  <c r="P6271" i="2"/>
  <c r="P6527" i="2"/>
  <c r="P6783" i="2"/>
  <c r="P6946" i="2"/>
  <c r="P7074" i="2"/>
  <c r="P7202" i="2"/>
  <c r="P7277" i="2"/>
  <c r="P7341" i="2"/>
  <c r="P7405" i="2"/>
  <c r="P7469" i="2"/>
  <c r="P7533" i="2"/>
  <c r="P7597" i="2"/>
  <c r="P7661" i="2"/>
  <c r="P7725" i="2"/>
  <c r="P7789" i="2"/>
  <c r="P7853" i="2"/>
  <c r="P7917" i="2"/>
  <c r="P7981" i="2"/>
  <c r="P8045" i="2"/>
  <c r="P8109" i="2"/>
  <c r="P8173" i="2"/>
  <c r="P8237" i="2"/>
  <c r="P8301" i="2"/>
  <c r="P8365" i="2"/>
  <c r="P8429" i="2"/>
  <c r="P8493" i="2"/>
  <c r="P8557" i="2"/>
  <c r="P8621" i="2"/>
  <c r="P8685" i="2"/>
  <c r="P8749" i="2"/>
  <c r="P8813" i="2"/>
  <c r="P8877" i="2"/>
  <c r="P8941" i="2"/>
  <c r="P9005" i="2"/>
  <c r="P9069" i="2"/>
  <c r="P9133" i="2"/>
  <c r="P4573" i="2"/>
  <c r="P5795" i="2"/>
  <c r="P6819" i="2"/>
  <c r="P7286" i="2"/>
  <c r="P7542" i="2"/>
  <c r="P7798" i="2"/>
  <c r="P8054" i="2"/>
  <c r="P8310" i="2"/>
  <c r="P8566" i="2"/>
  <c r="P8822" i="2"/>
  <c r="P9078" i="2"/>
  <c r="P9229" i="2"/>
  <c r="P9310" i="2"/>
  <c r="P9374" i="2"/>
  <c r="P9438" i="2"/>
  <c r="P9502" i="2"/>
  <c r="P9566" i="2"/>
  <c r="P9630" i="2"/>
  <c r="P9694" i="2"/>
  <c r="P9758" i="2"/>
  <c r="P9822" i="2"/>
  <c r="P9886" i="2"/>
  <c r="P9950" i="2"/>
  <c r="P9963" i="2"/>
  <c r="P9668" i="2"/>
  <c r="P9856" i="2"/>
  <c r="P5075" i="2"/>
  <c r="P6955" i="2"/>
  <c r="P7634" i="2"/>
  <c r="P8290" i="2"/>
  <c r="P8866" i="2"/>
  <c r="P9249" i="2"/>
  <c r="P9425" i="2"/>
  <c r="P9609" i="2"/>
  <c r="P9801" i="2"/>
  <c r="P9977" i="2"/>
  <c r="P5427" i="2"/>
  <c r="P6451" i="2"/>
  <c r="P7163" i="2"/>
  <c r="P7450" i="2"/>
  <c r="P7706" i="2"/>
  <c r="P7962" i="2"/>
  <c r="P8218" i="2"/>
  <c r="P8474" i="2"/>
  <c r="P8730" i="2"/>
  <c r="P8986" i="2"/>
  <c r="P9198" i="2"/>
  <c r="P9284" i="2"/>
  <c r="P9351" i="2"/>
  <c r="P9415" i="2"/>
  <c r="P9479" i="2"/>
  <c r="P9543" i="2"/>
  <c r="P9607" i="2"/>
  <c r="P9671" i="2"/>
  <c r="P9735" i="2"/>
  <c r="P9799" i="2"/>
  <c r="P9863" i="2"/>
  <c r="P9927" i="2"/>
  <c r="P9672" i="2"/>
  <c r="P9864" i="2"/>
  <c r="P7778" i="2"/>
  <c r="P9349" i="2"/>
  <c r="P9545" i="2"/>
  <c r="P9737" i="2"/>
  <c r="P9949" i="2"/>
  <c r="P5315" i="2"/>
  <c r="P6339" i="2"/>
  <c r="P7107" i="2"/>
  <c r="P7422" i="2"/>
  <c r="P7678" i="2"/>
  <c r="P7934" i="2"/>
  <c r="P8190" i="2"/>
  <c r="P8446" i="2"/>
  <c r="P8702" i="2"/>
  <c r="P8958" i="2"/>
  <c r="P9189" i="2"/>
  <c r="P9274" i="2"/>
  <c r="P9344" i="2"/>
  <c r="P9408" i="2"/>
  <c r="P9472" i="2"/>
  <c r="P9544" i="2"/>
  <c r="P9664" i="2"/>
  <c r="P9860" i="2"/>
  <c r="P5203" i="2"/>
  <c r="P7051" i="2"/>
  <c r="P7682" i="2"/>
  <c r="P8386" i="2"/>
  <c r="P8946" i="2"/>
  <c r="P9276" i="2"/>
  <c r="P9449" i="2"/>
  <c r="P9649" i="2"/>
  <c r="P9837" i="2"/>
  <c r="P5275" i="2"/>
  <c r="P5531" i="2"/>
  <c r="P5787" i="2"/>
  <c r="P6043" i="2"/>
  <c r="P6299" i="2"/>
  <c r="P6555" i="2"/>
  <c r="P6811" i="2"/>
  <c r="P6959" i="2"/>
  <c r="P7087" i="2"/>
  <c r="P7215" i="2"/>
  <c r="P7284" i="2"/>
  <c r="P7348" i="2"/>
  <c r="P7412" i="2"/>
  <c r="P7476" i="2"/>
  <c r="P7540" i="2"/>
  <c r="P7604" i="2"/>
  <c r="P7668" i="2"/>
  <c r="P7732" i="2"/>
  <c r="P7796" i="2"/>
  <c r="P7860" i="2"/>
  <c r="P7924" i="2"/>
  <c r="P7988" i="2"/>
  <c r="P8052" i="2"/>
  <c r="P8116" i="2"/>
  <c r="P8180" i="2"/>
  <c r="P8244" i="2"/>
  <c r="P8308" i="2"/>
  <c r="P8372" i="2"/>
  <c r="P8436" i="2"/>
  <c r="P8500" i="2"/>
  <c r="P8564" i="2"/>
  <c r="P8628" i="2"/>
  <c r="P8692" i="2"/>
  <c r="P8756" i="2"/>
  <c r="P8820" i="2"/>
  <c r="P8884" i="2"/>
  <c r="P8948" i="2"/>
  <c r="P9012" i="2"/>
  <c r="P9076" i="2"/>
  <c r="P9140" i="2"/>
  <c r="P3953" i="2"/>
  <c r="P4879" i="2"/>
  <c r="P5135" i="2"/>
  <c r="P5391" i="2"/>
  <c r="P5647" i="2"/>
  <c r="P5903" i="2"/>
  <c r="P6159" i="2"/>
  <c r="P6415" i="2"/>
  <c r="P6671" i="2"/>
  <c r="P6890" i="2"/>
  <c r="P7018" i="2"/>
  <c r="P7146" i="2"/>
  <c r="P7249" i="2"/>
  <c r="P7313" i="2"/>
  <c r="P7377" i="2"/>
  <c r="P7441" i="2"/>
  <c r="P7505" i="2"/>
  <c r="P7569" i="2"/>
  <c r="P7633" i="2"/>
  <c r="P7697" i="2"/>
  <c r="P7761" i="2"/>
  <c r="P7825" i="2"/>
  <c r="P7889" i="2"/>
  <c r="P7953" i="2"/>
  <c r="P8017" i="2"/>
  <c r="P8081" i="2"/>
  <c r="P8145" i="2"/>
  <c r="P8209" i="2"/>
  <c r="P8273" i="2"/>
  <c r="P8337" i="2"/>
  <c r="P8401" i="2"/>
  <c r="P8465" i="2"/>
  <c r="P8529" i="2"/>
  <c r="P8593" i="2"/>
  <c r="P8657" i="2"/>
  <c r="P8721" i="2"/>
  <c r="P8785" i="2"/>
  <c r="P8849" i="2"/>
  <c r="P8913" i="2"/>
  <c r="P8977" i="2"/>
  <c r="P9041" i="2"/>
  <c r="P9105" i="2"/>
  <c r="P9169" i="2"/>
  <c r="P5347" i="2"/>
  <c r="P6371" i="2"/>
  <c r="P7123" i="2"/>
  <c r="P7430" i="2"/>
  <c r="P7686" i="2"/>
  <c r="P7942" i="2"/>
  <c r="P8198" i="2"/>
  <c r="P8454" i="2"/>
  <c r="P8710" i="2"/>
  <c r="P8966" i="2"/>
  <c r="P9192" i="2"/>
  <c r="P9277" i="2"/>
  <c r="P9346" i="2"/>
  <c r="P9410" i="2"/>
  <c r="P9474" i="2"/>
  <c r="P9538" i="2"/>
  <c r="P9602" i="2"/>
  <c r="P9666" i="2"/>
  <c r="P9730" i="2"/>
  <c r="P9794" i="2"/>
  <c r="P9858" i="2"/>
  <c r="P9922" i="2"/>
  <c r="P9986" i="2"/>
  <c r="P9592" i="2"/>
  <c r="P9772" i="2"/>
  <c r="P9964" i="2"/>
  <c r="P6163" i="2"/>
  <c r="P7394" i="2"/>
  <c r="P7986" i="2"/>
  <c r="P8642" i="2"/>
  <c r="P9154" i="2"/>
  <c r="P9341" i="2"/>
  <c r="P9533" i="2"/>
  <c r="P9721" i="2"/>
  <c r="P9897" i="2"/>
  <c r="P4979" i="2"/>
  <c r="P6003" i="2"/>
  <c r="P6939" i="2"/>
  <c r="P7338" i="2"/>
  <c r="P7594" i="2"/>
  <c r="P7850" i="2"/>
  <c r="P8106" i="2"/>
  <c r="P8362" i="2"/>
  <c r="P8618" i="2"/>
  <c r="P8874" i="2"/>
  <c r="P9130" i="2"/>
  <c r="P9246" i="2"/>
  <c r="P9323" i="2"/>
  <c r="P9387" i="2"/>
  <c r="P9451" i="2"/>
  <c r="P9515" i="2"/>
  <c r="P9579" i="2"/>
  <c r="P9643" i="2"/>
  <c r="P9707" i="2"/>
  <c r="P9771" i="2"/>
  <c r="P9835" i="2"/>
  <c r="P9899" i="2"/>
  <c r="P9528" i="2"/>
  <c r="P9780" i="2"/>
  <c r="P9972" i="2"/>
  <c r="P8354" i="2"/>
  <c r="P9457" i="2"/>
  <c r="P9653" i="2"/>
  <c r="P9857" i="2"/>
  <c r="P4867" i="2"/>
  <c r="P5891" i="2"/>
  <c r="P6883" i="2"/>
  <c r="P7310" i="2"/>
  <c r="P7566" i="2"/>
  <c r="P7822" i="2"/>
  <c r="P8078" i="2"/>
  <c r="P8334" i="2"/>
  <c r="P8590" i="2"/>
  <c r="P8846" i="2"/>
  <c r="P9102" i="2"/>
  <c r="P9237" i="2"/>
  <c r="P9316" i="2"/>
  <c r="P9380" i="2"/>
  <c r="P9444" i="2"/>
  <c r="P9508" i="2"/>
  <c r="P9588" i="2"/>
  <c r="P9776" i="2"/>
  <c r="P9968" i="2"/>
  <c r="P6355" i="2"/>
  <c r="P7442" i="2"/>
  <c r="P8050" i="2"/>
  <c r="P8722" i="2"/>
  <c r="P9196" i="2"/>
  <c r="P9369" i="2"/>
  <c r="P9561" i="2"/>
  <c r="P9753" i="2"/>
  <c r="P9945" i="2"/>
  <c r="P7745" i="2"/>
  <c r="P8001" i="2"/>
  <c r="P8193" i="2"/>
  <c r="P8321" i="2"/>
  <c r="P8513" i="2"/>
  <c r="P8705" i="2"/>
  <c r="P8897" i="2"/>
  <c r="P9089" i="2"/>
  <c r="P6995" i="2"/>
  <c r="P7366" i="2"/>
  <c r="P8646" i="2"/>
  <c r="P9256" i="2"/>
  <c r="P9394" i="2"/>
  <c r="P9522" i="2"/>
  <c r="P9714" i="2"/>
  <c r="P9842" i="2"/>
  <c r="P9970" i="2"/>
  <c r="P9916" i="2"/>
  <c r="P7826" i="2"/>
  <c r="P9026" i="2"/>
  <c r="P9485" i="2"/>
  <c r="P4381" i="2"/>
  <c r="P7274" i="2"/>
  <c r="P7786" i="2"/>
  <c r="P8554" i="2"/>
  <c r="P9225" i="2"/>
  <c r="P9435" i="2"/>
  <c r="P9563" i="2"/>
  <c r="P9755" i="2"/>
  <c r="P9959" i="2"/>
  <c r="P8130" i="2"/>
  <c r="P9605" i="2"/>
  <c r="P5635" i="2"/>
  <c r="P7502" i="2"/>
  <c r="P8014" i="2"/>
  <c r="P8782" i="2"/>
  <c r="P9216" i="2"/>
  <c r="P9428" i="2"/>
  <c r="P9728" i="2"/>
  <c r="P5843" i="2"/>
  <c r="P8594" i="2"/>
  <c r="P9513" i="2"/>
  <c r="P5733" i="2"/>
  <c r="P5797" i="2"/>
  <c r="P5861" i="2"/>
  <c r="P5925" i="2"/>
  <c r="P5989" i="2"/>
  <c r="P6053" i="2"/>
  <c r="P6117" i="2"/>
  <c r="P6181" i="2"/>
  <c r="P6245" i="2"/>
  <c r="P6309" i="2"/>
  <c r="P6373" i="2"/>
  <c r="P6437" i="2"/>
  <c r="P6501" i="2"/>
  <c r="P6565" i="2"/>
  <c r="P6629" i="2"/>
  <c r="P6693" i="2"/>
  <c r="P6757" i="2"/>
  <c r="P6821" i="2"/>
  <c r="P6885" i="2"/>
  <c r="P6949" i="2"/>
  <c r="P7013" i="2"/>
  <c r="P7077" i="2"/>
  <c r="P7141" i="2"/>
  <c r="P7205" i="2"/>
  <c r="P3421" i="2"/>
  <c r="P3884" i="2"/>
  <c r="P4185" i="2"/>
  <c r="P4441" i="2"/>
  <c r="P4697" i="2"/>
  <c r="P4865" i="2"/>
  <c r="P4930" i="2"/>
  <c r="P4994" i="2"/>
  <c r="P5058" i="2"/>
  <c r="P5122" i="2"/>
  <c r="P5186" i="2"/>
  <c r="P5250" i="2"/>
  <c r="P5314" i="2"/>
  <c r="P5378" i="2"/>
  <c r="P5442" i="2"/>
  <c r="P5506" i="2"/>
  <c r="P5570" i="2"/>
  <c r="P5634" i="2"/>
  <c r="P5698" i="2"/>
  <c r="P5762" i="2"/>
  <c r="P5826" i="2"/>
  <c r="P5890" i="2"/>
  <c r="P5954" i="2"/>
  <c r="P6018" i="2"/>
  <c r="P6082" i="2"/>
  <c r="P6146" i="2"/>
  <c r="P6210" i="2"/>
  <c r="P6274" i="2"/>
  <c r="P6338" i="2"/>
  <c r="P6402" i="2"/>
  <c r="P6466" i="2"/>
  <c r="P6530" i="2"/>
  <c r="P6594" i="2"/>
  <c r="P6658" i="2"/>
  <c r="P6722" i="2"/>
  <c r="P6786" i="2"/>
  <c r="P6850" i="2"/>
  <c r="P4461" i="2"/>
  <c r="P4999" i="2"/>
  <c r="P5255" i="2"/>
  <c r="P5511" i="2"/>
  <c r="P5767" i="2"/>
  <c r="P6023" i="2"/>
  <c r="P6279" i="2"/>
  <c r="P6535" i="2"/>
  <c r="P6791" i="2"/>
  <c r="P6950" i="2"/>
  <c r="P7078" i="2"/>
  <c r="P7206" i="2"/>
  <c r="P7279" i="2"/>
  <c r="P7343" i="2"/>
  <c r="P7407" i="2"/>
  <c r="P7471" i="2"/>
  <c r="P7535" i="2"/>
  <c r="P7599" i="2"/>
  <c r="P7663" i="2"/>
  <c r="P7727" i="2"/>
  <c r="P7791" i="2"/>
  <c r="P7855" i="2"/>
  <c r="P7919" i="2"/>
  <c r="P7983" i="2"/>
  <c r="P8047" i="2"/>
  <c r="P8111" i="2"/>
  <c r="P8175" i="2"/>
  <c r="P8239" i="2"/>
  <c r="P8303" i="2"/>
  <c r="P8367" i="2"/>
  <c r="P8431" i="2"/>
  <c r="P8495" i="2"/>
  <c r="P8559" i="2"/>
  <c r="P8623" i="2"/>
  <c r="P8687" i="2"/>
  <c r="P8751" i="2"/>
  <c r="P8815" i="2"/>
  <c r="P8879" i="2"/>
  <c r="P8943" i="2"/>
  <c r="P9007" i="2"/>
  <c r="P9071" i="2"/>
  <c r="P9135" i="2"/>
  <c r="P9199" i="2"/>
  <c r="P9263" i="2"/>
  <c r="P3932" i="2"/>
  <c r="P4875" i="2"/>
  <c r="P5131" i="2"/>
  <c r="P4816" i="2"/>
  <c r="P3165" i="2"/>
  <c r="P3788" i="2"/>
  <c r="P4113" i="2"/>
  <c r="P4369" i="2"/>
  <c r="P4625" i="2"/>
  <c r="P4837" i="2"/>
  <c r="P4912" i="2"/>
  <c r="P4976" i="2"/>
  <c r="P5040" i="2"/>
  <c r="P5104" i="2"/>
  <c r="P5168" i="2"/>
  <c r="P5232" i="2"/>
  <c r="P5296" i="2"/>
  <c r="P5360" i="2"/>
  <c r="P5424" i="2"/>
  <c r="P5488" i="2"/>
  <c r="P5552" i="2"/>
  <c r="P5616" i="2"/>
  <c r="P5680" i="2"/>
  <c r="P5744" i="2"/>
  <c r="P5808" i="2"/>
  <c r="P5872" i="2"/>
  <c r="P5936" i="2"/>
  <c r="P6000" i="2"/>
  <c r="P6064" i="2"/>
  <c r="P6128" i="2"/>
  <c r="P6192" i="2"/>
  <c r="P6256" i="2"/>
  <c r="P6320" i="2"/>
  <c r="P6384" i="2"/>
  <c r="P6448" i="2"/>
  <c r="P6512" i="2"/>
  <c r="P6576" i="2"/>
  <c r="P6640" i="2"/>
  <c r="P6704" i="2"/>
  <c r="P6768" i="2"/>
  <c r="P6832" i="2"/>
  <c r="P6896" i="2"/>
  <c r="P6960" i="2"/>
  <c r="P7024" i="2"/>
  <c r="P7088" i="2"/>
  <c r="P7152" i="2"/>
  <c r="P7216" i="2"/>
  <c r="P3477" i="2"/>
  <c r="P3921" i="2"/>
  <c r="P4213" i="2"/>
  <c r="P4469" i="2"/>
  <c r="P4725" i="2"/>
  <c r="P4873" i="2"/>
  <c r="P4937" i="2"/>
  <c r="P5001" i="2"/>
  <c r="P5065" i="2"/>
  <c r="P5129" i="2"/>
  <c r="P5193" i="2"/>
  <c r="P5257" i="2"/>
  <c r="P5321" i="2"/>
  <c r="P5385" i="2"/>
  <c r="P5449" i="2"/>
  <c r="P5513" i="2"/>
  <c r="P5577" i="2"/>
  <c r="P5641" i="2"/>
  <c r="P5705" i="2"/>
  <c r="P5769" i="2"/>
  <c r="P5833" i="2"/>
  <c r="P5897" i="2"/>
  <c r="P5961" i="2"/>
  <c r="P6025" i="2"/>
  <c r="P6089" i="2"/>
  <c r="P6153" i="2"/>
  <c r="P6217" i="2"/>
  <c r="P6281" i="2"/>
  <c r="P6345" i="2"/>
  <c r="P6409" i="2"/>
  <c r="P6473" i="2"/>
  <c r="P6537" i="2"/>
  <c r="P6601" i="2"/>
  <c r="P6665" i="2"/>
  <c r="P6729" i="2"/>
  <c r="P6793" i="2"/>
  <c r="P6857" i="2"/>
  <c r="P6921" i="2"/>
  <c r="P6985" i="2"/>
  <c r="P7049" i="2"/>
  <c r="P7113" i="2"/>
  <c r="P7177" i="2"/>
  <c r="P2922" i="2"/>
  <c r="P3709" i="2"/>
  <c r="P4073" i="2"/>
  <c r="P4329" i="2"/>
  <c r="P4585" i="2"/>
  <c r="P4817" i="2"/>
  <c r="P4902" i="2"/>
  <c r="P4966" i="2"/>
  <c r="P5030" i="2"/>
  <c r="P5094" i="2"/>
  <c r="P5158" i="2"/>
  <c r="P5222" i="2"/>
  <c r="P5286" i="2"/>
  <c r="P5350" i="2"/>
  <c r="P5414" i="2"/>
  <c r="P5478" i="2"/>
  <c r="P5542" i="2"/>
  <c r="P5606" i="2"/>
  <c r="P5670" i="2"/>
  <c r="P5734" i="2"/>
  <c r="P5798" i="2"/>
  <c r="P5862" i="2"/>
  <c r="P5926" i="2"/>
  <c r="P5990" i="2"/>
  <c r="P6054" i="2"/>
  <c r="P6118" i="2"/>
  <c r="P6182" i="2"/>
  <c r="P6246" i="2"/>
  <c r="P6310" i="2"/>
  <c r="P6374" i="2"/>
  <c r="P6438" i="2"/>
  <c r="P6502" i="2"/>
  <c r="P6566" i="2"/>
  <c r="P6630" i="2"/>
  <c r="P6694" i="2"/>
  <c r="P6758" i="2"/>
  <c r="P6822" i="2"/>
  <c r="P3996" i="2"/>
  <c r="P4887" i="2"/>
  <c r="P5143" i="2"/>
  <c r="P5399" i="2"/>
  <c r="P5655" i="2"/>
  <c r="P5911" i="2"/>
  <c r="P6167" i="2"/>
  <c r="P6423" i="2"/>
  <c r="P6679" i="2"/>
  <c r="P6894" i="2"/>
  <c r="P7022" i="2"/>
  <c r="P7150" i="2"/>
  <c r="P7251" i="2"/>
  <c r="P7315" i="2"/>
  <c r="P7379" i="2"/>
  <c r="P7443" i="2"/>
  <c r="P7507" i="2"/>
  <c r="P7571" i="2"/>
  <c r="P7635" i="2"/>
  <c r="P7699" i="2"/>
  <c r="P7763" i="2"/>
  <c r="P7827" i="2"/>
  <c r="P7891" i="2"/>
  <c r="P7955" i="2"/>
  <c r="P8019" i="2"/>
  <c r="P8083" i="2"/>
  <c r="P8147" i="2"/>
  <c r="P8211" i="2"/>
  <c r="P8275" i="2"/>
  <c r="P8339" i="2"/>
  <c r="P8403" i="2"/>
  <c r="P8467" i="2"/>
  <c r="P8531" i="2"/>
  <c r="P8595" i="2"/>
  <c r="P8659" i="2"/>
  <c r="P8723" i="2"/>
  <c r="P8787" i="2"/>
  <c r="P8851" i="2"/>
  <c r="P8915" i="2"/>
  <c r="P8979" i="2"/>
  <c r="P9043" i="2"/>
  <c r="P9107" i="2"/>
  <c r="P9171" i="2"/>
  <c r="P9235" i="2"/>
  <c r="P2302" i="2"/>
  <c r="P4541" i="2"/>
  <c r="P5019" i="2"/>
  <c r="P5227" i="2"/>
  <c r="P5483" i="2"/>
  <c r="P5739" i="2"/>
  <c r="P5995" i="2"/>
  <c r="P6251" i="2"/>
  <c r="P6507" i="2"/>
  <c r="P6763" i="2"/>
  <c r="P6935" i="2"/>
  <c r="P7063" i="2"/>
  <c r="P7191" i="2"/>
  <c r="P7272" i="2"/>
  <c r="P7336" i="2"/>
  <c r="P7400" i="2"/>
  <c r="P7464" i="2"/>
  <c r="P7528" i="2"/>
  <c r="P7592" i="2"/>
  <c r="P7656" i="2"/>
  <c r="P7720" i="2"/>
  <c r="P7784" i="2"/>
  <c r="P7848" i="2"/>
  <c r="P7912" i="2"/>
  <c r="P7976" i="2"/>
  <c r="P8040" i="2"/>
  <c r="P8104" i="2"/>
  <c r="P8168" i="2"/>
  <c r="P8232" i="2"/>
  <c r="P8296" i="2"/>
  <c r="P8360" i="2"/>
  <c r="P8424" i="2"/>
  <c r="P8488" i="2"/>
  <c r="P8552" i="2"/>
  <c r="P8616" i="2"/>
  <c r="P8680" i="2"/>
  <c r="P8744" i="2"/>
  <c r="P8808" i="2"/>
  <c r="P8872" i="2"/>
  <c r="P8936" i="2"/>
  <c r="P9000" i="2"/>
  <c r="P9064" i="2"/>
  <c r="P9128" i="2"/>
  <c r="P3653" i="2"/>
  <c r="P4803" i="2"/>
  <c r="P5087" i="2"/>
  <c r="P5343" i="2"/>
  <c r="P5599" i="2"/>
  <c r="P5855" i="2"/>
  <c r="P6111" i="2"/>
  <c r="P6367" i="2"/>
  <c r="P6623" i="2"/>
  <c r="P6866" i="2"/>
  <c r="P6994" i="2"/>
  <c r="P7122" i="2"/>
  <c r="P7237" i="2"/>
  <c r="P7301" i="2"/>
  <c r="P7365" i="2"/>
  <c r="P7429" i="2"/>
  <c r="P7493" i="2"/>
  <c r="P7557" i="2"/>
  <c r="P7621" i="2"/>
  <c r="P7685" i="2"/>
  <c r="P7749" i="2"/>
  <c r="P7813" i="2"/>
  <c r="P7877" i="2"/>
  <c r="P7941" i="2"/>
  <c r="P8005" i="2"/>
  <c r="P8069" i="2"/>
  <c r="P8133" i="2"/>
  <c r="P8197" i="2"/>
  <c r="P8261" i="2"/>
  <c r="P8325" i="2"/>
  <c r="P8389" i="2"/>
  <c r="P8453" i="2"/>
  <c r="P8517" i="2"/>
  <c r="P8581" i="2"/>
  <c r="P8645" i="2"/>
  <c r="P8709" i="2"/>
  <c r="P8773" i="2"/>
  <c r="P8837" i="2"/>
  <c r="P8901" i="2"/>
  <c r="P8965" i="2"/>
  <c r="P9029" i="2"/>
  <c r="P9093" i="2"/>
  <c r="P9157" i="2"/>
  <c r="P5155" i="2"/>
  <c r="P6179" i="2"/>
  <c r="P7027" i="2"/>
  <c r="P7382" i="2"/>
  <c r="P7638" i="2"/>
  <c r="P7894" i="2"/>
  <c r="P8150" i="2"/>
  <c r="P8406" i="2"/>
  <c r="P8662" i="2"/>
  <c r="P8918" i="2"/>
  <c r="P9174" i="2"/>
  <c r="P9261" i="2"/>
  <c r="P9334" i="2"/>
  <c r="P9398" i="2"/>
  <c r="P9462" i="2"/>
  <c r="P9526" i="2"/>
  <c r="P9590" i="2"/>
  <c r="P9654" i="2"/>
  <c r="P9718" i="2"/>
  <c r="P9782" i="2"/>
  <c r="P9846" i="2"/>
  <c r="P9910" i="2"/>
  <c r="P9974" i="2"/>
  <c r="P9999" i="2"/>
  <c r="P9736" i="2"/>
  <c r="P9928" i="2"/>
  <c r="P5779" i="2"/>
  <c r="P7282" i="2"/>
  <c r="P7874" i="2"/>
  <c r="P8546" i="2"/>
  <c r="P9058" i="2"/>
  <c r="P9309" i="2"/>
  <c r="P9497" i="2"/>
  <c r="P9681" i="2"/>
  <c r="P9865" i="2"/>
  <c r="P4637" i="2"/>
  <c r="P5811" i="2"/>
  <c r="P6835" i="2"/>
  <c r="P7290" i="2"/>
  <c r="P7546" i="2"/>
  <c r="P7802" i="2"/>
  <c r="P8058" i="2"/>
  <c r="P8314" i="2"/>
  <c r="P8570" i="2"/>
  <c r="P8826" i="2"/>
  <c r="P9082" i="2"/>
  <c r="P9230" i="2"/>
  <c r="P9311" i="2"/>
  <c r="P9375" i="2"/>
  <c r="P9439" i="2"/>
  <c r="P9503" i="2"/>
  <c r="P9567" i="2"/>
  <c r="P9631" i="2"/>
  <c r="P9695" i="2"/>
  <c r="P9759" i="2"/>
  <c r="P9823" i="2"/>
  <c r="P9887" i="2"/>
  <c r="P9971" i="2"/>
  <c r="P9744" i="2"/>
  <c r="P9936" i="2"/>
  <c r="P8178" i="2"/>
  <c r="P9421" i="2"/>
  <c r="P9617" i="2"/>
  <c r="P9817" i="2"/>
  <c r="P4189" i="2"/>
  <c r="P5699" i="2"/>
  <c r="P6723" i="2"/>
  <c r="P7262" i="2"/>
  <c r="P7518" i="2"/>
  <c r="P7774" i="2"/>
  <c r="P8030" i="2"/>
  <c r="P8286" i="2"/>
  <c r="P8542" i="2"/>
  <c r="P8798" i="2"/>
  <c r="P9054" i="2"/>
  <c r="P9221" i="2"/>
  <c r="P9304" i="2"/>
  <c r="P9368" i="2"/>
  <c r="P9432" i="2"/>
  <c r="P9496" i="2"/>
  <c r="P9568" i="2"/>
  <c r="P9740" i="2"/>
  <c r="P9932" i="2"/>
  <c r="P5971" i="2"/>
  <c r="P7346" i="2"/>
  <c r="P7922" i="2"/>
  <c r="P8626" i="2"/>
  <c r="P9138" i="2"/>
  <c r="P9333" i="2"/>
  <c r="P9525" i="2"/>
  <c r="P9717" i="2"/>
  <c r="P9909" i="2"/>
  <c r="P5307" i="2"/>
  <c r="P5563" i="2"/>
  <c r="P5819" i="2"/>
  <c r="P6075" i="2"/>
  <c r="P6331" i="2"/>
  <c r="P6587" i="2"/>
  <c r="P6843" i="2"/>
  <c r="P6975" i="2"/>
  <c r="P7103" i="2"/>
  <c r="P7228" i="2"/>
  <c r="P7292" i="2"/>
  <c r="P7356" i="2"/>
  <c r="P7420" i="2"/>
  <c r="P7484" i="2"/>
  <c r="P7548" i="2"/>
  <c r="P7612" i="2"/>
  <c r="P7676" i="2"/>
  <c r="P7740" i="2"/>
  <c r="P7804" i="2"/>
  <c r="P7868" i="2"/>
  <c r="P7932" i="2"/>
  <c r="P7996" i="2"/>
  <c r="P8060" i="2"/>
  <c r="P8124" i="2"/>
  <c r="P8188" i="2"/>
  <c r="P8252" i="2"/>
  <c r="P8316" i="2"/>
  <c r="P8380" i="2"/>
  <c r="P8444" i="2"/>
  <c r="P8508" i="2"/>
  <c r="P8572" i="2"/>
  <c r="P8636" i="2"/>
  <c r="P8700" i="2"/>
  <c r="P8764" i="2"/>
  <c r="P8828" i="2"/>
  <c r="P8892" i="2"/>
  <c r="P8956" i="2"/>
  <c r="P9020" i="2"/>
  <c r="P9084" i="2"/>
  <c r="P9148" i="2"/>
  <c r="P4109" i="2"/>
  <c r="P4911" i="2"/>
  <c r="P5167" i="2"/>
  <c r="P5423" i="2"/>
  <c r="P5679" i="2"/>
  <c r="P5935" i="2"/>
  <c r="P6191" i="2"/>
  <c r="P6447" i="2"/>
  <c r="P6703" i="2"/>
  <c r="P6906" i="2"/>
  <c r="P7034" i="2"/>
  <c r="P7162" i="2"/>
  <c r="P7257" i="2"/>
  <c r="P7321" i="2"/>
  <c r="P7385" i="2"/>
  <c r="P7449" i="2"/>
  <c r="P7513" i="2"/>
  <c r="P7577" i="2"/>
  <c r="P7641" i="2"/>
  <c r="P7705" i="2"/>
  <c r="P7769" i="2"/>
  <c r="P7833" i="2"/>
  <c r="P7897" i="2"/>
  <c r="P7961" i="2"/>
  <c r="P8025" i="2"/>
  <c r="P8089" i="2"/>
  <c r="P8153" i="2"/>
  <c r="P8217" i="2"/>
  <c r="P8281" i="2"/>
  <c r="P8345" i="2"/>
  <c r="P8409" i="2"/>
  <c r="P8473" i="2"/>
  <c r="P8537" i="2"/>
  <c r="P8601" i="2"/>
  <c r="P8665" i="2"/>
  <c r="P8729" i="2"/>
  <c r="P8793" i="2"/>
  <c r="P8857" i="2"/>
  <c r="P8921" i="2"/>
  <c r="P8985" i="2"/>
  <c r="P9049" i="2"/>
  <c r="P9113" i="2"/>
  <c r="P9177" i="2"/>
  <c r="P5475" i="2"/>
  <c r="P6499" i="2"/>
  <c r="P7187" i="2"/>
  <c r="P7462" i="2"/>
  <c r="P7718" i="2"/>
  <c r="P7974" i="2"/>
  <c r="P8230" i="2"/>
  <c r="P8486" i="2"/>
  <c r="P8742" i="2"/>
  <c r="P8998" i="2"/>
  <c r="P9202" i="2"/>
  <c r="P9288" i="2"/>
  <c r="P9354" i="2"/>
  <c r="P9418" i="2"/>
  <c r="P9482" i="2"/>
  <c r="P9546" i="2"/>
  <c r="P9610" i="2"/>
  <c r="P9674" i="2"/>
  <c r="P9738" i="2"/>
  <c r="P9802" i="2"/>
  <c r="P9866" i="2"/>
  <c r="P9930" i="2"/>
  <c r="P9994" i="2"/>
  <c r="P9616" i="2"/>
  <c r="P9796" i="2"/>
  <c r="P9988" i="2"/>
  <c r="P6419" i="2"/>
  <c r="P7458" i="2"/>
  <c r="P8066" i="2"/>
  <c r="P8706" i="2"/>
  <c r="P9190" i="2"/>
  <c r="P9365" i="2"/>
  <c r="P9553" i="2"/>
  <c r="P9745" i="2"/>
  <c r="P9917" i="2"/>
  <c r="P5107" i="2"/>
  <c r="P6131" i="2"/>
  <c r="P7003" i="2"/>
  <c r="P7370" i="2"/>
  <c r="P7626" i="2"/>
  <c r="P7882" i="2"/>
  <c r="P8138" i="2"/>
  <c r="P8394" i="2"/>
  <c r="P8650" i="2"/>
  <c r="P8906" i="2"/>
  <c r="P9162" i="2"/>
  <c r="P9257" i="2"/>
  <c r="P9331" i="2"/>
  <c r="P9395" i="2"/>
  <c r="P9459" i="2"/>
  <c r="P9523" i="2"/>
  <c r="P9587" i="2"/>
  <c r="P9651" i="2"/>
  <c r="P9715" i="2"/>
  <c r="P9779" i="2"/>
  <c r="P9843" i="2"/>
  <c r="P9907" i="2"/>
  <c r="P9596" i="2"/>
  <c r="P9804" i="2"/>
  <c r="P9996" i="2"/>
  <c r="P8450" i="2"/>
  <c r="P9481" i="2"/>
  <c r="P9677" i="2"/>
  <c r="P9889" i="2"/>
  <c r="P4995" i="2"/>
  <c r="P6019" i="2"/>
  <c r="P6947" i="2"/>
  <c r="P7342" i="2"/>
  <c r="P7598" i="2"/>
  <c r="P7854" i="2"/>
  <c r="P8110" i="2"/>
  <c r="P8366" i="2"/>
  <c r="P8622" i="2"/>
  <c r="P8878" i="2"/>
  <c r="P9134" i="2"/>
  <c r="P9248" i="2"/>
  <c r="P9324" i="2"/>
  <c r="P9388" i="2"/>
  <c r="P9452" i="2"/>
  <c r="P9516" i="2"/>
  <c r="P9612" i="2"/>
  <c r="P9800" i="2"/>
  <c r="P9992" i="2"/>
  <c r="P6611" i="2"/>
  <c r="P7506" i="2"/>
  <c r="P8162" i="2"/>
  <c r="P8786" i="2"/>
  <c r="P9217" i="2"/>
  <c r="P9393" i="2"/>
  <c r="P9589" i="2"/>
  <c r="P9777" i="2"/>
  <c r="P9969" i="2"/>
  <c r="P5451" i="2"/>
  <c r="P5707" i="2"/>
  <c r="P5963" i="2"/>
  <c r="P6219" i="2"/>
  <c r="P6475" i="2"/>
  <c r="P6731" i="2"/>
  <c r="P6919" i="2"/>
  <c r="P7047" i="2"/>
  <c r="P7175" i="2"/>
  <c r="P7264" i="2"/>
  <c r="P7328" i="2"/>
  <c r="P7392" i="2"/>
  <c r="P7456" i="2"/>
  <c r="P7520" i="2"/>
  <c r="P7584" i="2"/>
  <c r="P7648" i="2"/>
  <c r="P7712" i="2"/>
  <c r="P7776" i="2"/>
  <c r="P7840" i="2"/>
  <c r="P7904" i="2"/>
  <c r="P7968" i="2"/>
  <c r="P8032" i="2"/>
  <c r="P8096" i="2"/>
  <c r="P8160" i="2"/>
  <c r="P8224" i="2"/>
  <c r="P8288" i="2"/>
  <c r="P8352" i="2"/>
  <c r="P8416" i="2"/>
  <c r="P8480" i="2"/>
  <c r="P8544" i="2"/>
  <c r="P8608" i="2"/>
  <c r="P8672" i="2"/>
  <c r="P8736" i="2"/>
  <c r="P8800" i="2"/>
  <c r="P8864" i="2"/>
  <c r="P8928" i="2"/>
  <c r="P8992" i="2"/>
  <c r="P9056" i="2"/>
  <c r="P9120" i="2"/>
  <c r="P3397" i="2"/>
  <c r="P4685" i="2"/>
  <c r="P5055" i="2"/>
  <c r="P5311" i="2"/>
  <c r="P5567" i="2"/>
  <c r="P5823" i="2"/>
  <c r="P6079" i="2"/>
  <c r="P6335" i="2"/>
  <c r="P6591" i="2"/>
  <c r="P6847" i="2"/>
  <c r="P6978" i="2"/>
  <c r="P7106" i="2"/>
  <c r="P7229" i="2"/>
  <c r="P7293" i="2"/>
  <c r="P7357" i="2"/>
  <c r="P7421" i="2"/>
  <c r="P7485" i="2"/>
  <c r="P7549" i="2"/>
  <c r="P7613" i="2"/>
  <c r="P7677" i="2"/>
  <c r="P7741" i="2"/>
  <c r="P7805" i="2"/>
  <c r="P7869" i="2"/>
  <c r="P7933" i="2"/>
  <c r="P7997" i="2"/>
  <c r="P8061" i="2"/>
  <c r="P8125" i="2"/>
  <c r="P8189" i="2"/>
  <c r="P8253" i="2"/>
  <c r="P8317" i="2"/>
  <c r="P8381" i="2"/>
  <c r="P8445" i="2"/>
  <c r="P8509" i="2"/>
  <c r="P8573" i="2"/>
  <c r="P8637" i="2"/>
  <c r="P8701" i="2"/>
  <c r="P8765" i="2"/>
  <c r="P8829" i="2"/>
  <c r="P8893" i="2"/>
  <c r="P8957" i="2"/>
  <c r="P9021" i="2"/>
  <c r="P9085" i="2"/>
  <c r="P9149" i="2"/>
  <c r="P5027" i="2"/>
  <c r="P6051" i="2"/>
  <c r="P6963" i="2"/>
  <c r="P7350" i="2"/>
  <c r="P7606" i="2"/>
  <c r="P7862" i="2"/>
  <c r="P8118" i="2"/>
  <c r="P8374" i="2"/>
  <c r="P8630" i="2"/>
  <c r="P8886" i="2"/>
  <c r="P9142" i="2"/>
  <c r="P9250" i="2"/>
  <c r="P9326" i="2"/>
  <c r="P9390" i="2"/>
  <c r="P9454" i="2"/>
  <c r="P9518" i="2"/>
  <c r="P9582" i="2"/>
  <c r="P9646" i="2"/>
  <c r="P9710" i="2"/>
  <c r="P9774" i="2"/>
  <c r="P9838" i="2"/>
  <c r="P9902" i="2"/>
  <c r="P9966" i="2"/>
  <c r="P9987" i="2"/>
  <c r="P9712" i="2"/>
  <c r="P9904" i="2"/>
  <c r="P5523" i="2"/>
  <c r="P7211" i="2"/>
  <c r="P7794" i="2"/>
  <c r="P8466" i="2"/>
  <c r="P8994" i="2"/>
  <c r="P9292" i="2"/>
  <c r="P9473" i="2"/>
  <c r="P9657" i="2"/>
  <c r="P9841" i="2"/>
  <c r="P4125" i="2"/>
  <c r="P5683" i="2"/>
  <c r="P6707" i="2"/>
  <c r="P7258" i="2"/>
  <c r="P7514" i="2"/>
  <c r="P7770" i="2"/>
  <c r="P8026" i="2"/>
  <c r="P8282" i="2"/>
  <c r="P8538" i="2"/>
  <c r="P8794" i="2"/>
  <c r="P9050" i="2"/>
  <c r="P9220" i="2"/>
  <c r="P9303" i="2"/>
  <c r="P9367" i="2"/>
  <c r="P9431" i="2"/>
  <c r="P9495" i="2"/>
  <c r="P9559" i="2"/>
  <c r="P9623" i="2"/>
  <c r="P9687" i="2"/>
  <c r="P9751" i="2"/>
  <c r="P9815" i="2"/>
  <c r="P9879" i="2"/>
  <c r="P9951" i="2"/>
  <c r="P9720" i="2"/>
  <c r="P9912" i="2"/>
  <c r="P8082" i="2"/>
  <c r="P9397" i="2"/>
  <c r="P9593" i="2"/>
  <c r="P9793" i="2"/>
  <c r="P3429" i="2"/>
  <c r="P5571" i="2"/>
  <c r="P6595" i="2"/>
  <c r="P7230" i="2"/>
  <c r="P7486" i="2"/>
  <c r="P7742" i="2"/>
  <c r="P7998" i="2"/>
  <c r="P8254" i="2"/>
  <c r="P8510" i="2"/>
  <c r="P8766" i="2"/>
  <c r="P9022" i="2"/>
  <c r="P9210" i="2"/>
  <c r="P9296" i="2"/>
  <c r="P9360" i="2"/>
  <c r="P9424" i="2"/>
  <c r="P9488" i="2"/>
  <c r="P9560" i="2"/>
  <c r="P9716" i="2"/>
  <c r="P9908" i="2"/>
  <c r="P5715" i="2"/>
  <c r="P7266" i="2"/>
  <c r="P7858" i="2"/>
  <c r="P8562" i="2"/>
  <c r="P9074" i="2"/>
  <c r="P9313" i="2"/>
  <c r="P9501" i="2"/>
  <c r="P9693" i="2"/>
  <c r="P9885" i="2"/>
  <c r="P5339" i="2"/>
  <c r="P5595" i="2"/>
  <c r="P5851" i="2"/>
  <c r="P6107" i="2"/>
  <c r="P6363" i="2"/>
  <c r="P6619" i="2"/>
  <c r="P6863" i="2"/>
  <c r="P6991" i="2"/>
  <c r="P7119" i="2"/>
  <c r="P7236" i="2"/>
  <c r="P7300" i="2"/>
  <c r="P7364" i="2"/>
  <c r="P7428" i="2"/>
  <c r="P7492" i="2"/>
  <c r="P7556" i="2"/>
  <c r="P7620" i="2"/>
  <c r="P7684" i="2"/>
  <c r="P7748" i="2"/>
  <c r="P7812" i="2"/>
  <c r="P7876" i="2"/>
  <c r="P7940" i="2"/>
  <c r="P8004" i="2"/>
  <c r="P8068" i="2"/>
  <c r="P8132" i="2"/>
  <c r="P8196" i="2"/>
  <c r="P8260" i="2"/>
  <c r="P8324" i="2"/>
  <c r="P8388" i="2"/>
  <c r="P8452" i="2"/>
  <c r="P8516" i="2"/>
  <c r="P8580" i="2"/>
  <c r="P8644" i="2"/>
  <c r="P8708" i="2"/>
  <c r="P8772" i="2"/>
  <c r="P8836" i="2"/>
  <c r="P8900" i="2"/>
  <c r="P8964" i="2"/>
  <c r="P9028" i="2"/>
  <c r="P9092" i="2"/>
  <c r="P9156" i="2"/>
  <c r="P4237" i="2"/>
  <c r="P4943" i="2"/>
  <c r="P5199" i="2"/>
  <c r="P5455" i="2"/>
  <c r="P5711" i="2"/>
  <c r="P5967" i="2"/>
  <c r="P6223" i="2"/>
  <c r="P6479" i="2"/>
  <c r="P6735" i="2"/>
  <c r="P6922" i="2"/>
  <c r="P7050" i="2"/>
  <c r="P7178" i="2"/>
  <c r="P7265" i="2"/>
  <c r="P7329" i="2"/>
  <c r="P7393" i="2"/>
  <c r="P7457" i="2"/>
  <c r="P7521" i="2"/>
  <c r="P7585" i="2"/>
  <c r="P7649" i="2"/>
  <c r="P7713" i="2"/>
  <c r="P7777" i="2"/>
  <c r="P7841" i="2"/>
  <c r="P7905" i="2"/>
  <c r="P7969" i="2"/>
  <c r="P8033" i="2"/>
  <c r="P8097" i="2"/>
  <c r="P8161" i="2"/>
  <c r="P8225" i="2"/>
  <c r="P8289" i="2"/>
  <c r="P8353" i="2"/>
  <c r="P8417" i="2"/>
  <c r="P8481" i="2"/>
  <c r="P8545" i="2"/>
  <c r="P8609" i="2"/>
  <c r="P8673" i="2"/>
  <c r="P8737" i="2"/>
  <c r="P8801" i="2"/>
  <c r="P8865" i="2"/>
  <c r="P8929" i="2"/>
  <c r="P8993" i="2"/>
  <c r="P9057" i="2"/>
  <c r="P9121" i="2"/>
  <c r="P3685" i="2"/>
  <c r="P5603" i="2"/>
  <c r="P6627" i="2"/>
  <c r="P7238" i="2"/>
  <c r="P7494" i="2"/>
  <c r="P7750" i="2"/>
  <c r="P8006" i="2"/>
  <c r="P8262" i="2"/>
  <c r="P8518" i="2"/>
  <c r="P8774" i="2"/>
  <c r="P9030" i="2"/>
  <c r="P9213" i="2"/>
  <c r="P9298" i="2"/>
  <c r="P9362" i="2"/>
  <c r="P9426" i="2"/>
  <c r="P9490" i="2"/>
  <c r="P9554" i="2"/>
  <c r="P9618" i="2"/>
  <c r="P9682" i="2"/>
  <c r="P9746" i="2"/>
  <c r="P9810" i="2"/>
  <c r="P9874" i="2"/>
  <c r="P9938" i="2"/>
  <c r="P9939" i="2"/>
  <c r="P9636" i="2"/>
  <c r="P9820" i="2"/>
  <c r="P3975" i="2"/>
  <c r="P6675" i="2"/>
  <c r="P7522" i="2"/>
  <c r="P8146" i="2"/>
  <c r="P8770" i="2"/>
  <c r="P9212" i="2"/>
  <c r="P9389" i="2"/>
  <c r="P9573" i="2"/>
  <c r="P9761" i="2"/>
  <c r="P9941" i="2"/>
  <c r="P5235" i="2"/>
  <c r="P6259" i="2"/>
  <c r="P7067" i="2"/>
  <c r="P7402" i="2"/>
  <c r="P7658" i="2"/>
  <c r="P7914" i="2"/>
  <c r="P8170" i="2"/>
  <c r="P8426" i="2"/>
  <c r="P8682" i="2"/>
  <c r="P8938" i="2"/>
  <c r="P9182" i="2"/>
  <c r="P9268" i="2"/>
  <c r="P9339" i="2"/>
  <c r="P9403" i="2"/>
  <c r="P9467" i="2"/>
  <c r="P9531" i="2"/>
  <c r="P9595" i="2"/>
  <c r="P9659" i="2"/>
  <c r="P9723" i="2"/>
  <c r="P9787" i="2"/>
  <c r="P9851" i="2"/>
  <c r="P9915" i="2"/>
  <c r="P9624" i="2"/>
  <c r="P9828" i="2"/>
  <c r="P7314" i="2"/>
  <c r="P9222" i="2"/>
  <c r="P9505" i="2"/>
  <c r="P9701" i="2"/>
  <c r="P9913" i="2"/>
  <c r="P5123" i="2"/>
  <c r="P6147" i="2"/>
  <c r="P7011" i="2"/>
  <c r="P7374" i="2"/>
  <c r="P7630" i="2"/>
  <c r="P7886" i="2"/>
  <c r="P8142" i="2"/>
  <c r="P8398" i="2"/>
  <c r="P8654" i="2"/>
  <c r="P8910" i="2"/>
  <c r="P9166" i="2"/>
  <c r="P9258" i="2"/>
  <c r="P9332" i="2"/>
  <c r="P9396" i="2"/>
  <c r="P9460" i="2"/>
  <c r="P9532" i="2"/>
  <c r="P9632" i="2"/>
  <c r="P9824" i="2"/>
  <c r="P4765" i="2"/>
  <c r="P6859" i="2"/>
  <c r="P7586" i="2"/>
  <c r="P8258" i="2"/>
  <c r="P8850" i="2"/>
  <c r="P9244" i="2"/>
  <c r="P9417" i="2"/>
  <c r="P9613" i="2"/>
  <c r="P9797" i="2"/>
  <c r="P9989" i="2"/>
  <c r="P7809" i="2"/>
  <c r="P7937" i="2"/>
  <c r="P8129" i="2"/>
  <c r="P8385" i="2"/>
  <c r="P8577" i="2"/>
  <c r="P8833" i="2"/>
  <c r="P9025" i="2"/>
  <c r="P5091" i="2"/>
  <c r="P7622" i="2"/>
  <c r="P8134" i="2"/>
  <c r="P8902" i="2"/>
  <c r="P9330" i="2"/>
  <c r="P9586" i="2"/>
  <c r="P9778" i="2"/>
  <c r="P9906" i="2"/>
  <c r="P9995" i="2"/>
  <c r="P5651" i="2"/>
  <c r="P8514" i="2"/>
  <c r="P9669" i="2"/>
  <c r="P6771" i="2"/>
  <c r="P8042" i="2"/>
  <c r="P9066" i="2"/>
  <c r="P9371" i="2"/>
  <c r="P9627" i="2"/>
  <c r="P9883" i="2"/>
  <c r="P9924" i="2"/>
  <c r="P9805" i="2"/>
  <c r="P7246" i="2"/>
  <c r="P8270" i="2"/>
  <c r="P9300" i="2"/>
  <c r="P9564" i="2"/>
  <c r="P7298" i="2"/>
  <c r="P9325" i="2"/>
  <c r="P9893" i="2"/>
  <c r="K7115" i="2"/>
  <c r="K7738" i="2"/>
  <c r="K3082" i="2"/>
  <c r="K9506" i="2"/>
  <c r="K7083" i="2"/>
  <c r="K5299" i="2"/>
  <c r="K7369" i="2"/>
  <c r="K2067" i="2"/>
  <c r="K8698" i="2"/>
  <c r="K9681" i="2"/>
  <c r="K9147" i="2"/>
  <c r="K3894" i="2"/>
  <c r="K8641" i="2"/>
  <c r="K6910" i="2"/>
  <c r="K9382" i="2"/>
  <c r="K4918" i="2"/>
  <c r="K9336" i="2"/>
  <c r="K5463" i="2"/>
  <c r="K6823" i="2"/>
  <c r="K8055" i="2"/>
  <c r="K9039" i="2"/>
  <c r="K9951" i="2"/>
  <c r="K6218" i="2"/>
  <c r="K8619" i="2"/>
  <c r="K5475" i="2"/>
  <c r="K9620" i="2"/>
  <c r="K3911" i="2"/>
  <c r="K8491" i="2"/>
  <c r="K2779" i="2"/>
  <c r="K7699" i="2"/>
  <c r="K3687" i="2"/>
  <c r="K9068" i="2"/>
  <c r="K8093" i="2"/>
  <c r="K7254" i="2"/>
  <c r="K9958" i="2"/>
  <c r="K8923" i="2"/>
  <c r="K5687" i="2"/>
  <c r="K7383" i="2"/>
  <c r="K8916" i="2"/>
  <c r="K2778" i="2"/>
  <c r="K7354" i="2"/>
  <c r="K4407" i="2"/>
  <c r="K9748" i="2"/>
  <c r="K6603" i="2"/>
  <c r="K9901" i="2"/>
  <c r="K8179" i="2"/>
  <c r="K7291" i="2"/>
  <c r="K6601" i="2"/>
  <c r="K8126" i="2"/>
  <c r="K6210" i="2"/>
  <c r="K5367" i="2"/>
  <c r="K7719" i="2"/>
  <c r="K9487" i="2"/>
  <c r="K7050" i="2"/>
  <c r="K5955" i="2"/>
  <c r="K938" i="2"/>
  <c r="K9717" i="2"/>
  <c r="K8914" i="2"/>
  <c r="K9493" i="2"/>
  <c r="K5742" i="2"/>
  <c r="K5554" i="2"/>
  <c r="K6351" i="2"/>
  <c r="K8927" i="2"/>
  <c r="K6714" i="2"/>
  <c r="K8626" i="2"/>
  <c r="K8427" i="2"/>
  <c r="K8786" i="2"/>
  <c r="K5098" i="2"/>
  <c r="K9846" i="2"/>
  <c r="K6359" i="2"/>
  <c r="K9615" i="2"/>
  <c r="K4727" i="2"/>
  <c r="K8738" i="2"/>
  <c r="K6171" i="2"/>
  <c r="K8696" i="2"/>
  <c r="K4367" i="2"/>
  <c r="K8810" i="2"/>
  <c r="K8522" i="2"/>
  <c r="K4743" i="2"/>
  <c r="K8499" i="2"/>
  <c r="K9373" i="2"/>
  <c r="K9823" i="2"/>
  <c r="K9707" i="2"/>
  <c r="K9977" i="2"/>
  <c r="K9397" i="2"/>
  <c r="K7995" i="2"/>
  <c r="K5723" i="2"/>
  <c r="K9648" i="2"/>
  <c r="K8211" i="2"/>
  <c r="K6451" i="2"/>
  <c r="K4055" i="2"/>
  <c r="K9725" i="2"/>
  <c r="K8951" i="2"/>
  <c r="K7275" i="2"/>
  <c r="K5227" i="2"/>
  <c r="K5243" i="2"/>
  <c r="K9812" i="2"/>
  <c r="K8647" i="2"/>
  <c r="K6339" i="2"/>
  <c r="K1683" i="2"/>
  <c r="K8843" i="2"/>
  <c r="K7818" i="2"/>
  <c r="K6586" i="2"/>
  <c r="K5322" i="2"/>
  <c r="K3098" i="2"/>
  <c r="K9559" i="2"/>
  <c r="K9151" i="2"/>
  <c r="K8762" i="2"/>
  <c r="K8239" i="2"/>
  <c r="K7607" i="2"/>
  <c r="K7031" i="2"/>
  <c r="K6415" i="2"/>
  <c r="K5719" i="2"/>
  <c r="K4495" i="2"/>
  <c r="K1843" i="2"/>
  <c r="K8258" i="2"/>
  <c r="K5898" i="2"/>
  <c r="K9827" i="2"/>
  <c r="K9554" i="2"/>
  <c r="K8872" i="2"/>
  <c r="K7382" i="2"/>
  <c r="K5390" i="2"/>
  <c r="K9033" i="2"/>
  <c r="K6989" i="2"/>
  <c r="K3832" i="2"/>
  <c r="K3293" i="2"/>
  <c r="K4317" i="2"/>
  <c r="K4893" i="2"/>
  <c r="K2706" i="2"/>
  <c r="K3818" i="2"/>
  <c r="K4626" i="2"/>
  <c r="K5312" i="2"/>
  <c r="K5696" i="2"/>
  <c r="K6008" i="2"/>
  <c r="K6248" i="2"/>
  <c r="K6444" i="2"/>
  <c r="K6620" i="2"/>
  <c r="K6780" i="2"/>
  <c r="K6928" i="2"/>
  <c r="K7080" i="2"/>
  <c r="K7232" i="2"/>
  <c r="K7384" i="2"/>
  <c r="K7532" i="2"/>
  <c r="K7688" i="2"/>
  <c r="K7836" i="2"/>
  <c r="K3864" i="2"/>
  <c r="K3757" i="2"/>
  <c r="K4745" i="2"/>
  <c r="K2930" i="2"/>
  <c r="K4114" i="2"/>
  <c r="K5200" i="2"/>
  <c r="K5728" i="2"/>
  <c r="K6120" i="2"/>
  <c r="K6380" i="2"/>
  <c r="K6636" i="2"/>
  <c r="K6832" i="2"/>
  <c r="K7036" i="2"/>
  <c r="K7240" i="2"/>
  <c r="K7440" i="2"/>
  <c r="K7640" i="2"/>
  <c r="K7848" i="2"/>
  <c r="K8028" i="2"/>
  <c r="K8176" i="2"/>
  <c r="K8328" i="2"/>
  <c r="K8488" i="2"/>
  <c r="K1475" i="2"/>
  <c r="K2563" i="2"/>
  <c r="K3749" i="2"/>
  <c r="K4969" i="2"/>
  <c r="K3722" i="2"/>
  <c r="K5130" i="2"/>
  <c r="K5840" i="2"/>
  <c r="K6288" i="2"/>
  <c r="K6616" i="2"/>
  <c r="K6896" i="2"/>
  <c r="K7164" i="2"/>
  <c r="K7432" i="2"/>
  <c r="K7704" i="2"/>
  <c r="K7976" i="2"/>
  <c r="K8172" i="2"/>
  <c r="K8380" i="2"/>
  <c r="K8576" i="2"/>
  <c r="K2531" i="2"/>
  <c r="K3171" i="2"/>
  <c r="K3467" i="2"/>
  <c r="K3771" i="2"/>
  <c r="K4075" i="2"/>
  <c r="K4379" i="2"/>
  <c r="K3841" i="2"/>
  <c r="K2338" i="2"/>
  <c r="K4738" i="2"/>
  <c r="K5880" i="2"/>
  <c r="K6416" i="2"/>
  <c r="K6808" i="2"/>
  <c r="K7176" i="2"/>
  <c r="K7528" i="2"/>
  <c r="K7888" i="2"/>
  <c r="K8188" i="2"/>
  <c r="K8456" i="2"/>
  <c r="K2147" i="2"/>
  <c r="K3179" i="2"/>
  <c r="K3587" i="2"/>
  <c r="K3979" i="2"/>
  <c r="K4395" i="2"/>
  <c r="K4715" i="2"/>
  <c r="K5019" i="2"/>
  <c r="K5269" i="2"/>
  <c r="K5417" i="2"/>
  <c r="K5565" i="2"/>
  <c r="K5721" i="2"/>
  <c r="K5869" i="2"/>
  <c r="K6021" i="2"/>
  <c r="K6173" i="2"/>
  <c r="K6325" i="2"/>
  <c r="K6441" i="2"/>
  <c r="K6557" i="2"/>
  <c r="K6653" i="2"/>
  <c r="K6737" i="2"/>
  <c r="K6825" i="2"/>
  <c r="K6909" i="2"/>
  <c r="K6993" i="2"/>
  <c r="K7081" i="2"/>
  <c r="K7165" i="2"/>
  <c r="K7249" i="2"/>
  <c r="K7337" i="2"/>
  <c r="K7421" i="2"/>
  <c r="K7505" i="2"/>
  <c r="K7573" i="2"/>
  <c r="K7637" i="2"/>
  <c r="K7701" i="2"/>
  <c r="K4092" i="2"/>
  <c r="K5081" i="2"/>
  <c r="K5010" i="2"/>
  <c r="K6156" i="2"/>
  <c r="K6748" i="2"/>
  <c r="K7212" i="2"/>
  <c r="K7676" i="2"/>
  <c r="K8128" i="2"/>
  <c r="K8492" i="2"/>
  <c r="K2755" i="2"/>
  <c r="K3515" i="2"/>
  <c r="K4035" i="2"/>
  <c r="K4547" i="2"/>
  <c r="K4963" i="2"/>
  <c r="K5277" i="2"/>
  <c r="K5481" i="2"/>
  <c r="K5693" i="2"/>
  <c r="K5893" i="2"/>
  <c r="K6089" i="2"/>
  <c r="K6297" i="2"/>
  <c r="K6457" i="2"/>
  <c r="K6605" i="2"/>
  <c r="K6721" i="2"/>
  <c r="K6833" i="2"/>
  <c r="K6945" i="2"/>
  <c r="K7065" i="2"/>
  <c r="K7177" i="2"/>
  <c r="K7289" i="2"/>
  <c r="K7405" i="2"/>
  <c r="K7517" i="2"/>
  <c r="K7601" i="2"/>
  <c r="K7689" i="2"/>
  <c r="K7769" i="2"/>
  <c r="K7833" i="2"/>
  <c r="K7897" i="2"/>
  <c r="K7961" i="2"/>
  <c r="K8025" i="2"/>
  <c r="K8089" i="2"/>
  <c r="K8153" i="2"/>
  <c r="K8217" i="2"/>
  <c r="K8281" i="2"/>
  <c r="K8345" i="2"/>
  <c r="K8409" i="2"/>
  <c r="K4233" i="2"/>
  <c r="K4586" i="2"/>
  <c r="K6268" i="2"/>
  <c r="K7016" i="2"/>
  <c r="K7660" i="2"/>
  <c r="K8200" i="2"/>
  <c r="K1891" i="2"/>
  <c r="K3427" i="2"/>
  <c r="K4139" i="2"/>
  <c r="K4779" i="2"/>
  <c r="K5253" i="2"/>
  <c r="K5525" i="2"/>
  <c r="K5805" i="2"/>
  <c r="K6069" i="2"/>
  <c r="K6333" i="2"/>
  <c r="K6541" i="2"/>
  <c r="K6705" i="2"/>
  <c r="K6857" i="2"/>
  <c r="K7009" i="2"/>
  <c r="K7161" i="2"/>
  <c r="K7309" i="2"/>
  <c r="K7469" i="2"/>
  <c r="K7593" i="2"/>
  <c r="K7705" i="2"/>
  <c r="K7805" i="2"/>
  <c r="K7889" i="2"/>
  <c r="K7973" i="2"/>
  <c r="K8061" i="2"/>
  <c r="K8145" i="2"/>
  <c r="K8229" i="2"/>
  <c r="K8317" i="2"/>
  <c r="K8401" i="2"/>
  <c r="K8473" i="2"/>
  <c r="K8537" i="2"/>
  <c r="K8601" i="2"/>
  <c r="K8665" i="2"/>
  <c r="K4809" i="2"/>
  <c r="K5264" i="2"/>
  <c r="K6440" i="2"/>
  <c r="K7128" i="2"/>
  <c r="K7752" i="2"/>
  <c r="K8284" i="2"/>
  <c r="K2499" i="2"/>
  <c r="K3563" i="2"/>
  <c r="K4267" i="2"/>
  <c r="K4891" i="2"/>
  <c r="K5309" i="2"/>
  <c r="K5577" i="2"/>
  <c r="K5849" i="2"/>
  <c r="K6121" i="2"/>
  <c r="K6373" i="2"/>
  <c r="K6581" i="2"/>
  <c r="K6733" i="2"/>
  <c r="K6881" i="2"/>
  <c r="K7041" i="2"/>
  <c r="K7193" i="2"/>
  <c r="K7341" i="2"/>
  <c r="K7497" i="2"/>
  <c r="K7613" i="2"/>
  <c r="K7725" i="2"/>
  <c r="K7821" i="2"/>
  <c r="K7905" i="2"/>
  <c r="K7989" i="2"/>
  <c r="K8077" i="2"/>
  <c r="K8161" i="2"/>
  <c r="K8245" i="2"/>
  <c r="K8333" i="2"/>
  <c r="K8417" i="2"/>
  <c r="K8485" i="2"/>
  <c r="K8549" i="2"/>
  <c r="K8613" i="2"/>
  <c r="K8677" i="2"/>
  <c r="K8741" i="2"/>
  <c r="K8805" i="2"/>
  <c r="K8869" i="2"/>
  <c r="K8933" i="2"/>
  <c r="K8997" i="2"/>
  <c r="K9061" i="2"/>
  <c r="K9125" i="2"/>
  <c r="K9189" i="2"/>
  <c r="K9253" i="2"/>
  <c r="K1458" i="2"/>
  <c r="K2474" i="2"/>
  <c r="K2986" i="2"/>
  <c r="K3326" i="2"/>
  <c r="K3582" i="2"/>
  <c r="K3838" i="2"/>
  <c r="K4094" i="2"/>
  <c r="K4350" i="2"/>
  <c r="K4606" i="2"/>
  <c r="K4862" i="2"/>
  <c r="K5118" i="2"/>
  <c r="K5286" i="2"/>
  <c r="K5414" i="2"/>
  <c r="K5542" i="2"/>
  <c r="K5670" i="2"/>
  <c r="K5798" i="2"/>
  <c r="K5926" i="2"/>
  <c r="K6054" i="2"/>
  <c r="K6182" i="2"/>
  <c r="K6310" i="2"/>
  <c r="K6438" i="2"/>
  <c r="K6566" i="2"/>
  <c r="K6694" i="2"/>
  <c r="K6822" i="2"/>
  <c r="K6950" i="2"/>
  <c r="K7078" i="2"/>
  <c r="K7206" i="2"/>
  <c r="K7334" i="2"/>
  <c r="K7462" i="2"/>
  <c r="K7590" i="2"/>
  <c r="K7718" i="2"/>
  <c r="K7846" i="2"/>
  <c r="K7974" i="2"/>
  <c r="K8102" i="2"/>
  <c r="K8230" i="2"/>
  <c r="K8358" i="2"/>
  <c r="K8486" i="2"/>
  <c r="K8606" i="2"/>
  <c r="K8691" i="2"/>
  <c r="K8776" i="2"/>
  <c r="K4413" i="2"/>
  <c r="K6360" i="2"/>
  <c r="K7664" i="2"/>
  <c r="K1987" i="2"/>
  <c r="K4203" i="2"/>
  <c r="K5273" i="2"/>
  <c r="K5813" i="2"/>
  <c r="K6349" i="2"/>
  <c r="K6713" i="2"/>
  <c r="K7021" i="2"/>
  <c r="K7325" i="2"/>
  <c r="K7597" i="2"/>
  <c r="K7809" i="2"/>
  <c r="K7981" i="2"/>
  <c r="K8149" i="2"/>
  <c r="K8321" i="2"/>
  <c r="K8477" i="2"/>
  <c r="K8605" i="2"/>
  <c r="K8717" i="2"/>
  <c r="K8801" i="2"/>
  <c r="K8889" i="2"/>
  <c r="K8973" i="2"/>
  <c r="K9057" i="2"/>
  <c r="K9145" i="2"/>
  <c r="K9229" i="2"/>
  <c r="K1340" i="2"/>
  <c r="K2634" i="2"/>
  <c r="K3230" i="2"/>
  <c r="K3566" i="2"/>
  <c r="K3918" i="2"/>
  <c r="K4254" i="2"/>
  <c r="K4590" i="2"/>
  <c r="K4942" i="2"/>
  <c r="K5238" i="2"/>
  <c r="K5406" i="2"/>
  <c r="K5582" i="2"/>
  <c r="K5750" i="2"/>
  <c r="K5918" i="2"/>
  <c r="K6094" i="2"/>
  <c r="K6262" i="2"/>
  <c r="K6430" i="2"/>
  <c r="K6606" i="2"/>
  <c r="K6774" i="2"/>
  <c r="K5888" i="2"/>
  <c r="K7856" i="2"/>
  <c r="K3339" i="2"/>
  <c r="K5123" i="2"/>
  <c r="K5877" i="2"/>
  <c r="K6517" i="2"/>
  <c r="K6957" i="2"/>
  <c r="K7361" i="2"/>
  <c r="K7693" i="2"/>
  <c r="K7941" i="2"/>
  <c r="K8173" i="2"/>
  <c r="K8389" i="2"/>
  <c r="K8577" i="2"/>
  <c r="K8729" i="2"/>
  <c r="K8841" i="2"/>
  <c r="K8957" i="2"/>
  <c r="K9069" i="2"/>
  <c r="K9181" i="2"/>
  <c r="K510" i="2"/>
  <c r="K2698" i="2"/>
  <c r="K3374" i="2"/>
  <c r="K3854" i="2"/>
  <c r="K4302" i="2"/>
  <c r="K4750" i="2"/>
  <c r="K5206" i="2"/>
  <c r="K5430" i="2"/>
  <c r="K5654" i="2"/>
  <c r="K5886" i="2"/>
  <c r="K6110" i="2"/>
  <c r="K6334" i="2"/>
  <c r="K6574" i="2"/>
  <c r="K6798" i="2"/>
  <c r="K6966" i="2"/>
  <c r="K7134" i="2"/>
  <c r="K7310" i="2"/>
  <c r="K7478" i="2"/>
  <c r="K7646" i="2"/>
  <c r="K7822" i="2"/>
  <c r="K7990" i="2"/>
  <c r="K8158" i="2"/>
  <c r="K8334" i="2"/>
  <c r="K8502" i="2"/>
  <c r="K8643" i="2"/>
  <c r="K8760" i="2"/>
  <c r="K8862" i="2"/>
  <c r="K8947" i="2"/>
  <c r="K9032" i="2"/>
  <c r="K9118" i="2"/>
  <c r="K9203" i="2"/>
  <c r="K9288" i="2"/>
  <c r="K9354" i="2"/>
  <c r="K9418" i="2"/>
  <c r="K9482" i="2"/>
  <c r="K9546" i="2"/>
  <c r="K9610" i="2"/>
  <c r="K9674" i="2"/>
  <c r="K9738" i="2"/>
  <c r="K9802" i="2"/>
  <c r="K9866" i="2"/>
  <c r="K9930" i="2"/>
  <c r="K9994" i="2"/>
  <c r="K9563" i="2"/>
  <c r="K9691" i="2"/>
  <c r="K9819" i="2"/>
  <c r="K9947" i="2"/>
  <c r="K2386" i="2"/>
  <c r="K3302" i="2"/>
  <c r="K3830" i="2"/>
  <c r="K4342" i="2"/>
  <c r="K4854" i="2"/>
  <c r="K5282" i="2"/>
  <c r="K5538" i="2"/>
  <c r="K5786" i="2"/>
  <c r="K6034" i="2"/>
  <c r="K6290" i="2"/>
  <c r="K6546" i="2"/>
  <c r="K6802" i="2"/>
  <c r="K7058" i="2"/>
  <c r="K7314" i="2"/>
  <c r="K7570" i="2"/>
  <c r="K7826" i="2"/>
  <c r="K8082" i="2"/>
  <c r="K8338" i="2"/>
  <c r="K8592" i="2"/>
  <c r="K8768" i="2"/>
  <c r="K5568" i="2"/>
  <c r="K8264" i="2"/>
  <c r="K4587" i="2"/>
  <c r="K5821" i="2"/>
  <c r="K6681" i="2"/>
  <c r="K7213" i="2"/>
  <c r="K7681" i="2"/>
  <c r="K8005" i="2"/>
  <c r="K8305" i="2"/>
  <c r="K8561" i="2"/>
  <c r="K8765" i="2"/>
  <c r="K8913" i="2"/>
  <c r="K9065" i="2"/>
  <c r="K9217" i="2"/>
  <c r="K2290" i="2"/>
  <c r="K3358" i="2"/>
  <c r="K3982" i="2"/>
  <c r="K4574" i="2"/>
  <c r="K5166" i="2"/>
  <c r="K5502" i="2"/>
  <c r="K5806" i="2"/>
  <c r="K6102" i="2"/>
  <c r="K6414" i="2"/>
  <c r="K6710" i="2"/>
  <c r="K6958" i="2"/>
  <c r="K7190" i="2"/>
  <c r="K7414" i="2"/>
  <c r="K7638" i="2"/>
  <c r="K7870" i="2"/>
  <c r="K8094" i="2"/>
  <c r="K8318" i="2"/>
  <c r="K8558" i="2"/>
  <c r="K8718" i="2"/>
  <c r="K8856" i="2"/>
  <c r="K8974" i="2"/>
  <c r="K9086" i="2"/>
  <c r="K9198" i="2"/>
  <c r="K9310" i="2"/>
  <c r="K9394" i="2"/>
  <c r="K9478" i="2"/>
  <c r="K9566" i="2"/>
  <c r="K9650" i="2"/>
  <c r="K9734" i="2"/>
  <c r="K9822" i="2"/>
  <c r="K9906" i="2"/>
  <c r="K9990" i="2"/>
  <c r="K9603" i="2"/>
  <c r="K9771" i="2"/>
  <c r="K9939" i="2"/>
  <c r="K2746" i="2"/>
  <c r="K3622" i="2"/>
  <c r="K4310" i="2"/>
  <c r="K5014" i="2"/>
  <c r="K5442" i="2"/>
  <c r="K5770" i="2"/>
  <c r="K6114" i="2"/>
  <c r="K6450" i="2"/>
  <c r="K6786" i="2"/>
  <c r="K7138" i="2"/>
  <c r="K7474" i="2"/>
  <c r="K7810" i="2"/>
  <c r="K8162" i="2"/>
  <c r="K8498" i="2"/>
  <c r="K8758" i="2"/>
  <c r="K8950" i="2"/>
  <c r="K9120" i="2"/>
  <c r="K9286" i="2"/>
  <c r="K9420" i="2"/>
  <c r="K810" i="2"/>
  <c r="K2227" i="2"/>
  <c r="K2859" i="2"/>
  <c r="K3263" i="2"/>
  <c r="K3519" i="2"/>
  <c r="K3775" i="2"/>
  <c r="K4031" i="2"/>
  <c r="K4287" i="2"/>
  <c r="K4543" i="2"/>
  <c r="K4799" i="2"/>
  <c r="K5055" i="2"/>
  <c r="K5255" i="2"/>
  <c r="K5383" i="2"/>
  <c r="K5511" i="2"/>
  <c r="K5639" i="2"/>
  <c r="K5767" i="2"/>
  <c r="K5895" i="2"/>
  <c r="K6412" i="2"/>
  <c r="K874" i="2"/>
  <c r="K4931" i="2"/>
  <c r="K6013" i="2"/>
  <c r="K6765" i="2"/>
  <c r="K7297" i="2"/>
  <c r="K7745" i="2"/>
  <c r="K8069" i="2"/>
  <c r="K8369" i="2"/>
  <c r="K8609" i="2"/>
  <c r="K8793" i="2"/>
  <c r="K8941" i="2"/>
  <c r="K9089" i="2"/>
  <c r="K9245" i="2"/>
  <c r="K2570" i="2"/>
  <c r="K3470" i="2"/>
  <c r="K4110" i="2"/>
  <c r="K4702" i="2"/>
  <c r="K5246" i="2"/>
  <c r="K5558" i="2"/>
  <c r="K5854" i="2"/>
  <c r="K6158" i="2"/>
  <c r="K6462" i="2"/>
  <c r="K6766" i="2"/>
  <c r="K6998" i="2"/>
  <c r="K7230" i="2"/>
  <c r="K7454" i="2"/>
  <c r="K7678" i="2"/>
  <c r="K7918" i="2"/>
  <c r="K8142" i="2"/>
  <c r="K8366" i="2"/>
  <c r="K8595" i="2"/>
  <c r="K8744" i="2"/>
  <c r="K8878" i="2"/>
  <c r="K8995" i="2"/>
  <c r="K9107" i="2"/>
  <c r="K9219" i="2"/>
  <c r="K9326" i="2"/>
  <c r="K9410" i="2"/>
  <c r="K9494" i="2"/>
  <c r="K9582" i="2"/>
  <c r="K9666" i="2"/>
  <c r="K9750" i="2"/>
  <c r="K9838" i="2"/>
  <c r="K9922" i="2"/>
  <c r="K9459" i="2"/>
  <c r="K9635" i="2"/>
  <c r="K9803" i="2"/>
  <c r="K9971" i="2"/>
  <c r="K3002" i="2"/>
  <c r="K3766" i="2"/>
  <c r="K4438" i="2"/>
  <c r="K5142" i="2"/>
  <c r="K5506" i="2"/>
  <c r="K5834" i="2"/>
  <c r="K6178" i="2"/>
  <c r="K6514" i="2"/>
  <c r="K6850" i="2"/>
  <c r="K7202" i="2"/>
  <c r="K7538" i="2"/>
  <c r="K7874" i="2"/>
  <c r="K8226" i="2"/>
  <c r="K8562" i="2"/>
  <c r="K8795" i="2"/>
  <c r="K8982" i="2"/>
  <c r="K9152" i="2"/>
  <c r="K9312" i="2"/>
  <c r="K9440" i="2"/>
  <c r="K1341" i="2"/>
  <c r="K2419" i="2"/>
  <c r="K2955" i="2"/>
  <c r="K3311" i="2"/>
  <c r="K3567" i="2"/>
  <c r="K3823" i="2"/>
  <c r="K4079" i="2"/>
  <c r="K4335" i="2"/>
  <c r="K4591" i="2"/>
  <c r="K4847" i="2"/>
  <c r="K5103" i="2"/>
  <c r="K5279" i="2"/>
  <c r="K5407" i="2"/>
  <c r="K5535" i="2"/>
  <c r="K5663" i="2"/>
  <c r="K5791" i="2"/>
  <c r="K5919" i="2"/>
  <c r="K6047" i="2"/>
  <c r="K6175" i="2"/>
  <c r="K6303" i="2"/>
  <c r="K6431" i="2"/>
  <c r="K6559" i="2"/>
  <c r="K6687" i="2"/>
  <c r="K6815" i="2"/>
  <c r="K6943" i="2"/>
  <c r="K7071" i="2"/>
  <c r="K7199" i="2"/>
  <c r="K7327" i="2"/>
  <c r="K7455" i="2"/>
  <c r="K7583" i="2"/>
  <c r="K7711" i="2"/>
  <c r="K7839" i="2"/>
  <c r="K7967" i="2"/>
  <c r="K8095" i="2"/>
  <c r="K8223" i="2"/>
  <c r="K8351" i="2"/>
  <c r="K8479" i="2"/>
  <c r="K8602" i="2"/>
  <c r="K8687" i="2"/>
  <c r="K8772" i="2"/>
  <c r="K8858" i="2"/>
  <c r="K8943" i="2"/>
  <c r="K9028" i="2"/>
  <c r="K9114" i="2"/>
  <c r="K9199" i="2"/>
  <c r="K9284" i="2"/>
  <c r="K9351" i="2"/>
  <c r="K9415" i="2"/>
  <c r="K9511" i="2"/>
  <c r="K9639" i="2"/>
  <c r="K9767" i="2"/>
  <c r="K9895" i="2"/>
  <c r="K1404" i="2"/>
  <c r="K2970" i="2"/>
  <c r="K3558" i="2"/>
  <c r="K4070" i="2"/>
  <c r="K4582" i="2"/>
  <c r="K5094" i="2"/>
  <c r="K5402" i="2"/>
  <c r="K5666" i="2"/>
  <c r="K5922" i="2"/>
  <c r="K6186" i="2"/>
  <c r="K6442" i="2"/>
  <c r="K6698" i="2"/>
  <c r="K6954" i="2"/>
  <c r="K7210" i="2"/>
  <c r="K7466" i="2"/>
  <c r="K7722" i="2"/>
  <c r="K7978" i="2"/>
  <c r="K8234" i="2"/>
  <c r="K8490" i="2"/>
  <c r="K8694" i="2"/>
  <c r="K8864" i="2"/>
  <c r="K9030" i="2"/>
  <c r="K9200" i="2"/>
  <c r="K9356" i="2"/>
  <c r="K9484" i="2"/>
  <c r="K2451" i="2"/>
  <c r="K3831" i="2"/>
  <c r="K4855" i="2"/>
  <c r="K5539" i="2"/>
  <c r="K6051" i="2"/>
  <c r="K6563" i="2"/>
  <c r="K7075" i="2"/>
  <c r="K7587" i="2"/>
  <c r="K8099" i="2"/>
  <c r="K8604" i="2"/>
  <c r="K8946" i="2"/>
  <c r="K9287" i="2"/>
  <c r="K9541" i="2"/>
  <c r="K9676" i="2"/>
  <c r="K9804" i="2"/>
  <c r="K9932" i="2"/>
  <c r="K9536" i="2"/>
  <c r="K9808" i="2"/>
  <c r="K3623" i="2"/>
  <c r="K5435" i="2"/>
  <c r="K6459" i="2"/>
  <c r="K2491" i="2"/>
  <c r="K3847" i="2"/>
  <c r="K4871" i="2"/>
  <c r="K5547" i="2"/>
  <c r="K3589" i="2"/>
  <c r="K3523" i="2"/>
  <c r="K6365" i="2"/>
  <c r="K7513" i="2"/>
  <c r="K8177" i="2"/>
  <c r="K8689" i="2"/>
  <c r="K9001" i="2"/>
  <c r="K1065" i="2"/>
  <c r="K3694" i="2"/>
  <c r="K4910" i="2"/>
  <c r="K5678" i="2"/>
  <c r="K6270" i="2"/>
  <c r="K6862" i="2"/>
  <c r="K7318" i="2"/>
  <c r="K7766" i="2"/>
  <c r="K8222" i="2"/>
  <c r="K8654" i="2"/>
  <c r="K8920" i="2"/>
  <c r="K9150" i="2"/>
  <c r="K9358" i="2"/>
  <c r="K9526" i="2"/>
  <c r="K9698" i="2"/>
  <c r="K9870" i="2"/>
  <c r="K9523" i="2"/>
  <c r="K9867" i="2"/>
  <c r="K3334" i="2"/>
  <c r="K4694" i="2"/>
  <c r="K5626" i="2"/>
  <c r="K6306" i="2"/>
  <c r="K6978" i="2"/>
  <c r="K7666" i="2"/>
  <c r="K8354" i="2"/>
  <c r="K8870" i="2"/>
  <c r="K9211" i="2"/>
  <c r="K9488" i="2"/>
  <c r="K2635" i="2"/>
  <c r="K3407" i="2"/>
  <c r="K3919" i="2"/>
  <c r="K4431" i="2"/>
  <c r="K4943" i="2"/>
  <c r="K5327" i="2"/>
  <c r="K5583" i="2"/>
  <c r="K5839" i="2"/>
  <c r="K6039" i="2"/>
  <c r="K6215" i="2"/>
  <c r="K6383" i="2"/>
  <c r="K6551" i="2"/>
  <c r="K6727" i="2"/>
  <c r="K6895" i="2"/>
  <c r="K7063" i="2"/>
  <c r="K7239" i="2"/>
  <c r="K7407" i="2"/>
  <c r="K7575" i="2"/>
  <c r="K7751" i="2"/>
  <c r="K7919" i="2"/>
  <c r="K8087" i="2"/>
  <c r="K8263" i="2"/>
  <c r="K8431" i="2"/>
  <c r="K8596" i="2"/>
  <c r="K8714" i="2"/>
  <c r="K8826" i="2"/>
  <c r="K8938" i="2"/>
  <c r="K9055" i="2"/>
  <c r="K9167" i="2"/>
  <c r="K9279" i="2"/>
  <c r="K9371" i="2"/>
  <c r="K9463" i="2"/>
  <c r="K9631" i="2"/>
  <c r="K9807" i="2"/>
  <c r="K9975" i="2"/>
  <c r="K2906" i="2"/>
  <c r="K3734" i="2"/>
  <c r="K4390" i="2"/>
  <c r="K5062" i="2"/>
  <c r="K5482" i="2"/>
  <c r="K5826" i="2"/>
  <c r="K6170" i="2"/>
  <c r="K6522" i="2"/>
  <c r="K6858" i="2"/>
  <c r="K7194" i="2"/>
  <c r="K7546" i="2"/>
  <c r="K7882" i="2"/>
  <c r="K8218" i="2"/>
  <c r="K8570" i="2"/>
  <c r="K8800" i="2"/>
  <c r="K9019" i="2"/>
  <c r="K9259" i="2"/>
  <c r="K9432" i="2"/>
  <c r="K2195" i="2"/>
  <c r="K4151" i="2"/>
  <c r="K5347" i="2"/>
  <c r="K6019" i="2"/>
  <c r="K6723" i="2"/>
  <c r="K7395" i="2"/>
  <c r="K8067" i="2"/>
  <c r="K8711" i="2"/>
  <c r="K9159" i="2"/>
  <c r="K9529" i="2"/>
  <c r="K9716" i="2"/>
  <c r="K9884" i="2"/>
  <c r="K9505" i="2"/>
  <c r="K9888" i="2"/>
  <c r="K4903" i="2"/>
  <c r="K6395" i="2"/>
  <c r="K3131" i="2"/>
  <c r="K4487" i="2"/>
  <c r="K5515" i="2"/>
  <c r="K6155" i="2"/>
  <c r="K6667" i="2"/>
  <c r="K7179" i="2"/>
  <c r="K7691" i="2"/>
  <c r="K8203" i="2"/>
  <c r="K8674" i="2"/>
  <c r="K9015" i="2"/>
  <c r="K9341" i="2"/>
  <c r="K9573" i="2"/>
  <c r="K9701" i="2"/>
  <c r="K9829" i="2"/>
  <c r="K9957" i="2"/>
  <c r="K3159" i="2"/>
  <c r="K4183" i="2"/>
  <c r="K5203" i="2"/>
  <c r="K5715" i="2"/>
  <c r="K6227" i="2"/>
  <c r="K6739" i="2"/>
  <c r="K7251" i="2"/>
  <c r="K7763" i="2"/>
  <c r="K8275" i="2"/>
  <c r="K8722" i="2"/>
  <c r="K9063" i="2"/>
  <c r="K9457" i="2"/>
  <c r="K9752" i="2"/>
  <c r="K9960" i="2"/>
  <c r="K3943" i="2"/>
  <c r="K5595" i="2"/>
  <c r="K6619" i="2"/>
  <c r="K7195" i="2"/>
  <c r="K7707" i="2"/>
  <c r="K8219" i="2"/>
  <c r="K8684" i="2"/>
  <c r="K9026" i="2"/>
  <c r="K9349" i="2"/>
  <c r="K9577" i="2"/>
  <c r="K9705" i="2"/>
  <c r="K9841" i="2"/>
  <c r="K4549" i="2"/>
  <c r="K5209" i="2"/>
  <c r="K7133" i="2"/>
  <c r="K8197" i="2"/>
  <c r="K8809" i="2"/>
  <c r="K9197" i="2"/>
  <c r="K3758" i="2"/>
  <c r="K5294" i="2"/>
  <c r="K6070" i="2"/>
  <c r="K6870" i="2"/>
  <c r="K7486" i="2"/>
  <c r="K8062" i="2"/>
  <c r="K8659" i="2"/>
  <c r="K9006" i="2"/>
  <c r="K9298" i="2"/>
  <c r="K9534" i="2"/>
  <c r="K9762" i="2"/>
  <c r="K9982" i="2"/>
  <c r="K9875" i="2"/>
  <c r="K3862" i="2"/>
  <c r="K5394" i="2"/>
  <c r="K6322" i="2"/>
  <c r="K7234" i="2"/>
  <c r="K8114" i="2"/>
  <c r="K8880" i="2"/>
  <c r="K9328" i="2"/>
  <c r="K2099" i="2"/>
  <c r="K3423" i="2"/>
  <c r="K4111" i="2"/>
  <c r="K4767" i="2"/>
  <c r="K5335" i="2"/>
  <c r="K5679" i="2"/>
  <c r="K5991" i="2"/>
  <c r="K6223" i="2"/>
  <c r="K6447" i="2"/>
  <c r="K6671" i="2"/>
  <c r="K6903" i="2"/>
  <c r="K7127" i="2"/>
  <c r="K7351" i="2"/>
  <c r="K7591" i="2"/>
  <c r="K7815" i="2"/>
  <c r="K8039" i="2"/>
  <c r="K8271" i="2"/>
  <c r="K8495" i="2"/>
  <c r="K8676" i="2"/>
  <c r="K8831" i="2"/>
  <c r="K8980" i="2"/>
  <c r="K9130" i="2"/>
  <c r="K9290" i="2"/>
  <c r="K9403" i="2"/>
  <c r="K9583" i="2"/>
  <c r="K9815" i="2"/>
  <c r="K1682" i="2"/>
  <c r="K3510" i="2"/>
  <c r="K4422" i="2"/>
  <c r="K5258" i="2"/>
  <c r="K5714" i="2"/>
  <c r="K6202" i="2"/>
  <c r="K6650" i="2"/>
  <c r="K7098" i="2"/>
  <c r="K7562" i="2"/>
  <c r="K8010" i="2"/>
  <c r="K8458" i="2"/>
  <c r="K8811" i="2"/>
  <c r="K9104" i="2"/>
  <c r="K9380" i="2"/>
  <c r="K2587" i="2"/>
  <c r="K4663" i="2"/>
  <c r="K5827" i="2"/>
  <c r="K6755" i="2"/>
  <c r="K7651" i="2"/>
  <c r="K8547" i="2"/>
  <c r="K9180" i="2"/>
  <c r="K9604" i="2"/>
  <c r="K9828" i="2"/>
  <c r="K9560" i="2"/>
  <c r="K3239" i="2"/>
  <c r="K6011" i="2"/>
  <c r="K3207" i="2"/>
  <c r="K4999" i="2"/>
  <c r="K5995" i="2"/>
  <c r="K6699" i="2"/>
  <c r="K7371" i="2"/>
  <c r="K8043" i="2"/>
  <c r="K8695" i="2"/>
  <c r="K9143" i="2"/>
  <c r="K9517" i="2"/>
  <c r="K9709" i="2"/>
  <c r="K9877" i="2"/>
  <c r="K2523" i="2"/>
  <c r="K4247" i="2"/>
  <c r="K5395" i="2"/>
  <c r="K6067" i="2"/>
  <c r="K6771" i="2"/>
  <c r="K7443" i="2"/>
  <c r="K8115" i="2"/>
  <c r="K8743" i="2"/>
  <c r="K9191" i="2"/>
  <c r="K9680" i="2"/>
  <c r="K9968" i="2"/>
  <c r="K4711" i="2"/>
  <c r="K6299" i="2"/>
  <c r="K7227" i="2"/>
  <c r="K7899" i="2"/>
  <c r="K8571" i="2"/>
  <c r="K9047" i="2"/>
  <c r="K9445" i="2"/>
  <c r="K9665" i="2"/>
  <c r="K9849" i="2"/>
  <c r="K7868" i="2"/>
  <c r="K6165" i="2"/>
  <c r="K7741" i="2"/>
  <c r="K8525" i="2"/>
  <c r="K8969" i="2"/>
  <c r="K2538" i="2"/>
  <c r="K4462" i="2"/>
  <c r="K5614" i="2"/>
  <c r="K6446" i="2"/>
  <c r="K7150" i="2"/>
  <c r="K7726" i="2"/>
  <c r="K8350" i="2"/>
  <c r="K8835" i="2"/>
  <c r="K9128" i="2"/>
  <c r="K9406" i="2"/>
  <c r="K9634" i="2"/>
  <c r="K9854" i="2"/>
  <c r="K9619" i="2"/>
  <c r="K2490" i="2"/>
  <c r="K4566" i="2"/>
  <c r="K5818" i="2"/>
  <c r="K6722" i="2"/>
  <c r="K7602" i="2"/>
  <c r="K8546" i="2"/>
  <c r="K9088" i="2"/>
  <c r="K9464" i="2"/>
  <c r="K2923" i="2"/>
  <c r="K3727" i="2"/>
  <c r="K4383" i="2"/>
  <c r="K5087" i="2"/>
  <c r="K5487" i="2"/>
  <c r="K5815" i="2"/>
  <c r="K6095" i="2"/>
  <c r="K6319" i="2"/>
  <c r="K6543" i="2"/>
  <c r="K6775" i="2"/>
  <c r="K6999" i="2"/>
  <c r="K7223" i="2"/>
  <c r="K7463" i="2"/>
  <c r="K7687" i="2"/>
  <c r="K7911" i="2"/>
  <c r="K8143" i="2"/>
  <c r="K8367" i="2"/>
  <c r="K8591" i="2"/>
  <c r="K8746" i="2"/>
  <c r="K8895" i="2"/>
  <c r="K9044" i="2"/>
  <c r="K9204" i="2"/>
  <c r="K9339" i="2"/>
  <c r="K9455" i="2"/>
  <c r="K9687" i="2"/>
  <c r="K9911" i="2"/>
  <c r="K2842" i="2"/>
  <c r="K3910" i="2"/>
  <c r="K4806" i="2"/>
  <c r="K5450" i="2"/>
  <c r="K5946" i="2"/>
  <c r="K6394" i="2"/>
  <c r="K6842" i="2"/>
  <c r="K7306" i="2"/>
  <c r="K7754" i="2"/>
  <c r="K8202" i="2"/>
  <c r="K8640" i="2"/>
  <c r="K8934" i="2"/>
  <c r="K9238" i="2"/>
  <c r="K9492" i="2"/>
  <c r="K3639" i="2"/>
  <c r="K5315" i="2"/>
  <c r="K6243" i="2"/>
  <c r="K7139" i="2"/>
  <c r="K8035" i="2"/>
  <c r="K8839" i="2"/>
  <c r="K9401" i="2"/>
  <c r="K9700" i="2"/>
  <c r="K9940" i="2"/>
  <c r="K9760" i="2"/>
  <c r="K4775" i="2"/>
  <c r="K9913" i="2"/>
  <c r="K3975" i="2"/>
  <c r="K5483" i="2"/>
  <c r="K6315" i="2"/>
  <c r="K6987" i="2"/>
  <c r="K7659" i="2"/>
  <c r="K8363" i="2"/>
  <c r="K8887" i="2"/>
  <c r="K9325" i="2"/>
  <c r="K9613" i="2"/>
  <c r="K9781" i="2"/>
  <c r="K9949" i="2"/>
  <c r="K3479" i="2"/>
  <c r="K4823" i="2"/>
  <c r="K5683" i="2"/>
  <c r="K6387" i="2"/>
  <c r="K7059" i="2"/>
  <c r="K7731" i="2"/>
  <c r="K8435" i="2"/>
  <c r="K8935" i="2"/>
  <c r="K9425" i="2"/>
  <c r="K9832" i="2"/>
  <c r="K3067" i="2"/>
  <c r="K5531" i="2"/>
  <c r="K6843" i="2"/>
  <c r="K7515" i="2"/>
  <c r="K8187" i="2"/>
  <c r="K8791" i="2"/>
  <c r="K9239" i="2"/>
  <c r="K9569" i="2"/>
  <c r="K9745" i="2"/>
  <c r="K9929" i="2"/>
  <c r="K6877" i="2"/>
  <c r="K8733" i="2"/>
  <c r="K3438" i="2"/>
  <c r="K5910" i="2"/>
  <c r="K7374" i="2"/>
  <c r="K8574" i="2"/>
  <c r="K9240" i="2"/>
  <c r="K9718" i="2"/>
  <c r="K9795" i="2"/>
  <c r="K5234" i="2"/>
  <c r="K7074" i="2"/>
  <c r="K8784" i="2"/>
  <c r="K1587" i="2"/>
  <c r="K3983" i="2"/>
  <c r="K5271" i="2"/>
  <c r="K5943" i="2"/>
  <c r="K6407" i="2"/>
  <c r="K6863" i="2"/>
  <c r="K7311" i="2"/>
  <c r="K7767" i="2"/>
  <c r="K8231" i="2"/>
  <c r="K8650" i="2"/>
  <c r="K8954" i="2"/>
  <c r="K9258" i="2"/>
  <c r="K9535" i="2"/>
  <c r="K9999" i="2"/>
  <c r="K4262" i="2"/>
  <c r="K5634" i="2"/>
  <c r="K6554" i="2"/>
  <c r="K7482" i="2"/>
  <c r="K8378" i="2"/>
  <c r="K9056" i="2"/>
  <c r="K682" i="2"/>
  <c r="K5635" i="2"/>
  <c r="K7491" i="2"/>
  <c r="K9074" i="2"/>
  <c r="K9788" i="2"/>
  <c r="K1619" i="2"/>
  <c r="K2619" i="2"/>
  <c r="K5835" i="2"/>
  <c r="K7243" i="2"/>
  <c r="K8610" i="2"/>
  <c r="K9453" i="2"/>
  <c r="K9845" i="2"/>
  <c r="K3991" i="2"/>
  <c r="K5939" i="2"/>
  <c r="K7315" i="2"/>
  <c r="K8658" i="2"/>
  <c r="K9616" i="2"/>
  <c r="K4199" i="2"/>
  <c r="K7099" i="2"/>
  <c r="K8443" i="2"/>
  <c r="K9381" i="2"/>
  <c r="K9817" i="2"/>
  <c r="K2826" i="2"/>
  <c r="K9385" i="2"/>
  <c r="K9649" i="2"/>
  <c r="K6138" i="2"/>
  <c r="K7267" i="2"/>
  <c r="K3399" i="2"/>
  <c r="K5871" i="2"/>
  <c r="K9549" i="2"/>
  <c r="K3414" i="2"/>
  <c r="K8360" i="2"/>
  <c r="K9233" i="2"/>
  <c r="K7710" i="2"/>
  <c r="K9678" i="2"/>
  <c r="K6386" i="2"/>
  <c r="K2795" i="2"/>
  <c r="K5879" i="2"/>
  <c r="K7143" i="2"/>
  <c r="K8359" i="2"/>
  <c r="K9231" i="2"/>
  <c r="K3606" i="2"/>
  <c r="K6810" i="2"/>
  <c r="K8998" i="2"/>
  <c r="K6787" i="2"/>
  <c r="K9916" i="2"/>
  <c r="K5643" i="2"/>
  <c r="K9164" i="2"/>
  <c r="K4759" i="2"/>
  <c r="K8563" i="2"/>
  <c r="K6427" i="2"/>
  <c r="K9561" i="2"/>
  <c r="K8961" i="2"/>
  <c r="K8406" i="2"/>
  <c r="K3542" i="2"/>
  <c r="K9528" i="2"/>
  <c r="K6191" i="2"/>
  <c r="K7847" i="2"/>
  <c r="K9146" i="2"/>
  <c r="K4518" i="2"/>
  <c r="K8266" i="2"/>
  <c r="K6147" i="2"/>
  <c r="K9824" i="2"/>
  <c r="K7979" i="2"/>
  <c r="K3735" i="2"/>
  <c r="K9127" i="2"/>
  <c r="K8642" i="2"/>
  <c r="K8857" i="2"/>
  <c r="K9187" i="2"/>
  <c r="K8194" i="2"/>
  <c r="K6071" i="2"/>
  <c r="K8295" i="2"/>
  <c r="K9943" i="2"/>
  <c r="K7946" i="2"/>
  <c r="K8451" i="2"/>
  <c r="K6091" i="2"/>
  <c r="K3607" i="2"/>
  <c r="K9976" i="2"/>
  <c r="K9921" i="2"/>
  <c r="K8014" i="2"/>
  <c r="K8614" i="2"/>
  <c r="K6927" i="2"/>
  <c r="K9331" i="2"/>
  <c r="K8282" i="2"/>
  <c r="K9860" i="2"/>
  <c r="K9685" i="2"/>
  <c r="K3559" i="2"/>
  <c r="K8593" i="2"/>
  <c r="K6834" i="2"/>
  <c r="K7271" i="2"/>
  <c r="K5190" i="2"/>
  <c r="K8903" i="2"/>
  <c r="K9941" i="2"/>
  <c r="K8983" i="2"/>
  <c r="K9662" i="2"/>
  <c r="K6023" i="2"/>
  <c r="K9495" i="2"/>
  <c r="K2843" i="2"/>
  <c r="K8107" i="2"/>
  <c r="K5095" i="2"/>
  <c r="K4519" i="2"/>
  <c r="K8503" i="2"/>
  <c r="K7214" i="2"/>
  <c r="K9825" i="2"/>
  <c r="K9090" i="2"/>
  <c r="K7611" i="2"/>
  <c r="K4327" i="2"/>
  <c r="K7931" i="2"/>
  <c r="K8034" i="2"/>
  <c r="K9508" i="2"/>
  <c r="K9389" i="2"/>
  <c r="K5213" i="2"/>
  <c r="K8470" i="2"/>
  <c r="K7586" i="2"/>
  <c r="K6231" i="2"/>
  <c r="K8618" i="2"/>
  <c r="K4774" i="2"/>
  <c r="K9400" i="2"/>
  <c r="K9840" i="2"/>
  <c r="K9597" i="2"/>
  <c r="K9212" i="2"/>
  <c r="K9785" i="2"/>
  <c r="K9176" i="2"/>
  <c r="K3807" i="2"/>
  <c r="K8183" i="2"/>
  <c r="K5778" i="2"/>
  <c r="K7779" i="2"/>
  <c r="K8866" i="2"/>
  <c r="K9944" i="2"/>
  <c r="K5134" i="2"/>
  <c r="K9520" i="2"/>
  <c r="K8735" i="2"/>
  <c r="K8976" i="2"/>
  <c r="K7467" i="2"/>
  <c r="K6907" i="2"/>
  <c r="K9334" i="2"/>
  <c r="K7599" i="2"/>
  <c r="K9227" i="2"/>
  <c r="K4375" i="2"/>
  <c r="K6366" i="2"/>
  <c r="K8167" i="2"/>
  <c r="K3751" i="2"/>
  <c r="K8257" i="2"/>
  <c r="K7095" i="2"/>
  <c r="K7299" i="2"/>
  <c r="K8748" i="2"/>
  <c r="K6971" i="2"/>
  <c r="K6479" i="2"/>
  <c r="K9689" i="2"/>
  <c r="K7131" i="2"/>
  <c r="K9276" i="2"/>
  <c r="K7347" i="2"/>
  <c r="K5015" i="2"/>
  <c r="K9629" i="2"/>
  <c r="K8139" i="2"/>
  <c r="K5899" i="2"/>
  <c r="K2387" i="2"/>
  <c r="K9465" i="2"/>
  <c r="K6851" i="2"/>
  <c r="K9408" i="2"/>
  <c r="K8410" i="2"/>
  <c r="K6906" i="2"/>
  <c r="K4934" i="2"/>
  <c r="K9839" i="2"/>
  <c r="K9268" i="2"/>
  <c r="K8660" i="2"/>
  <c r="K7943" i="2"/>
  <c r="K7159" i="2"/>
  <c r="K6247" i="2"/>
  <c r="K5295" i="2"/>
  <c r="K3051" i="2"/>
  <c r="K7746" i="2"/>
  <c r="K4054" i="2"/>
  <c r="K9726" i="2"/>
  <c r="K8611" i="2"/>
  <c r="K6526" i="2"/>
  <c r="K9261" i="2"/>
  <c r="K5469" i="2"/>
  <c r="K5092" i="2"/>
  <c r="K4101" i="2"/>
  <c r="K5033" i="2"/>
  <c r="K3426" i="2"/>
  <c r="K4418" i="2"/>
  <c r="K5420" i="2"/>
  <c r="K5848" i="2"/>
  <c r="K6188" i="2"/>
  <c r="K6496" i="2"/>
  <c r="K6700" i="2"/>
  <c r="K6892" i="2"/>
  <c r="K7120" i="2"/>
  <c r="K7304" i="2"/>
  <c r="K7496" i="2"/>
  <c r="K7724" i="2"/>
  <c r="K7916" i="2"/>
  <c r="K3409" i="2"/>
  <c r="K4953" i="2"/>
  <c r="K3594" i="2"/>
  <c r="K4930" i="2"/>
  <c r="K5816" i="2"/>
  <c r="K6264" i="2"/>
  <c r="K6576" i="2"/>
  <c r="K6876" i="2"/>
  <c r="K7132" i="2"/>
  <c r="K7388" i="2"/>
  <c r="K7696" i="2"/>
  <c r="K7944" i="2"/>
  <c r="K8144" i="2"/>
  <c r="K8368" i="2"/>
  <c r="K8556" i="2"/>
  <c r="K2371" i="2"/>
  <c r="K4205" i="2"/>
  <c r="K2674" i="2"/>
  <c r="K4802" i="2"/>
  <c r="K5964" i="2"/>
  <c r="K6476" i="2"/>
  <c r="K6824" i="2"/>
  <c r="K7216" i="2"/>
  <c r="K7560" i="2"/>
  <c r="K7900" i="2"/>
  <c r="K8232" i="2"/>
  <c r="K8472" i="2"/>
  <c r="K2211" i="2"/>
  <c r="K3243" i="2"/>
  <c r="K3627" i="2"/>
  <c r="K3995" i="2"/>
  <c r="K4451" i="2"/>
  <c r="K4669" i="2"/>
  <c r="K4290" i="2"/>
  <c r="K6040" i="2"/>
  <c r="K6640" i="2"/>
  <c r="K7068" i="2"/>
  <c r="K7616" i="2"/>
  <c r="K8044" i="2"/>
  <c r="K8384" i="2"/>
  <c r="K2611" i="2"/>
  <c r="K3371" i="2"/>
  <c r="K3883" i="2"/>
  <c r="K4491" i="2"/>
  <c r="K4875" i="2"/>
  <c r="K5225" i="2"/>
  <c r="K5449" i="2"/>
  <c r="K5641" i="2"/>
  <c r="K5833" i="2"/>
  <c r="K6061" i="2"/>
  <c r="K6249" i="2"/>
  <c r="K6413" i="2"/>
  <c r="K6585" i="2"/>
  <c r="K6697" i="2"/>
  <c r="K6801" i="2"/>
  <c r="K6929" i="2"/>
  <c r="K7037" i="2"/>
  <c r="K7145" i="2"/>
  <c r="K7273" i="2"/>
  <c r="K7377" i="2"/>
  <c r="K7485" i="2"/>
  <c r="K7589" i="2"/>
  <c r="K7669" i="2"/>
  <c r="K7749" i="2"/>
  <c r="K3026" i="2"/>
  <c r="K5736" i="2"/>
  <c r="K6608" i="2"/>
  <c r="K7324" i="2"/>
  <c r="K7932" i="2"/>
  <c r="K8400" i="2"/>
  <c r="K3075" i="2"/>
  <c r="K3755" i="2"/>
  <c r="K4443" i="2"/>
  <c r="K5059" i="2"/>
  <c r="K5385" i="2"/>
  <c r="K5637" i="2"/>
  <c r="K5933" i="2"/>
  <c r="K6189" i="2"/>
  <c r="K6421" i="2"/>
  <c r="K6637" i="2"/>
  <c r="K6777" i="2"/>
  <c r="K6921" i="2"/>
  <c r="K7089" i="2"/>
  <c r="K7233" i="2"/>
  <c r="K7373" i="2"/>
  <c r="K7537" i="2"/>
  <c r="K7645" i="2"/>
  <c r="K7753" i="2"/>
  <c r="K7849" i="2"/>
  <c r="K7929" i="2"/>
  <c r="K8009" i="2"/>
  <c r="K8105" i="2"/>
  <c r="K8185" i="2"/>
  <c r="K8265" i="2"/>
  <c r="K8361" i="2"/>
  <c r="K2902" i="2"/>
  <c r="K3906" i="2"/>
  <c r="K6520" i="2"/>
  <c r="K7320" i="2"/>
  <c r="K8088" i="2"/>
  <c r="K2659" i="2"/>
  <c r="K3811" i="2"/>
  <c r="K4619" i="2"/>
  <c r="K5321" i="2"/>
  <c r="K5661" i="2"/>
  <c r="K6005" i="2"/>
  <c r="K6393" i="2"/>
  <c r="K6625" i="2"/>
  <c r="K6817" i="2"/>
  <c r="K7049" i="2"/>
  <c r="K7241" i="2"/>
  <c r="K7425" i="2"/>
  <c r="K7617" i="2"/>
  <c r="K7761" i="2"/>
  <c r="K7869" i="2"/>
  <c r="K7997" i="2"/>
  <c r="K8101" i="2"/>
  <c r="K8209" i="2"/>
  <c r="K8337" i="2"/>
  <c r="K8441" i="2"/>
  <c r="K8521" i="2"/>
  <c r="K8617" i="2"/>
  <c r="K906" i="2"/>
  <c r="K4522" i="2"/>
  <c r="K6652" i="2"/>
  <c r="K7408" i="2"/>
  <c r="K8156" i="2"/>
  <c r="K2915" i="2"/>
  <c r="K3939" i="2"/>
  <c r="K4739" i="2"/>
  <c r="K5365" i="2"/>
  <c r="K5705" i="2"/>
  <c r="K6045" i="2"/>
  <c r="K6429" i="2"/>
  <c r="K6657" i="2"/>
  <c r="K6849" i="2"/>
  <c r="K7073" i="2"/>
  <c r="K7265" i="2"/>
  <c r="K7453" i="2"/>
  <c r="K7641" i="2"/>
  <c r="K7777" i="2"/>
  <c r="K7885" i="2"/>
  <c r="K8013" i="2"/>
  <c r="K8117" i="2"/>
  <c r="K8225" i="2"/>
  <c r="K8353" i="2"/>
  <c r="K8453" i="2"/>
  <c r="K8533" i="2"/>
  <c r="K8629" i="2"/>
  <c r="K8709" i="2"/>
  <c r="K8789" i="2"/>
  <c r="K8885" i="2"/>
  <c r="K8965" i="2"/>
  <c r="K9045" i="2"/>
  <c r="K9141" i="2"/>
  <c r="K9221" i="2"/>
  <c r="K809" i="2"/>
  <c r="K2602" i="2"/>
  <c r="K3198" i="2"/>
  <c r="K3518" i="2"/>
  <c r="K3902" i="2"/>
  <c r="K4222" i="2"/>
  <c r="K4542" i="2"/>
  <c r="K4926" i="2"/>
  <c r="K5222" i="2"/>
  <c r="K5382" i="2"/>
  <c r="K5574" i="2"/>
  <c r="K5734" i="2"/>
  <c r="K5894" i="2"/>
  <c r="K6086" i="2"/>
  <c r="K6246" i="2"/>
  <c r="K6406" i="2"/>
  <c r="K6598" i="2"/>
  <c r="K6758" i="2"/>
  <c r="K6918" i="2"/>
  <c r="K7110" i="2"/>
  <c r="K7270" i="2"/>
  <c r="K7430" i="2"/>
  <c r="K7622" i="2"/>
  <c r="K7782" i="2"/>
  <c r="K7942" i="2"/>
  <c r="K8134" i="2"/>
  <c r="K8294" i="2"/>
  <c r="K8454" i="2"/>
  <c r="K8627" i="2"/>
  <c r="K8734" i="2"/>
  <c r="K3094" i="2"/>
  <c r="K6704" i="2"/>
  <c r="K8236" i="2"/>
  <c r="K3819" i="2"/>
  <c r="K5405" i="2"/>
  <c r="K6077" i="2"/>
  <c r="K6641" i="2"/>
  <c r="K7097" i="2"/>
  <c r="K7473" i="2"/>
  <c r="K7765" i="2"/>
  <c r="K8021" i="2"/>
  <c r="K8237" i="2"/>
  <c r="K8445" i="2"/>
  <c r="K8637" i="2"/>
  <c r="K8761" i="2"/>
  <c r="K8865" i="2"/>
  <c r="K8993" i="2"/>
  <c r="K9101" i="2"/>
  <c r="K9209" i="2"/>
  <c r="K1778" i="2"/>
  <c r="K2954" i="2"/>
  <c r="K3486" i="2"/>
  <c r="K3998" i="2"/>
  <c r="K4430" i="2"/>
  <c r="K4846" i="2"/>
  <c r="K5278" i="2"/>
  <c r="K5494" i="2"/>
  <c r="K5710" i="2"/>
  <c r="K5966" i="2"/>
  <c r="K6174" i="2"/>
  <c r="K6390" i="2"/>
  <c r="K6646" i="2"/>
  <c r="K4885" i="2"/>
  <c r="K7404" i="2"/>
  <c r="K3867" i="2"/>
  <c r="K5501" i="2"/>
  <c r="K6397" i="2"/>
  <c r="K7053" i="2"/>
  <c r="K7549" i="2"/>
  <c r="K7877" i="2"/>
  <c r="K8221" i="2"/>
  <c r="K8493" i="2"/>
  <c r="K8701" i="2"/>
  <c r="K8873" i="2"/>
  <c r="K9009" i="2"/>
  <c r="K9153" i="2"/>
  <c r="K1586" i="2"/>
  <c r="K3166" i="2"/>
  <c r="K3726" i="2"/>
  <c r="K4398" i="2"/>
  <c r="K4974" i="2"/>
  <c r="K5374" i="2"/>
  <c r="K5718" i="2"/>
  <c r="K5998" i="2"/>
  <c r="K6286" i="2"/>
  <c r="K6622" i="2"/>
  <c r="K6878" i="2"/>
  <c r="K7094" i="2"/>
  <c r="K7350" i="2"/>
  <c r="K7566" i="2"/>
  <c r="K7774" i="2"/>
  <c r="K8030" i="2"/>
  <c r="K8246" i="2"/>
  <c r="K8462" i="2"/>
  <c r="K8675" i="2"/>
  <c r="K8814" i="2"/>
  <c r="K8926" i="2"/>
  <c r="K9054" i="2"/>
  <c r="K9160" i="2"/>
  <c r="K9267" i="2"/>
  <c r="K9370" i="2"/>
  <c r="K9450" i="2"/>
  <c r="K9530" i="2"/>
  <c r="K9626" i="2"/>
  <c r="K9706" i="2"/>
  <c r="K9786" i="2"/>
  <c r="K9882" i="2"/>
  <c r="K9962" i="2"/>
  <c r="K9531" i="2"/>
  <c r="K9723" i="2"/>
  <c r="K9883" i="2"/>
  <c r="K1874" i="2"/>
  <c r="K3430" i="2"/>
  <c r="K4086" i="2"/>
  <c r="K4726" i="2"/>
  <c r="K5346" i="2"/>
  <c r="K5658" i="2"/>
  <c r="K5970" i="2"/>
  <c r="K6354" i="2"/>
  <c r="K6674" i="2"/>
  <c r="K6994" i="2"/>
  <c r="K7378" i="2"/>
  <c r="K7698" i="2"/>
  <c r="K8018" i="2"/>
  <c r="K8402" i="2"/>
  <c r="K8678" i="2"/>
  <c r="K3498" i="2"/>
  <c r="K1181" i="2"/>
  <c r="K5357" i="2"/>
  <c r="K6505" i="2"/>
  <c r="K7329" i="2"/>
  <c r="K7857" i="2"/>
  <c r="K8241" i="2"/>
  <c r="K8625" i="2"/>
  <c r="K8833" i="2"/>
  <c r="K9025" i="2"/>
  <c r="K9257" i="2"/>
  <c r="K3018" i="2"/>
  <c r="K3806" i="2"/>
  <c r="K4718" i="2"/>
  <c r="K5342" i="2"/>
  <c r="K5726" i="2"/>
  <c r="K6190" i="2"/>
  <c r="K6550" i="2"/>
  <c r="K6902" i="2"/>
  <c r="K7246" i="2"/>
  <c r="K7534" i="2"/>
  <c r="K7806" i="2"/>
  <c r="K8150" i="2"/>
  <c r="K8438" i="2"/>
  <c r="K8680" i="2"/>
  <c r="K8888" i="2"/>
  <c r="K9027" i="2"/>
  <c r="K9171" i="2"/>
  <c r="K9330" i="2"/>
  <c r="K9438" i="2"/>
  <c r="K9542" i="2"/>
  <c r="K9670" i="2"/>
  <c r="K9778" i="2"/>
  <c r="K9886" i="2"/>
  <c r="K9475" i="2"/>
  <c r="K9683" i="2"/>
  <c r="K9899" i="2"/>
  <c r="K3066" i="2"/>
  <c r="K3990" i="2"/>
  <c r="K4822" i="2"/>
  <c r="K5522" i="2"/>
  <c r="K5938" i="2"/>
  <c r="K6370" i="2"/>
  <c r="K6882" i="2"/>
  <c r="K7298" i="2"/>
  <c r="K7730" i="2"/>
  <c r="K8242" i="2"/>
  <c r="K8646" i="2"/>
  <c r="K8902" i="2"/>
  <c r="K9163" i="2"/>
  <c r="K9352" i="2"/>
  <c r="K9512" i="2"/>
  <c r="K2475" i="2"/>
  <c r="K3115" i="2"/>
  <c r="K3455" i="2"/>
  <c r="K3839" i="2"/>
  <c r="K4159" i="2"/>
  <c r="K4479" i="2"/>
  <c r="K4863" i="2"/>
  <c r="K5183" i="2"/>
  <c r="K5351" i="2"/>
  <c r="K5543" i="2"/>
  <c r="K5703" i="2"/>
  <c r="K5863" i="2"/>
  <c r="K7064" i="2"/>
  <c r="K3715" i="2"/>
  <c r="K5765" i="2"/>
  <c r="K6905" i="2"/>
  <c r="K7569" i="2"/>
  <c r="K7985" i="2"/>
  <c r="K8433" i="2"/>
  <c r="K8713" i="2"/>
  <c r="K8905" i="2"/>
  <c r="K9133" i="2"/>
  <c r="K1522" i="2"/>
  <c r="K3342" i="2"/>
  <c r="K4238" i="2"/>
  <c r="K5006" i="2"/>
  <c r="K5470" i="2"/>
  <c r="K5934" i="2"/>
  <c r="K6318" i="2"/>
  <c r="K6702" i="2"/>
  <c r="K7062" i="2"/>
  <c r="K7342" i="2"/>
  <c r="K7630" i="2"/>
  <c r="K7966" i="2"/>
  <c r="K8254" i="2"/>
  <c r="K8534" i="2"/>
  <c r="K8782" i="2"/>
  <c r="K8936" i="2"/>
  <c r="K9080" i="2"/>
  <c r="K9251" i="2"/>
  <c r="K9366" i="2"/>
  <c r="K9474" i="2"/>
  <c r="K9602" i="2"/>
  <c r="K9710" i="2"/>
  <c r="K9814" i="2"/>
  <c r="K9942" i="2"/>
  <c r="K9547" i="2"/>
  <c r="K9763" i="2"/>
  <c r="K1490" i="2"/>
  <c r="K3398" i="2"/>
  <c r="K4278" i="2"/>
  <c r="K5250" i="2"/>
  <c r="K5674" i="2"/>
  <c r="K6082" i="2"/>
  <c r="K6594" i="2"/>
  <c r="K7026" i="2"/>
  <c r="K7458" i="2"/>
  <c r="K7970" i="2"/>
  <c r="K8386" i="2"/>
  <c r="K8747" i="2"/>
  <c r="K9024" i="2"/>
  <c r="K9232" i="2"/>
  <c r="K9412" i="2"/>
  <c r="K1651" i="2"/>
  <c r="K2699" i="2"/>
  <c r="K3247" i="2"/>
  <c r="K3631" i="2"/>
  <c r="K3951" i="2"/>
  <c r="K4271" i="2"/>
  <c r="K4655" i="2"/>
  <c r="K4975" i="2"/>
  <c r="K5247" i="2"/>
  <c r="K5439" i="2"/>
  <c r="K5599" i="2"/>
  <c r="K5759" i="2"/>
  <c r="K5951" i="2"/>
  <c r="K6111" i="2"/>
  <c r="K6271" i="2"/>
  <c r="K6463" i="2"/>
  <c r="K6623" i="2"/>
  <c r="K6783" i="2"/>
  <c r="K6975" i="2"/>
  <c r="K7135" i="2"/>
  <c r="K7295" i="2"/>
  <c r="K7487" i="2"/>
  <c r="K7647" i="2"/>
  <c r="K7807" i="2"/>
  <c r="K7999" i="2"/>
  <c r="K8159" i="2"/>
  <c r="K8319" i="2"/>
  <c r="K8511" i="2"/>
  <c r="K8644" i="2"/>
  <c r="K8751" i="2"/>
  <c r="K8879" i="2"/>
  <c r="K8986" i="2"/>
  <c r="K9092" i="2"/>
  <c r="K9220" i="2"/>
  <c r="K9319" i="2"/>
  <c r="K9399" i="2"/>
  <c r="K9543" i="2"/>
  <c r="K9703" i="2"/>
  <c r="K9863" i="2"/>
  <c r="K1938" i="2"/>
  <c r="K3318" i="2"/>
  <c r="K3942" i="2"/>
  <c r="K4710" i="2"/>
  <c r="K5274" i="2"/>
  <c r="K5594" i="2"/>
  <c r="K5994" i="2"/>
  <c r="K6314" i="2"/>
  <c r="K6634" i="2"/>
  <c r="K7018" i="2"/>
  <c r="K7338" i="2"/>
  <c r="K7658" i="2"/>
  <c r="K8042" i="2"/>
  <c r="K8362" i="2"/>
  <c r="K8651" i="2"/>
  <c r="K8907" i="2"/>
  <c r="K9115" i="2"/>
  <c r="K9324" i="2"/>
  <c r="K9516" i="2"/>
  <c r="K3319" i="2"/>
  <c r="K4599" i="2"/>
  <c r="K5667" i="2"/>
  <c r="K6307" i="2"/>
  <c r="K6947" i="2"/>
  <c r="K7715" i="2"/>
  <c r="K8355" i="2"/>
  <c r="K8860" i="2"/>
  <c r="K9353" i="2"/>
  <c r="K9612" i="2"/>
  <c r="K9772" i="2"/>
  <c r="K9964" i="2"/>
  <c r="K9672" i="2"/>
  <c r="K3175" i="2"/>
  <c r="K5691" i="2"/>
  <c r="K9953" i="2"/>
  <c r="K3591" i="2"/>
  <c r="K5127" i="2"/>
  <c r="K5803" i="2"/>
  <c r="K8348" i="2"/>
  <c r="K6685" i="2"/>
  <c r="K7873" i="2"/>
  <c r="K8589" i="2"/>
  <c r="K9073" i="2"/>
  <c r="K3050" i="2"/>
  <c r="K4622" i="2"/>
  <c r="K5814" i="2"/>
  <c r="K6582" i="2"/>
  <c r="K7198" i="2"/>
  <c r="K7886" i="2"/>
  <c r="K8446" i="2"/>
  <c r="K8867" i="2"/>
  <c r="K9208" i="2"/>
  <c r="K9442" i="2"/>
  <c r="K9654" i="2"/>
  <c r="K9910" i="2"/>
  <c r="K9699" i="2"/>
  <c r="K2810" i="2"/>
  <c r="K5046" i="2"/>
  <c r="K5954" i="2"/>
  <c r="K6818" i="2"/>
  <c r="K7842" i="2"/>
  <c r="K8656" i="2"/>
  <c r="K9131" i="2"/>
  <c r="K1066" i="2"/>
  <c r="K3147" i="2"/>
  <c r="K3791" i="2"/>
  <c r="K4559" i="2"/>
  <c r="K5199" i="2"/>
  <c r="K5519" i="2"/>
  <c r="K5903" i="2"/>
  <c r="K6127" i="2"/>
  <c r="K6343" i="2"/>
  <c r="K6599" i="2"/>
  <c r="K6807" i="2"/>
  <c r="K7023" i="2"/>
  <c r="K7279" i="2"/>
  <c r="K7495" i="2"/>
  <c r="K7703" i="2"/>
  <c r="K7959" i="2"/>
  <c r="K8175" i="2"/>
  <c r="K8391" i="2"/>
  <c r="K8628" i="2"/>
  <c r="K8767" i="2"/>
  <c r="K8911" i="2"/>
  <c r="K9082" i="2"/>
  <c r="K9226" i="2"/>
  <c r="K9347" i="2"/>
  <c r="K9503" i="2"/>
  <c r="K9719" i="2"/>
  <c r="K9935" i="2"/>
  <c r="K3222" i="2"/>
  <c r="K4038" i="2"/>
  <c r="K4902" i="2"/>
  <c r="K5562" i="2"/>
  <c r="K6010" i="2"/>
  <c r="K6426" i="2"/>
  <c r="K6938" i="2"/>
  <c r="K7370" i="2"/>
  <c r="K7802" i="2"/>
  <c r="K8314" i="2"/>
  <c r="K8683" i="2"/>
  <c r="K8966" i="2"/>
  <c r="K9308" i="2"/>
  <c r="K9524" i="2"/>
  <c r="K3767" i="2"/>
  <c r="K5507" i="2"/>
  <c r="K6371" i="2"/>
  <c r="K7235" i="2"/>
  <c r="K8259" i="2"/>
  <c r="K8924" i="2"/>
  <c r="K9449" i="2"/>
  <c r="K9756" i="2"/>
  <c r="K9972" i="2"/>
  <c r="K9792" i="2"/>
  <c r="K5371" i="2"/>
  <c r="K9985" i="2"/>
  <c r="K4167" i="2"/>
  <c r="K5707" i="2"/>
  <c r="K6411" i="2"/>
  <c r="K7051" i="2"/>
  <c r="K7819" i="2"/>
  <c r="K8459" i="2"/>
  <c r="K8930" i="2"/>
  <c r="K9405" i="2"/>
  <c r="K9637" i="2"/>
  <c r="K9797" i="2"/>
  <c r="K9989" i="2"/>
  <c r="K3671" i="2"/>
  <c r="K4951" i="2"/>
  <c r="K5843" i="2"/>
  <c r="K6483" i="2"/>
  <c r="K7123" i="2"/>
  <c r="K7891" i="2"/>
  <c r="K8531" i="2"/>
  <c r="K8978" i="2"/>
  <c r="K9568" i="2"/>
  <c r="K9880" i="2"/>
  <c r="K3431" i="2"/>
  <c r="K5851" i="2"/>
  <c r="K6939" i="2"/>
  <c r="K7579" i="2"/>
  <c r="K8347" i="2"/>
  <c r="K8855" i="2"/>
  <c r="K9282" i="2"/>
  <c r="K9609" i="2"/>
  <c r="K9769" i="2"/>
  <c r="K9961" i="2"/>
  <c r="K5749" i="2"/>
  <c r="K7793" i="2"/>
  <c r="K8705" i="2"/>
  <c r="K1212" i="2"/>
  <c r="K4494" i="2"/>
  <c r="K5902" i="2"/>
  <c r="K7030" i="2"/>
  <c r="K7790" i="2"/>
  <c r="K8526" i="2"/>
  <c r="K9070" i="2"/>
  <c r="K9422" i="2"/>
  <c r="K9702" i="2"/>
  <c r="K9539" i="2"/>
  <c r="K2554" i="2"/>
  <c r="K5202" i="2"/>
  <c r="K6562" i="2"/>
  <c r="K7682" i="2"/>
  <c r="K8731" i="2"/>
  <c r="K9404" i="2"/>
  <c r="K3019" i="2"/>
  <c r="K3935" i="2"/>
  <c r="K4959" i="2"/>
  <c r="K5495" i="2"/>
  <c r="K5935" i="2"/>
  <c r="K6279" i="2"/>
  <c r="K6567" i="2"/>
  <c r="K6839" i="2"/>
  <c r="K7183" i="2"/>
  <c r="K7471" i="2"/>
  <c r="K7759" i="2"/>
  <c r="K8103" i="2"/>
  <c r="K8375" i="2"/>
  <c r="K8639" i="2"/>
  <c r="K8868" i="2"/>
  <c r="K9060" i="2"/>
  <c r="K9247" i="2"/>
  <c r="K9427" i="2"/>
  <c r="K9695" i="2"/>
  <c r="K9983" i="2"/>
  <c r="K3750" i="2"/>
  <c r="K4870" i="2"/>
  <c r="K5618" i="2"/>
  <c r="K6298" i="2"/>
  <c r="K6874" i="2"/>
  <c r="K7434" i="2"/>
  <c r="K8122" i="2"/>
  <c r="K8662" i="2"/>
  <c r="K9040" i="2"/>
  <c r="K9444" i="2"/>
  <c r="K3703" i="2"/>
  <c r="K5603" i="2"/>
  <c r="K6979" i="2"/>
  <c r="K8131" i="2"/>
  <c r="K9010" i="2"/>
  <c r="K9660" i="2"/>
  <c r="K9948" i="2"/>
  <c r="K9904" i="2"/>
  <c r="K6523" i="2"/>
  <c r="K4039" i="2"/>
  <c r="K5771" i="2"/>
  <c r="K6859" i="2"/>
  <c r="K7723" i="2"/>
  <c r="K8555" i="2"/>
  <c r="K9250" i="2"/>
  <c r="K9621" i="2"/>
  <c r="K9837" i="2"/>
  <c r="K3223" i="2"/>
  <c r="K4887" i="2"/>
  <c r="K5907" i="2"/>
  <c r="K6931" i="2"/>
  <c r="K7795" i="2"/>
  <c r="K8615" i="2"/>
  <c r="K9313" i="2"/>
  <c r="K9848" i="2"/>
  <c r="K4071" i="2"/>
  <c r="K6683" i="2"/>
  <c r="K7547" i="2"/>
  <c r="K8411" i="2"/>
  <c r="K9154" i="2"/>
  <c r="K9585" i="2"/>
  <c r="K9801" i="2"/>
  <c r="K2851" i="2"/>
  <c r="K7105" i="2"/>
  <c r="K8349" i="2"/>
  <c r="K9085" i="2"/>
  <c r="K3598" i="2"/>
  <c r="K5438" i="2"/>
  <c r="K6654" i="2"/>
  <c r="K7446" i="2"/>
  <c r="K8182" i="2"/>
  <c r="K8899" i="2"/>
  <c r="K9294" i="2"/>
  <c r="K9574" i="2"/>
  <c r="K9918" i="2"/>
  <c r="K9835" i="2"/>
  <c r="K4182" i="2"/>
  <c r="K6050" i="2"/>
  <c r="K7170" i="2"/>
  <c r="K8290" i="2"/>
  <c r="K9184" i="2"/>
  <c r="K2035" i="2"/>
  <c r="K3551" i="2"/>
  <c r="K4575" i="2"/>
  <c r="K5303" i="2"/>
  <c r="K5743" i="2"/>
  <c r="K6151" i="2"/>
  <c r="K6439" i="2"/>
  <c r="K6711" i="2"/>
  <c r="K7055" i="2"/>
  <c r="K7343" i="2"/>
  <c r="K7631" i="2"/>
  <c r="K7975" i="2"/>
  <c r="K8247" i="2"/>
  <c r="K8535" i="2"/>
  <c r="K8783" i="2"/>
  <c r="K8975" i="2"/>
  <c r="K9162" i="2"/>
  <c r="K9363" i="2"/>
  <c r="K9567" i="2"/>
  <c r="K9855" i="2"/>
  <c r="K3254" i="2"/>
  <c r="K4358" i="2"/>
  <c r="K5354" i="2"/>
  <c r="K6042" i="2"/>
  <c r="K6618" i="2"/>
  <c r="K7178" i="2"/>
  <c r="K7866" i="2"/>
  <c r="K8442" i="2"/>
  <c r="K8875" i="2"/>
  <c r="K9316" i="2"/>
  <c r="K1939" i="2"/>
  <c r="K4983" i="2"/>
  <c r="K6467" i="2"/>
  <c r="K7619" i="2"/>
  <c r="K8668" i="2"/>
  <c r="K9513" i="2"/>
  <c r="K9820" i="2"/>
  <c r="K9640" i="2"/>
  <c r="K5499" i="2"/>
  <c r="K2875" i="2"/>
  <c r="K5259" i="2"/>
  <c r="K6475" i="2"/>
  <c r="K7339" i="2"/>
  <c r="K8171" i="2"/>
  <c r="K8994" i="2"/>
  <c r="K9501" i="2"/>
  <c r="K9741" i="2"/>
  <c r="K9997" i="2"/>
  <c r="K4119" i="2"/>
  <c r="K5523" i="2"/>
  <c r="K6547" i="2"/>
  <c r="K7411" i="2"/>
  <c r="K8243" i="2"/>
  <c r="K9042" i="2"/>
  <c r="K9664" i="2"/>
  <c r="K10000" i="2"/>
  <c r="K5915" i="2"/>
  <c r="K7163" i="2"/>
  <c r="K8027" i="2"/>
  <c r="K8898" i="2"/>
  <c r="K9429" i="2"/>
  <c r="K9697" i="2"/>
  <c r="K6872" i="2"/>
  <c r="K8045" i="2"/>
  <c r="K1842" i="2"/>
  <c r="K6358" i="2"/>
  <c r="K7958" i="2"/>
  <c r="K9102" i="2"/>
  <c r="K9830" i="2"/>
  <c r="K3494" i="2"/>
  <c r="K6578" i="2"/>
  <c r="K9014" i="2"/>
  <c r="K3295" i="2"/>
  <c r="K5007" i="2"/>
  <c r="K6063" i="2"/>
  <c r="K6631" i="2"/>
  <c r="K7207" i="2"/>
  <c r="K7887" i="2"/>
  <c r="K8455" i="2"/>
  <c r="K8874" i="2"/>
  <c r="K9323" i="2"/>
  <c r="K9775" i="2"/>
  <c r="K3782" i="2"/>
  <c r="K5874" i="2"/>
  <c r="K7002" i="2"/>
  <c r="K8154" i="2"/>
  <c r="K9216" i="2"/>
  <c r="K4279" i="2"/>
  <c r="K7011" i="2"/>
  <c r="K9337" i="2"/>
  <c r="K9377" i="2"/>
  <c r="K6587" i="2"/>
  <c r="K6219" i="2"/>
  <c r="K7915" i="2"/>
  <c r="K9292" i="2"/>
  <c r="K9933" i="2"/>
  <c r="K5267" i="2"/>
  <c r="K6963" i="2"/>
  <c r="K8871" i="2"/>
  <c r="K9936" i="2"/>
  <c r="K6747" i="2"/>
  <c r="K8727" i="2"/>
  <c r="K9633" i="2"/>
  <c r="K9601" i="2"/>
  <c r="K8620" i="2"/>
  <c r="K6779" i="2"/>
  <c r="K9896" i="2"/>
  <c r="K8764" i="2"/>
  <c r="K7027" i="2"/>
  <c r="K5079" i="2"/>
  <c r="K9885" i="2"/>
  <c r="K9309" i="2"/>
  <c r="K7787" i="2"/>
  <c r="K6059" i="2"/>
  <c r="K6651" i="2"/>
  <c r="K9980" i="2"/>
  <c r="K9223" i="2"/>
  <c r="K7107" i="2"/>
  <c r="K3959" i="2"/>
  <c r="K9126" i="2"/>
  <c r="K8186" i="2"/>
  <c r="K6922" i="2"/>
  <c r="K5762" i="2"/>
  <c r="K3846" i="2"/>
  <c r="K9727" i="2"/>
  <c r="K9295" i="2"/>
  <c r="K8890" i="2"/>
  <c r="K8407" i="2"/>
  <c r="K7823" i="2"/>
  <c r="K7215" i="2"/>
  <c r="K6583" i="2"/>
  <c r="K6007" i="2"/>
  <c r="K5023" i="2"/>
  <c r="K3167" i="2"/>
  <c r="K8912" i="2"/>
  <c r="K6658" i="2"/>
  <c r="K3130" i="2"/>
  <c r="K9766" i="2"/>
  <c r="K9123" i="2"/>
  <c r="K7838" i="2"/>
  <c r="K6142" i="2"/>
  <c r="K1906" i="2"/>
  <c r="K7901" i="2"/>
  <c r="K3986" i="2"/>
  <c r="K1879" i="2"/>
  <c r="K1289" i="2"/>
  <c r="K2744" i="2"/>
  <c r="K1759" i="2"/>
  <c r="K2641" i="2"/>
  <c r="K905" i="2"/>
  <c r="K2814" i="2"/>
  <c r="K3384" i="2"/>
  <c r="K3724" i="2"/>
  <c r="K3988" i="2"/>
  <c r="K4216" i="2"/>
  <c r="K4440" i="2"/>
  <c r="K4668" i="2"/>
  <c r="K4900" i="2"/>
  <c r="K5124" i="2"/>
  <c r="K1723" i="2"/>
  <c r="K2535" i="2"/>
  <c r="K2831" i="2"/>
  <c r="K3151" i="2"/>
  <c r="K3301" i="2"/>
  <c r="K3453" i="2"/>
  <c r="K3605" i="2"/>
  <c r="K2164" i="2"/>
  <c r="K2940" i="2"/>
  <c r="K2391" i="2"/>
  <c r="K3117" i="2"/>
  <c r="K2990" i="2"/>
  <c r="K3604" i="2"/>
  <c r="K3960" i="2"/>
  <c r="K4264" i="2"/>
  <c r="K4580" i="2"/>
  <c r="K4868" i="2"/>
  <c r="K5176" i="2"/>
  <c r="K2251" i="2"/>
  <c r="K2807" i="2"/>
  <c r="K3181" i="2"/>
  <c r="K3389" i="2"/>
  <c r="K3585" i="2"/>
  <c r="K3777" i="2"/>
  <c r="K3925" i="2"/>
  <c r="K4077" i="2"/>
  <c r="K4221" i="2"/>
  <c r="K4333" i="2"/>
  <c r="K4445" i="2"/>
  <c r="K2872" i="2"/>
  <c r="K2625" i="2"/>
  <c r="K2590" i="2"/>
  <c r="K3560" i="2"/>
  <c r="K4068" i="2"/>
  <c r="K4460" i="2"/>
  <c r="K4860" i="2"/>
  <c r="K1325" i="2"/>
  <c r="K2647" i="2"/>
  <c r="K3165" i="2"/>
  <c r="K3441" i="2"/>
  <c r="K3709" i="2"/>
  <c r="K3921" i="2"/>
  <c r="K4125" i="2"/>
  <c r="K4293" i="2"/>
  <c r="K4441" i="2"/>
  <c r="K4565" i="2"/>
  <c r="K4677" i="2"/>
  <c r="K4789" i="2"/>
  <c r="K4905" i="2"/>
  <c r="K5017" i="2"/>
  <c r="K5129" i="2"/>
  <c r="K1474" i="2"/>
  <c r="K2370" i="2"/>
  <c r="K2866" i="2"/>
  <c r="K3234" i="2"/>
  <c r="K3402" i="2"/>
  <c r="K3570" i="2"/>
  <c r="K3746" i="2"/>
  <c r="K3914" i="2"/>
  <c r="K4082" i="2"/>
  <c r="K4258" i="2"/>
  <c r="K4426" i="2"/>
  <c r="K4594" i="2"/>
  <c r="K4770" i="2"/>
  <c r="K4938" i="2"/>
  <c r="K5106" i="2"/>
  <c r="K5240" i="2"/>
  <c r="K5324" i="2"/>
  <c r="K5408" i="2"/>
  <c r="K5496" i="2"/>
  <c r="K5580" i="2"/>
  <c r="K2038" i="2"/>
  <c r="K2689" i="2"/>
  <c r="K3134" i="2"/>
  <c r="K3924" i="2"/>
  <c r="K4472" i="2"/>
  <c r="K5004" i="2"/>
  <c r="K2479" i="2"/>
  <c r="K3197" i="2"/>
  <c r="K3549" i="2"/>
  <c r="K3861" i="2"/>
  <c r="K4133" i="2"/>
  <c r="K4349" i="2"/>
  <c r="K4525" i="2"/>
  <c r="K4681" i="2"/>
  <c r="K4829" i="2"/>
  <c r="K4981" i="2"/>
  <c r="K5141" i="2"/>
  <c r="K1826" i="2"/>
  <c r="K2738" i="2"/>
  <c r="K3242" i="2"/>
  <c r="K3466" i="2"/>
  <c r="K3690" i="2"/>
  <c r="K3922" i="2"/>
  <c r="K4146" i="2"/>
  <c r="K4370" i="2"/>
  <c r="K4610" i="2"/>
  <c r="K4834" i="2"/>
  <c r="K5058" i="2"/>
  <c r="K5244" i="2"/>
  <c r="K5356" i="2"/>
  <c r="K5468" i="2"/>
  <c r="K5584" i="2"/>
  <c r="K5680" i="2"/>
  <c r="K5768" i="2"/>
  <c r="K5852" i="2"/>
  <c r="K5936" i="2"/>
  <c r="K6024" i="2"/>
  <c r="K6108" i="2"/>
  <c r="K6192" i="2"/>
  <c r="K6280" i="2"/>
  <c r="K6364" i="2"/>
  <c r="K6448" i="2"/>
  <c r="K6536" i="2"/>
  <c r="K2103" i="2"/>
  <c r="K3176" i="2"/>
  <c r="K4132" i="2"/>
  <c r="K4836" i="2"/>
  <c r="K2551" i="2"/>
  <c r="K3325" i="2"/>
  <c r="K3781" i="2"/>
  <c r="K4145" i="2"/>
  <c r="K4425" i="2"/>
  <c r="K4633" i="2"/>
  <c r="K4841" i="2"/>
  <c r="K5037" i="2"/>
  <c r="K1372" i="2"/>
  <c r="K2786" i="2"/>
  <c r="K3330" i="2"/>
  <c r="K3626" i="2"/>
  <c r="K3938" i="2"/>
  <c r="K4234" i="2"/>
  <c r="K4530" i="2"/>
  <c r="K4842" i="2"/>
  <c r="K5138" i="2"/>
  <c r="K5320" i="2"/>
  <c r="K5480" i="2"/>
  <c r="K5628" i="2"/>
  <c r="K5740" i="2"/>
  <c r="K5856" i="2"/>
  <c r="K5968" i="2"/>
  <c r="K6080" i="2"/>
  <c r="K6200" i="2"/>
  <c r="K6312" i="2"/>
  <c r="K6424" i="2"/>
  <c r="K6540" i="2"/>
  <c r="K6624" i="2"/>
  <c r="K6712" i="2"/>
  <c r="K6796" i="2"/>
  <c r="K6880" i="2"/>
  <c r="K6968" i="2"/>
  <c r="K7052" i="2"/>
  <c r="K7136" i="2"/>
  <c r="K7224" i="2"/>
  <c r="K7308" i="2"/>
  <c r="K7392" i="2"/>
  <c r="K7480" i="2"/>
  <c r="K7564" i="2"/>
  <c r="K7648" i="2"/>
  <c r="K7736" i="2"/>
  <c r="K7820" i="2"/>
  <c r="K7904" i="2"/>
  <c r="K7992" i="2"/>
  <c r="K8076" i="2"/>
  <c r="K8160" i="2"/>
  <c r="K8248" i="2"/>
  <c r="K8332" i="2"/>
  <c r="K8416" i="2"/>
  <c r="K8504" i="2"/>
  <c r="K8588" i="2"/>
  <c r="K1763" i="2"/>
  <c r="K2466" i="2"/>
  <c r="K2803" i="2"/>
  <c r="K3139" i="2"/>
  <c r="K3323" i="2"/>
  <c r="K3491" i="2"/>
  <c r="K3659" i="2"/>
  <c r="K3835" i="2"/>
  <c r="K4003" i="2"/>
  <c r="K4171" i="2"/>
  <c r="K4347" i="2"/>
  <c r="K4515" i="2"/>
  <c r="K4683" i="2"/>
  <c r="K4859" i="2"/>
  <c r="K5027" i="2"/>
  <c r="K5195" i="2"/>
  <c r="K5285" i="2"/>
  <c r="K5369" i="2"/>
  <c r="K5453" i="2"/>
  <c r="K5541" i="2"/>
  <c r="K5625" i="2"/>
  <c r="K5709" i="2"/>
  <c r="K5797" i="2"/>
  <c r="K5881" i="2"/>
  <c r="K5965" i="2"/>
  <c r="K6053" i="2"/>
  <c r="K6137" i="2"/>
  <c r="K6221" i="2"/>
  <c r="K6309" i="2"/>
  <c r="K1445" i="2"/>
  <c r="K3328" i="2"/>
  <c r="K4436" i="2"/>
  <c r="K2059" i="2"/>
  <c r="K3393" i="2"/>
  <c r="K3949" i="2"/>
  <c r="K4377" i="2"/>
  <c r="K4661" i="2"/>
  <c r="K4925" i="2"/>
  <c r="K617" i="2"/>
  <c r="K2850" i="2"/>
  <c r="K3458" i="2"/>
  <c r="K3882" i="2"/>
  <c r="K4274" i="2"/>
  <c r="K4674" i="2"/>
  <c r="K5090" i="2"/>
  <c r="K5340" i="2"/>
  <c r="K5544" i="2"/>
  <c r="K5720" i="2"/>
  <c r="K5868" i="2"/>
  <c r="K6016" i="2"/>
  <c r="K3128" i="2"/>
  <c r="K3272" i="2"/>
  <c r="K4408" i="2"/>
  <c r="K1707" i="2"/>
  <c r="K3349" i="2"/>
  <c r="K3905" i="2"/>
  <c r="K4341" i="2"/>
  <c r="K4653" i="2"/>
  <c r="K4917" i="2"/>
  <c r="K5181" i="2"/>
  <c r="K2834" i="2"/>
  <c r="K3434" i="2"/>
  <c r="K3842" i="2"/>
  <c r="K4242" i="2"/>
  <c r="K4650" i="2"/>
  <c r="K5042" i="2"/>
  <c r="K5336" i="2"/>
  <c r="K5532" i="2"/>
  <c r="K5708" i="2"/>
  <c r="K5864" i="2"/>
  <c r="K6012" i="2"/>
  <c r="K6160" i="2"/>
  <c r="K6316" i="2"/>
  <c r="K6464" i="2"/>
  <c r="K6600" i="2"/>
  <c r="K6716" i="2"/>
  <c r="K6828" i="2"/>
  <c r="K6940" i="2"/>
  <c r="K7056" i="2"/>
  <c r="K7168" i="2"/>
  <c r="K7280" i="2"/>
  <c r="K7400" i="2"/>
  <c r="K7512" i="2"/>
  <c r="K7624" i="2"/>
  <c r="K7740" i="2"/>
  <c r="K7852" i="2"/>
  <c r="K7964" i="2"/>
  <c r="K8080" i="2"/>
  <c r="K8192" i="2"/>
  <c r="K8304" i="2"/>
  <c r="K8424" i="2"/>
  <c r="K8536" i="2"/>
  <c r="K1571" i="2"/>
  <c r="K2483" i="2"/>
  <c r="K2931" i="2"/>
  <c r="K3267" i="2"/>
  <c r="K3499" i="2"/>
  <c r="K3723" i="2"/>
  <c r="K3947" i="2"/>
  <c r="K4187" i="2"/>
  <c r="K4411" i="2"/>
  <c r="K4635" i="2"/>
  <c r="K4867" i="2"/>
  <c r="K5091" i="2"/>
  <c r="K5257" i="2"/>
  <c r="K5373" i="2"/>
  <c r="K5485" i="2"/>
  <c r="K5597" i="2"/>
  <c r="K5717" i="2"/>
  <c r="K5829" i="2"/>
  <c r="K5941" i="2"/>
  <c r="K6057" i="2"/>
  <c r="K6169" i="2"/>
  <c r="K6281" i="2"/>
  <c r="K6381" i="2"/>
  <c r="K6469" i="2"/>
  <c r="K6553" i="2"/>
  <c r="K6629" i="2"/>
  <c r="K6693" i="2"/>
  <c r="K6757" i="2"/>
  <c r="K6821" i="2"/>
  <c r="K6885" i="2"/>
  <c r="K6949" i="2"/>
  <c r="K7013" i="2"/>
  <c r="K7077" i="2"/>
  <c r="K7141" i="2"/>
  <c r="K7205" i="2"/>
  <c r="K7269" i="2"/>
  <c r="K7333" i="2"/>
  <c r="K7397" i="2"/>
  <c r="K7461" i="2"/>
  <c r="K3087" i="2"/>
  <c r="K4012" i="2"/>
  <c r="K1391" i="2"/>
  <c r="K1077" i="2"/>
  <c r="K1195" i="2"/>
  <c r="K1192" i="2"/>
  <c r="K1800" i="2"/>
  <c r="K2220" i="2"/>
  <c r="K802" i="2"/>
  <c r="K1433" i="2"/>
  <c r="K1649" i="2"/>
  <c r="K1849" i="2"/>
  <c r="K1997" i="2"/>
  <c r="K2153" i="2"/>
  <c r="K2301" i="2"/>
  <c r="K2449" i="2"/>
  <c r="K1348" i="2"/>
  <c r="K1702" i="2"/>
  <c r="K1998" i="2"/>
  <c r="K2254" i="2"/>
  <c r="K2422" i="2"/>
  <c r="K2528" i="2"/>
  <c r="K2616" i="2"/>
  <c r="K2700" i="2"/>
  <c r="K1194" i="2"/>
  <c r="K1387" i="2"/>
  <c r="K1660" i="2"/>
  <c r="K2228" i="2"/>
  <c r="K1145" i="2"/>
  <c r="K1585" i="2"/>
  <c r="K1853" i="2"/>
  <c r="K2057" i="2"/>
  <c r="K2253" i="2"/>
  <c r="K126" i="2"/>
  <c r="K1510" i="2"/>
  <c r="K1910" i="2"/>
  <c r="K2262" i="2"/>
  <c r="K2476" i="2"/>
  <c r="K2588" i="2"/>
  <c r="K2704" i="2"/>
  <c r="K2796" i="2"/>
  <c r="K2880" i="2"/>
  <c r="K2968" i="2"/>
  <c r="K3052" i="2"/>
  <c r="K3136" i="2"/>
  <c r="K701" i="2"/>
  <c r="K318" i="2"/>
  <c r="K1964" i="2"/>
  <c r="K962" i="2"/>
  <c r="K1625" i="2"/>
  <c r="K1937" i="2"/>
  <c r="K2217" i="2"/>
  <c r="K542" i="2"/>
  <c r="K1678" i="2"/>
  <c r="K2222" i="2"/>
  <c r="K2492" i="2"/>
  <c r="K2640" i="2"/>
  <c r="K2780" i="2"/>
  <c r="K2892" i="2"/>
  <c r="K3004" i="2"/>
  <c r="K3120" i="2"/>
  <c r="K794" i="2"/>
  <c r="K1205" i="2"/>
  <c r="K1455" i="2"/>
  <c r="K1583" i="2"/>
  <c r="K1711" i="2"/>
  <c r="K1839" i="2"/>
  <c r="K1967" i="2"/>
  <c r="K2095" i="2"/>
  <c r="K2223" i="2"/>
  <c r="K2351" i="2"/>
  <c r="K2473" i="2"/>
  <c r="K2537" i="2"/>
  <c r="K2601" i="2"/>
  <c r="K2665" i="2"/>
  <c r="K2729" i="2"/>
  <c r="K2793" i="2"/>
  <c r="K2857" i="2"/>
  <c r="K2921" i="2"/>
  <c r="K2985" i="2"/>
  <c r="K3049" i="2"/>
  <c r="K3113" i="2"/>
  <c r="K841" i="2"/>
  <c r="K1466" i="2"/>
  <c r="K1722" i="2"/>
  <c r="K1978" i="2"/>
  <c r="K2234" i="2"/>
  <c r="K2478" i="2"/>
  <c r="K1327" i="2"/>
  <c r="K2076" i="2"/>
  <c r="K1473" i="2"/>
  <c r="K1913" i="2"/>
  <c r="K2273" i="2"/>
  <c r="K1454" i="2"/>
  <c r="K2158" i="2"/>
  <c r="K2520" i="2"/>
  <c r="K2728" i="2"/>
  <c r="K2876" i="2"/>
  <c r="K3024" i="2"/>
  <c r="K543" i="2"/>
  <c r="K1173" i="2"/>
  <c r="K1479" i="2"/>
  <c r="K1655" i="2"/>
  <c r="K1823" i="2"/>
  <c r="K1991" i="2"/>
  <c r="K2167" i="2"/>
  <c r="K2335" i="2"/>
  <c r="K2485" i="2"/>
  <c r="K2573" i="2"/>
  <c r="K2657" i="2"/>
  <c r="K2741" i="2"/>
  <c r="K2829" i="2"/>
  <c r="K2913" i="2"/>
  <c r="K2997" i="2"/>
  <c r="K3085" i="2"/>
  <c r="K713" i="2"/>
  <c r="K1514" i="2"/>
  <c r="K1866" i="2"/>
  <c r="K2202" i="2"/>
  <c r="K2502" i="2"/>
  <c r="K2630" i="2"/>
  <c r="K2758" i="2"/>
  <c r="K2886" i="2"/>
  <c r="K3014" i="2"/>
  <c r="K3142" i="2"/>
  <c r="K3212" i="2"/>
  <c r="K3276" i="2"/>
  <c r="K3340" i="2"/>
  <c r="K3404" i="2"/>
  <c r="K3468" i="2"/>
  <c r="K1390" i="2"/>
  <c r="K2012" i="2"/>
  <c r="K1561" i="2"/>
  <c r="K2125" i="2"/>
  <c r="K1268" i="2"/>
  <c r="K2238" i="2"/>
  <c r="K2632" i="2"/>
  <c r="K2856" i="2"/>
  <c r="K3056" i="2"/>
  <c r="K954" i="2"/>
  <c r="K1463" i="2"/>
  <c r="K1687" i="2"/>
  <c r="K1919" i="2"/>
  <c r="K2143" i="2"/>
  <c r="K2367" i="2"/>
  <c r="K2533" i="2"/>
  <c r="K2645" i="2"/>
  <c r="K2757" i="2"/>
  <c r="K2877" i="2"/>
  <c r="K2989" i="2"/>
  <c r="K3101" i="2"/>
  <c r="K1292" i="2"/>
  <c r="K1818" i="2"/>
  <c r="K2266" i="2"/>
  <c r="K2574" i="2"/>
  <c r="K2742" i="2"/>
  <c r="K2910" i="2"/>
  <c r="K3086" i="2"/>
  <c r="K3204" i="2"/>
  <c r="K3288" i="2"/>
  <c r="K3376" i="2"/>
  <c r="K3460" i="2"/>
  <c r="K3536" i="2"/>
  <c r="K3600" i="2"/>
  <c r="K3664" i="2"/>
  <c r="K3728" i="2"/>
  <c r="K3792" i="2"/>
  <c r="K3856" i="2"/>
  <c r="K3920" i="2"/>
  <c r="K3984" i="2"/>
  <c r="K4048" i="2"/>
  <c r="K4112" i="2"/>
  <c r="K4176" i="2"/>
  <c r="K4240" i="2"/>
  <c r="K4304" i="2"/>
  <c r="K4368" i="2"/>
  <c r="K4432" i="2"/>
  <c r="K4496" i="2"/>
  <c r="K4560" i="2"/>
  <c r="K4624" i="2"/>
  <c r="K4688" i="2"/>
  <c r="K4752" i="2"/>
  <c r="K4816" i="2"/>
  <c r="K4880" i="2"/>
  <c r="K4944" i="2"/>
  <c r="K5008" i="2"/>
  <c r="K5072" i="2"/>
  <c r="K5136" i="2"/>
  <c r="K258" i="2"/>
  <c r="K1293" i="2"/>
  <c r="K1627" i="2"/>
  <c r="K1883" i="2"/>
  <c r="K2139" i="2"/>
  <c r="K2395" i="2"/>
  <c r="K2559" i="2"/>
  <c r="K2687" i="2"/>
  <c r="K2815" i="2"/>
  <c r="K2943" i="2"/>
  <c r="K3071" i="2"/>
  <c r="K3177" i="2"/>
  <c r="K3241" i="2"/>
  <c r="K3305" i="2"/>
  <c r="K3369" i="2"/>
  <c r="K3433" i="2"/>
  <c r="K3497" i="2"/>
  <c r="K3561" i="2"/>
  <c r="K3625" i="2"/>
  <c r="K3689" i="2"/>
  <c r="K3753" i="2"/>
  <c r="K3817" i="2"/>
  <c r="K3881" i="2"/>
  <c r="K3945" i="2"/>
  <c r="K4009" i="2"/>
  <c r="K4073" i="2"/>
  <c r="K4137" i="2"/>
  <c r="K821" i="2"/>
  <c r="K2184" i="2"/>
  <c r="K1897" i="2"/>
  <c r="K921" i="2"/>
  <c r="K2350" i="2"/>
  <c r="K2768" i="2"/>
  <c r="K3040" i="2"/>
  <c r="K1109" i="2"/>
  <c r="K1591" i="2"/>
  <c r="K1887" i="2"/>
  <c r="K2183" i="2"/>
  <c r="K2481" i="2"/>
  <c r="K2629" i="2"/>
  <c r="K2781" i="2"/>
  <c r="K2941" i="2"/>
  <c r="K3089" i="2"/>
  <c r="K1449" i="2"/>
  <c r="K2074" i="2"/>
  <c r="K2550" i="2"/>
  <c r="K2774" i="2"/>
  <c r="K3006" i="2"/>
  <c r="K3192" i="2"/>
  <c r="K3304" i="2"/>
  <c r="K3424" i="2"/>
  <c r="K3528" i="2"/>
  <c r="K3612" i="2"/>
  <c r="K3700" i="2"/>
  <c r="K3784" i="2"/>
  <c r="K3868" i="2"/>
  <c r="K3956" i="2"/>
  <c r="K4040" i="2"/>
  <c r="K4124" i="2"/>
  <c r="K4212" i="2"/>
  <c r="K4296" i="2"/>
  <c r="K4380" i="2"/>
  <c r="K4468" i="2"/>
  <c r="K4552" i="2"/>
  <c r="K4636" i="2"/>
  <c r="K4724" i="2"/>
  <c r="K4808" i="2"/>
  <c r="K4892" i="2"/>
  <c r="K4980" i="2"/>
  <c r="K5064" i="2"/>
  <c r="K5148" i="2"/>
  <c r="K1034" i="2"/>
  <c r="K1595" i="2"/>
  <c r="K1931" i="2"/>
  <c r="K2283" i="2"/>
  <c r="K2543" i="2"/>
  <c r="K2711" i="2"/>
  <c r="K2887" i="2"/>
  <c r="K3055" i="2"/>
  <c r="K3189" i="2"/>
  <c r="K3277" i="2"/>
  <c r="K3361" i="2"/>
  <c r="K3445" i="2"/>
  <c r="K3533" i="2"/>
  <c r="K3617" i="2"/>
  <c r="K3701" i="2"/>
  <c r="K3789" i="2"/>
  <c r="K3873" i="2"/>
  <c r="K3957" i="2"/>
  <c r="K4045" i="2"/>
  <c r="K4129" i="2"/>
  <c r="K4209" i="2"/>
  <c r="K4273" i="2"/>
  <c r="K4337" i="2"/>
  <c r="K4401" i="2"/>
  <c r="K4465" i="2"/>
  <c r="K4529" i="2"/>
  <c r="K4593" i="2"/>
  <c r="K4657" i="2"/>
  <c r="K4721" i="2"/>
  <c r="K4785" i="2"/>
  <c r="K4849" i="2"/>
  <c r="K4913" i="2"/>
  <c r="K4977" i="2"/>
  <c r="K5041" i="2"/>
  <c r="K5105" i="2"/>
  <c r="K5169" i="2"/>
  <c r="K1308" i="2"/>
  <c r="K1890" i="2"/>
  <c r="K2402" i="2"/>
  <c r="K2690" i="2"/>
  <c r="K2946" i="2"/>
  <c r="K3178" i="2"/>
  <c r="K1900" i="2"/>
  <c r="K1969" i="2"/>
  <c r="K1750" i="2"/>
  <c r="K2712" i="2"/>
  <c r="K3080" i="2"/>
  <c r="K1381" i="2"/>
  <c r="K1831" i="2"/>
  <c r="K2231" i="2"/>
  <c r="K2545" i="2"/>
  <c r="K2753" i="2"/>
  <c r="K2949" i="2"/>
  <c r="K254" i="2"/>
  <c r="K1962" i="2"/>
  <c r="K2582" i="2"/>
  <c r="K2878" i="2"/>
  <c r="K3172" i="2"/>
  <c r="K3320" i="2"/>
  <c r="K3472" i="2"/>
  <c r="K3596" i="2"/>
  <c r="K3708" i="2"/>
  <c r="K3820" i="2"/>
  <c r="K1708" i="2"/>
  <c r="K2249" i="2"/>
  <c r="K2540" i="2"/>
  <c r="K3048" i="2"/>
  <c r="K1543" i="2"/>
  <c r="K2071" i="2"/>
  <c r="K2541" i="2"/>
  <c r="K2813" i="2"/>
  <c r="K3077" i="2"/>
  <c r="K1882" i="2"/>
  <c r="K2678" i="2"/>
  <c r="K3070" i="2"/>
  <c r="K3316" i="2"/>
  <c r="K3516" i="2"/>
  <c r="K3668" i="2"/>
  <c r="K3816" i="2"/>
  <c r="K3944" i="2"/>
  <c r="K4056" i="2"/>
  <c r="K4172" i="2"/>
  <c r="K4284" i="2"/>
  <c r="K4396" i="2"/>
  <c r="K4516" i="2"/>
  <c r="K4628" i="2"/>
  <c r="K4740" i="2"/>
  <c r="K4856" i="2"/>
  <c r="K4968" i="2"/>
  <c r="K5080" i="2"/>
  <c r="K5196" i="2"/>
  <c r="K1547" i="2"/>
  <c r="K1995" i="2"/>
  <c r="K2471" i="2"/>
  <c r="K1505" i="2"/>
  <c r="K1654" i="2"/>
  <c r="K2784" i="2"/>
  <c r="K986" i="2"/>
  <c r="K1767" i="2"/>
  <c r="K2303" i="2"/>
  <c r="K2661" i="2"/>
  <c r="K2925" i="2"/>
  <c r="K1132" i="2"/>
  <c r="K2410" i="2"/>
  <c r="K2846" i="2"/>
  <c r="K3200" i="2"/>
  <c r="K3408" i="2"/>
  <c r="K3580" i="2"/>
  <c r="K3732" i="2"/>
  <c r="K3880" i="2"/>
  <c r="K3992" i="2"/>
  <c r="K4108" i="2"/>
  <c r="K4220" i="2"/>
  <c r="K4332" i="2"/>
  <c r="K4452" i="2"/>
  <c r="K4564" i="2"/>
  <c r="K4676" i="2"/>
  <c r="K4792" i="2"/>
  <c r="K4904" i="2"/>
  <c r="K5016" i="2"/>
  <c r="K5132" i="2"/>
  <c r="K1133" i="2"/>
  <c r="K1739" i="2"/>
  <c r="K2219" i="2"/>
  <c r="K2567" i="2"/>
  <c r="K2791" i="2"/>
  <c r="K3023" i="2"/>
  <c r="K3201" i="2"/>
  <c r="K3313" i="2"/>
  <c r="K3429" i="2"/>
  <c r="K3541" i="2"/>
  <c r="K3653" i="2"/>
  <c r="K3773" i="2"/>
  <c r="K3885" i="2"/>
  <c r="K3997" i="2"/>
  <c r="K4113" i="2"/>
  <c r="K4217" i="2"/>
  <c r="K4301" i="2"/>
  <c r="K4389" i="2"/>
  <c r="K4473" i="2"/>
  <c r="K4557" i="2"/>
  <c r="K4645" i="2"/>
  <c r="K4729" i="2"/>
  <c r="K4813" i="2"/>
  <c r="K4901" i="2"/>
  <c r="K4985" i="2"/>
  <c r="K5069" i="2"/>
  <c r="K5157" i="2"/>
  <c r="K1436" i="2"/>
  <c r="K2114" i="2"/>
  <c r="K2642" i="2"/>
  <c r="K2978" i="2"/>
  <c r="K3226" i="2"/>
  <c r="K3354" i="2"/>
  <c r="K3482" i="2"/>
  <c r="K3610" i="2"/>
  <c r="K3738" i="2"/>
  <c r="K3866" i="2"/>
  <c r="K3994" i="2"/>
  <c r="K4122" i="2"/>
  <c r="K4250" i="2"/>
  <c r="K4378" i="2"/>
  <c r="K4506" i="2"/>
  <c r="K4634" i="2"/>
  <c r="K4762" i="2"/>
  <c r="K4890" i="2"/>
  <c r="K5018" i="2"/>
  <c r="K5146" i="2"/>
  <c r="K5236" i="2"/>
  <c r="K5300" i="2"/>
  <c r="K5364" i="2"/>
  <c r="K5428" i="2"/>
  <c r="K5492" i="2"/>
  <c r="K5556" i="2"/>
  <c r="K5620" i="2"/>
  <c r="K5684" i="2"/>
  <c r="K5748" i="2"/>
  <c r="K5812" i="2"/>
  <c r="K5876" i="2"/>
  <c r="K5940" i="2"/>
  <c r="K6004" i="2"/>
  <c r="K6068" i="2"/>
  <c r="K6132" i="2"/>
  <c r="K6196" i="2"/>
  <c r="K6260" i="2"/>
  <c r="K6324" i="2"/>
  <c r="K6388" i="2"/>
  <c r="K6452" i="2"/>
  <c r="K6516" i="2"/>
  <c r="K6580" i="2"/>
  <c r="K6644" i="2"/>
  <c r="K6708" i="2"/>
  <c r="K6772" i="2"/>
  <c r="K6836" i="2"/>
  <c r="K6900" i="2"/>
  <c r="K6964" i="2"/>
  <c r="K7028" i="2"/>
  <c r="K7092" i="2"/>
  <c r="K7156" i="2"/>
  <c r="K7220" i="2"/>
  <c r="K7284" i="2"/>
  <c r="K7348" i="2"/>
  <c r="K7412" i="2"/>
  <c r="K7476" i="2"/>
  <c r="K7540" i="2"/>
  <c r="K7604" i="2"/>
  <c r="K7668" i="2"/>
  <c r="K7732" i="2"/>
  <c r="K7796" i="2"/>
  <c r="K7860" i="2"/>
  <c r="K7924" i="2"/>
  <c r="K7988" i="2"/>
  <c r="K8052" i="2"/>
  <c r="K8116" i="2"/>
  <c r="K8180" i="2"/>
  <c r="K8244" i="2"/>
  <c r="K8308" i="2"/>
  <c r="K8372" i="2"/>
  <c r="K8436" i="2"/>
  <c r="K8500" i="2"/>
  <c r="K8564" i="2"/>
  <c r="K1373" i="2"/>
  <c r="K1923" i="2"/>
  <c r="K2435" i="2"/>
  <c r="K2707" i="2"/>
  <c r="K2963" i="2"/>
  <c r="K3187" i="2"/>
  <c r="K3315" i="2"/>
  <c r="K3443" i="2"/>
  <c r="K3571" i="2"/>
  <c r="K3699" i="2"/>
  <c r="K3827" i="2"/>
  <c r="K3955" i="2"/>
  <c r="K4083" i="2"/>
  <c r="K4211" i="2"/>
  <c r="K4339" i="2"/>
  <c r="K4467" i="2"/>
  <c r="K4595" i="2"/>
  <c r="K4723" i="2"/>
  <c r="K4851" i="2"/>
  <c r="K4979" i="2"/>
  <c r="K5107" i="2"/>
  <c r="K5217" i="2"/>
  <c r="K5281" i="2"/>
  <c r="K5345" i="2"/>
  <c r="K5409" i="2"/>
  <c r="K5473" i="2"/>
  <c r="K5537" i="2"/>
  <c r="K5601" i="2"/>
  <c r="K5665" i="2"/>
  <c r="K5729" i="2"/>
  <c r="K5793" i="2"/>
  <c r="K5857" i="2"/>
  <c r="K5921" i="2"/>
  <c r="K5985" i="2"/>
  <c r="K6049" i="2"/>
  <c r="K6113" i="2"/>
  <c r="K6177" i="2"/>
  <c r="K6241" i="2"/>
  <c r="K6305" i="2"/>
  <c r="K6369" i="2"/>
  <c r="K6433" i="2"/>
  <c r="K6497" i="2"/>
  <c r="K6561" i="2"/>
  <c r="K803" i="2"/>
  <c r="K728" i="2"/>
  <c r="K605" i="2"/>
  <c r="K1322" i="2"/>
  <c r="K822" i="2"/>
  <c r="K1215" i="2"/>
  <c r="K1423" i="2"/>
  <c r="K1120" i="2"/>
  <c r="K1480" i="2"/>
  <c r="K1688" i="2"/>
  <c r="K1884" i="2"/>
  <c r="K2056" i="2"/>
  <c r="K2216" i="2"/>
  <c r="K2364" i="2"/>
  <c r="K610" i="2"/>
  <c r="K1105" i="2"/>
  <c r="K1321" i="2"/>
  <c r="K1469" i="2"/>
  <c r="K1553" i="2"/>
  <c r="K1641" i="2"/>
  <c r="K1725" i="2"/>
  <c r="K1809" i="2"/>
  <c r="K708" i="2"/>
  <c r="K957" i="2"/>
  <c r="K598" i="2"/>
  <c r="K1199" i="2"/>
  <c r="K526" i="2"/>
  <c r="K1360" i="2"/>
  <c r="K1672" i="2"/>
  <c r="K1960" i="2"/>
  <c r="K2156" i="2"/>
  <c r="K2356" i="2"/>
  <c r="K786" i="2"/>
  <c r="K1241" i="2"/>
  <c r="K1465" i="2"/>
  <c r="K1581" i="2"/>
  <c r="K1693" i="2"/>
  <c r="K1805" i="2"/>
  <c r="K1901" i="2"/>
  <c r="K1985" i="2"/>
  <c r="K2073" i="2"/>
  <c r="K2157" i="2"/>
  <c r="K2241" i="2"/>
  <c r="K2329" i="2"/>
  <c r="K2413" i="2"/>
  <c r="K697" i="2"/>
  <c r="K1252" i="2"/>
  <c r="K1518" i="2"/>
  <c r="K1686" i="2"/>
  <c r="K1862" i="2"/>
  <c r="K2030" i="2"/>
  <c r="K2182" i="2"/>
  <c r="K2310" i="2"/>
  <c r="K2438" i="2"/>
  <c r="K2516" i="2"/>
  <c r="K2580" i="2"/>
  <c r="K2644" i="2"/>
  <c r="K2708" i="2"/>
  <c r="K2772" i="2"/>
  <c r="K2836" i="2"/>
  <c r="K2900" i="2"/>
  <c r="K2964" i="2"/>
  <c r="K3028" i="2"/>
  <c r="K3092" i="2"/>
  <c r="K2206" i="2"/>
  <c r="K2006" i="2"/>
  <c r="K1782" i="2"/>
  <c r="K1550" i="2"/>
  <c r="K1204" i="2"/>
  <c r="K2461" i="2"/>
  <c r="K2345" i="2"/>
  <c r="K2233" i="2"/>
  <c r="K2121" i="2"/>
  <c r="K2001" i="2"/>
  <c r="K1889" i="2"/>
  <c r="K1757" i="2"/>
  <c r="K1601" i="2"/>
  <c r="K1453" i="2"/>
  <c r="K1113" i="2"/>
  <c r="K2392" i="2"/>
  <c r="K2132" i="2"/>
  <c r="K1820" i="2"/>
  <c r="K1460" i="2"/>
  <c r="K62" i="2"/>
  <c r="K998" i="2"/>
  <c r="K1130" i="2"/>
  <c r="K632" i="2"/>
  <c r="K433" i="2"/>
  <c r="K338" i="2"/>
  <c r="K856" i="2"/>
  <c r="K677" i="2"/>
  <c r="K1234" i="2"/>
  <c r="K455" i="2"/>
  <c r="K958" i="2"/>
  <c r="K1223" i="2"/>
  <c r="K1371" i="2"/>
  <c r="K769" i="2"/>
  <c r="K1232" i="2"/>
  <c r="K1492" i="2"/>
  <c r="K1644" i="2"/>
  <c r="K1796" i="2"/>
  <c r="K1944" i="2"/>
  <c r="K2068" i="2"/>
  <c r="K2180" i="2"/>
  <c r="K2292" i="2"/>
  <c r="K2408" i="2"/>
  <c r="K626" i="2"/>
  <c r="K994" i="2"/>
  <c r="K1225" i="2"/>
  <c r="K1864" i="2"/>
  <c r="K1752" i="2"/>
  <c r="K1640" i="2"/>
  <c r="K1524" i="2"/>
  <c r="K1376" i="2"/>
  <c r="K1152" i="2"/>
  <c r="K721" i="2"/>
  <c r="K1407" i="2"/>
  <c r="K1295" i="2"/>
  <c r="K1175" i="2"/>
  <c r="K950" i="2"/>
  <c r="K646" i="2"/>
  <c r="K1362" i="2"/>
  <c r="K1146" i="2"/>
  <c r="K661" i="2"/>
  <c r="K936" i="2"/>
  <c r="K676" i="2"/>
  <c r="K1011" i="2"/>
  <c r="K10" i="2"/>
  <c r="K699" i="2"/>
  <c r="K899" i="2"/>
  <c r="K983" i="2"/>
  <c r="K1067" i="2"/>
  <c r="K355" i="2"/>
  <c r="K523" i="2"/>
  <c r="K640" i="2"/>
  <c r="K704" i="2"/>
  <c r="K768" i="2"/>
  <c r="K832" i="2"/>
  <c r="K896" i="2"/>
  <c r="K960" i="2"/>
  <c r="K1024" i="2"/>
  <c r="K1088" i="2"/>
  <c r="K454" i="2"/>
  <c r="K653" i="2"/>
  <c r="K781" i="2"/>
  <c r="K909" i="2"/>
  <c r="K1037" i="2"/>
  <c r="K1134" i="2"/>
  <c r="K1198" i="2"/>
  <c r="K739" i="2"/>
  <c r="K7559" i="2"/>
  <c r="K6799" i="2"/>
  <c r="K5514" i="2"/>
  <c r="K9732" i="2"/>
  <c r="K7633" i="2"/>
  <c r="K9016" i="2"/>
  <c r="K8667" i="2"/>
  <c r="K6535" i="2"/>
  <c r="K8842" i="2"/>
  <c r="K5546" i="2"/>
  <c r="K3511" i="2"/>
  <c r="K6139" i="2"/>
  <c r="K9813" i="2"/>
  <c r="K9800" i="2"/>
  <c r="K4251" i="2"/>
  <c r="K9550" i="2"/>
  <c r="K5151" i="2"/>
  <c r="K8612" i="2"/>
  <c r="K6474" i="2"/>
  <c r="K9244" i="2"/>
  <c r="K9557" i="2"/>
  <c r="K5467" i="2"/>
  <c r="K6806" i="2"/>
  <c r="K4191" i="2"/>
  <c r="K9119" i="2"/>
  <c r="K9532" i="2"/>
  <c r="K9079" i="2"/>
  <c r="K8283" i="2"/>
  <c r="K9667" i="2"/>
  <c r="K8463" i="2"/>
  <c r="K5443" i="2"/>
  <c r="K6675" i="2"/>
  <c r="K8808" i="2"/>
  <c r="K9002" i="2"/>
  <c r="K5611" i="2"/>
  <c r="K5302" i="2"/>
  <c r="K8015" i="2"/>
  <c r="K9441" i="2"/>
  <c r="K9865" i="2"/>
  <c r="K7187" i="2"/>
  <c r="K2507" i="2"/>
  <c r="K9593" i="2"/>
  <c r="K6491" i="2"/>
  <c r="K8999" i="2"/>
  <c r="K6835" i="2"/>
  <c r="K2907" i="2"/>
  <c r="K9485" i="2"/>
  <c r="K7755" i="2"/>
  <c r="K4231" i="2"/>
  <c r="K9592" i="2"/>
  <c r="K9095" i="2"/>
  <c r="K5731" i="2"/>
  <c r="K9280" i="2"/>
  <c r="K8074" i="2"/>
  <c r="K6234" i="2"/>
  <c r="K4294" i="2"/>
  <c r="K9711" i="2"/>
  <c r="K9066" i="2"/>
  <c r="K8527" i="2"/>
  <c r="K7783" i="2"/>
  <c r="K6871" i="2"/>
  <c r="K6119" i="2"/>
  <c r="K4879" i="2"/>
  <c r="K9368" i="2"/>
  <c r="K7090" i="2"/>
  <c r="K2874" i="2"/>
  <c r="K9426" i="2"/>
  <c r="K8174" i="2"/>
  <c r="K5982" i="2"/>
  <c r="K8745" i="2"/>
  <c r="K1773" i="2"/>
  <c r="K2727" i="2"/>
  <c r="K4501" i="2"/>
  <c r="K5165" i="2"/>
  <c r="K3602" i="2"/>
  <c r="K4818" i="2"/>
  <c r="K5520" i="2"/>
  <c r="K5928" i="2"/>
  <c r="K6296" i="2"/>
  <c r="K6552" i="2"/>
  <c r="K6736" i="2"/>
  <c r="K6960" i="2"/>
  <c r="K7152" i="2"/>
  <c r="K7344" i="2"/>
  <c r="K7576" i="2"/>
  <c r="K7760" i="2"/>
  <c r="K7952" i="2"/>
  <c r="K4097" i="2"/>
  <c r="K5109" i="2"/>
  <c r="K3890" i="2"/>
  <c r="K5352" i="2"/>
  <c r="K5920" i="2"/>
  <c r="K6328" i="2"/>
  <c r="K6680" i="2"/>
  <c r="K6936" i="2"/>
  <c r="K7184" i="2"/>
  <c r="K7488" i="2"/>
  <c r="K7744" i="2"/>
  <c r="K7984" i="2"/>
  <c r="K8216" i="2"/>
  <c r="K8408" i="2"/>
  <c r="K746" i="2"/>
  <c r="K3532" i="2"/>
  <c r="K4469" i="2"/>
  <c r="K3378" i="2"/>
  <c r="K5372" i="2"/>
  <c r="K6104" i="2"/>
  <c r="K6556" i="2"/>
  <c r="K6956" i="2"/>
  <c r="K7296" i="2"/>
  <c r="K7632" i="2"/>
  <c r="K8016" i="2"/>
  <c r="K8272" i="2"/>
  <c r="K8528" i="2"/>
  <c r="K2739" i="2"/>
  <c r="K3307" i="2"/>
  <c r="K3691" i="2"/>
  <c r="K4155" i="2"/>
  <c r="K4292" i="2"/>
  <c r="K5013" i="2"/>
  <c r="K5256" i="2"/>
  <c r="K6176" i="2"/>
  <c r="K6720" i="2"/>
  <c r="K7260" i="2"/>
  <c r="K7720" i="2"/>
  <c r="K8112" i="2"/>
  <c r="K8512" i="2"/>
  <c r="K2787" i="2"/>
  <c r="K3483" i="2"/>
  <c r="K4099" i="2"/>
  <c r="K4571" i="2"/>
  <c r="K4955" i="2"/>
  <c r="K5301" i="2"/>
  <c r="K5493" i="2"/>
  <c r="K5677" i="2"/>
  <c r="K5909" i="2"/>
  <c r="K6101" i="2"/>
  <c r="K6293" i="2"/>
  <c r="K6473" i="2"/>
  <c r="K6609" i="2"/>
  <c r="K6717" i="2"/>
  <c r="K6845" i="2"/>
  <c r="K6953" i="2"/>
  <c r="K7057" i="2"/>
  <c r="K7185" i="2"/>
  <c r="K7293" i="2"/>
  <c r="K7401" i="2"/>
  <c r="K7525" i="2"/>
  <c r="K7605" i="2"/>
  <c r="K7685" i="2"/>
  <c r="K3249" i="2"/>
  <c r="K3682" i="2"/>
  <c r="K5952" i="2"/>
  <c r="K6864" i="2"/>
  <c r="K7468" i="2"/>
  <c r="K8040" i="2"/>
  <c r="K8572" i="2"/>
  <c r="K3227" i="2"/>
  <c r="K3907" i="2"/>
  <c r="K4667" i="2"/>
  <c r="K5163" i="2"/>
  <c r="K5437" i="2"/>
  <c r="K5737" i="2"/>
  <c r="K5993" i="2"/>
  <c r="K6237" i="2"/>
  <c r="K6493" i="2"/>
  <c r="K6665" i="2"/>
  <c r="K6809" i="2"/>
  <c r="K6977" i="2"/>
  <c r="K7117" i="2"/>
  <c r="K9299" i="2"/>
  <c r="K8958" i="2"/>
  <c r="K7895" i="2"/>
  <c r="K9431" i="2"/>
  <c r="K7439" i="2"/>
  <c r="K7386" i="2"/>
  <c r="K6731" i="2"/>
  <c r="K7483" i="2"/>
  <c r="K5738" i="2"/>
  <c r="K9387" i="2"/>
  <c r="K9969" i="2"/>
  <c r="K9317" i="2"/>
  <c r="K6695" i="2"/>
  <c r="K9572" i="2"/>
  <c r="K6565" i="2"/>
  <c r="K2194" i="2"/>
  <c r="K7803" i="2"/>
  <c r="K7130" i="2"/>
  <c r="K4886" i="2"/>
  <c r="K9805" i="2"/>
  <c r="K6627" i="2"/>
  <c r="K8834" i="2"/>
  <c r="K8679" i="2"/>
  <c r="K9973" i="2"/>
  <c r="K6763" i="2"/>
  <c r="K9956" i="2"/>
  <c r="K4919" i="2"/>
  <c r="K7498" i="2"/>
  <c r="K3638" i="2"/>
  <c r="K8959" i="2"/>
  <c r="K7479" i="2"/>
  <c r="K5967" i="2"/>
  <c r="K9142" i="2"/>
  <c r="K9483" i="2"/>
  <c r="K7830" i="2"/>
  <c r="K8261" i="2"/>
  <c r="K3613" i="2"/>
  <c r="K1986" i="2"/>
  <c r="K5034" i="2"/>
  <c r="K6076" i="2"/>
  <c r="K6588" i="2"/>
  <c r="K7004" i="2"/>
  <c r="K7420" i="2"/>
  <c r="K7804" i="2"/>
  <c r="K4381" i="2"/>
  <c r="K4402" i="2"/>
  <c r="K6032" i="2"/>
  <c r="K6728" i="2"/>
  <c r="K7292" i="2"/>
  <c r="K7788" i="2"/>
  <c r="K8256" i="2"/>
  <c r="K1731" i="2"/>
  <c r="K4697" i="2"/>
  <c r="K5564" i="2"/>
  <c r="K6696" i="2"/>
  <c r="K7360" i="2"/>
  <c r="K8072" i="2"/>
  <c r="K1309" i="2"/>
  <c r="K3395" i="2"/>
  <c r="K4227" i="2"/>
  <c r="K3282" i="2"/>
  <c r="K6304" i="2"/>
  <c r="K7356" i="2"/>
  <c r="K8240" i="2"/>
  <c r="K2995" i="2"/>
  <c r="K4195" i="2"/>
  <c r="K5099" i="2"/>
  <c r="K5529" i="2"/>
  <c r="K5949" i="2"/>
  <c r="K6357" i="2"/>
  <c r="K6633" i="2"/>
  <c r="K6865" i="2"/>
  <c r="K7101" i="2"/>
  <c r="K7313" i="2"/>
  <c r="K7541" i="2"/>
  <c r="K7717" i="2"/>
  <c r="K4330" i="2"/>
  <c r="K6976" i="2"/>
  <c r="K8208" i="2"/>
  <c r="K3355" i="2"/>
  <c r="K4763" i="2"/>
  <c r="K5533" i="2"/>
  <c r="K6041" i="2"/>
  <c r="K6537" i="2"/>
  <c r="K6861" i="2"/>
  <c r="K7149" i="2"/>
  <c r="K7345" i="2"/>
  <c r="K7561" i="2"/>
  <c r="K7709" i="2"/>
  <c r="K7817" i="2"/>
  <c r="K7945" i="2"/>
  <c r="K8057" i="2"/>
  <c r="K8169" i="2"/>
  <c r="K8297" i="2"/>
  <c r="K8393" i="2"/>
  <c r="K2482" i="2"/>
  <c r="K6672" i="2"/>
  <c r="K7784" i="2"/>
  <c r="K8552" i="2"/>
  <c r="K3971" i="2"/>
  <c r="K5051" i="2"/>
  <c r="K5593" i="2"/>
  <c r="K6125" i="2"/>
  <c r="K6485" i="2"/>
  <c r="K6785" i="2"/>
  <c r="K7085" i="2"/>
  <c r="K7353" i="2"/>
  <c r="K7565" i="2"/>
  <c r="K7781" i="2"/>
  <c r="K7933" i="2"/>
  <c r="K8081" i="2"/>
  <c r="K8253" i="2"/>
  <c r="K8381" i="2"/>
  <c r="K8505" i="2"/>
  <c r="K8633" i="2"/>
  <c r="K1244" i="2"/>
  <c r="K6232" i="2"/>
  <c r="K7600" i="2"/>
  <c r="K8540" i="2"/>
  <c r="K3739" i="2"/>
  <c r="K5003" i="2"/>
  <c r="K5509" i="2"/>
  <c r="K5977" i="2"/>
  <c r="K6477" i="2"/>
  <c r="K6769" i="2"/>
  <c r="K7001" i="2"/>
  <c r="K7305" i="2"/>
  <c r="K7553" i="2"/>
  <c r="K7757" i="2"/>
  <c r="K7925" i="2"/>
  <c r="K8053" i="2"/>
  <c r="K8205" i="2"/>
  <c r="K8373" i="2"/>
  <c r="K8501" i="2"/>
  <c r="K8597" i="2"/>
  <c r="K8725" i="2"/>
  <c r="K8837" i="2"/>
  <c r="K8949" i="2"/>
  <c r="K9077" i="2"/>
  <c r="K9173" i="2"/>
  <c r="K9285" i="2"/>
  <c r="K2730" i="2"/>
  <c r="K3390" i="2"/>
  <c r="K3774" i="2"/>
  <c r="K4286" i="2"/>
  <c r="K4734" i="2"/>
  <c r="K5182" i="2"/>
  <c r="K5446" i="2"/>
  <c r="K5638" i="2"/>
  <c r="K5862" i="2"/>
  <c r="K6118" i="2"/>
  <c r="K6342" i="2"/>
  <c r="K6534" i="2"/>
  <c r="K6790" i="2"/>
  <c r="K7014" i="2"/>
  <c r="K7238" i="2"/>
  <c r="K7494" i="2"/>
  <c r="K7686" i="2"/>
  <c r="K7910" i="2"/>
  <c r="K8166" i="2"/>
  <c r="K8390" i="2"/>
  <c r="K8582" i="2"/>
  <c r="K8755" i="2"/>
  <c r="K4906" i="2"/>
  <c r="K8000" i="2"/>
  <c r="K4539" i="2"/>
  <c r="K5673" i="2"/>
  <c r="K6549" i="2"/>
  <c r="K7169" i="2"/>
  <c r="K7657" i="2"/>
  <c r="K7937" i="2"/>
  <c r="K8277" i="2"/>
  <c r="K8541" i="2"/>
  <c r="K8737" i="2"/>
  <c r="K8909" i="2"/>
  <c r="K9037" i="2"/>
  <c r="K9185" i="2"/>
  <c r="K2098" i="2"/>
  <c r="K3310" i="2"/>
  <c r="K3822" i="2"/>
  <c r="K4510" i="2"/>
  <c r="K5102" i="2"/>
  <c r="K5454" i="2"/>
  <c r="K5790" i="2"/>
  <c r="K6046" i="2"/>
  <c r="K6350" i="2"/>
  <c r="K6686" i="2"/>
  <c r="K6568" i="2"/>
  <c r="K2675" i="2"/>
  <c r="K5701" i="2"/>
  <c r="K6753" i="2"/>
  <c r="K7449" i="2"/>
  <c r="K8001" i="2"/>
  <c r="K8341" i="2"/>
  <c r="K8657" i="2"/>
  <c r="K8897" i="2"/>
  <c r="K9097" i="2"/>
  <c r="K9265" i="2"/>
  <c r="K3278" i="2"/>
  <c r="K4062" i="2"/>
  <c r="K4878" i="2"/>
  <c r="K5486" i="2"/>
  <c r="K5822" i="2"/>
  <c r="K6230" i="2"/>
  <c r="K6678" i="2"/>
  <c r="K7006" i="2"/>
  <c r="K7262" i="2"/>
  <c r="K7606" i="2"/>
  <c r="K8051" i="2"/>
  <c r="K3471" i="2"/>
  <c r="K9720" i="2"/>
  <c r="K5623" i="2"/>
  <c r="K2002" i="2"/>
  <c r="K7727" i="2"/>
  <c r="K8026" i="2"/>
  <c r="K7627" i="2"/>
  <c r="K8315" i="2"/>
  <c r="K7346" i="2"/>
  <c r="K9783" i="2"/>
  <c r="K5063" i="2"/>
  <c r="K9761" i="2"/>
  <c r="K7255" i="2"/>
  <c r="K9576" i="2"/>
  <c r="K9161" i="2"/>
  <c r="K5290" i="2"/>
  <c r="K9301" i="2"/>
  <c r="K8763" i="2"/>
  <c r="K9051" i="2"/>
  <c r="K5427" i="2"/>
  <c r="K7610" i="2"/>
  <c r="K8507" i="2"/>
  <c r="K7827" i="2"/>
  <c r="K9853" i="2"/>
  <c r="K6379" i="2"/>
  <c r="K9636" i="2"/>
  <c r="K3895" i="2"/>
  <c r="K7162" i="2"/>
  <c r="K937" i="2"/>
  <c r="K8847" i="2"/>
  <c r="K7335" i="2"/>
  <c r="K5527" i="2"/>
  <c r="K8827" i="2"/>
  <c r="K9890" i="2"/>
  <c r="K6934" i="2"/>
  <c r="K7813" i="2"/>
  <c r="K3901" i="2"/>
  <c r="K3210" i="2"/>
  <c r="K5224" i="2"/>
  <c r="K6144" i="2"/>
  <c r="K6664" i="2"/>
  <c r="K7040" i="2"/>
  <c r="K7464" i="2"/>
  <c r="K7872" i="2"/>
  <c r="K4553" i="2"/>
  <c r="K4706" i="2"/>
  <c r="K6184" i="2"/>
  <c r="K6784" i="2"/>
  <c r="K7336" i="2"/>
  <c r="K7896" i="2"/>
  <c r="K8296" i="2"/>
  <c r="K2083" i="2"/>
  <c r="K1180" i="2"/>
  <c r="K5692" i="2"/>
  <c r="K6760" i="2"/>
  <c r="K7504" i="2"/>
  <c r="K8124" i="2"/>
  <c r="K1859" i="2"/>
  <c r="K3547" i="2"/>
  <c r="K4315" i="2"/>
  <c r="K3794" i="2"/>
  <c r="K6528" i="2"/>
  <c r="K7448" i="2"/>
  <c r="K8316" i="2"/>
  <c r="K3291" i="2"/>
  <c r="K4283" i="2"/>
  <c r="K5179" i="2"/>
  <c r="K5609" i="2"/>
  <c r="K5981" i="2"/>
  <c r="K6389" i="2"/>
  <c r="K6673" i="2"/>
  <c r="K6889" i="2"/>
  <c r="K7121" i="2"/>
  <c r="K7357" i="2"/>
  <c r="K7557" i="2"/>
  <c r="K7733" i="2"/>
  <c r="K5404" i="2"/>
  <c r="K7104" i="2"/>
  <c r="K8300" i="2"/>
  <c r="K3643" i="2"/>
  <c r="K4843" i="2"/>
  <c r="K5589" i="2"/>
  <c r="K6149" i="2"/>
  <c r="K6569" i="2"/>
  <c r="K6893" i="2"/>
  <c r="K7201" i="2"/>
  <c r="K7433" i="2"/>
  <c r="K7581" i="2"/>
  <c r="K7729" i="2"/>
  <c r="K7865" i="2"/>
  <c r="K7977" i="2"/>
  <c r="K8073" i="2"/>
  <c r="K8201" i="2"/>
  <c r="K8313" i="2"/>
  <c r="K8425" i="2"/>
  <c r="K5308" i="2"/>
  <c r="K6844" i="2"/>
  <c r="K7960" i="2"/>
  <c r="K2947" i="2"/>
  <c r="K4331" i="2"/>
  <c r="K5187" i="2"/>
  <c r="K5725" i="2"/>
  <c r="K6205" i="2"/>
  <c r="K6589" i="2"/>
  <c r="K6897" i="2"/>
  <c r="K7129" i="2"/>
  <c r="K7389" i="2"/>
  <c r="K7649" i="2"/>
  <c r="K7825" i="2"/>
  <c r="K7953" i="2"/>
  <c r="K8125" i="2"/>
  <c r="K8273" i="2"/>
  <c r="K8421" i="2"/>
  <c r="K8553" i="2"/>
  <c r="K8649" i="2"/>
  <c r="K3506" i="2"/>
  <c r="K6792" i="2"/>
  <c r="K7920" i="2"/>
  <c r="K1507" i="2"/>
  <c r="K4107" i="2"/>
  <c r="K5131" i="2"/>
  <c r="K5653" i="2"/>
  <c r="K6185" i="2"/>
  <c r="K6521" i="2"/>
  <c r="K6813" i="2"/>
  <c r="K7113" i="2"/>
  <c r="K7385" i="2"/>
  <c r="K7585" i="2"/>
  <c r="K7797" i="2"/>
  <c r="K7949" i="2"/>
  <c r="K8097" i="2"/>
  <c r="K8269" i="2"/>
  <c r="K8397" i="2"/>
  <c r="K8517" i="2"/>
  <c r="K8645" i="2"/>
  <c r="K8757" i="2"/>
  <c r="K8853" i="2"/>
  <c r="K8981" i="2"/>
  <c r="K9093" i="2"/>
  <c r="K9205" i="2"/>
  <c r="K1714" i="2"/>
  <c r="K2858" i="2"/>
  <c r="K3454" i="2"/>
  <c r="K3966" i="2"/>
  <c r="K4414" i="2"/>
  <c r="K4798" i="2"/>
  <c r="K5254" i="2"/>
  <c r="K5478" i="2"/>
  <c r="K5702" i="2"/>
  <c r="K5958" i="2"/>
  <c r="K6150" i="2"/>
  <c r="K6374" i="2"/>
  <c r="K6630" i="2"/>
  <c r="K6854" i="2"/>
  <c r="K7046" i="2"/>
  <c r="K7302" i="2"/>
  <c r="K7526" i="2"/>
  <c r="K7750" i="2"/>
  <c r="K8006" i="2"/>
  <c r="K8198" i="2"/>
  <c r="K8422" i="2"/>
  <c r="K8648" i="2"/>
  <c r="K8798" i="2"/>
  <c r="K5804" i="2"/>
  <c r="K8464" i="2"/>
  <c r="K4827" i="2"/>
  <c r="K5957" i="2"/>
  <c r="K6793" i="2"/>
  <c r="K7245" i="2"/>
  <c r="K7713" i="2"/>
  <c r="K8065" i="2"/>
  <c r="K8365" i="2"/>
  <c r="K8573" i="2"/>
  <c r="K8781" i="2"/>
  <c r="K8929" i="2"/>
  <c r="K9081" i="2"/>
  <c r="K9249" i="2"/>
  <c r="K2418" i="2"/>
  <c r="K3406" i="2"/>
  <c r="K4078" i="2"/>
  <c r="K4686" i="2"/>
  <c r="K5198" i="2"/>
  <c r="K5534" i="2"/>
  <c r="K5838" i="2"/>
  <c r="K6134" i="2"/>
  <c r="K6478" i="2"/>
  <c r="K6734" i="2"/>
  <c r="K6920" i="2"/>
  <c r="K4363" i="2"/>
  <c r="K6037" i="2"/>
  <c r="K6841" i="2"/>
  <c r="K7629" i="2"/>
  <c r="K8049" i="2"/>
  <c r="K8449" i="2"/>
  <c r="K8753" i="2"/>
  <c r="K8925" i="2"/>
  <c r="K9129" i="2"/>
  <c r="K2034" i="2"/>
  <c r="K3502" i="2"/>
  <c r="K4190" i="2"/>
  <c r="K5086" i="2"/>
  <c r="K5550" i="2"/>
  <c r="K5942" i="2"/>
  <c r="K6398" i="2"/>
  <c r="K6742" i="2"/>
  <c r="K7054" i="2"/>
  <c r="K7390" i="2"/>
  <c r="K7694" i="2"/>
  <c r="K7950" i="2"/>
  <c r="K8286" i="2"/>
  <c r="K8590" i="2"/>
  <c r="K8787" i="2"/>
  <c r="K8968" i="2"/>
  <c r="K9096" i="2"/>
  <c r="K9246" i="2"/>
  <c r="K9386" i="2"/>
  <c r="K9498" i="2"/>
  <c r="K9594" i="2"/>
  <c r="K9722" i="2"/>
  <c r="K9834" i="2"/>
  <c r="K9946" i="2"/>
  <c r="K9595" i="2"/>
  <c r="K9787" i="2"/>
  <c r="K1148" i="2"/>
  <c r="K3574" i="2"/>
  <c r="K4470" i="2"/>
  <c r="K5218" i="2"/>
  <c r="K5722" i="2"/>
  <c r="K6162" i="2"/>
  <c r="K6610" i="2"/>
  <c r="K7122" i="2"/>
  <c r="K7506" i="2"/>
  <c r="K7954" i="2"/>
  <c r="K8466" i="2"/>
  <c r="K8806" i="2"/>
  <c r="K7728" i="2"/>
  <c r="K5613" i="2"/>
  <c r="K6913" i="2"/>
  <c r="K7789" i="2"/>
  <c r="K8385" i="2"/>
  <c r="K8721" i="2"/>
  <c r="K8989" i="2"/>
  <c r="K9289" i="2"/>
  <c r="K3534" i="2"/>
  <c r="K4446" i="2"/>
  <c r="K5422" i="2"/>
  <c r="K5950" i="2"/>
  <c r="K6486" i="2"/>
  <c r="K7022" i="2"/>
  <c r="K9215" i="2"/>
  <c r="K6898" i="2"/>
  <c r="K4366" i="2"/>
  <c r="K3855" i="2"/>
  <c r="K9407" i="2"/>
  <c r="K8003" i="2"/>
  <c r="K5811" i="2"/>
  <c r="K3886" i="2"/>
  <c r="K6647" i="2"/>
  <c r="K8832" i="2"/>
  <c r="K5779" i="2"/>
  <c r="K9790" i="2"/>
  <c r="K4102" i="2"/>
  <c r="K6163" i="2"/>
  <c r="K3343" i="2"/>
  <c r="K5819" i="2"/>
  <c r="K9264" i="2"/>
  <c r="K6323" i="2"/>
  <c r="K4006" i="2"/>
  <c r="K7516" i="2"/>
  <c r="K9984" i="2"/>
  <c r="K6003" i="2"/>
  <c r="K9207" i="2"/>
  <c r="K2747" i="2"/>
  <c r="K8163" i="2"/>
  <c r="K9067" i="2"/>
  <c r="K5978" i="2"/>
  <c r="K9419" i="2"/>
  <c r="K8399" i="2"/>
  <c r="K6703" i="2"/>
  <c r="K3999" i="2"/>
  <c r="K6402" i="2"/>
  <c r="K9272" i="2"/>
  <c r="K4654" i="2"/>
  <c r="K2010" i="2"/>
  <c r="K4629" i="2"/>
  <c r="K4018" i="2"/>
  <c r="K5616" i="2"/>
  <c r="K6348" i="2"/>
  <c r="K6812" i="2"/>
  <c r="K7192" i="2"/>
  <c r="K7612" i="2"/>
  <c r="K4776" i="2"/>
  <c r="K1730" i="2"/>
  <c r="K5464" i="2"/>
  <c r="K6460" i="2"/>
  <c r="K6984" i="2"/>
  <c r="K7548" i="2"/>
  <c r="K8064" i="2"/>
  <c r="K8444" i="2"/>
  <c r="K4812" i="2"/>
  <c r="K4106" i="2"/>
  <c r="K6208" i="2"/>
  <c r="K7020" i="2"/>
  <c r="K7772" i="2"/>
  <c r="K8320" i="2"/>
  <c r="K2867" i="2"/>
  <c r="K3851" i="2"/>
  <c r="K2823" i="2"/>
  <c r="K5456" i="2"/>
  <c r="K6908" i="2"/>
  <c r="K7808" i="2"/>
  <c r="K8584" i="2"/>
  <c r="K3683" i="2"/>
  <c r="K4651" i="2"/>
  <c r="K5337" i="2"/>
  <c r="K5757" i="2"/>
  <c r="K6133" i="2"/>
  <c r="K6501" i="2"/>
  <c r="K6761" i="2"/>
  <c r="K6973" i="2"/>
  <c r="K7209" i="2"/>
  <c r="K7441" i="2"/>
  <c r="K7621" i="2"/>
  <c r="K4013" i="2"/>
  <c r="K6332" i="2"/>
  <c r="K7580" i="2"/>
  <c r="K1699" i="2"/>
  <c r="K4163" i="2"/>
  <c r="K5237" i="2"/>
  <c r="K5785" i="2"/>
  <c r="K6345" i="2"/>
  <c r="K6689" i="2"/>
  <c r="K7005" i="2"/>
  <c r="K7261" i="2"/>
  <c r="K4831" i="2"/>
  <c r="K6198" i="2"/>
  <c r="K9923" i="2"/>
  <c r="K6251" i="2"/>
  <c r="K5491" i="2"/>
  <c r="K8672" i="2"/>
  <c r="K6575" i="2"/>
  <c r="K3550" i="2"/>
  <c r="K5776" i="2"/>
  <c r="K7644" i="2"/>
  <c r="K6524" i="2"/>
  <c r="K8520" i="2"/>
  <c r="K7100" i="2"/>
  <c r="K3931" i="2"/>
  <c r="K7980" i="2"/>
  <c r="K5381" i="2"/>
  <c r="K6781" i="2"/>
  <c r="K7653" i="2"/>
  <c r="K2403" i="2"/>
  <c r="K6377" i="2"/>
  <c r="K7457" i="2"/>
  <c r="K7785" i="2"/>
  <c r="K7993" i="2"/>
  <c r="K8233" i="2"/>
  <c r="K1579" i="2"/>
  <c r="K7148" i="2"/>
  <c r="K3259" i="2"/>
  <c r="K5397" i="2"/>
  <c r="K6269" i="2"/>
  <c r="K6937" i="2"/>
  <c r="K7501" i="2"/>
  <c r="K7845" i="2"/>
  <c r="K8165" i="2"/>
  <c r="K8457" i="2"/>
  <c r="K8681" i="2"/>
  <c r="K6952" i="2"/>
  <c r="K3203" i="2"/>
  <c r="K5245" i="2"/>
  <c r="K6261" i="2"/>
  <c r="K6925" i="2"/>
  <c r="K7417" i="2"/>
  <c r="K7841" i="2"/>
  <c r="K8141" i="2"/>
  <c r="K8437" i="2"/>
  <c r="K8661" i="2"/>
  <c r="K8901" i="2"/>
  <c r="K9109" i="2"/>
  <c r="K1970" i="2"/>
  <c r="K3646" i="2"/>
  <c r="K4478" i="2"/>
  <c r="K5318" i="2"/>
  <c r="K5766" i="2"/>
  <c r="K6214" i="2"/>
  <c r="K6662" i="2"/>
  <c r="K7142" i="2"/>
  <c r="K7558" i="2"/>
  <c r="K8038" i="2"/>
  <c r="K8518" i="2"/>
  <c r="K8819" i="2"/>
  <c r="K3107" i="2"/>
  <c r="K6217" i="2"/>
  <c r="K7393" i="2"/>
  <c r="K8109" i="2"/>
  <c r="K8669" i="2"/>
  <c r="K8953" i="2"/>
  <c r="K9273" i="2"/>
  <c r="K3662" i="2"/>
  <c r="K4766" i="2"/>
  <c r="K5622" i="2"/>
  <c r="K6222" i="2"/>
  <c r="K4584" i="2"/>
  <c r="K4707" i="2"/>
  <c r="K7137" i="2"/>
  <c r="K8113" i="2"/>
  <c r="K8785" i="2"/>
  <c r="K9213" i="2"/>
  <c r="K3614" i="2"/>
  <c r="K5262" i="2"/>
  <c r="K6062" i="2"/>
  <c r="K6838" i="2"/>
  <c r="K7438" i="2"/>
  <c r="K7902" i="2"/>
  <c r="K8374" i="2"/>
  <c r="K8702" i="2"/>
  <c r="K8904" i="2"/>
  <c r="K9139" i="2"/>
  <c r="K9322" i="2"/>
  <c r="K9466" i="2"/>
  <c r="K9642" i="2"/>
  <c r="K9770" i="2"/>
  <c r="K9914" i="2"/>
  <c r="K9627" i="2"/>
  <c r="K9915" i="2"/>
  <c r="K3174" i="2"/>
  <c r="K4598" i="2"/>
  <c r="K5474" i="2"/>
  <c r="K6098" i="2"/>
  <c r="K6738" i="2"/>
  <c r="K7250" i="2"/>
  <c r="K7890" i="2"/>
  <c r="K8530" i="2"/>
  <c r="K6592" i="2"/>
  <c r="K4995" i="2"/>
  <c r="K7069" i="2"/>
  <c r="K8085" i="2"/>
  <c r="K8685" i="2"/>
  <c r="K9105" i="2"/>
  <c r="K2666" i="2"/>
  <c r="K4270" i="2"/>
  <c r="K5566" i="2"/>
  <c r="K6254" i="2"/>
  <c r="K6846" i="2"/>
  <c r="K7358" i="2"/>
  <c r="K7758" i="2"/>
  <c r="K8214" i="2"/>
  <c r="K8600" i="2"/>
  <c r="K8830" i="2"/>
  <c r="K9059" i="2"/>
  <c r="K9256" i="2"/>
  <c r="K9414" i="2"/>
  <c r="K9586" i="2"/>
  <c r="K9714" i="2"/>
  <c r="K9862" i="2"/>
  <c r="K9515" i="2"/>
  <c r="K9811" i="2"/>
  <c r="K2258" i="2"/>
  <c r="K4150" i="2"/>
  <c r="K5266" i="2"/>
  <c r="K5866" i="2"/>
  <c r="K6530" i="2"/>
  <c r="K7042" i="2"/>
  <c r="K7650" i="2"/>
  <c r="K8322" i="2"/>
  <c r="K8816" i="2"/>
  <c r="K9072" i="2"/>
  <c r="K9384" i="2"/>
  <c r="K1715" i="2"/>
  <c r="K2987" i="2"/>
  <c r="K3583" i="2"/>
  <c r="K3967" i="2"/>
  <c r="K4415" i="2"/>
  <c r="K4927" i="2"/>
  <c r="K5287" i="2"/>
  <c r="K5479" i="2"/>
  <c r="K5735" i="2"/>
  <c r="K5149" i="2"/>
  <c r="K3123" i="2"/>
  <c r="K6277" i="2"/>
  <c r="K7181" i="2"/>
  <c r="K7917" i="2"/>
  <c r="K8497" i="2"/>
  <c r="K8829" i="2"/>
  <c r="K9053" i="2"/>
  <c r="K2162" i="2"/>
  <c r="K3790" i="2"/>
  <c r="K4830" i="2"/>
  <c r="K5630" i="2"/>
  <c r="K6078" i="2"/>
  <c r="K6614" i="2"/>
  <c r="K7118" i="2"/>
  <c r="K7510" i="2"/>
  <c r="K7854" i="2"/>
  <c r="K8310" i="2"/>
  <c r="K8664" i="2"/>
  <c r="K8910" i="2"/>
  <c r="K9134" i="2"/>
  <c r="K9302" i="2"/>
  <c r="K9454" i="2"/>
  <c r="K9622" i="2"/>
  <c r="K9774" i="2"/>
  <c r="K9902" i="2"/>
  <c r="K9587" i="2"/>
  <c r="K9891" i="2"/>
  <c r="K3238" i="2"/>
  <c r="K4630" i="2"/>
  <c r="K5426" i="2"/>
  <c r="K6002" i="2"/>
  <c r="K6690" i="2"/>
  <c r="K7282" i="2"/>
  <c r="K7794" i="2"/>
  <c r="K8482" i="2"/>
  <c r="K8891" i="2"/>
  <c r="K9195" i="2"/>
  <c r="K9472" i="2"/>
  <c r="K2163" i="2"/>
  <c r="K3183" i="2"/>
  <c r="K3695" i="2"/>
  <c r="K4143" i="2"/>
  <c r="K4527" i="2"/>
  <c r="K5039" i="2"/>
  <c r="K5343" i="2"/>
  <c r="K5567" i="2"/>
  <c r="K5823" i="2"/>
  <c r="K6015" i="2"/>
  <c r="K6239" i="2"/>
  <c r="K6495" i="2"/>
  <c r="K6719" i="2"/>
  <c r="K6911" i="2"/>
  <c r="K7167" i="2"/>
  <c r="K7391" i="2"/>
  <c r="K7615" i="2"/>
  <c r="K7871" i="2"/>
  <c r="K8063" i="2"/>
  <c r="K8287" i="2"/>
  <c r="K8543" i="2"/>
  <c r="K8708" i="2"/>
  <c r="K8836" i="2"/>
  <c r="K9007" i="2"/>
  <c r="K9156" i="2"/>
  <c r="K9303" i="2"/>
  <c r="K9435" i="2"/>
  <c r="K9607" i="2"/>
  <c r="K9831" i="2"/>
  <c r="K2450" i="2"/>
  <c r="K3702" i="2"/>
  <c r="K4454" i="2"/>
  <c r="K5338" i="2"/>
  <c r="K5794" i="2"/>
  <c r="K6250" i="2"/>
  <c r="K6762" i="2"/>
  <c r="K7146" i="2"/>
  <c r="K7594" i="2"/>
  <c r="K8106" i="2"/>
  <c r="K8554" i="2"/>
  <c r="K8822" i="2"/>
  <c r="K9158" i="2"/>
  <c r="K9416" i="2"/>
  <c r="K2971" i="2"/>
  <c r="K5111" i="2"/>
  <c r="K5923" i="2"/>
  <c r="K6819" i="2"/>
  <c r="K7843" i="2"/>
  <c r="K8690" i="2"/>
  <c r="K9202" i="2"/>
  <c r="K9644" i="2"/>
  <c r="K9868" i="2"/>
  <c r="K9608" i="2"/>
  <c r="K4135" i="2"/>
  <c r="K6203" i="2"/>
  <c r="K3335" i="2"/>
  <c r="K5291" i="2"/>
  <c r="K6136" i="2"/>
  <c r="K5897" i="2"/>
  <c r="K8029" i="2"/>
  <c r="K8849" i="2"/>
  <c r="K2354" i="2"/>
  <c r="K5214" i="2"/>
  <c r="K6126" i="2"/>
  <c r="K7086" i="2"/>
  <c r="K7998" i="2"/>
  <c r="K8723" i="2"/>
  <c r="K9091" i="2"/>
  <c r="K9486" i="2"/>
  <c r="K9782" i="2"/>
  <c r="K9611" i="2"/>
  <c r="K3654" i="2"/>
  <c r="K5458" i="2"/>
  <c r="K6642" i="2"/>
  <c r="K8002" i="2"/>
  <c r="K8960" i="2"/>
  <c r="K9428" i="2"/>
  <c r="K3279" i="2"/>
  <c r="K4175" i="2"/>
  <c r="K5071" i="2"/>
  <c r="K5647" i="2"/>
  <c r="K5999" i="2"/>
  <c r="K6295" i="2"/>
  <c r="K6639" i="2"/>
  <c r="K6935" i="2"/>
  <c r="K7191" i="2"/>
  <c r="K7535" i="2"/>
  <c r="K7831" i="2"/>
  <c r="K8135" i="2"/>
  <c r="K8471" i="2"/>
  <c r="K8682" i="2"/>
  <c r="K8884" i="2"/>
  <c r="K9108" i="2"/>
  <c r="K9307" i="2"/>
  <c r="K9439" i="2"/>
  <c r="K9759" i="2"/>
  <c r="K2066" i="2"/>
  <c r="K3878" i="2"/>
  <c r="K5226" i="2"/>
  <c r="K5746" i="2"/>
  <c r="K6346" i="2"/>
  <c r="K7034" i="2"/>
  <c r="K7626" i="2"/>
  <c r="K8138" i="2"/>
  <c r="K8742" i="2"/>
  <c r="K9136" i="2"/>
  <c r="K9476" i="2"/>
  <c r="K4471" i="2"/>
  <c r="K5859" i="2"/>
  <c r="K7043" i="2"/>
  <c r="K8419" i="2"/>
  <c r="K9266" i="2"/>
  <c r="K9668" i="2"/>
  <c r="K9345" i="2"/>
  <c r="K3495" i="2"/>
  <c r="K9777" i="2"/>
  <c r="K4807" i="2"/>
  <c r="K6027" i="2"/>
  <c r="K6923" i="2"/>
  <c r="K7947" i="2"/>
  <c r="K8759" i="2"/>
  <c r="K9271" i="2"/>
  <c r="K9669" i="2"/>
  <c r="K9893" i="2"/>
  <c r="K3415" i="2"/>
  <c r="K5331" i="2"/>
  <c r="K6099" i="2"/>
  <c r="K6995" i="2"/>
  <c r="K8019" i="2"/>
  <c r="K8807" i="2"/>
  <c r="K9329" i="2"/>
  <c r="K9928" i="2"/>
  <c r="K4967" i="2"/>
  <c r="K6811" i="2"/>
  <c r="K7835" i="2"/>
  <c r="K8599" i="2"/>
  <c r="K9196" i="2"/>
  <c r="K9641" i="2"/>
  <c r="K9873" i="2"/>
  <c r="K3651" i="2"/>
  <c r="K7965" i="2"/>
  <c r="K9005" i="2"/>
  <c r="K4142" i="2"/>
  <c r="K6294" i="2"/>
  <c r="K7326" i="2"/>
  <c r="K8398" i="2"/>
  <c r="K9155" i="2"/>
  <c r="K9590" i="2"/>
  <c r="K9934" i="2"/>
  <c r="K3366" i="2"/>
  <c r="K5882" i="2"/>
  <c r="K7426" i="2"/>
  <c r="K9003" i="2"/>
  <c r="K1523" i="2"/>
  <c r="K3743" i="2"/>
  <c r="K5135" i="2"/>
  <c r="K5751" i="2"/>
  <c r="K6159" i="2"/>
  <c r="K6615" i="2"/>
  <c r="K9663" i="2"/>
  <c r="K6991" i="2"/>
  <c r="K5890" i="2"/>
  <c r="K4703" i="2"/>
  <c r="K8631" i="2"/>
  <c r="K5682" i="2"/>
  <c r="K3487" i="2"/>
  <c r="K4376" i="2"/>
  <c r="K6400" i="2"/>
  <c r="K2379" i="2"/>
  <c r="K7088" i="2"/>
  <c r="K3119" i="2"/>
  <c r="K7832" i="2"/>
  <c r="K4313" i="2"/>
  <c r="K1635" i="2"/>
  <c r="K5789" i="2"/>
  <c r="K7017" i="2"/>
  <c r="K4613" i="2"/>
  <c r="K4323" i="2"/>
  <c r="K6749" i="2"/>
  <c r="K7489" i="2"/>
  <c r="K7801" i="2"/>
  <c r="K8041" i="2"/>
  <c r="K8249" i="2"/>
  <c r="K4825" i="2"/>
  <c r="K7472" i="2"/>
  <c r="K3595" i="2"/>
  <c r="K5465" i="2"/>
  <c r="K6437" i="2"/>
  <c r="K6969" i="2"/>
  <c r="K7533" i="2"/>
  <c r="K7909" i="2"/>
  <c r="K8189" i="2"/>
  <c r="K8489" i="2"/>
  <c r="K3985" i="2"/>
  <c r="K7276" i="2"/>
  <c r="K3419" i="2"/>
  <c r="K5445" i="2"/>
  <c r="K6317" i="2"/>
  <c r="K6961" i="2"/>
  <c r="K7529" i="2"/>
  <c r="K7861" i="2"/>
  <c r="K8181" i="2"/>
  <c r="K8469" i="2"/>
  <c r="K8693" i="2"/>
  <c r="K8917" i="2"/>
  <c r="K9157" i="2"/>
  <c r="K2226" i="2"/>
  <c r="K3710" i="2"/>
  <c r="K4670" i="2"/>
  <c r="K5350" i="2"/>
  <c r="K5830" i="2"/>
  <c r="K6278" i="2"/>
  <c r="K6726" i="2"/>
  <c r="K7174" i="2"/>
  <c r="K7654" i="2"/>
  <c r="K8070" i="2"/>
  <c r="K8550" i="2"/>
  <c r="K3202" i="2"/>
  <c r="K3459" i="2"/>
  <c r="K6453" i="2"/>
  <c r="K7545" i="2"/>
  <c r="K8193" i="2"/>
  <c r="K8697" i="2"/>
  <c r="K9017" i="2"/>
  <c r="K9293" i="2"/>
  <c r="K3742" i="2"/>
  <c r="K5022" i="2"/>
  <c r="K5662" i="2"/>
  <c r="K6302" i="2"/>
  <c r="K4194" i="2"/>
  <c r="K5353" i="2"/>
  <c r="K7257" i="2"/>
  <c r="K8285" i="2"/>
  <c r="K8813" i="2"/>
  <c r="K9241" i="2"/>
  <c r="K3950" i="2"/>
  <c r="K5310" i="2"/>
  <c r="K6166" i="2"/>
  <c r="K6926" i="2"/>
  <c r="K7518" i="2"/>
  <c r="K8078" i="2"/>
  <c r="K8414" i="2"/>
  <c r="K8728" i="2"/>
  <c r="K8990" i="2"/>
  <c r="K9182" i="2"/>
  <c r="K9338" i="2"/>
  <c r="K9514" i="2"/>
  <c r="K9658" i="2"/>
  <c r="K9818" i="2"/>
  <c r="K9978" i="2"/>
  <c r="K9659" i="2"/>
  <c r="K9979" i="2"/>
  <c r="K3686" i="2"/>
  <c r="K4982" i="2"/>
  <c r="K5602" i="2"/>
  <c r="K6226" i="2"/>
  <c r="K6866" i="2"/>
  <c r="K7442" i="2"/>
  <c r="K8146" i="2"/>
  <c r="K8635" i="2"/>
  <c r="K7208" i="2"/>
  <c r="K6105" i="2"/>
  <c r="K7481" i="2"/>
  <c r="K8157" i="2"/>
  <c r="K8797" i="2"/>
  <c r="K9137" i="2"/>
  <c r="K3214" i="2"/>
  <c r="K4894" i="2"/>
  <c r="K5646" i="2"/>
  <c r="K6326" i="2"/>
  <c r="K7070" i="2"/>
  <c r="K7470" i="2"/>
  <c r="K7926" i="2"/>
  <c r="K8270" i="2"/>
  <c r="K8638" i="2"/>
  <c r="K8915" i="2"/>
  <c r="K9112" i="2"/>
  <c r="K9283" i="2"/>
  <c r="K9458" i="2"/>
  <c r="K9606" i="2"/>
  <c r="K9758" i="2"/>
  <c r="K9926" i="2"/>
  <c r="K9555" i="2"/>
  <c r="K9859" i="2"/>
  <c r="K3270" i="2"/>
  <c r="K4502" i="2"/>
  <c r="K5362" i="2"/>
  <c r="K6018" i="2"/>
  <c r="K6626" i="2"/>
  <c r="K7218" i="2"/>
  <c r="K7906" i="2"/>
  <c r="K8418" i="2"/>
  <c r="K8859" i="2"/>
  <c r="K9206" i="2"/>
  <c r="K9448" i="2"/>
  <c r="K1971" i="2"/>
  <c r="K3199" i="2"/>
  <c r="K3647" i="2"/>
  <c r="K4095" i="2"/>
  <c r="K4607" i="2"/>
  <c r="K4991" i="2"/>
  <c r="K5319" i="2"/>
  <c r="K5575" i="2"/>
  <c r="K5799" i="2"/>
  <c r="K5504" i="2"/>
  <c r="K4419" i="2"/>
  <c r="K6461" i="2"/>
  <c r="K7437" i="2"/>
  <c r="K8133" i="2"/>
  <c r="K8557" i="2"/>
  <c r="K8861" i="2"/>
  <c r="K9169" i="2"/>
  <c r="K2890" i="2"/>
  <c r="K3934" i="2"/>
  <c r="K5150" i="2"/>
  <c r="K5694" i="2"/>
  <c r="K6238" i="2"/>
  <c r="K6830" i="2"/>
  <c r="K7166" i="2"/>
  <c r="K7574" i="2"/>
  <c r="K8022" i="2"/>
  <c r="K8430" i="2"/>
  <c r="K8707" i="2"/>
  <c r="K8963" i="2"/>
  <c r="K9166" i="2"/>
  <c r="K9346" i="2"/>
  <c r="K9518" i="2"/>
  <c r="K9646" i="2"/>
  <c r="K9794" i="2"/>
  <c r="K9966" i="2"/>
  <c r="K9675" i="2"/>
  <c r="K9931" i="2"/>
  <c r="K3590" i="2"/>
  <c r="K4790" i="2"/>
  <c r="K5586" i="2"/>
  <c r="K6258" i="2"/>
  <c r="K6770" i="2"/>
  <c r="K7362" i="2"/>
  <c r="K8050" i="2"/>
  <c r="K8624" i="2"/>
  <c r="K8939" i="2"/>
  <c r="K9275" i="2"/>
  <c r="K9504" i="2"/>
  <c r="K2571" i="2"/>
  <c r="K3375" i="2"/>
  <c r="K3759" i="2"/>
  <c r="K4207" i="2"/>
  <c r="K4719" i="2"/>
  <c r="K5167" i="2"/>
  <c r="K5375" i="2"/>
  <c r="K5631" i="2"/>
  <c r="K5855" i="2"/>
  <c r="K6079" i="2"/>
  <c r="K6335" i="2"/>
  <c r="K6527" i="2"/>
  <c r="K6751" i="2"/>
  <c r="K7007" i="2"/>
  <c r="K7231" i="2"/>
  <c r="K7423" i="2"/>
  <c r="K7679" i="2"/>
  <c r="K7903" i="2"/>
  <c r="K8127" i="2"/>
  <c r="K8383" i="2"/>
  <c r="K8575" i="2"/>
  <c r="K8730" i="2"/>
  <c r="K8900" i="2"/>
  <c r="K9050" i="2"/>
  <c r="K9178" i="2"/>
  <c r="K9335" i="2"/>
  <c r="K9451" i="2"/>
  <c r="K9671" i="2"/>
  <c r="K9927" i="2"/>
  <c r="K2714" i="2"/>
  <c r="K3814" i="2"/>
  <c r="K4838" i="2"/>
  <c r="K5466" i="2"/>
  <c r="K5858" i="2"/>
  <c r="K6378" i="2"/>
  <c r="K6826" i="2"/>
  <c r="K7274" i="2"/>
  <c r="K7786" i="2"/>
  <c r="K8170" i="2"/>
  <c r="K8608" i="2"/>
  <c r="K8944" i="2"/>
  <c r="K9248" i="2"/>
  <c r="K9452" i="2"/>
  <c r="K3575" i="2"/>
  <c r="K5283" i="2"/>
  <c r="K6179" i="2"/>
  <c r="K7203" i="2"/>
  <c r="K7971" i="2"/>
  <c r="K8775" i="2"/>
  <c r="K9417" i="2"/>
  <c r="K9708" i="2"/>
  <c r="K9900" i="2"/>
  <c r="K9744" i="2"/>
  <c r="K4647" i="2"/>
  <c r="K6715" i="2"/>
  <c r="K4103" i="2"/>
  <c r="K5419" i="2"/>
  <c r="K7248" i="2"/>
  <c r="K6985" i="2"/>
  <c r="K8325" i="2"/>
  <c r="K8921" i="2"/>
  <c r="K3422" i="2"/>
  <c r="K5358" i="2"/>
  <c r="K6422" i="2"/>
  <c r="K7422" i="2"/>
  <c r="K8110" i="2"/>
  <c r="K8803" i="2"/>
  <c r="K9262" i="2"/>
  <c r="K9570" i="2"/>
  <c r="K9826" i="2"/>
  <c r="K9779" i="2"/>
  <c r="K4022" i="2"/>
  <c r="K5802" i="2"/>
  <c r="K7154" i="2"/>
  <c r="K8178" i="2"/>
  <c r="K9046" i="2"/>
  <c r="K1779" i="2"/>
  <c r="K3535" i="2"/>
  <c r="K4303" i="2"/>
  <c r="K5263" i="2"/>
  <c r="K5711" i="2"/>
  <c r="K6087" i="2"/>
  <c r="K6423" i="2"/>
  <c r="K6679" i="2"/>
  <c r="K6983" i="2"/>
  <c r="K7319" i="2"/>
  <c r="K7623" i="2"/>
  <c r="K7879" i="2"/>
  <c r="K8215" i="2"/>
  <c r="K8519" i="2"/>
  <c r="K8740" i="2"/>
  <c r="K8970" i="2"/>
  <c r="K9140" i="2"/>
  <c r="K9327" i="2"/>
  <c r="K9551" i="2"/>
  <c r="K9847" i="2"/>
  <c r="K2586" i="2"/>
  <c r="K4230" i="2"/>
  <c r="K5306" i="2"/>
  <c r="K5906" i="2"/>
  <c r="K6602" i="2"/>
  <c r="K7114" i="2"/>
  <c r="K7706" i="2"/>
  <c r="K8394" i="2"/>
  <c r="K8854" i="2"/>
  <c r="K9190" i="2"/>
  <c r="K9552" i="2"/>
  <c r="K4791" i="2"/>
  <c r="K6211" i="2"/>
  <c r="K7555" i="2"/>
  <c r="K8579" i="2"/>
  <c r="K9369" i="2"/>
  <c r="K9796" i="2"/>
  <c r="K9624" i="2"/>
  <c r="K4263" i="2"/>
  <c r="K2259" i="2"/>
  <c r="K5191" i="2"/>
  <c r="K6283" i="2"/>
  <c r="K7307" i="2"/>
  <c r="K8075" i="2"/>
  <c r="K8844" i="2"/>
  <c r="K9469" i="2"/>
  <c r="K9733" i="2"/>
  <c r="K9925" i="2"/>
  <c r="K3927" i="2"/>
  <c r="K5459" i="2"/>
  <c r="K6355" i="2"/>
  <c r="K7379" i="2"/>
  <c r="K8147" i="2"/>
  <c r="K8892" i="2"/>
  <c r="K9632" i="2"/>
  <c r="K9992" i="2"/>
  <c r="K5339" i="2"/>
  <c r="K7067" i="2"/>
  <c r="K7963" i="2"/>
  <c r="K8770" i="2"/>
  <c r="K9413" i="2"/>
  <c r="K9673" i="2"/>
  <c r="K9905" i="2"/>
  <c r="K6409" i="2"/>
  <c r="K8413" i="2"/>
  <c r="K9113" i="2"/>
  <c r="K4958" i="2"/>
  <c r="K6494" i="2"/>
  <c r="K7614" i="2"/>
  <c r="K8766" i="2"/>
  <c r="K9235" i="2"/>
  <c r="K9638" i="2"/>
  <c r="K9651" i="2"/>
  <c r="K4246" i="2"/>
  <c r="K6066" i="2"/>
  <c r="K7922" i="2"/>
  <c r="K9099" i="2"/>
  <c r="K2667" i="2"/>
  <c r="K4255" i="2"/>
  <c r="K5239" i="2"/>
  <c r="K5847" i="2"/>
  <c r="K7550" i="2"/>
  <c r="K8967" i="2"/>
  <c r="K9364" i="2"/>
  <c r="K7539" i="2"/>
  <c r="K9521" i="2"/>
  <c r="K7155" i="2"/>
  <c r="K7523" i="2"/>
  <c r="K9043" i="2"/>
  <c r="K7272" i="2"/>
  <c r="K8104" i="2"/>
  <c r="K3011" i="2"/>
  <c r="K4795" i="2"/>
  <c r="K7465" i="2"/>
  <c r="K5845" i="2"/>
  <c r="K7665" i="2"/>
  <c r="K8137" i="2"/>
  <c r="K6072" i="2"/>
  <c r="K4907" i="2"/>
  <c r="K6745" i="2"/>
  <c r="K7737" i="2"/>
  <c r="K8357" i="2"/>
  <c r="K5992" i="2"/>
  <c r="K4611" i="2"/>
  <c r="K6701" i="2"/>
  <c r="K7697" i="2"/>
  <c r="K8309" i="2"/>
  <c r="K8821" i="2"/>
  <c r="K9269" i="2"/>
  <c r="K4158" i="2"/>
  <c r="K5606" i="2"/>
  <c r="K6502" i="2"/>
  <c r="K7398" i="2"/>
  <c r="K8326" i="2"/>
  <c r="K7376" i="2"/>
  <c r="K6941" i="2"/>
  <c r="K8509" i="2"/>
  <c r="K9165" i="2"/>
  <c r="K4334" i="2"/>
  <c r="K6006" i="2"/>
  <c r="K8496" i="2"/>
  <c r="K7829" i="2"/>
  <c r="K9041" i="2"/>
  <c r="K4638" i="2"/>
  <c r="K6510" i="2"/>
  <c r="K7862" i="2"/>
  <c r="K8616" i="2"/>
  <c r="K9075" i="2"/>
  <c r="K9434" i="2"/>
  <c r="K9754" i="2"/>
  <c r="K9499" i="2"/>
  <c r="K2938" i="2"/>
  <c r="K5410" i="2"/>
  <c r="K6482" i="2"/>
  <c r="K7762" i="2"/>
  <c r="K3473" i="2"/>
  <c r="K6797" i="2"/>
  <c r="K8513" i="2"/>
  <c r="K1650" i="2"/>
  <c r="K5270" i="2"/>
  <c r="K6782" i="2"/>
  <c r="K7702" i="2"/>
  <c r="K8494" i="2"/>
  <c r="K9000" i="2"/>
  <c r="K9374" i="2"/>
  <c r="K9694" i="2"/>
  <c r="K9970" i="2"/>
  <c r="K1618" i="2"/>
  <c r="K5174" i="2"/>
  <c r="K6274" i="2"/>
  <c r="K7554" i="2"/>
  <c r="K8699" i="2"/>
  <c r="K9320" i="2"/>
  <c r="K2731" i="2"/>
  <c r="K3903" i="2"/>
  <c r="K4735" i="2"/>
  <c r="K5447" i="2"/>
  <c r="K5927" i="2"/>
  <c r="K5557" i="2"/>
  <c r="K7837" i="2"/>
  <c r="K8749" i="2"/>
  <c r="K9281" i="2"/>
  <c r="K4558" i="2"/>
  <c r="K6014" i="2"/>
  <c r="K6942" i="2"/>
  <c r="K7798" i="2"/>
  <c r="K8632" i="2"/>
  <c r="K9048" i="2"/>
  <c r="K9430" i="2"/>
  <c r="K9730" i="2"/>
  <c r="K9507" i="2"/>
  <c r="K2618" i="2"/>
  <c r="K5330" i="2"/>
  <c r="K6434" i="2"/>
  <c r="K7714" i="2"/>
  <c r="K8848" i="2"/>
  <c r="K9376" i="2"/>
  <c r="K3083" i="2"/>
  <c r="K4015" i="2"/>
  <c r="K4911" i="2"/>
  <c r="K5503" i="2"/>
  <c r="K5983" i="2"/>
  <c r="K6399" i="2"/>
  <c r="K6879" i="2"/>
  <c r="K7359" i="2"/>
  <c r="K7775" i="2"/>
  <c r="K8255" i="2"/>
  <c r="K8666" i="2"/>
  <c r="K8964" i="2"/>
  <c r="K9263" i="2"/>
  <c r="K9575" i="2"/>
  <c r="K9991" i="2"/>
  <c r="K4326" i="2"/>
  <c r="K5730" i="2"/>
  <c r="K6570" i="2"/>
  <c r="K7530" i="2"/>
  <c r="K8426" i="2"/>
  <c r="K9078" i="2"/>
  <c r="K1405" i="2"/>
  <c r="K5795" i="2"/>
  <c r="K7459" i="2"/>
  <c r="K9116" i="2"/>
  <c r="K9836" i="2"/>
  <c r="K1875" i="2"/>
  <c r="K3003" i="2"/>
  <c r="K5931" i="2"/>
  <c r="K7721" i="2"/>
  <c r="K9225" i="2"/>
  <c r="K5974" i="2"/>
  <c r="K7662" i="2"/>
  <c r="K9038" i="2"/>
  <c r="K9742" i="2"/>
  <c r="K1746" i="2"/>
  <c r="K5207" i="2"/>
  <c r="K9355" i="2"/>
  <c r="K4765" i="2"/>
  <c r="K3306" i="2"/>
  <c r="K4498" i="2"/>
  <c r="K5664" i="2"/>
  <c r="K6213" i="2"/>
  <c r="K6488" i="2"/>
  <c r="K7033" i="2"/>
  <c r="K7881" i="2"/>
  <c r="K8329" i="2"/>
  <c r="K8344" i="2"/>
  <c r="K5865" i="2"/>
  <c r="K7197" i="2"/>
  <c r="K8017" i="2"/>
  <c r="K8569" i="2"/>
  <c r="K8060" i="2"/>
  <c r="K5781" i="2"/>
  <c r="K7153" i="2"/>
  <c r="K7969" i="2"/>
  <c r="K8565" i="2"/>
  <c r="K9013" i="2"/>
  <c r="K3114" i="2"/>
  <c r="K4990" i="2"/>
  <c r="K5990" i="2"/>
  <c r="K6886" i="2"/>
  <c r="K7814" i="2"/>
  <c r="K8670" i="2"/>
  <c r="K5083" i="2"/>
  <c r="K7853" i="2"/>
  <c r="K8825" i="2"/>
  <c r="K2794" i="2"/>
  <c r="K5326" i="2"/>
  <c r="K6518" i="2"/>
  <c r="K6233" i="2"/>
  <c r="K8529" i="2"/>
  <c r="K2506" i="2"/>
  <c r="K5598" i="2"/>
  <c r="K7182" i="2"/>
  <c r="K8118" i="2"/>
  <c r="K8840" i="2"/>
  <c r="K9224" i="2"/>
  <c r="K9562" i="2"/>
  <c r="K9850" i="2"/>
  <c r="K9755" i="2"/>
  <c r="K3958" i="2"/>
  <c r="K5850" i="2"/>
  <c r="K6930" i="2"/>
  <c r="K8210" i="2"/>
  <c r="K3299" i="2"/>
  <c r="K7577" i="2"/>
  <c r="K8877" i="2"/>
  <c r="K3678" i="2"/>
  <c r="K5870" i="2"/>
  <c r="K7126" i="2"/>
  <c r="K7982" i="2"/>
  <c r="K8750" i="2"/>
  <c r="K9144" i="2"/>
  <c r="K9502" i="2"/>
  <c r="K9798" i="2"/>
  <c r="K9643" i="2"/>
  <c r="K3462" i="2"/>
  <c r="K5610" i="2"/>
  <c r="K5758" i="2"/>
  <c r="K6458" i="2"/>
  <c r="K9864" i="2"/>
  <c r="K8071" i="2"/>
  <c r="K4226" i="2"/>
  <c r="K5608" i="2"/>
  <c r="K6376" i="2"/>
  <c r="K6992" i="2"/>
  <c r="K6525" i="2"/>
  <c r="K7816" i="2"/>
  <c r="K7321" i="2"/>
  <c r="K7913" i="2"/>
  <c r="K8377" i="2"/>
  <c r="K8432" i="2"/>
  <c r="K5929" i="2"/>
  <c r="K7277" i="2"/>
  <c r="K8037" i="2"/>
  <c r="K8585" i="2"/>
  <c r="K8412" i="2"/>
  <c r="K5917" i="2"/>
  <c r="K7225" i="2"/>
  <c r="K8033" i="2"/>
  <c r="K8581" i="2"/>
  <c r="K9029" i="2"/>
  <c r="K3262" i="2"/>
  <c r="K5054" i="2"/>
  <c r="K6022" i="2"/>
  <c r="K6982" i="2"/>
  <c r="K7878" i="2"/>
  <c r="K8712" i="2"/>
  <c r="K5549" i="2"/>
  <c r="K7893" i="2"/>
  <c r="K8845" i="2"/>
  <c r="K3146" i="2"/>
  <c r="K5366" i="2"/>
  <c r="K6558" i="2"/>
  <c r="K6649" i="2"/>
  <c r="K8621" i="2"/>
  <c r="K2922" i="2"/>
  <c r="K5774" i="2"/>
  <c r="K7222" i="2"/>
  <c r="K8206" i="2"/>
  <c r="K8883" i="2"/>
  <c r="K9306" i="2"/>
  <c r="K9578" i="2"/>
  <c r="K9898" i="2"/>
  <c r="K9851" i="2"/>
  <c r="K4214" i="2"/>
  <c r="K5914" i="2"/>
  <c r="K7186" i="2"/>
  <c r="K8274" i="2"/>
  <c r="K4027" i="2"/>
  <c r="K7921" i="2"/>
  <c r="K8945" i="2"/>
  <c r="K4126" i="2"/>
  <c r="K6030" i="2"/>
  <c r="K7294" i="2"/>
  <c r="K8046" i="2"/>
  <c r="K8792" i="2"/>
  <c r="K9230" i="2"/>
  <c r="K9522" i="2"/>
  <c r="K9842" i="2"/>
  <c r="K9731" i="2"/>
  <c r="K3798" i="2"/>
  <c r="K5690" i="2"/>
  <c r="K6962" i="2"/>
  <c r="K8066" i="2"/>
  <c r="K9035" i="2"/>
  <c r="K1459" i="2"/>
  <c r="K3391" i="2"/>
  <c r="K4351" i="2"/>
  <c r="K5223" i="2"/>
  <c r="K5671" i="2"/>
  <c r="K8092" i="2"/>
  <c r="K7025" i="2"/>
  <c r="K8301" i="2"/>
  <c r="K9021" i="2"/>
  <c r="K3630" i="2"/>
  <c r="K5398" i="2"/>
  <c r="K6542" i="2"/>
  <c r="K7406" i="2"/>
  <c r="K8190" i="2"/>
  <c r="K8851" i="2"/>
  <c r="K9278" i="2"/>
  <c r="K9558" i="2"/>
  <c r="K9878" i="2"/>
  <c r="K9843" i="2"/>
  <c r="K4118" i="2"/>
  <c r="K5930" i="2"/>
  <c r="K7106" i="2"/>
  <c r="K8306" i="2"/>
  <c r="K9110" i="2"/>
  <c r="K1907" i="2"/>
  <c r="K3503" i="2"/>
  <c r="K4463" i="2"/>
  <c r="K5311" i="2"/>
  <c r="K5727" i="2"/>
  <c r="K6207" i="2"/>
  <c r="K6655" i="2"/>
  <c r="K7103" i="2"/>
  <c r="K7551" i="2"/>
  <c r="K8031" i="2"/>
  <c r="K8447" i="2"/>
  <c r="K8815" i="2"/>
  <c r="K9135" i="2"/>
  <c r="K9383" i="2"/>
  <c r="K9799" i="2"/>
  <c r="K3446" i="2"/>
  <c r="K5210" i="2"/>
  <c r="K6122" i="2"/>
  <c r="K7082" i="2"/>
  <c r="K7914" i="2"/>
  <c r="K8779" i="2"/>
  <c r="K9388" i="2"/>
  <c r="K4343" i="2"/>
  <c r="K6691" i="2"/>
  <c r="K8483" i="2"/>
  <c r="K9580" i="2"/>
  <c r="K9409" i="2"/>
  <c r="K5947" i="2"/>
  <c r="K4615" i="2"/>
  <c r="K5421" i="2"/>
  <c r="K8769" i="2"/>
  <c r="K4318" i="2"/>
  <c r="K6974" i="2"/>
  <c r="K8566" i="2"/>
  <c r="K9398" i="2"/>
  <c r="K9998" i="2"/>
  <c r="K5298" i="2"/>
  <c r="K7490" i="2"/>
  <c r="K9360" i="2"/>
  <c r="K4047" i="2"/>
  <c r="K5455" i="2"/>
  <c r="K6255" i="2"/>
  <c r="K6855" i="2"/>
  <c r="K7447" i="2"/>
  <c r="K8047" i="2"/>
  <c r="K8655" i="2"/>
  <c r="K9023" i="2"/>
  <c r="K9411" i="2"/>
  <c r="K1276" i="2"/>
  <c r="K4742" i="2"/>
  <c r="K6266" i="2"/>
  <c r="K7450" i="2"/>
  <c r="K8630" i="2"/>
  <c r="K9392" i="2"/>
  <c r="K5699" i="2"/>
  <c r="K7907" i="2"/>
  <c r="K9628" i="2"/>
  <c r="K2683" i="2"/>
  <c r="K3783" i="2"/>
  <c r="K6795" i="2"/>
  <c r="K8587" i="2"/>
  <c r="K9605" i="2"/>
  <c r="K2651" i="2"/>
  <c r="K5971" i="2"/>
  <c r="K7635" i="2"/>
  <c r="K9255" i="2"/>
  <c r="K4455" i="2"/>
  <c r="K7451" i="2"/>
  <c r="K9111" i="2"/>
  <c r="K9809" i="2"/>
  <c r="K7521" i="2"/>
  <c r="K3294" i="2"/>
  <c r="K7158" i="2"/>
  <c r="K8931" i="2"/>
  <c r="K9874" i="2"/>
  <c r="K5642" i="2"/>
  <c r="K8603" i="2"/>
  <c r="K3599" i="2"/>
  <c r="K6848" i="2"/>
  <c r="K7229" i="2"/>
  <c r="K5760" i="2"/>
  <c r="K8293" i="2"/>
  <c r="K7673" i="2"/>
  <c r="K4030" i="2"/>
  <c r="K8262" i="2"/>
  <c r="K9121" i="2"/>
  <c r="K7773" i="2"/>
  <c r="K7734" i="2"/>
  <c r="K9690" i="2"/>
  <c r="K6418" i="2"/>
  <c r="K8461" i="2"/>
  <c r="K7582" i="2"/>
  <c r="K9630" i="2"/>
  <c r="K6194" i="2"/>
  <c r="K8578" i="2"/>
  <c r="K2603" i="2"/>
  <c r="K4671" i="2"/>
  <c r="K5831" i="2"/>
  <c r="K7661" i="2"/>
  <c r="K9201" i="2"/>
  <c r="K5782" i="2"/>
  <c r="K7742" i="2"/>
  <c r="K9022" i="2"/>
  <c r="K9686" i="2"/>
  <c r="K2130" i="2"/>
  <c r="K6338" i="2"/>
  <c r="K8688" i="2"/>
  <c r="K2827" i="2"/>
  <c r="K4783" i="2"/>
  <c r="K5887" i="2"/>
  <c r="K6847" i="2"/>
  <c r="K7743" i="2"/>
  <c r="K8623" i="2"/>
  <c r="K9242" i="2"/>
  <c r="K9959" i="2"/>
  <c r="K5530" i="2"/>
  <c r="K7402" i="2"/>
  <c r="K8987" i="2"/>
  <c r="K5411" i="2"/>
  <c r="K9031" i="2"/>
  <c r="K9872" i="2"/>
  <c r="K5675" i="2"/>
  <c r="K9149" i="2"/>
  <c r="K7542" i="2"/>
  <c r="K9614" i="2"/>
  <c r="K6130" i="2"/>
  <c r="K8774" i="2"/>
  <c r="K3663" i="2"/>
  <c r="K5775" i="2"/>
  <c r="K6511" i="2"/>
  <c r="K7367" i="2"/>
  <c r="K8303" i="2"/>
  <c r="K8852" i="2"/>
  <c r="K9391" i="2"/>
  <c r="K3382" i="2"/>
  <c r="K5650" i="2"/>
  <c r="K7290" i="2"/>
  <c r="K8918" i="2"/>
  <c r="K3447" i="2"/>
  <c r="K7747" i="2"/>
  <c r="K9844" i="2"/>
  <c r="K6075" i="2"/>
  <c r="K6539" i="2"/>
  <c r="K9100" i="2"/>
  <c r="K9861" i="2"/>
  <c r="K5587" i="2"/>
  <c r="K8403" i="2"/>
  <c r="K9816" i="2"/>
  <c r="K7323" i="2"/>
  <c r="K9477" i="2"/>
  <c r="K8008" i="2"/>
  <c r="K2762" i="2"/>
  <c r="K7934" i="2"/>
  <c r="K9470" i="2"/>
  <c r="K4758" i="2"/>
  <c r="K9222" i="2"/>
  <c r="K4623" i="2"/>
  <c r="K6103" i="2"/>
  <c r="K6735" i="2"/>
  <c r="K7079" i="2"/>
  <c r="K7527" i="2"/>
  <c r="K7927" i="2"/>
  <c r="K8327" i="2"/>
  <c r="K8719" i="2"/>
  <c r="K8948" i="2"/>
  <c r="K9210" i="2"/>
  <c r="K9471" i="2"/>
  <c r="K9871" i="2"/>
  <c r="K3286" i="2"/>
  <c r="K5126" i="2"/>
  <c r="K5962" i="2"/>
  <c r="K6746" i="2"/>
  <c r="K7674" i="2"/>
  <c r="K8346" i="2"/>
  <c r="K8955" i="2"/>
  <c r="K9500" i="2"/>
  <c r="K5047" i="2"/>
  <c r="K6499" i="2"/>
  <c r="K8323" i="2"/>
  <c r="K9433" i="2"/>
  <c r="K9892" i="2"/>
  <c r="K4007" i="2"/>
  <c r="K2003" i="2"/>
  <c r="K5579" i="2"/>
  <c r="K7019" i="2"/>
  <c r="K8235" i="2"/>
  <c r="K9036" i="2"/>
  <c r="K9661" i="2"/>
  <c r="K9965" i="2"/>
  <c r="K4567" i="2"/>
  <c r="K6259" i="2"/>
  <c r="K7283" i="2"/>
  <c r="K8467" i="2"/>
  <c r="K9489" i="2"/>
  <c r="K1277" i="2"/>
  <c r="K5979" i="2"/>
  <c r="K7739" i="2"/>
  <c r="K8812" i="2"/>
  <c r="K9525" i="2"/>
  <c r="K9889" i="2"/>
  <c r="K5621" i="2"/>
  <c r="K8129" i="2"/>
  <c r="K9193" i="2"/>
  <c r="K4814" i="2"/>
  <c r="K6206" i="2"/>
  <c r="K7598" i="2"/>
  <c r="K8622" i="2"/>
  <c r="K9214" i="2"/>
  <c r="K9682" i="2"/>
  <c r="K9491" i="2"/>
  <c r="K3718" i="2"/>
  <c r="K6242" i="2"/>
  <c r="K7858" i="2"/>
  <c r="K8971" i="2"/>
  <c r="K2539" i="2"/>
  <c r="K4063" i="2"/>
  <c r="K5231" i="2"/>
  <c r="K5911" i="2"/>
  <c r="K6263" i="2"/>
  <c r="K6663" i="2"/>
  <c r="K7119" i="2"/>
  <c r="K7511" i="2"/>
  <c r="K7855" i="2"/>
  <c r="K8311" i="2"/>
  <c r="K8671" i="2"/>
  <c r="K8932" i="2"/>
  <c r="K9236" i="2"/>
  <c r="K9423" i="2"/>
  <c r="K9791" i="2"/>
  <c r="K3478" i="2"/>
  <c r="K5030" i="2"/>
  <c r="K5810" i="2"/>
  <c r="K6730" i="2"/>
  <c r="K7514" i="2"/>
  <c r="K8330" i="2"/>
  <c r="K9008" i="2"/>
  <c r="K9424" i="2"/>
  <c r="K4535" i="2"/>
  <c r="K6659" i="2"/>
  <c r="K8291" i="2"/>
  <c r="K9305" i="2"/>
  <c r="K9876" i="2"/>
  <c r="K2939" i="2"/>
  <c r="K1747" i="2"/>
  <c r="K5739" i="2"/>
  <c r="K6827" i="2"/>
  <c r="K8011" i="2"/>
  <c r="K9122" i="2"/>
  <c r="K9653" i="2"/>
  <c r="K9909" i="2"/>
  <c r="K4503" i="2"/>
  <c r="K6035" i="2"/>
  <c r="K7219" i="2"/>
  <c r="K8594" i="2"/>
  <c r="K9297" i="2"/>
  <c r="K9952" i="2"/>
  <c r="K6235" i="2"/>
  <c r="K7675" i="2"/>
  <c r="K8663" i="2"/>
  <c r="K9509" i="2"/>
  <c r="K9833" i="2"/>
  <c r="K7609" i="2"/>
  <c r="K4206" i="2"/>
  <c r="K7038" i="2"/>
  <c r="K8952" i="2"/>
  <c r="K9938" i="2"/>
  <c r="K5706" i="2"/>
  <c r="K8434" i="2"/>
  <c r="K3615" i="2"/>
  <c r="K5615" i="2"/>
  <c r="K6519" i="2"/>
  <c r="K7431" i="2"/>
  <c r="K8111" i="2"/>
  <c r="K8804" i="2"/>
  <c r="K9379" i="2"/>
  <c r="K2650" i="2"/>
  <c r="K5418" i="2"/>
  <c r="K7242" i="2"/>
  <c r="K8752" i="2"/>
  <c r="K3383" i="2"/>
  <c r="K7939" i="2"/>
  <c r="K9684" i="2"/>
  <c r="K5627" i="2"/>
  <c r="K6571" i="2"/>
  <c r="K8823" i="2"/>
  <c r="K9757" i="2"/>
  <c r="K5619" i="2"/>
  <c r="K7987" i="2"/>
  <c r="K9784" i="2"/>
  <c r="K7419" i="2"/>
  <c r="K9175" i="2"/>
  <c r="K7592" i="2"/>
  <c r="K5333" i="2"/>
  <c r="K4507" i="2"/>
  <c r="K5648" i="2"/>
  <c r="K8289" i="2"/>
  <c r="K5510" i="2"/>
  <c r="K7048" i="2"/>
  <c r="K4174" i="2"/>
  <c r="K8985" i="2"/>
  <c r="K8542" i="2"/>
  <c r="K9467" i="2"/>
  <c r="K7634" i="2"/>
  <c r="K9177" i="2"/>
  <c r="K8382" i="2"/>
  <c r="K9950" i="2"/>
  <c r="K6706" i="2"/>
  <c r="K8992" i="2"/>
  <c r="K3327" i="2"/>
  <c r="K5119" i="2"/>
  <c r="K7552" i="2"/>
  <c r="K8213" i="2"/>
  <c r="K3182" i="2"/>
  <c r="K6382" i="2"/>
  <c r="K8086" i="2"/>
  <c r="K9192" i="2"/>
  <c r="K9858" i="2"/>
  <c r="K3926" i="2"/>
  <c r="K6946" i="2"/>
  <c r="K9062" i="2"/>
  <c r="K3439" i="2"/>
  <c r="K5215" i="2"/>
  <c r="K6143" i="2"/>
  <c r="K7039" i="2"/>
  <c r="K7935" i="2"/>
  <c r="K8794" i="2"/>
  <c r="K9367" i="2"/>
  <c r="K3190" i="2"/>
  <c r="K6058" i="2"/>
  <c r="K7850" i="2"/>
  <c r="K9291" i="2"/>
  <c r="K6435" i="2"/>
  <c r="K9481" i="2"/>
  <c r="K5159" i="2"/>
  <c r="K4675" i="2"/>
  <c r="K4014" i="2"/>
  <c r="K8342" i="2"/>
  <c r="K9954" i="2"/>
  <c r="K6466" i="2"/>
  <c r="K9296" i="2"/>
  <c r="K4687" i="2"/>
  <c r="K5959" i="2"/>
  <c r="K6767" i="2"/>
  <c r="K7663" i="2"/>
  <c r="K8343" i="2"/>
  <c r="K8996" i="2"/>
  <c r="K9591" i="2"/>
  <c r="K3526" i="2"/>
  <c r="K6090" i="2"/>
  <c r="K7962" i="2"/>
  <c r="K9083" i="2"/>
  <c r="K5175" i="2"/>
  <c r="K8818" i="2"/>
  <c r="K9924" i="2"/>
  <c r="K3463" i="2"/>
  <c r="K7435" i="2"/>
  <c r="K9186" i="2"/>
  <c r="K1811" i="2"/>
  <c r="K6611" i="2"/>
  <c r="K8636" i="2"/>
  <c r="K2555" i="2"/>
  <c r="K8091" i="2"/>
  <c r="K9537" i="2"/>
  <c r="K6829" i="2"/>
  <c r="K5462" i="2"/>
  <c r="K8238" i="2"/>
  <c r="K9810" i="2"/>
  <c r="K6754" i="2"/>
  <c r="K9496" i="2"/>
  <c r="K5423" i="2"/>
  <c r="K6327" i="2"/>
  <c r="K6791" i="2"/>
  <c r="K7247" i="2"/>
  <c r="K7639" i="2"/>
  <c r="K7983" i="2"/>
  <c r="K8439" i="2"/>
  <c r="K8756" i="2"/>
  <c r="K9018" i="2"/>
  <c r="K9315" i="2"/>
  <c r="K9527" i="2"/>
  <c r="K9919" i="2"/>
  <c r="K3974" i="2"/>
  <c r="K5370" i="2"/>
  <c r="K6074" i="2"/>
  <c r="K6986" i="2"/>
  <c r="K7770" i="2"/>
  <c r="K8586" i="2"/>
  <c r="K9179" i="2"/>
  <c r="K9548" i="2"/>
  <c r="K5379" i="2"/>
  <c r="K7171" i="2"/>
  <c r="K8732" i="2"/>
  <c r="K9556" i="2"/>
  <c r="K9234" i="2"/>
  <c r="K5031" i="2"/>
  <c r="K3655" i="2"/>
  <c r="K6187" i="2"/>
  <c r="K7211" i="2"/>
  <c r="K8395" i="2"/>
  <c r="K9357" i="2"/>
  <c r="K9749" i="2"/>
  <c r="K1149" i="2"/>
  <c r="K5235" i="2"/>
  <c r="K6419" i="2"/>
  <c r="K7603" i="2"/>
  <c r="K8850" i="2"/>
  <c r="K9600" i="2"/>
  <c r="K3303" i="2"/>
  <c r="K6875" i="2"/>
  <c r="K8059" i="2"/>
  <c r="K8919" i="2"/>
  <c r="K9625" i="2"/>
  <c r="K9945" i="2"/>
  <c r="K6729" i="2"/>
  <c r="K8653" i="2"/>
  <c r="K9277" i="2"/>
  <c r="K5230" i="2"/>
  <c r="K6814" i="2"/>
  <c r="K7894" i="2"/>
  <c r="K8739" i="2"/>
  <c r="K9342" i="2"/>
  <c r="K9746" i="2"/>
  <c r="K9739" i="2"/>
  <c r="K5078" i="2"/>
  <c r="K6498" i="2"/>
  <c r="K8098" i="2"/>
  <c r="K9304" i="2"/>
  <c r="K3215" i="2"/>
  <c r="K4239" i="2"/>
  <c r="K5399" i="2"/>
  <c r="K5975" i="2"/>
  <c r="K6375" i="2"/>
  <c r="K6831" i="2"/>
  <c r="K7175" i="2"/>
  <c r="K7567" i="2"/>
  <c r="K8023" i="2"/>
  <c r="K8423" i="2"/>
  <c r="K8703" i="2"/>
  <c r="K9012" i="2"/>
  <c r="K9274" i="2"/>
  <c r="K9519" i="2"/>
  <c r="K9967" i="2"/>
  <c r="K3670" i="2"/>
  <c r="K5242" i="2"/>
  <c r="K6154" i="2"/>
  <c r="K6970" i="2"/>
  <c r="K7642" i="2"/>
  <c r="K8538" i="2"/>
  <c r="K9094" i="2"/>
  <c r="K9540" i="2"/>
  <c r="K5571" i="2"/>
  <c r="K6915" i="2"/>
  <c r="K8515" i="2"/>
  <c r="K9596" i="2"/>
  <c r="K9988" i="2"/>
  <c r="K3879" i="2"/>
  <c r="K3527" i="2"/>
  <c r="K5963" i="2"/>
  <c r="K7147" i="2"/>
  <c r="K8523" i="2"/>
  <c r="K9228" i="2"/>
  <c r="K9693" i="2"/>
  <c r="K2323" i="2"/>
  <c r="K5143" i="2"/>
  <c r="K6195" i="2"/>
  <c r="K7571" i="2"/>
  <c r="K8700" i="2"/>
  <c r="K9584" i="2"/>
  <c r="K3815" i="2"/>
  <c r="K6555" i="2"/>
  <c r="K7867" i="2"/>
  <c r="K9004" i="2"/>
  <c r="K9617" i="2"/>
  <c r="K9881" i="2"/>
  <c r="K8429" i="2"/>
  <c r="K5070" i="2"/>
  <c r="K7670" i="2"/>
  <c r="K9378" i="2"/>
  <c r="K9571" i="2"/>
  <c r="K6146" i="2"/>
  <c r="K9254" i="2"/>
  <c r="K4319" i="2"/>
  <c r="K5783" i="2"/>
  <c r="K6743" i="2"/>
  <c r="K7543" i="2"/>
  <c r="K8335" i="2"/>
  <c r="K9034" i="2"/>
  <c r="K9443" i="2"/>
  <c r="K3350" i="2"/>
  <c r="K6106" i="2"/>
  <c r="K7690" i="2"/>
  <c r="K8896" i="2"/>
  <c r="K5219" i="2"/>
  <c r="K8387" i="2"/>
  <c r="K9908" i="2"/>
  <c r="K3719" i="2"/>
  <c r="K6891" i="2"/>
  <c r="K9058" i="2"/>
  <c r="K1555" i="2"/>
  <c r="K6291" i="2"/>
  <c r="K8339" i="2"/>
  <c r="K2131" i="2"/>
  <c r="K7771" i="2"/>
  <c r="K9553" i="2"/>
  <c r="K9461" i="2"/>
  <c r="K7643" i="2"/>
  <c r="K2811" i="2"/>
  <c r="K8371" i="2"/>
  <c r="K6131" i="2"/>
  <c r="K9981" i="2"/>
  <c r="K8972" i="2"/>
  <c r="K6955" i="2"/>
  <c r="K3271" i="2"/>
  <c r="K9852" i="2"/>
  <c r="K8195" i="2"/>
  <c r="K5251" i="2"/>
  <c r="K8928" i="2"/>
  <c r="K7578" i="2"/>
  <c r="K6026" i="2"/>
  <c r="K3158" i="2"/>
  <c r="K9447" i="2"/>
  <c r="K8991" i="2"/>
  <c r="K8279" i="2"/>
  <c r="K7503" i="2"/>
  <c r="K6759" i="2"/>
  <c r="K5807" i="2"/>
  <c r="K4127" i="2"/>
  <c r="K9174" i="2"/>
  <c r="K5986" i="2"/>
  <c r="K9579" i="2"/>
  <c r="K9318" i="2"/>
  <c r="K7502" i="2"/>
  <c r="K4782" i="2"/>
  <c r="K8481" i="2"/>
  <c r="K2848" i="2"/>
  <c r="K996" i="2"/>
  <c r="K2414" i="2"/>
  <c r="K2007" i="2"/>
  <c r="K2917" i="2"/>
  <c r="K2622" i="2"/>
  <c r="K3492" i="2"/>
  <c r="K3876" i="2"/>
  <c r="K4156" i="2"/>
  <c r="K4500" i="2"/>
  <c r="K4780" i="2"/>
  <c r="K5068" i="2"/>
  <c r="K1963" i="2"/>
  <c r="K2695" i="2"/>
  <c r="K3063" i="2"/>
  <c r="K3333" i="2"/>
  <c r="K3525" i="2"/>
  <c r="K3717" i="2"/>
  <c r="K1157" i="2"/>
  <c r="K2769" i="2"/>
  <c r="K2710" i="2"/>
  <c r="K3688" i="2"/>
  <c r="K4120" i="2"/>
  <c r="K4492" i="2"/>
  <c r="K4948" i="2"/>
  <c r="K1611" i="2"/>
  <c r="K2703" i="2"/>
  <c r="K3237" i="2"/>
  <c r="K3477" i="2"/>
  <c r="K3733" i="2"/>
  <c r="K3965" i="2"/>
  <c r="K4157" i="2"/>
  <c r="K4309" i="2"/>
  <c r="K2044" i="2"/>
  <c r="K1847" i="2"/>
  <c r="K1994" i="2"/>
  <c r="K3716" i="2"/>
  <c r="K4244" i="2"/>
  <c r="K4756" i="2"/>
  <c r="K1803" i="2"/>
  <c r="K2935" i="2"/>
  <c r="K3365" i="2"/>
  <c r="K3761" i="2"/>
  <c r="K4017" i="2"/>
  <c r="K4253" i="2"/>
  <c r="K4477" i="2"/>
  <c r="K4617" i="2"/>
  <c r="K4761" i="2"/>
  <c r="K4933" i="2"/>
  <c r="K5077" i="2"/>
  <c r="K873" i="2"/>
  <c r="K2530" i="2"/>
  <c r="K3106" i="2"/>
  <c r="K3362" i="2"/>
  <c r="K3618" i="2"/>
  <c r="K3826" i="2"/>
  <c r="K4042" i="2"/>
  <c r="K4298" i="2"/>
  <c r="K4514" i="2"/>
  <c r="K4722" i="2"/>
  <c r="K4978" i="2"/>
  <c r="K5194" i="2"/>
  <c r="K5304" i="2"/>
  <c r="K5432" i="2"/>
  <c r="K5536" i="2"/>
  <c r="K1629" i="2"/>
  <c r="K2981" i="2"/>
  <c r="K3608" i="2"/>
  <c r="K4324" i="2"/>
  <c r="K5144" i="2"/>
  <c r="K2863" i="2"/>
  <c r="K3461" i="2"/>
  <c r="K3933" i="2"/>
  <c r="K4245" i="2"/>
  <c r="K4489" i="2"/>
  <c r="K4717" i="2"/>
  <c r="K4909" i="2"/>
  <c r="K5097" i="2"/>
  <c r="K2082" i="2"/>
  <c r="K3042" i="2"/>
  <c r="K3410" i="2"/>
  <c r="K3754" i="2"/>
  <c r="K4034" i="2"/>
  <c r="K4322" i="2"/>
  <c r="K4658" i="2"/>
  <c r="K4946" i="2"/>
  <c r="K5212" i="2"/>
  <c r="K5384" i="2"/>
  <c r="K5528" i="2"/>
  <c r="K5660" i="2"/>
  <c r="K5788" i="2"/>
  <c r="K5896" i="2"/>
  <c r="K6000" i="2"/>
  <c r="K6128" i="2"/>
  <c r="K6236" i="2"/>
  <c r="K6344" i="2"/>
  <c r="K6472" i="2"/>
  <c r="K2544" i="2"/>
  <c r="K2518" i="2"/>
  <c r="K4300" i="2"/>
  <c r="K575" i="2"/>
  <c r="K3205" i="2"/>
  <c r="K3877" i="2"/>
  <c r="K4285" i="2"/>
  <c r="K4585" i="2"/>
  <c r="K4889" i="2"/>
  <c r="K5145" i="2"/>
  <c r="K2578" i="2"/>
  <c r="K3394" i="2"/>
  <c r="K3778" i="2"/>
  <c r="K4162" i="2"/>
  <c r="K4618" i="2"/>
  <c r="K4994" i="2"/>
  <c r="K5288" i="2"/>
  <c r="K5512" i="2"/>
  <c r="K5688" i="2"/>
  <c r="K5824" i="2"/>
  <c r="K5996" i="2"/>
  <c r="K6140" i="2"/>
  <c r="K6284" i="2"/>
  <c r="K6456" i="2"/>
  <c r="K6584" i="2"/>
  <c r="K6688" i="2"/>
  <c r="K6816" i="2"/>
  <c r="K6924" i="2"/>
  <c r="K7032" i="2"/>
  <c r="K7160" i="2"/>
  <c r="K7264" i="2"/>
  <c r="K7372" i="2"/>
  <c r="K7500" i="2"/>
  <c r="K7608" i="2"/>
  <c r="K7712" i="2"/>
  <c r="K7840" i="2"/>
  <c r="K7948" i="2"/>
  <c r="K8056" i="2"/>
  <c r="K8184" i="2"/>
  <c r="K8288" i="2"/>
  <c r="K8396" i="2"/>
  <c r="K8524" i="2"/>
  <c r="K1437" i="2"/>
  <c r="K2275" i="2"/>
  <c r="K2883" i="2"/>
  <c r="K3235" i="2"/>
  <c r="K3451" i="2"/>
  <c r="K3707" i="2"/>
  <c r="K3915" i="2"/>
  <c r="K4131" i="2"/>
  <c r="K4387" i="2"/>
  <c r="K4603" i="2"/>
  <c r="K4811" i="2"/>
  <c r="K5067" i="2"/>
  <c r="K5241" i="2"/>
  <c r="K5349" i="2"/>
  <c r="K5477" i="2"/>
  <c r="K5581" i="2"/>
  <c r="K5689" i="2"/>
  <c r="K5817" i="2"/>
  <c r="K5925" i="2"/>
  <c r="K6029" i="2"/>
  <c r="K6157" i="2"/>
  <c r="K6265" i="2"/>
  <c r="K1220" i="2"/>
  <c r="K3672" i="2"/>
  <c r="K4924" i="2"/>
  <c r="K3217" i="2"/>
  <c r="K4093" i="2"/>
  <c r="K4521" i="2"/>
  <c r="K4861" i="2"/>
  <c r="K1666" i="2"/>
  <c r="K3266" i="2"/>
  <c r="K3762" i="2"/>
  <c r="K4362" i="2"/>
  <c r="K4874" i="2"/>
  <c r="K5292" i="2"/>
  <c r="K5596" i="2"/>
  <c r="K5792" i="2"/>
  <c r="K5984" i="2"/>
  <c r="K2399" i="2"/>
  <c r="K3900" i="2"/>
  <c r="K5116" i="2"/>
  <c r="K3501" i="2"/>
  <c r="K4161" i="2"/>
  <c r="K4573" i="2"/>
  <c r="K4973" i="2"/>
  <c r="K2050" i="2"/>
  <c r="K3338" i="2"/>
  <c r="K3946" i="2"/>
  <c r="K4450" i="2"/>
  <c r="K4962" i="2"/>
  <c r="K5376" i="2"/>
  <c r="K5632" i="2"/>
  <c r="K5820" i="2"/>
  <c r="K6048" i="2"/>
  <c r="K6240" i="2"/>
  <c r="K6432" i="2"/>
  <c r="K6632" i="2"/>
  <c r="K6768" i="2"/>
  <c r="K6912" i="2"/>
  <c r="K7084" i="2"/>
  <c r="K7228" i="2"/>
  <c r="K7368" i="2"/>
  <c r="K7536" i="2"/>
  <c r="K7680" i="2"/>
  <c r="K7824" i="2"/>
  <c r="K7996" i="2"/>
  <c r="K8136" i="2"/>
  <c r="K8280" i="2"/>
  <c r="K8448" i="2"/>
  <c r="K383" i="2"/>
  <c r="K2243" i="2"/>
  <c r="K3043" i="2"/>
  <c r="K3387" i="2"/>
  <c r="K3675" i="2"/>
  <c r="K4011" i="2"/>
  <c r="K4291" i="2"/>
  <c r="K4579" i="2"/>
  <c r="K4923" i="2"/>
  <c r="K5205" i="2"/>
  <c r="K5341" i="2"/>
  <c r="K5513" i="2"/>
  <c r="K5657" i="2"/>
  <c r="K5801" i="2"/>
  <c r="K5973" i="2"/>
  <c r="K6109" i="2"/>
  <c r="K6253" i="2"/>
  <c r="K6405" i="2"/>
  <c r="K6509" i="2"/>
  <c r="K6613" i="2"/>
  <c r="K6709" i="2"/>
  <c r="K6789" i="2"/>
  <c r="K6869" i="2"/>
  <c r="K6965" i="2"/>
  <c r="K7045" i="2"/>
  <c r="K7125" i="2"/>
  <c r="K7221" i="2"/>
  <c r="K7301" i="2"/>
  <c r="K7381" i="2"/>
  <c r="K7477" i="2"/>
  <c r="K4984" i="2"/>
  <c r="K1703" i="2"/>
  <c r="K1346" i="2"/>
  <c r="K1431" i="2"/>
  <c r="K1704" i="2"/>
  <c r="K2300" i="2"/>
  <c r="K1233" i="2"/>
  <c r="K1593" i="2"/>
  <c r="K1885" i="2"/>
  <c r="K2077" i="2"/>
  <c r="K2269" i="2"/>
  <c r="K665" i="2"/>
  <c r="K1542" i="2"/>
  <c r="K1926" i="2"/>
  <c r="K2294" i="2"/>
  <c r="K2488" i="2"/>
  <c r="K2592" i="2"/>
  <c r="K2720" i="2"/>
  <c r="K894" i="2"/>
  <c r="K1512" i="2"/>
  <c r="K2344" i="2"/>
  <c r="K1457" i="2"/>
  <c r="K1785" i="2"/>
  <c r="K2105" i="2"/>
  <c r="K2361" i="2"/>
  <c r="K1380" i="2"/>
  <c r="K2022" i="2"/>
  <c r="K2366" i="2"/>
  <c r="K2560" i="2"/>
  <c r="K2732" i="2"/>
  <c r="K2840" i="2"/>
  <c r="K2944" i="2"/>
  <c r="K3072" i="2"/>
  <c r="K479" i="2"/>
  <c r="K1243" i="2"/>
  <c r="K2140" i="2"/>
  <c r="K1417" i="2"/>
  <c r="K1873" i="2"/>
  <c r="K2281" i="2"/>
  <c r="K1396" i="2"/>
  <c r="K2094" i="2"/>
  <c r="K2524" i="2"/>
  <c r="K2716" i="2"/>
  <c r="K2864" i="2"/>
  <c r="K3036" i="2"/>
  <c r="K415" i="2"/>
  <c r="K1141" i="2"/>
  <c r="K1487" i="2"/>
  <c r="K1647" i="2"/>
  <c r="K1807" i="2"/>
  <c r="K1999" i="2"/>
  <c r="K2159" i="2"/>
  <c r="K2319" i="2"/>
  <c r="K2489" i="2"/>
  <c r="K2569" i="2"/>
  <c r="K2649" i="2"/>
  <c r="K2745" i="2"/>
  <c r="K2825" i="2"/>
  <c r="K2905" i="2"/>
  <c r="K3001" i="2"/>
  <c r="K3081" i="2"/>
  <c r="K574" i="2"/>
  <c r="K1530" i="2"/>
  <c r="K1850" i="2"/>
  <c r="K2170" i="2"/>
  <c r="K932" i="2"/>
  <c r="K1596" i="2"/>
  <c r="K1193" i="2"/>
  <c r="K1993" i="2"/>
  <c r="K2445" i="2"/>
  <c r="K1974" i="2"/>
  <c r="K2576" i="2"/>
  <c r="K2800" i="2"/>
  <c r="K2992" i="2"/>
  <c r="K730" i="2"/>
  <c r="K1349" i="2"/>
  <c r="K1607" i="2"/>
  <c r="K1863" i="2"/>
  <c r="K2079" i="2"/>
  <c r="K2295" i="2"/>
  <c r="K2509" i="2"/>
  <c r="K2613" i="2"/>
  <c r="K2721" i="2"/>
  <c r="K2849" i="2"/>
  <c r="K2957" i="2"/>
  <c r="K3061" i="2"/>
  <c r="K1033" i="2"/>
  <c r="K1690" i="2"/>
  <c r="K2122" i="2"/>
  <c r="K2534" i="2"/>
  <c r="K2694" i="2"/>
  <c r="K2854" i="2"/>
  <c r="K3046" i="2"/>
  <c r="K3180" i="2"/>
  <c r="K3260" i="2"/>
  <c r="K3356" i="2"/>
  <c r="K3436" i="2"/>
  <c r="K788" i="2"/>
  <c r="K2244" i="2"/>
  <c r="K1869" i="2"/>
  <c r="K414" i="2"/>
  <c r="K2398" i="2"/>
  <c r="K2760" i="2"/>
  <c r="K3016" i="2"/>
  <c r="K1125" i="2"/>
  <c r="K1575" i="2"/>
  <c r="K1855" i="2"/>
  <c r="K2199" i="2"/>
  <c r="K2477" i="2"/>
  <c r="K2621" i="2"/>
  <c r="K2789" i="2"/>
  <c r="K2929" i="2"/>
  <c r="K3073" i="2"/>
  <c r="K1482" i="2"/>
  <c r="K2058" i="2"/>
  <c r="K2526" i="2"/>
  <c r="K2782" i="2"/>
  <c r="K2998" i="2"/>
  <c r="K3184" i="2"/>
  <c r="K3312" i="2"/>
  <c r="K3416" i="2"/>
  <c r="K3520" i="2"/>
  <c r="K3616" i="2"/>
  <c r="K3696" i="2"/>
  <c r="K3776" i="2"/>
  <c r="K3872" i="2"/>
  <c r="K3952" i="2"/>
  <c r="K4032" i="2"/>
  <c r="K4128" i="2"/>
  <c r="K4208" i="2"/>
  <c r="K4288" i="2"/>
  <c r="K4384" i="2"/>
  <c r="K4464" i="2"/>
  <c r="K4544" i="2"/>
  <c r="K4640" i="2"/>
  <c r="K4720" i="2"/>
  <c r="K4800" i="2"/>
  <c r="K4896" i="2"/>
  <c r="K4976" i="2"/>
  <c r="K5056" i="2"/>
  <c r="K5152" i="2"/>
  <c r="K970" i="2"/>
  <c r="K1563" i="2"/>
  <c r="K1947" i="2"/>
  <c r="K2267" i="2"/>
  <c r="K2527" i="2"/>
  <c r="K2719" i="2"/>
  <c r="K2879" i="2"/>
  <c r="K3039" i="2"/>
  <c r="K3193" i="2"/>
  <c r="K3273" i="2"/>
  <c r="K3353" i="2"/>
  <c r="K3449" i="2"/>
  <c r="K3529" i="2"/>
  <c r="K3609" i="2"/>
  <c r="K3705" i="2"/>
  <c r="K3785" i="2"/>
  <c r="K3865" i="2"/>
  <c r="K3961" i="2"/>
  <c r="K4041" i="2"/>
  <c r="K4121" i="2"/>
  <c r="K1111" i="2"/>
  <c r="K1481" i="2"/>
  <c r="K2385" i="2"/>
  <c r="K2512" i="2"/>
  <c r="K2896" i="2"/>
  <c r="K826" i="2"/>
  <c r="K1663" i="2"/>
  <c r="K2047" i="2"/>
  <c r="K2407" i="2"/>
  <c r="K2669" i="2"/>
  <c r="K2861" i="2"/>
  <c r="K3053" i="2"/>
  <c r="K1626" i="2"/>
  <c r="K2346" i="2"/>
  <c r="K2718" i="2"/>
  <c r="K3062" i="2"/>
  <c r="K3252" i="2"/>
  <c r="K3392" i="2"/>
  <c r="K3548" i="2"/>
  <c r="K3656" i="2"/>
  <c r="K3764" i="2"/>
  <c r="K3892" i="2"/>
  <c r="K3996" i="2"/>
  <c r="K4104" i="2"/>
  <c r="K4232" i="2"/>
  <c r="K4340" i="2"/>
  <c r="K4444" i="2"/>
  <c r="K4572" i="2"/>
  <c r="K4680" i="2"/>
  <c r="K4788" i="2"/>
  <c r="K4916" i="2"/>
  <c r="K5020" i="2"/>
  <c r="K5128" i="2"/>
  <c r="K1229" i="2"/>
  <c r="K1771" i="2"/>
  <c r="K2187" i="2"/>
  <c r="K2583" i="2"/>
  <c r="K2799" i="2"/>
  <c r="K3015" i="2"/>
  <c r="K3213" i="2"/>
  <c r="K6803" i="2"/>
  <c r="K6267" i="2"/>
  <c r="K8428" i="2"/>
  <c r="K7625" i="2"/>
  <c r="K6669" i="2"/>
  <c r="K4483" i="2"/>
  <c r="K8773" i="2"/>
  <c r="K6470" i="2"/>
  <c r="K6873" i="2"/>
  <c r="K5878" i="2"/>
  <c r="K4526" i="2"/>
  <c r="K9011" i="2"/>
  <c r="K2682" i="2"/>
  <c r="K8720" i="2"/>
  <c r="K5038" i="2"/>
  <c r="K8942" i="2"/>
  <c r="K9987" i="2"/>
  <c r="K7394" i="2"/>
  <c r="K9243" i="2"/>
  <c r="K3711" i="2"/>
  <c r="K5415" i="2"/>
  <c r="K5293" i="2"/>
  <c r="K8673" i="2"/>
  <c r="K4382" i="2"/>
  <c r="K6894" i="2"/>
  <c r="K8478" i="2"/>
  <c r="K9390" i="2"/>
  <c r="K9986" i="2"/>
  <c r="K4950" i="2"/>
  <c r="K7618" i="2"/>
  <c r="K9344" i="2"/>
  <c r="K3887" i="2"/>
  <c r="K5471" i="2"/>
  <c r="K6367" i="2"/>
  <c r="K7263" i="2"/>
  <c r="K8191" i="2"/>
  <c r="K8922" i="2"/>
  <c r="K9479" i="2"/>
  <c r="K4198" i="2"/>
  <c r="K6506" i="2"/>
  <c r="K8298" i="2"/>
  <c r="K9544" i="2"/>
  <c r="K7331" i="2"/>
  <c r="K9740" i="2"/>
  <c r="K1491" i="2"/>
  <c r="K7217" i="2"/>
  <c r="K5518" i="2"/>
  <c r="K8979" i="2"/>
  <c r="K9955" i="2"/>
  <c r="K7330" i="2"/>
  <c r="K2291" i="2"/>
  <c r="K4815" i="2"/>
  <c r="K6167" i="2"/>
  <c r="K7111" i="2"/>
  <c r="K7791" i="2"/>
  <c r="K8559" i="2"/>
  <c r="K9194" i="2"/>
  <c r="K9679" i="2"/>
  <c r="K4550" i="2"/>
  <c r="K6682" i="2"/>
  <c r="K8058" i="2"/>
  <c r="K9348" i="2"/>
  <c r="K6531" i="2"/>
  <c r="K9052" i="2"/>
  <c r="K9712" i="2"/>
  <c r="K5355" i="2"/>
  <c r="K7563" i="2"/>
  <c r="K9533" i="2"/>
  <c r="K4439" i="2"/>
  <c r="K6867" i="2"/>
  <c r="K9148" i="2"/>
  <c r="K6107" i="2"/>
  <c r="K8475" i="2"/>
  <c r="K9737" i="2"/>
  <c r="K8545" i="2"/>
  <c r="K5686" i="2"/>
  <c r="K8846" i="2"/>
  <c r="K9747" i="2"/>
  <c r="K7010" i="2"/>
  <c r="K3231" i="2"/>
  <c r="K5591" i="2"/>
  <c r="K6391" i="2"/>
  <c r="K6959" i="2"/>
  <c r="K7303" i="2"/>
  <c r="K7695" i="2"/>
  <c r="K8151" i="2"/>
  <c r="K8551" i="2"/>
  <c r="K8788" i="2"/>
  <c r="K9098" i="2"/>
  <c r="K9343" i="2"/>
  <c r="K9647" i="2"/>
  <c r="K2522" i="2"/>
  <c r="K4166" i="2"/>
  <c r="K5498" i="2"/>
  <c r="K6410" i="2"/>
  <c r="K7226" i="2"/>
  <c r="K7898" i="2"/>
  <c r="K8726" i="2"/>
  <c r="K9270" i="2"/>
  <c r="K3255" i="2"/>
  <c r="K6083" i="2"/>
  <c r="K7427" i="2"/>
  <c r="K8882" i="2"/>
  <c r="K9724" i="2"/>
  <c r="K9656" i="2"/>
  <c r="K5563" i="2"/>
  <c r="K4551" i="2"/>
  <c r="K6347" i="2"/>
  <c r="K7531" i="2"/>
  <c r="K8802" i="2"/>
  <c r="K9437" i="2"/>
  <c r="K9789" i="2"/>
  <c r="K3543" i="2"/>
  <c r="K5555" i="2"/>
  <c r="K6579" i="2"/>
  <c r="K7955" i="2"/>
  <c r="K8956" i="2"/>
  <c r="K9768" i="2"/>
  <c r="K5275" i="2"/>
  <c r="K7035" i="2"/>
  <c r="K8251" i="2"/>
  <c r="K9260" i="2"/>
  <c r="K9713" i="2"/>
  <c r="K6220" i="2"/>
  <c r="K7409" i="2"/>
  <c r="K8777" i="2"/>
  <c r="K3246" i="2"/>
  <c r="K5846" i="2"/>
  <c r="K6990" i="2"/>
  <c r="K8054" i="2"/>
  <c r="K8984" i="2"/>
  <c r="K9462" i="2"/>
  <c r="K9806" i="2"/>
  <c r="K9963" i="2"/>
  <c r="K5378" i="2"/>
  <c r="K6914" i="2"/>
  <c r="K8710" i="2"/>
  <c r="K9396" i="2"/>
  <c r="K3359" i="2"/>
  <c r="K4751" i="2"/>
  <c r="K5559" i="2"/>
  <c r="K6031" i="2"/>
  <c r="K6487" i="2"/>
  <c r="K6887" i="2"/>
  <c r="K7287" i="2"/>
  <c r="K7735" i="2"/>
  <c r="K8079" i="2"/>
  <c r="K8487" i="2"/>
  <c r="K8820" i="2"/>
  <c r="K9087" i="2"/>
  <c r="K9311" i="2"/>
  <c r="K9623" i="2"/>
  <c r="K1554" i="2"/>
  <c r="K4134" i="2"/>
  <c r="K5578" i="2"/>
  <c r="K6282" i="2"/>
  <c r="K7066" i="2"/>
  <c r="K7994" i="2"/>
  <c r="K8715" i="2"/>
  <c r="K9168" i="2"/>
  <c r="K3191" i="2"/>
  <c r="K5763" i="2"/>
  <c r="K7363" i="2"/>
  <c r="K8988" i="2"/>
  <c r="K9652" i="2"/>
  <c r="K9473" i="2"/>
  <c r="K5883" i="2"/>
  <c r="K4423" i="2"/>
  <c r="K6123" i="2"/>
  <c r="K7499" i="2"/>
  <c r="K8652" i="2"/>
  <c r="K9421" i="2"/>
  <c r="K9821" i="2"/>
  <c r="K3035" i="2"/>
  <c r="K5363" i="2"/>
  <c r="K6707" i="2"/>
  <c r="K7923" i="2"/>
  <c r="K8828" i="2"/>
  <c r="K9736" i="2"/>
  <c r="K4583" i="2"/>
  <c r="K7003" i="2"/>
  <c r="K8379" i="2"/>
  <c r="K9132" i="2"/>
  <c r="K9657" i="2"/>
  <c r="K4059" i="2"/>
  <c r="K8937" i="2"/>
  <c r="K5526" i="2"/>
  <c r="K8278" i="2"/>
  <c r="K9490" i="2"/>
  <c r="K681" i="2"/>
  <c r="K7522" i="2"/>
  <c r="K9436" i="2"/>
  <c r="K4639" i="2"/>
  <c r="K6183" i="2"/>
  <c r="K6967" i="2"/>
  <c r="K7655" i="2"/>
  <c r="K8567" i="2"/>
  <c r="K9103" i="2"/>
  <c r="K9655" i="2"/>
  <c r="K4678" i="2"/>
  <c r="K6330" i="2"/>
  <c r="K7930" i="2"/>
  <c r="K9340" i="2"/>
  <c r="K6115" i="2"/>
  <c r="K8754" i="2"/>
  <c r="K9696" i="2"/>
  <c r="K4679" i="2"/>
  <c r="K7595" i="2"/>
  <c r="K9589" i="2"/>
  <c r="K3287" i="2"/>
  <c r="K6643" i="2"/>
  <c r="K9106" i="2"/>
  <c r="K5403" i="2"/>
  <c r="K8123" i="2"/>
  <c r="K9721" i="2"/>
  <c r="K9993" i="2"/>
  <c r="K9218" i="2"/>
  <c r="K7259" i="2"/>
  <c r="K9704" i="2"/>
  <c r="K7859" i="2"/>
  <c r="K7677" i="2"/>
  <c r="K8405" i="2"/>
  <c r="K5110" i="2"/>
  <c r="K4662" i="2"/>
  <c r="K5607" i="2"/>
  <c r="K7286" i="2"/>
  <c r="K5754" i="2"/>
  <c r="K5695" i="2"/>
  <c r="K9071" i="2"/>
  <c r="K8736" i="2"/>
  <c r="K4359" i="2"/>
  <c r="K4374" i="2"/>
  <c r="K6471" i="2"/>
  <c r="K9252" i="2"/>
  <c r="K8474" i="2"/>
  <c r="K5755" i="2"/>
  <c r="K4695" i="2"/>
  <c r="K8940" i="2"/>
  <c r="K9362" i="2"/>
  <c r="K6055" i="2"/>
  <c r="K7863" i="2"/>
  <c r="K9172" i="2"/>
  <c r="K4646" i="2"/>
  <c r="K8250" i="2"/>
  <c r="K6275" i="2"/>
  <c r="K9776" i="2"/>
  <c r="K7883" i="2"/>
  <c r="K3863" i="2"/>
  <c r="K9084" i="2"/>
  <c r="K8706" i="2"/>
  <c r="K7957" i="2"/>
  <c r="K7278" i="2"/>
  <c r="K9974" i="2"/>
  <c r="K8838" i="2"/>
  <c r="K5655" i="2"/>
  <c r="K7399" i="2"/>
  <c r="K8863" i="2"/>
  <c r="K2322" i="2"/>
  <c r="K7418" i="2"/>
  <c r="K4023" i="2"/>
  <c r="K9764" i="2"/>
  <c r="K6635" i="2"/>
  <c r="K9869" i="2"/>
  <c r="K8083" i="2"/>
  <c r="K7355" i="2"/>
  <c r="K5961" i="2"/>
  <c r="K9598" i="2"/>
  <c r="K5431" i="2"/>
  <c r="K8724" i="2"/>
  <c r="K6794" i="2"/>
  <c r="K9564" i="2"/>
  <c r="K9677" i="2"/>
  <c r="K6043" i="2"/>
  <c r="K5314" i="2"/>
  <c r="K6621" i="2"/>
  <c r="K8152" i="2"/>
  <c r="K6301" i="2"/>
  <c r="K7986" i="2"/>
  <c r="K6617" i="2"/>
  <c r="K8824" i="2"/>
  <c r="K8130" i="2"/>
  <c r="K6591" i="2"/>
  <c r="K9735" i="2"/>
  <c r="K4087" i="2"/>
  <c r="K8465" i="2"/>
  <c r="K8514" i="2"/>
  <c r="K7151" i="2"/>
  <c r="K9887" i="2"/>
  <c r="K3099" i="2"/>
  <c r="K5867" i="2"/>
  <c r="K7507" i="2"/>
  <c r="K6764" i="2"/>
  <c r="K9995" i="2"/>
  <c r="K6503" i="2"/>
  <c r="K8207" i="2"/>
  <c r="K9375" i="2"/>
  <c r="K5842" i="2"/>
  <c r="K8886" i="2"/>
  <c r="K7875" i="2"/>
  <c r="K9937" i="2"/>
  <c r="K8908" i="2"/>
  <c r="K5747" i="2"/>
  <c r="K9920" i="2"/>
  <c r="K9365" i="2"/>
  <c r="K8881" i="2"/>
  <c r="K8510" i="2"/>
  <c r="K3206" i="2"/>
  <c r="K1213" i="2"/>
  <c r="K6199" i="2"/>
  <c r="K7799" i="2"/>
  <c r="K9124" i="2"/>
  <c r="K4614" i="2"/>
  <c r="K8090" i="2"/>
  <c r="K5987" i="2"/>
  <c r="K9856" i="2"/>
  <c r="K7851" i="2"/>
  <c r="K3799" i="2"/>
  <c r="K9170" i="2"/>
  <c r="K8539" i="2"/>
  <c r="K9117" i="2"/>
  <c r="K4406" i="2"/>
  <c r="K6287" i="2"/>
  <c r="K9183" i="2"/>
  <c r="K8598" i="2"/>
  <c r="K4391" i="2"/>
  <c r="K4631" i="2"/>
  <c r="K8962" i="2"/>
  <c r="K9857" i="2"/>
  <c r="K5787" i="2"/>
  <c r="K7475" i="2"/>
  <c r="K3351" i="2"/>
  <c r="K8716" i="2"/>
  <c r="K5451" i="2"/>
  <c r="K9728" i="2"/>
  <c r="K7683" i="2"/>
  <c r="K9468" i="2"/>
  <c r="K7834" i="2"/>
  <c r="K5434" i="2"/>
  <c r="K9903" i="2"/>
  <c r="K9076" i="2"/>
  <c r="K8119" i="2"/>
  <c r="K7047" i="2"/>
  <c r="K6135" i="2"/>
  <c r="K3679" i="2"/>
  <c r="K7778" i="2"/>
  <c r="K9907" i="2"/>
  <c r="K8894" i="2"/>
  <c r="K6590" i="2"/>
  <c r="K8817" i="2"/>
  <c r="K2833" i="2"/>
  <c r="K2065" i="2"/>
  <c r="K1471" i="2"/>
  <c r="K3037" i="2"/>
  <c r="K3188" i="2"/>
  <c r="K3800" i="2"/>
  <c r="K4268" i="2"/>
  <c r="K4612" i="2"/>
  <c r="K5012" i="2"/>
  <c r="K2171" i="2"/>
  <c r="K2919" i="2"/>
  <c r="K3265" i="2"/>
  <c r="K3565" i="2"/>
  <c r="K1934" i="2"/>
  <c r="K2577" i="2"/>
  <c r="K3232" i="2"/>
  <c r="K3896" i="2"/>
  <c r="K4412" i="2"/>
  <c r="K5032" i="2"/>
  <c r="K2487" i="2"/>
  <c r="K3111" i="2"/>
  <c r="K3537" i="2"/>
  <c r="K3845" i="2"/>
  <c r="K4117" i="2"/>
  <c r="K4361" i="2"/>
  <c r="K2326" i="2"/>
  <c r="K3093" i="2"/>
  <c r="K3836" i="2"/>
  <c r="K4548" i="2"/>
  <c r="K5156" i="2"/>
  <c r="K3047" i="2"/>
  <c r="K3581" i="2"/>
  <c r="K3973" i="2"/>
  <c r="K4329" i="2"/>
  <c r="K4533" i="2"/>
  <c r="K4733" i="2"/>
  <c r="K4957" i="2"/>
  <c r="K5161" i="2"/>
  <c r="K2178" i="2"/>
  <c r="K3186" i="2"/>
  <c r="K3490" i="2"/>
  <c r="K3786" i="2"/>
  <c r="K4130" i="2"/>
  <c r="K4386" i="2"/>
  <c r="K4682" i="2"/>
  <c r="K5026" i="2"/>
  <c r="K5260" i="2"/>
  <c r="K5388" i="2"/>
  <c r="K5560" i="2"/>
  <c r="K1559" i="2"/>
  <c r="K3380" i="2"/>
  <c r="K4604" i="2"/>
  <c r="K2043" i="2"/>
  <c r="K3357" i="2"/>
  <c r="K3989" i="2"/>
  <c r="K4397" i="2"/>
  <c r="K4637" i="2"/>
  <c r="K4949" i="2"/>
  <c r="K745" i="2"/>
  <c r="K2914" i="2"/>
  <c r="K3522" i="2"/>
  <c r="K3858" i="2"/>
  <c r="K4266" i="2"/>
  <c r="K4714" i="2"/>
  <c r="K5122" i="2"/>
  <c r="K5328" i="2"/>
  <c r="K5552" i="2"/>
  <c r="K5724" i="2"/>
  <c r="K5872" i="2"/>
  <c r="K6044" i="2"/>
  <c r="K6172" i="2"/>
  <c r="K6320" i="2"/>
  <c r="K6492" i="2"/>
  <c r="K2717" i="2"/>
  <c r="K3980" i="2"/>
  <c r="K1835" i="2"/>
  <c r="K3557" i="2"/>
  <c r="K4229" i="2"/>
  <c r="K4693" i="2"/>
  <c r="K4997" i="2"/>
  <c r="K2242" i="2"/>
  <c r="K3474" i="2"/>
  <c r="K4010" i="2"/>
  <c r="K4458" i="2"/>
  <c r="K5074" i="2"/>
  <c r="K5400" i="2"/>
  <c r="K5656" i="2"/>
  <c r="K5884" i="2"/>
  <c r="K6056" i="2"/>
  <c r="K6252" i="2"/>
  <c r="K6480" i="2"/>
  <c r="K6648" i="2"/>
  <c r="K6776" i="2"/>
  <c r="K6944" i="2"/>
  <c r="K7096" i="2"/>
  <c r="K7244" i="2"/>
  <c r="K7416" i="2"/>
  <c r="K7544" i="2"/>
  <c r="K7692" i="2"/>
  <c r="K7864" i="2"/>
  <c r="K8012" i="2"/>
  <c r="K8140" i="2"/>
  <c r="K8312" i="2"/>
  <c r="K8460" i="2"/>
  <c r="K1002" i="2"/>
  <c r="K2547" i="2"/>
  <c r="K3059" i="2"/>
  <c r="K3403" i="2"/>
  <c r="K3747" i="2"/>
  <c r="K4043" i="2"/>
  <c r="K4299" i="2"/>
  <c r="K4643" i="2"/>
  <c r="K4939" i="2"/>
  <c r="K5221" i="2"/>
  <c r="K5389" i="2"/>
  <c r="K5517" i="2"/>
  <c r="K5669" i="2"/>
  <c r="K5837" i="2"/>
  <c r="K5989" i="2"/>
  <c r="K6117" i="2"/>
  <c r="K6285" i="2"/>
  <c r="K3029" i="2"/>
  <c r="K4696" i="2"/>
  <c r="K3521" i="2"/>
  <c r="K4269" i="2"/>
  <c r="K4805" i="2"/>
  <c r="K2210" i="2"/>
  <c r="K3562" i="2"/>
  <c r="K4178" i="2"/>
  <c r="K4970" i="2"/>
  <c r="K5448" i="2"/>
  <c r="K5756" i="2"/>
  <c r="K6060" i="2"/>
  <c r="K2250" i="2"/>
  <c r="K4920" i="2"/>
  <c r="K3665" i="2"/>
  <c r="K4437" i="2"/>
  <c r="K4853" i="2"/>
  <c r="K2514" i="2"/>
  <c r="K3650" i="2"/>
  <c r="K4354" i="2"/>
  <c r="K5162" i="2"/>
  <c r="K5484" i="2"/>
  <c r="K5784" i="2"/>
  <c r="K6092" i="2"/>
  <c r="K6352" i="2"/>
  <c r="K6572" i="2"/>
  <c r="K6800" i="2"/>
  <c r="K7000" i="2"/>
  <c r="K7196" i="2"/>
  <c r="K7424" i="2"/>
  <c r="K7596" i="2"/>
  <c r="K7792" i="2"/>
  <c r="K8024" i="2"/>
  <c r="K8220" i="2"/>
  <c r="K8392" i="2"/>
  <c r="K1245" i="2"/>
  <c r="K2691" i="2"/>
  <c r="K3331" i="2"/>
  <c r="K3779" i="2"/>
  <c r="K4123" i="2"/>
  <c r="K4523" i="2"/>
  <c r="K4971" i="2"/>
  <c r="K5289" i="2"/>
  <c r="K5461" i="2"/>
  <c r="K5685" i="2"/>
  <c r="K5885" i="2"/>
  <c r="K6085" i="2"/>
  <c r="K6313" i="2"/>
  <c r="K6445" i="2"/>
  <c r="K6597" i="2"/>
  <c r="K6725" i="2"/>
  <c r="K6837" i="2"/>
  <c r="K6933" i="2"/>
  <c r="K7061" i="2"/>
  <c r="K7173" i="2"/>
  <c r="K7285" i="2"/>
  <c r="K7413" i="2"/>
  <c r="K7509" i="2"/>
  <c r="K1388" i="2"/>
  <c r="K614" i="2"/>
  <c r="K1447" i="2"/>
  <c r="K2116" i="2"/>
  <c r="K1337" i="2"/>
  <c r="K1741" i="2"/>
  <c r="K2041" i="2"/>
  <c r="K2337" i="2"/>
  <c r="K1188" i="2"/>
  <c r="K1846" i="2"/>
  <c r="K2334" i="2"/>
  <c r="K2552" i="2"/>
  <c r="K2680" i="2"/>
  <c r="K1231" i="2"/>
  <c r="K1972" i="2"/>
  <c r="K1329" i="2"/>
  <c r="K1905" i="2"/>
  <c r="K2209" i="2"/>
  <c r="K1140" i="2"/>
  <c r="K2102" i="2"/>
  <c r="K2504" i="2"/>
  <c r="K2672" i="2"/>
  <c r="K2860" i="2"/>
  <c r="K3008" i="2"/>
  <c r="K3156" i="2"/>
  <c r="K1168" i="2"/>
  <c r="K2428" i="2"/>
  <c r="K1817" i="2"/>
  <c r="K2353" i="2"/>
  <c r="K1830" i="2"/>
  <c r="K2446" i="2"/>
  <c r="K2748" i="2"/>
  <c r="K2952" i="2"/>
  <c r="K3148" i="2"/>
  <c r="K1269" i="2"/>
  <c r="K1551" i="2"/>
  <c r="K1775" i="2"/>
  <c r="K2031" i="2"/>
  <c r="K2255" i="2"/>
  <c r="K2447" i="2"/>
  <c r="K2585" i="2"/>
  <c r="K2697" i="2"/>
  <c r="K2809" i="2"/>
  <c r="K2937" i="2"/>
  <c r="K3033" i="2"/>
  <c r="K3145" i="2"/>
  <c r="K1594" i="2"/>
  <c r="K2042" i="2"/>
  <c r="K2426" i="2"/>
  <c r="K1860" i="2"/>
  <c r="K1689" i="2"/>
  <c r="K2365" i="2"/>
  <c r="K2270" i="2"/>
  <c r="K2668" i="2"/>
  <c r="K2956" i="2"/>
  <c r="K890" i="2"/>
  <c r="K1527" i="2"/>
  <c r="K1783" i="2"/>
  <c r="K2119" i="2"/>
  <c r="K2423" i="2"/>
  <c r="K2593" i="2"/>
  <c r="K2765" i="2"/>
  <c r="K2893" i="2"/>
  <c r="K3041" i="2"/>
  <c r="K1260" i="2"/>
  <c r="K1946" i="2"/>
  <c r="K2458" i="2"/>
  <c r="K2726" i="2"/>
  <c r="K2950" i="2"/>
  <c r="K3164" i="2"/>
  <c r="K3292" i="2"/>
  <c r="K3388" i="2"/>
  <c r="K3500" i="2"/>
  <c r="K706" i="2"/>
  <c r="K2237" i="2"/>
  <c r="K2054" i="2"/>
  <c r="K2812" i="2"/>
  <c r="K130" i="2"/>
  <c r="K1511" i="2"/>
  <c r="K1975" i="2"/>
  <c r="K2311" i="2"/>
  <c r="K2589" i="2"/>
  <c r="K2817" i="2"/>
  <c r="K3013" i="2"/>
  <c r="K969" i="2"/>
  <c r="K2154" i="2"/>
  <c r="K2654" i="2"/>
  <c r="K2958" i="2"/>
  <c r="K3224" i="2"/>
  <c r="K3352" i="2"/>
  <c r="K3504" i="2"/>
  <c r="K3632" i="2"/>
  <c r="K3744" i="2"/>
  <c r="K3840" i="2"/>
  <c r="K3968" i="2"/>
  <c r="K4080" i="2"/>
  <c r="K4192" i="2"/>
  <c r="K4320" i="2"/>
  <c r="K4416" i="2"/>
  <c r="K4528" i="2"/>
  <c r="K4656" i="2"/>
  <c r="K4768" i="2"/>
  <c r="K4864" i="2"/>
  <c r="K4992" i="2"/>
  <c r="K5104" i="2"/>
  <c r="K714" i="2"/>
  <c r="K1691" i="2"/>
  <c r="K2075" i="2"/>
  <c r="K2495" i="2"/>
  <c r="K2751" i="2"/>
  <c r="K2975" i="2"/>
  <c r="K3161" i="2"/>
  <c r="K3289" i="2"/>
  <c r="K3401" i="2"/>
  <c r="K3513" i="2"/>
  <c r="K3641" i="2"/>
  <c r="K3737" i="2"/>
  <c r="K3849" i="2"/>
  <c r="K3977" i="2"/>
  <c r="K4089" i="2"/>
  <c r="K4185" i="2"/>
  <c r="K1673" i="2"/>
  <c r="K1878" i="2"/>
  <c r="K2828" i="2"/>
  <c r="K1285" i="2"/>
  <c r="K1815" i="2"/>
  <c r="K2343" i="2"/>
  <c r="K2709" i="2"/>
  <c r="K2973" i="2"/>
  <c r="K1164" i="2"/>
  <c r="K2494" i="2"/>
  <c r="K2894" i="2"/>
  <c r="K3220" i="2"/>
  <c r="K3448" i="2"/>
  <c r="K3592" i="2"/>
  <c r="K3740" i="2"/>
  <c r="K3912" i="2"/>
  <c r="K4060" i="2"/>
  <c r="K4188" i="2"/>
  <c r="K4360" i="2"/>
  <c r="K4508" i="2"/>
  <c r="K4660" i="2"/>
  <c r="K4828" i="2"/>
  <c r="K4956" i="2"/>
  <c r="K5108" i="2"/>
  <c r="K1389" i="2"/>
  <c r="K2027" i="2"/>
  <c r="K2503" i="2"/>
  <c r="K2839" i="2"/>
  <c r="K3143" i="2"/>
  <c r="K3297" i="2"/>
  <c r="K3405" i="2"/>
  <c r="K3509" i="2"/>
  <c r="K3637" i="2"/>
  <c r="K3745" i="2"/>
  <c r="K3853" i="2"/>
  <c r="K3981" i="2"/>
  <c r="K4085" i="2"/>
  <c r="K4193" i="2"/>
  <c r="K4289" i="2"/>
  <c r="K4369" i="2"/>
  <c r="K4449" i="2"/>
  <c r="K4545" i="2"/>
  <c r="K4625" i="2"/>
  <c r="K4705" i="2"/>
  <c r="K4801" i="2"/>
  <c r="K4881" i="2"/>
  <c r="K4961" i="2"/>
  <c r="K5057" i="2"/>
  <c r="K5137" i="2"/>
  <c r="K1001" i="2"/>
  <c r="K2018" i="2"/>
  <c r="K2562" i="2"/>
  <c r="K2882" i="2"/>
  <c r="K1083" i="2"/>
  <c r="K1393" i="2"/>
  <c r="K1284" i="2"/>
  <c r="K2792" i="2"/>
  <c r="K858" i="2"/>
  <c r="K1719" i="2"/>
  <c r="K2327" i="2"/>
  <c r="K2653" i="2"/>
  <c r="K2909" i="2"/>
  <c r="K1196" i="2"/>
  <c r="K2330" i="2"/>
  <c r="K2806" i="2"/>
  <c r="K3208" i="2"/>
  <c r="K3400" i="2"/>
  <c r="K3564" i="2"/>
  <c r="K3736" i="2"/>
  <c r="K363" i="2"/>
  <c r="K1933" i="2"/>
  <c r="K2664" i="2"/>
  <c r="K1018" i="2"/>
  <c r="K1943" i="2"/>
  <c r="K2609" i="2"/>
  <c r="K2945" i="2"/>
  <c r="K1642" i="2"/>
  <c r="K2766" i="2"/>
  <c r="K3216" i="2"/>
  <c r="K3464" i="2"/>
  <c r="K3704" i="2"/>
  <c r="K3884" i="2"/>
  <c r="K4028" i="2"/>
  <c r="K4200" i="2"/>
  <c r="K4344" i="2"/>
  <c r="K4484" i="2"/>
  <c r="K4652" i="2"/>
  <c r="K4796" i="2"/>
  <c r="K4940" i="2"/>
  <c r="K5112" i="2"/>
  <c r="K1197" i="2"/>
  <c r="K1899" i="2"/>
  <c r="K702" i="2"/>
  <c r="K2129" i="2"/>
  <c r="K2652" i="2"/>
  <c r="K1301" i="2"/>
  <c r="K2055" i="2"/>
  <c r="K2581" i="2"/>
  <c r="K2993" i="2"/>
  <c r="K1834" i="2"/>
  <c r="K2750" i="2"/>
  <c r="K3256" i="2"/>
  <c r="K3496" i="2"/>
  <c r="K3692" i="2"/>
  <c r="K3908" i="2"/>
  <c r="K4052" i="2"/>
  <c r="K4196" i="2"/>
  <c r="K4364" i="2"/>
  <c r="K4504" i="2"/>
  <c r="K4648" i="2"/>
  <c r="K4820" i="2"/>
  <c r="K4964" i="2"/>
  <c r="K5100" i="2"/>
  <c r="K1357" i="2"/>
  <c r="K1979" i="2"/>
  <c r="K2511" i="2"/>
  <c r="K2855" i="2"/>
  <c r="K3127" i="2"/>
  <c r="K3285" i="2"/>
  <c r="K3457" i="2"/>
  <c r="K3601" i="2"/>
  <c r="K3741" i="2"/>
  <c r="K3909" i="2"/>
  <c r="K4053" i="2"/>
  <c r="K4197" i="2"/>
  <c r="K4325" i="2"/>
  <c r="K4429" i="2"/>
  <c r="K4537" i="2"/>
  <c r="K4665" i="2"/>
  <c r="K4773" i="2"/>
  <c r="K4877" i="2"/>
  <c r="K5005" i="2"/>
  <c r="K5113" i="2"/>
  <c r="K1116" i="2"/>
  <c r="K2306" i="2"/>
  <c r="K2802" i="2"/>
  <c r="K3194" i="2"/>
  <c r="K3386" i="2"/>
  <c r="K3546" i="2"/>
  <c r="K3706" i="2"/>
  <c r="K3898" i="2"/>
  <c r="K4058" i="2"/>
  <c r="K4218" i="2"/>
  <c r="K4410" i="2"/>
  <c r="K4570" i="2"/>
  <c r="K4730" i="2"/>
  <c r="K4922" i="2"/>
  <c r="K5082" i="2"/>
  <c r="K5220" i="2"/>
  <c r="K5316" i="2"/>
  <c r="K5396" i="2"/>
  <c r="K5476" i="2"/>
  <c r="K5572" i="2"/>
  <c r="K5652" i="2"/>
  <c r="K5732" i="2"/>
  <c r="K5828" i="2"/>
  <c r="K5908" i="2"/>
  <c r="K5988" i="2"/>
  <c r="K6084" i="2"/>
  <c r="K6164" i="2"/>
  <c r="K6244" i="2"/>
  <c r="K6340" i="2"/>
  <c r="K6420" i="2"/>
  <c r="K6500" i="2"/>
  <c r="K6596" i="2"/>
  <c r="K6676" i="2"/>
  <c r="K6756" i="2"/>
  <c r="K6852" i="2"/>
  <c r="K6932" i="2"/>
  <c r="K7012" i="2"/>
  <c r="K7108" i="2"/>
  <c r="K7188" i="2"/>
  <c r="K7268" i="2"/>
  <c r="K7364" i="2"/>
  <c r="K7444" i="2"/>
  <c r="K7524" i="2"/>
  <c r="K7620" i="2"/>
  <c r="K7700" i="2"/>
  <c r="K7780" i="2"/>
  <c r="K7876" i="2"/>
  <c r="K7956" i="2"/>
  <c r="K8036" i="2"/>
  <c r="K8132" i="2"/>
  <c r="K8212" i="2"/>
  <c r="K8292" i="2"/>
  <c r="K8388" i="2"/>
  <c r="K8468" i="2"/>
  <c r="K8548" i="2"/>
  <c r="K1539" i="2"/>
  <c r="K2179" i="2"/>
  <c r="K2643" i="2"/>
  <c r="K3027" i="2"/>
  <c r="K3251" i="2"/>
  <c r="K3411" i="2"/>
  <c r="K3603" i="2"/>
  <c r="K3763" i="2"/>
  <c r="K3923" i="2"/>
  <c r="K4115" i="2"/>
  <c r="K4275" i="2"/>
  <c r="K4435" i="2"/>
  <c r="K4627" i="2"/>
  <c r="K4787" i="2"/>
  <c r="K4947" i="2"/>
  <c r="K5139" i="2"/>
  <c r="K5249" i="2"/>
  <c r="K5329" i="2"/>
  <c r="K5425" i="2"/>
  <c r="K5505" i="2"/>
  <c r="K5585" i="2"/>
  <c r="K5681" i="2"/>
  <c r="K5761" i="2"/>
  <c r="K5841" i="2"/>
  <c r="K5937" i="2"/>
  <c r="K6017" i="2"/>
  <c r="K6097" i="2"/>
  <c r="K6193" i="2"/>
  <c r="K6273" i="2"/>
  <c r="K6353" i="2"/>
  <c r="K6449" i="2"/>
  <c r="K6529" i="2"/>
  <c r="K844" i="2"/>
  <c r="K1110" i="2"/>
  <c r="K678" i="2"/>
  <c r="K1275" i="2"/>
  <c r="K705" i="2"/>
  <c r="K1416" i="2"/>
  <c r="K1736" i="2"/>
  <c r="K1988" i="2"/>
  <c r="K2172" i="2"/>
  <c r="K2396" i="2"/>
  <c r="K866" i="2"/>
  <c r="K1273" i="2"/>
  <c r="K1489" i="2"/>
  <c r="K1597" i="2"/>
  <c r="K1705" i="2"/>
  <c r="K1833" i="2"/>
  <c r="K1028" i="2"/>
  <c r="K1426" i="2"/>
  <c r="K1279" i="2"/>
  <c r="K1104" i="2"/>
  <c r="K1620" i="2"/>
  <c r="K2004" i="2"/>
  <c r="K2260" i="2"/>
  <c r="K527" i="2"/>
  <c r="K1305" i="2"/>
  <c r="K1521" i="2"/>
  <c r="K1665" i="2"/>
  <c r="K1837" i="2"/>
  <c r="K1945" i="2"/>
  <c r="K2049" i="2"/>
  <c r="K2177" i="2"/>
  <c r="K2285" i="2"/>
  <c r="K2393" i="2"/>
  <c r="K889" i="2"/>
  <c r="K1412" i="2"/>
  <c r="K1646" i="2"/>
  <c r="K1902" i="2"/>
  <c r="K2118" i="2"/>
  <c r="K2278" i="2"/>
  <c r="K2467" i="2"/>
  <c r="K2548" i="2"/>
  <c r="K2628" i="2"/>
  <c r="K2724" i="2"/>
  <c r="K2804" i="2"/>
  <c r="K2884" i="2"/>
  <c r="K2980" i="2"/>
  <c r="K3060" i="2"/>
  <c r="K3140" i="2"/>
  <c r="K1958" i="2"/>
  <c r="K1670" i="2"/>
  <c r="K1316" i="2"/>
  <c r="K2429" i="2"/>
  <c r="K2289" i="2"/>
  <c r="K2145" i="2"/>
  <c r="K1977" i="2"/>
  <c r="K1825" i="2"/>
  <c r="K1645" i="2"/>
  <c r="K1385" i="2"/>
  <c r="K690" i="2"/>
  <c r="K2196" i="2"/>
  <c r="K1732" i="2"/>
  <c r="K1128" i="2"/>
  <c r="K1171" i="2"/>
  <c r="K765" i="2"/>
  <c r="K887" i="2"/>
  <c r="K1035" i="2"/>
  <c r="K964" i="2"/>
  <c r="K997" i="2"/>
  <c r="K1434" i="2"/>
  <c r="K1062" i="2"/>
  <c r="K1303" i="2"/>
  <c r="K590" i="2"/>
  <c r="K1296" i="2"/>
  <c r="K1564" i="2"/>
  <c r="K1756" i="2"/>
  <c r="K1980" i="2"/>
  <c r="K2120" i="2"/>
  <c r="K2264" i="2"/>
  <c r="K2436" i="2"/>
  <c r="K834" i="2"/>
  <c r="K1177" i="2"/>
  <c r="K1836" i="2"/>
  <c r="K1692" i="2"/>
  <c r="K1556" i="2"/>
  <c r="K3803" i="2"/>
  <c r="K9237" i="2"/>
  <c r="K6454" i="2"/>
  <c r="K6638" i="2"/>
  <c r="K9480" i="2"/>
  <c r="K8977" i="2"/>
  <c r="K9538" i="2"/>
  <c r="K511" i="2"/>
  <c r="K7519" i="2"/>
  <c r="K4966" i="2"/>
  <c r="K8227" i="2"/>
  <c r="K6718" i="2"/>
  <c r="K2891" i="2"/>
  <c r="K8007" i="2"/>
  <c r="K5386" i="2"/>
  <c r="K6883" i="2"/>
  <c r="K8331" i="2"/>
  <c r="K9688" i="2"/>
  <c r="K8893" i="2"/>
  <c r="K8370" i="2"/>
  <c r="K7015" i="2"/>
  <c r="K8607" i="2"/>
  <c r="K9751" i="2"/>
  <c r="K6538" i="2"/>
  <c r="K9332" i="2"/>
  <c r="K9321" i="2"/>
  <c r="K5323" i="2"/>
  <c r="K9581" i="2"/>
  <c r="K7091" i="2"/>
  <c r="K5659" i="2"/>
  <c r="K9753" i="2"/>
  <c r="K4046" i="2"/>
  <c r="K9064" i="2"/>
  <c r="K5570" i="2"/>
  <c r="K3871" i="2"/>
  <c r="K6607" i="2"/>
  <c r="K8199" i="2"/>
  <c r="K9395" i="2"/>
  <c r="K5698" i="2"/>
  <c r="K8790" i="2"/>
  <c r="K7811" i="2"/>
  <c r="K6331" i="2"/>
  <c r="K8780" i="2"/>
  <c r="K5875" i="2"/>
  <c r="K9912" i="2"/>
  <c r="K9333" i="2"/>
  <c r="K6750" i="2"/>
  <c r="K7938" i="2"/>
  <c r="K7087" i="2"/>
  <c r="K9879" i="2"/>
  <c r="K9460" i="2"/>
  <c r="K5387" i="2"/>
  <c r="K7667" i="2"/>
  <c r="K9897" i="2"/>
  <c r="K9729" i="2"/>
  <c r="K4839" i="2"/>
  <c r="K6515" i="2"/>
  <c r="K9773" i="2"/>
  <c r="K8299" i="2"/>
  <c r="K4295" i="2"/>
  <c r="K9692" i="2"/>
  <c r="K6403" i="2"/>
  <c r="K9300" i="2"/>
  <c r="K7258" i="2"/>
  <c r="K4998" i="2"/>
  <c r="K9599" i="2"/>
  <c r="K8778" i="2"/>
  <c r="K7951" i="2"/>
  <c r="K6919" i="2"/>
  <c r="K5551" i="2"/>
  <c r="K2355" i="2"/>
  <c r="K7266" i="2"/>
  <c r="K9894" i="2"/>
  <c r="K8686" i="2"/>
  <c r="K5590" i="2"/>
  <c r="K7281" i="2"/>
  <c r="K2736" i="2"/>
  <c r="K1486" i="2"/>
  <c r="K2279" i="2"/>
  <c r="K1802" i="2"/>
  <c r="K3296" i="2"/>
  <c r="K3928" i="2"/>
  <c r="K4328" i="2"/>
  <c r="K4728" i="2"/>
  <c r="K5180" i="2"/>
  <c r="K2411" i="2"/>
  <c r="K2991" i="2"/>
  <c r="K3377" i="2"/>
  <c r="K3645" i="2"/>
  <c r="K2608" i="2"/>
  <c r="K2965" i="2"/>
  <c r="K3344" i="2"/>
  <c r="K4036" i="2"/>
  <c r="K4644" i="2"/>
  <c r="K5096" i="2"/>
  <c r="K2599" i="2"/>
  <c r="K3281" i="2"/>
  <c r="K3633" i="2"/>
  <c r="K3889" i="2"/>
  <c r="K4189" i="2"/>
  <c r="K4393" i="2"/>
  <c r="K1221" i="2"/>
  <c r="K2926" i="2"/>
  <c r="K3948" i="2"/>
  <c r="K4664" i="2"/>
  <c r="K2155" i="2"/>
  <c r="K3245" i="2"/>
  <c r="K3649" i="2"/>
  <c r="K4069" i="2"/>
  <c r="K4373" i="2"/>
  <c r="K4589" i="2"/>
  <c r="K4821" i="2"/>
  <c r="K4989" i="2"/>
  <c r="K5189" i="2"/>
  <c r="K2658" i="2"/>
  <c r="K3274" i="2"/>
  <c r="K3530" i="2"/>
  <c r="K3874" i="2"/>
  <c r="K4170" i="2"/>
  <c r="K4466" i="2"/>
  <c r="K4810" i="2"/>
  <c r="K5066" i="2"/>
  <c r="K5280" i="2"/>
  <c r="K5452" i="2"/>
  <c r="K5600" i="2"/>
  <c r="K2151" i="2"/>
  <c r="K3756" i="2"/>
  <c r="K4748" i="2"/>
  <c r="K2663" i="2"/>
  <c r="K3621" i="2"/>
  <c r="K4061" i="2"/>
  <c r="K4457" i="2"/>
  <c r="K4757" i="2"/>
  <c r="K5021" i="2"/>
  <c r="K1538" i="2"/>
  <c r="K3170" i="2"/>
  <c r="K3586" i="2"/>
  <c r="K3978" i="2"/>
  <c r="K4434" i="2"/>
  <c r="K4778" i="2"/>
  <c r="K5170" i="2"/>
  <c r="K5416" i="2"/>
  <c r="K5612" i="2"/>
  <c r="K5744" i="2"/>
  <c r="K5916" i="2"/>
  <c r="K6064" i="2"/>
  <c r="K6216" i="2"/>
  <c r="K6384" i="2"/>
  <c r="K6512" i="2"/>
  <c r="K777" i="2"/>
  <c r="K4520" i="2"/>
  <c r="K2743" i="2"/>
  <c r="K3669" i="2"/>
  <c r="K4357" i="2"/>
  <c r="K4741" i="2"/>
  <c r="K5085" i="2"/>
  <c r="K2962" i="2"/>
  <c r="K3554" i="2"/>
  <c r="K4074" i="2"/>
  <c r="K4690" i="2"/>
  <c r="K5208" i="2"/>
  <c r="K5436" i="2"/>
  <c r="K5712" i="2"/>
  <c r="K5912" i="2"/>
  <c r="K6112" i="2"/>
  <c r="K6336" i="2"/>
  <c r="K6508" i="2"/>
  <c r="K6668" i="2"/>
  <c r="K6840" i="2"/>
  <c r="K6988" i="2"/>
  <c r="K7116" i="2"/>
  <c r="K7288" i="2"/>
  <c r="K7436" i="2"/>
  <c r="K7584" i="2"/>
  <c r="K7756" i="2"/>
  <c r="K7884" i="2"/>
  <c r="K8032" i="2"/>
  <c r="K8204" i="2"/>
  <c r="K8352" i="2"/>
  <c r="K8480" i="2"/>
  <c r="K1603" i="2"/>
  <c r="K2627" i="2"/>
  <c r="K3195" i="2"/>
  <c r="K3531" i="2"/>
  <c r="K3787" i="2"/>
  <c r="K4091" i="2"/>
  <c r="K4427" i="2"/>
  <c r="K4731" i="2"/>
  <c r="K4987" i="2"/>
  <c r="K5261" i="2"/>
  <c r="K5413" i="2"/>
  <c r="K5561" i="2"/>
  <c r="K5733" i="2"/>
  <c r="K5861" i="2"/>
  <c r="K6009" i="2"/>
  <c r="K6181" i="2"/>
  <c r="K6329" i="2"/>
  <c r="K2798" i="2"/>
  <c r="K447" i="2"/>
  <c r="K3697" i="2"/>
  <c r="K4461" i="2"/>
  <c r="K5001" i="2"/>
  <c r="K2610" i="2"/>
  <c r="K3666" i="2"/>
  <c r="K4482" i="2"/>
  <c r="K5186" i="2"/>
  <c r="K5488" i="2"/>
  <c r="K5836" i="2"/>
  <c r="K6096" i="2"/>
  <c r="K3640" i="2"/>
  <c r="K2575" i="2"/>
  <c r="K3805" i="2"/>
  <c r="K4509" i="2"/>
  <c r="K5053" i="2"/>
  <c r="K3090" i="2"/>
  <c r="K3730" i="2"/>
  <c r="K4562" i="2"/>
  <c r="K5228" i="2"/>
  <c r="K5576" i="2"/>
  <c r="K5900" i="2"/>
  <c r="K6124" i="2"/>
  <c r="K6392" i="2"/>
  <c r="K6656" i="2"/>
  <c r="K6856" i="2"/>
  <c r="K7024" i="2"/>
  <c r="K7256" i="2"/>
  <c r="K7452" i="2"/>
  <c r="K7656" i="2"/>
  <c r="K7880" i="2"/>
  <c r="K8048" i="2"/>
  <c r="K8252" i="2"/>
  <c r="K8476" i="2"/>
  <c r="K1827" i="2"/>
  <c r="K2819" i="2"/>
  <c r="K3435" i="2"/>
  <c r="K3843" i="2"/>
  <c r="K4235" i="2"/>
  <c r="K4699" i="2"/>
  <c r="K5035" i="2"/>
  <c r="K5317" i="2"/>
  <c r="K5545" i="2"/>
  <c r="K5741" i="2"/>
  <c r="K5913" i="2"/>
  <c r="K6141" i="2"/>
  <c r="K6341" i="2"/>
  <c r="K6489" i="2"/>
  <c r="K6645" i="2"/>
  <c r="K6741" i="2"/>
  <c r="K6853" i="2"/>
  <c r="K6981" i="2"/>
  <c r="K7093" i="2"/>
  <c r="K7189" i="2"/>
  <c r="K7317" i="2"/>
  <c r="K7429" i="2"/>
  <c r="K2299" i="2"/>
  <c r="K515" i="2"/>
  <c r="K902" i="2"/>
  <c r="K1576" i="2"/>
  <c r="K2388" i="2"/>
  <c r="K1501" i="2"/>
  <c r="K1801" i="2"/>
  <c r="K2109" i="2"/>
  <c r="K2381" i="2"/>
  <c r="K1462" i="2"/>
  <c r="K2086" i="2"/>
  <c r="K2382" i="2"/>
  <c r="K2572" i="2"/>
  <c r="K764" i="2"/>
  <c r="K689" i="2"/>
  <c r="K2088" i="2"/>
  <c r="K1517" i="2"/>
  <c r="K1953" i="2"/>
  <c r="K2313" i="2"/>
  <c r="K1590" i="2"/>
  <c r="K2190" i="2"/>
  <c r="K2536" i="2"/>
  <c r="K2752" i="2"/>
  <c r="K2904" i="2"/>
  <c r="K3032" i="2"/>
  <c r="K660" i="2"/>
  <c r="K1516" i="2"/>
  <c r="K1257" i="2"/>
  <c r="K2017" i="2"/>
  <c r="K2425" i="2"/>
  <c r="K1966" i="2"/>
  <c r="K2568" i="2"/>
  <c r="K2808" i="2"/>
  <c r="K2976" i="2"/>
  <c r="K666" i="2"/>
  <c r="K1333" i="2"/>
  <c r="K1615" i="2"/>
  <c r="K1871" i="2"/>
  <c r="K2063" i="2"/>
  <c r="K2287" i="2"/>
  <c r="K2505" i="2"/>
  <c r="K2617" i="2"/>
  <c r="K2713" i="2"/>
  <c r="K2841" i="2"/>
  <c r="K2953" i="2"/>
  <c r="K3065" i="2"/>
  <c r="K1097" i="2"/>
  <c r="K1658" i="2"/>
  <c r="K2106" i="2"/>
  <c r="K1246" i="2"/>
  <c r="K2312" i="2"/>
  <c r="K1821" i="2"/>
  <c r="K1017" i="2"/>
  <c r="K2390" i="2"/>
  <c r="K2764" i="2"/>
  <c r="K3068" i="2"/>
  <c r="K1082" i="2"/>
  <c r="K1567" i="2"/>
  <c r="K1911" i="2"/>
  <c r="K2207" i="2"/>
  <c r="K2463" i="2"/>
  <c r="K2637" i="2"/>
  <c r="K2785" i="2"/>
  <c r="K2933" i="2"/>
  <c r="K3105" i="2"/>
  <c r="K1420" i="2"/>
  <c r="K2026" i="2"/>
  <c r="K2566" i="2"/>
  <c r="K2790" i="2"/>
  <c r="K2982" i="2"/>
  <c r="K3196" i="2"/>
  <c r="K3308" i="2"/>
  <c r="K3420" i="2"/>
  <c r="K1147" i="2"/>
  <c r="K1353" i="2"/>
  <c r="K2333" i="2"/>
  <c r="K2496" i="2"/>
  <c r="K2908" i="2"/>
  <c r="K9350" i="2"/>
  <c r="K4399" i="2"/>
  <c r="K9314" i="2"/>
  <c r="K9588" i="2"/>
  <c r="K4447" i="2"/>
  <c r="K7322" i="2"/>
  <c r="K9917" i="2"/>
  <c r="K6038" i="2"/>
  <c r="K6951" i="2"/>
  <c r="K9372" i="2"/>
  <c r="K6899" i="2"/>
  <c r="K2763" i="2"/>
  <c r="K8267" i="2"/>
  <c r="K8876" i="2"/>
  <c r="K5651" i="2"/>
  <c r="K7403" i="2"/>
  <c r="K9497" i="2"/>
  <c r="K8704" i="2"/>
  <c r="K4486" i="2"/>
  <c r="K8692" i="2"/>
  <c r="K6455" i="2"/>
  <c r="K9456" i="2"/>
  <c r="K9618" i="2"/>
  <c r="K3870" i="2"/>
  <c r="K2565" i="2"/>
  <c r="K2513" i="2"/>
  <c r="K3576" i="2"/>
  <c r="K4388" i="2"/>
  <c r="K1098" i="2"/>
  <c r="K3185" i="2"/>
  <c r="K3677" i="2"/>
  <c r="K1674" i="2"/>
  <c r="K4184" i="2"/>
  <c r="K1261" i="2"/>
  <c r="K3329" i="2"/>
  <c r="K4005" i="2"/>
  <c r="K4421" i="2"/>
  <c r="K3236" i="2"/>
  <c r="K4972" i="2"/>
  <c r="K3309" i="2"/>
  <c r="K4177" i="2"/>
  <c r="K4649" i="2"/>
  <c r="K5045" i="2"/>
  <c r="K2770" i="2"/>
  <c r="K3658" i="2"/>
  <c r="K4210" i="2"/>
  <c r="K4850" i="2"/>
  <c r="K5344" i="2"/>
  <c r="K5624" i="2"/>
  <c r="K4072" i="2"/>
  <c r="K3031" i="2"/>
  <c r="K4201" i="2"/>
  <c r="K4797" i="2"/>
  <c r="K2434" i="2"/>
  <c r="K3634" i="2"/>
  <c r="K4490" i="2"/>
  <c r="K5272" i="2"/>
  <c r="K5640" i="2"/>
  <c r="K5960" i="2"/>
  <c r="K6256" i="2"/>
  <c r="K1129" i="2"/>
  <c r="K4692" i="2"/>
  <c r="K3953" i="2"/>
  <c r="K4781" i="2"/>
  <c r="K3162" i="2"/>
  <c r="K4306" i="2"/>
  <c r="K5248" i="2"/>
  <c r="K5772" i="2"/>
  <c r="K6168" i="2"/>
  <c r="K6560" i="2"/>
  <c r="K6860" i="2"/>
  <c r="K7180" i="2"/>
  <c r="K7456" i="2"/>
  <c r="K7776" i="2"/>
  <c r="K8096" i="2"/>
  <c r="K8376" i="2"/>
  <c r="K1955" i="2"/>
  <c r="K3275" i="2"/>
  <c r="K3875" i="2"/>
  <c r="K4475" i="2"/>
  <c r="K5115" i="2"/>
  <c r="K5433" i="2"/>
  <c r="K5753" i="2"/>
  <c r="K6073" i="2"/>
  <c r="K989" i="2"/>
  <c r="K2639" i="2"/>
  <c r="K4597" i="2"/>
  <c r="K3122" i="2"/>
  <c r="K4578" i="2"/>
  <c r="K5644" i="2"/>
  <c r="K2321" i="2"/>
  <c r="K2871" i="2"/>
  <c r="K4713" i="2"/>
  <c r="K3218" i="2"/>
  <c r="K4746" i="2"/>
  <c r="K5672" i="2"/>
  <c r="K6204" i="2"/>
  <c r="K6684" i="2"/>
  <c r="K7112" i="2"/>
  <c r="K7484" i="2"/>
  <c r="K7912" i="2"/>
  <c r="K8336" i="2"/>
  <c r="K2019" i="2"/>
  <c r="K3555" i="2"/>
  <c r="K4355" i="2"/>
  <c r="K5147" i="2"/>
  <c r="K5573" i="2"/>
  <c r="K5997" i="2"/>
  <c r="K6361" i="2"/>
  <c r="K6661" i="2"/>
  <c r="K6901" i="2"/>
  <c r="K7109" i="2"/>
  <c r="K7349" i="2"/>
  <c r="K4524" i="2"/>
  <c r="K1307" i="2"/>
  <c r="K367" i="2"/>
  <c r="K1929" i="2"/>
  <c r="K2417" i="2"/>
  <c r="K2142" i="2"/>
  <c r="K2636" i="2"/>
  <c r="K1280" i="2"/>
  <c r="K1657" i="2"/>
  <c r="K2409" i="2"/>
  <c r="K2318" i="2"/>
  <c r="K2776" i="2"/>
  <c r="K3096" i="2"/>
  <c r="K1768" i="2"/>
  <c r="K2081" i="2"/>
  <c r="K2286" i="2"/>
  <c r="K2832" i="2"/>
  <c r="K922" i="2"/>
  <c r="K1679" i="2"/>
  <c r="K2127" i="2"/>
  <c r="K2521" i="2"/>
  <c r="K2761" i="2"/>
  <c r="K2969" i="2"/>
  <c r="K1228" i="2"/>
  <c r="K2298" i="2"/>
  <c r="K642" i="2"/>
  <c r="K1638" i="2"/>
  <c r="K2844" i="2"/>
  <c r="K1253" i="2"/>
  <c r="K1951" i="2"/>
  <c r="K2529" i="2"/>
  <c r="K2805" i="2"/>
  <c r="K3125" i="2"/>
  <c r="K2282" i="2"/>
  <c r="K2822" i="2"/>
  <c r="K3228" i="2"/>
  <c r="K3452" i="2"/>
  <c r="K1737" i="2"/>
  <c r="K2556" i="2"/>
  <c r="K698" i="2"/>
  <c r="K1751" i="2"/>
  <c r="K2263" i="2"/>
  <c r="K2673" i="2"/>
  <c r="K2901" i="2"/>
  <c r="K446" i="2"/>
  <c r="K2394" i="2"/>
  <c r="K2830" i="2"/>
  <c r="K3160" i="2"/>
  <c r="K3396" i="2"/>
  <c r="K3568" i="2"/>
  <c r="K3712" i="2"/>
  <c r="K3888" i="2"/>
  <c r="K4016" i="2"/>
  <c r="K4160" i="2"/>
  <c r="K4336" i="2"/>
  <c r="K4480" i="2"/>
  <c r="K4608" i="2"/>
  <c r="K4784" i="2"/>
  <c r="K4928" i="2"/>
  <c r="K5088" i="2"/>
  <c r="K1165" i="2"/>
  <c r="K1819" i="2"/>
  <c r="K2459" i="2"/>
  <c r="K2783" i="2"/>
  <c r="K3103" i="2"/>
  <c r="K3257" i="2"/>
  <c r="K3417" i="2"/>
  <c r="K3577" i="2"/>
  <c r="K3721" i="2"/>
  <c r="K3897" i="2"/>
  <c r="K4025" i="2"/>
  <c r="K4169" i="2"/>
  <c r="K2045" i="2"/>
  <c r="K2600" i="2"/>
  <c r="K351" i="2"/>
  <c r="K1959" i="2"/>
  <c r="K2557" i="2"/>
  <c r="K2897" i="2"/>
  <c r="K1754" i="2"/>
  <c r="K2670" i="2"/>
  <c r="K3168" i="2"/>
  <c r="K3476" i="2"/>
  <c r="K3676" i="2"/>
  <c r="K3848" i="2"/>
  <c r="K4084" i="2"/>
  <c r="K4276" i="2"/>
  <c r="K4488" i="2"/>
  <c r="K4700" i="2"/>
  <c r="K4872" i="2"/>
  <c r="K5084" i="2"/>
  <c r="K1515" i="2"/>
  <c r="K2363" i="2"/>
  <c r="K2759" i="2"/>
  <c r="K3169" i="2"/>
  <c r="K3341" i="2"/>
  <c r="K3489" i="2"/>
  <c r="K3661" i="2"/>
  <c r="K3809" i="2"/>
  <c r="K3937" i="2"/>
  <c r="K4109" i="2"/>
  <c r="K4241" i="2"/>
  <c r="K4353" i="2"/>
  <c r="K4481" i="2"/>
  <c r="K4577" i="2"/>
  <c r="K4689" i="2"/>
  <c r="K4817" i="2"/>
  <c r="K4929" i="2"/>
  <c r="K5025" i="2"/>
  <c r="K5153" i="2"/>
  <c r="K1634" i="2"/>
  <c r="K2498" i="2"/>
  <c r="K3010" i="2"/>
  <c r="K641" i="2"/>
  <c r="K2397" i="2"/>
  <c r="K2888" i="2"/>
  <c r="K1535" i="2"/>
  <c r="K2135" i="2"/>
  <c r="K2693" i="2"/>
  <c r="K3057" i="2"/>
  <c r="K2138" i="2"/>
  <c r="K2966" i="2"/>
  <c r="K3284" i="2"/>
  <c r="K3540" i="2"/>
  <c r="K3768" i="2"/>
  <c r="K495" i="2"/>
  <c r="K2302" i="2"/>
  <c r="K1317" i="2"/>
  <c r="K2359" i="2"/>
  <c r="K2881" i="2"/>
  <c r="K2186" i="2"/>
  <c r="K2974" i="2"/>
  <c r="K3412" i="2"/>
  <c r="K3748" i="2"/>
  <c r="K3972" i="2"/>
  <c r="K4140" i="2"/>
  <c r="K4372" i="2"/>
  <c r="K4568" i="2"/>
  <c r="K4772" i="2"/>
  <c r="K4996" i="2"/>
  <c r="K5164" i="2"/>
  <c r="K1787" i="2"/>
  <c r="K1500" i="2"/>
  <c r="K2134" i="2"/>
  <c r="K3132" i="2"/>
  <c r="K2175" i="2"/>
  <c r="K2797" i="2"/>
  <c r="K1562" i="2"/>
  <c r="K2934" i="2"/>
  <c r="K3348" i="2"/>
  <c r="K3660" i="2"/>
  <c r="K3940" i="2"/>
  <c r="K4136" i="2"/>
  <c r="K4308" i="2"/>
  <c r="K4536" i="2"/>
  <c r="K4732" i="2"/>
  <c r="K4932" i="2"/>
  <c r="K5160" i="2"/>
  <c r="K1643" i="2"/>
  <c r="K2427" i="2"/>
  <c r="K2903" i="2"/>
  <c r="K3229" i="2"/>
  <c r="K3397" i="2"/>
  <c r="K3629" i="2"/>
  <c r="K3825" i="2"/>
  <c r="K4029" i="2"/>
  <c r="K4237" i="2"/>
  <c r="K4365" i="2"/>
  <c r="K4517" i="2"/>
  <c r="K4685" i="2"/>
  <c r="K4837" i="2"/>
  <c r="K4965" i="2"/>
  <c r="K5133" i="2"/>
  <c r="K1794" i="2"/>
  <c r="K2722" i="2"/>
  <c r="K3258" i="2"/>
  <c r="K3450" i="2"/>
  <c r="K3674" i="2"/>
  <c r="K3930" i="2"/>
  <c r="K4154" i="2"/>
  <c r="K4346" i="2"/>
  <c r="K4602" i="2"/>
  <c r="K4826" i="2"/>
  <c r="K5050" i="2"/>
  <c r="K5252" i="2"/>
  <c r="K5348" i="2"/>
  <c r="K5460" i="2"/>
  <c r="K5588" i="2"/>
  <c r="K5700" i="2"/>
  <c r="K5796" i="2"/>
  <c r="K5924" i="2"/>
  <c r="K6036" i="2"/>
  <c r="K6148" i="2"/>
  <c r="K6276" i="2"/>
  <c r="K6372" i="2"/>
  <c r="K6484" i="2"/>
  <c r="K6612" i="2"/>
  <c r="K6724" i="2"/>
  <c r="K6820" i="2"/>
  <c r="K6948" i="2"/>
  <c r="K7060" i="2"/>
  <c r="K7172" i="2"/>
  <c r="K7300" i="2"/>
  <c r="K7396" i="2"/>
  <c r="K7508" i="2"/>
  <c r="K7636" i="2"/>
  <c r="K7748" i="2"/>
  <c r="K7844" i="2"/>
  <c r="K7972" i="2"/>
  <c r="K8084" i="2"/>
  <c r="K8196" i="2"/>
  <c r="K8324" i="2"/>
  <c r="K8420" i="2"/>
  <c r="K8532" i="2"/>
  <c r="K1667" i="2"/>
  <c r="K2515" i="2"/>
  <c r="K2899" i="2"/>
  <c r="K3283" i="2"/>
  <c r="K3507" i="2"/>
  <c r="K3731" i="2"/>
  <c r="K3987" i="2"/>
  <c r="K4179" i="2"/>
  <c r="K4403" i="2"/>
  <c r="K4659" i="2"/>
  <c r="K4883" i="2"/>
  <c r="K5075" i="2"/>
  <c r="K5265" i="2"/>
  <c r="K5377" i="2"/>
  <c r="K5489" i="2"/>
  <c r="K5617" i="2"/>
  <c r="K5713" i="2"/>
  <c r="K5825" i="2"/>
  <c r="K5953" i="2"/>
  <c r="K6065" i="2"/>
  <c r="K6161" i="2"/>
  <c r="K6289" i="2"/>
  <c r="K6401" i="2"/>
  <c r="K6513" i="2"/>
  <c r="K972" i="2"/>
  <c r="K1394" i="2"/>
  <c r="K1159" i="2"/>
  <c r="K945" i="2"/>
  <c r="K1588" i="2"/>
  <c r="K1940" i="2"/>
  <c r="K2248" i="2"/>
  <c r="K194" i="2"/>
  <c r="K1209" i="2"/>
  <c r="K1513" i="2"/>
  <c r="K1661" i="2"/>
  <c r="K1789" i="2"/>
  <c r="K597" i="2"/>
  <c r="K990" i="2"/>
  <c r="K817" i="2"/>
  <c r="K1748" i="2"/>
  <c r="K2108" i="2"/>
  <c r="K2456" i="2"/>
  <c r="K1369" i="2"/>
  <c r="K1609" i="2"/>
  <c r="K1777" i="2"/>
  <c r="K1965" i="2"/>
  <c r="K2113" i="2"/>
  <c r="K2265" i="2"/>
  <c r="K2433" i="2"/>
  <c r="K1156" i="2"/>
  <c r="K1606" i="2"/>
  <c r="K1942" i="2"/>
  <c r="K2214" i="2"/>
  <c r="K2406" i="2"/>
  <c r="K2564" i="2"/>
  <c r="K2676" i="2"/>
  <c r="K2788" i="2"/>
  <c r="K2916" i="2"/>
  <c r="K3012" i="2"/>
  <c r="K3124" i="2"/>
  <c r="K1894" i="2"/>
  <c r="K1494" i="2"/>
  <c r="K633" i="2"/>
  <c r="K2257" i="2"/>
  <c r="K2061" i="2"/>
  <c r="K1865" i="2"/>
  <c r="K1565" i="2"/>
  <c r="K1201" i="2"/>
  <c r="K2268" i="2"/>
  <c r="K1652" i="2"/>
  <c r="K1359" i="2"/>
  <c r="K1342" i="2"/>
  <c r="K955" i="2"/>
  <c r="K684" i="2"/>
  <c r="K853" i="2"/>
  <c r="K662" i="2"/>
  <c r="K1191" i="2"/>
  <c r="K190" i="2"/>
  <c r="K1384" i="2"/>
  <c r="K1684" i="2"/>
  <c r="K1908" i="2"/>
  <c r="K2152" i="2"/>
  <c r="K2348" i="2"/>
  <c r="K738" i="2"/>
  <c r="K1265" i="2"/>
  <c r="K1948" i="2"/>
  <c r="K1780" i="2"/>
  <c r="K1580" i="2"/>
  <c r="K1320" i="2"/>
  <c r="K961" i="2"/>
  <c r="K1435" i="2"/>
  <c r="K1263" i="2"/>
  <c r="K1107" i="2"/>
  <c r="K726" i="2"/>
  <c r="K1310" i="2"/>
  <c r="K901" i="2"/>
  <c r="K1016" i="2"/>
  <c r="K612" i="2"/>
  <c r="K779" i="2"/>
  <c r="K546" i="2"/>
  <c r="K919" i="2"/>
  <c r="K1027" i="2"/>
  <c r="K210" i="2"/>
  <c r="K563" i="2"/>
  <c r="K672" i="2"/>
  <c r="K752" i="2"/>
  <c r="K848" i="2"/>
  <c r="K928" i="2"/>
  <c r="K1008" i="2"/>
  <c r="K30" i="2"/>
  <c r="K582" i="2"/>
  <c r="K749" i="2"/>
  <c r="K941" i="2"/>
  <c r="K1101" i="2"/>
  <c r="K1182" i="2"/>
  <c r="K807" i="2"/>
  <c r="K967" i="2"/>
  <c r="K1079" i="2"/>
  <c r="K427" i="2"/>
  <c r="K628" i="2"/>
  <c r="K712" i="2"/>
  <c r="K796" i="2"/>
  <c r="K884" i="2"/>
  <c r="K968" i="2"/>
  <c r="K1052" i="2"/>
  <c r="K406" i="2"/>
  <c r="K669" i="2"/>
  <c r="K837" i="2"/>
  <c r="K1013" i="2"/>
  <c r="K1142" i="2"/>
  <c r="K1222" i="2"/>
  <c r="K1286" i="2"/>
  <c r="K1350" i="2"/>
  <c r="K1414" i="2"/>
  <c r="K359" i="2"/>
  <c r="K606" i="2"/>
  <c r="K759" i="2"/>
  <c r="K979" i="2"/>
  <c r="K178" i="2"/>
  <c r="K608" i="2"/>
  <c r="K724" i="2"/>
  <c r="K836" i="2"/>
  <c r="K952" i="2"/>
  <c r="K1064" i="2"/>
  <c r="K550" i="2"/>
  <c r="K805" i="2"/>
  <c r="K1029" i="2"/>
  <c r="K1178" i="2"/>
  <c r="K1274" i="2"/>
  <c r="K1358" i="2"/>
  <c r="K1442" i="2"/>
  <c r="K567" i="2"/>
  <c r="K718" i="2"/>
  <c r="K846" i="2"/>
  <c r="K974" i="2"/>
  <c r="K1102" i="2"/>
  <c r="K1167" i="2"/>
  <c r="K723" i="2"/>
  <c r="K1031" i="2"/>
  <c r="K499" i="2"/>
  <c r="K716" i="2"/>
  <c r="K872" i="2"/>
  <c r="K1020" i="2"/>
  <c r="K534" i="2"/>
  <c r="K869" i="2"/>
  <c r="K1138" i="2"/>
  <c r="K1266" i="2"/>
  <c r="K1386" i="2"/>
  <c r="K439" i="2"/>
  <c r="K710" i="2"/>
  <c r="K886" i="2"/>
  <c r="K1054" i="2"/>
  <c r="K1163" i="2"/>
  <c r="K1235" i="2"/>
  <c r="K1299" i="2"/>
  <c r="K1363" i="2"/>
  <c r="K1427" i="2"/>
  <c r="K609" i="2"/>
  <c r="K865" i="2"/>
  <c r="K1112" i="2"/>
  <c r="K1240" i="2"/>
  <c r="K1368" i="2"/>
  <c r="K1472" i="2"/>
  <c r="K1536" i="2"/>
  <c r="K1600" i="2"/>
  <c r="K1664" i="2"/>
  <c r="K1728" i="2"/>
  <c r="K1792" i="2"/>
  <c r="K1856" i="2"/>
  <c r="K1920" i="2"/>
  <c r="K1984" i="2"/>
  <c r="K2048" i="2"/>
  <c r="K2112" i="2"/>
  <c r="K2176" i="2"/>
  <c r="K2240" i="2"/>
  <c r="K2304" i="2"/>
  <c r="K2368" i="2"/>
  <c r="K2432" i="2"/>
  <c r="K463" i="2"/>
  <c r="K2110" i="2"/>
  <c r="K1982" i="2"/>
  <c r="K1854" i="2"/>
  <c r="K1726" i="2"/>
  <c r="K1598" i="2"/>
  <c r="K1470" i="2"/>
  <c r="K1236" i="2"/>
  <c r="K857" i="2"/>
  <c r="K2453" i="2"/>
  <c r="K2389" i="2"/>
  <c r="K2325" i="2"/>
  <c r="K2261" i="2"/>
  <c r="K2197" i="2"/>
  <c r="K2133" i="2"/>
  <c r="K2069" i="2"/>
  <c r="K2005" i="2"/>
  <c r="K1941" i="2"/>
  <c r="K1877" i="2"/>
  <c r="K1813" i="2"/>
  <c r="K1749" i="2"/>
  <c r="K1685" i="2"/>
  <c r="K1621" i="2"/>
  <c r="K1557" i="2"/>
  <c r="K1493" i="2"/>
  <c r="K1409" i="2"/>
  <c r="K1281" i="2"/>
  <c r="K1153" i="2"/>
  <c r="K946" i="2"/>
  <c r="K674" i="2"/>
  <c r="K2444" i="2"/>
  <c r="K2360" i="2"/>
  <c r="K2276" i="2"/>
  <c r="K2188" i="2"/>
  <c r="K2104" i="2"/>
  <c r="K2020" i="2"/>
  <c r="K1932" i="2"/>
  <c r="K1848" i="2"/>
  <c r="K1764" i="2"/>
  <c r="K1676" i="2"/>
  <c r="K1592" i="2"/>
  <c r="K1508" i="2"/>
  <c r="K1392" i="2"/>
  <c r="K1224" i="2"/>
  <c r="K1009" i="2"/>
  <c r="K657" i="2"/>
  <c r="K1419" i="2"/>
  <c r="K1335" i="2"/>
  <c r="K1247" i="2"/>
  <c r="K1155" i="2"/>
  <c r="K982" i="2"/>
  <c r="K742" i="2"/>
  <c r="K375" i="2"/>
  <c r="K1330" i="2"/>
  <c r="K1170" i="2"/>
  <c r="K829" i="2"/>
  <c r="K94" i="2"/>
  <c r="K900" i="2"/>
  <c r="K700" i="2"/>
  <c r="K306" i="2"/>
  <c r="K827" i="2"/>
  <c r="K743" i="2"/>
  <c r="K593" i="2"/>
  <c r="K261" i="2"/>
  <c r="K149" i="2"/>
  <c r="K819" i="2"/>
  <c r="K731" i="2"/>
  <c r="K647" i="2"/>
  <c r="K530" i="2"/>
  <c r="K354" i="2"/>
  <c r="K561" i="2"/>
  <c r="K413" i="2"/>
  <c r="K576" i="2"/>
  <c r="K317" i="2"/>
  <c r="K875" i="2"/>
  <c r="K791" i="2"/>
  <c r="K707" i="2"/>
  <c r="K619" i="2"/>
  <c r="K474" i="2"/>
  <c r="K206" i="2"/>
  <c r="K525" i="2"/>
  <c r="K353" i="2"/>
  <c r="K496" i="2"/>
  <c r="K173" i="2"/>
  <c r="K695" i="2"/>
  <c r="K611" i="2"/>
  <c r="K450" i="2"/>
  <c r="K110" i="2"/>
  <c r="K501" i="2"/>
  <c r="K314" i="2"/>
  <c r="K468" i="2"/>
  <c r="K121" i="2"/>
  <c r="K104" i="2"/>
  <c r="K70" i="2"/>
  <c r="K125" i="2"/>
  <c r="K188" i="2"/>
  <c r="K166" i="2"/>
  <c r="K153" i="2"/>
  <c r="K228" i="2"/>
  <c r="K303" i="2"/>
  <c r="K469" i="2"/>
  <c r="K385" i="2"/>
  <c r="K186" i="2"/>
  <c r="K536" i="2"/>
  <c r="K424" i="2"/>
  <c r="K230" i="2"/>
  <c r="K281" i="2"/>
  <c r="K169" i="2"/>
  <c r="K57" i="2"/>
  <c r="K248" i="2"/>
  <c r="K100" i="2"/>
  <c r="K485" i="2"/>
  <c r="K401" i="2"/>
  <c r="K250" i="2"/>
  <c r="K560" i="2"/>
  <c r="K448" i="2"/>
  <c r="K326" i="2"/>
  <c r="K301" i="2"/>
  <c r="K189" i="2"/>
  <c r="K77" i="2"/>
  <c r="K276" i="2"/>
  <c r="K124" i="2"/>
  <c r="K203" i="2"/>
  <c r="K219" i="2"/>
  <c r="K13" i="2"/>
  <c r="K232" i="2"/>
  <c r="K120" i="2"/>
  <c r="K287" i="2"/>
  <c r="K103" i="2"/>
  <c r="K335" i="2"/>
  <c r="K223" i="2"/>
  <c r="K40" i="2"/>
  <c r="K267" i="2"/>
  <c r="K119" i="2"/>
  <c r="K123" i="2"/>
  <c r="K139" i="2"/>
  <c r="K59" i="2"/>
  <c r="K11" i="2"/>
  <c r="K83" i="2"/>
  <c r="K147" i="2"/>
  <c r="K211" i="2"/>
  <c r="K275" i="2"/>
  <c r="K339" i="2"/>
  <c r="K64" i="2"/>
  <c r="K128" i="2"/>
  <c r="K192" i="2"/>
  <c r="K256" i="2"/>
  <c r="K320" i="2"/>
  <c r="K49" i="2"/>
  <c r="K113" i="2"/>
  <c r="K177" i="2"/>
  <c r="K241" i="2"/>
  <c r="K305" i="2"/>
  <c r="K118" i="2"/>
  <c r="K348" i="2"/>
  <c r="K412" i="2"/>
  <c r="K476" i="2"/>
  <c r="K540" i="2"/>
  <c r="K26" i="2"/>
  <c r="K539" i="2"/>
  <c r="K411" i="2"/>
  <c r="K114" i="2"/>
  <c r="K1055" i="2"/>
  <c r="K991" i="2"/>
  <c r="K927" i="2"/>
  <c r="K863" i="2"/>
  <c r="K799" i="2"/>
  <c r="K735" i="2"/>
  <c r="K671" i="2"/>
  <c r="K607" i="2"/>
  <c r="K490" i="2"/>
  <c r="K362" i="2"/>
  <c r="K585" i="2"/>
  <c r="K521" i="2"/>
  <c r="K457" i="2"/>
  <c r="K393" i="2"/>
  <c r="K298" i="2"/>
  <c r="K42" i="2"/>
  <c r="K520" i="2"/>
  <c r="K436" i="2"/>
  <c r="K352" i="2"/>
  <c r="K38" i="2"/>
  <c r="K265" i="2"/>
  <c r="K181" i="2"/>
  <c r="K93" i="2"/>
  <c r="K9" i="2"/>
  <c r="K260" i="2"/>
  <c r="K172" i="2"/>
  <c r="K88" i="2"/>
  <c r="K4" i="2"/>
  <c r="K255" i="2"/>
  <c r="K171" i="2"/>
  <c r="K87" i="2"/>
  <c r="K19" i="2"/>
  <c r="K7366" i="2"/>
  <c r="K8799" i="2"/>
  <c r="K9780" i="2"/>
  <c r="K9793" i="2"/>
  <c r="K9645" i="2"/>
  <c r="K5891" i="2"/>
  <c r="K7671" i="2"/>
  <c r="K5490" i="2"/>
  <c r="K6153" i="2"/>
  <c r="K4044" i="2"/>
  <c r="K4716" i="2"/>
  <c r="K3693" i="2"/>
  <c r="K2239" i="2"/>
  <c r="K2519" i="2"/>
  <c r="K4405" i="2"/>
  <c r="K1698" i="2"/>
  <c r="K3954" i="2"/>
  <c r="K5154" i="2"/>
  <c r="K1498" i="2"/>
  <c r="K3729" i="2"/>
  <c r="K5061" i="2"/>
  <c r="K4098" i="2"/>
  <c r="K5440" i="2"/>
  <c r="K6088" i="2"/>
  <c r="K3524" i="2"/>
  <c r="K4485" i="2"/>
  <c r="K3714" i="2"/>
  <c r="K5548" i="2"/>
  <c r="K6368" i="2"/>
  <c r="K7008" i="2"/>
  <c r="K7628" i="2"/>
  <c r="K8224" i="2"/>
  <c r="K2723" i="2"/>
  <c r="K4219" i="2"/>
  <c r="K5305" i="2"/>
  <c r="K5901" i="2"/>
  <c r="K4008" i="2"/>
  <c r="K5065" i="2"/>
  <c r="K5232" i="2"/>
  <c r="K4180" i="2"/>
  <c r="K5117" i="2"/>
  <c r="K5276" i="2"/>
  <c r="K6504" i="2"/>
  <c r="K7312" i="2"/>
  <c r="K7708" i="2"/>
  <c r="K8108" i="2"/>
  <c r="K8508" i="2"/>
  <c r="K3899" i="2"/>
  <c r="K5401" i="2"/>
  <c r="K6197" i="2"/>
  <c r="K6773" i="2"/>
  <c r="K7237" i="2"/>
  <c r="K916" i="2"/>
  <c r="K1545" i="2"/>
  <c r="K1622" i="2"/>
  <c r="K158" i="2"/>
  <c r="K2013" i="2"/>
  <c r="K2620" i="2"/>
  <c r="K1278" i="2"/>
  <c r="K1124" i="2"/>
  <c r="K3064" i="2"/>
  <c r="K1903" i="2"/>
  <c r="K2633" i="2"/>
  <c r="K3097" i="2"/>
  <c r="K1046" i="2"/>
  <c r="K2472" i="2"/>
  <c r="K1695" i="2"/>
  <c r="K2677" i="2"/>
  <c r="K2977" i="2"/>
  <c r="K2598" i="2"/>
  <c r="K3324" i="2"/>
  <c r="K1582" i="2"/>
  <c r="K1365" i="2"/>
  <c r="K2501" i="2"/>
  <c r="K3045" i="2"/>
  <c r="K2614" i="2"/>
  <c r="K3268" i="2"/>
  <c r="K3648" i="2"/>
  <c r="K3936" i="2"/>
  <c r="K4256" i="2"/>
  <c r="K4576" i="2"/>
  <c r="K4848" i="2"/>
  <c r="K5168" i="2"/>
  <c r="K2203" i="2"/>
  <c r="K2911" i="2"/>
  <c r="K3337" i="2"/>
  <c r="K3657" i="2"/>
  <c r="K3929" i="2"/>
  <c r="K1772" i="2"/>
  <c r="K2972" i="2"/>
  <c r="K2271" i="2"/>
  <c r="K3121" i="2"/>
  <c r="K2942" i="2"/>
  <c r="K3572" i="2"/>
  <c r="K3976" i="2"/>
  <c r="K4404" i="2"/>
  <c r="K4764" i="2"/>
  <c r="K5192" i="2"/>
  <c r="K2631" i="2"/>
  <c r="K3253" i="2"/>
  <c r="K3573" i="2"/>
  <c r="K3893" i="2"/>
  <c r="K4173" i="2"/>
  <c r="K4417" i="2"/>
  <c r="K4641" i="2"/>
  <c r="K4865" i="2"/>
  <c r="K5089" i="2"/>
  <c r="K2146" i="2"/>
  <c r="K2754" i="2"/>
  <c r="K1761" i="2"/>
  <c r="K3152" i="2"/>
  <c r="K2497" i="2"/>
  <c r="K1546" i="2"/>
  <c r="K3102" i="2"/>
  <c r="K3652" i="2"/>
  <c r="K761" i="2"/>
  <c r="K2685" i="2"/>
  <c r="K2558" i="2"/>
  <c r="K3588" i="2"/>
  <c r="K4088" i="2"/>
  <c r="K4456" i="2"/>
  <c r="K4884" i="2"/>
  <c r="K1451" i="2"/>
  <c r="K1841" i="2"/>
  <c r="K1639" i="2"/>
  <c r="K3069" i="2"/>
  <c r="K3150" i="2"/>
  <c r="K3812" i="2"/>
  <c r="K4248" i="2"/>
  <c r="K4620" i="2"/>
  <c r="K5048" i="2"/>
  <c r="K2091" i="2"/>
  <c r="K3079" i="2"/>
  <c r="K3517" i="2"/>
  <c r="K3941" i="2"/>
  <c r="K4281" i="2"/>
  <c r="K4601" i="2"/>
  <c r="K4921" i="2"/>
  <c r="K5197" i="2"/>
  <c r="K3058" i="2"/>
  <c r="K3578" i="2"/>
  <c r="K4026" i="2"/>
  <c r="K4474" i="2"/>
  <c r="K4954" i="2"/>
  <c r="K5284" i="2"/>
  <c r="K5524" i="2"/>
  <c r="K5764" i="2"/>
  <c r="K5972" i="2"/>
  <c r="K6212" i="2"/>
  <c r="K6548" i="2"/>
  <c r="K6788" i="2"/>
  <c r="K6996" i="2"/>
  <c r="K7236" i="2"/>
  <c r="K7460" i="2"/>
  <c r="K7684" i="2"/>
  <c r="K7908" i="2"/>
  <c r="K8148" i="2"/>
  <c r="K8356" i="2"/>
  <c r="K618" i="2"/>
  <c r="K2771" i="2"/>
  <c r="K3379" i="2"/>
  <c r="K3859" i="2"/>
  <c r="K4307" i="2"/>
  <c r="K4755" i="2"/>
  <c r="K5201" i="2"/>
  <c r="K5441" i="2"/>
  <c r="K5649" i="2"/>
  <c r="K5889" i="2"/>
  <c r="K6129" i="2"/>
  <c r="K6337" i="2"/>
  <c r="K6577" i="2"/>
  <c r="K893" i="2"/>
  <c r="K1367" i="2"/>
  <c r="K1788" i="2"/>
  <c r="K2328" i="2"/>
  <c r="K1401" i="2"/>
  <c r="K1745" i="2"/>
  <c r="K1282" i="2"/>
  <c r="K1476" i="2"/>
  <c r="K2308" i="2"/>
  <c r="K1497" i="2"/>
  <c r="K1881" i="2"/>
  <c r="K2201" i="2"/>
  <c r="K478" i="2"/>
  <c r="K1774" i="2"/>
  <c r="K2342" i="2"/>
  <c r="K2612" i="2"/>
  <c r="K2852" i="2"/>
  <c r="K3076" i="2"/>
  <c r="K1718" i="2"/>
  <c r="K2377" i="2"/>
  <c r="K1949" i="2"/>
  <c r="K1485" i="2"/>
  <c r="K1992" i="2"/>
  <c r="K734" i="2"/>
  <c r="K891" i="2"/>
  <c r="K1306" i="2"/>
  <c r="K1339" i="2"/>
  <c r="K1532" i="2"/>
  <c r="K2036" i="2"/>
  <c r="K2460" i="2"/>
  <c r="K573" i="2"/>
  <c r="K1668" i="2"/>
  <c r="K1200" i="2"/>
  <c r="K1351" i="2"/>
  <c r="K870" i="2"/>
  <c r="K1202" i="2"/>
  <c r="K812" i="2"/>
  <c r="K1099" i="2"/>
  <c r="K823" i="2"/>
  <c r="K1091" i="2"/>
  <c r="K624" i="2"/>
  <c r="K800" i="2"/>
  <c r="K976" i="2"/>
  <c r="K390" i="2"/>
  <c r="K845" i="2"/>
  <c r="K1150" i="2"/>
  <c r="K907" i="2"/>
  <c r="K274" i="2"/>
  <c r="K756" i="2"/>
  <c r="K1012" i="2"/>
  <c r="K566" i="2"/>
  <c r="K925" i="2"/>
  <c r="K1254" i="2"/>
  <c r="K1382" i="2"/>
  <c r="K487" i="2"/>
  <c r="K903" i="2"/>
  <c r="K459" i="2"/>
  <c r="K780" i="2"/>
  <c r="K1004" i="2"/>
  <c r="K693" i="2"/>
  <c r="K1126" i="2"/>
  <c r="K1314" i="2"/>
  <c r="K391" i="2"/>
  <c r="K1038" i="2"/>
  <c r="K548" i="2"/>
  <c r="K146" i="2"/>
  <c r="K792" i="2"/>
  <c r="K1100" i="2"/>
  <c r="K1021" i="2"/>
  <c r="K1438" i="2"/>
  <c r="K798" i="2"/>
  <c r="K1123" i="2"/>
  <c r="K1267" i="2"/>
  <c r="K1395" i="2"/>
  <c r="K737" i="2"/>
  <c r="K1176" i="2"/>
  <c r="K1432" i="2"/>
  <c r="K1568" i="2"/>
  <c r="K1696" i="2"/>
  <c r="K1824" i="2"/>
  <c r="K1952" i="2"/>
  <c r="K2080" i="2"/>
  <c r="K2208" i="2"/>
  <c r="K2336" i="2"/>
  <c r="K2400" i="2"/>
  <c r="K658" i="2"/>
  <c r="K1918" i="2"/>
  <c r="K1662" i="2"/>
  <c r="K2421" i="2"/>
  <c r="K2293" i="2"/>
  <c r="K2165" i="2"/>
  <c r="K2037" i="2"/>
  <c r="K1909" i="2"/>
  <c r="K1781" i="2"/>
  <c r="K1653" i="2"/>
  <c r="K1525" i="2"/>
  <c r="K1345" i="2"/>
  <c r="K1074" i="2"/>
  <c r="K399" i="2"/>
  <c r="K2316" i="2"/>
  <c r="K2148" i="2"/>
  <c r="K1976" i="2"/>
  <c r="K1804" i="2"/>
  <c r="K1636" i="2"/>
  <c r="K1464" i="2"/>
  <c r="K1136" i="2"/>
  <c r="K398" i="2"/>
  <c r="K1291" i="2"/>
  <c r="K1086" i="2"/>
  <c r="K638" i="2"/>
  <c r="K1258" i="2"/>
  <c r="K613" i="2"/>
  <c r="K804" i="2"/>
  <c r="K999" i="2"/>
  <c r="K594" i="2"/>
  <c r="K37" i="2"/>
  <c r="K859" i="2"/>
  <c r="K691" i="2"/>
  <c r="K442" i="2"/>
  <c r="K497" i="2"/>
  <c r="K464" i="2"/>
  <c r="K835" i="2"/>
  <c r="K663" i="2"/>
  <c r="K386" i="2"/>
  <c r="K437" i="2"/>
  <c r="K262" i="2"/>
  <c r="K651" i="2"/>
  <c r="K370" i="2"/>
  <c r="K417" i="2"/>
  <c r="K22" i="2"/>
  <c r="K384" i="2"/>
  <c r="K5" i="2"/>
  <c r="K269" i="2"/>
  <c r="K72" i="2"/>
  <c r="K429" i="2"/>
  <c r="K596" i="2"/>
  <c r="K368" i="2"/>
  <c r="K229" i="2"/>
  <c r="K328" i="2"/>
  <c r="K529" i="2"/>
  <c r="K357" i="2"/>
  <c r="K504" i="2"/>
  <c r="K86" i="2"/>
  <c r="K133" i="2"/>
  <c r="K200" i="2"/>
  <c r="K315" i="2"/>
  <c r="K292" i="2"/>
  <c r="K60" i="2"/>
  <c r="K56" i="2"/>
  <c r="K143" i="2"/>
  <c r="K207" i="2"/>
  <c r="K51" i="2"/>
  <c r="K179" i="2"/>
  <c r="K307" i="2"/>
  <c r="K96" i="2"/>
  <c r="K224" i="2"/>
  <c r="K17" i="2"/>
  <c r="K145" i="2"/>
  <c r="K273" i="2"/>
  <c r="K246" i="2"/>
  <c r="K444" i="2"/>
  <c r="K572" i="2"/>
  <c r="K475" i="2"/>
  <c r="K1087" i="2"/>
  <c r="K959" i="2"/>
  <c r="K831" i="2"/>
  <c r="K703" i="2"/>
  <c r="K554" i="2"/>
  <c r="K174" i="2"/>
  <c r="K489" i="2"/>
  <c r="K361" i="2"/>
  <c r="K564" i="2"/>
  <c r="K392" i="2"/>
  <c r="K309" i="2"/>
  <c r="K137" i="2"/>
  <c r="K300" i="2"/>
  <c r="K132" i="2"/>
  <c r="K299" i="2"/>
  <c r="K127" i="2"/>
  <c r="K43" i="2"/>
  <c r="K3" i="2"/>
  <c r="K9715" i="2"/>
  <c r="K6778" i="2"/>
  <c r="K3034" i="2"/>
  <c r="K4835" i="2"/>
  <c r="K6490" i="2"/>
  <c r="K8771" i="2"/>
  <c r="K9020" i="2"/>
  <c r="K2715" i="2"/>
  <c r="K6362" i="2"/>
  <c r="K7375" i="2"/>
  <c r="K7102" i="2"/>
  <c r="K3022" i="2"/>
  <c r="K4952" i="2"/>
  <c r="K3493" i="2"/>
  <c r="K3788" i="2"/>
  <c r="K2999" i="2"/>
  <c r="K4277" i="2"/>
  <c r="K3869" i="2"/>
  <c r="K4873" i="2"/>
  <c r="K3442" i="2"/>
  <c r="K4642" i="2"/>
  <c r="K5216" i="2"/>
  <c r="K2686" i="2"/>
  <c r="K3793" i="2"/>
  <c r="K5173" i="2"/>
  <c r="K5002" i="2"/>
  <c r="K5500" i="2"/>
  <c r="K6152" i="2"/>
  <c r="K3421" i="2"/>
  <c r="K4541" i="2"/>
  <c r="K3850" i="2"/>
  <c r="K5592" i="2"/>
  <c r="K6752" i="2"/>
  <c r="K7352" i="2"/>
  <c r="K7968" i="2"/>
  <c r="K8568" i="2"/>
  <c r="K3619" i="2"/>
  <c r="K5325" i="2"/>
  <c r="K5945" i="2"/>
  <c r="K4236" i="2"/>
  <c r="K5125" i="2"/>
  <c r="K5392" i="2"/>
  <c r="K4632" i="2"/>
  <c r="K1570" i="2"/>
  <c r="K5424" i="2"/>
  <c r="K6544" i="2"/>
  <c r="K7340" i="2"/>
  <c r="K8168" i="2"/>
  <c r="K8560" i="2"/>
  <c r="K4067" i="2"/>
  <c r="K5429" i="2"/>
  <c r="K6229" i="2"/>
  <c r="K6805" i="2"/>
  <c r="K7253" i="2"/>
  <c r="K502" i="2"/>
  <c r="K2225" i="2"/>
  <c r="K2508" i="2"/>
  <c r="K850" i="2"/>
  <c r="K1806" i="2"/>
  <c r="K2988" i="2"/>
  <c r="K1709" i="2"/>
  <c r="K2684" i="2"/>
  <c r="K1519" i="2"/>
  <c r="K2415" i="2"/>
  <c r="K2889" i="2"/>
  <c r="K1914" i="2"/>
  <c r="K2185" i="2"/>
  <c r="K3144" i="2"/>
  <c r="K2375" i="2"/>
  <c r="K3021" i="2"/>
  <c r="K2662" i="2"/>
  <c r="K3372" i="2"/>
  <c r="K1870" i="2"/>
  <c r="K1631" i="2"/>
  <c r="K2561" i="2"/>
  <c r="K3133" i="2"/>
  <c r="K2702" i="2"/>
  <c r="K3332" i="2"/>
  <c r="K3680" i="2"/>
  <c r="K4000" i="2"/>
  <c r="K4272" i="2"/>
  <c r="K4592" i="2"/>
  <c r="K4912" i="2"/>
  <c r="K5184" i="2"/>
  <c r="K2331" i="2"/>
  <c r="K3007" i="2"/>
  <c r="K3385" i="2"/>
  <c r="K3673" i="2"/>
  <c r="K3833" i="2"/>
  <c r="K4153" i="2"/>
  <c r="K2174" i="2"/>
  <c r="K1727" i="2"/>
  <c r="K2821" i="2"/>
  <c r="K3118" i="2"/>
  <c r="K3636" i="2"/>
  <c r="K4020" i="2"/>
  <c r="K4424" i="2"/>
  <c r="K4852" i="2"/>
  <c r="K650" i="2"/>
  <c r="K2671" i="2"/>
  <c r="K3317" i="2"/>
  <c r="K3597" i="2"/>
  <c r="K3917" i="2"/>
  <c r="K4321" i="2"/>
  <c r="K4561" i="2"/>
  <c r="K4769" i="2"/>
  <c r="K5009" i="2"/>
  <c r="K1506" i="2"/>
  <c r="K2818" i="2"/>
  <c r="K2169" i="2"/>
  <c r="K1189" i="2"/>
  <c r="K2605" i="2"/>
  <c r="K1738" i="2"/>
  <c r="K3240" i="2"/>
  <c r="K3684" i="2"/>
  <c r="K1742" i="2"/>
  <c r="K2215" i="2"/>
  <c r="K1324" i="2"/>
  <c r="K3368" i="2"/>
  <c r="K3916" i="2"/>
  <c r="K4312" i="2"/>
  <c r="K4712" i="2"/>
  <c r="K5140" i="2"/>
  <c r="K2347" i="2"/>
  <c r="K3020" i="2"/>
  <c r="K2725" i="2"/>
  <c r="K2638" i="2"/>
  <c r="K3620" i="2"/>
  <c r="K4076" i="2"/>
  <c r="K4476" i="2"/>
  <c r="K4876" i="2"/>
  <c r="K1531" i="2"/>
  <c r="K2735" i="2"/>
  <c r="K3373" i="2"/>
  <c r="K3797" i="2"/>
  <c r="K4165" i="2"/>
  <c r="K4493" i="2"/>
  <c r="K4793" i="2"/>
  <c r="K5093" i="2"/>
  <c r="K2546" i="2"/>
  <c r="K3418" i="2"/>
  <c r="K3834" i="2"/>
  <c r="K4314" i="2"/>
  <c r="K4794" i="2"/>
  <c r="K5204" i="2"/>
  <c r="K5540" i="2"/>
  <c r="K5780" i="2"/>
  <c r="K6020" i="2"/>
  <c r="K6356" i="2"/>
  <c r="K6564" i="2"/>
  <c r="K6692" i="2"/>
  <c r="K7140" i="2"/>
  <c r="K7252" i="2"/>
  <c r="K7492" i="2"/>
  <c r="K7716" i="2"/>
  <c r="K7940" i="2"/>
  <c r="K8164" i="2"/>
  <c r="K8276" i="2"/>
  <c r="K8516" i="2"/>
  <c r="K1117" i="2"/>
  <c r="K2307" i="2"/>
  <c r="K3219" i="2"/>
  <c r="K3475" i="2"/>
  <c r="K3891" i="2"/>
  <c r="K4371" i="2"/>
  <c r="K4819" i="2"/>
  <c r="K5233" i="2"/>
  <c r="K5457" i="2"/>
  <c r="K5809" i="2"/>
  <c r="K6033" i="2"/>
  <c r="K6257" i="2"/>
  <c r="K6481" i="2"/>
  <c r="K620" i="2"/>
  <c r="K462" i="2"/>
  <c r="K1540" i="2"/>
  <c r="K2136" i="2"/>
  <c r="K1448" i="2"/>
  <c r="K1769" i="2"/>
  <c r="K1403" i="2"/>
  <c r="K2052" i="2"/>
  <c r="K1549" i="2"/>
  <c r="K1921" i="2"/>
  <c r="K2369" i="2"/>
  <c r="K1558" i="2"/>
  <c r="K2374" i="2"/>
  <c r="K2660" i="2"/>
  <c r="K2996" i="2"/>
  <c r="K2062" i="2"/>
  <c r="K2317" i="2"/>
  <c r="K1917" i="2"/>
  <c r="K2332" i="2"/>
  <c r="K343" i="2"/>
  <c r="K1374" i="2"/>
  <c r="K1415" i="2"/>
  <c r="K1876" i="2"/>
  <c r="K2324" i="2"/>
  <c r="K1608" i="2"/>
  <c r="K430" i="2"/>
  <c r="K1139" i="2"/>
  <c r="K1061" i="2"/>
  <c r="K740" i="2"/>
  <c r="K867" i="2"/>
  <c r="K50" i="2"/>
  <c r="K736" i="2"/>
  <c r="K912" i="2"/>
  <c r="K518" i="2"/>
  <c r="K877" i="2"/>
  <c r="K615" i="2"/>
  <c r="K1051" i="2"/>
  <c r="K692" i="2"/>
  <c r="K860" i="2"/>
  <c r="K222" i="2"/>
  <c r="K965" i="2"/>
  <c r="K1206" i="2"/>
  <c r="K1398" i="2"/>
  <c r="K551" i="2"/>
  <c r="K1095" i="2"/>
  <c r="K696" i="2"/>
  <c r="K1036" i="2"/>
  <c r="K741" i="2"/>
  <c r="K1250" i="2"/>
  <c r="K1422" i="2"/>
  <c r="K814" i="2"/>
  <c r="K1070" i="2"/>
  <c r="K971" i="2"/>
  <c r="K680" i="2"/>
  <c r="K374" i="2"/>
  <c r="K1106" i="2"/>
  <c r="K290" i="2"/>
  <c r="K838" i="2"/>
  <c r="K1219" i="2"/>
  <c r="K1347" i="2"/>
  <c r="K801" i="2"/>
  <c r="K1336" i="2"/>
  <c r="K1520" i="2"/>
  <c r="K1712" i="2"/>
  <c r="K1840" i="2"/>
  <c r="K2032" i="2"/>
  <c r="K2160" i="2"/>
  <c r="K2352" i="2"/>
  <c r="K322" i="2"/>
  <c r="K1886" i="2"/>
  <c r="K1630" i="2"/>
  <c r="K985" i="2"/>
  <c r="K2405" i="2"/>
  <c r="K2213" i="2"/>
  <c r="K2085" i="2"/>
  <c r="K1893" i="2"/>
  <c r="K1765" i="2"/>
  <c r="K1573" i="2"/>
  <c r="K1441" i="2"/>
  <c r="K1010" i="2"/>
  <c r="K2468" i="2"/>
  <c r="K2212" i="2"/>
  <c r="K2040" i="2"/>
  <c r="K1784" i="2"/>
  <c r="K1612" i="2"/>
  <c r="K1264" i="2"/>
  <c r="K753" i="2"/>
  <c r="K1271" i="2"/>
  <c r="K1030" i="2"/>
  <c r="K519" i="2"/>
  <c r="K933" i="2"/>
  <c r="K956" i="2"/>
  <c r="K931" i="2"/>
  <c r="K418" i="2"/>
  <c r="K839" i="2"/>
  <c r="K667" i="2"/>
  <c r="K581" i="2"/>
  <c r="K122" i="2"/>
  <c r="K811" i="2"/>
  <c r="K643" i="2"/>
  <c r="K557" i="2"/>
  <c r="K552" i="2"/>
  <c r="K631" i="2"/>
  <c r="K270" i="2"/>
  <c r="K373" i="2"/>
  <c r="K184" i="2"/>
  <c r="K185" i="2"/>
  <c r="K213" i="2"/>
  <c r="K76" i="2"/>
  <c r="K266" i="2"/>
  <c r="K136" i="2"/>
  <c r="K330" i="2"/>
  <c r="K360" i="2"/>
  <c r="K217" i="2"/>
  <c r="K164" i="2"/>
  <c r="K247" i="2"/>
  <c r="K148" i="2"/>
  <c r="K159" i="2"/>
  <c r="K91" i="2"/>
  <c r="K175" i="2"/>
  <c r="K31" i="2"/>
  <c r="K67" i="2"/>
  <c r="K259" i="2"/>
  <c r="K48" i="2"/>
  <c r="K240" i="2"/>
  <c r="K97" i="2"/>
  <c r="K225" i="2"/>
  <c r="K310" i="2"/>
  <c r="K460" i="2"/>
  <c r="K571" i="2"/>
  <c r="K242" i="2"/>
  <c r="K943" i="2"/>
  <c r="K815" i="2"/>
  <c r="K623" i="2"/>
  <c r="K522" i="2"/>
  <c r="K46" i="2"/>
  <c r="K473" i="2"/>
  <c r="K345" i="2"/>
  <c r="K456" i="2"/>
  <c r="K285" i="2"/>
  <c r="K117" i="2"/>
  <c r="K196" i="2"/>
  <c r="K24" i="2"/>
  <c r="K107" i="2"/>
  <c r="K8121" i="2"/>
  <c r="K4223" i="2"/>
  <c r="K8415" i="2"/>
  <c r="K5391" i="2"/>
  <c r="K9765" i="2"/>
  <c r="K7415" i="2"/>
  <c r="K4215" i="2"/>
  <c r="K8307" i="2"/>
  <c r="K9510" i="2"/>
  <c r="K8634" i="2"/>
  <c r="K9138" i="2"/>
  <c r="K5211" i="2"/>
  <c r="K7991" i="2"/>
  <c r="K9361" i="2"/>
  <c r="K8155" i="2"/>
  <c r="K4311" i="2"/>
  <c r="K6443" i="2"/>
  <c r="K8796" i="2"/>
  <c r="K8506" i="2"/>
  <c r="K1810" i="2"/>
  <c r="K8583" i="2"/>
  <c r="K6311" i="2"/>
  <c r="K8450" i="2"/>
  <c r="K9446" i="2"/>
  <c r="K9049" i="2"/>
  <c r="K1408" i="2"/>
  <c r="K2773" i="2"/>
  <c r="K3644" i="2"/>
  <c r="K4556" i="2"/>
  <c r="K1483" i="2"/>
  <c r="K3221" i="2"/>
  <c r="K2025" i="2"/>
  <c r="K2470" i="2"/>
  <c r="K4348" i="2"/>
  <c r="K1915" i="2"/>
  <c r="K3437" i="2"/>
  <c r="K4037" i="2"/>
  <c r="K2297" i="2"/>
  <c r="K3428" i="2"/>
  <c r="K5060" i="2"/>
  <c r="K3505" i="2"/>
  <c r="K4213" i="2"/>
  <c r="K4701" i="2"/>
  <c r="K5101" i="2"/>
  <c r="K2994" i="2"/>
  <c r="K3698" i="2"/>
  <c r="K4338" i="2"/>
  <c r="K4898" i="2"/>
  <c r="K5368" i="2"/>
  <c r="K3084" i="2"/>
  <c r="K4204" i="2"/>
  <c r="K3269" i="2"/>
  <c r="K4297" i="2"/>
  <c r="K4869" i="2"/>
  <c r="K2594" i="2"/>
  <c r="K3810" i="2"/>
  <c r="K4546" i="2"/>
  <c r="K5296" i="2"/>
  <c r="K5704" i="2"/>
  <c r="K5980" i="2"/>
  <c r="K6300" i="2"/>
  <c r="K634" i="2"/>
  <c r="K5036" i="2"/>
  <c r="K4049" i="2"/>
  <c r="K4937" i="2"/>
  <c r="K3250" i="2"/>
  <c r="K4394" i="2"/>
  <c r="K5360" i="2"/>
  <c r="K5800" i="2"/>
  <c r="K6224" i="2"/>
  <c r="K6604" i="2"/>
  <c r="K6904" i="2"/>
  <c r="K7200" i="2"/>
  <c r="K7520" i="2"/>
  <c r="K7800" i="2"/>
  <c r="K8120" i="2"/>
  <c r="K8440" i="2"/>
  <c r="K2115" i="2"/>
  <c r="K3363" i="2"/>
  <c r="K3963" i="2"/>
  <c r="K4555" i="2"/>
  <c r="K5155" i="2"/>
  <c r="K5497" i="2"/>
  <c r="K5773" i="2"/>
  <c r="K6093" i="2"/>
  <c r="K2493" i="2"/>
  <c r="K2951" i="2"/>
  <c r="K4725" i="2"/>
  <c r="K3370" i="2"/>
  <c r="K4786" i="2"/>
  <c r="K5676" i="2"/>
  <c r="K2885" i="2"/>
  <c r="K3157" i="2"/>
  <c r="K4777" i="2"/>
  <c r="K3538" i="2"/>
  <c r="K4866" i="2"/>
  <c r="K5752" i="2"/>
  <c r="K6272" i="2"/>
  <c r="K6744" i="2"/>
  <c r="K7144" i="2"/>
  <c r="K7568" i="2"/>
  <c r="K7936" i="2"/>
  <c r="K8364" i="2"/>
  <c r="K2595" i="2"/>
  <c r="K3611" i="2"/>
  <c r="K4459" i="2"/>
  <c r="K5229" i="2"/>
  <c r="K5629" i="2"/>
  <c r="K6025" i="2"/>
  <c r="K6425" i="2"/>
  <c r="K6677" i="2"/>
  <c r="K6917" i="2"/>
  <c r="K7157" i="2"/>
  <c r="K7365" i="2"/>
  <c r="K3444" i="2"/>
  <c r="K881" i="2"/>
  <c r="K1042" i="2"/>
  <c r="K1961" i="2"/>
  <c r="K953" i="2"/>
  <c r="K2198" i="2"/>
  <c r="K2656" i="2"/>
  <c r="K1852" i="2"/>
  <c r="K1729" i="2"/>
  <c r="K793" i="2"/>
  <c r="K2430" i="2"/>
  <c r="K2816" i="2"/>
  <c r="K3116" i="2"/>
  <c r="K2280" i="2"/>
  <c r="K2141" i="2"/>
  <c r="K2358" i="2"/>
  <c r="K2920" i="2"/>
  <c r="K1050" i="2"/>
  <c r="K1743" i="2"/>
  <c r="K2191" i="2"/>
  <c r="K2553" i="2"/>
  <c r="K2777" i="2"/>
  <c r="K3017" i="2"/>
  <c r="K1356" i="2"/>
  <c r="K2362" i="2"/>
  <c r="K1569" i="2"/>
  <c r="K1798" i="2"/>
  <c r="K2912" i="2"/>
  <c r="K1429" i="2"/>
  <c r="K2039" i="2"/>
  <c r="K2549" i="2"/>
  <c r="K2869" i="2"/>
  <c r="K3149" i="2"/>
  <c r="K2378" i="2"/>
  <c r="K2918" i="2"/>
  <c r="K3244" i="2"/>
  <c r="K3484" i="2"/>
  <c r="K1981" i="2"/>
  <c r="K2696" i="2"/>
  <c r="K1237" i="2"/>
  <c r="K1799" i="2"/>
  <c r="K2431" i="2"/>
  <c r="K2705" i="2"/>
  <c r="K2961" i="2"/>
  <c r="K1578" i="2"/>
  <c r="K2486" i="2"/>
  <c r="K2870" i="2"/>
  <c r="K3248" i="2"/>
  <c r="K3440" i="2"/>
  <c r="K3584" i="2"/>
  <c r="K3760" i="2"/>
  <c r="K3904" i="2"/>
  <c r="K4064" i="2"/>
  <c r="K4224" i="2"/>
  <c r="K4352" i="2"/>
  <c r="K4512" i="2"/>
  <c r="K4672" i="2"/>
  <c r="K4832" i="2"/>
  <c r="K4960" i="2"/>
  <c r="K5120" i="2"/>
  <c r="K1421" i="2"/>
  <c r="K2011" i="2"/>
  <c r="K2591" i="2"/>
  <c r="K2847" i="2"/>
  <c r="K3135" i="2"/>
  <c r="K3321" i="2"/>
  <c r="K3465" i="2"/>
  <c r="K3593" i="2"/>
  <c r="K3769" i="2"/>
  <c r="K3913" i="2"/>
  <c r="K4057" i="2"/>
  <c r="K1344" i="2"/>
  <c r="K2193" i="2"/>
  <c r="K2688" i="2"/>
  <c r="K1413" i="2"/>
  <c r="K2111" i="2"/>
  <c r="K2597" i="2"/>
  <c r="K3009" i="2"/>
  <c r="K1898" i="2"/>
  <c r="K2838" i="2"/>
  <c r="K3280" i="2"/>
  <c r="K3508" i="2"/>
  <c r="K3720" i="2"/>
  <c r="K3932" i="2"/>
  <c r="K4148" i="2"/>
  <c r="K4316" i="2"/>
  <c r="K4532" i="2"/>
  <c r="K4744" i="2"/>
  <c r="K4936" i="2"/>
  <c r="K5172" i="2"/>
  <c r="K1675" i="2"/>
  <c r="K2443" i="2"/>
  <c r="K2927" i="2"/>
  <c r="K3233" i="2"/>
  <c r="K3381" i="2"/>
  <c r="K3553" i="2"/>
  <c r="K3681" i="2"/>
  <c r="K3829" i="2"/>
  <c r="K4001" i="2"/>
  <c r="K4149" i="2"/>
  <c r="K4257" i="2"/>
  <c r="K4385" i="2"/>
  <c r="K4497" i="2"/>
  <c r="K4609" i="2"/>
  <c r="K4737" i="2"/>
  <c r="K4833" i="2"/>
  <c r="K4945" i="2"/>
  <c r="K5073" i="2"/>
  <c r="K5185" i="2"/>
  <c r="K1762" i="2"/>
  <c r="K2626" i="2"/>
  <c r="K3074" i="2"/>
  <c r="K2420" i="2"/>
  <c r="K2230" i="2"/>
  <c r="K2984" i="2"/>
  <c r="K1623" i="2"/>
  <c r="K2439" i="2"/>
  <c r="K2801" i="2"/>
  <c r="K3109" i="2"/>
  <c r="K2510" i="2"/>
  <c r="K3030" i="2"/>
  <c r="K3360" i="2"/>
  <c r="K3624" i="2"/>
  <c r="K3796" i="2"/>
  <c r="K1613" i="2"/>
  <c r="K2824" i="2"/>
  <c r="K1671" i="2"/>
  <c r="K2469" i="2"/>
  <c r="K3025" i="2"/>
  <c r="K2442" i="2"/>
  <c r="K3155" i="2"/>
  <c r="K3556" i="2"/>
  <c r="K3780" i="2"/>
  <c r="K4004" i="2"/>
  <c r="K4228" i="2"/>
  <c r="K4428" i="2"/>
  <c r="K4600" i="2"/>
  <c r="K4824" i="2"/>
  <c r="K5028" i="2"/>
  <c r="K842" i="2"/>
  <c r="K2123" i="2"/>
  <c r="K2372" i="2"/>
  <c r="K2480" i="2"/>
  <c r="K1495" i="2"/>
  <c r="K2455" i="2"/>
  <c r="K2865" i="2"/>
  <c r="K2090" i="2"/>
  <c r="K3054" i="2"/>
  <c r="K3456" i="2"/>
  <c r="K3772" i="2"/>
  <c r="K3964" i="2"/>
  <c r="K4164" i="2"/>
  <c r="K4392" i="2"/>
  <c r="K4588" i="2"/>
  <c r="K4760" i="2"/>
  <c r="K4988" i="2"/>
  <c r="K5188" i="2"/>
  <c r="K1867" i="2"/>
  <c r="K2615" i="2"/>
  <c r="K2959" i="2"/>
  <c r="K3261" i="2"/>
  <c r="K3485" i="2"/>
  <c r="K3685" i="2"/>
  <c r="K3857" i="2"/>
  <c r="K4081" i="2"/>
  <c r="K4261" i="2"/>
  <c r="K4409" i="2"/>
  <c r="K4581" i="2"/>
  <c r="K4709" i="2"/>
  <c r="K4857" i="2"/>
  <c r="K5029" i="2"/>
  <c r="K5177" i="2"/>
  <c r="K1954" i="2"/>
  <c r="K2898" i="2"/>
  <c r="K3290" i="2"/>
  <c r="K3514" i="2"/>
  <c r="K3770" i="2"/>
  <c r="K3962" i="2"/>
  <c r="K4186" i="2"/>
  <c r="K4442" i="2"/>
  <c r="K4666" i="2"/>
  <c r="K4858" i="2"/>
  <c r="K5114" i="2"/>
  <c r="K5268" i="2"/>
  <c r="K5380" i="2"/>
  <c r="K5508" i="2"/>
  <c r="K5604" i="2"/>
  <c r="K5716" i="2"/>
  <c r="K5844" i="2"/>
  <c r="K5956" i="2"/>
  <c r="K6052" i="2"/>
  <c r="K6180" i="2"/>
  <c r="K6292" i="2"/>
  <c r="K6404" i="2"/>
  <c r="K6532" i="2"/>
  <c r="K6628" i="2"/>
  <c r="K6740" i="2"/>
  <c r="K6868" i="2"/>
  <c r="K6980" i="2"/>
  <c r="K7076" i="2"/>
  <c r="K7204" i="2"/>
  <c r="K7316" i="2"/>
  <c r="K7428" i="2"/>
  <c r="K7556" i="2"/>
  <c r="K7652" i="2"/>
  <c r="K7764" i="2"/>
  <c r="K7892" i="2"/>
  <c r="K8004" i="2"/>
  <c r="K8100" i="2"/>
  <c r="K8228" i="2"/>
  <c r="K8340" i="2"/>
  <c r="K8452" i="2"/>
  <c r="K8580" i="2"/>
  <c r="K1795" i="2"/>
  <c r="K2579" i="2"/>
  <c r="K3091" i="2"/>
  <c r="K3347" i="2"/>
  <c r="K3539" i="2"/>
  <c r="K3795" i="2"/>
  <c r="K4019" i="2"/>
  <c r="K4243" i="2"/>
  <c r="K4499" i="2"/>
  <c r="K4691" i="2"/>
  <c r="K4915" i="2"/>
  <c r="K5171" i="2"/>
  <c r="K5297" i="2"/>
  <c r="K5393" i="2"/>
  <c r="K5521" i="2"/>
  <c r="K5633" i="2"/>
  <c r="K5745" i="2"/>
  <c r="K5873" i="2"/>
  <c r="K5969" i="2"/>
  <c r="K6081" i="2"/>
  <c r="K6209" i="2"/>
  <c r="K6321" i="2"/>
  <c r="K6417" i="2"/>
  <c r="K6545" i="2"/>
  <c r="K951" i="2"/>
  <c r="K1084" i="2"/>
  <c r="K407" i="2"/>
  <c r="K1319" i="2"/>
  <c r="K1216" i="2"/>
  <c r="K1628" i="2"/>
  <c r="K2024" i="2"/>
  <c r="K2284" i="2"/>
  <c r="K770" i="2"/>
  <c r="K1361" i="2"/>
  <c r="K1533" i="2"/>
  <c r="K1681" i="2"/>
  <c r="K987" i="2"/>
  <c r="K1190" i="2"/>
  <c r="K1115" i="2"/>
  <c r="K1248" i="2"/>
  <c r="K1816" i="2"/>
  <c r="K2200" i="2"/>
  <c r="K930" i="2"/>
  <c r="K1425" i="2"/>
  <c r="K1633" i="2"/>
  <c r="K1857" i="2"/>
  <c r="K2009" i="2"/>
  <c r="K2137" i="2"/>
  <c r="K2305" i="2"/>
  <c r="K2457" i="2"/>
  <c r="K1332" i="2"/>
  <c r="K1734" i="2"/>
  <c r="K1990" i="2"/>
  <c r="K2246" i="2"/>
  <c r="K2484" i="2"/>
  <c r="K2596" i="2"/>
  <c r="K2692" i="2"/>
  <c r="K2820" i="2"/>
  <c r="K2932" i="2"/>
  <c r="K3044" i="2"/>
  <c r="K2166" i="2"/>
  <c r="K1838" i="2"/>
  <c r="K1444" i="2"/>
  <c r="K2401" i="2"/>
  <c r="K2205" i="2"/>
  <c r="K2033" i="2"/>
  <c r="K1793" i="2"/>
  <c r="K1529" i="2"/>
  <c r="K898" i="2"/>
  <c r="K2072" i="2"/>
  <c r="K1560" i="2"/>
  <c r="K1255" i="2"/>
  <c r="K1068" i="2"/>
  <c r="K466" i="2"/>
  <c r="K772" i="2"/>
  <c r="K1158" i="2"/>
  <c r="K766" i="2"/>
  <c r="K1259" i="2"/>
  <c r="K897" i="2"/>
  <c r="K1452" i="2"/>
  <c r="K1716" i="2"/>
  <c r="K2008" i="2"/>
  <c r="K2204" i="2"/>
  <c r="K2376" i="2"/>
  <c r="K914" i="2"/>
  <c r="K659" i="2"/>
  <c r="K1924" i="2"/>
  <c r="K1724" i="2"/>
  <c r="K1496" i="2"/>
  <c r="K1256" i="2"/>
  <c r="K849" i="2"/>
  <c r="K1383" i="2"/>
  <c r="K1239" i="2"/>
  <c r="K1022" i="2"/>
  <c r="K503" i="2"/>
  <c r="K1262" i="2"/>
  <c r="K773" i="2"/>
  <c r="K876" i="2"/>
  <c r="K419" i="2"/>
  <c r="K27" i="2"/>
  <c r="K763" i="2"/>
  <c r="K939" i="2"/>
  <c r="K1047" i="2"/>
  <c r="K395" i="2"/>
  <c r="K604" i="2"/>
  <c r="K688" i="2"/>
  <c r="K784" i="2"/>
  <c r="K864" i="2"/>
  <c r="K944" i="2"/>
  <c r="K1040" i="2"/>
  <c r="K286" i="2"/>
  <c r="K621" i="2"/>
  <c r="K813" i="2"/>
  <c r="K973" i="2"/>
  <c r="K1118" i="2"/>
  <c r="K389" i="2"/>
  <c r="K871" i="2"/>
  <c r="K995" i="2"/>
  <c r="K18" i="2"/>
  <c r="K491" i="2"/>
  <c r="K648" i="2"/>
  <c r="K732" i="2"/>
  <c r="K820" i="2"/>
  <c r="K904" i="2"/>
  <c r="K988" i="2"/>
  <c r="K1076" i="2"/>
  <c r="K486" i="2"/>
  <c r="K709" i="2"/>
  <c r="K885" i="2"/>
  <c r="K1053" i="2"/>
  <c r="K1162" i="2"/>
  <c r="K1238" i="2"/>
  <c r="K1302" i="2"/>
  <c r="K1366" i="2"/>
  <c r="K1430" i="2"/>
  <c r="K423" i="2"/>
  <c r="K488" i="2"/>
  <c r="K843" i="2"/>
  <c r="K1015" i="2"/>
  <c r="K387" i="2"/>
  <c r="K636" i="2"/>
  <c r="K748" i="2"/>
  <c r="K868" i="2"/>
  <c r="K980" i="2"/>
  <c r="K1092" i="2"/>
  <c r="K637" i="2"/>
  <c r="K861" i="2"/>
  <c r="K1085" i="2"/>
  <c r="K1210" i="2"/>
  <c r="K1294" i="2"/>
  <c r="K1378" i="2"/>
  <c r="K226" i="2"/>
  <c r="K622" i="2"/>
  <c r="K750" i="2"/>
  <c r="K878" i="2"/>
  <c r="K1006" i="2"/>
  <c r="K1119" i="2"/>
  <c r="K1183" i="2"/>
  <c r="K851" i="2"/>
  <c r="K1075" i="2"/>
  <c r="K587" i="2"/>
  <c r="K760" i="2"/>
  <c r="K908" i="2"/>
  <c r="K1060" i="2"/>
  <c r="K645" i="2"/>
  <c r="K949" i="2"/>
  <c r="K1174" i="2"/>
  <c r="K1298" i="2"/>
  <c r="K1410" i="2"/>
  <c r="K535" i="2"/>
  <c r="K758" i="2"/>
  <c r="K926" i="2"/>
  <c r="K1094" i="2"/>
  <c r="K1187" i="2"/>
  <c r="K1251" i="2"/>
  <c r="K1315" i="2"/>
  <c r="K1379" i="2"/>
  <c r="K1443" i="2"/>
  <c r="K673" i="2"/>
  <c r="K929" i="2"/>
  <c r="K1144" i="2"/>
  <c r="K1272" i="2"/>
  <c r="K1400" i="2"/>
  <c r="K1488" i="2"/>
  <c r="K1552" i="2"/>
  <c r="K1616" i="2"/>
  <c r="K1680" i="2"/>
  <c r="K1744" i="2"/>
  <c r="K1808" i="2"/>
  <c r="K1872" i="2"/>
  <c r="K1936" i="2"/>
  <c r="K2000" i="2"/>
  <c r="K2064" i="2"/>
  <c r="K2128" i="2"/>
  <c r="K2192" i="2"/>
  <c r="K2256" i="2"/>
  <c r="K2320" i="2"/>
  <c r="K2384" i="2"/>
  <c r="K2448" i="2"/>
  <c r="K591" i="2"/>
  <c r="K2078" i="2"/>
  <c r="K1950" i="2"/>
  <c r="K1822" i="2"/>
  <c r="K1694" i="2"/>
  <c r="K1566" i="2"/>
  <c r="K1428" i="2"/>
  <c r="K1172" i="2"/>
  <c r="K729" i="2"/>
  <c r="K2437" i="2"/>
  <c r="K2373" i="2"/>
  <c r="K2309" i="2"/>
  <c r="K2245" i="2"/>
  <c r="K2181" i="2"/>
  <c r="K2117" i="2"/>
  <c r="K2053" i="2"/>
  <c r="K1989" i="2"/>
  <c r="K1925" i="2"/>
  <c r="K1861" i="2"/>
  <c r="K1797" i="2"/>
  <c r="K1733" i="2"/>
  <c r="K1669" i="2"/>
  <c r="K1605" i="2"/>
  <c r="K1541" i="2"/>
  <c r="K1477" i="2"/>
  <c r="K1377" i="2"/>
  <c r="K1249" i="2"/>
  <c r="K1121" i="2"/>
  <c r="K882" i="2"/>
  <c r="K559" i="2"/>
  <c r="K2424" i="2"/>
  <c r="K2340" i="2"/>
  <c r="K2252" i="2"/>
  <c r="K2168" i="2"/>
  <c r="K2084" i="2"/>
  <c r="K1996" i="2"/>
  <c r="K1912" i="2"/>
  <c r="K1828" i="2"/>
  <c r="K1740" i="2"/>
  <c r="K1656" i="2"/>
  <c r="K1572" i="2"/>
  <c r="K1484" i="2"/>
  <c r="K1352" i="2"/>
  <c r="K1184" i="2"/>
  <c r="K913" i="2"/>
  <c r="K558" i="2"/>
  <c r="K1399" i="2"/>
  <c r="K1311" i="2"/>
  <c r="K1227" i="2"/>
  <c r="K1127" i="2"/>
  <c r="K918" i="2"/>
  <c r="K694" i="2"/>
  <c r="K1450" i="2"/>
  <c r="K1290" i="2"/>
  <c r="K1114" i="2"/>
  <c r="K733" i="2"/>
  <c r="K1048" i="2"/>
  <c r="K852" i="2"/>
  <c r="K652" i="2"/>
  <c r="K1063" i="2"/>
  <c r="K635" i="2"/>
  <c r="K679" i="2"/>
  <c r="K477" i="2"/>
  <c r="K150" i="2"/>
  <c r="K883" i="2"/>
  <c r="K795" i="2"/>
  <c r="K711" i="2"/>
  <c r="K627" i="2"/>
  <c r="K482" i="2"/>
  <c r="K238" i="2"/>
  <c r="K541" i="2"/>
  <c r="K369" i="2"/>
  <c r="K516" i="2"/>
  <c r="K205" i="2"/>
  <c r="K855" i="2"/>
  <c r="K771" i="2"/>
  <c r="K683" i="2"/>
  <c r="K599" i="2"/>
  <c r="K434" i="2"/>
  <c r="K14" i="2"/>
  <c r="K481" i="2"/>
  <c r="K218" i="2"/>
  <c r="K432" i="2"/>
  <c r="K61" i="2"/>
  <c r="K675" i="2"/>
  <c r="K578" i="2"/>
  <c r="K410" i="2"/>
  <c r="K589" i="2"/>
  <c r="K461" i="2"/>
  <c r="K138" i="2"/>
  <c r="K376" i="2"/>
  <c r="K332" i="2"/>
  <c r="K440" i="2"/>
  <c r="K297" i="2"/>
  <c r="K69" i="2"/>
  <c r="K116" i="2"/>
  <c r="K325" i="2"/>
  <c r="K101" i="2"/>
  <c r="K156" i="2"/>
  <c r="K533" i="2"/>
  <c r="K449" i="2"/>
  <c r="K365" i="2"/>
  <c r="K90" i="2"/>
  <c r="K512" i="2"/>
  <c r="K400" i="2"/>
  <c r="K102" i="2"/>
  <c r="K253" i="2"/>
  <c r="K141" i="2"/>
  <c r="K25" i="2"/>
  <c r="K212" i="2"/>
  <c r="K36" i="2"/>
  <c r="K465" i="2"/>
  <c r="K381" i="2"/>
  <c r="K154" i="2"/>
  <c r="K532" i="2"/>
  <c r="K420" i="2"/>
  <c r="K198" i="2"/>
  <c r="K277" i="2"/>
  <c r="K165" i="2"/>
  <c r="K45" i="2"/>
  <c r="K244" i="2"/>
  <c r="K84" i="2"/>
  <c r="K52" i="2"/>
  <c r="K331" i="2"/>
  <c r="K316" i="2"/>
  <c r="K204" i="2"/>
  <c r="K92" i="2"/>
  <c r="K231" i="2"/>
  <c r="K75" i="2"/>
  <c r="K311" i="2"/>
  <c r="K199" i="2"/>
  <c r="K12" i="2"/>
  <c r="K239" i="2"/>
  <c r="K47" i="2"/>
  <c r="K95" i="2"/>
  <c r="K111" i="2"/>
  <c r="K55" i="2"/>
  <c r="K35" i="2"/>
  <c r="K99" i="2"/>
  <c r="K163" i="2"/>
  <c r="K227" i="2"/>
  <c r="K291" i="2"/>
  <c r="K16" i="2"/>
  <c r="K80" i="2"/>
  <c r="K144" i="2"/>
  <c r="K208" i="2"/>
  <c r="K272" i="2"/>
  <c r="K336" i="2"/>
  <c r="K65" i="2"/>
  <c r="K129" i="2"/>
  <c r="K193" i="2"/>
  <c r="K257" i="2"/>
  <c r="K321" i="2"/>
  <c r="K182" i="2"/>
  <c r="K364" i="2"/>
  <c r="K428" i="2"/>
  <c r="K492" i="2"/>
  <c r="K556" i="2"/>
  <c r="K616" i="2"/>
  <c r="K507" i="2"/>
  <c r="K379" i="2"/>
  <c r="K1103" i="2"/>
  <c r="K1039" i="2"/>
  <c r="K975" i="2"/>
  <c r="K911" i="2"/>
  <c r="K847" i="2"/>
  <c r="K783" i="2"/>
  <c r="K719" i="2"/>
  <c r="K655" i="2"/>
  <c r="K586" i="2"/>
  <c r="K458" i="2"/>
  <c r="K302" i="2"/>
  <c r="K569" i="2"/>
  <c r="K505" i="2"/>
  <c r="K441" i="2"/>
  <c r="K377" i="2"/>
  <c r="K234" i="2"/>
  <c r="K584" i="2"/>
  <c r="K500" i="2"/>
  <c r="K416" i="2"/>
  <c r="K294" i="2"/>
  <c r="K329" i="2"/>
  <c r="K245" i="2"/>
  <c r="K157" i="2"/>
  <c r="K73" i="2"/>
  <c r="K324" i="2"/>
  <c r="K236" i="2"/>
  <c r="K152" i="2"/>
  <c r="K68" i="2"/>
  <c r="K319" i="2"/>
  <c r="K235" i="2"/>
  <c r="K151" i="2"/>
  <c r="K63" i="2"/>
  <c r="K15" i="2"/>
  <c r="K6890" i="2"/>
  <c r="K8906" i="2"/>
  <c r="K7410" i="2"/>
  <c r="K4935" i="2"/>
  <c r="K9359" i="2"/>
  <c r="K3000" i="2"/>
  <c r="K2607" i="2"/>
  <c r="K1599" i="2"/>
  <c r="K2606" i="2"/>
  <c r="K5444" i="2"/>
  <c r="K2835" i="2"/>
  <c r="K5697" i="2"/>
  <c r="K1226" i="2"/>
  <c r="K1161" i="2"/>
  <c r="K774" i="2"/>
  <c r="K1169" i="2"/>
  <c r="K2221" i="2"/>
  <c r="K2150" i="2"/>
  <c r="K2868" i="2"/>
  <c r="K825" i="2"/>
  <c r="K1677" i="2"/>
  <c r="K785" i="2"/>
  <c r="K358" i="2"/>
  <c r="K1160" i="2"/>
  <c r="K431" i="2"/>
  <c r="K1424" i="2"/>
  <c r="K790" i="2"/>
  <c r="K915" i="2"/>
  <c r="K483" i="2"/>
  <c r="K992" i="2"/>
  <c r="K1069" i="2"/>
  <c r="K371" i="2"/>
  <c r="K948" i="2"/>
  <c r="K797" i="2"/>
  <c r="K1334" i="2"/>
  <c r="K947" i="2"/>
  <c r="K920" i="2"/>
  <c r="K1154" i="2"/>
  <c r="K686" i="2"/>
  <c r="K378" i="2"/>
  <c r="K984" i="2"/>
  <c r="K1354" i="2"/>
  <c r="K1143" i="2"/>
  <c r="K494" i="2"/>
  <c r="K1208" i="2"/>
  <c r="K1648" i="2"/>
  <c r="K1968" i="2"/>
  <c r="K2288" i="2"/>
  <c r="K2014" i="2"/>
  <c r="K1300" i="2"/>
  <c r="K2277" i="2"/>
  <c r="K1957" i="2"/>
  <c r="K1637" i="2"/>
  <c r="K1185" i="2"/>
  <c r="K2380" i="2"/>
  <c r="K1956" i="2"/>
  <c r="K1528" i="2"/>
  <c r="K1355" i="2"/>
  <c r="K1370" i="2"/>
  <c r="K744" i="2"/>
  <c r="K404" i="2"/>
  <c r="K570" i="2"/>
  <c r="K344" i="2"/>
  <c r="K346" i="2"/>
  <c r="K715" i="2"/>
  <c r="K233" i="2"/>
  <c r="K356" i="2"/>
  <c r="K405" i="2"/>
  <c r="K340" i="2"/>
  <c r="K85" i="2"/>
  <c r="K509" i="2"/>
  <c r="K592" i="2"/>
  <c r="K105" i="2"/>
  <c r="K187" i="2"/>
  <c r="K28" i="2"/>
  <c r="K155" i="2"/>
  <c r="K131" i="2"/>
  <c r="K112" i="2"/>
  <c r="K33" i="2"/>
  <c r="K289" i="2"/>
  <c r="K524" i="2"/>
  <c r="K1071" i="2"/>
  <c r="K751" i="2"/>
  <c r="K394" i="2"/>
  <c r="K537" i="2"/>
  <c r="K106" i="2"/>
  <c r="K372" i="2"/>
  <c r="K29" i="2"/>
  <c r="K279" i="2"/>
  <c r="K23" i="2"/>
  <c r="K5334" i="2"/>
  <c r="K6363" i="2"/>
  <c r="K7387" i="2"/>
  <c r="K9743" i="2"/>
  <c r="K5158" i="2"/>
  <c r="K9393" i="2"/>
  <c r="K5307" i="2"/>
  <c r="K6666" i="2"/>
  <c r="K5359" i="2"/>
  <c r="K8302" i="2"/>
  <c r="K2314" i="2"/>
  <c r="K4840" i="2"/>
  <c r="K3413" i="2"/>
  <c r="K3488" i="2"/>
  <c r="K2895" i="2"/>
  <c r="K4249" i="2"/>
  <c r="K4152" i="2"/>
  <c r="K3821" i="2"/>
  <c r="K4845" i="2"/>
  <c r="K3314" i="2"/>
  <c r="K4554" i="2"/>
  <c r="K5472" i="2"/>
  <c r="K4888" i="2"/>
  <c r="K4569" i="2"/>
  <c r="K3298" i="2"/>
  <c r="K4882" i="2"/>
  <c r="K5808" i="2"/>
  <c r="K6408" i="2"/>
  <c r="K2983" i="2"/>
  <c r="K5193" i="2"/>
  <c r="K4754" i="2"/>
  <c r="K5944" i="2"/>
  <c r="K6732" i="2"/>
  <c r="K7328" i="2"/>
  <c r="K7928" i="2"/>
  <c r="K8544" i="2"/>
  <c r="K3579" i="2"/>
  <c r="K4771" i="2"/>
  <c r="K5605" i="2"/>
  <c r="K6201" i="2"/>
  <c r="K3837" i="2"/>
  <c r="K3970" i="2"/>
  <c r="K5904" i="2"/>
  <c r="K4033" i="2"/>
  <c r="K4050" i="2"/>
  <c r="K5932" i="2"/>
  <c r="K6888" i="2"/>
  <c r="K3163" i="2"/>
  <c r="K4747" i="2"/>
  <c r="K5769" i="2"/>
  <c r="K6533" i="2"/>
  <c r="K6997" i="2"/>
  <c r="K7445" i="2"/>
  <c r="K1928" i="2"/>
  <c r="K2189" i="2"/>
  <c r="K2462" i="2"/>
  <c r="K2452" i="2"/>
  <c r="K1710" i="2"/>
  <c r="K2924" i="2"/>
  <c r="K1537" i="2"/>
  <c r="K2604" i="2"/>
  <c r="K1397" i="2"/>
  <c r="K2383" i="2"/>
  <c r="K2873" i="2"/>
  <c r="K1786" i="2"/>
  <c r="K2097" i="2"/>
  <c r="K3104" i="2"/>
  <c r="K2247" i="2"/>
  <c r="K1610" i="2"/>
  <c r="K3078" i="2"/>
  <c r="K977" i="2"/>
  <c r="K2960" i="2"/>
  <c r="K2023" i="2"/>
  <c r="K2733" i="2"/>
  <c r="K1706" i="2"/>
  <c r="K3038" i="2"/>
  <c r="K3480" i="2"/>
  <c r="K3808" i="2"/>
  <c r="K4096" i="2"/>
  <c r="K4400" i="2"/>
  <c r="K4704" i="2"/>
  <c r="K5024" i="2"/>
  <c r="K1499" i="2"/>
  <c r="K2623" i="2"/>
  <c r="K3209" i="2"/>
  <c r="K3481" i="2"/>
  <c r="K3801" i="2"/>
  <c r="K4105" i="2"/>
  <c r="K1526" i="2"/>
  <c r="K1503" i="2"/>
  <c r="K2749" i="2"/>
  <c r="K2218" i="2"/>
  <c r="K3336" i="2"/>
  <c r="K3804" i="2"/>
  <c r="K4168" i="2"/>
  <c r="K4596" i="2"/>
  <c r="K5000" i="2"/>
  <c r="K1851" i="2"/>
  <c r="K2967" i="2"/>
  <c r="K3425" i="2"/>
  <c r="K3725" i="2"/>
  <c r="K4021" i="2"/>
  <c r="K4305" i="2"/>
  <c r="K4513" i="2"/>
  <c r="K4753" i="2"/>
  <c r="K4993" i="2"/>
  <c r="K382" i="2"/>
  <c r="K3138" i="2"/>
  <c r="K2454" i="2"/>
  <c r="K1927" i="2"/>
  <c r="K2853" i="2"/>
  <c r="K2646" i="2"/>
  <c r="K3432" i="2"/>
  <c r="K3852" i="2"/>
  <c r="K2936" i="2"/>
  <c r="K1791" i="2"/>
  <c r="K3141" i="2"/>
  <c r="K3264" i="2"/>
  <c r="K3860" i="2"/>
  <c r="K4260" i="2"/>
  <c r="K4684" i="2"/>
  <c r="K5052" i="2"/>
  <c r="K2235" i="2"/>
  <c r="K2928" i="2"/>
  <c r="K2525" i="2"/>
  <c r="K2542" i="2"/>
  <c r="K3544" i="2"/>
  <c r="K4024" i="2"/>
  <c r="K4420" i="2"/>
  <c r="K4844" i="2"/>
  <c r="K778" i="2"/>
  <c r="K2679" i="2"/>
  <c r="K3345" i="2"/>
  <c r="K3713" i="2"/>
  <c r="K4141" i="2"/>
  <c r="K4453" i="2"/>
  <c r="K4749" i="2"/>
  <c r="K5049" i="2"/>
  <c r="K2465" i="2"/>
  <c r="K3322" i="2"/>
  <c r="K3802" i="2"/>
  <c r="K4282" i="2"/>
  <c r="K4698" i="2"/>
  <c r="K5178" i="2"/>
  <c r="K5412" i="2"/>
  <c r="K5636" i="2"/>
  <c r="K5860" i="2"/>
  <c r="K6100" i="2"/>
  <c r="K6308" i="2"/>
  <c r="K6436" i="2"/>
  <c r="K6660" i="2"/>
  <c r="K6884" i="2"/>
  <c r="K7124" i="2"/>
  <c r="K7332" i="2"/>
  <c r="K7572" i="2"/>
  <c r="K7812" i="2"/>
  <c r="K8020" i="2"/>
  <c r="K8260" i="2"/>
  <c r="K8484" i="2"/>
  <c r="K2051" i="2"/>
  <c r="K3154" i="2"/>
  <c r="K3635" i="2"/>
  <c r="K4051" i="2"/>
  <c r="K4531" i="2"/>
  <c r="K5011" i="2"/>
  <c r="K5313" i="2"/>
  <c r="K5553" i="2"/>
  <c r="K5777" i="2"/>
  <c r="K6001" i="2"/>
  <c r="K6225" i="2"/>
  <c r="K6465" i="2"/>
  <c r="K82" i="2"/>
  <c r="K934" i="2"/>
  <c r="K1328" i="2"/>
  <c r="K2100" i="2"/>
  <c r="K978" i="2"/>
  <c r="K1577" i="2"/>
  <c r="K467" i="2"/>
  <c r="K1343" i="2"/>
  <c r="K1880" i="2"/>
  <c r="K1058" i="2"/>
  <c r="K1721" i="2"/>
  <c r="K2029" i="2"/>
  <c r="K2349" i="2"/>
  <c r="K1478" i="2"/>
  <c r="K2070" i="2"/>
  <c r="K2500" i="2"/>
  <c r="K2740" i="2"/>
  <c r="K2948" i="2"/>
  <c r="K2126" i="2"/>
  <c r="K1081" i="2"/>
  <c r="K2173" i="2"/>
  <c r="K1713" i="2"/>
  <c r="K66" i="2"/>
  <c r="K1288" i="2"/>
  <c r="K824" i="2"/>
  <c r="K1044" i="2"/>
  <c r="K854" i="2"/>
  <c r="K1041" i="2"/>
  <c r="K1832" i="2"/>
  <c r="K2236" i="2"/>
  <c r="K1090" i="2"/>
  <c r="K1896" i="2"/>
  <c r="K1468" i="2"/>
  <c r="K625" i="2"/>
  <c r="K1211" i="2"/>
  <c r="K98" i="2"/>
  <c r="K422" i="2"/>
  <c r="K517" i="2"/>
  <c r="K963" i="2"/>
  <c r="K435" i="2"/>
  <c r="K720" i="2"/>
  <c r="K880" i="2"/>
  <c r="K1056" i="2"/>
  <c r="K685" i="2"/>
  <c r="K1005" i="2"/>
  <c r="K142" i="2"/>
  <c r="K1019" i="2"/>
  <c r="K547" i="2"/>
  <c r="K668" i="2"/>
  <c r="K840" i="2"/>
  <c r="K924" i="2"/>
  <c r="K1096" i="2"/>
  <c r="K757" i="2"/>
  <c r="K1093" i="2"/>
  <c r="K1186" i="2"/>
  <c r="K1318" i="2"/>
  <c r="K1446" i="2"/>
  <c r="K549" i="2"/>
  <c r="K1059" i="2"/>
  <c r="K664" i="2"/>
  <c r="K892" i="2"/>
  <c r="K342" i="2"/>
  <c r="K917" i="2"/>
  <c r="K1230" i="2"/>
  <c r="K1402" i="2"/>
  <c r="K654" i="2"/>
  <c r="K782" i="2"/>
  <c r="K910" i="2"/>
  <c r="K1135" i="2"/>
  <c r="K923" i="2"/>
  <c r="K644" i="2"/>
  <c r="K940" i="2"/>
  <c r="K725" i="2"/>
  <c r="K1214" i="2"/>
  <c r="K1326" i="2"/>
  <c r="K630" i="2"/>
  <c r="K966" i="2"/>
  <c r="K1203" i="2"/>
  <c r="K1331" i="2"/>
  <c r="K366" i="2"/>
  <c r="K993" i="2"/>
  <c r="K1304" i="2"/>
  <c r="K1504" i="2"/>
  <c r="K1632" i="2"/>
  <c r="K1760" i="2"/>
  <c r="K1888" i="2"/>
  <c r="K2016" i="2"/>
  <c r="K2144" i="2"/>
  <c r="K2272" i="2"/>
  <c r="K2464" i="2"/>
  <c r="K2046" i="2"/>
  <c r="K1790" i="2"/>
  <c r="K1534" i="2"/>
  <c r="K1364" i="2"/>
  <c r="K1108" i="2"/>
  <c r="K601" i="2"/>
  <c r="K2357" i="2"/>
  <c r="K2229" i="2"/>
  <c r="K2101" i="2"/>
  <c r="K1973" i="2"/>
  <c r="K1845" i="2"/>
  <c r="K1717" i="2"/>
  <c r="K1589" i="2"/>
  <c r="K1461" i="2"/>
  <c r="K1217" i="2"/>
  <c r="K818" i="2"/>
  <c r="K2404" i="2"/>
  <c r="K2232" i="2"/>
  <c r="K2060" i="2"/>
  <c r="K1892" i="2"/>
  <c r="K1720" i="2"/>
  <c r="K1548" i="2"/>
  <c r="K1312" i="2"/>
  <c r="K833" i="2"/>
  <c r="K1375" i="2"/>
  <c r="K1207" i="2"/>
  <c r="K862" i="2"/>
  <c r="K1406" i="2"/>
  <c r="K1045" i="2"/>
  <c r="K1000" i="2"/>
  <c r="K579" i="2"/>
  <c r="K349" i="2"/>
  <c r="K202" i="2"/>
  <c r="K775" i="2"/>
  <c r="K603" i="2"/>
  <c r="K78" i="2"/>
  <c r="K282" i="2"/>
  <c r="K89" i="2"/>
  <c r="K747" i="2"/>
  <c r="K562" i="2"/>
  <c r="K577" i="2"/>
  <c r="K58" i="2"/>
  <c r="K252" i="2"/>
  <c r="K538" i="2"/>
  <c r="K565" i="2"/>
  <c r="K580" i="2"/>
  <c r="K140" i="2"/>
  <c r="K237" i="2"/>
  <c r="K408" i="2"/>
  <c r="K41" i="2"/>
  <c r="K513" i="2"/>
  <c r="K341" i="2"/>
  <c r="K484" i="2"/>
  <c r="K6" i="2"/>
  <c r="K109" i="2"/>
  <c r="K168" i="2"/>
  <c r="K445" i="2"/>
  <c r="K74" i="2"/>
  <c r="K388" i="2"/>
  <c r="K249" i="2"/>
  <c r="K21" i="2"/>
  <c r="K20" i="2"/>
  <c r="K263" i="2"/>
  <c r="K180" i="2"/>
  <c r="K135" i="2"/>
  <c r="K283" i="2"/>
  <c r="K327" i="2"/>
  <c r="K183" i="2"/>
  <c r="K71" i="2"/>
  <c r="K79" i="2"/>
  <c r="K39" i="2"/>
  <c r="K115" i="2"/>
  <c r="K243" i="2"/>
  <c r="K32" i="2"/>
  <c r="K160" i="2"/>
  <c r="K288" i="2"/>
  <c r="K81" i="2"/>
  <c r="K209" i="2"/>
  <c r="K337" i="2"/>
  <c r="K380" i="2"/>
  <c r="K508" i="2"/>
  <c r="K600" i="2"/>
  <c r="K347" i="2"/>
  <c r="K1023" i="2"/>
  <c r="K895" i="2"/>
  <c r="K767" i="2"/>
  <c r="K639" i="2"/>
  <c r="K426" i="2"/>
  <c r="K553" i="2"/>
  <c r="K425" i="2"/>
  <c r="K170" i="2"/>
  <c r="K480" i="2"/>
  <c r="K214" i="2"/>
  <c r="K221" i="2"/>
  <c r="K53" i="2"/>
  <c r="K216" i="2"/>
  <c r="K44" i="2"/>
  <c r="K215" i="2"/>
  <c r="K9402" i="2"/>
  <c r="K9996" i="2"/>
  <c r="K6670" i="2"/>
  <c r="K6507" i="2"/>
  <c r="K4895" i="2"/>
  <c r="K9565" i="2"/>
  <c r="K6595" i="2"/>
  <c r="K9545" i="2"/>
  <c r="K3367" i="2"/>
  <c r="K9188" i="2"/>
  <c r="K4511" i="2"/>
  <c r="K4534" i="2"/>
  <c r="K2339" i="2"/>
  <c r="K762" i="2"/>
  <c r="K4100" i="2"/>
  <c r="K2767" i="2"/>
  <c r="K1983" i="2"/>
  <c r="K4804" i="2"/>
  <c r="K3813" i="2"/>
  <c r="K2837" i="2"/>
  <c r="K4356" i="2"/>
  <c r="K2775" i="2"/>
  <c r="K4505" i="2"/>
  <c r="K1922" i="2"/>
  <c r="K4002" i="2"/>
  <c r="K5516" i="2"/>
  <c r="K1467" i="2"/>
  <c r="K4605" i="2"/>
  <c r="K3346" i="2"/>
  <c r="K4202" i="2"/>
  <c r="K5832" i="2"/>
  <c r="K6428" i="2"/>
  <c r="K3752" i="2"/>
  <c r="K1858" i="2"/>
  <c r="K4914" i="2"/>
  <c r="K6028" i="2"/>
  <c r="K6396" i="2"/>
  <c r="K7072" i="2"/>
  <c r="K7672" i="2"/>
  <c r="K8268" i="2"/>
  <c r="K2979" i="2"/>
  <c r="K4259" i="2"/>
  <c r="K4899" i="2"/>
  <c r="K5645" i="2"/>
  <c r="K6245" i="2"/>
  <c r="K4181" i="2"/>
  <c r="K4066" i="2"/>
  <c r="K5948" i="2"/>
  <c r="K4265" i="2"/>
  <c r="K4138" i="2"/>
  <c r="K5976" i="2"/>
  <c r="K6972" i="2"/>
  <c r="K7768" i="2"/>
  <c r="K3211" i="2"/>
  <c r="K4803" i="2"/>
  <c r="K5853" i="2"/>
  <c r="K6573" i="2"/>
  <c r="K7029" i="2"/>
  <c r="K7493" i="2"/>
  <c r="K2028" i="2"/>
  <c r="K1697" i="2"/>
  <c r="K1766" i="2"/>
  <c r="K34" i="2"/>
  <c r="K2161" i="2"/>
  <c r="K2648" i="2"/>
  <c r="K830" i="2"/>
  <c r="K1574" i="2"/>
  <c r="K3088" i="2"/>
  <c r="K1935" i="2"/>
  <c r="K2681" i="2"/>
  <c r="K3129" i="2"/>
  <c r="K1025" i="2"/>
  <c r="K2624" i="2"/>
  <c r="K1735" i="2"/>
  <c r="K2701" i="2"/>
  <c r="K1770" i="2"/>
  <c r="K3110" i="2"/>
  <c r="K1624" i="2"/>
  <c r="K3112" i="2"/>
  <c r="K2087" i="2"/>
  <c r="K2845" i="2"/>
  <c r="K1930" i="2"/>
  <c r="K3126" i="2"/>
  <c r="K3552" i="2"/>
  <c r="K3824" i="2"/>
  <c r="K4144" i="2"/>
  <c r="K4448" i="2"/>
  <c r="K4736" i="2"/>
  <c r="K5040" i="2"/>
  <c r="K1755" i="2"/>
  <c r="K2655" i="2"/>
  <c r="K3225" i="2"/>
  <c r="K3545" i="2"/>
  <c r="K3993" i="2"/>
  <c r="K1026" i="2"/>
  <c r="K3100" i="2"/>
  <c r="K2517" i="2"/>
  <c r="K649" i="2"/>
  <c r="K3364" i="2"/>
  <c r="K3828" i="2"/>
  <c r="K4252" i="2"/>
  <c r="K4616" i="2"/>
  <c r="K5044" i="2"/>
  <c r="K2107" i="2"/>
  <c r="K3095" i="2"/>
  <c r="K3469" i="2"/>
  <c r="K3765" i="2"/>
  <c r="K4065" i="2"/>
  <c r="K4225" i="2"/>
  <c r="K4433" i="2"/>
  <c r="K4673" i="2"/>
  <c r="K4897" i="2"/>
  <c r="K5121" i="2"/>
  <c r="K2274" i="2"/>
  <c r="K583" i="2"/>
  <c r="K2584" i="2"/>
  <c r="K2015" i="2"/>
  <c r="K3005" i="2"/>
  <c r="K2734" i="2"/>
  <c r="K3512" i="2"/>
  <c r="K1287" i="2"/>
  <c r="K602" i="2"/>
  <c r="K2737" i="2"/>
  <c r="K2862" i="2"/>
  <c r="K3628" i="2"/>
  <c r="K4116" i="2"/>
  <c r="K4540" i="2"/>
  <c r="K4908" i="2"/>
  <c r="K1659" i="2"/>
  <c r="K2441" i="2"/>
  <c r="K1895" i="2"/>
  <c r="K3137" i="2"/>
  <c r="K3300" i="2"/>
  <c r="K3844" i="2"/>
  <c r="K4280" i="2"/>
  <c r="K4708" i="2"/>
  <c r="K5076" i="2"/>
  <c r="K2315" i="2"/>
  <c r="K3173" i="2"/>
  <c r="K3569" i="2"/>
  <c r="K3969" i="2"/>
  <c r="K4345" i="2"/>
  <c r="K4621" i="2"/>
  <c r="K4941" i="2"/>
  <c r="K1602" i="2"/>
  <c r="K3153" i="2"/>
  <c r="K3642" i="2"/>
  <c r="K4090" i="2"/>
  <c r="K4538" i="2"/>
  <c r="K4986" i="2"/>
  <c r="K5332" i="2"/>
  <c r="K5668" i="2"/>
  <c r="K5892" i="2"/>
  <c r="K6116" i="2"/>
  <c r="K6228" i="2"/>
  <c r="K6468" i="2"/>
  <c r="K6804" i="2"/>
  <c r="K6916" i="2"/>
  <c r="K7044" i="2"/>
  <c r="K7380" i="2"/>
  <c r="K7588" i="2"/>
  <c r="K7828" i="2"/>
  <c r="K8068" i="2"/>
  <c r="K8404" i="2"/>
  <c r="K3667" i="2"/>
  <c r="K4147" i="2"/>
  <c r="K4563" i="2"/>
  <c r="K5043" i="2"/>
  <c r="K5361" i="2"/>
  <c r="K5569" i="2"/>
  <c r="K5905" i="2"/>
  <c r="K6145" i="2"/>
  <c r="K6385" i="2"/>
  <c r="K6593" i="2"/>
  <c r="K1078" i="2"/>
  <c r="K1844" i="2"/>
  <c r="K2440" i="2"/>
  <c r="K1617" i="2"/>
  <c r="K888" i="2"/>
  <c r="K1544" i="2"/>
  <c r="K2412" i="2"/>
  <c r="K1753" i="2"/>
  <c r="K2093" i="2"/>
  <c r="K1049" i="2"/>
  <c r="K1814" i="2"/>
  <c r="K2532" i="2"/>
  <c r="K2756" i="2"/>
  <c r="K3108" i="2"/>
  <c r="K1614" i="2"/>
  <c r="K2089" i="2"/>
  <c r="K1297" i="2"/>
  <c r="K1916" i="2"/>
  <c r="K1043" i="2"/>
  <c r="K555" i="2"/>
  <c r="K1131" i="2"/>
  <c r="K1604" i="2"/>
  <c r="K2092" i="2"/>
  <c r="K1137" i="2"/>
  <c r="K1812" i="2"/>
  <c r="K1073" i="2"/>
  <c r="K1323" i="2"/>
  <c r="K1418" i="2"/>
  <c r="K1080" i="2"/>
  <c r="K334" i="2"/>
  <c r="K1003" i="2"/>
  <c r="K656" i="2"/>
  <c r="K816" i="2"/>
  <c r="K1072" i="2"/>
  <c r="K717" i="2"/>
  <c r="K1166" i="2"/>
  <c r="K935" i="2"/>
  <c r="K595" i="2"/>
  <c r="K776" i="2"/>
  <c r="K1032" i="2"/>
  <c r="K629" i="2"/>
  <c r="K1122" i="2"/>
  <c r="K1270" i="2"/>
  <c r="K162" i="2"/>
  <c r="K506" i="2"/>
  <c r="K531" i="2"/>
  <c r="K808" i="2"/>
  <c r="K438" i="2"/>
  <c r="K981" i="2"/>
  <c r="K1338" i="2"/>
  <c r="K471" i="2"/>
  <c r="K942" i="2"/>
  <c r="K1151" i="2"/>
  <c r="K403" i="2"/>
  <c r="K828" i="2"/>
  <c r="K789" i="2"/>
  <c r="K1242" i="2"/>
  <c r="K670" i="2"/>
  <c r="K1014" i="2"/>
  <c r="K1283" i="2"/>
  <c r="K1411" i="2"/>
  <c r="K1057" i="2"/>
  <c r="K1456" i="2"/>
  <c r="K1584" i="2"/>
  <c r="K1776" i="2"/>
  <c r="K1904" i="2"/>
  <c r="K2096" i="2"/>
  <c r="K2224" i="2"/>
  <c r="K2416" i="2"/>
  <c r="K722" i="2"/>
  <c r="K1758" i="2"/>
  <c r="K1502" i="2"/>
  <c r="K350" i="2"/>
  <c r="K2341" i="2"/>
  <c r="K2149" i="2"/>
  <c r="K2021" i="2"/>
  <c r="K1829" i="2"/>
  <c r="K1701" i="2"/>
  <c r="K1509" i="2"/>
  <c r="K1313" i="2"/>
  <c r="K754" i="2"/>
  <c r="K2296" i="2"/>
  <c r="K2124" i="2"/>
  <c r="K1868" i="2"/>
  <c r="K1700" i="2"/>
  <c r="K1440" i="2"/>
  <c r="K1089" i="2"/>
  <c r="K1439" i="2"/>
  <c r="K1179" i="2"/>
  <c r="K806" i="2"/>
  <c r="K1218" i="2"/>
  <c r="K470" i="2"/>
  <c r="K451" i="2"/>
  <c r="K787" i="2"/>
  <c r="K220" i="2"/>
  <c r="K755" i="2"/>
  <c r="K402" i="2"/>
  <c r="K453" i="2"/>
  <c r="K296" i="2"/>
  <c r="K727" i="2"/>
  <c r="K514" i="2"/>
  <c r="K397" i="2"/>
  <c r="K293" i="2"/>
  <c r="K498" i="2"/>
  <c r="K545" i="2"/>
  <c r="K528" i="2"/>
  <c r="K278" i="2"/>
  <c r="K268" i="2"/>
  <c r="K308" i="2"/>
  <c r="K493" i="2"/>
  <c r="K568" i="2"/>
  <c r="K452" i="2"/>
  <c r="K313" i="2"/>
  <c r="K197" i="2"/>
  <c r="K284" i="2"/>
  <c r="K421" i="2"/>
  <c r="K472" i="2"/>
  <c r="K333" i="2"/>
  <c r="K312" i="2"/>
  <c r="K271" i="2"/>
  <c r="K264" i="2"/>
  <c r="K8" i="2"/>
  <c r="K251" i="2"/>
  <c r="K295" i="2"/>
  <c r="K167" i="2"/>
  <c r="K2" i="2"/>
  <c r="K195" i="2"/>
  <c r="K323" i="2"/>
  <c r="K176" i="2"/>
  <c r="K304" i="2"/>
  <c r="K161" i="2"/>
  <c r="K54" i="2"/>
  <c r="K396" i="2"/>
  <c r="K588" i="2"/>
  <c r="K443" i="2"/>
  <c r="K1007" i="2"/>
  <c r="K879" i="2"/>
  <c r="K687" i="2"/>
  <c r="K409" i="2"/>
  <c r="K544" i="2"/>
  <c r="K134" i="2"/>
  <c r="K201" i="2"/>
  <c r="K280" i="2"/>
  <c r="K108" i="2"/>
  <c r="K191" i="2"/>
  <c r="K7" i="2"/>
  <c r="L251" i="21"/>
  <c r="Q11" i="2" l="1"/>
  <c r="Q6" i="2"/>
  <c r="Q12" i="2"/>
  <c r="C251" i="19"/>
  <c r="A251" i="19"/>
  <c r="B251" i="19"/>
  <c r="J251" i="19"/>
  <c r="H251" i="19"/>
  <c r="K251" i="19"/>
  <c r="F251" i="19"/>
  <c r="E251" i="19"/>
  <c r="I251" i="19"/>
  <c r="G251" i="19"/>
  <c r="L108" i="2"/>
  <c r="L544" i="2"/>
  <c r="L1007" i="2"/>
  <c r="L54" i="2"/>
  <c r="L323" i="2"/>
  <c r="L295" i="2"/>
  <c r="L271" i="2"/>
  <c r="L421" i="2"/>
  <c r="L452" i="2"/>
  <c r="L268" i="2"/>
  <c r="L498" i="2"/>
  <c r="L727" i="2"/>
  <c r="L755" i="2"/>
  <c r="L470" i="2"/>
  <c r="L1439" i="2"/>
  <c r="L1868" i="2"/>
  <c r="L1313" i="2"/>
  <c r="L2021" i="2"/>
  <c r="L1502" i="2"/>
  <c r="L2224" i="2"/>
  <c r="L1584" i="2"/>
  <c r="L1283" i="2"/>
  <c r="L789" i="2"/>
  <c r="L942" i="2"/>
  <c r="L438" i="2"/>
  <c r="L162" i="2"/>
  <c r="L1032" i="2"/>
  <c r="L1166" i="2"/>
  <c r="L656" i="2"/>
  <c r="L1418" i="2"/>
  <c r="L1137" i="2"/>
  <c r="L555" i="2"/>
  <c r="L2089" i="2"/>
  <c r="L2532" i="2"/>
  <c r="L1753" i="2"/>
  <c r="L1617" i="2"/>
  <c r="L6593" i="2"/>
  <c r="L5569" i="2"/>
  <c r="L4147" i="2"/>
  <c r="L7828" i="2"/>
  <c r="L6916" i="2"/>
  <c r="L6116" i="2"/>
  <c r="L4986" i="2"/>
  <c r="L3153" i="2"/>
  <c r="L4345" i="2"/>
  <c r="L2315" i="2"/>
  <c r="L3844" i="2"/>
  <c r="L2441" i="2"/>
  <c r="L4116" i="2"/>
  <c r="L602" i="2"/>
  <c r="L3005" i="2"/>
  <c r="L2274" i="2"/>
  <c r="L4433" i="2"/>
  <c r="L3469" i="2"/>
  <c r="L4616" i="2"/>
  <c r="L649" i="2"/>
  <c r="L3993" i="2"/>
  <c r="L1755" i="2"/>
  <c r="L4144" i="2"/>
  <c r="L1930" i="2"/>
  <c r="L1624" i="2"/>
  <c r="L1735" i="2"/>
  <c r="L2681" i="2"/>
  <c r="L830" i="2"/>
  <c r="L1766" i="2"/>
  <c r="L7029" i="2"/>
  <c r="L3211" i="2"/>
  <c r="L4138" i="2"/>
  <c r="L4181" i="2"/>
  <c r="L4259" i="2"/>
  <c r="L7072" i="2"/>
  <c r="L1858" i="2"/>
  <c r="L4202" i="2"/>
  <c r="L5516" i="2"/>
  <c r="L2775" i="2"/>
  <c r="L4804" i="2"/>
  <c r="L762" i="2"/>
  <c r="L9188" i="2"/>
  <c r="L9565" i="2"/>
  <c r="L9996" i="2"/>
  <c r="L216" i="2"/>
  <c r="L480" i="2"/>
  <c r="L426" i="2"/>
  <c r="L1023" i="2"/>
  <c r="L380" i="2"/>
  <c r="L288" i="2"/>
  <c r="L115" i="2"/>
  <c r="L183" i="2"/>
  <c r="L180" i="2"/>
  <c r="L249" i="2"/>
  <c r="L168" i="2"/>
  <c r="L341" i="2"/>
  <c r="L237" i="2"/>
  <c r="L538" i="2"/>
  <c r="L562" i="2"/>
  <c r="L78" i="2"/>
  <c r="L349" i="2"/>
  <c r="L1406" i="2"/>
  <c r="L833" i="2"/>
  <c r="L1892" i="2"/>
  <c r="L818" i="2"/>
  <c r="L1717" i="2"/>
  <c r="L2229" i="2"/>
  <c r="L1364" i="2"/>
  <c r="L2464" i="2"/>
  <c r="L1888" i="2"/>
  <c r="L1304" i="2"/>
  <c r="L1203" i="2"/>
  <c r="L1214" i="2"/>
  <c r="L923" i="2"/>
  <c r="L654" i="2"/>
  <c r="L342" i="2"/>
  <c r="L549" i="2"/>
  <c r="L1093" i="2"/>
  <c r="L840" i="2"/>
  <c r="L142" i="2"/>
  <c r="L880" i="2"/>
  <c r="L517" i="2"/>
  <c r="L625" i="2"/>
  <c r="L2236" i="2"/>
  <c r="L1044" i="2"/>
  <c r="L1713" i="2"/>
  <c r="L2948" i="2"/>
  <c r="L1478" i="2"/>
  <c r="L1058" i="2"/>
  <c r="L1577" i="2"/>
  <c r="L934" i="2"/>
  <c r="L6001" i="2"/>
  <c r="L5011" i="2"/>
  <c r="L3154" i="2"/>
  <c r="L8020" i="2"/>
  <c r="L7124" i="2"/>
  <c r="L6308" i="2"/>
  <c r="L5412" i="2"/>
  <c r="L3802" i="2"/>
  <c r="L4749" i="2"/>
  <c r="L3345" i="2"/>
  <c r="L4420" i="2"/>
  <c r="L2525" i="2"/>
  <c r="L4684" i="2"/>
  <c r="L3141" i="2"/>
  <c r="L3432" i="2"/>
  <c r="L2454" i="2"/>
  <c r="L4753" i="2"/>
  <c r="L3725" i="2"/>
  <c r="L5000" i="2"/>
  <c r="L3336" i="2"/>
  <c r="L1526" i="2"/>
  <c r="L3209" i="2"/>
  <c r="L4704" i="2"/>
  <c r="L3480" i="2"/>
  <c r="L2023" i="2"/>
  <c r="L1610" i="2"/>
  <c r="L1786" i="2"/>
  <c r="L2604" i="2"/>
  <c r="L2452" i="2"/>
  <c r="L7445" i="2"/>
  <c r="L4747" i="2"/>
  <c r="L4050" i="2"/>
  <c r="L3837" i="2"/>
  <c r="L3579" i="2"/>
  <c r="L6732" i="2"/>
  <c r="L2983" i="2"/>
  <c r="L3298" i="2"/>
  <c r="L4554" i="2"/>
  <c r="L4152" i="2"/>
  <c r="L3413" i="2"/>
  <c r="L5359" i="2"/>
  <c r="L5158" i="2"/>
  <c r="L5334" i="2"/>
  <c r="L372" i="2"/>
  <c r="L751" i="2"/>
  <c r="L33" i="2"/>
  <c r="L28" i="2"/>
  <c r="L509" i="2"/>
  <c r="L356" i="2"/>
  <c r="L344" i="2"/>
  <c r="L1370" i="2"/>
  <c r="L2380" i="2"/>
  <c r="L2277" i="2"/>
  <c r="L1968" i="2"/>
  <c r="L1143" i="2"/>
  <c r="L686" i="2"/>
  <c r="L1334" i="2"/>
  <c r="L1069" i="2"/>
  <c r="L790" i="2"/>
  <c r="L358" i="2"/>
  <c r="L2868" i="2"/>
  <c r="L774" i="2"/>
  <c r="L2835" i="2"/>
  <c r="L2607" i="2"/>
  <c r="L7410" i="2"/>
  <c r="L63" i="2"/>
  <c r="L68" i="2"/>
  <c r="L73" i="2"/>
  <c r="L294" i="2"/>
  <c r="L234" i="2"/>
  <c r="L569" i="2"/>
  <c r="L655" i="2"/>
  <c r="L911" i="2"/>
  <c r="L379" i="2"/>
  <c r="L492" i="2"/>
  <c r="L321" i="2"/>
  <c r="L65" i="2"/>
  <c r="L144" i="2"/>
  <c r="L227" i="2"/>
  <c r="L55" i="2"/>
  <c r="L239" i="2"/>
  <c r="L75" i="2"/>
  <c r="L316" i="2"/>
  <c r="L244" i="2"/>
  <c r="L198" i="2"/>
  <c r="L381" i="2"/>
  <c r="L25" i="2"/>
  <c r="L400" i="2"/>
  <c r="L449" i="2"/>
  <c r="L325" i="2"/>
  <c r="L440" i="2"/>
  <c r="L461" i="2"/>
  <c r="L675" i="2"/>
  <c r="L481" i="2"/>
  <c r="L683" i="2"/>
  <c r="L516" i="2"/>
  <c r="L482" i="2"/>
  <c r="L883" i="2"/>
  <c r="L635" i="2"/>
  <c r="L1048" i="2"/>
  <c r="L1450" i="2"/>
  <c r="L1227" i="2"/>
  <c r="L913" i="2"/>
  <c r="L1572" i="2"/>
  <c r="L1912" i="2"/>
  <c r="L2252" i="2"/>
  <c r="L882" i="2"/>
  <c r="L1477" i="2"/>
  <c r="L1733" i="2"/>
  <c r="L1989" i="2"/>
  <c r="L2245" i="2"/>
  <c r="L729" i="2"/>
  <c r="L1694" i="2"/>
  <c r="L591" i="2"/>
  <c r="L2256" i="2"/>
  <c r="L2000" i="2"/>
  <c r="L1744" i="2"/>
  <c r="L1488" i="2"/>
  <c r="L929" i="2"/>
  <c r="L1315" i="2"/>
  <c r="L926" i="2"/>
  <c r="L1298" i="2"/>
  <c r="L1060" i="2"/>
  <c r="L1075" i="2"/>
  <c r="L1006" i="2"/>
  <c r="L226" i="2"/>
  <c r="L1085" i="2"/>
  <c r="L980" i="2"/>
  <c r="L387" i="2"/>
  <c r="L423" i="2"/>
  <c r="L1238" i="2"/>
  <c r="L709" i="2"/>
  <c r="L904" i="2"/>
  <c r="L491" i="2"/>
  <c r="L389" i="2"/>
  <c r="L621" i="2"/>
  <c r="L864" i="2"/>
  <c r="L395" i="2"/>
  <c r="L27" i="2"/>
  <c r="L1262" i="2"/>
  <c r="L1383" i="2"/>
  <c r="L1724" i="2"/>
  <c r="L2376" i="2"/>
  <c r="L1452" i="2"/>
  <c r="L1158" i="2"/>
  <c r="L1255" i="2"/>
  <c r="L1529" i="2"/>
  <c r="L2401" i="2"/>
  <c r="L3044" i="2"/>
  <c r="L2596" i="2"/>
  <c r="L1734" i="2"/>
  <c r="L2137" i="2"/>
  <c r="L1425" i="2"/>
  <c r="L1248" i="2"/>
  <c r="L1681" i="2"/>
  <c r="L2284" i="2"/>
  <c r="L1319" i="2"/>
  <c r="L6545" i="2"/>
  <c r="L6081" i="2"/>
  <c r="L5633" i="2"/>
  <c r="L5171" i="2"/>
  <c r="L4243" i="2"/>
  <c r="L3347" i="2"/>
  <c r="L8580" i="2"/>
  <c r="L8100" i="2"/>
  <c r="L7652" i="2"/>
  <c r="L7204" i="2"/>
  <c r="L6740" i="2"/>
  <c r="L6292" i="2"/>
  <c r="L5844" i="2"/>
  <c r="L5380" i="2"/>
  <c r="L4666" i="2"/>
  <c r="L3770" i="2"/>
  <c r="L1954" i="2"/>
  <c r="L4709" i="2"/>
  <c r="L4081" i="2"/>
  <c r="L3261" i="2"/>
  <c r="L5188" i="2"/>
  <c r="L4392" i="2"/>
  <c r="L3456" i="2"/>
  <c r="L2455" i="2"/>
  <c r="L2123" i="2"/>
  <c r="L4600" i="2"/>
  <c r="L3780" i="2"/>
  <c r="L3025" i="2"/>
  <c r="L1613" i="2"/>
  <c r="L3030" i="2"/>
  <c r="L2439" i="2"/>
  <c r="L2420" i="2"/>
  <c r="L5185" i="2"/>
  <c r="L4737" i="2"/>
  <c r="L4257" i="2"/>
  <c r="L3681" i="2"/>
  <c r="L2927" i="2"/>
  <c r="L4936" i="2"/>
  <c r="L4148" i="2"/>
  <c r="L3280" i="2"/>
  <c r="L2597" i="2"/>
  <c r="L2193" i="2"/>
  <c r="L3769" i="2"/>
  <c r="L3135" i="2"/>
  <c r="L1421" i="2"/>
  <c r="L4672" i="2"/>
  <c r="L4064" i="2"/>
  <c r="L3440" i="2"/>
  <c r="L1578" i="2"/>
  <c r="L1799" i="2"/>
  <c r="L3484" i="2"/>
  <c r="L3149" i="2"/>
  <c r="L1429" i="2"/>
  <c r="L2362" i="2"/>
  <c r="L2553" i="2"/>
  <c r="L2920" i="2"/>
  <c r="L3116" i="2"/>
  <c r="L1729" i="2"/>
  <c r="L953" i="2"/>
  <c r="L3444" i="2"/>
  <c r="L6677" i="2"/>
  <c r="L5229" i="2"/>
  <c r="L8364" i="2"/>
  <c r="L6744" i="2"/>
  <c r="L3538" i="2"/>
  <c r="L5676" i="2"/>
  <c r="L2951" i="2"/>
  <c r="L5497" i="2"/>
  <c r="L3363" i="2"/>
  <c r="L7800" i="2"/>
  <c r="L6604" i="2"/>
  <c r="L4394" i="2"/>
  <c r="L5036" i="2"/>
  <c r="L5704" i="2"/>
  <c r="L2594" i="2"/>
  <c r="L4204" i="2"/>
  <c r="L4338" i="2"/>
  <c r="L4701" i="2"/>
  <c r="L3428" i="2"/>
  <c r="L1915" i="2"/>
  <c r="L3221" i="2"/>
  <c r="L2773" i="2"/>
  <c r="L8450" i="2"/>
  <c r="L8506" i="2"/>
  <c r="L8155" i="2"/>
  <c r="L9138" i="2"/>
  <c r="L4215" i="2"/>
  <c r="L8415" i="2"/>
  <c r="L24" i="2"/>
  <c r="L456" i="2"/>
  <c r="L522" i="2"/>
  <c r="L242" i="2"/>
  <c r="L225" i="2"/>
  <c r="L259" i="2"/>
  <c r="L91" i="2"/>
  <c r="L164" i="2"/>
  <c r="L136" i="2"/>
  <c r="L185" i="2"/>
  <c r="L631" i="2"/>
  <c r="L811" i="2"/>
  <c r="L839" i="2"/>
  <c r="L933" i="2"/>
  <c r="L753" i="2"/>
  <c r="L2040" i="2"/>
  <c r="L1441" i="2"/>
  <c r="L2085" i="2"/>
  <c r="L1630" i="2"/>
  <c r="L2160" i="2"/>
  <c r="L1520" i="2"/>
  <c r="L1219" i="2"/>
  <c r="L374" i="2"/>
  <c r="L814" i="2"/>
  <c r="L1036" i="2"/>
  <c r="L1398" i="2"/>
  <c r="L860" i="2"/>
  <c r="L877" i="2"/>
  <c r="L50" i="2"/>
  <c r="L1139" i="2"/>
  <c r="L1876" i="2"/>
  <c r="L2332" i="2"/>
  <c r="L2996" i="2"/>
  <c r="L2369" i="2"/>
  <c r="L1403" i="2"/>
  <c r="L1540" i="2"/>
  <c r="L6257" i="2"/>
  <c r="L5233" i="2"/>
  <c r="L3475" i="2"/>
  <c r="L8516" i="2"/>
  <c r="L7716" i="2"/>
  <c r="L6692" i="2"/>
  <c r="L5780" i="2"/>
  <c r="L4314" i="2"/>
  <c r="L5093" i="2"/>
  <c r="L3797" i="2"/>
  <c r="L4876" i="2"/>
  <c r="L2638" i="2"/>
  <c r="L5140" i="2"/>
  <c r="L3368" i="2"/>
  <c r="L3684" i="2"/>
  <c r="L1189" i="2"/>
  <c r="L5009" i="2"/>
  <c r="L3917" i="2"/>
  <c r="L650" i="2"/>
  <c r="L3636" i="2"/>
  <c r="L2174" i="2"/>
  <c r="L3385" i="2"/>
  <c r="L4912" i="2"/>
  <c r="L3680" i="2"/>
  <c r="L2561" i="2"/>
  <c r="L2662" i="2"/>
  <c r="L2185" i="2"/>
  <c r="L1519" i="2"/>
  <c r="L1806" i="2"/>
  <c r="L502" i="2"/>
  <c r="L5429" i="2"/>
  <c r="L7340" i="2"/>
  <c r="L4632" i="2"/>
  <c r="L5945" i="2"/>
  <c r="L7968" i="2"/>
  <c r="L3850" i="2"/>
  <c r="L5500" i="2"/>
  <c r="L2686" i="2"/>
  <c r="L4873" i="2"/>
  <c r="L3788" i="2"/>
  <c r="L7102" i="2"/>
  <c r="L9020" i="2"/>
  <c r="L3034" i="2"/>
  <c r="L43" i="2"/>
  <c r="L300" i="2"/>
  <c r="L564" i="2"/>
  <c r="L554" i="2"/>
  <c r="L1087" i="2"/>
  <c r="L246" i="2"/>
  <c r="L224" i="2"/>
  <c r="L51" i="2"/>
  <c r="L60" i="2"/>
  <c r="L133" i="2"/>
  <c r="L529" i="2"/>
  <c r="L596" i="2"/>
  <c r="L5" i="2"/>
  <c r="L370" i="2"/>
  <c r="L386" i="2"/>
  <c r="L497" i="2"/>
  <c r="L37" i="2"/>
  <c r="L613" i="2"/>
  <c r="L1291" i="2"/>
  <c r="L1636" i="2"/>
  <c r="L2316" i="2"/>
  <c r="L1525" i="2"/>
  <c r="L2037" i="2"/>
  <c r="L1662" i="2"/>
  <c r="L2336" i="2"/>
  <c r="L1824" i="2"/>
  <c r="L1176" i="2"/>
  <c r="L1123" i="2"/>
  <c r="L1100" i="2"/>
  <c r="L1038" i="2"/>
  <c r="L693" i="2"/>
  <c r="L903" i="2"/>
  <c r="L925" i="2"/>
  <c r="L274" i="2"/>
  <c r="L390" i="2"/>
  <c r="L1091" i="2"/>
  <c r="L1202" i="2"/>
  <c r="L1668" i="2"/>
  <c r="L1532" i="2"/>
  <c r="L734" i="2"/>
  <c r="L2377" i="2"/>
  <c r="L2612" i="2"/>
  <c r="L2201" i="2"/>
  <c r="L1476" i="2"/>
  <c r="L2328" i="2"/>
  <c r="L6577" i="2"/>
  <c r="L5649" i="2"/>
  <c r="L4307" i="2"/>
  <c r="L618" i="2"/>
  <c r="L7684" i="2"/>
  <c r="L6788" i="2"/>
  <c r="L5764" i="2"/>
  <c r="L4474" i="2"/>
  <c r="L5197" i="2"/>
  <c r="L3941" i="2"/>
  <c r="L5048" i="2"/>
  <c r="L3150" i="2"/>
  <c r="L1451" i="2"/>
  <c r="L3588" i="2"/>
  <c r="L3652" i="2"/>
  <c r="L3152" i="2"/>
  <c r="L5089" i="2"/>
  <c r="L4173" i="2"/>
  <c r="L2631" i="2"/>
  <c r="L3976" i="2"/>
  <c r="L2271" i="2"/>
  <c r="L3657" i="2"/>
  <c r="L5168" i="2"/>
  <c r="L3936" i="2"/>
  <c r="L3045" i="2"/>
  <c r="L3324" i="2"/>
  <c r="L1695" i="2"/>
  <c r="L2633" i="2"/>
  <c r="L1278" i="2"/>
  <c r="L1622" i="2"/>
  <c r="L6773" i="2"/>
  <c r="L8508" i="2"/>
  <c r="L6504" i="2"/>
  <c r="L5232" i="2"/>
  <c r="L5305" i="2"/>
  <c r="L7628" i="2"/>
  <c r="L3714" i="2"/>
  <c r="L5440" i="2"/>
  <c r="L1498" i="2"/>
  <c r="L4405" i="2"/>
  <c r="L4716" i="2"/>
  <c r="L7671" i="2"/>
  <c r="L9780" i="2"/>
  <c r="L87" i="2"/>
  <c r="L88" i="2"/>
  <c r="L93" i="2"/>
  <c r="L352" i="2"/>
  <c r="L298" i="2"/>
  <c r="L585" i="2"/>
  <c r="L671" i="2"/>
  <c r="L927" i="2"/>
  <c r="L411" i="2"/>
  <c r="L476" i="2"/>
  <c r="L305" i="2"/>
  <c r="L49" i="2"/>
  <c r="L128" i="2"/>
  <c r="L211" i="2"/>
  <c r="L59" i="2"/>
  <c r="L267" i="2"/>
  <c r="L103" i="2"/>
  <c r="L13" i="2"/>
  <c r="L276" i="2"/>
  <c r="L326" i="2"/>
  <c r="L401" i="2"/>
  <c r="L57" i="2"/>
  <c r="L424" i="2"/>
  <c r="L469" i="2"/>
  <c r="L166" i="2"/>
  <c r="L104" i="2"/>
  <c r="L501" i="2"/>
  <c r="L695" i="2"/>
  <c r="L525" i="2"/>
  <c r="L707" i="2"/>
  <c r="L576" i="2"/>
  <c r="L530" i="2"/>
  <c r="L149" i="2"/>
  <c r="L827" i="2"/>
  <c r="L94" i="2"/>
  <c r="L375" i="2"/>
  <c r="L1247" i="2"/>
  <c r="L1009" i="2"/>
  <c r="L1592" i="2"/>
  <c r="L1932" i="2"/>
  <c r="L2276" i="2"/>
  <c r="L946" i="2"/>
  <c r="L1493" i="2"/>
  <c r="L1749" i="2"/>
  <c r="L2005" i="2"/>
  <c r="L2261" i="2"/>
  <c r="L857" i="2"/>
  <c r="L1726" i="2"/>
  <c r="L463" i="2"/>
  <c r="L2240" i="2"/>
  <c r="L1984" i="2"/>
  <c r="L1728" i="2"/>
  <c r="L1472" i="2"/>
  <c r="L865" i="2"/>
  <c r="L1299" i="2"/>
  <c r="L886" i="2"/>
  <c r="L1266" i="2"/>
  <c r="L1020" i="2"/>
  <c r="L1031" i="2"/>
  <c r="L974" i="2"/>
  <c r="L1442" i="2"/>
  <c r="L1029" i="2"/>
  <c r="L952" i="2"/>
  <c r="L178" i="2"/>
  <c r="L359" i="2"/>
  <c r="L1222" i="2"/>
  <c r="L669" i="2"/>
  <c r="L884" i="2"/>
  <c r="L427" i="2"/>
  <c r="L1182" i="2"/>
  <c r="L582" i="2"/>
  <c r="L848" i="2"/>
  <c r="L210" i="2"/>
  <c r="L779" i="2"/>
  <c r="L1310" i="2"/>
  <c r="L1435" i="2"/>
  <c r="L1780" i="2"/>
  <c r="L2348" i="2"/>
  <c r="L1384" i="2"/>
  <c r="L853" i="2"/>
  <c r="L1359" i="2"/>
  <c r="L1565" i="2"/>
  <c r="L633" i="2"/>
  <c r="L3012" i="2"/>
  <c r="L2564" i="2"/>
  <c r="L1606" i="2"/>
  <c r="L2113" i="2"/>
  <c r="L1369" i="2"/>
  <c r="L817" i="2"/>
  <c r="L1661" i="2"/>
  <c r="L2248" i="2"/>
  <c r="L1159" i="2"/>
  <c r="L6401" i="2"/>
  <c r="L5953" i="2"/>
  <c r="L5489" i="2"/>
  <c r="L4883" i="2"/>
  <c r="L3987" i="2"/>
  <c r="L2899" i="2"/>
  <c r="L8420" i="2"/>
  <c r="L7972" i="2"/>
  <c r="L7508" i="2"/>
  <c r="L7060" i="2"/>
  <c r="L6612" i="2"/>
  <c r="L6148" i="2"/>
  <c r="L5700" i="2"/>
  <c r="L5252" i="2"/>
  <c r="L4346" i="2"/>
  <c r="L3450" i="2"/>
  <c r="L5133" i="2"/>
  <c r="L4517" i="2"/>
  <c r="L3825" i="2"/>
  <c r="L2903" i="2"/>
  <c r="L4932" i="2"/>
  <c r="L4136" i="2"/>
  <c r="L2934" i="2"/>
  <c r="L3132" i="2"/>
  <c r="L5164" i="2"/>
  <c r="L4372" i="2"/>
  <c r="L3412" i="2"/>
  <c r="L2359" i="2"/>
  <c r="L3768" i="2"/>
  <c r="L2138" i="2"/>
  <c r="L1535" i="2"/>
  <c r="L3010" i="2"/>
  <c r="L5025" i="2"/>
  <c r="L4577" i="2"/>
  <c r="L4109" i="2"/>
  <c r="L3489" i="2"/>
  <c r="L2363" i="2"/>
  <c r="L4700" i="2"/>
  <c r="L3848" i="2"/>
  <c r="L2670" i="2"/>
  <c r="L1959" i="2"/>
  <c r="L4169" i="2"/>
  <c r="L3577" i="2"/>
  <c r="L2783" i="2"/>
  <c r="L5088" i="2"/>
  <c r="L4480" i="2"/>
  <c r="L3888" i="2"/>
  <c r="L3160" i="2"/>
  <c r="L2901" i="2"/>
  <c r="L698" i="2"/>
  <c r="L3228" i="2"/>
  <c r="L2805" i="2"/>
  <c r="L2844" i="2"/>
  <c r="L1228" i="2"/>
  <c r="L2127" i="2"/>
  <c r="L2286" i="2"/>
  <c r="L2776" i="2"/>
  <c r="L1280" i="2"/>
  <c r="L1929" i="2"/>
  <c r="L7349" i="2"/>
  <c r="L6361" i="2"/>
  <c r="L4355" i="2"/>
  <c r="L7912" i="2"/>
  <c r="L6204" i="2"/>
  <c r="L4713" i="2"/>
  <c r="L4578" i="2"/>
  <c r="L989" i="2"/>
  <c r="L5115" i="2"/>
  <c r="L1955" i="2"/>
  <c r="L7456" i="2"/>
  <c r="L6168" i="2"/>
  <c r="L3162" i="2"/>
  <c r="L1129" i="2"/>
  <c r="L5272" i="2"/>
  <c r="L4797" i="2"/>
  <c r="L5624" i="2"/>
  <c r="L3658" i="2"/>
  <c r="L4177" i="2"/>
  <c r="L4421" i="2"/>
  <c r="L4184" i="2"/>
  <c r="L1098" i="2"/>
  <c r="L2565" i="2"/>
  <c r="L6455" i="2"/>
  <c r="L9497" i="2"/>
  <c r="L8267" i="2"/>
  <c r="L6951" i="2"/>
  <c r="L4447" i="2"/>
  <c r="L9350" i="2"/>
  <c r="L1353" i="2"/>
  <c r="L3196" i="2"/>
  <c r="L2026" i="2"/>
  <c r="L2785" i="2"/>
  <c r="L1911" i="2"/>
  <c r="L2764" i="2"/>
  <c r="L2312" i="2"/>
  <c r="L1097" i="2"/>
  <c r="L2713" i="2"/>
  <c r="L2063" i="2"/>
  <c r="L666" i="2"/>
  <c r="L1966" i="2"/>
  <c r="L1516" i="2"/>
  <c r="L2752" i="2"/>
  <c r="L2313" i="2"/>
  <c r="L689" i="2"/>
  <c r="L2086" i="2"/>
  <c r="L1801" i="2"/>
  <c r="L902" i="2"/>
  <c r="L7317" i="2"/>
  <c r="L6853" i="2"/>
  <c r="L6341" i="2"/>
  <c r="L5545" i="2"/>
  <c r="L4235" i="2"/>
  <c r="L1827" i="2"/>
  <c r="L7880" i="2"/>
  <c r="L7024" i="2"/>
  <c r="L6124" i="2"/>
  <c r="L4562" i="2"/>
  <c r="L4509" i="2"/>
  <c r="L6096" i="2"/>
  <c r="L4482" i="2"/>
  <c r="L4461" i="2"/>
  <c r="L6329" i="2"/>
  <c r="L5733" i="2"/>
  <c r="L4987" i="2"/>
  <c r="L3787" i="2"/>
  <c r="L1603" i="2"/>
  <c r="L8032" i="2"/>
  <c r="L7436" i="2"/>
  <c r="L6840" i="2"/>
  <c r="L6112" i="2"/>
  <c r="L5208" i="2"/>
  <c r="L2962" i="2"/>
  <c r="L3669" i="2"/>
  <c r="L6512" i="2"/>
  <c r="L5916" i="2"/>
  <c r="L5170" i="2"/>
  <c r="L3586" i="2"/>
  <c r="L4757" i="2"/>
  <c r="L2663" i="2"/>
  <c r="L5600" i="2"/>
  <c r="L4810" i="2"/>
  <c r="L3530" i="2"/>
  <c r="L4989" i="2"/>
  <c r="L4069" i="2"/>
  <c r="L4664" i="2"/>
  <c r="L4393" i="2"/>
  <c r="L3281" i="2"/>
  <c r="L4036" i="2"/>
  <c r="L3645" i="2"/>
  <c r="L5180" i="2"/>
  <c r="L3296" i="2"/>
  <c r="L2736" i="2"/>
  <c r="L9894" i="2"/>
  <c r="L6919" i="2"/>
  <c r="L4998" i="2"/>
  <c r="L9692" i="2"/>
  <c r="L6515" i="2"/>
  <c r="L7667" i="2"/>
  <c r="L7087" i="2"/>
  <c r="L9912" i="2"/>
  <c r="L7811" i="2"/>
  <c r="L8199" i="2"/>
  <c r="L9064" i="2"/>
  <c r="L7091" i="2"/>
  <c r="L9332" i="2"/>
  <c r="L7015" i="2"/>
  <c r="L8331" i="2"/>
  <c r="L2891" i="2"/>
  <c r="L7519" i="2"/>
  <c r="L9480" i="2"/>
  <c r="L3803" i="2"/>
  <c r="L1177" i="2"/>
  <c r="L2120" i="2"/>
  <c r="L1296" i="2"/>
  <c r="L1434" i="2"/>
  <c r="L887" i="2"/>
  <c r="L1732" i="2"/>
  <c r="L1645" i="2"/>
  <c r="L2289" i="2"/>
  <c r="L1958" i="2"/>
  <c r="L2884" i="2"/>
  <c r="L2548" i="2"/>
  <c r="L1902" i="2"/>
  <c r="L2393" i="2"/>
  <c r="L1945" i="2"/>
  <c r="L1305" i="2"/>
  <c r="L1620" i="2"/>
  <c r="L1028" i="2"/>
  <c r="L1489" i="2"/>
  <c r="L2172" i="2"/>
  <c r="L705" i="2"/>
  <c r="L844" i="2"/>
  <c r="L6273" i="2"/>
  <c r="L5937" i="2"/>
  <c r="L5585" i="2"/>
  <c r="L5249" i="2"/>
  <c r="L4627" i="2"/>
  <c r="L3923" i="2"/>
  <c r="L3251" i="2"/>
  <c r="L1539" i="2"/>
  <c r="L8292" i="2"/>
  <c r="L7956" i="2"/>
  <c r="L7620" i="2"/>
  <c r="L7268" i="2"/>
  <c r="L6932" i="2"/>
  <c r="L6596" i="2"/>
  <c r="L6244" i="2"/>
  <c r="L5908" i="2"/>
  <c r="L5572" i="2"/>
  <c r="L5220" i="2"/>
  <c r="L4570" i="2"/>
  <c r="L3898" i="2"/>
  <c r="L3194" i="2"/>
  <c r="L5113" i="2"/>
  <c r="L4665" i="2"/>
  <c r="L4197" i="2"/>
  <c r="L3601" i="2"/>
  <c r="L2855" i="2"/>
  <c r="L5100" i="2"/>
  <c r="L4504" i="2"/>
  <c r="L3908" i="2"/>
  <c r="L2750" i="2"/>
  <c r="L2055" i="2"/>
  <c r="L702" i="2"/>
  <c r="L4940" i="2"/>
  <c r="L4344" i="2"/>
  <c r="L3704" i="2"/>
  <c r="L1642" i="2"/>
  <c r="L1018" i="2"/>
  <c r="L3736" i="2"/>
  <c r="L2806" i="2"/>
  <c r="L2653" i="2"/>
  <c r="L2792" i="2"/>
  <c r="L2882" i="2"/>
  <c r="L5137" i="2"/>
  <c r="L4801" i="2"/>
  <c r="L4449" i="2"/>
  <c r="L4085" i="2"/>
  <c r="L3637" i="2"/>
  <c r="L3143" i="2"/>
  <c r="L1389" i="2"/>
  <c r="L4660" i="2"/>
  <c r="L4060" i="2"/>
  <c r="L3448" i="2"/>
  <c r="L1164" i="2"/>
  <c r="L1815" i="2"/>
  <c r="L1673" i="2"/>
  <c r="L3849" i="2"/>
  <c r="L3401" i="2"/>
  <c r="L2751" i="2"/>
  <c r="L714" i="2"/>
  <c r="L4768" i="2"/>
  <c r="L4320" i="2"/>
  <c r="L3840" i="2"/>
  <c r="L3352" i="2"/>
  <c r="L2154" i="2"/>
  <c r="L2589" i="2"/>
  <c r="L130" i="2"/>
  <c r="L706" i="2"/>
  <c r="L3164" i="2"/>
  <c r="L1946" i="2"/>
  <c r="L2765" i="2"/>
  <c r="L1783" i="2"/>
  <c r="L2668" i="2"/>
  <c r="L1860" i="2"/>
  <c r="L3145" i="2"/>
  <c r="L2697" i="2"/>
  <c r="L2031" i="2"/>
  <c r="L3148" i="2"/>
  <c r="L1830" i="2"/>
  <c r="L1168" i="2"/>
  <c r="L2672" i="2"/>
  <c r="L2209" i="2"/>
  <c r="L1231" i="2"/>
  <c r="L1846" i="2"/>
  <c r="L1741" i="2"/>
  <c r="L614" i="2"/>
  <c r="L7285" i="2"/>
  <c r="L6837" i="2"/>
  <c r="L6313" i="2"/>
  <c r="L5461" i="2"/>
  <c r="L4123" i="2"/>
  <c r="L1245" i="2"/>
  <c r="L7792" i="2"/>
  <c r="L7000" i="2"/>
  <c r="L6092" i="2"/>
  <c r="L4354" i="2"/>
  <c r="L4437" i="2"/>
  <c r="L6060" i="2"/>
  <c r="L4178" i="2"/>
  <c r="L4269" i="2"/>
  <c r="L6285" i="2"/>
  <c r="L5669" i="2"/>
  <c r="L4939" i="2"/>
  <c r="L3747" i="2"/>
  <c r="L1002" i="2"/>
  <c r="L8012" i="2"/>
  <c r="L7416" i="2"/>
  <c r="L6776" i="2"/>
  <c r="L6056" i="2"/>
  <c r="L5074" i="2"/>
  <c r="L2242" i="2"/>
  <c r="L3557" i="2"/>
  <c r="L6492" i="2"/>
  <c r="L5872" i="2"/>
  <c r="L5122" i="2"/>
  <c r="L3522" i="2"/>
  <c r="L4637" i="2"/>
  <c r="L2043" i="2"/>
  <c r="L5560" i="2"/>
  <c r="L4682" i="2"/>
  <c r="L3490" i="2"/>
  <c r="L4957" i="2"/>
  <c r="L3973" i="2"/>
  <c r="L4548" i="2"/>
  <c r="L4361" i="2"/>
  <c r="L3111" i="2"/>
  <c r="L3896" i="2"/>
  <c r="L3565" i="2"/>
  <c r="L5012" i="2"/>
  <c r="L3188" i="2"/>
  <c r="L2833" i="2"/>
  <c r="L9907" i="2"/>
  <c r="L7047" i="2"/>
  <c r="L5434" i="2"/>
  <c r="L9728" i="2"/>
  <c r="L7475" i="2"/>
  <c r="L4631" i="2"/>
  <c r="L6287" i="2"/>
  <c r="L9170" i="2"/>
  <c r="L5987" i="2"/>
  <c r="L7799" i="2"/>
  <c r="L8510" i="2"/>
  <c r="L5747" i="2"/>
  <c r="L8886" i="2"/>
  <c r="L6503" i="2"/>
  <c r="L5867" i="2"/>
  <c r="L8514" i="2"/>
  <c r="L6591" i="2"/>
  <c r="L7986" i="2"/>
  <c r="L5314" i="2"/>
  <c r="L6794" i="2"/>
  <c r="L5961" i="2"/>
  <c r="L6635" i="2"/>
  <c r="L2322" i="2"/>
  <c r="L8838" i="2"/>
  <c r="L8706" i="2"/>
  <c r="L9776" i="2"/>
  <c r="L9172" i="2"/>
  <c r="L8940" i="2"/>
  <c r="L9252" i="2"/>
  <c r="L8736" i="2"/>
  <c r="L7286" i="2"/>
  <c r="L8405" i="2"/>
  <c r="L7259" i="2"/>
  <c r="L8123" i="2"/>
  <c r="L3287" i="2"/>
  <c r="L9696" i="2"/>
  <c r="L7930" i="2"/>
  <c r="L9103" i="2"/>
  <c r="L6183" i="2"/>
  <c r="L681" i="2"/>
  <c r="L8937" i="2"/>
  <c r="L8379" i="2"/>
  <c r="L8828" i="2"/>
  <c r="L3035" i="2"/>
  <c r="L7499" i="2"/>
  <c r="L9473" i="2"/>
  <c r="L5763" i="2"/>
  <c r="L7994" i="2"/>
  <c r="L4134" i="2"/>
  <c r="L9087" i="2"/>
  <c r="L7735" i="2"/>
  <c r="L6031" i="2"/>
  <c r="L9396" i="2"/>
  <c r="L9963" i="2"/>
  <c r="L8054" i="2"/>
  <c r="L8777" i="2"/>
  <c r="L9260" i="2"/>
  <c r="L9768" i="2"/>
  <c r="L5555" i="2"/>
  <c r="L8802" i="2"/>
  <c r="L5563" i="2"/>
  <c r="L7427" i="2"/>
  <c r="L8726" i="2"/>
  <c r="L5498" i="2"/>
  <c r="L9343" i="2"/>
  <c r="L8151" i="2"/>
  <c r="L6391" i="2"/>
  <c r="L9747" i="2"/>
  <c r="L9737" i="2"/>
  <c r="L6867" i="2"/>
  <c r="L5355" i="2"/>
  <c r="L9348" i="2"/>
  <c r="L9679" i="2"/>
  <c r="L7111" i="2"/>
  <c r="L7330" i="2"/>
  <c r="L7217" i="2"/>
  <c r="L9544" i="2"/>
  <c r="L9479" i="2"/>
  <c r="L6367" i="2"/>
  <c r="L7618" i="2"/>
  <c r="L8478" i="2"/>
  <c r="L5293" i="2"/>
  <c r="L7394" i="2"/>
  <c r="L8720" i="2"/>
  <c r="L5878" i="2"/>
  <c r="L4483" i="2"/>
  <c r="L6267" i="2"/>
  <c r="L2799" i="2"/>
  <c r="L1229" i="2"/>
  <c r="L4788" i="2"/>
  <c r="L4340" i="2"/>
  <c r="L3892" i="2"/>
  <c r="L3392" i="2"/>
  <c r="L2346" i="2"/>
  <c r="L2669" i="2"/>
  <c r="L826" i="2"/>
  <c r="L1481" i="2"/>
  <c r="L3961" i="2"/>
  <c r="L3609" i="2"/>
  <c r="L3273" i="2"/>
  <c r="L2719" i="2"/>
  <c r="L1563" i="2"/>
  <c r="L4976" i="2"/>
  <c r="L4640" i="2"/>
  <c r="L4288" i="2"/>
  <c r="L3952" i="2"/>
  <c r="L3616" i="2"/>
  <c r="L3184" i="2"/>
  <c r="L2058" i="2"/>
  <c r="L2789" i="2"/>
  <c r="L1855" i="2"/>
  <c r="L2760" i="2"/>
  <c r="L2244" i="2"/>
  <c r="L3260" i="2"/>
  <c r="L2694" i="2"/>
  <c r="L1033" i="2"/>
  <c r="L2721" i="2"/>
  <c r="L2079" i="2"/>
  <c r="L730" i="2"/>
  <c r="L1974" i="2"/>
  <c r="L1596" i="2"/>
  <c r="L1530" i="2"/>
  <c r="L2905" i="2"/>
  <c r="L2569" i="2"/>
  <c r="L1999" i="2"/>
  <c r="L1141" i="2"/>
  <c r="L2716" i="2"/>
  <c r="L2281" i="2"/>
  <c r="L1243" i="2"/>
  <c r="L2840" i="2"/>
  <c r="L2022" i="2"/>
  <c r="L1785" i="2"/>
  <c r="L894" i="2"/>
  <c r="L2294" i="2"/>
  <c r="L2269" i="2"/>
  <c r="L1233" i="2"/>
  <c r="L1346" i="2"/>
  <c r="L7381" i="2"/>
  <c r="L7045" i="2"/>
  <c r="L6709" i="2"/>
  <c r="L6253" i="2"/>
  <c r="L5657" i="2"/>
  <c r="L4923" i="2"/>
  <c r="L3675" i="2"/>
  <c r="L383" i="2"/>
  <c r="L7996" i="2"/>
  <c r="L7368" i="2"/>
  <c r="L6768" i="2"/>
  <c r="L6048" i="2"/>
  <c r="L4962" i="2"/>
  <c r="L2050" i="2"/>
  <c r="L3501" i="2"/>
  <c r="L5984" i="2"/>
  <c r="L4874" i="2"/>
  <c r="L1666" i="2"/>
  <c r="L3217" i="2"/>
  <c r="L6265" i="2"/>
  <c r="L5817" i="2"/>
  <c r="L5349" i="2"/>
  <c r="L4603" i="2"/>
  <c r="L3707" i="2"/>
  <c r="L2275" i="2"/>
  <c r="L8288" i="2"/>
  <c r="L7840" i="2"/>
  <c r="L7372" i="2"/>
  <c r="L6924" i="2"/>
  <c r="L6456" i="2"/>
  <c r="L5824" i="2"/>
  <c r="L4994" i="2"/>
  <c r="L3394" i="2"/>
  <c r="L4585" i="2"/>
  <c r="L575" i="2"/>
  <c r="L6472" i="2"/>
  <c r="L6000" i="2"/>
  <c r="L5528" i="2"/>
  <c r="L4658" i="2"/>
  <c r="L3410" i="2"/>
  <c r="L4909" i="2"/>
  <c r="L3933" i="2"/>
  <c r="L4324" i="2"/>
  <c r="L5536" i="2"/>
  <c r="L4978" i="2"/>
  <c r="L4042" i="2"/>
  <c r="L3106" i="2"/>
  <c r="L4933" i="2"/>
  <c r="L4253" i="2"/>
  <c r="L2935" i="2"/>
  <c r="L3716" i="2"/>
  <c r="L4309" i="2"/>
  <c r="L3477" i="2"/>
  <c r="L4948" i="2"/>
  <c r="L2710" i="2"/>
  <c r="L3525" i="2"/>
  <c r="L1963" i="2"/>
  <c r="L4156" i="2"/>
  <c r="L2917" i="2"/>
  <c r="L2848" i="2"/>
  <c r="L9318" i="2"/>
  <c r="L4127" i="2"/>
  <c r="L8279" i="2"/>
  <c r="L6026" i="2"/>
  <c r="L8195" i="2"/>
  <c r="L8972" i="2"/>
  <c r="L2811" i="2"/>
  <c r="L7771" i="2"/>
  <c r="L1555" i="2"/>
  <c r="L9908" i="2"/>
  <c r="L7690" i="2"/>
  <c r="L9034" i="2"/>
  <c r="L5783" i="2"/>
  <c r="L9571" i="2"/>
  <c r="L8429" i="2"/>
  <c r="L7867" i="2"/>
  <c r="L8700" i="2"/>
  <c r="L2323" i="2"/>
  <c r="L7147" i="2"/>
  <c r="L9988" i="2"/>
  <c r="L5571" i="2"/>
  <c r="L7642" i="2"/>
  <c r="L3670" i="2"/>
  <c r="L9012" i="2"/>
  <c r="L7567" i="2"/>
  <c r="L5975" i="2"/>
  <c r="L9304" i="2"/>
  <c r="L9739" i="2"/>
  <c r="L7894" i="2"/>
  <c r="L8653" i="2"/>
  <c r="L8919" i="2"/>
  <c r="L9600" i="2"/>
  <c r="L5235" i="2"/>
  <c r="L8395" i="2"/>
  <c r="L5031" i="2"/>
  <c r="L7171" i="2"/>
  <c r="L8586" i="2"/>
  <c r="L5370" i="2"/>
  <c r="L9315" i="2"/>
  <c r="L7983" i="2"/>
  <c r="L6327" i="2"/>
  <c r="L9810" i="2"/>
  <c r="L9537" i="2"/>
  <c r="L6611" i="2"/>
  <c r="L3463" i="2"/>
  <c r="L9083" i="2"/>
  <c r="L9591" i="2"/>
  <c r="L6767" i="2"/>
  <c r="L6466" i="2"/>
  <c r="L4675" i="2"/>
  <c r="L9291" i="2"/>
  <c r="L9367" i="2"/>
  <c r="L6143" i="2"/>
  <c r="L6946" i="2"/>
  <c r="L8086" i="2"/>
  <c r="L7552" i="2"/>
  <c r="L6706" i="2"/>
  <c r="L7634" i="2"/>
  <c r="L4174" i="2"/>
  <c r="L5648" i="2"/>
  <c r="L9175" i="2"/>
  <c r="L5619" i="2"/>
  <c r="L5627" i="2"/>
  <c r="L8752" i="2"/>
  <c r="L9379" i="2"/>
  <c r="L6519" i="2"/>
  <c r="L5706" i="2"/>
  <c r="L4206" i="2"/>
  <c r="L8663" i="2"/>
  <c r="L9297" i="2"/>
  <c r="L4503" i="2"/>
  <c r="L8011" i="2"/>
  <c r="L2939" i="2"/>
  <c r="L6659" i="2"/>
  <c r="L8330" i="2"/>
  <c r="L5030" i="2"/>
  <c r="L9236" i="2"/>
  <c r="L7855" i="2"/>
  <c r="L6263" i="2"/>
  <c r="L2539" i="2"/>
  <c r="L3718" i="2"/>
  <c r="L8622" i="2"/>
  <c r="L9193" i="2"/>
  <c r="L9525" i="2"/>
  <c r="L1277" i="2"/>
  <c r="L6259" i="2"/>
  <c r="L9036" i="2"/>
  <c r="L2003" i="2"/>
  <c r="L8323" i="2"/>
  <c r="L8955" i="2"/>
  <c r="L5962" i="2"/>
  <c r="L9471" i="2"/>
  <c r="L8327" i="2"/>
  <c r="L6735" i="2"/>
  <c r="L4758" i="2"/>
  <c r="L8008" i="2"/>
  <c r="L8403" i="2"/>
  <c r="L6539" i="2"/>
  <c r="L3447" i="2"/>
  <c r="L3382" i="2"/>
  <c r="L7367" i="2"/>
  <c r="L8774" i="2"/>
  <c r="L9149" i="2"/>
  <c r="L5411" i="2"/>
  <c r="L9959" i="2"/>
  <c r="L6847" i="2"/>
  <c r="L8688" i="2"/>
  <c r="L9022" i="2"/>
  <c r="L7661" i="2"/>
  <c r="L8578" i="2"/>
  <c r="L8461" i="2"/>
  <c r="L7773" i="2"/>
  <c r="L7673" i="2"/>
  <c r="L6848" i="2"/>
  <c r="L9874" i="2"/>
  <c r="L7521" i="2"/>
  <c r="L4455" i="2"/>
  <c r="L2651" i="2"/>
  <c r="L3783" i="2"/>
  <c r="L5699" i="2"/>
  <c r="L6266" i="2"/>
  <c r="L9023" i="2"/>
  <c r="L6855" i="2"/>
  <c r="L9360" i="2"/>
  <c r="L9398" i="2"/>
  <c r="L8769" i="2"/>
  <c r="L9409" i="2"/>
  <c r="L4343" i="2"/>
  <c r="L7082" i="2"/>
  <c r="L9799" i="2"/>
  <c r="L8447" i="2"/>
  <c r="L6655" i="2"/>
  <c r="L4463" i="2"/>
  <c r="L8306" i="2"/>
  <c r="L9843" i="2"/>
  <c r="L8851" i="2"/>
  <c r="L5398" i="2"/>
  <c r="L7025" i="2"/>
  <c r="L4351" i="2"/>
  <c r="L8066" i="2"/>
  <c r="L9731" i="2"/>
  <c r="L8792" i="2"/>
  <c r="L4126" i="2"/>
  <c r="L8274" i="2"/>
  <c r="L9851" i="2"/>
  <c r="L8883" i="2"/>
  <c r="L2922" i="2"/>
  <c r="L5366" i="2"/>
  <c r="L5549" i="2"/>
  <c r="L6022" i="2"/>
  <c r="L8581" i="2"/>
  <c r="L8412" i="2"/>
  <c r="L5929" i="2"/>
  <c r="L7321" i="2"/>
  <c r="L6376" i="2"/>
  <c r="L9864" i="2"/>
  <c r="L3462" i="2"/>
  <c r="L9144" i="2"/>
  <c r="L5870" i="2"/>
  <c r="L3299" i="2"/>
  <c r="L3958" i="2"/>
  <c r="L9224" i="2"/>
  <c r="L5598" i="2"/>
  <c r="L6518" i="2"/>
  <c r="L7853" i="2"/>
  <c r="L6886" i="2"/>
  <c r="L9013" i="2"/>
  <c r="L5781" i="2"/>
  <c r="L7197" i="2"/>
  <c r="L7881" i="2"/>
  <c r="L5664" i="2"/>
  <c r="L9355" i="2"/>
  <c r="L9038" i="2"/>
  <c r="L7721" i="2"/>
  <c r="L9836" i="2"/>
  <c r="L1405" i="2"/>
  <c r="L6570" i="2"/>
  <c r="L9575" i="2"/>
  <c r="L8255" i="2"/>
  <c r="L6399" i="2"/>
  <c r="L4015" i="2"/>
  <c r="L7714" i="2"/>
  <c r="L9507" i="2"/>
  <c r="L8632" i="2"/>
  <c r="L4558" i="2"/>
  <c r="L5557" i="2"/>
  <c r="L3903" i="2"/>
  <c r="L7554" i="2"/>
  <c r="L9970" i="2"/>
  <c r="L8494" i="2"/>
  <c r="L1650" i="2"/>
  <c r="L7762" i="2"/>
  <c r="L9499" i="2"/>
  <c r="L8616" i="2"/>
  <c r="L9041" i="2"/>
  <c r="L4334" i="2"/>
  <c r="L7376" i="2"/>
  <c r="L5606" i="2"/>
  <c r="L8309" i="2"/>
  <c r="L5992" i="2"/>
  <c r="L4907" i="2"/>
  <c r="L5845" i="2"/>
  <c r="L8104" i="2"/>
  <c r="L7155" i="2"/>
  <c r="L8967" i="2"/>
  <c r="L4255" i="2"/>
  <c r="L6066" i="2"/>
  <c r="L9235" i="2"/>
  <c r="L4958" i="2"/>
  <c r="L9905" i="2"/>
  <c r="L7963" i="2"/>
  <c r="L9632" i="2"/>
  <c r="L6355" i="2"/>
  <c r="L9733" i="2"/>
  <c r="L7307" i="2"/>
  <c r="L4263" i="2"/>
  <c r="L8579" i="2"/>
  <c r="L9552" i="2"/>
  <c r="L7706" i="2"/>
  <c r="L5306" i="2"/>
  <c r="L9551" i="2"/>
  <c r="L8740" i="2"/>
  <c r="L7623" i="2"/>
  <c r="L6423" i="2"/>
  <c r="L4303" i="2"/>
  <c r="L8178" i="2"/>
  <c r="L9779" i="2"/>
  <c r="L8803" i="2"/>
  <c r="L5358" i="2"/>
  <c r="L6985" i="2"/>
  <c r="L6715" i="2"/>
  <c r="L9708" i="2"/>
  <c r="L7203" i="2"/>
  <c r="L9452" i="2"/>
  <c r="L8170" i="2"/>
  <c r="L6378" i="2"/>
  <c r="L3814" i="2"/>
  <c r="L9451" i="2"/>
  <c r="L8900" i="2"/>
  <c r="L8127" i="2"/>
  <c r="L7231" i="2"/>
  <c r="L6335" i="2"/>
  <c r="L5375" i="2"/>
  <c r="L3759" i="2"/>
  <c r="L9275" i="2"/>
  <c r="L7362" i="2"/>
  <c r="L4790" i="2"/>
  <c r="L9966" i="2"/>
  <c r="L9346" i="2"/>
  <c r="L8430" i="2"/>
  <c r="L6830" i="2"/>
  <c r="L3934" i="2"/>
  <c r="L8557" i="2"/>
  <c r="L4419" i="2"/>
  <c r="L5319" i="2"/>
  <c r="L3647" i="2"/>
  <c r="L9206" i="2"/>
  <c r="L7218" i="2"/>
  <c r="L4502" i="2"/>
  <c r="L9926" i="2"/>
  <c r="L9283" i="2"/>
  <c r="L8270" i="2"/>
  <c r="L6326" i="2"/>
  <c r="L9137" i="2"/>
  <c r="L6105" i="2"/>
  <c r="L7442" i="2"/>
  <c r="L4982" i="2"/>
  <c r="L9978" i="2"/>
  <c r="L9338" i="2"/>
  <c r="L8414" i="2"/>
  <c r="L6166" i="2"/>
  <c r="L8813" i="2"/>
  <c r="L4194" i="2"/>
  <c r="L3742" i="2"/>
  <c r="L8193" i="2"/>
  <c r="L3202" i="2"/>
  <c r="L7174" i="2"/>
  <c r="L5350" i="2"/>
  <c r="L9157" i="2"/>
  <c r="L8181" i="2"/>
  <c r="L6317" i="2"/>
  <c r="L3985" i="2"/>
  <c r="L7533" i="2"/>
  <c r="L3595" i="2"/>
  <c r="L8041" i="2"/>
  <c r="L4323" i="2"/>
  <c r="L1635" i="2"/>
  <c r="L7088" i="2"/>
  <c r="L3487" i="2"/>
  <c r="L5890" i="2"/>
  <c r="L6159" i="2"/>
  <c r="L1523" i="2"/>
  <c r="L3366" i="2"/>
  <c r="L8398" i="2"/>
  <c r="L9005" i="2"/>
  <c r="L9641" i="2"/>
  <c r="L6811" i="2"/>
  <c r="L8807" i="2"/>
  <c r="L5331" i="2"/>
  <c r="L9271" i="2"/>
  <c r="L6027" i="2"/>
  <c r="L9345" i="2"/>
  <c r="L7043" i="2"/>
  <c r="L9136" i="2"/>
  <c r="L7034" i="2"/>
  <c r="L3878" i="2"/>
  <c r="L9307" i="2"/>
  <c r="L8471" i="2"/>
  <c r="L7191" i="2"/>
  <c r="L5999" i="2"/>
  <c r="L3279" i="2"/>
  <c r="L6642" i="2"/>
  <c r="L9782" i="2"/>
  <c r="L7998" i="2"/>
  <c r="L2354" i="2"/>
  <c r="L6136" i="2"/>
  <c r="L4135" i="2"/>
  <c r="L9202" i="2"/>
  <c r="L5923" i="2"/>
  <c r="L9158" i="2"/>
  <c r="L7594" i="2"/>
  <c r="L5794" i="2"/>
  <c r="L2450" i="2"/>
  <c r="L9303" i="2"/>
  <c r="L8708" i="2"/>
  <c r="L7871" i="2"/>
  <c r="L6911" i="2"/>
  <c r="L6015" i="2"/>
  <c r="L5039" i="2"/>
  <c r="L3183" i="2"/>
  <c r="L8891" i="2"/>
  <c r="L6690" i="2"/>
  <c r="L3238" i="2"/>
  <c r="L9774" i="2"/>
  <c r="L9134" i="2"/>
  <c r="L7854" i="2"/>
  <c r="L6078" i="2"/>
  <c r="L2162" i="2"/>
  <c r="L7917" i="2"/>
  <c r="L5149" i="2"/>
  <c r="L4927" i="2"/>
  <c r="L2987" i="2"/>
  <c r="L8816" i="2"/>
  <c r="L6530" i="2"/>
  <c r="L2258" i="2"/>
  <c r="L9714" i="2"/>
  <c r="L9059" i="2"/>
  <c r="L7758" i="2"/>
  <c r="L5566" i="2"/>
  <c r="L8685" i="2"/>
  <c r="L6592" i="2"/>
  <c r="L6738" i="2"/>
  <c r="L3174" i="2"/>
  <c r="L9770" i="2"/>
  <c r="L9139" i="2"/>
  <c r="L7902" i="2"/>
  <c r="L5262" i="2"/>
  <c r="L8113" i="2"/>
  <c r="L6222" i="2"/>
  <c r="L9273" i="2"/>
  <c r="L7393" i="2"/>
  <c r="L8518" i="2"/>
  <c r="L6662" i="2"/>
  <c r="L4478" i="2"/>
  <c r="L8901" i="2"/>
  <c r="L7841" i="2"/>
  <c r="L5245" i="2"/>
  <c r="L8457" i="2"/>
  <c r="L6937" i="2"/>
  <c r="L7148" i="2"/>
  <c r="L7785" i="2"/>
  <c r="L7653" i="2"/>
  <c r="L3931" i="2"/>
  <c r="L7644" i="2"/>
  <c r="L8672" i="2"/>
  <c r="L6198" i="2"/>
  <c r="L6689" i="2"/>
  <c r="L4163" i="2"/>
  <c r="L4013" i="2"/>
  <c r="L6973" i="2"/>
  <c r="L5757" i="2"/>
  <c r="L8584" i="2"/>
  <c r="L2823" i="2"/>
  <c r="L7772" i="2"/>
  <c r="L4812" i="2"/>
  <c r="L6984" i="2"/>
  <c r="L4776" i="2"/>
  <c r="L6348" i="2"/>
  <c r="L2010" i="2"/>
  <c r="L3999" i="2"/>
  <c r="L5978" i="2"/>
  <c r="L9207" i="2"/>
  <c r="L4006" i="2"/>
  <c r="L3343" i="2"/>
  <c r="L5779" i="2"/>
  <c r="L5811" i="2"/>
  <c r="L4366" i="2"/>
  <c r="L6486" i="2"/>
  <c r="L3534" i="2"/>
  <c r="L8385" i="2"/>
  <c r="L7728" i="2"/>
  <c r="L7506" i="2"/>
  <c r="L5722" i="2"/>
  <c r="L1148" i="2"/>
  <c r="L9834" i="2"/>
  <c r="L9386" i="2"/>
  <c r="L8787" i="2"/>
  <c r="L7694" i="2"/>
  <c r="L6398" i="2"/>
  <c r="L4190" i="2"/>
  <c r="L8925" i="2"/>
  <c r="L7629" i="2"/>
  <c r="L6920" i="2"/>
  <c r="L5838" i="2"/>
  <c r="L4078" i="2"/>
  <c r="L9081" i="2"/>
  <c r="L8365" i="2"/>
  <c r="L6793" i="2"/>
  <c r="L5804" i="2"/>
  <c r="L8198" i="2"/>
  <c r="L7302" i="2"/>
  <c r="L6374" i="2"/>
  <c r="L5478" i="2"/>
  <c r="L3966" i="2"/>
  <c r="L9205" i="2"/>
  <c r="L8757" i="2"/>
  <c r="L8269" i="2"/>
  <c r="L7585" i="2"/>
  <c r="L6521" i="2"/>
  <c r="L4107" i="2"/>
  <c r="L3506" i="2"/>
  <c r="L8273" i="2"/>
  <c r="L7649" i="2"/>
  <c r="L6589" i="2"/>
  <c r="L4331" i="2"/>
  <c r="L5308" i="2"/>
  <c r="L8073" i="2"/>
  <c r="L7581" i="2"/>
  <c r="L6569" i="2"/>
  <c r="L3643" i="2"/>
  <c r="L7733" i="2"/>
  <c r="L6889" i="2"/>
  <c r="L5609" i="2"/>
  <c r="L8316" i="2"/>
  <c r="L4315" i="2"/>
  <c r="L7504" i="2"/>
  <c r="L2083" i="2"/>
  <c r="L6784" i="2"/>
  <c r="L7872" i="2"/>
  <c r="L6144" i="2"/>
  <c r="L7813" i="2"/>
  <c r="L5527" i="2"/>
  <c r="L7162" i="2"/>
  <c r="L9853" i="2"/>
  <c r="L5427" i="2"/>
  <c r="L5290" i="2"/>
  <c r="L9761" i="2"/>
  <c r="L8315" i="2"/>
  <c r="L2002" i="2"/>
  <c r="L8051" i="2"/>
  <c r="L6678" i="2"/>
  <c r="L4878" i="2"/>
  <c r="L9097" i="2"/>
  <c r="L8001" i="2"/>
  <c r="L2675" i="2"/>
  <c r="L6046" i="2"/>
  <c r="L4510" i="2"/>
  <c r="L9185" i="2"/>
  <c r="L8541" i="2"/>
  <c r="L7169" i="2"/>
  <c r="L8000" i="2"/>
  <c r="L8390" i="2"/>
  <c r="L7494" i="2"/>
  <c r="L6534" i="2"/>
  <c r="L5638" i="2"/>
  <c r="L4286" i="2"/>
  <c r="L9285" i="2"/>
  <c r="L8837" i="2"/>
  <c r="L8373" i="2"/>
  <c r="L7757" i="2"/>
  <c r="L6769" i="2"/>
  <c r="L5003" i="2"/>
  <c r="L6232" i="2"/>
  <c r="L8381" i="2"/>
  <c r="L7781" i="2"/>
  <c r="L6785" i="2"/>
  <c r="L5051" i="2"/>
  <c r="L6672" i="2"/>
  <c r="L8169" i="2"/>
  <c r="L7709" i="2"/>
  <c r="L6861" i="2"/>
  <c r="L4763" i="2"/>
  <c r="L4330" i="2"/>
  <c r="L7101" i="2"/>
  <c r="L5949" i="2"/>
  <c r="L2995" i="2"/>
  <c r="L3282" i="2"/>
  <c r="L8072" i="2"/>
  <c r="L4697" i="2"/>
  <c r="L7292" i="2"/>
  <c r="L4381" i="2"/>
  <c r="L6588" i="2"/>
  <c r="L3613" i="2"/>
  <c r="L9142" i="2"/>
  <c r="L3638" i="2"/>
  <c r="L6763" i="2"/>
  <c r="L6627" i="2"/>
  <c r="L7803" i="2"/>
  <c r="L6695" i="2"/>
  <c r="L5738" i="2"/>
  <c r="L7439" i="2"/>
  <c r="L9299" i="2"/>
  <c r="L6665" i="2"/>
  <c r="L5737" i="2"/>
  <c r="L3907" i="2"/>
  <c r="L7468" i="2"/>
  <c r="L3249" i="2"/>
  <c r="L7401" i="2"/>
  <c r="L6953" i="2"/>
  <c r="L6473" i="2"/>
  <c r="L5677" i="2"/>
  <c r="L4571" i="2"/>
  <c r="L8512" i="2"/>
  <c r="L6720" i="2"/>
  <c r="L4292" i="2"/>
  <c r="L2739" i="2"/>
  <c r="L7632" i="2"/>
  <c r="L6104" i="2"/>
  <c r="L3532" i="2"/>
  <c r="L7984" i="2"/>
  <c r="L6936" i="2"/>
  <c r="L5352" i="2"/>
  <c r="L7952" i="2"/>
  <c r="L7152" i="2"/>
  <c r="L6296" i="2"/>
  <c r="L3602" i="2"/>
  <c r="L1773" i="2"/>
  <c r="L9426" i="2"/>
  <c r="L4879" i="2"/>
  <c r="L8527" i="2"/>
  <c r="L6234" i="2"/>
  <c r="L9095" i="2"/>
  <c r="L9485" i="2"/>
  <c r="L6491" i="2"/>
  <c r="L9865" i="2"/>
  <c r="L5611" i="2"/>
  <c r="L5443" i="2"/>
  <c r="L9079" i="2"/>
  <c r="L6806" i="2"/>
  <c r="L6474" i="2"/>
  <c r="L4251" i="2"/>
  <c r="L3511" i="2"/>
  <c r="L8667" i="2"/>
  <c r="L5514" i="2"/>
  <c r="L1198" i="2"/>
  <c r="L781" i="2"/>
  <c r="L1024" i="2"/>
  <c r="L768" i="2"/>
  <c r="L355" i="2"/>
  <c r="L699" i="2"/>
  <c r="L936" i="2"/>
  <c r="L646" i="2"/>
  <c r="L1407" i="2"/>
  <c r="L1524" i="2"/>
  <c r="L1225" i="2"/>
  <c r="L2292" i="2"/>
  <c r="L1796" i="2"/>
  <c r="L769" i="2"/>
  <c r="L455" i="2"/>
  <c r="L338" i="2"/>
  <c r="L998" i="2"/>
  <c r="L2132" i="2"/>
  <c r="L1601" i="2"/>
  <c r="L2121" i="2"/>
  <c r="L1204" i="2"/>
  <c r="L2206" i="2"/>
  <c r="L2900" i="2"/>
  <c r="L2644" i="2"/>
  <c r="L2310" i="2"/>
  <c r="L1686" i="2"/>
  <c r="L2413" i="2"/>
  <c r="L2073" i="2"/>
  <c r="L1693" i="2"/>
  <c r="L786" i="2"/>
  <c r="L1672" i="2"/>
  <c r="L598" i="2"/>
  <c r="L1725" i="2"/>
  <c r="L1321" i="2"/>
  <c r="L2216" i="2"/>
  <c r="L1480" i="2"/>
  <c r="L822" i="2"/>
  <c r="L803" i="2"/>
  <c r="L6369" i="2"/>
  <c r="L6113" i="2"/>
  <c r="L5857" i="2"/>
  <c r="L5601" i="2"/>
  <c r="L5345" i="2"/>
  <c r="L4979" i="2"/>
  <c r="L4467" i="2"/>
  <c r="L3955" i="2"/>
  <c r="L3443" i="2"/>
  <c r="L2707" i="2"/>
  <c r="L8564" i="2"/>
  <c r="L8308" i="2"/>
  <c r="L8052" i="2"/>
  <c r="L7796" i="2"/>
  <c r="L7540" i="2"/>
  <c r="L7284" i="2"/>
  <c r="L7028" i="2"/>
  <c r="L6772" i="2"/>
  <c r="L6516" i="2"/>
  <c r="L6260" i="2"/>
  <c r="L6004" i="2"/>
  <c r="L5748" i="2"/>
  <c r="L5492" i="2"/>
  <c r="L5236" i="2"/>
  <c r="L4762" i="2"/>
  <c r="L4250" i="2"/>
  <c r="L3738" i="2"/>
  <c r="L3226" i="2"/>
  <c r="L1436" i="2"/>
  <c r="L4901" i="2"/>
  <c r="L4557" i="2"/>
  <c r="L4217" i="2"/>
  <c r="L3773" i="2"/>
  <c r="L3313" i="2"/>
  <c r="L2567" i="2"/>
  <c r="L5132" i="2"/>
  <c r="L4676" i="2"/>
  <c r="L4220" i="2"/>
  <c r="L3732" i="2"/>
  <c r="L2846" i="2"/>
  <c r="L2661" i="2"/>
  <c r="L2784" i="2"/>
  <c r="L1995" i="2"/>
  <c r="L4968" i="2"/>
  <c r="L4516" i="2"/>
  <c r="L4056" i="2"/>
  <c r="L3516" i="2"/>
  <c r="L1882" i="2"/>
  <c r="L2071" i="2"/>
  <c r="L2249" i="2"/>
  <c r="L3596" i="2"/>
  <c r="L2878" i="2"/>
  <c r="L2949" i="2"/>
  <c r="L1831" i="2"/>
  <c r="L1750" i="2"/>
  <c r="L2946" i="2"/>
  <c r="L1308" i="2"/>
  <c r="L4977" i="2"/>
  <c r="L4721" i="2"/>
  <c r="L4465" i="2"/>
  <c r="L4209" i="2"/>
  <c r="L3873" i="2"/>
  <c r="L3533" i="2"/>
  <c r="L3189" i="2"/>
  <c r="L2543" i="2"/>
  <c r="L1034" i="2"/>
  <c r="L4892" i="2"/>
  <c r="L4552" i="2"/>
  <c r="L4212" i="2"/>
  <c r="L3868" i="2"/>
  <c r="L3528" i="2"/>
  <c r="L3006" i="2"/>
  <c r="L1449" i="2"/>
  <c r="L2629" i="2"/>
  <c r="L1591" i="2"/>
  <c r="L2350" i="2"/>
  <c r="L821" i="2"/>
  <c r="L3945" i="2"/>
  <c r="L3689" i="2"/>
  <c r="L3433" i="2"/>
  <c r="L3177" i="2"/>
  <c r="L2687" i="2"/>
  <c r="L1883" i="2"/>
  <c r="L5136" i="2"/>
  <c r="L4880" i="2"/>
  <c r="L4624" i="2"/>
  <c r="L4368" i="2"/>
  <c r="L4112" i="2"/>
  <c r="L3856" i="2"/>
  <c r="L3600" i="2"/>
  <c r="L3288" i="2"/>
  <c r="L2742" i="2"/>
  <c r="L1292" i="2"/>
  <c r="L2757" i="2"/>
  <c r="L2143" i="2"/>
  <c r="L954" i="2"/>
  <c r="L2238" i="2"/>
  <c r="L2012" i="2"/>
  <c r="L3340" i="2"/>
  <c r="L3014" i="2"/>
  <c r="L2502" i="2"/>
  <c r="L713" i="2"/>
  <c r="L2829" i="2"/>
  <c r="L2485" i="2"/>
  <c r="L1823" i="2"/>
  <c r="L543" i="2"/>
  <c r="L2520" i="2"/>
  <c r="L1913" i="2"/>
  <c r="L2478" i="2"/>
  <c r="L1466" i="2"/>
  <c r="L2985" i="2"/>
  <c r="L2729" i="2"/>
  <c r="L2473" i="2"/>
  <c r="L1967" i="2"/>
  <c r="L1455" i="2"/>
  <c r="L3004" i="2"/>
  <c r="L2492" i="2"/>
  <c r="L2217" i="2"/>
  <c r="L1964" i="2"/>
  <c r="L3052" i="2"/>
  <c r="L2704" i="2"/>
  <c r="L1910" i="2"/>
  <c r="L2057" i="2"/>
  <c r="L2228" i="2"/>
  <c r="L2700" i="2"/>
  <c r="L2254" i="2"/>
  <c r="L2449" i="2"/>
  <c r="L1849" i="2"/>
  <c r="L2220" i="2"/>
  <c r="L1077" i="2"/>
  <c r="L7461" i="2"/>
  <c r="L7205" i="2"/>
  <c r="L6949" i="2"/>
  <c r="L6693" i="2"/>
  <c r="L6381" i="2"/>
  <c r="L5941" i="2"/>
  <c r="L5485" i="2"/>
  <c r="L4867" i="2"/>
  <c r="L3947" i="2"/>
  <c r="L2931" i="2"/>
  <c r="L8424" i="2"/>
  <c r="L7964" i="2"/>
  <c r="L7512" i="2"/>
  <c r="L7056" i="2"/>
  <c r="L6600" i="2"/>
  <c r="L6012" i="2"/>
  <c r="L5336" i="2"/>
  <c r="L3842" i="2"/>
  <c r="L4917" i="2"/>
  <c r="L3349" i="2"/>
  <c r="L3128" i="2"/>
  <c r="L5544" i="2"/>
  <c r="L4274" i="2"/>
  <c r="L617" i="2"/>
  <c r="L3949" i="2"/>
  <c r="L3328" i="2"/>
  <c r="L6137" i="2"/>
  <c r="L5797" i="2"/>
  <c r="L5453" i="2"/>
  <c r="L5027" i="2"/>
  <c r="L4347" i="2"/>
  <c r="L3659" i="2"/>
  <c r="L2803" i="2"/>
  <c r="L8504" i="2"/>
  <c r="L8160" i="2"/>
  <c r="L7820" i="2"/>
  <c r="L7480" i="2"/>
  <c r="L7136" i="2"/>
  <c r="L6796" i="2"/>
  <c r="L6424" i="2"/>
  <c r="L5968" i="2"/>
  <c r="L5480" i="2"/>
  <c r="L4530" i="2"/>
  <c r="L3330" i="2"/>
  <c r="L4841" i="2"/>
  <c r="L3781" i="2"/>
  <c r="L4132" i="2"/>
  <c r="L6448" i="2"/>
  <c r="L6108" i="2"/>
  <c r="L5768" i="2"/>
  <c r="L5356" i="2"/>
  <c r="L4610" i="2"/>
  <c r="L3690" i="2"/>
  <c r="L1826" i="2"/>
  <c r="L4681" i="2"/>
  <c r="L3861" i="2"/>
  <c r="L5004" i="2"/>
  <c r="L2689" i="2"/>
  <c r="L5408" i="2"/>
  <c r="L4938" i="2"/>
  <c r="L4258" i="2"/>
  <c r="L3570" i="2"/>
  <c r="L2370" i="2"/>
  <c r="L4905" i="2"/>
  <c r="L4441" i="2"/>
  <c r="L3709" i="2"/>
  <c r="L1325" i="2"/>
  <c r="L3560" i="2"/>
  <c r="L4445" i="2"/>
  <c r="L3925" i="2"/>
  <c r="L3181" i="2"/>
  <c r="L4868" i="2"/>
  <c r="L3604" i="2"/>
  <c r="L2940" i="2"/>
  <c r="L3301" i="2"/>
  <c r="L1723" i="2"/>
  <c r="L4440" i="2"/>
  <c r="L3384" i="2"/>
  <c r="L1759" i="2"/>
  <c r="L3986" i="2"/>
  <c r="L7838" i="2"/>
  <c r="L6658" i="2"/>
  <c r="L6007" i="2"/>
  <c r="L8407" i="2"/>
  <c r="L3846" i="2"/>
  <c r="L9126" i="2"/>
  <c r="L9980" i="2"/>
  <c r="L9309" i="2"/>
  <c r="L8764" i="2"/>
  <c r="L9601" i="2"/>
  <c r="L9936" i="2"/>
  <c r="L9933" i="2"/>
  <c r="L6587" i="2"/>
  <c r="L4279" i="2"/>
  <c r="L5874" i="2"/>
  <c r="L8874" i="2"/>
  <c r="L6631" i="2"/>
  <c r="L9014" i="2"/>
  <c r="L9102" i="2"/>
  <c r="L8045" i="2"/>
  <c r="L8898" i="2"/>
  <c r="L10000" i="2"/>
  <c r="L7411" i="2"/>
  <c r="L9997" i="2"/>
  <c r="L8171" i="2"/>
  <c r="L2875" i="2"/>
  <c r="L9513" i="2"/>
  <c r="L4983" i="2"/>
  <c r="L8442" i="2"/>
  <c r="L6042" i="2"/>
  <c r="L9855" i="2"/>
  <c r="L8975" i="2"/>
  <c r="L7975" i="2"/>
  <c r="L6711" i="2"/>
  <c r="L5303" i="2"/>
  <c r="L9184" i="2"/>
  <c r="L4182" i="2"/>
  <c r="L9294" i="2"/>
  <c r="L6654" i="2"/>
  <c r="L8349" i="2"/>
  <c r="L9585" i="2"/>
  <c r="L6683" i="2"/>
  <c r="L8615" i="2"/>
  <c r="L4887" i="2"/>
  <c r="L9250" i="2"/>
  <c r="L5771" i="2"/>
  <c r="L9948" i="2"/>
  <c r="L6979" i="2"/>
  <c r="L9040" i="2"/>
  <c r="L6874" i="2"/>
  <c r="L3750" i="2"/>
  <c r="L9247" i="2"/>
  <c r="L8375" i="2"/>
  <c r="L7183" i="2"/>
  <c r="L5935" i="2"/>
  <c r="L3019" i="2"/>
  <c r="L6562" i="2"/>
  <c r="L9702" i="2"/>
  <c r="L7790" i="2"/>
  <c r="L1212" i="2"/>
  <c r="L9961" i="2"/>
  <c r="L8855" i="2"/>
  <c r="L5851" i="2"/>
  <c r="L8978" i="2"/>
  <c r="L6483" i="2"/>
  <c r="L9989" i="2"/>
  <c r="L8930" i="2"/>
  <c r="L6411" i="2"/>
  <c r="L5371" i="2"/>
  <c r="L9449" i="2"/>
  <c r="L6371" i="2"/>
  <c r="L9308" i="2"/>
  <c r="L7802" i="2"/>
  <c r="L6010" i="2"/>
  <c r="L3222" i="2"/>
  <c r="L9347" i="2"/>
  <c r="L8767" i="2"/>
  <c r="L7959" i="2"/>
  <c r="L7023" i="2"/>
  <c r="L6127" i="2"/>
  <c r="L4559" i="2"/>
  <c r="L9131" i="2"/>
  <c r="L5954" i="2"/>
  <c r="L9910" i="2"/>
  <c r="L8867" i="2"/>
  <c r="L6582" i="2"/>
  <c r="L9073" i="2"/>
  <c r="L8348" i="2"/>
  <c r="L9953" i="2"/>
  <c r="L9964" i="2"/>
  <c r="L8860" i="2"/>
  <c r="L6307" i="2"/>
  <c r="L9516" i="2"/>
  <c r="L8651" i="2"/>
  <c r="L7338" i="2"/>
  <c r="L5994" i="2"/>
  <c r="L3942" i="2"/>
  <c r="L9703" i="2"/>
  <c r="L9220" i="2"/>
  <c r="L8751" i="2"/>
  <c r="L8159" i="2"/>
  <c r="L7487" i="2"/>
  <c r="L6783" i="2"/>
  <c r="L6111" i="2"/>
  <c r="L5439" i="2"/>
  <c r="L4271" i="2"/>
  <c r="L2699" i="2"/>
  <c r="L9024" i="2"/>
  <c r="L7458" i="2"/>
  <c r="L5674" i="2"/>
  <c r="L1490" i="2"/>
  <c r="L9814" i="2"/>
  <c r="L9366" i="2"/>
  <c r="L8782" i="2"/>
  <c r="L7630" i="2"/>
  <c r="L6318" i="2"/>
  <c r="L4238" i="2"/>
  <c r="L8905" i="2"/>
  <c r="L7569" i="2"/>
  <c r="L7064" i="2"/>
  <c r="L5351" i="2"/>
  <c r="L4159" i="2"/>
  <c r="L2475" i="2"/>
  <c r="L8902" i="2"/>
  <c r="L7298" i="2"/>
  <c r="L5522" i="2"/>
  <c r="L9899" i="2"/>
  <c r="L9778" i="2"/>
  <c r="L9330" i="2"/>
  <c r="L8680" i="2"/>
  <c r="L7534" i="2"/>
  <c r="L6190" i="2"/>
  <c r="L3806" i="2"/>
  <c r="L8833" i="2"/>
  <c r="L7329" i="2"/>
  <c r="L3498" i="2"/>
  <c r="L7698" i="2"/>
  <c r="L6354" i="2"/>
  <c r="L4726" i="2"/>
  <c r="L9883" i="2"/>
  <c r="L9882" i="2"/>
  <c r="L9530" i="2"/>
  <c r="L9160" i="2"/>
  <c r="L8675" i="2"/>
  <c r="L7774" i="2"/>
  <c r="L6878" i="2"/>
  <c r="L5718" i="2"/>
  <c r="L3726" i="2"/>
  <c r="L9009" i="2"/>
  <c r="L8221" i="2"/>
  <c r="L6397" i="2"/>
  <c r="L4885" i="2"/>
  <c r="L5966" i="2"/>
  <c r="L4846" i="2"/>
  <c r="L2954" i="2"/>
  <c r="L8993" i="2"/>
  <c r="L8445" i="2"/>
  <c r="L7473" i="2"/>
  <c r="L5405" i="2"/>
  <c r="L3094" i="2"/>
  <c r="L8294" i="2"/>
  <c r="L7622" i="2"/>
  <c r="L6918" i="2"/>
  <c r="L6246" i="2"/>
  <c r="L5574" i="2"/>
  <c r="L4542" i="2"/>
  <c r="L3198" i="2"/>
  <c r="L9141" i="2"/>
  <c r="L8789" i="2"/>
  <c r="L8453" i="2"/>
  <c r="L8013" i="2"/>
  <c r="L7453" i="2"/>
  <c r="L6657" i="2"/>
  <c r="L5365" i="2"/>
  <c r="L8156" i="2"/>
  <c r="L906" i="2"/>
  <c r="L8337" i="2"/>
  <c r="L7869" i="2"/>
  <c r="L7241" i="2"/>
  <c r="L6393" i="2"/>
  <c r="L4619" i="2"/>
  <c r="L7320" i="2"/>
  <c r="L8361" i="2"/>
  <c r="L8009" i="2"/>
  <c r="L7645" i="2"/>
  <c r="L7089" i="2"/>
  <c r="L6421" i="2"/>
  <c r="L5385" i="2"/>
  <c r="L3075" i="2"/>
  <c r="L6608" i="2"/>
  <c r="L7669" i="2"/>
  <c r="L7273" i="2"/>
  <c r="L6801" i="2"/>
  <c r="L6249" i="2"/>
  <c r="L5449" i="2"/>
  <c r="L3883" i="2"/>
  <c r="L8044" i="2"/>
  <c r="L6040" i="2"/>
  <c r="L3995" i="2"/>
  <c r="L8472" i="2"/>
  <c r="L7216" i="2"/>
  <c r="L4802" i="2"/>
  <c r="L8556" i="2"/>
  <c r="L7696" i="2"/>
  <c r="L6576" i="2"/>
  <c r="L3594" i="2"/>
  <c r="L7724" i="2"/>
  <c r="L6892" i="2"/>
  <c r="L5848" i="2"/>
  <c r="L5033" i="2"/>
  <c r="L9261" i="2"/>
  <c r="L4054" i="2"/>
  <c r="L6247" i="2"/>
  <c r="L9268" i="2"/>
  <c r="L8410" i="2"/>
  <c r="L2387" i="2"/>
  <c r="L5015" i="2"/>
  <c r="L9689" i="2"/>
  <c r="L7299" i="2"/>
  <c r="L8167" i="2"/>
  <c r="L7599" i="2"/>
  <c r="L8976" i="2"/>
  <c r="L9944" i="2"/>
  <c r="L8183" i="2"/>
  <c r="L9212" i="2"/>
  <c r="L4774" i="2"/>
  <c r="L8470" i="2"/>
  <c r="L8034" i="2"/>
  <c r="L9090" i="2"/>
  <c r="L4519" i="2"/>
  <c r="L9495" i="2"/>
  <c r="L9941" i="2"/>
  <c r="L6834" i="2"/>
  <c r="L9860" i="2"/>
  <c r="L8614" i="2"/>
  <c r="L3607" i="2"/>
  <c r="L9943" i="2"/>
  <c r="L9187" i="2"/>
  <c r="L3735" i="2"/>
  <c r="L8266" i="2"/>
  <c r="L6191" i="2"/>
  <c r="L8961" i="2"/>
  <c r="L4759" i="2"/>
  <c r="L6787" i="2"/>
  <c r="L9231" i="2"/>
  <c r="L2795" i="2"/>
  <c r="L9233" i="2"/>
  <c r="L5871" i="2"/>
  <c r="L9649" i="2"/>
  <c r="L9381" i="2"/>
  <c r="L9616" i="2"/>
  <c r="L3991" i="2"/>
  <c r="L7243" i="2"/>
  <c r="L9788" i="2"/>
  <c r="L682" i="2"/>
  <c r="L6554" i="2"/>
  <c r="L9535" i="2"/>
  <c r="L8231" i="2"/>
  <c r="L6407" i="2"/>
  <c r="L1587" i="2"/>
  <c r="L9795" i="2"/>
  <c r="L7374" i="2"/>
  <c r="L6877" i="2"/>
  <c r="L9239" i="2"/>
  <c r="L6843" i="2"/>
  <c r="L9425" i="2"/>
  <c r="L7059" i="2"/>
  <c r="L3479" i="2"/>
  <c r="L9325" i="2"/>
  <c r="L6987" i="2"/>
  <c r="L9913" i="2"/>
  <c r="L9700" i="2"/>
  <c r="L7139" i="2"/>
  <c r="L9492" i="2"/>
  <c r="L8202" i="2"/>
  <c r="L6394" i="2"/>
  <c r="L3910" i="2"/>
  <c r="L9455" i="2"/>
  <c r="L8895" i="2"/>
  <c r="L8143" i="2"/>
  <c r="L7223" i="2"/>
  <c r="L6319" i="2"/>
  <c r="L5087" i="2"/>
  <c r="L9464" i="2"/>
  <c r="L6722" i="2"/>
  <c r="L9619" i="2"/>
  <c r="L9128" i="2"/>
  <c r="L7150" i="2"/>
  <c r="L2538" i="2"/>
  <c r="L6165" i="2"/>
  <c r="L9445" i="2"/>
  <c r="L7227" i="2"/>
  <c r="L9680" i="2"/>
  <c r="L7443" i="2"/>
  <c r="L4247" i="2"/>
  <c r="L9517" i="2"/>
  <c r="L7371" i="2"/>
  <c r="L3207" i="2"/>
  <c r="L9828" i="2"/>
  <c r="L7651" i="2"/>
  <c r="L2587" i="2"/>
  <c r="L8458" i="2"/>
  <c r="L6650" i="2"/>
  <c r="L4422" i="2"/>
  <c r="L9583" i="2"/>
  <c r="L8980" i="2"/>
  <c r="L8271" i="2"/>
  <c r="L7351" i="2"/>
  <c r="L6447" i="2"/>
  <c r="L5335" i="2"/>
  <c r="L2099" i="2"/>
  <c r="L7234" i="2"/>
  <c r="L9875" i="2"/>
  <c r="L9298" i="2"/>
  <c r="L7486" i="2"/>
  <c r="L3758" i="2"/>
  <c r="L7133" i="2"/>
  <c r="L9705" i="2"/>
  <c r="L8684" i="2"/>
  <c r="L6619" i="2"/>
  <c r="L9752" i="2"/>
  <c r="L8275" i="2"/>
  <c r="L6227" i="2"/>
  <c r="L3159" i="2"/>
  <c r="L9573" i="2"/>
  <c r="L8203" i="2"/>
  <c r="L6155" i="2"/>
  <c r="L6395" i="2"/>
  <c r="L9884" i="2"/>
  <c r="L8711" i="2"/>
  <c r="L6019" i="2"/>
  <c r="L9432" i="2"/>
  <c r="L8570" i="2"/>
  <c r="L7194" i="2"/>
  <c r="L5826" i="2"/>
  <c r="L3734" i="2"/>
  <c r="L9631" i="2"/>
  <c r="L9167" i="2"/>
  <c r="L8714" i="2"/>
  <c r="L8087" i="2"/>
  <c r="L7407" i="2"/>
  <c r="L6727" i="2"/>
  <c r="L6039" i="2"/>
  <c r="L4943" i="2"/>
  <c r="L2635" i="2"/>
  <c r="L8354" i="2"/>
  <c r="L5626" i="2"/>
  <c r="L9523" i="2"/>
  <c r="L9358" i="2"/>
  <c r="L8222" i="2"/>
  <c r="L6270" i="2"/>
  <c r="L1065" i="2"/>
  <c r="L7513" i="2"/>
  <c r="L5547" i="2"/>
  <c r="L6459" i="2"/>
  <c r="L9536" i="2"/>
  <c r="L9541" i="2"/>
  <c r="L8099" i="2"/>
  <c r="L6051" i="2"/>
  <c r="L2451" i="2"/>
  <c r="L9030" i="2"/>
  <c r="L8234" i="2"/>
  <c r="L7210" i="2"/>
  <c r="L6186" i="2"/>
  <c r="L5094" i="2"/>
  <c r="L2970" i="2"/>
  <c r="L9639" i="2"/>
  <c r="L9284" i="2"/>
  <c r="L8943" i="2"/>
  <c r="L8602" i="2"/>
  <c r="L8095" i="2"/>
  <c r="L7583" i="2"/>
  <c r="L7071" i="2"/>
  <c r="L6559" i="2"/>
  <c r="L6047" i="2"/>
  <c r="L5535" i="2"/>
  <c r="L4847" i="2"/>
  <c r="L3823" i="2"/>
  <c r="L2419" i="2"/>
  <c r="L9152" i="2"/>
  <c r="L8226" i="2"/>
  <c r="L6850" i="2"/>
  <c r="L5506" i="2"/>
  <c r="L3002" i="2"/>
  <c r="L9459" i="2"/>
  <c r="L9666" i="2"/>
  <c r="L9326" i="2"/>
  <c r="L8878" i="2"/>
  <c r="L8142" i="2"/>
  <c r="L7230" i="2"/>
  <c r="L6158" i="2"/>
  <c r="L4702" i="2"/>
  <c r="L9245" i="2"/>
  <c r="L8609" i="2"/>
  <c r="L7297" i="2"/>
  <c r="L874" i="2"/>
  <c r="L5639" i="2"/>
  <c r="L5055" i="2"/>
  <c r="L4031" i="2"/>
  <c r="L2859" i="2"/>
  <c r="L9286" i="2"/>
  <c r="L8498" i="2"/>
  <c r="L7138" i="2"/>
  <c r="L5770" i="2"/>
  <c r="L3622" i="2"/>
  <c r="L9603" i="2"/>
  <c r="L9734" i="2"/>
  <c r="L9394" i="2"/>
  <c r="L8974" i="2"/>
  <c r="L8318" i="2"/>
  <c r="L7414" i="2"/>
  <c r="L6414" i="2"/>
  <c r="L5166" i="2"/>
  <c r="L2290" i="2"/>
  <c r="L8765" i="2"/>
  <c r="L7681" i="2"/>
  <c r="L4587" i="2"/>
  <c r="L8592" i="2"/>
  <c r="L7570" i="2"/>
  <c r="L6546" i="2"/>
  <c r="L5538" i="2"/>
  <c r="L3830" i="2"/>
  <c r="L9819" i="2"/>
  <c r="L9930" i="2"/>
  <c r="L9674" i="2"/>
  <c r="L9418" i="2"/>
  <c r="L9118" i="2"/>
  <c r="L8760" i="2"/>
  <c r="L8158" i="2"/>
  <c r="L7478" i="2"/>
  <c r="L6798" i="2"/>
  <c r="L5886" i="2"/>
  <c r="L4750" i="2"/>
  <c r="L2698" i="2"/>
  <c r="L8957" i="2"/>
  <c r="L8389" i="2"/>
  <c r="L7361" i="2"/>
  <c r="L5123" i="2"/>
  <c r="L6774" i="2"/>
  <c r="L6094" i="2"/>
  <c r="L5406" i="2"/>
  <c r="L4254" i="2"/>
  <c r="L2634" i="2"/>
  <c r="L9057" i="2"/>
  <c r="L8717" i="2"/>
  <c r="L8149" i="2"/>
  <c r="L7325" i="2"/>
  <c r="L5813" i="2"/>
  <c r="L7664" i="2"/>
  <c r="L8691" i="2"/>
  <c r="L8230" i="2"/>
  <c r="L7718" i="2"/>
  <c r="L7206" i="2"/>
  <c r="L6694" i="2"/>
  <c r="L6182" i="2"/>
  <c r="L5670" i="2"/>
  <c r="L5118" i="2"/>
  <c r="L4094" i="2"/>
  <c r="L2986" i="2"/>
  <c r="L9189" i="2"/>
  <c r="L8933" i="2"/>
  <c r="L8677" i="2"/>
  <c r="L8417" i="2"/>
  <c r="L8077" i="2"/>
  <c r="L7725" i="2"/>
  <c r="L7193" i="2"/>
  <c r="L6581" i="2"/>
  <c r="L5577" i="2"/>
  <c r="L3563" i="2"/>
  <c r="L7128" i="2"/>
  <c r="L8665" i="2"/>
  <c r="L8401" i="2"/>
  <c r="L8061" i="2"/>
  <c r="L7705" i="2"/>
  <c r="L7161" i="2"/>
  <c r="L6541" i="2"/>
  <c r="L5525" i="2"/>
  <c r="L3427" i="2"/>
  <c r="L7016" i="2"/>
  <c r="L8409" i="2"/>
  <c r="L8153" i="2"/>
  <c r="L7897" i="2"/>
  <c r="L7601" i="2"/>
  <c r="L7177" i="2"/>
  <c r="L6721" i="2"/>
  <c r="L6089" i="2"/>
  <c r="L5277" i="2"/>
  <c r="L3515" i="2"/>
  <c r="L7676" i="2"/>
  <c r="L5010" i="2"/>
  <c r="L7637" i="2"/>
  <c r="L7337" i="2"/>
  <c r="L6993" i="2"/>
  <c r="L6653" i="2"/>
  <c r="L6173" i="2"/>
  <c r="L5565" i="2"/>
  <c r="L4715" i="2"/>
  <c r="L3179" i="2"/>
  <c r="L7888" i="2"/>
  <c r="L6416" i="2"/>
  <c r="L3841" i="2"/>
  <c r="L3467" i="2"/>
  <c r="L8380" i="2"/>
  <c r="L7432" i="2"/>
  <c r="L6288" i="2"/>
  <c r="L4969" i="2"/>
  <c r="L8488" i="2"/>
  <c r="L7848" i="2"/>
  <c r="L7036" i="2"/>
  <c r="L6120" i="2"/>
  <c r="L2930" i="2"/>
  <c r="L7836" i="2"/>
  <c r="L7232" i="2"/>
  <c r="L6620" i="2"/>
  <c r="L5696" i="2"/>
  <c r="L2706" i="2"/>
  <c r="L3832" i="2"/>
  <c r="L7382" i="2"/>
  <c r="L5898" i="2"/>
  <c r="L5719" i="2"/>
  <c r="L8239" i="2"/>
  <c r="L3098" i="2"/>
  <c r="L8843" i="2"/>
  <c r="L9812" i="2"/>
  <c r="L8951" i="2"/>
  <c r="L8211" i="2"/>
  <c r="L9397" i="2"/>
  <c r="L9373" i="2"/>
  <c r="L8810" i="2"/>
  <c r="L8738" i="2"/>
  <c r="L9846" i="2"/>
  <c r="L8626" i="2"/>
  <c r="L5554" i="2"/>
  <c r="L9717" i="2"/>
  <c r="L9487" i="2"/>
  <c r="L8126" i="2"/>
  <c r="L9901" i="2"/>
  <c r="L7354" i="2"/>
  <c r="L5687" i="2"/>
  <c r="L8093" i="2"/>
  <c r="L2779" i="2"/>
  <c r="L5475" i="2"/>
  <c r="L9039" i="2"/>
  <c r="L9336" i="2"/>
  <c r="L8641" i="2"/>
  <c r="L8698" i="2"/>
  <c r="L7083" i="2"/>
  <c r="L7115" i="2"/>
  <c r="Q9564" i="2"/>
  <c r="Q9805" i="2"/>
  <c r="Q9371" i="2"/>
  <c r="Q9669" i="2"/>
  <c r="Q9906" i="2"/>
  <c r="Q8902" i="2"/>
  <c r="Q9025" i="2"/>
  <c r="Q8129" i="2"/>
  <c r="Q9797" i="2"/>
  <c r="Q8850" i="2"/>
  <c r="Q4765" i="2"/>
  <c r="Q9460" i="2"/>
  <c r="Q9166" i="2"/>
  <c r="Q8142" i="2"/>
  <c r="Q7011" i="2"/>
  <c r="Q9701" i="2"/>
  <c r="Q9828" i="2"/>
  <c r="Q9787" i="2"/>
  <c r="Q9531" i="2"/>
  <c r="Q9268" i="2"/>
  <c r="Q8426" i="2"/>
  <c r="Q7402" i="2"/>
  <c r="Q9941" i="2"/>
  <c r="Q9212" i="2"/>
  <c r="Q6675" i="2"/>
  <c r="Q9939" i="2"/>
  <c r="Q9746" i="2"/>
  <c r="Q9490" i="2"/>
  <c r="Q9213" i="2"/>
  <c r="Q8262" i="2"/>
  <c r="Q7238" i="2"/>
  <c r="Q9121" i="2"/>
  <c r="Q8865" i="2"/>
  <c r="Q8609" i="2"/>
  <c r="Q8353" i="2"/>
  <c r="Q8097" i="2"/>
  <c r="Q7841" i="2"/>
  <c r="Q7585" i="2"/>
  <c r="Q7329" i="2"/>
  <c r="Q6922" i="2"/>
  <c r="Q5967" i="2"/>
  <c r="Q4943" i="2"/>
  <c r="Q9028" i="2"/>
  <c r="Q8772" i="2"/>
  <c r="Q8516" i="2"/>
  <c r="Q8260" i="2"/>
  <c r="Q8004" i="2"/>
  <c r="Q7748" i="2"/>
  <c r="Q7492" i="2"/>
  <c r="Q7236" i="2"/>
  <c r="Q6619" i="2"/>
  <c r="Q5595" i="2"/>
  <c r="Q9501" i="2"/>
  <c r="Q7858" i="2"/>
  <c r="Q9716" i="2"/>
  <c r="Q9360" i="2"/>
  <c r="Q8766" i="2"/>
  <c r="Q7742" i="2"/>
  <c r="Q5571" i="2"/>
  <c r="Q9397" i="2"/>
  <c r="Q9951" i="2"/>
  <c r="Q9687" i="2"/>
  <c r="Q9431" i="2"/>
  <c r="Q9050" i="2"/>
  <c r="Q8026" i="2"/>
  <c r="Q6707" i="2"/>
  <c r="Q9657" i="2"/>
  <c r="Q8466" i="2"/>
  <c r="Q9904" i="2"/>
  <c r="Q9902" i="2"/>
  <c r="Q9646" i="2"/>
  <c r="Q9390" i="2"/>
  <c r="Q8886" i="2"/>
  <c r="Q7862" i="2"/>
  <c r="Q6051" i="2"/>
  <c r="Q9021" i="2"/>
  <c r="Q8765" i="2"/>
  <c r="Q8509" i="2"/>
  <c r="Q8253" i="2"/>
  <c r="Q7997" i="2"/>
  <c r="Q7741" i="2"/>
  <c r="Q7485" i="2"/>
  <c r="Q7229" i="2"/>
  <c r="Q6591" i="2"/>
  <c r="Q5567" i="2"/>
  <c r="Q3397" i="2"/>
  <c r="Q8928" i="2"/>
  <c r="Q8672" i="2"/>
  <c r="Q8416" i="2"/>
  <c r="Q8160" i="2"/>
  <c r="Q7904" i="2"/>
  <c r="Q7648" i="2"/>
  <c r="Q7392" i="2"/>
  <c r="Q7047" i="2"/>
  <c r="Q6219" i="2"/>
  <c r="Q9969" i="2"/>
  <c r="Q9217" i="2"/>
  <c r="Q6611" i="2"/>
  <c r="Q9516" i="2"/>
  <c r="Q9248" i="2"/>
  <c r="Q8366" i="2"/>
  <c r="Q7342" i="2"/>
  <c r="Q9889" i="2"/>
  <c r="Q9996" i="2"/>
  <c r="Q9843" i="2"/>
  <c r="Q9587" i="2"/>
  <c r="Q9331" i="2"/>
  <c r="Q8650" i="2"/>
  <c r="Q7626" i="2"/>
  <c r="Q5107" i="2"/>
  <c r="Q9365" i="2"/>
  <c r="Q7458" i="2"/>
  <c r="Q9616" i="2"/>
  <c r="Q9802" i="2"/>
  <c r="Q9546" i="2"/>
  <c r="Q9288" i="2"/>
  <c r="Q8486" i="2"/>
  <c r="Q7462" i="2"/>
  <c r="Q9177" i="2"/>
  <c r="Q8921" i="2"/>
  <c r="Q8665" i="2"/>
  <c r="Q8409" i="2"/>
  <c r="Q8153" i="2"/>
  <c r="Q7897" i="2"/>
  <c r="Q7641" i="2"/>
  <c r="Q7385" i="2"/>
  <c r="Q7034" i="2"/>
  <c r="Q6191" i="2"/>
  <c r="Q5167" i="2"/>
  <c r="Q9084" i="2"/>
  <c r="Q8828" i="2"/>
  <c r="Q8572" i="2"/>
  <c r="Q8316" i="2"/>
  <c r="Q8060" i="2"/>
  <c r="Q7804" i="2"/>
  <c r="Q7548" i="2"/>
  <c r="Q7292" i="2"/>
  <c r="Q6843" i="2"/>
  <c r="Q5819" i="2"/>
  <c r="Q9717" i="2"/>
  <c r="Q8626" i="2"/>
  <c r="Q9932" i="2"/>
  <c r="Q9432" i="2"/>
  <c r="Q9054" i="2"/>
  <c r="Q8030" i="2"/>
  <c r="Q6723" i="2"/>
  <c r="Q9617" i="2"/>
  <c r="Q9744" i="2"/>
  <c r="Q9759" i="2"/>
  <c r="Q9503" i="2"/>
  <c r="Q9230" i="2"/>
  <c r="Q8314" i="2"/>
  <c r="Q7290" i="2"/>
  <c r="Q9865" i="2"/>
  <c r="Q9058" i="2"/>
  <c r="Q5779" i="2"/>
  <c r="Q9974" i="2"/>
  <c r="Q9718" i="2"/>
  <c r="Q9462" i="2"/>
  <c r="Q9174" i="2"/>
  <c r="Q8150" i="2"/>
  <c r="Q7027" i="2"/>
  <c r="Q9093" i="2"/>
  <c r="Q8837" i="2"/>
  <c r="Q8581" i="2"/>
  <c r="Q8325" i="2"/>
  <c r="Q8069" i="2"/>
  <c r="Q7813" i="2"/>
  <c r="Q7557" i="2"/>
  <c r="Q7301" i="2"/>
  <c r="Q6866" i="2"/>
  <c r="Q5855" i="2"/>
  <c r="Q4803" i="2"/>
  <c r="Q9000" i="2"/>
  <c r="Q8744" i="2"/>
  <c r="Q8488" i="2"/>
  <c r="Q8232" i="2"/>
  <c r="Q7976" i="2"/>
  <c r="Q7720" i="2"/>
  <c r="Q7464" i="2"/>
  <c r="Q7191" i="2"/>
  <c r="Q6507" i="2"/>
  <c r="Q5483" i="2"/>
  <c r="Q2302" i="2"/>
  <c r="Q9043" i="2"/>
  <c r="Q8787" i="2"/>
  <c r="Q8531" i="2"/>
  <c r="Q8275" i="2"/>
  <c r="Q8019" i="2"/>
  <c r="Q7763" i="2"/>
  <c r="Q7507" i="2"/>
  <c r="Q7251" i="2"/>
  <c r="Q6679" i="2"/>
  <c r="Q5655" i="2"/>
  <c r="Q3996" i="2"/>
  <c r="Q6630" i="2"/>
  <c r="Q6374" i="2"/>
  <c r="Q6118" i="2"/>
  <c r="Q5862" i="2"/>
  <c r="Q5606" i="2"/>
  <c r="Q5350" i="2"/>
  <c r="Q5094" i="2"/>
  <c r="Q4817" i="2"/>
  <c r="Q3709" i="2"/>
  <c r="Q7049" i="2"/>
  <c r="Q6793" i="2"/>
  <c r="Q6537" i="2"/>
  <c r="Q6281" i="2"/>
  <c r="Q6025" i="2"/>
  <c r="Q5769" i="2"/>
  <c r="Q5513" i="2"/>
  <c r="Q5257" i="2"/>
  <c r="Q5001" i="2"/>
  <c r="Q4469" i="2"/>
  <c r="Q7216" i="2"/>
  <c r="Q6960" i="2"/>
  <c r="Q6704" i="2"/>
  <c r="Q6448" i="2"/>
  <c r="Q6192" i="2"/>
  <c r="Q5936" i="2"/>
  <c r="Q5680" i="2"/>
  <c r="Q5424" i="2"/>
  <c r="Q5168" i="2"/>
  <c r="Q4912" i="2"/>
  <c r="Q4113" i="2"/>
  <c r="Q5131" i="2"/>
  <c r="Q9199" i="2"/>
  <c r="Q8943" i="2"/>
  <c r="Q8687" i="2"/>
  <c r="Q8431" i="2"/>
  <c r="Q8175" i="2"/>
  <c r="Q7919" i="2"/>
  <c r="Q7663" i="2"/>
  <c r="Q7407" i="2"/>
  <c r="Q7078" i="2"/>
  <c r="Q6279" i="2"/>
  <c r="Q5255" i="2"/>
  <c r="Q6786" i="2"/>
  <c r="Q6530" i="2"/>
  <c r="Q6274" i="2"/>
  <c r="Q6018" i="2"/>
  <c r="Q5762" i="2"/>
  <c r="Q5506" i="2"/>
  <c r="Q5250" i="2"/>
  <c r="Q4994" i="2"/>
  <c r="Q4441" i="2"/>
  <c r="Q7205" i="2"/>
  <c r="Q6949" i="2"/>
  <c r="Q6693" i="2"/>
  <c r="Q6437" i="2"/>
  <c r="Q6181" i="2"/>
  <c r="Q5925" i="2"/>
  <c r="Q9513" i="2"/>
  <c r="Q9428" i="2"/>
  <c r="Q7502" i="2"/>
  <c r="Q9959" i="2"/>
  <c r="Q9225" i="2"/>
  <c r="Q4381" i="2"/>
  <c r="Q9916" i="2"/>
  <c r="Q9522" i="2"/>
  <c r="Q7366" i="2"/>
  <c r="Q8705" i="2"/>
  <c r="Q8001" i="2"/>
  <c r="Q9561" i="2"/>
  <c r="Q8050" i="2"/>
  <c r="Q9776" i="2"/>
  <c r="Q9380" i="2"/>
  <c r="Q8846" i="2"/>
  <c r="Q7822" i="2"/>
  <c r="Q5891" i="2"/>
  <c r="Q9457" i="2"/>
  <c r="Q9528" i="2"/>
  <c r="Q9707" i="2"/>
  <c r="Q9451" i="2"/>
  <c r="Q9130" i="2"/>
  <c r="Q8106" i="2"/>
  <c r="Q6939" i="2"/>
  <c r="Q9721" i="2"/>
  <c r="Q8642" i="2"/>
  <c r="Q9964" i="2"/>
  <c r="Q9922" i="2"/>
  <c r="Q9666" i="2"/>
  <c r="Q9410" i="2"/>
  <c r="Q8966" i="2"/>
  <c r="Q7942" i="2"/>
  <c r="Q6371" i="2"/>
  <c r="Q9041" i="2"/>
  <c r="Q8785" i="2"/>
  <c r="Q8529" i="2"/>
  <c r="Q8273" i="2"/>
  <c r="Q8017" i="2"/>
  <c r="Q7761" i="2"/>
  <c r="Q7505" i="2"/>
  <c r="Q7249" i="2"/>
  <c r="Q6671" i="2"/>
  <c r="Q5647" i="2"/>
  <c r="Q3953" i="2"/>
  <c r="Q8948" i="2"/>
  <c r="Q8692" i="2"/>
  <c r="Q8436" i="2"/>
  <c r="Q8180" i="2"/>
  <c r="Q7924" i="2"/>
  <c r="Q7668" i="2"/>
  <c r="Q7412" i="2"/>
  <c r="Q7087" i="2"/>
  <c r="Q6299" i="2"/>
  <c r="Q5275" i="2"/>
  <c r="Q9276" i="2"/>
  <c r="Q7051" i="2"/>
  <c r="Q9544" i="2"/>
  <c r="Q9274" i="2"/>
  <c r="Q8446" i="2"/>
  <c r="Q7422" i="2"/>
  <c r="Q9949" i="2"/>
  <c r="Q7778" i="2"/>
  <c r="Q9863" i="2"/>
  <c r="Q9607" i="2"/>
  <c r="Q9351" i="2"/>
  <c r="Q8730" i="2"/>
  <c r="Q7706" i="2"/>
  <c r="Q5427" i="2"/>
  <c r="Q9425" i="2"/>
  <c r="Q7634" i="2"/>
  <c r="Q9668" i="2"/>
  <c r="Q9822" i="2"/>
  <c r="Q9566" i="2"/>
  <c r="Q9310" i="2"/>
  <c r="Q8566" i="2"/>
  <c r="Q7542" i="2"/>
  <c r="Q4573" i="2"/>
  <c r="Q8941" i="2"/>
  <c r="Q8685" i="2"/>
  <c r="Q8429" i="2"/>
  <c r="Q8173" i="2"/>
  <c r="Q7917" i="2"/>
  <c r="Q7661" i="2"/>
  <c r="Q7405" i="2"/>
  <c r="Q7074" i="2"/>
  <c r="Q6271" i="2"/>
  <c r="Q5247" i="2"/>
  <c r="Q9104" i="2"/>
  <c r="Q8848" i="2"/>
  <c r="Q8592" i="2"/>
  <c r="Q8336" i="2"/>
  <c r="Q8080" i="2"/>
  <c r="Q7824" i="2"/>
  <c r="Q7568" i="2"/>
  <c r="Q7312" i="2"/>
  <c r="Q6887" i="2"/>
  <c r="Q5899" i="2"/>
  <c r="Q9729" i="2"/>
  <c r="Q8658" i="2"/>
  <c r="Q9944" i="2"/>
  <c r="Q9436" i="2"/>
  <c r="Q9070" i="2"/>
  <c r="Q8046" i="2"/>
  <c r="Q6787" i="2"/>
  <c r="Q9629" i="2"/>
  <c r="Q9756" i="2"/>
  <c r="Q9763" i="2"/>
  <c r="Q9507" i="2"/>
  <c r="Q9236" i="2"/>
  <c r="Q8330" i="2"/>
  <c r="Q7306" i="2"/>
  <c r="Q9877" i="2"/>
  <c r="Q9090" i="2"/>
  <c r="Q5907" i="2"/>
  <c r="Q9978" i="2"/>
  <c r="Q9722" i="2"/>
  <c r="Q9466" i="2"/>
  <c r="Q9181" i="2"/>
  <c r="Q8166" i="2"/>
  <c r="Q7059" i="2"/>
  <c r="Q9097" i="2"/>
  <c r="Q8841" i="2"/>
  <c r="Q8585" i="2"/>
  <c r="Q8329" i="2"/>
  <c r="Q8073" i="2"/>
  <c r="Q7817" i="2"/>
  <c r="Q7561" i="2"/>
  <c r="Q7305" i="2"/>
  <c r="Q6874" i="2"/>
  <c r="Q5871" i="2"/>
  <c r="Q4835" i="2"/>
  <c r="Q9004" i="2"/>
  <c r="Q8748" i="2"/>
  <c r="Q8492" i="2"/>
  <c r="Q8236" i="2"/>
  <c r="Q7980" i="2"/>
  <c r="Q7724" i="2"/>
  <c r="Q7468" i="2"/>
  <c r="Q7199" i="2"/>
  <c r="Q6523" i="2"/>
  <c r="Q5499" i="2"/>
  <c r="Q9477" i="2"/>
  <c r="Q7762" i="2"/>
  <c r="Q9692" i="2"/>
  <c r="Q9352" i="2"/>
  <c r="Q8734" i="2"/>
  <c r="Q7710" i="2"/>
  <c r="Q5443" i="2"/>
  <c r="Q9373" i="2"/>
  <c r="Q9935" i="2"/>
  <c r="Q9679" i="2"/>
  <c r="Q9423" i="2"/>
  <c r="Q9018" i="2"/>
  <c r="Q7994" i="2"/>
  <c r="Q6579" i="2"/>
  <c r="Q9633" i="2"/>
  <c r="Q8370" i="2"/>
  <c r="Q9880" i="2"/>
  <c r="Q9894" i="2"/>
  <c r="Q9638" i="2"/>
  <c r="Q9382" i="2"/>
  <c r="Q8854" i="2"/>
  <c r="Q7830" i="2"/>
  <c r="Q5923" i="2"/>
  <c r="Q9013" i="2"/>
  <c r="Q8757" i="2"/>
  <c r="Q8501" i="2"/>
  <c r="Q8245" i="2"/>
  <c r="Q7989" i="2"/>
  <c r="Q7733" i="2"/>
  <c r="Q7477" i="2"/>
  <c r="Q7218" i="2"/>
  <c r="Q6559" i="2"/>
  <c r="Q5535" i="2"/>
  <c r="Q2558" i="2"/>
  <c r="Q8920" i="2"/>
  <c r="Q8664" i="2"/>
  <c r="Q8408" i="2"/>
  <c r="Q8152" i="2"/>
  <c r="Q7896" i="2"/>
  <c r="Q7640" i="2"/>
  <c r="Q7384" i="2"/>
  <c r="Q7031" i="2"/>
  <c r="Q6187" i="2"/>
  <c r="Q5211" i="2"/>
  <c r="Q9219" i="2"/>
  <c r="Q8963" i="2"/>
  <c r="Q8707" i="2"/>
  <c r="Q8451" i="2"/>
  <c r="Q8195" i="2"/>
  <c r="Q7939" i="2"/>
  <c r="Q7683" i="2"/>
  <c r="Q7427" i="2"/>
  <c r="Q7118" i="2"/>
  <c r="Q6359" i="2"/>
  <c r="Q5335" i="2"/>
  <c r="Q6806" i="2"/>
  <c r="Q6550" i="2"/>
  <c r="Q6294" i="2"/>
  <c r="Q6038" i="2"/>
  <c r="Q5782" i="2"/>
  <c r="Q5526" i="2"/>
  <c r="Q5270" i="2"/>
  <c r="Q5014" i="2"/>
  <c r="Q4521" i="2"/>
  <c r="Q1969" i="2"/>
  <c r="Q6969" i="2"/>
  <c r="Q6713" i="2"/>
  <c r="Q6457" i="2"/>
  <c r="Q6201" i="2"/>
  <c r="Q5945" i="2"/>
  <c r="Q5689" i="2"/>
  <c r="Q5433" i="2"/>
  <c r="Q5177" i="2"/>
  <c r="Q4921" i="2"/>
  <c r="Q4149" i="2"/>
  <c r="Q7136" i="2"/>
  <c r="Q6880" i="2"/>
  <c r="Q6624" i="2"/>
  <c r="Q6368" i="2"/>
  <c r="Q6112" i="2"/>
  <c r="Q5856" i="2"/>
  <c r="Q5600" i="2"/>
  <c r="Q5344" i="2"/>
  <c r="Q5088" i="2"/>
  <c r="Q4805" i="2"/>
  <c r="Q3661" i="2"/>
  <c r="Q4733" i="2"/>
  <c r="Q9119" i="2"/>
  <c r="Q8863" i="2"/>
  <c r="Q8607" i="2"/>
  <c r="Q8351" i="2"/>
  <c r="Q8095" i="2"/>
  <c r="Q7839" i="2"/>
  <c r="Q7583" i="2"/>
  <c r="Q7327" i="2"/>
  <c r="Q6918" i="2"/>
  <c r="Q5959" i="2"/>
  <c r="Q4935" i="2"/>
  <c r="Q6706" i="2"/>
  <c r="Q6450" i="2"/>
  <c r="Q6194" i="2"/>
  <c r="Q5938" i="2"/>
  <c r="Q5682" i="2"/>
  <c r="Q5426" i="2"/>
  <c r="Q5170" i="2"/>
  <c r="Q4914" i="2"/>
  <c r="Q4121" i="2"/>
  <c r="Q7125" i="2"/>
  <c r="Q6869" i="2"/>
  <c r="Q6613" i="2"/>
  <c r="Q6357" i="2"/>
  <c r="Q6101" i="2"/>
  <c r="Q5845" i="2"/>
  <c r="Q7553" i="2"/>
  <c r="Q7297" i="2"/>
  <c r="Q6858" i="2"/>
  <c r="Q5839" i="2"/>
  <c r="Q4749" i="2"/>
  <c r="Q8996" i="2"/>
  <c r="Q8740" i="2"/>
  <c r="Q8484" i="2"/>
  <c r="Q8228" i="2"/>
  <c r="Q7972" i="2"/>
  <c r="Q7716" i="2"/>
  <c r="Q7460" i="2"/>
  <c r="Q7183" i="2"/>
  <c r="Q6491" i="2"/>
  <c r="Q5467" i="2"/>
  <c r="Q9405" i="2"/>
  <c r="Q7538" i="2"/>
  <c r="Q9620" i="2"/>
  <c r="Q9328" i="2"/>
  <c r="Q8638" i="2"/>
  <c r="Q7614" i="2"/>
  <c r="Q5059" i="2"/>
  <c r="Q8498" i="2"/>
  <c r="Q9911" i="2"/>
  <c r="Q9655" i="2"/>
  <c r="Q9399" i="2"/>
  <c r="Q8922" i="2"/>
  <c r="Q7898" i="2"/>
  <c r="Q6195" i="2"/>
  <c r="Q9565" i="2"/>
  <c r="Q8114" i="2"/>
  <c r="Q9808" i="2"/>
  <c r="Q9870" i="2"/>
  <c r="Q9614" i="2"/>
  <c r="Q9358" i="2"/>
  <c r="Q8758" i="2"/>
  <c r="Q7734" i="2"/>
  <c r="Q5539" i="2"/>
  <c r="Q8989" i="2"/>
  <c r="Q8733" i="2"/>
  <c r="Q8477" i="2"/>
  <c r="Q8221" i="2"/>
  <c r="Q7965" i="2"/>
  <c r="Q7709" i="2"/>
  <c r="Q7453" i="2"/>
  <c r="Q7170" i="2"/>
  <c r="Q6463" i="2"/>
  <c r="Q5439" i="2"/>
  <c r="Q9152" i="2"/>
  <c r="Q8896" i="2"/>
  <c r="Q8640" i="2"/>
  <c r="Q8384" i="2"/>
  <c r="Q8128" i="2"/>
  <c r="Q7872" i="2"/>
  <c r="Q7616" i="2"/>
  <c r="Q7360" i="2"/>
  <c r="Q6983" i="2"/>
  <c r="Q6091" i="2"/>
  <c r="Q9873" i="2"/>
  <c r="Q9042" i="2"/>
  <c r="Q5587" i="2"/>
  <c r="Q9484" i="2"/>
  <c r="Q9205" i="2"/>
  <c r="Q8238" i="2"/>
  <c r="Q7203" i="2"/>
  <c r="Q9781" i="2"/>
  <c r="Q9900" i="2"/>
  <c r="Q9811" i="2"/>
  <c r="Q9555" i="2"/>
  <c r="Q9299" i="2"/>
  <c r="Q8522" i="2"/>
  <c r="Q7498" i="2"/>
  <c r="Q3804" i="2"/>
  <c r="Q9281" i="2"/>
  <c r="Q7147" i="2"/>
  <c r="Q9983" i="2"/>
  <c r="Q9770" i="2"/>
  <c r="Q9514" i="2"/>
  <c r="Q9245" i="2"/>
  <c r="Q8358" i="2"/>
  <c r="Q7334" i="2"/>
  <c r="Q9145" i="2"/>
  <c r="Q8889" i="2"/>
  <c r="Q8633" i="2"/>
  <c r="Q8377" i="2"/>
  <c r="Q8121" i="2"/>
  <c r="Q7865" i="2"/>
  <c r="Q7609" i="2"/>
  <c r="Q7353" i="2"/>
  <c r="Q6970" i="2"/>
  <c r="Q6063" i="2"/>
  <c r="Q5039" i="2"/>
  <c r="Q9052" i="2"/>
  <c r="Q8796" i="2"/>
  <c r="Q8540" i="2"/>
  <c r="Q8284" i="2"/>
  <c r="Q8028" i="2"/>
  <c r="Q7772" i="2"/>
  <c r="Q7516" i="2"/>
  <c r="Q7260" i="2"/>
  <c r="Q6715" i="2"/>
  <c r="Q5691" i="2"/>
  <c r="Q9625" i="2"/>
  <c r="Q8306" i="2"/>
  <c r="Q9836" i="2"/>
  <c r="Q9400" i="2"/>
  <c r="Q8926" i="2"/>
  <c r="Q7902" i="2"/>
  <c r="Q6211" i="2"/>
  <c r="Q9517" i="2"/>
  <c r="Q9644" i="2"/>
  <c r="Q9727" i="2"/>
  <c r="Q9471" i="2"/>
  <c r="Q9188" i="2"/>
  <c r="Q8186" i="2"/>
  <c r="Q7099" i="2"/>
  <c r="Q9773" i="2"/>
  <c r="Q8802" i="2"/>
  <c r="Q4509" i="2"/>
  <c r="Q9942" i="2"/>
  <c r="Q9686" i="2"/>
  <c r="Q9430" i="2"/>
  <c r="Q9046" i="2"/>
  <c r="Q8022" i="2"/>
  <c r="Q6691" i="2"/>
  <c r="Q9061" i="2"/>
  <c r="Q8805" i="2"/>
  <c r="Q8549" i="2"/>
  <c r="Q8293" i="2"/>
  <c r="Q8037" i="2"/>
  <c r="Q7781" i="2"/>
  <c r="Q7525" i="2"/>
  <c r="Q7269" i="2"/>
  <c r="Q6751" i="2"/>
  <c r="Q5727" i="2"/>
  <c r="Q4301" i="2"/>
  <c r="Q8968" i="2"/>
  <c r="Q8712" i="2"/>
  <c r="Q8456" i="2"/>
  <c r="Q8200" i="2"/>
  <c r="Q7944" i="2"/>
  <c r="Q7688" i="2"/>
  <c r="Q7432" i="2"/>
  <c r="Q7127" i="2"/>
  <c r="Q6379" i="2"/>
  <c r="Q5355" i="2"/>
  <c r="Q9267" i="2"/>
  <c r="Q9011" i="2"/>
  <c r="Q8755" i="2"/>
  <c r="Q8499" i="2"/>
  <c r="Q8243" i="2"/>
  <c r="Q7987" i="2"/>
  <c r="Q7731" i="2"/>
  <c r="Q7475" i="2"/>
  <c r="Q7214" i="2"/>
  <c r="Q6551" i="2"/>
  <c r="Q5527" i="2"/>
  <c r="Q2046" i="2"/>
  <c r="Q6598" i="2"/>
  <c r="Q6342" i="2"/>
  <c r="Q6086" i="2"/>
  <c r="Q5830" i="2"/>
  <c r="Q5574" i="2"/>
  <c r="Q5318" i="2"/>
  <c r="Q5062" i="2"/>
  <c r="Q4713" i="2"/>
  <c r="Q3453" i="2"/>
  <c r="Q7017" i="2"/>
  <c r="Q6761" i="2"/>
  <c r="Q6505" i="2"/>
  <c r="Q6249" i="2"/>
  <c r="Q5993" i="2"/>
  <c r="Q5737" i="2"/>
  <c r="Q5481" i="2"/>
  <c r="Q5225" i="2"/>
  <c r="Q4969" i="2"/>
  <c r="Q4341" i="2"/>
  <c r="Q7184" i="2"/>
  <c r="Q6928" i="2"/>
  <c r="Q6672" i="2"/>
  <c r="Q6416" i="2"/>
  <c r="Q6160" i="2"/>
  <c r="Q5904" i="2"/>
  <c r="Q5648" i="2"/>
  <c r="Q5392" i="2"/>
  <c r="Q5136" i="2"/>
  <c r="Q4880" i="2"/>
  <c r="Q3959" i="2"/>
  <c r="Q5003" i="2"/>
  <c r="Q9167" i="2"/>
  <c r="Q8911" i="2"/>
  <c r="Q8655" i="2"/>
  <c r="Q8399" i="2"/>
  <c r="Q8143" i="2"/>
  <c r="Q7887" i="2"/>
  <c r="Q7631" i="2"/>
  <c r="Q7375" i="2"/>
  <c r="Q7014" i="2"/>
  <c r="Q6151" i="2"/>
  <c r="Q5127" i="2"/>
  <c r="Q6754" i="2"/>
  <c r="Q6498" i="2"/>
  <c r="Q6242" i="2"/>
  <c r="Q5986" i="2"/>
  <c r="Q5730" i="2"/>
  <c r="Q5474" i="2"/>
  <c r="Q5218" i="2"/>
  <c r="Q4962" i="2"/>
  <c r="Q4313" i="2"/>
  <c r="Q7173" i="2"/>
  <c r="Q6917" i="2"/>
  <c r="Q6661" i="2"/>
  <c r="Q6405" i="2"/>
  <c r="Q6149" i="2"/>
  <c r="Q5893" i="2"/>
  <c r="Q9705" i="2"/>
  <c r="Q9492" i="2"/>
  <c r="Q7758" i="2"/>
  <c r="Q9732" i="2"/>
  <c r="Q9307" i="2"/>
  <c r="Q5747" i="2"/>
  <c r="Q9724" i="2"/>
  <c r="Q8390" i="2"/>
  <c r="Q8961" i="2"/>
  <c r="Q8257" i="2"/>
  <c r="Q9849" i="2"/>
  <c r="Q8978" i="2"/>
  <c r="Q5331" i="2"/>
  <c r="Q9476" i="2"/>
  <c r="Q9194" i="2"/>
  <c r="Q8206" i="2"/>
  <c r="Q7139" i="2"/>
  <c r="Q9757" i="2"/>
  <c r="Q9876" i="2"/>
  <c r="Q9803" i="2"/>
  <c r="Q9547" i="2"/>
  <c r="Q9289" i="2"/>
  <c r="Q8490" i="2"/>
  <c r="Q7466" i="2"/>
  <c r="Q9985" i="2"/>
  <c r="Q9260" i="2"/>
  <c r="Q7019" i="2"/>
  <c r="Q9967" i="2"/>
  <c r="Q9762" i="2"/>
  <c r="Q9506" i="2"/>
  <c r="Q9234" i="2"/>
  <c r="Q8326" i="2"/>
  <c r="Q7302" i="2"/>
  <c r="Q9137" i="2"/>
  <c r="Q8881" i="2"/>
  <c r="Q8625" i="2"/>
  <c r="Q8369" i="2"/>
  <c r="Q8113" i="2"/>
  <c r="Q7857" i="2"/>
  <c r="Q7601" i="2"/>
  <c r="Q7345" i="2"/>
  <c r="Q6954" i="2"/>
  <c r="Q6031" i="2"/>
  <c r="Q5007" i="2"/>
  <c r="Q9044" i="2"/>
  <c r="Q8788" i="2"/>
  <c r="Q8532" i="2"/>
  <c r="Q8276" i="2"/>
  <c r="Q8020" i="2"/>
  <c r="Q7764" i="2"/>
  <c r="Q7508" i="2"/>
  <c r="Q7252" i="2"/>
  <c r="Q6683" i="2"/>
  <c r="Q5659" i="2"/>
  <c r="Q9549" i="2"/>
  <c r="Q8002" i="2"/>
  <c r="Q9764" i="2"/>
  <c r="Q9376" i="2"/>
  <c r="Q8830" i="2"/>
  <c r="Q7806" i="2"/>
  <c r="Q5827" i="2"/>
  <c r="Q9445" i="2"/>
  <c r="Q9991" i="2"/>
  <c r="Q9703" i="2"/>
  <c r="Q9447" i="2"/>
  <c r="Q9114" i="2"/>
  <c r="Q8090" i="2"/>
  <c r="Q6907" i="2"/>
  <c r="Q9709" i="2"/>
  <c r="Q8610" i="2"/>
  <c r="Q9952" i="2"/>
  <c r="Q9918" i="2"/>
  <c r="Q9662" i="2"/>
  <c r="Q9406" i="2"/>
  <c r="Q8950" i="2"/>
  <c r="Q7926" i="2"/>
  <c r="Q6307" i="2"/>
  <c r="Q9037" i="2"/>
  <c r="Q8781" i="2"/>
  <c r="Q8525" i="2"/>
  <c r="Q8269" i="2"/>
  <c r="Q8013" i="2"/>
  <c r="Q7757" i="2"/>
  <c r="Q7501" i="2"/>
  <c r="Q7245" i="2"/>
  <c r="Q6655" i="2"/>
  <c r="Q5631" i="2"/>
  <c r="Q3868" i="2"/>
  <c r="Q8944" i="2"/>
  <c r="Q8688" i="2"/>
  <c r="Q8432" i="2"/>
  <c r="Q8176" i="2"/>
  <c r="Q7920" i="2"/>
  <c r="Q7664" i="2"/>
  <c r="Q7408" i="2"/>
  <c r="Q7079" i="2"/>
  <c r="Q6283" i="2"/>
  <c r="Q5259" i="2"/>
  <c r="Q9265" i="2"/>
  <c r="Q6987" i="2"/>
  <c r="Q9540" i="2"/>
  <c r="Q9269" i="2"/>
  <c r="Q8430" i="2"/>
  <c r="Q7406" i="2"/>
  <c r="Q9937" i="2"/>
  <c r="Q7698" i="2"/>
  <c r="Q9859" i="2"/>
  <c r="Q9603" i="2"/>
  <c r="Q9347" i="2"/>
  <c r="Q8714" i="2"/>
  <c r="Q7690" i="2"/>
  <c r="Q5363" i="2"/>
  <c r="Q9413" i="2"/>
  <c r="Q7602" i="2"/>
  <c r="Q9656" i="2"/>
  <c r="Q9818" i="2"/>
  <c r="Q9562" i="2"/>
  <c r="Q9306" i="2"/>
  <c r="Q8550" i="2"/>
  <c r="Q7526" i="2"/>
  <c r="Q4317" i="2"/>
  <c r="Q8937" i="2"/>
  <c r="Q8681" i="2"/>
  <c r="Q8425" i="2"/>
  <c r="Q8169" i="2"/>
  <c r="Q7913" i="2"/>
  <c r="Q7657" i="2"/>
  <c r="Q7401" i="2"/>
  <c r="Q7066" i="2"/>
  <c r="Q6255" i="2"/>
  <c r="Q5231" i="2"/>
  <c r="Q9100" i="2"/>
  <c r="Q8844" i="2"/>
  <c r="Q8588" i="2"/>
  <c r="Q8332" i="2"/>
  <c r="Q8076" i="2"/>
  <c r="Q7820" i="2"/>
  <c r="Q7564" i="2"/>
  <c r="Q7308" i="2"/>
  <c r="Q6879" i="2"/>
  <c r="Q5883" i="2"/>
  <c r="Q9765" i="2"/>
  <c r="Q8754" i="2"/>
  <c r="Q9980" i="2"/>
  <c r="Q9448" i="2"/>
  <c r="Q9118" i="2"/>
  <c r="Q8094" i="2"/>
  <c r="Q6915" i="2"/>
  <c r="Q9665" i="2"/>
  <c r="Q9792" i="2"/>
  <c r="Q9775" i="2"/>
  <c r="Q9519" i="2"/>
  <c r="Q9252" i="2"/>
  <c r="Q8378" i="2"/>
  <c r="Q7354" i="2"/>
  <c r="Q9905" i="2"/>
  <c r="Q9180" i="2"/>
  <c r="Q6291" i="2"/>
  <c r="Q9990" i="2"/>
  <c r="Q9734" i="2"/>
  <c r="Q9478" i="2"/>
  <c r="Q9197" i="2"/>
  <c r="Q8214" i="2"/>
  <c r="Q7155" i="2"/>
  <c r="Q9109" i="2"/>
  <c r="Q8853" i="2"/>
  <c r="Q8597" i="2"/>
  <c r="Q8341" i="2"/>
  <c r="Q8085" i="2"/>
  <c r="Q7829" i="2"/>
  <c r="Q7573" i="2"/>
  <c r="Q7317" i="2"/>
  <c r="Q6898" i="2"/>
  <c r="Q5919" i="2"/>
  <c r="Q4895" i="2"/>
  <c r="Q9016" i="2"/>
  <c r="Q8760" i="2"/>
  <c r="Q8504" i="2"/>
  <c r="Q8248" i="2"/>
  <c r="Q7992" i="2"/>
  <c r="Q7736" i="2"/>
  <c r="Q7480" i="2"/>
  <c r="Q7223" i="2"/>
  <c r="Q6571" i="2"/>
  <c r="Q5547" i="2"/>
  <c r="Q3621" i="2"/>
  <c r="Q9059" i="2"/>
  <c r="Q8803" i="2"/>
  <c r="Q8547" i="2"/>
  <c r="Q8291" i="2"/>
  <c r="Q8035" i="2"/>
  <c r="Q7779" i="2"/>
  <c r="Q7523" i="2"/>
  <c r="Q7267" i="2"/>
  <c r="Q6743" i="2"/>
  <c r="Q5719" i="2"/>
  <c r="Q4269" i="2"/>
  <c r="Q6646" i="2"/>
  <c r="Q6390" i="2"/>
  <c r="Q6134" i="2"/>
  <c r="Q5878" i="2"/>
  <c r="Q5622" i="2"/>
  <c r="Q5366" i="2"/>
  <c r="Q5110" i="2"/>
  <c r="Q4849" i="2"/>
  <c r="Q3820" i="2"/>
  <c r="Q7065" i="2"/>
  <c r="Q6809" i="2"/>
  <c r="Q6553" i="2"/>
  <c r="Q6297" i="2"/>
  <c r="Q6041" i="2"/>
  <c r="Q5785" i="2"/>
  <c r="Q5529" i="2"/>
  <c r="Q5273" i="2"/>
  <c r="Q5017" i="2"/>
  <c r="Q4533" i="2"/>
  <c r="Q2174" i="2"/>
  <c r="Q6976" i="2"/>
  <c r="Q6720" i="2"/>
  <c r="Q6464" i="2"/>
  <c r="Q6208" i="2"/>
  <c r="Q5952" i="2"/>
  <c r="Q5696" i="2"/>
  <c r="Q5440" i="2"/>
  <c r="Q5184" i="2"/>
  <c r="Q4928" i="2"/>
  <c r="Q4177" i="2"/>
  <c r="Q5195" i="2"/>
  <c r="Q9215" i="2"/>
  <c r="Q8959" i="2"/>
  <c r="Q8703" i="2"/>
  <c r="Q8447" i="2"/>
  <c r="Q8191" i="2"/>
  <c r="Q7935" i="2"/>
  <c r="Q7679" i="2"/>
  <c r="Q7423" i="2"/>
  <c r="Q7110" i="2"/>
  <c r="Q6343" i="2"/>
  <c r="Q5319" i="2"/>
  <c r="Q6802" i="2"/>
  <c r="Q6546" i="2"/>
  <c r="Q6290" i="2"/>
  <c r="Q6034" i="2"/>
  <c r="Q5778" i="2"/>
  <c r="Q5522" i="2"/>
  <c r="Q5266" i="2"/>
  <c r="Q5010" i="2"/>
  <c r="Q4505" i="2"/>
  <c r="Q7221" i="2"/>
  <c r="Q6965" i="2"/>
  <c r="Q6709" i="2"/>
  <c r="Q6453" i="2"/>
  <c r="Q6197" i="2"/>
  <c r="Q5941" i="2"/>
  <c r="Q5637" i="2"/>
  <c r="Q5381" i="2"/>
  <c r="Q5125" i="2"/>
  <c r="Q4869" i="2"/>
  <c r="Q3900" i="2"/>
  <c r="Q7084" i="2"/>
  <c r="Q6828" i="2"/>
  <c r="Q6572" i="2"/>
  <c r="Q6316" i="2"/>
  <c r="Q6060" i="2"/>
  <c r="Q5804" i="2"/>
  <c r="Q5548" i="2"/>
  <c r="Q5292" i="2"/>
  <c r="Q5036" i="2"/>
  <c r="Q4609" i="2"/>
  <c r="Q3083" i="2"/>
  <c r="Q3847" i="2"/>
  <c r="Q9067" i="2"/>
  <c r="Q8811" i="2"/>
  <c r="Q8555" i="2"/>
  <c r="Q8299" i="2"/>
  <c r="Q8043" i="2"/>
  <c r="Q7787" i="2"/>
  <c r="Q7531" i="2"/>
  <c r="Q7275" i="2"/>
  <c r="Q6775" i="2"/>
  <c r="Q5751" i="2"/>
  <c r="Q4397" i="2"/>
  <c r="Q6654" i="2"/>
  <c r="Q6398" i="2"/>
  <c r="Q6142" i="2"/>
  <c r="Q5886" i="2"/>
  <c r="Q5630" i="2"/>
  <c r="Q5374" i="2"/>
  <c r="Q5118" i="2"/>
  <c r="Q4860" i="2"/>
  <c r="Q3863" i="2"/>
  <c r="Q7073" i="2"/>
  <c r="Q6817" i="2"/>
  <c r="Q6561" i="2"/>
  <c r="Q6305" i="2"/>
  <c r="Q6049" i="2"/>
  <c r="Q5793" i="2"/>
  <c r="Q5537" i="2"/>
  <c r="Q5281" i="2"/>
  <c r="Q5025" i="2"/>
  <c r="Q4565" i="2"/>
  <c r="Q2686" i="2"/>
  <c r="Q6984" i="2"/>
  <c r="Q6728" i="2"/>
  <c r="Q6472" i="2"/>
  <c r="Q6216" i="2"/>
  <c r="Q5960" i="2"/>
  <c r="Q5704" i="2"/>
  <c r="Q5448" i="2"/>
  <c r="Q5192" i="2"/>
  <c r="Q4936" i="2"/>
  <c r="Q4209" i="2"/>
  <c r="Q4776" i="2"/>
  <c r="Q9223" i="2"/>
  <c r="Q8967" i="2"/>
  <c r="Q8711" i="2"/>
  <c r="Q8455" i="2"/>
  <c r="Q8199" i="2"/>
  <c r="Q7943" i="2"/>
  <c r="Q7687" i="2"/>
  <c r="Q7431" i="2"/>
  <c r="Q7126" i="2"/>
  <c r="Q6375" i="2"/>
  <c r="Q5351" i="2"/>
  <c r="Q6810" i="2"/>
  <c r="Q6554" i="2"/>
  <c r="Q6298" i="2"/>
  <c r="Q6042" i="2"/>
  <c r="Q5786" i="2"/>
  <c r="Q5530" i="2"/>
  <c r="Q5274" i="2"/>
  <c r="Q5018" i="2"/>
  <c r="Q4537" i="2"/>
  <c r="Q2238" i="2"/>
  <c r="Q6973" i="2"/>
  <c r="Q6717" i="2"/>
  <c r="Q6461" i="2"/>
  <c r="Q6205" i="2"/>
  <c r="Q5949" i="2"/>
  <c r="Q5693" i="2"/>
  <c r="Q5437" i="2"/>
  <c r="Q5181" i="2"/>
  <c r="Q4925" i="2"/>
  <c r="Q4165" i="2"/>
  <c r="Q7140" i="2"/>
  <c r="Q6884" i="2"/>
  <c r="Q6628" i="2"/>
  <c r="Q6372" i="2"/>
  <c r="Q6116" i="2"/>
  <c r="Q5860" i="2"/>
  <c r="Q5604" i="2"/>
  <c r="Q5348" i="2"/>
  <c r="Q5092" i="2"/>
  <c r="Q4813" i="2"/>
  <c r="Q3693" i="2"/>
  <c r="Q4684" i="2"/>
  <c r="Q4428" i="2"/>
  <c r="Q4172" i="2"/>
  <c r="Q3867" i="2"/>
  <c r="Q3396" i="2"/>
  <c r="Q4711" i="2"/>
  <c r="Q4455" i="2"/>
  <c r="Q4199" i="2"/>
  <c r="Q3903" i="2"/>
  <c r="Q3449" i="2"/>
  <c r="Q4814" i="2"/>
  <c r="Q4558" i="2"/>
  <c r="Q4302" i="2"/>
  <c r="Q4040" i="2"/>
  <c r="Q3656" i="2"/>
  <c r="Q2574" i="2"/>
  <c r="Q3184" i="2"/>
  <c r="Q2698" i="2"/>
  <c r="Q3755" i="2"/>
  <c r="Q3499" i="2"/>
  <c r="Q3243" i="2"/>
  <c r="Q4760" i="2"/>
  <c r="Q4504" i="2"/>
  <c r="Q4248" i="2"/>
  <c r="Q3968" i="2"/>
  <c r="Q3548" i="2"/>
  <c r="Q4787" i="2"/>
  <c r="Q4531" i="2"/>
  <c r="Q4275" i="2"/>
  <c r="Q4004" i="2"/>
  <c r="Q3601" i="2"/>
  <c r="Q2142" i="2"/>
  <c r="Q4634" i="2"/>
  <c r="Q4378" i="2"/>
  <c r="Q4122" i="2"/>
  <c r="Q3800" i="2"/>
  <c r="Q3201" i="2"/>
  <c r="Q3260" i="2"/>
  <c r="Q2921" i="2"/>
  <c r="Q1963" i="2"/>
  <c r="Q3575" i="2"/>
  <c r="Q3319" i="2"/>
  <c r="Q3033" i="2"/>
  <c r="Q4596" i="2"/>
  <c r="Q4340" i="2"/>
  <c r="Q4084" i="2"/>
  <c r="Q3732" i="2"/>
  <c r="Q3010" i="2"/>
  <c r="Q4623" i="2"/>
  <c r="Q4367" i="2"/>
  <c r="Q4111" i="2"/>
  <c r="Q3785" i="2"/>
  <c r="Q3157" i="2"/>
  <c r="Q4726" i="2"/>
  <c r="Q4470" i="2"/>
  <c r="Q4214" i="2"/>
  <c r="Q3923" i="2"/>
  <c r="Q3480" i="2"/>
  <c r="Q3352" i="2"/>
  <c r="Q3077" i="2"/>
  <c r="Q2346" i="2"/>
  <c r="Q3667" i="2"/>
  <c r="Q3411" i="2"/>
  <c r="Q3155" i="2"/>
  <c r="Q4672" i="2"/>
  <c r="Q4416" i="2"/>
  <c r="Q4160" i="2"/>
  <c r="Q3851" i="2"/>
  <c r="Q3353" i="2"/>
  <c r="Q4699" i="2"/>
  <c r="Q5557" i="2"/>
  <c r="Q5301" i="2"/>
  <c r="Q5045" i="2"/>
  <c r="Q4645" i="2"/>
  <c r="Q3245" i="2"/>
  <c r="Q7004" i="2"/>
  <c r="Q6748" i="2"/>
  <c r="Q6492" i="2"/>
  <c r="Q6236" i="2"/>
  <c r="Q5980" i="2"/>
  <c r="Q5724" i="2"/>
  <c r="Q5468" i="2"/>
  <c r="Q5212" i="2"/>
  <c r="Q4956" i="2"/>
  <c r="Q4289" i="2"/>
  <c r="Q4796" i="2"/>
  <c r="Q9243" i="2"/>
  <c r="Q8987" i="2"/>
  <c r="Q8731" i="2"/>
  <c r="Q8475" i="2"/>
  <c r="Q8219" i="2"/>
  <c r="Q7963" i="2"/>
  <c r="Q7707" i="2"/>
  <c r="Q7451" i="2"/>
  <c r="Q7166" i="2"/>
  <c r="Q6455" i="2"/>
  <c r="Q5431" i="2"/>
  <c r="Q6830" i="2"/>
  <c r="Q6574" i="2"/>
  <c r="Q6318" i="2"/>
  <c r="Q6062" i="2"/>
  <c r="Q5806" i="2"/>
  <c r="Q5550" i="2"/>
  <c r="Q5294" i="2"/>
  <c r="Q5038" i="2"/>
  <c r="Q4617" i="2"/>
  <c r="Q3126" i="2"/>
  <c r="Q6993" i="2"/>
  <c r="Q6737" i="2"/>
  <c r="Q6481" i="2"/>
  <c r="Q6225" i="2"/>
  <c r="Q5969" i="2"/>
  <c r="Q5713" i="2"/>
  <c r="Q5457" i="2"/>
  <c r="Q5201" i="2"/>
  <c r="Q4945" i="2"/>
  <c r="Q4245" i="2"/>
  <c r="Q7160" i="2"/>
  <c r="Q6904" i="2"/>
  <c r="Q6648" i="2"/>
  <c r="Q6392" i="2"/>
  <c r="Q6136" i="2"/>
  <c r="Q5880" i="2"/>
  <c r="Q5624" i="2"/>
  <c r="Q5368" i="2"/>
  <c r="Q5112" i="2"/>
  <c r="Q4852" i="2"/>
  <c r="Q3831" i="2"/>
  <c r="Q4907" i="2"/>
  <c r="Q9143" i="2"/>
  <c r="Q8887" i="2"/>
  <c r="Q8631" i="2"/>
  <c r="Q8375" i="2"/>
  <c r="Q8119" i="2"/>
  <c r="Q7863" i="2"/>
  <c r="Q7607" i="2"/>
  <c r="Q7351" i="2"/>
  <c r="Q6966" i="2"/>
  <c r="Q6055" i="2"/>
  <c r="Q5031" i="2"/>
  <c r="Q6730" i="2"/>
  <c r="Q6474" i="2"/>
  <c r="Q6218" i="2"/>
  <c r="Q5962" i="2"/>
  <c r="Q5706" i="2"/>
  <c r="Q5450" i="2"/>
  <c r="Q5194" i="2"/>
  <c r="Q4938" i="2"/>
  <c r="Q4217" i="2"/>
  <c r="Q7149" i="2"/>
  <c r="Q6893" i="2"/>
  <c r="Q6637" i="2"/>
  <c r="Q6381" i="2"/>
  <c r="Q6125" i="2"/>
  <c r="Q5869" i="2"/>
  <c r="Q5613" i="2"/>
  <c r="Q5357" i="2"/>
  <c r="Q5101" i="2"/>
  <c r="Q4831" i="2"/>
  <c r="Q3765" i="2"/>
  <c r="Q7060" i="2"/>
  <c r="Q6804" i="2"/>
  <c r="Q6548" i="2"/>
  <c r="Q6292" i="2"/>
  <c r="Q6036" i="2"/>
  <c r="Q5780" i="2"/>
  <c r="Q5524" i="2"/>
  <c r="Q5268" i="2"/>
  <c r="Q5012" i="2"/>
  <c r="Q4513" i="2"/>
  <c r="Q1515" i="2"/>
  <c r="Q4604" i="2"/>
  <c r="Q4348" i="2"/>
  <c r="Q4092" i="2"/>
  <c r="Q3748" i="2"/>
  <c r="Q3057" i="2"/>
  <c r="Q4631" i="2"/>
  <c r="Q4375" i="2"/>
  <c r="Q4119" i="2"/>
  <c r="Q3796" i="2"/>
  <c r="Q3189" i="2"/>
  <c r="Q4734" i="2"/>
  <c r="Q4478" i="2"/>
  <c r="Q4222" i="2"/>
  <c r="Q3933" i="2"/>
  <c r="Q3496" i="2"/>
  <c r="Q3360" i="2"/>
  <c r="Q3087" i="2"/>
  <c r="Q2378" i="2"/>
  <c r="Q3675" i="2"/>
  <c r="Q3419" i="2"/>
  <c r="Q3163" i="2"/>
  <c r="Q4680" i="2"/>
  <c r="Q4424" i="2"/>
  <c r="Q4168" i="2"/>
  <c r="Q3861" i="2"/>
  <c r="Q3385" i="2"/>
  <c r="Q4707" i="2"/>
  <c r="Q4451" i="2"/>
  <c r="Q4195" i="2"/>
  <c r="Q3897" i="2"/>
  <c r="Q3441" i="2"/>
  <c r="Q4810" i="2"/>
  <c r="Q4554" i="2"/>
  <c r="Q4298" i="2"/>
  <c r="Q4035" i="2"/>
  <c r="Q3648" i="2"/>
  <c r="Q2510" i="2"/>
  <c r="Q3180" i="2"/>
  <c r="Q2682" i="2"/>
  <c r="Q3751" i="2"/>
  <c r="Q3495" i="2"/>
  <c r="Q3239" i="2"/>
  <c r="Q4772" i="2"/>
  <c r="Q4516" i="2"/>
  <c r="Q4260" i="2"/>
  <c r="Q3984" i="2"/>
  <c r="Q3572" i="2"/>
  <c r="Q1707" i="2"/>
  <c r="Q4543" i="2"/>
  <c r="Q4287" i="2"/>
  <c r="Q4020" i="2"/>
  <c r="Q3625" i="2"/>
  <c r="Q2334" i="2"/>
  <c r="Q4646" i="2"/>
  <c r="Q4390" i="2"/>
  <c r="Q4134" i="2"/>
  <c r="Q3816" i="2"/>
  <c r="Q3249" i="2"/>
  <c r="Q3272" i="2"/>
  <c r="Q2945" i="2"/>
  <c r="Q2026" i="2"/>
  <c r="Q3587" i="2"/>
  <c r="Q3331" i="2"/>
  <c r="Q3049" i="2"/>
  <c r="Q4592" i="2"/>
  <c r="Q4336" i="2"/>
  <c r="Q4080" i="2"/>
  <c r="Q3724" i="2"/>
  <c r="Q2978" i="2"/>
  <c r="Q4619" i="2"/>
  <c r="Q5477" i="2"/>
  <c r="Q5221" i="2"/>
  <c r="Q4965" i="2"/>
  <c r="Q4325" i="2"/>
  <c r="Q7180" i="2"/>
  <c r="Q6924" i="2"/>
  <c r="Q6668" i="2"/>
  <c r="Q6412" i="2"/>
  <c r="Q6156" i="2"/>
  <c r="Q5900" i="2"/>
  <c r="Q5644" i="2"/>
  <c r="Q5388" i="2"/>
  <c r="Q5132" i="2"/>
  <c r="Q4876" i="2"/>
  <c r="Q3937" i="2"/>
  <c r="Q4987" i="2"/>
  <c r="Q9163" i="2"/>
  <c r="Q8907" i="2"/>
  <c r="Q8651" i="2"/>
  <c r="Q8395" i="2"/>
  <c r="Q8139" i="2"/>
  <c r="Q7883" i="2"/>
  <c r="Q7627" i="2"/>
  <c r="Q7371" i="2"/>
  <c r="Q7006" i="2"/>
  <c r="Q6135" i="2"/>
  <c r="Q5111" i="2"/>
  <c r="Q6750" i="2"/>
  <c r="Q6494" i="2"/>
  <c r="Q6238" i="2"/>
  <c r="Q5982" i="2"/>
  <c r="Q5726" i="2"/>
  <c r="Q5470" i="2"/>
  <c r="Q5214" i="2"/>
  <c r="Q4958" i="2"/>
  <c r="Q4297" i="2"/>
  <c r="Q7169" i="2"/>
  <c r="Q6913" i="2"/>
  <c r="Q6657" i="2"/>
  <c r="Q6401" i="2"/>
  <c r="Q6145" i="2"/>
  <c r="Q5889" i="2"/>
  <c r="Q5633" i="2"/>
  <c r="Q5377" i="2"/>
  <c r="Q5121" i="2"/>
  <c r="Q4864" i="2"/>
  <c r="Q3879" i="2"/>
  <c r="Q7080" i="2"/>
  <c r="Q6824" i="2"/>
  <c r="Q6568" i="2"/>
  <c r="Q6312" i="2"/>
  <c r="Q6056" i="2"/>
  <c r="Q5800" i="2"/>
  <c r="Q5544" i="2"/>
  <c r="Q5288" i="2"/>
  <c r="Q5032" i="2"/>
  <c r="Q4593" i="2"/>
  <c r="Q2986" i="2"/>
  <c r="Q3749" i="2"/>
  <c r="Q9063" i="2"/>
  <c r="Q8807" i="2"/>
  <c r="Q8551" i="2"/>
  <c r="Q8295" i="2"/>
  <c r="Q8039" i="2"/>
  <c r="Q7783" i="2"/>
  <c r="Q7527" i="2"/>
  <c r="Q7271" i="2"/>
  <c r="Q6759" i="2"/>
  <c r="Q5735" i="2"/>
  <c r="Q4333" i="2"/>
  <c r="Q6650" i="2"/>
  <c r="Q6394" i="2"/>
  <c r="Q6138" i="2"/>
  <c r="Q5882" i="2"/>
  <c r="Q5626" i="2"/>
  <c r="Q5370" i="2"/>
  <c r="Q5114" i="2"/>
  <c r="Q4855" i="2"/>
  <c r="Q3841" i="2"/>
  <c r="Q7069" i="2"/>
  <c r="Q6813" i="2"/>
  <c r="Q6557" i="2"/>
  <c r="Q6301" i="2"/>
  <c r="Q6045" i="2"/>
  <c r="Q5789" i="2"/>
  <c r="Q5533" i="2"/>
  <c r="Q5277" i="2"/>
  <c r="Q5021" i="2"/>
  <c r="Q4549" i="2"/>
  <c r="Q2430" i="2"/>
  <c r="Q6980" i="2"/>
  <c r="Q6724" i="2"/>
  <c r="Q6468" i="2"/>
  <c r="Q6212" i="2"/>
  <c r="Q5956" i="2"/>
  <c r="Q5700" i="2"/>
  <c r="Q5444" i="2"/>
  <c r="Q5188" i="2"/>
  <c r="Q4932" i="2"/>
  <c r="Q4193" i="2"/>
  <c r="Q4768" i="2"/>
  <c r="Q4524" i="2"/>
  <c r="Q4268" i="2"/>
  <c r="Q3995" i="2"/>
  <c r="Q3588" i="2"/>
  <c r="Q2030" i="2"/>
  <c r="Q4551" i="2"/>
  <c r="Q4295" i="2"/>
  <c r="Q4031" i="2"/>
  <c r="Q3641" i="2"/>
  <c r="Q2462" i="2"/>
  <c r="Q4654" i="2"/>
  <c r="Q4398" i="2"/>
  <c r="Q4142" i="2"/>
  <c r="Q3827" i="2"/>
  <c r="Q3281" i="2"/>
  <c r="Q3280" i="2"/>
  <c r="Q2961" i="2"/>
  <c r="Q2058" i="2"/>
  <c r="Q3595" i="2"/>
  <c r="Q3339" i="2"/>
  <c r="Q3059" i="2"/>
  <c r="Q4600" i="2"/>
  <c r="Q4344" i="2"/>
  <c r="Q4088" i="2"/>
  <c r="Q3740" i="2"/>
  <c r="Q3035" i="2"/>
  <c r="Q4627" i="2"/>
  <c r="Q4371" i="2"/>
  <c r="Q4115" i="2"/>
  <c r="Q3791" i="2"/>
  <c r="Q3173" i="2"/>
  <c r="Q4730" i="2"/>
  <c r="Q4474" i="2"/>
  <c r="Q4218" i="2"/>
  <c r="Q3928" i="2"/>
  <c r="Q3488" i="2"/>
  <c r="Q3356" i="2"/>
  <c r="Q3082" i="2"/>
  <c r="Q2362" i="2"/>
  <c r="Q3671" i="2"/>
  <c r="Q3415" i="2"/>
  <c r="Q3159" i="2"/>
  <c r="Q4692" i="2"/>
  <c r="Q4436" i="2"/>
  <c r="Q4180" i="2"/>
  <c r="Q3877" i="2"/>
  <c r="Q3412" i="2"/>
  <c r="Q4719" i="2"/>
  <c r="Q4463" i="2"/>
  <c r="Q4207" i="2"/>
  <c r="Q3913" i="2"/>
  <c r="Q3465" i="2"/>
  <c r="Q4822" i="2"/>
  <c r="Q4566" i="2"/>
  <c r="Q4310" i="2"/>
  <c r="Q4051" i="2"/>
  <c r="Q3672" i="2"/>
  <c r="Q2702" i="2"/>
  <c r="Q3192" i="2"/>
  <c r="Q2730" i="2"/>
  <c r="Q3763" i="2"/>
  <c r="Q3507" i="2"/>
  <c r="Q3251" i="2"/>
  <c r="Q2310" i="2"/>
  <c r="Q4512" i="2"/>
  <c r="Q4256" i="2"/>
  <c r="Q3979" i="2"/>
  <c r="Q3564" i="2"/>
  <c r="Q1446" i="2"/>
  <c r="Q5653" i="2"/>
  <c r="Q5397" i="2"/>
  <c r="Q5141" i="2"/>
  <c r="Q4885" i="2"/>
  <c r="Q3985" i="2"/>
  <c r="Q7100" i="2"/>
  <c r="Q6844" i="2"/>
  <c r="Q6588" i="2"/>
  <c r="Q6332" i="2"/>
  <c r="Q6076" i="2"/>
  <c r="Q5820" i="2"/>
  <c r="Q5564" i="2"/>
  <c r="Q5308" i="2"/>
  <c r="Q5052" i="2"/>
  <c r="Q4673" i="2"/>
  <c r="Q3357" i="2"/>
  <c r="Q4157" i="2"/>
  <c r="Q9083" i="2"/>
  <c r="Q8827" i="2"/>
  <c r="Q8571" i="2"/>
  <c r="Q8315" i="2"/>
  <c r="Q8059" i="2"/>
  <c r="Q7803" i="2"/>
  <c r="Q7547" i="2"/>
  <c r="Q7291" i="2"/>
  <c r="Q6839" i="2"/>
  <c r="Q5815" i="2"/>
  <c r="Q4653" i="2"/>
  <c r="Q6670" i="2"/>
  <c r="Q6414" i="2"/>
  <c r="Q6158" i="2"/>
  <c r="Q5902" i="2"/>
  <c r="Q5646" i="2"/>
  <c r="Q5390" i="2"/>
  <c r="Q5134" i="2"/>
  <c r="Q4878" i="2"/>
  <c r="Q3948" i="2"/>
  <c r="Q7089" i="2"/>
  <c r="Q6833" i="2"/>
  <c r="Q6577" i="2"/>
  <c r="Q6321" i="2"/>
  <c r="Q6065" i="2"/>
  <c r="Q5809" i="2"/>
  <c r="Q5553" i="2"/>
  <c r="Q5297" i="2"/>
  <c r="Q5041" i="2"/>
  <c r="Q4629" i="2"/>
  <c r="Q3181" i="2"/>
  <c r="Q7000" i="2"/>
  <c r="Q6744" i="2"/>
  <c r="Q6488" i="2"/>
  <c r="Q6232" i="2"/>
  <c r="Q5976" i="2"/>
  <c r="Q5720" i="2"/>
  <c r="Q5464" i="2"/>
  <c r="Q5208" i="2"/>
  <c r="Q4952" i="2"/>
  <c r="Q4273" i="2"/>
  <c r="Q4792" i="2"/>
  <c r="Q9239" i="2"/>
  <c r="Q8983" i="2"/>
  <c r="Q8727" i="2"/>
  <c r="Q8471" i="2"/>
  <c r="Q8215" i="2"/>
  <c r="Q7959" i="2"/>
  <c r="Q7703" i="2"/>
  <c r="Q7447" i="2"/>
  <c r="Q7158" i="2"/>
  <c r="Q6439" i="2"/>
  <c r="Q5415" i="2"/>
  <c r="Q6826" i="2"/>
  <c r="Q6570" i="2"/>
  <c r="Q6314" i="2"/>
  <c r="Q6058" i="2"/>
  <c r="Q5802" i="2"/>
  <c r="Q5546" i="2"/>
  <c r="Q5290" i="2"/>
  <c r="Q5034" i="2"/>
  <c r="Q4601" i="2"/>
  <c r="Q3041" i="2"/>
  <c r="Q6989" i="2"/>
  <c r="Q6733" i="2"/>
  <c r="Q6477" i="2"/>
  <c r="Q6221" i="2"/>
  <c r="Q5965" i="2"/>
  <c r="Q5709" i="2"/>
  <c r="Q5453" i="2"/>
  <c r="Q5197" i="2"/>
  <c r="Q4941" i="2"/>
  <c r="Q4229" i="2"/>
  <c r="Q7156" i="2"/>
  <c r="Q6900" i="2"/>
  <c r="Q6644" i="2"/>
  <c r="Q6388" i="2"/>
  <c r="Q6132" i="2"/>
  <c r="Q5876" i="2"/>
  <c r="Q5620" i="2"/>
  <c r="Q5364" i="2"/>
  <c r="Q5108" i="2"/>
  <c r="Q4845" i="2"/>
  <c r="Q3809" i="2"/>
  <c r="Q4700" i="2"/>
  <c r="Q4444" i="2"/>
  <c r="Q4188" i="2"/>
  <c r="Q3888" i="2"/>
  <c r="Q3428" i="2"/>
  <c r="Q4727" i="2"/>
  <c r="Q4471" i="2"/>
  <c r="Q4215" i="2"/>
  <c r="Q3924" i="2"/>
  <c r="Q3481" i="2"/>
  <c r="Q4830" i="2"/>
  <c r="Q4574" i="2"/>
  <c r="Q4318" i="2"/>
  <c r="Q4061" i="2"/>
  <c r="Q3688" i="2"/>
  <c r="Q2830" i="2"/>
  <c r="Q3200" i="2"/>
  <c r="Q2762" i="2"/>
  <c r="Q3771" i="2"/>
  <c r="Q3515" i="2"/>
  <c r="Q3259" i="2"/>
  <c r="Q2438" i="2"/>
  <c r="Q4520" i="2"/>
  <c r="Q4264" i="2"/>
  <c r="Q3989" i="2"/>
  <c r="Q3580" i="2"/>
  <c r="Q1947" i="2"/>
  <c r="Q4547" i="2"/>
  <c r="Q4291" i="2"/>
  <c r="Q4025" i="2"/>
  <c r="Q3633" i="2"/>
  <c r="Q2398" i="2"/>
  <c r="Q4650" i="2"/>
  <c r="Q4394" i="2"/>
  <c r="Q4138" i="2"/>
  <c r="Q3821" i="2"/>
  <c r="Q3265" i="2"/>
  <c r="Q3276" i="2"/>
  <c r="Q2953" i="2"/>
  <c r="Q2042" i="2"/>
  <c r="Q3591" i="2"/>
  <c r="Q3335" i="2"/>
  <c r="Q3054" i="2"/>
  <c r="Q4612" i="2"/>
  <c r="Q4356" i="2"/>
  <c r="Q4100" i="2"/>
  <c r="Q3764" i="2"/>
  <c r="Q3099" i="2"/>
  <c r="Q4639" i="2"/>
  <c r="Q4383" i="2"/>
  <c r="Q4127" i="2"/>
  <c r="Q3807" i="2"/>
  <c r="Q3221" i="2"/>
  <c r="Q4742" i="2"/>
  <c r="Q4486" i="2"/>
  <c r="Q4230" i="2"/>
  <c r="Q3944" i="2"/>
  <c r="Q3512" i="2"/>
  <c r="Q3368" i="2"/>
  <c r="Q3098" i="2"/>
  <c r="Q2410" i="2"/>
  <c r="Q3683" i="2"/>
  <c r="Q3427" i="2"/>
  <c r="Q3171" i="2"/>
  <c r="Q4688" i="2"/>
  <c r="Q4432" i="2"/>
  <c r="Q4176" i="2"/>
  <c r="Q3872" i="2"/>
  <c r="Q3404" i="2"/>
  <c r="Q4715" i="2"/>
  <c r="Q4411" i="2"/>
  <c r="Q4155" i="2"/>
  <c r="Q3844" i="2"/>
  <c r="Q3333" i="2"/>
  <c r="Q4770" i="2"/>
  <c r="Q4514" i="2"/>
  <c r="Q4258" i="2"/>
  <c r="Q3981" i="2"/>
  <c r="Q3568" i="2"/>
  <c r="Q1579" i="2"/>
  <c r="Q3135" i="2"/>
  <c r="Q2522" i="2"/>
  <c r="Q3711" i="2"/>
  <c r="Q3455" i="2"/>
  <c r="Q3199" i="2"/>
  <c r="Q2966" i="2"/>
  <c r="Q2070" i="2"/>
  <c r="Q3878" i="2"/>
  <c r="Q3622" i="2"/>
  <c r="Q3366" i="2"/>
  <c r="Q3095" i="2"/>
  <c r="Q2402" i="2"/>
  <c r="Q2737" i="2"/>
  <c r="Q2481" i="2"/>
  <c r="Q2225" i="2"/>
  <c r="Q1951" i="2"/>
  <c r="Q2980" i="2"/>
  <c r="Q2468" i="2"/>
  <c r="Q1923" i="2"/>
  <c r="Q2675" i="2"/>
  <c r="Q2163" i="2"/>
  <c r="Q1979" i="2"/>
  <c r="Q3602" i="2"/>
  <c r="Q3069" i="2"/>
  <c r="Q2717" i="2"/>
  <c r="Q2205" i="2"/>
  <c r="Q3056" i="2"/>
  <c r="Q2544" i="2"/>
  <c r="Q2032" i="2"/>
  <c r="Q2751" i="2"/>
  <c r="Q2239" i="2"/>
  <c r="Q1878" i="2"/>
  <c r="Q3934" i="2"/>
  <c r="Q3422" i="2"/>
  <c r="Q2626" i="2"/>
  <c r="Q2537" i="2"/>
  <c r="Q2025" i="2"/>
  <c r="Q2876" i="2"/>
  <c r="Q2364" i="2"/>
  <c r="Q1507" i="2"/>
  <c r="Q2571" i="2"/>
  <c r="Q2059" i="2"/>
  <c r="Q2470" i="2"/>
  <c r="Q3722" i="2"/>
  <c r="Q3210" i="2"/>
  <c r="Q2837" i="2"/>
  <c r="Q2325" i="2"/>
  <c r="Q1154" i="2"/>
  <c r="Q2664" i="2"/>
  <c r="Q2152" i="2"/>
  <c r="Q2871" i="2"/>
  <c r="Q2359" i="2"/>
  <c r="Q1487" i="2"/>
  <c r="Q1494" i="2"/>
  <c r="Q1661" i="2"/>
  <c r="Q1912" i="2"/>
  <c r="Q1350" i="2"/>
  <c r="Q889" i="2"/>
  <c r="Q1650" i="2"/>
  <c r="Q1817" i="2"/>
  <c r="Q970" i="2"/>
  <c r="Q1556" i="2"/>
  <c r="Q1185" i="2"/>
  <c r="Q1806" i="2"/>
  <c r="Q922" i="2"/>
  <c r="Q1460" i="2"/>
  <c r="Q1712" i="2"/>
  <c r="Q1293" i="2"/>
  <c r="Q1402" i="2"/>
  <c r="Q1836" i="2"/>
  <c r="Q1196" i="2"/>
  <c r="Q1391" i="2"/>
  <c r="Q1272" i="2"/>
  <c r="Q1275" i="2"/>
  <c r="Q1087" i="2"/>
  <c r="Q4523" i="2"/>
  <c r="Q4267" i="2"/>
  <c r="Q3993" i="2"/>
  <c r="Q3585" i="2"/>
  <c r="Q2011" i="2"/>
  <c r="Q4626" i="2"/>
  <c r="Q4370" i="2"/>
  <c r="Q4114" i="2"/>
  <c r="Q3789" i="2"/>
  <c r="Q3169" i="2"/>
  <c r="Q3252" i="2"/>
  <c r="Q2905" i="2"/>
  <c r="Q1883" i="2"/>
  <c r="Q3567" i="2"/>
  <c r="Q3311" i="2"/>
  <c r="Q3006" i="2"/>
  <c r="Q2518" i="2"/>
  <c r="Q3990" i="2"/>
  <c r="Q3734" i="2"/>
  <c r="Q3478" i="2"/>
  <c r="Q3222" i="2"/>
  <c r="Q2845" i="2"/>
  <c r="Q1362" i="2"/>
  <c r="Q2593" i="2"/>
  <c r="Q2337" i="2"/>
  <c r="Q2081" i="2"/>
  <c r="Q1346" i="2"/>
  <c r="Q2676" i="2"/>
  <c r="Q2164" i="2"/>
  <c r="Q2883" i="2"/>
  <c r="Q2371" i="2"/>
  <c r="Q1535" i="2"/>
  <c r="Q3810" i="2"/>
  <c r="Q3298" i="2"/>
  <c r="Q2130" i="2"/>
  <c r="Q2413" i="2"/>
  <c r="Q1703" i="2"/>
  <c r="Q2752" i="2"/>
  <c r="Q2240" i="2"/>
  <c r="Q2959" i="2"/>
  <c r="Q2447" i="2"/>
  <c r="Q1839" i="2"/>
  <c r="Q2102" i="2"/>
  <c r="Q3630" i="2"/>
  <c r="Q3106" i="2"/>
  <c r="Q2745" i="2"/>
  <c r="Q2233" i="2"/>
  <c r="Q3084" i="2"/>
  <c r="Q2572" i="2"/>
  <c r="Q2060" i="2"/>
  <c r="Q2779" i="2"/>
  <c r="Q2267" i="2"/>
  <c r="Q1906" i="2"/>
  <c r="Q3930" i="2"/>
  <c r="Q3418" i="2"/>
  <c r="Q2610" i="2"/>
  <c r="Q2533" i="2"/>
  <c r="Q2021" i="2"/>
  <c r="Q2872" i="2"/>
  <c r="Q2360" i="2"/>
  <c r="Q1491" i="2"/>
  <c r="Q2567" i="2"/>
  <c r="Q2055" i="2"/>
  <c r="Q1702" i="2"/>
  <c r="Q1869" i="2"/>
  <c r="Q1178" i="2"/>
  <c r="Q1608" i="2"/>
  <c r="Q1237" i="2"/>
  <c r="Q502" i="2"/>
  <c r="Q1134" i="2"/>
  <c r="Q1513" i="2"/>
  <c r="Q1764" i="2"/>
  <c r="Q1393" i="2"/>
  <c r="Q706" i="2"/>
  <c r="Q1502" i="2"/>
  <c r="Q1669" i="2"/>
  <c r="Q1920" i="2"/>
  <c r="Q1382" i="2"/>
  <c r="Q118" i="2"/>
  <c r="Q1521" i="2"/>
  <c r="Q258" i="2"/>
  <c r="Q1264" i="2"/>
  <c r="Q17" i="2"/>
  <c r="Q1037" i="2"/>
  <c r="Q784" i="2"/>
  <c r="Q265" i="2"/>
  <c r="Q4379" i="2"/>
  <c r="Q4123" i="2"/>
  <c r="Q3801" i="2"/>
  <c r="Q3205" i="2"/>
  <c r="Q4738" i="2"/>
  <c r="Q4482" i="2"/>
  <c r="Q4226" i="2"/>
  <c r="Q3939" i="2"/>
  <c r="Q3504" i="2"/>
  <c r="Q3364" i="2"/>
  <c r="Q3093" i="2"/>
  <c r="Q2394" i="2"/>
  <c r="Q3679" i="2"/>
  <c r="Q3423" i="2"/>
  <c r="Q3167" i="2"/>
  <c r="Q2902" i="2"/>
  <c r="Q1867" i="2"/>
  <c r="Q3846" i="2"/>
  <c r="Q3590" i="2"/>
  <c r="Q3334" i="2"/>
  <c r="Q3053" i="2"/>
  <c r="Q2274" i="2"/>
  <c r="Q2705" i="2"/>
  <c r="Q2449" i="2"/>
  <c r="Q2193" i="2"/>
  <c r="Q1847" i="2"/>
  <c r="Q2916" i="2"/>
  <c r="Q2404" i="2"/>
  <c r="Q1667" i="2"/>
  <c r="Q2611" i="2"/>
  <c r="Q2099" i="2"/>
  <c r="Q4050" i="2"/>
  <c r="Q3538" i="2"/>
  <c r="Q2965" i="2"/>
  <c r="Q2653" i="2"/>
  <c r="Q2141" i="2"/>
  <c r="Q2992" i="2"/>
  <c r="Q2480" i="2"/>
  <c r="Q1950" i="2"/>
  <c r="Q2687" i="2"/>
  <c r="Q2175" i="2"/>
  <c r="Q2950" i="2"/>
  <c r="Q3870" i="2"/>
  <c r="Q3358" i="2"/>
  <c r="Q2370" i="2"/>
  <c r="Q2473" i="2"/>
  <c r="Q1941" i="2"/>
  <c r="Q2812" i="2"/>
  <c r="Q2300" i="2"/>
  <c r="Q3019" i="2"/>
  <c r="Q2507" i="2"/>
  <c r="Q1986" i="2"/>
  <c r="Q2214" i="2"/>
  <c r="Q3658" i="2"/>
  <c r="Q3143" i="2"/>
  <c r="Q2773" i="2"/>
  <c r="Q2261" i="2"/>
  <c r="Q3112" i="2"/>
  <c r="Q2600" i="2"/>
  <c r="Q2088" i="2"/>
  <c r="Q2807" i="2"/>
  <c r="Q2295" i="2"/>
  <c r="Q1934" i="2"/>
  <c r="Q1418" i="2"/>
  <c r="Q1597" i="2"/>
  <c r="Q1848" i="2"/>
  <c r="Q1094" i="2"/>
  <c r="Q1244" i="2"/>
  <c r="Q1586" i="2"/>
  <c r="Q1753" i="2"/>
  <c r="Q2004" i="2"/>
  <c r="Q1492" i="2"/>
  <c r="Q1121" i="2"/>
  <c r="Q1742" i="2"/>
  <c r="Q1909" i="2"/>
  <c r="Q1338" i="2"/>
  <c r="Q1648" i="2"/>
  <c r="Q1165" i="2"/>
  <c r="Q901" i="2"/>
  <c r="Q1708" i="2"/>
  <c r="Q1127" i="2"/>
  <c r="Q1143" i="2"/>
  <c r="Q1024" i="2"/>
  <c r="Q623" i="2"/>
  <c r="Q596" i="2"/>
  <c r="Q4491" i="2"/>
  <c r="Q4235" i="2"/>
  <c r="Q3951" i="2"/>
  <c r="Q3521" i="2"/>
  <c r="Q4850" i="2"/>
  <c r="Q4594" i="2"/>
  <c r="Q4338" i="2"/>
  <c r="Q4082" i="2"/>
  <c r="Q3728" i="2"/>
  <c r="Q2994" i="2"/>
  <c r="Q3220" i="2"/>
  <c r="Q2841" i="2"/>
  <c r="Q1234" i="2"/>
  <c r="Q3535" i="2"/>
  <c r="Q3279" i="2"/>
  <c r="Q2758" i="2"/>
  <c r="Q2390" i="2"/>
  <c r="Q3958" i="2"/>
  <c r="Q3702" i="2"/>
  <c r="Q3446" i="2"/>
  <c r="Q3190" i="2"/>
  <c r="Q2722" i="2"/>
  <c r="Q2817" i="2"/>
  <c r="Q2561" i="2"/>
  <c r="Q2305" i="2"/>
  <c r="Q2049" i="2"/>
  <c r="Q3124" i="2"/>
  <c r="Q2612" i="2"/>
  <c r="Q2100" i="2"/>
  <c r="Q2819" i="2"/>
  <c r="Q2307" i="2"/>
  <c r="Q826" i="2"/>
  <c r="Q3746" i="2"/>
  <c r="Q3234" i="2"/>
  <c r="Q1595" i="2"/>
  <c r="Q2349" i="2"/>
  <c r="Q1441" i="2"/>
  <c r="Q2688" i="2"/>
  <c r="Q2176" i="2"/>
  <c r="Q2895" i="2"/>
  <c r="Q2383" i="2"/>
  <c r="Q1583" i="2"/>
  <c r="Q1483" i="2"/>
  <c r="Q3566" i="2"/>
  <c r="Q3021" i="2"/>
  <c r="Q2681" i="2"/>
  <c r="Q2169" i="2"/>
  <c r="Q3020" i="2"/>
  <c r="Q2508" i="2"/>
  <c r="Q1987" i="2"/>
  <c r="Q2715" i="2"/>
  <c r="Q2203" i="2"/>
  <c r="Q2942" i="2"/>
  <c r="Q3866" i="2"/>
  <c r="Q3354" i="2"/>
  <c r="Q2354" i="2"/>
  <c r="Q2469" i="2"/>
  <c r="Q1927" i="2"/>
  <c r="Q2808" i="2"/>
  <c r="Q2296" i="2"/>
  <c r="Q3015" i="2"/>
  <c r="Q2503" i="2"/>
  <c r="Q1981" i="2"/>
  <c r="Q1638" i="2"/>
  <c r="Q1805" i="2"/>
  <c r="Q917" i="2"/>
  <c r="Q1544" i="2"/>
  <c r="Q1173" i="2"/>
  <c r="Q1794" i="2"/>
  <c r="Q858" i="2"/>
  <c r="Q1444" i="2"/>
  <c r="Q1700" i="2"/>
  <c r="Q1329" i="2"/>
  <c r="Q1039" i="2"/>
  <c r="Q1429" i="2"/>
  <c r="Q1605" i="2"/>
  <c r="Q1856" i="2"/>
  <c r="Q1126" i="2"/>
  <c r="Q1738" i="2"/>
  <c r="Q1322" i="2"/>
  <c r="Q1273" i="2"/>
  <c r="Q1136" i="2"/>
  <c r="Q993" i="2"/>
  <c r="Q1380" i="2"/>
  <c r="Q735" i="2"/>
  <c r="Q639" i="2"/>
  <c r="Q232" i="2"/>
  <c r="Q995" i="2"/>
  <c r="Q508" i="2"/>
  <c r="Q100" i="2"/>
  <c r="Q744" i="2"/>
  <c r="Q542" i="2"/>
  <c r="Q278" i="2"/>
  <c r="Q1213" i="2"/>
  <c r="Q1850" i="2"/>
  <c r="Q1102" i="2"/>
  <c r="Q1505" i="2"/>
  <c r="Q1756" i="2"/>
  <c r="Q1385" i="2"/>
  <c r="Q344" i="2"/>
  <c r="Q1248" i="2"/>
  <c r="Q1271" i="2"/>
  <c r="Q1105" i="2"/>
  <c r="Q1160" i="2"/>
  <c r="Q1021" i="2"/>
  <c r="Q876" i="2"/>
  <c r="Q752" i="2"/>
  <c r="Q881" i="2"/>
  <c r="Q84" i="2"/>
  <c r="Q233" i="2"/>
  <c r="Q314" i="2"/>
  <c r="Q603" i="2"/>
  <c r="Q800" i="2"/>
  <c r="Q42" i="2"/>
  <c r="Q179" i="2"/>
  <c r="Q647" i="2"/>
  <c r="Q241" i="2"/>
  <c r="Q817" i="2"/>
  <c r="Q915" i="2"/>
  <c r="Q37" i="2"/>
  <c r="Q549" i="2"/>
  <c r="Q1379" i="2"/>
  <c r="Q652" i="2"/>
  <c r="Q453" i="2"/>
  <c r="Q27" i="2"/>
  <c r="Q364" i="2"/>
  <c r="Q304" i="2"/>
  <c r="Q1277" i="2"/>
  <c r="Q828" i="2"/>
  <c r="Q1358" i="2"/>
  <c r="Q1569" i="2"/>
  <c r="Q1820" i="2"/>
  <c r="Q982" i="2"/>
  <c r="Q1132" i="2"/>
  <c r="Q1312" i="2"/>
  <c r="Q1371" i="2"/>
  <c r="Q546" i="2"/>
  <c r="Q1256" i="2"/>
  <c r="Q613" i="2"/>
  <c r="Q1231" i="2"/>
  <c r="Q641" i="2"/>
  <c r="Q1067" i="2"/>
  <c r="Q106" i="2"/>
  <c r="Q385" i="2"/>
  <c r="Q498" i="2"/>
  <c r="Q940" i="2"/>
  <c r="Q633" i="2"/>
  <c r="Q426" i="2"/>
  <c r="Q8" i="2"/>
  <c r="Q775" i="2"/>
  <c r="Q501" i="2"/>
  <c r="Q223" i="2"/>
  <c r="Q2964" i="2"/>
  <c r="Q2708" i="2"/>
  <c r="Q2452" i="2"/>
  <c r="Q2196" i="2"/>
  <c r="Q1859" i="2"/>
  <c r="Q2915" i="2"/>
  <c r="Q2659" i="2"/>
  <c r="Q2403" i="2"/>
  <c r="Q2147" i="2"/>
  <c r="Q1663" i="2"/>
  <c r="Q1803" i="2"/>
  <c r="Q3842" i="2"/>
  <c r="Q3586" i="2"/>
  <c r="Q3330" i="2"/>
  <c r="Q3047" i="2"/>
  <c r="Q2258" i="2"/>
  <c r="Q2701" i="2"/>
  <c r="Q2445" i="2"/>
  <c r="Q2189" i="2"/>
  <c r="Q1831" i="2"/>
  <c r="Q3040" i="2"/>
  <c r="Q2784" i="2"/>
  <c r="Q2528" i="2"/>
  <c r="Q2272" i="2"/>
  <c r="Q2014" i="2"/>
  <c r="Q2991" i="2"/>
  <c r="Q2735" i="2"/>
  <c r="Q2479" i="2"/>
  <c r="Q2223" i="2"/>
  <c r="Q1949" i="2"/>
  <c r="Q1862" i="2"/>
  <c r="Q2230" i="2"/>
  <c r="Q3918" i="2"/>
  <c r="Q3662" i="2"/>
  <c r="Q3406" i="2"/>
  <c r="Q3149" i="2"/>
  <c r="Q2562" i="2"/>
  <c r="Q2777" i="2"/>
  <c r="Q2521" i="2"/>
  <c r="Q2265" i="2"/>
  <c r="Q2005" i="2"/>
  <c r="Q3116" i="2"/>
  <c r="Q2860" i="2"/>
  <c r="Q2604" i="2"/>
  <c r="Q2348" i="2"/>
  <c r="Q2092" i="2"/>
  <c r="Q1436" i="2"/>
  <c r="Q2811" i="2"/>
  <c r="Q2555" i="2"/>
  <c r="Q2299" i="2"/>
  <c r="Q2043" i="2"/>
  <c r="Q1938" i="2"/>
  <c r="Q2406" i="2"/>
  <c r="Q3962" i="2"/>
  <c r="Q3706" i="2"/>
  <c r="Q3450" i="2"/>
  <c r="Q3194" i="2"/>
  <c r="Q2738" i="2"/>
  <c r="Q2821" i="2"/>
  <c r="Q2565" i="2"/>
  <c r="Q2309" i="2"/>
  <c r="Q2053" i="2"/>
  <c r="Q885" i="2"/>
  <c r="Q2904" i="2"/>
  <c r="Q2648" i="2"/>
  <c r="Q2392" i="2"/>
  <c r="Q2136" i="2"/>
  <c r="Q1619" i="2"/>
  <c r="Q2855" i="2"/>
  <c r="Q2599" i="2"/>
  <c r="Q2343" i="2"/>
  <c r="Q2087" i="2"/>
  <c r="Q1409" i="2"/>
  <c r="Q1734" i="2"/>
  <c r="Q1478" i="2"/>
  <c r="Q1901" i="2"/>
  <c r="Q1645" i="2"/>
  <c r="Q1306" i="2"/>
  <c r="Q1896" i="2"/>
  <c r="Q1640" i="2"/>
  <c r="Q1286" i="2"/>
  <c r="Q1269" i="2"/>
  <c r="Q710" i="2"/>
  <c r="Q708" i="2"/>
  <c r="Q1634" i="2"/>
  <c r="Q1262" i="2"/>
  <c r="Q1801" i="2"/>
  <c r="Q1545" i="2"/>
  <c r="Q896" i="2"/>
  <c r="Q1796" i="2"/>
  <c r="Q1540" i="2"/>
  <c r="Q869" i="2"/>
  <c r="Q1169" i="2"/>
  <c r="Q1008" i="2"/>
  <c r="Q1790" i="2"/>
  <c r="Q1534" i="2"/>
  <c r="Q810" i="2"/>
  <c r="Q1701" i="2"/>
  <c r="Q1438" i="2"/>
  <c r="Q1952" i="2"/>
  <c r="Q1696" i="2"/>
  <c r="Q1432" i="2"/>
  <c r="Q1325" i="2"/>
  <c r="Q1029" i="2"/>
  <c r="Q999" i="2"/>
  <c r="Q1706" i="2"/>
  <c r="Q1445" i="2"/>
  <c r="Q1873" i="2"/>
  <c r="Q1617" i="2"/>
  <c r="Q1194" i="2"/>
  <c r="Q1868" i="2"/>
  <c r="Q1612" i="2"/>
  <c r="Q1174" i="2"/>
  <c r="Q1241" i="2"/>
  <c r="Q1324" i="2"/>
  <c r="Q367" i="2"/>
  <c r="Q1360" i="2"/>
  <c r="Q1096" i="2"/>
  <c r="Q1435" i="2"/>
  <c r="Q870" i="2"/>
  <c r="Q667" i="2"/>
  <c r="Q961" i="2"/>
  <c r="Q1304" i="2"/>
  <c r="Q1447" i="2"/>
  <c r="Q751" i="2"/>
  <c r="Q1316" i="2"/>
  <c r="Q1375" i="2"/>
  <c r="Q126" i="2"/>
  <c r="Q781" i="2"/>
  <c r="Q476" i="2"/>
  <c r="Q1175" i="2"/>
  <c r="Q832" i="2"/>
  <c r="Q522" i="2"/>
  <c r="Q543" i="2"/>
  <c r="Q529" i="2"/>
  <c r="Q203" i="2"/>
  <c r="Q190" i="2"/>
  <c r="Q289" i="2"/>
  <c r="Q1020" i="2"/>
  <c r="Q1187" i="2"/>
  <c r="Q737" i="2"/>
  <c r="Q827" i="2"/>
  <c r="Q534" i="2"/>
  <c r="Q193" i="2"/>
  <c r="Q116" i="2"/>
  <c r="Q584" i="2"/>
  <c r="Q855" i="2"/>
  <c r="Q427" i="2"/>
  <c r="Q605" i="2"/>
  <c r="Q131" i="2"/>
  <c r="Q76" i="2"/>
  <c r="Q3012" i="2"/>
  <c r="Q2756" i="2"/>
  <c r="Q2500" i="2"/>
  <c r="Q2244" i="2"/>
  <c r="Q1977" i="2"/>
  <c r="Q2963" i="2"/>
  <c r="Q2707" i="2"/>
  <c r="Q2451" i="2"/>
  <c r="Q2195" i="2"/>
  <c r="Q1855" i="2"/>
  <c r="Q2118" i="2"/>
  <c r="Q3890" i="2"/>
  <c r="Q3634" i="2"/>
  <c r="Q3378" i="2"/>
  <c r="Q3111" i="2"/>
  <c r="Q2450" i="2"/>
  <c r="Q2749" i="2"/>
  <c r="Q2493" i="2"/>
  <c r="Q2237" i="2"/>
  <c r="Q1967" i="2"/>
  <c r="Q3088" i="2"/>
  <c r="Q2832" i="2"/>
  <c r="Q2576" i="2"/>
  <c r="Q2320" i="2"/>
  <c r="Q2064" i="2"/>
  <c r="Q1074" i="2"/>
  <c r="Q2783" i="2"/>
  <c r="Q2527" i="2"/>
  <c r="Q2271" i="2"/>
  <c r="Q2013" i="2"/>
  <c r="Q1910" i="2"/>
  <c r="Q2422" i="2"/>
  <c r="Q3966" i="2"/>
  <c r="Q3710" i="2"/>
  <c r="Q3454" i="2"/>
  <c r="Q3198" i="2"/>
  <c r="Q2754" i="2"/>
  <c r="Q2825" i="2"/>
  <c r="Q2569" i="2"/>
  <c r="Q2313" i="2"/>
  <c r="Q2057" i="2"/>
  <c r="Q962" i="2"/>
  <c r="Q2908" i="2"/>
  <c r="Q2652" i="2"/>
  <c r="Q2396" i="2"/>
  <c r="Q2140" i="2"/>
  <c r="Q1635" i="2"/>
  <c r="Q2859" i="2"/>
  <c r="Q2603" i="2"/>
  <c r="Q2347" i="2"/>
  <c r="Q2091" i="2"/>
  <c r="Q1430" i="2"/>
  <c r="Q2598" i="2"/>
  <c r="Q4010" i="2"/>
  <c r="Q3754" i="2"/>
  <c r="Q3498" i="2"/>
  <c r="Q3242" i="2"/>
  <c r="Q2885" i="2"/>
  <c r="Q1723" i="2"/>
  <c r="Q2613" i="2"/>
  <c r="Q2357" i="2"/>
  <c r="Q2101" i="2"/>
  <c r="Q1479" i="2"/>
  <c r="Q2952" i="2"/>
  <c r="Q2696" i="2"/>
  <c r="Q2440" i="2"/>
  <c r="Q2184" i="2"/>
  <c r="Q1811" i="2"/>
  <c r="Q2903" i="2"/>
  <c r="Q2647" i="2"/>
  <c r="Q2391" i="2"/>
  <c r="Q2135" i="2"/>
  <c r="Q1615" i="2"/>
  <c r="Q1782" i="2"/>
  <c r="Q1526" i="2"/>
  <c r="Q682" i="2"/>
  <c r="Q1693" i="2"/>
  <c r="Q1428" i="2"/>
  <c r="Q1944" i="2"/>
  <c r="Q1688" i="2"/>
  <c r="Q1421" i="2"/>
  <c r="Q1317" i="2"/>
  <c r="Q1013" i="2"/>
  <c r="Q902" i="2"/>
  <c r="Q1682" i="2"/>
  <c r="Q1413" i="2"/>
  <c r="Q1849" i="2"/>
  <c r="Q1593" i="2"/>
  <c r="Q1098" i="2"/>
  <c r="Q1844" i="2"/>
  <c r="Q1588" i="2"/>
  <c r="Q1078" i="2"/>
  <c r="Q1217" i="2"/>
  <c r="Q1228" i="2"/>
  <c r="Q1838" i="2"/>
  <c r="Q1582" i="2"/>
  <c r="Q1054" i="2"/>
  <c r="Q1749" i="2"/>
  <c r="Q1493" i="2"/>
  <c r="Q2000" i="2"/>
  <c r="Q1744" i="2"/>
  <c r="Q1488" i="2"/>
  <c r="Q1373" i="2"/>
  <c r="Q1117" i="2"/>
  <c r="Q1407" i="2"/>
  <c r="Q1754" i="2"/>
  <c r="Q1498" i="2"/>
  <c r="Q1921" i="2"/>
  <c r="Q1665" i="2"/>
  <c r="Q1386" i="2"/>
  <c r="Q1916" i="2"/>
  <c r="Q1660" i="2"/>
  <c r="Q1366" i="2"/>
  <c r="Q1289" i="2"/>
  <c r="Q910" i="2"/>
  <c r="Q657" i="2"/>
  <c r="Q586" i="2"/>
  <c r="Q1152" i="2"/>
  <c r="Q642" i="2"/>
  <c r="Q1015" i="2"/>
  <c r="Q616" i="2"/>
  <c r="Q1009" i="2"/>
  <c r="Q1352" i="2"/>
  <c r="Q909" i="2"/>
  <c r="Q372" i="2"/>
  <c r="Q678" i="2"/>
  <c r="Q754" i="2"/>
  <c r="Q684" i="2"/>
  <c r="Q798" i="2"/>
  <c r="Q843" i="2"/>
  <c r="Q123" i="2"/>
  <c r="Q689" i="2"/>
  <c r="Q515" i="2"/>
  <c r="Q755" i="2"/>
  <c r="Q250" i="2"/>
  <c r="Q164" i="2"/>
  <c r="Q447" i="2"/>
  <c r="Q405" i="2"/>
  <c r="Q19" i="2"/>
  <c r="Q1299" i="2"/>
  <c r="Q66" i="2"/>
  <c r="Q400" i="2"/>
  <c r="Q375" i="2"/>
  <c r="Q262" i="2"/>
  <c r="Q264" i="2"/>
  <c r="Q709" i="2"/>
  <c r="Q368" i="2"/>
  <c r="Q539" i="2"/>
  <c r="Q332" i="2"/>
  <c r="Q48" i="2"/>
  <c r="Q268" i="2"/>
  <c r="Q1144" i="2"/>
  <c r="Q578" i="2"/>
  <c r="Q991" i="2"/>
  <c r="Q464" i="2"/>
  <c r="Q1005" i="2"/>
  <c r="Q1348" i="2"/>
  <c r="Q1080" i="2"/>
  <c r="Q1419" i="2"/>
  <c r="Q750" i="2"/>
  <c r="Q380" i="2"/>
  <c r="Q1095" i="2"/>
  <c r="Q821" i="2"/>
  <c r="Q724" i="2"/>
  <c r="Q651" i="2"/>
  <c r="Q358" i="2"/>
  <c r="Q1215" i="2"/>
  <c r="Q854" i="2"/>
  <c r="Q436" i="2"/>
  <c r="Q863" i="2"/>
  <c r="Q222" i="2"/>
  <c r="Q251" i="2"/>
  <c r="Q396" i="2"/>
  <c r="Q533" i="2"/>
  <c r="Q581" i="2"/>
  <c r="Q209" i="2"/>
  <c r="Q291" i="2"/>
  <c r="Q580" i="2"/>
  <c r="Q338" i="2"/>
  <c r="Q234" i="2"/>
  <c r="Q54" i="2"/>
  <c r="Q148" i="2"/>
  <c r="Q1052" i="2"/>
  <c r="Q408" i="2"/>
  <c r="Q1219" i="2"/>
  <c r="Q963" i="2"/>
  <c r="Q777" i="2"/>
  <c r="Q780" i="2"/>
  <c r="Q867" i="2"/>
  <c r="Q329" i="2"/>
  <c r="Q94" i="2"/>
  <c r="Q617" i="2"/>
  <c r="Q249" i="2"/>
  <c r="Q16" i="2"/>
  <c r="Q160" i="2"/>
  <c r="Q155" i="2"/>
  <c r="Q628" i="2"/>
  <c r="Q712" i="2"/>
  <c r="Q887" i="2"/>
  <c r="Q631" i="2"/>
  <c r="Q459" i="2"/>
  <c r="Q510" i="2"/>
  <c r="Q26" i="2"/>
  <c r="Q246" i="2"/>
  <c r="Q49" i="2"/>
  <c r="Q24" i="2"/>
  <c r="Q23" i="2"/>
  <c r="Q365" i="2"/>
  <c r="Q189" i="2"/>
  <c r="Q252" i="2"/>
  <c r="Q335" i="2"/>
  <c r="Q79" i="2"/>
  <c r="Q1044" i="2"/>
  <c r="Q1383" i="2"/>
  <c r="Q849" i="2"/>
  <c r="Q302" i="2"/>
  <c r="Q921" i="2"/>
  <c r="Q1268" i="2"/>
  <c r="Q976" i="2"/>
  <c r="Q1311" i="2"/>
  <c r="Q685" i="2"/>
  <c r="Q129" i="2"/>
  <c r="Q987" i="2"/>
  <c r="Q701" i="2"/>
  <c r="Q544" i="2"/>
  <c r="Q519" i="2"/>
  <c r="Q1111" i="2"/>
  <c r="Q837" i="2"/>
  <c r="Q748" i="2"/>
  <c r="Q687" i="2"/>
  <c r="Q394" i="2"/>
  <c r="Q98" i="2"/>
  <c r="Q415" i="2"/>
  <c r="Q41" i="2"/>
  <c r="Q441" i="2"/>
  <c r="Q65" i="2"/>
  <c r="Q75" i="2"/>
  <c r="Q575" i="2"/>
  <c r="Q538" i="2"/>
  <c r="Q577" i="2"/>
  <c r="Q201" i="2"/>
  <c r="Q275" i="2"/>
  <c r="Q972" i="2"/>
  <c r="Q1395" i="2"/>
  <c r="Q1139" i="2"/>
  <c r="Q865" i="2"/>
  <c r="Q673" i="2"/>
  <c r="Q672" i="2"/>
  <c r="Q763" i="2"/>
  <c r="Q503" i="2"/>
  <c r="Q470" i="2"/>
  <c r="Q485" i="2"/>
  <c r="Q105" i="2"/>
  <c r="Q139" i="2"/>
  <c r="Q52" i="2"/>
  <c r="Q51" i="2"/>
  <c r="Q420" i="2"/>
  <c r="Q632" i="2"/>
  <c r="Q807" i="2"/>
  <c r="Q428" i="2"/>
  <c r="Q379" i="2"/>
  <c r="Q430" i="2"/>
  <c r="Q545" i="2"/>
  <c r="Q281" i="2"/>
  <c r="Q260" i="2"/>
  <c r="Q259" i="2"/>
  <c r="Q541" i="2"/>
  <c r="Q150" i="2"/>
  <c r="Q109" i="2"/>
  <c r="Q172" i="2"/>
  <c r="Q255" i="2"/>
  <c r="Q2" i="2"/>
  <c r="Q261" i="2"/>
  <c r="Q240" i="2"/>
  <c r="Q235" i="2"/>
  <c r="Q525" i="2"/>
  <c r="Q86" i="2"/>
  <c r="Q93" i="2"/>
  <c r="Q156" i="2"/>
  <c r="Q239" i="2"/>
  <c r="L252" i="21"/>
  <c r="L280" i="2"/>
  <c r="L409" i="2"/>
  <c r="L443" i="2"/>
  <c r="L161" i="2"/>
  <c r="L195" i="2"/>
  <c r="L251" i="2"/>
  <c r="L312" i="2"/>
  <c r="L284" i="2"/>
  <c r="L568" i="2"/>
  <c r="L278" i="2"/>
  <c r="L293" i="2"/>
  <c r="L296" i="2"/>
  <c r="L220" i="2"/>
  <c r="L1218" i="2"/>
  <c r="L1089" i="2"/>
  <c r="L2124" i="2"/>
  <c r="L1509" i="2"/>
  <c r="L2149" i="2"/>
  <c r="L1758" i="2"/>
  <c r="L2096" i="2"/>
  <c r="L1456" i="2"/>
  <c r="L1014" i="2"/>
  <c r="L828" i="2"/>
  <c r="L471" i="2"/>
  <c r="L808" i="2"/>
  <c r="L1270" i="2"/>
  <c r="L776" i="2"/>
  <c r="L717" i="2"/>
  <c r="L1003" i="2"/>
  <c r="L1323" i="2"/>
  <c r="L2092" i="2"/>
  <c r="L1043" i="2"/>
  <c r="L1614" i="2"/>
  <c r="L1814" i="2"/>
  <c r="L2412" i="2"/>
  <c r="L2440" i="2"/>
  <c r="L6385" i="2"/>
  <c r="L5361" i="2"/>
  <c r="L3667" i="2"/>
  <c r="L7588" i="2"/>
  <c r="L6804" i="2"/>
  <c r="L5892" i="2"/>
  <c r="L4538" i="2"/>
  <c r="L1602" i="2"/>
  <c r="L3969" i="2"/>
  <c r="L5076" i="2"/>
  <c r="L3300" i="2"/>
  <c r="L1659" i="2"/>
  <c r="L3628" i="2"/>
  <c r="L1287" i="2"/>
  <c r="L2015" i="2"/>
  <c r="L5121" i="2"/>
  <c r="L4225" i="2"/>
  <c r="L3095" i="2"/>
  <c r="L4252" i="2"/>
  <c r="L2517" i="2"/>
  <c r="L3545" i="2"/>
  <c r="L5040" i="2"/>
  <c r="L3824" i="2"/>
  <c r="L2845" i="2"/>
  <c r="L3110" i="2"/>
  <c r="L2624" i="2"/>
  <c r="L1935" i="2"/>
  <c r="L2648" i="2"/>
  <c r="L1697" i="2"/>
  <c r="L6573" i="2"/>
  <c r="L7768" i="2"/>
  <c r="L4265" i="2"/>
  <c r="L6245" i="2"/>
  <c r="L2979" i="2"/>
  <c r="L6396" i="2"/>
  <c r="L3752" i="2"/>
  <c r="L3346" i="2"/>
  <c r="L4002" i="2"/>
  <c r="L4356" i="2"/>
  <c r="L1983" i="2"/>
  <c r="L2339" i="2"/>
  <c r="L3367" i="2"/>
  <c r="L4895" i="2"/>
  <c r="L9402" i="2"/>
  <c r="L53" i="2"/>
  <c r="L170" i="2"/>
  <c r="L639" i="2"/>
  <c r="L347" i="2"/>
  <c r="L337" i="2"/>
  <c r="L160" i="2"/>
  <c r="L39" i="2"/>
  <c r="L327" i="2"/>
  <c r="L263" i="2"/>
  <c r="L388" i="2"/>
  <c r="L109" i="2"/>
  <c r="L513" i="2"/>
  <c r="L140" i="2"/>
  <c r="L252" i="2"/>
  <c r="L747" i="2"/>
  <c r="L603" i="2"/>
  <c r="L579" i="2"/>
  <c r="L862" i="2"/>
  <c r="L1312" i="2"/>
  <c r="L2060" i="2"/>
  <c r="L1217" i="2"/>
  <c r="L1845" i="2"/>
  <c r="L2357" i="2"/>
  <c r="L1534" i="2"/>
  <c r="L2272" i="2"/>
  <c r="L1760" i="2"/>
  <c r="L993" i="2"/>
  <c r="L966" i="2"/>
  <c r="L725" i="2"/>
  <c r="L1135" i="2"/>
  <c r="L1402" i="2"/>
  <c r="L892" i="2"/>
  <c r="L1446" i="2"/>
  <c r="L757" i="2"/>
  <c r="L668" i="2"/>
  <c r="L1005" i="2"/>
  <c r="L720" i="2"/>
  <c r="L422" i="2"/>
  <c r="L1468" i="2"/>
  <c r="L1832" i="2"/>
  <c r="L824" i="2"/>
  <c r="L2173" i="2"/>
  <c r="L2740" i="2"/>
  <c r="L2349" i="2"/>
  <c r="L1880" i="2"/>
  <c r="L978" i="2"/>
  <c r="L82" i="2"/>
  <c r="L5777" i="2"/>
  <c r="L4531" i="2"/>
  <c r="L2051" i="2"/>
  <c r="L7812" i="2"/>
  <c r="L6884" i="2"/>
  <c r="L6100" i="2"/>
  <c r="L5178" i="2"/>
  <c r="L3322" i="2"/>
  <c r="L4453" i="2"/>
  <c r="L2679" i="2"/>
  <c r="L4024" i="2"/>
  <c r="L2928" i="2"/>
  <c r="L4260" i="2"/>
  <c r="L1791" i="2"/>
  <c r="L2646" i="2"/>
  <c r="L3138" i="2"/>
  <c r="L4513" i="2"/>
  <c r="L3425" i="2"/>
  <c r="L4596" i="2"/>
  <c r="L2218" i="2"/>
  <c r="L4105" i="2"/>
  <c r="L2623" i="2"/>
  <c r="L4400" i="2"/>
  <c r="L3038" i="2"/>
  <c r="L2960" i="2"/>
  <c r="L2247" i="2"/>
  <c r="L2873" i="2"/>
  <c r="L1537" i="2"/>
  <c r="L2462" i="2"/>
  <c r="L6997" i="2"/>
  <c r="L3163" i="2"/>
  <c r="L4033" i="2"/>
  <c r="L6201" i="2"/>
  <c r="L8544" i="2"/>
  <c r="L5944" i="2"/>
  <c r="L6408" i="2"/>
  <c r="L4569" i="2"/>
  <c r="L3314" i="2"/>
  <c r="L4249" i="2"/>
  <c r="L4840" i="2"/>
  <c r="L6666" i="2"/>
  <c r="L9743" i="2"/>
  <c r="L23" i="2"/>
  <c r="L106" i="2"/>
  <c r="L1071" i="2"/>
  <c r="L112" i="2"/>
  <c r="L187" i="2"/>
  <c r="L85" i="2"/>
  <c r="L233" i="2"/>
  <c r="L570" i="2"/>
  <c r="L1355" i="2"/>
  <c r="L1185" i="2"/>
  <c r="L1300" i="2"/>
  <c r="L1648" i="2"/>
  <c r="L1354" i="2"/>
  <c r="L1154" i="2"/>
  <c r="L797" i="2"/>
  <c r="L992" i="2"/>
  <c r="L1424" i="2"/>
  <c r="L785" i="2"/>
  <c r="L2150" i="2"/>
  <c r="L1161" i="2"/>
  <c r="L5444" i="2"/>
  <c r="L3000" i="2"/>
  <c r="L8906" i="2"/>
  <c r="L151" i="2"/>
  <c r="L152" i="2"/>
  <c r="L157" i="2"/>
  <c r="L416" i="2"/>
  <c r="L377" i="2"/>
  <c r="L302" i="2"/>
  <c r="L719" i="2"/>
  <c r="L975" i="2"/>
  <c r="L507" i="2"/>
  <c r="L428" i="2"/>
  <c r="L257" i="2"/>
  <c r="L336" i="2"/>
  <c r="L80" i="2"/>
  <c r="L163" i="2"/>
  <c r="L111" i="2"/>
  <c r="L12" i="2"/>
  <c r="L231" i="2"/>
  <c r="L331" i="2"/>
  <c r="L45" i="2"/>
  <c r="L420" i="2"/>
  <c r="L465" i="2"/>
  <c r="L141" i="2"/>
  <c r="L512" i="2"/>
  <c r="L533" i="2"/>
  <c r="L116" i="2"/>
  <c r="L332" i="2"/>
  <c r="L589" i="2"/>
  <c r="L61" i="2"/>
  <c r="L14" i="2"/>
  <c r="L771" i="2"/>
  <c r="L369" i="2"/>
  <c r="L627" i="2"/>
  <c r="L150" i="2"/>
  <c r="L1063" i="2"/>
  <c r="L733" i="2"/>
  <c r="L694" i="2"/>
  <c r="L1311" i="2"/>
  <c r="L1184" i="2"/>
  <c r="L1656" i="2"/>
  <c r="L1996" i="2"/>
  <c r="L2340" i="2"/>
  <c r="L1121" i="2"/>
  <c r="L1541" i="2"/>
  <c r="L1797" i="2"/>
  <c r="L2053" i="2"/>
  <c r="L2309" i="2"/>
  <c r="L1172" i="2"/>
  <c r="L1822" i="2"/>
  <c r="L2448" i="2"/>
  <c r="L2192" i="2"/>
  <c r="L1936" i="2"/>
  <c r="L1680" i="2"/>
  <c r="L1400" i="2"/>
  <c r="L673" i="2"/>
  <c r="L1251" i="2"/>
  <c r="L758" i="2"/>
  <c r="L1174" i="2"/>
  <c r="L908" i="2"/>
  <c r="L851" i="2"/>
  <c r="L878" i="2"/>
  <c r="L1378" i="2"/>
  <c r="L861" i="2"/>
  <c r="L868" i="2"/>
  <c r="L1015" i="2"/>
  <c r="L1430" i="2"/>
  <c r="L1162" i="2"/>
  <c r="L486" i="2"/>
  <c r="L820" i="2"/>
  <c r="L18" i="2"/>
  <c r="L1118" i="2"/>
  <c r="L286" i="2"/>
  <c r="L784" i="2"/>
  <c r="L1047" i="2"/>
  <c r="L419" i="2"/>
  <c r="L503" i="2"/>
  <c r="L849" i="2"/>
  <c r="L1924" i="2"/>
  <c r="L2204" i="2"/>
  <c r="L897" i="2"/>
  <c r="L772" i="2"/>
  <c r="L1560" i="2"/>
  <c r="L1793" i="2"/>
  <c r="L1444" i="2"/>
  <c r="L2932" i="2"/>
  <c r="L2484" i="2"/>
  <c r="L1332" i="2"/>
  <c r="L2009" i="2"/>
  <c r="L930" i="2"/>
  <c r="L1115" i="2"/>
  <c r="L1533" i="2"/>
  <c r="L2024" i="2"/>
  <c r="L407" i="2"/>
  <c r="L6417" i="2"/>
  <c r="L5969" i="2"/>
  <c r="L5521" i="2"/>
  <c r="L4915" i="2"/>
  <c r="L4019" i="2"/>
  <c r="L3091" i="2"/>
  <c r="L8452" i="2"/>
  <c r="L8004" i="2"/>
  <c r="L7556" i="2"/>
  <c r="L7076" i="2"/>
  <c r="L6628" i="2"/>
  <c r="L6180" i="2"/>
  <c r="L5716" i="2"/>
  <c r="L5268" i="2"/>
  <c r="L4442" i="2"/>
  <c r="L3514" i="2"/>
  <c r="L5177" i="2"/>
  <c r="L4581" i="2"/>
  <c r="L3857" i="2"/>
  <c r="L2959" i="2"/>
  <c r="L4988" i="2"/>
  <c r="L4164" i="2"/>
  <c r="L3054" i="2"/>
  <c r="L1495" i="2"/>
  <c r="L842" i="2"/>
  <c r="L4428" i="2"/>
  <c r="L3556" i="2"/>
  <c r="L2469" i="2"/>
  <c r="L3796" i="2"/>
  <c r="L2510" i="2"/>
  <c r="L1623" i="2"/>
  <c r="L3074" i="2"/>
  <c r="L5073" i="2"/>
  <c r="L4609" i="2"/>
  <c r="L4149" i="2"/>
  <c r="L3553" i="2"/>
  <c r="L2443" i="2"/>
  <c r="L4744" i="2"/>
  <c r="L3932" i="2"/>
  <c r="L2838" i="2"/>
  <c r="L2111" i="2"/>
  <c r="L1344" i="2"/>
  <c r="L3593" i="2"/>
  <c r="L2847" i="2"/>
  <c r="L5120" i="2"/>
  <c r="L4512" i="2"/>
  <c r="L3904" i="2"/>
  <c r="L3248" i="2"/>
  <c r="L2961" i="2"/>
  <c r="L1237" i="2"/>
  <c r="L3244" i="2"/>
  <c r="L2869" i="2"/>
  <c r="L2912" i="2"/>
  <c r="L1356" i="2"/>
  <c r="L2191" i="2"/>
  <c r="L2358" i="2"/>
  <c r="L2816" i="2"/>
  <c r="L1852" i="2"/>
  <c r="L1961" i="2"/>
  <c r="L7365" i="2"/>
  <c r="L6425" i="2"/>
  <c r="L4459" i="2"/>
  <c r="L7936" i="2"/>
  <c r="L6272" i="2"/>
  <c r="L4777" i="2"/>
  <c r="L4786" i="2"/>
  <c r="L2493" i="2"/>
  <c r="L5155" i="2"/>
  <c r="L2115" i="2"/>
  <c r="L7520" i="2"/>
  <c r="L6224" i="2"/>
  <c r="L3250" i="2"/>
  <c r="L634" i="2"/>
  <c r="L5296" i="2"/>
  <c r="L4869" i="2"/>
  <c r="L3084" i="2"/>
  <c r="L3698" i="2"/>
  <c r="L4213" i="2"/>
  <c r="L2297" i="2"/>
  <c r="L4348" i="2"/>
  <c r="L1483" i="2"/>
  <c r="L1408" i="2"/>
  <c r="L6311" i="2"/>
  <c r="L8796" i="2"/>
  <c r="L9361" i="2"/>
  <c r="L8634" i="2"/>
  <c r="L7415" i="2"/>
  <c r="L4223" i="2"/>
  <c r="L196" i="2"/>
  <c r="L345" i="2"/>
  <c r="L623" i="2"/>
  <c r="L571" i="2"/>
  <c r="L97" i="2"/>
  <c r="L67" i="2"/>
  <c r="L159" i="2"/>
  <c r="L217" i="2"/>
  <c r="L266" i="2"/>
  <c r="L184" i="2"/>
  <c r="L552" i="2"/>
  <c r="L122" i="2"/>
  <c r="L418" i="2"/>
  <c r="L519" i="2"/>
  <c r="L1264" i="2"/>
  <c r="L2212" i="2"/>
  <c r="L1573" i="2"/>
  <c r="L2213" i="2"/>
  <c r="L1886" i="2"/>
  <c r="L2032" i="2"/>
  <c r="L1336" i="2"/>
  <c r="L838" i="2"/>
  <c r="L680" i="2"/>
  <c r="L1422" i="2"/>
  <c r="L696" i="2"/>
  <c r="L1206" i="2"/>
  <c r="L692" i="2"/>
  <c r="L518" i="2"/>
  <c r="L867" i="2"/>
  <c r="L430" i="2"/>
  <c r="L1415" i="2"/>
  <c r="L1917" i="2"/>
  <c r="L2660" i="2"/>
  <c r="L1921" i="2"/>
  <c r="L1769" i="2"/>
  <c r="L462" i="2"/>
  <c r="L6033" i="2"/>
  <c r="L4819" i="2"/>
  <c r="L3219" i="2"/>
  <c r="L8276" i="2"/>
  <c r="L7492" i="2"/>
  <c r="L6564" i="2"/>
  <c r="L5540" i="2"/>
  <c r="L3834" i="2"/>
  <c r="L4793" i="2"/>
  <c r="L3373" i="2"/>
  <c r="L4476" i="2"/>
  <c r="L2725" i="2"/>
  <c r="L4712" i="2"/>
  <c r="L1324" i="2"/>
  <c r="L3240" i="2"/>
  <c r="L2169" i="2"/>
  <c r="L4769" i="2"/>
  <c r="L3597" i="2"/>
  <c r="L4852" i="2"/>
  <c r="L3118" i="2"/>
  <c r="L4153" i="2"/>
  <c r="L3007" i="2"/>
  <c r="L4592" i="2"/>
  <c r="L3332" i="2"/>
  <c r="L1631" i="2"/>
  <c r="L3021" i="2"/>
  <c r="L1914" i="2"/>
  <c r="L2684" i="2"/>
  <c r="L850" i="2"/>
  <c r="L7253" i="2"/>
  <c r="L4067" i="2"/>
  <c r="L6544" i="2"/>
  <c r="L5392" i="2"/>
  <c r="L5325" i="2"/>
  <c r="L7352" i="2"/>
  <c r="L4541" i="2"/>
  <c r="L5002" i="2"/>
  <c r="L5216" i="2"/>
  <c r="L3869" i="2"/>
  <c r="L3493" i="2"/>
  <c r="L7375" i="2"/>
  <c r="L8771" i="2"/>
  <c r="L6778" i="2"/>
  <c r="L127" i="2"/>
  <c r="L137" i="2"/>
  <c r="L361" i="2"/>
  <c r="L703" i="2"/>
  <c r="L475" i="2"/>
  <c r="L273" i="2"/>
  <c r="L96" i="2"/>
  <c r="L207" i="2"/>
  <c r="L292" i="2"/>
  <c r="L86" i="2"/>
  <c r="L328" i="2"/>
  <c r="L429" i="2"/>
  <c r="L384" i="2"/>
  <c r="L651" i="2"/>
  <c r="L663" i="2"/>
  <c r="L442" i="2"/>
  <c r="L594" i="2"/>
  <c r="L1258" i="2"/>
  <c r="L398" i="2"/>
  <c r="L1804" i="2"/>
  <c r="L399" i="2"/>
  <c r="L1653" i="2"/>
  <c r="L2165" i="2"/>
  <c r="L1918" i="2"/>
  <c r="L2208" i="2"/>
  <c r="L1696" i="2"/>
  <c r="L737" i="2"/>
  <c r="L798" i="2"/>
  <c r="L792" i="2"/>
  <c r="L391" i="2"/>
  <c r="L1004" i="2"/>
  <c r="L487" i="2"/>
  <c r="L566" i="2"/>
  <c r="L907" i="2"/>
  <c r="L976" i="2"/>
  <c r="L823" i="2"/>
  <c r="L870" i="2"/>
  <c r="L573" i="2"/>
  <c r="L1339" i="2"/>
  <c r="L1992" i="2"/>
  <c r="L1718" i="2"/>
  <c r="L2342" i="2"/>
  <c r="L1881" i="2"/>
  <c r="L1282" i="2"/>
  <c r="L1788" i="2"/>
  <c r="L6337" i="2"/>
  <c r="L5441" i="2"/>
  <c r="L3859" i="2"/>
  <c r="L8356" i="2"/>
  <c r="L7460" i="2"/>
  <c r="L6548" i="2"/>
  <c r="L5524" i="2"/>
  <c r="L4026" i="2"/>
  <c r="L4921" i="2"/>
  <c r="L3517" i="2"/>
  <c r="L4620" i="2"/>
  <c r="L3069" i="2"/>
  <c r="L4884" i="2"/>
  <c r="L2558" i="2"/>
  <c r="L3102" i="2"/>
  <c r="L1761" i="2"/>
  <c r="L4865" i="2"/>
  <c r="L3893" i="2"/>
  <c r="L5192" i="2"/>
  <c r="L3572" i="2"/>
  <c r="L2972" i="2"/>
  <c r="L3337" i="2"/>
  <c r="L4848" i="2"/>
  <c r="L3648" i="2"/>
  <c r="L2501" i="2"/>
  <c r="L2598" i="2"/>
  <c r="L2472" i="2"/>
  <c r="L1903" i="2"/>
  <c r="L2620" i="2"/>
  <c r="L1545" i="2"/>
  <c r="L6197" i="2"/>
  <c r="L8108" i="2"/>
  <c r="L5276" i="2"/>
  <c r="L5065" i="2"/>
  <c r="L4219" i="2"/>
  <c r="L7008" i="2"/>
  <c r="L4485" i="2"/>
  <c r="L4098" i="2"/>
  <c r="L5154" i="2"/>
  <c r="L2519" i="2"/>
  <c r="L4044" i="2"/>
  <c r="L5891" i="2"/>
  <c r="L8799" i="2"/>
  <c r="L171" i="2"/>
  <c r="L172" i="2"/>
  <c r="L181" i="2"/>
  <c r="L436" i="2"/>
  <c r="L393" i="2"/>
  <c r="L362" i="2"/>
  <c r="L735" i="2"/>
  <c r="L991" i="2"/>
  <c r="L539" i="2"/>
  <c r="L412" i="2"/>
  <c r="L241" i="2"/>
  <c r="L320" i="2"/>
  <c r="L64" i="2"/>
  <c r="L147" i="2"/>
  <c r="L139" i="2"/>
  <c r="L40" i="2"/>
  <c r="L287" i="2"/>
  <c r="L219" i="2"/>
  <c r="L77" i="2"/>
  <c r="L448" i="2"/>
  <c r="L485" i="2"/>
  <c r="L169" i="2"/>
  <c r="L536" i="2"/>
  <c r="L303" i="2"/>
  <c r="L188" i="2"/>
  <c r="L121" i="2"/>
  <c r="L110" i="2"/>
  <c r="L173" i="2"/>
  <c r="L206" i="2"/>
  <c r="L791" i="2"/>
  <c r="L413" i="2"/>
  <c r="L647" i="2"/>
  <c r="L261" i="2"/>
  <c r="L306" i="2"/>
  <c r="L829" i="2"/>
  <c r="L742" i="2"/>
  <c r="L1335" i="2"/>
  <c r="L1224" i="2"/>
  <c r="L1676" i="2"/>
  <c r="L2020" i="2"/>
  <c r="L2360" i="2"/>
  <c r="L1153" i="2"/>
  <c r="L1557" i="2"/>
  <c r="L1813" i="2"/>
  <c r="L2069" i="2"/>
  <c r="L2325" i="2"/>
  <c r="L1236" i="2"/>
  <c r="L1854" i="2"/>
  <c r="L2432" i="2"/>
  <c r="L2176" i="2"/>
  <c r="L1920" i="2"/>
  <c r="L1664" i="2"/>
  <c r="L1368" i="2"/>
  <c r="L609" i="2"/>
  <c r="L1235" i="2"/>
  <c r="L710" i="2"/>
  <c r="L1138" i="2"/>
  <c r="L872" i="2"/>
  <c r="L723" i="2"/>
  <c r="L846" i="2"/>
  <c r="L1358" i="2"/>
  <c r="L805" i="2"/>
  <c r="L836" i="2"/>
  <c r="L979" i="2"/>
  <c r="L1414" i="2"/>
  <c r="L1142" i="2"/>
  <c r="L406" i="2"/>
  <c r="L796" i="2"/>
  <c r="L1079" i="2"/>
  <c r="L1101" i="2"/>
  <c r="L30" i="2"/>
  <c r="L752" i="2"/>
  <c r="L1027" i="2"/>
  <c r="L612" i="2"/>
  <c r="L726" i="2"/>
  <c r="L961" i="2"/>
  <c r="L1948" i="2"/>
  <c r="L2152" i="2"/>
  <c r="L190" i="2"/>
  <c r="L684" i="2"/>
  <c r="L1652" i="2"/>
  <c r="L1865" i="2"/>
  <c r="L1494" i="2"/>
  <c r="L2916" i="2"/>
  <c r="L2406" i="2"/>
  <c r="L1156" i="2"/>
  <c r="L1965" i="2"/>
  <c r="L2456" i="2"/>
  <c r="L990" i="2"/>
  <c r="L1513" i="2"/>
  <c r="L1940" i="2"/>
  <c r="L1394" i="2"/>
  <c r="L6289" i="2"/>
  <c r="L5825" i="2"/>
  <c r="L5377" i="2"/>
  <c r="L4659" i="2"/>
  <c r="L3731" i="2"/>
  <c r="L2515" i="2"/>
  <c r="L8324" i="2"/>
  <c r="L7844" i="2"/>
  <c r="L7396" i="2"/>
  <c r="L6948" i="2"/>
  <c r="L6484" i="2"/>
  <c r="L6036" i="2"/>
  <c r="L5588" i="2"/>
  <c r="L5050" i="2"/>
  <c r="L4154" i="2"/>
  <c r="L3258" i="2"/>
  <c r="L4965" i="2"/>
  <c r="L4365" i="2"/>
  <c r="L3629" i="2"/>
  <c r="L2427" i="2"/>
  <c r="L4732" i="2"/>
  <c r="L3940" i="2"/>
  <c r="L1562" i="2"/>
  <c r="L2134" i="2"/>
  <c r="L4996" i="2"/>
  <c r="L4140" i="2"/>
  <c r="L2974" i="2"/>
  <c r="L1317" i="2"/>
  <c r="L3540" i="2"/>
  <c r="L3057" i="2"/>
  <c r="L2888" i="2"/>
  <c r="L2498" i="2"/>
  <c r="L4929" i="2"/>
  <c r="L4481" i="2"/>
  <c r="L3937" i="2"/>
  <c r="L3341" i="2"/>
  <c r="L1515" i="2"/>
  <c r="L4488" i="2"/>
  <c r="L3676" i="2"/>
  <c r="L1754" i="2"/>
  <c r="L351" i="2"/>
  <c r="L4025" i="2"/>
  <c r="L3417" i="2"/>
  <c r="L2459" i="2"/>
  <c r="L4928" i="2"/>
  <c r="L4336" i="2"/>
  <c r="L3712" i="2"/>
  <c r="L2830" i="2"/>
  <c r="L2673" i="2"/>
  <c r="L2556" i="2"/>
  <c r="L2822" i="2"/>
  <c r="L2529" i="2"/>
  <c r="L1638" i="2"/>
  <c r="L2969" i="2"/>
  <c r="L1679" i="2"/>
  <c r="L2081" i="2"/>
  <c r="L2318" i="2"/>
  <c r="L2636" i="2"/>
  <c r="L367" i="2"/>
  <c r="L7109" i="2"/>
  <c r="L5997" i="2"/>
  <c r="L3555" i="2"/>
  <c r="L7484" i="2"/>
  <c r="L5672" i="2"/>
  <c r="L2871" i="2"/>
  <c r="L3122" i="2"/>
  <c r="L6073" i="2"/>
  <c r="L4475" i="2"/>
  <c r="L8376" i="2"/>
  <c r="L7180" i="2"/>
  <c r="L5772" i="2"/>
  <c r="L4781" i="2"/>
  <c r="L6256" i="2"/>
  <c r="L4490" i="2"/>
  <c r="L4201" i="2"/>
  <c r="L5344" i="2"/>
  <c r="L2770" i="2"/>
  <c r="L3309" i="2"/>
  <c r="L4005" i="2"/>
  <c r="L1674" i="2"/>
  <c r="L4388" i="2"/>
  <c r="L3870" i="2"/>
  <c r="L8692" i="2"/>
  <c r="L7403" i="2"/>
  <c r="L2763" i="2"/>
  <c r="L6038" i="2"/>
  <c r="L9588" i="2"/>
  <c r="L2908" i="2"/>
  <c r="L1147" i="2"/>
  <c r="L2982" i="2"/>
  <c r="L1420" i="2"/>
  <c r="L2637" i="2"/>
  <c r="L1567" i="2"/>
  <c r="L2390" i="2"/>
  <c r="L1246" i="2"/>
  <c r="L3065" i="2"/>
  <c r="L2617" i="2"/>
  <c r="L1871" i="2"/>
  <c r="L2976" i="2"/>
  <c r="L2425" i="2"/>
  <c r="L660" i="2"/>
  <c r="L2536" i="2"/>
  <c r="L1953" i="2"/>
  <c r="L764" i="2"/>
  <c r="L1462" i="2"/>
  <c r="L1501" i="2"/>
  <c r="L515" i="2"/>
  <c r="L7189" i="2"/>
  <c r="L6741" i="2"/>
  <c r="L6141" i="2"/>
  <c r="L5317" i="2"/>
  <c r="L3843" i="2"/>
  <c r="L8476" i="2"/>
  <c r="L7656" i="2"/>
  <c r="L6856" i="2"/>
  <c r="L5900" i="2"/>
  <c r="L3730" i="2"/>
  <c r="L3805" i="2"/>
  <c r="L5836" i="2"/>
  <c r="L3666" i="2"/>
  <c r="L3697" i="2"/>
  <c r="L6181" i="2"/>
  <c r="L5561" i="2"/>
  <c r="L4731" i="2"/>
  <c r="L3531" i="2"/>
  <c r="L8480" i="2"/>
  <c r="L7884" i="2"/>
  <c r="L7288" i="2"/>
  <c r="L6668" i="2"/>
  <c r="L5912" i="2"/>
  <c r="L4690" i="2"/>
  <c r="L5085" i="2"/>
  <c r="L2743" i="2"/>
  <c r="L6384" i="2"/>
  <c r="L5744" i="2"/>
  <c r="L4778" i="2"/>
  <c r="L3170" i="2"/>
  <c r="L4457" i="2"/>
  <c r="L4748" i="2"/>
  <c r="L5452" i="2"/>
  <c r="L4466" i="2"/>
  <c r="L3274" i="2"/>
  <c r="L4821" i="2"/>
  <c r="L3649" i="2"/>
  <c r="L3948" i="2"/>
  <c r="L4189" i="2"/>
  <c r="L2599" i="2"/>
  <c r="L3344" i="2"/>
  <c r="L3377" i="2"/>
  <c r="L4728" i="2"/>
  <c r="L1802" i="2"/>
  <c r="L7281" i="2"/>
  <c r="L7266" i="2"/>
  <c r="L7951" i="2"/>
  <c r="L7258" i="2"/>
  <c r="L4295" i="2"/>
  <c r="L4839" i="2"/>
  <c r="L5387" i="2"/>
  <c r="L7938" i="2"/>
  <c r="L5875" i="2"/>
  <c r="L8790" i="2"/>
  <c r="L6607" i="2"/>
  <c r="L4046" i="2"/>
  <c r="L9581" i="2"/>
  <c r="L6538" i="2"/>
  <c r="L8370" i="2"/>
  <c r="L6883" i="2"/>
  <c r="L6718" i="2"/>
  <c r="L511" i="2"/>
  <c r="L6638" i="2"/>
  <c r="L1556" i="2"/>
  <c r="L834" i="2"/>
  <c r="L1980" i="2"/>
  <c r="L590" i="2"/>
  <c r="L997" i="2"/>
  <c r="L765" i="2"/>
  <c r="L2196" i="2"/>
  <c r="L1825" i="2"/>
  <c r="L2429" i="2"/>
  <c r="L3140" i="2"/>
  <c r="L2804" i="2"/>
  <c r="L2467" i="2"/>
  <c r="L1646" i="2"/>
  <c r="L2285" i="2"/>
  <c r="L1837" i="2"/>
  <c r="L527" i="2"/>
  <c r="L1104" i="2"/>
  <c r="L1833" i="2"/>
  <c r="L1273" i="2"/>
  <c r="L1988" i="2"/>
  <c r="L1275" i="2"/>
  <c r="L6529" i="2"/>
  <c r="L6193" i="2"/>
  <c r="L5841" i="2"/>
  <c r="L5505" i="2"/>
  <c r="L5139" i="2"/>
  <c r="L4435" i="2"/>
  <c r="L3763" i="2"/>
  <c r="L3027" i="2"/>
  <c r="L8548" i="2"/>
  <c r="L8212" i="2"/>
  <c r="L7876" i="2"/>
  <c r="L7524" i="2"/>
  <c r="L7188" i="2"/>
  <c r="L6852" i="2"/>
  <c r="L6500" i="2"/>
  <c r="L6164" i="2"/>
  <c r="L5828" i="2"/>
  <c r="L5476" i="2"/>
  <c r="L5082" i="2"/>
  <c r="L4410" i="2"/>
  <c r="L3706" i="2"/>
  <c r="L2802" i="2"/>
  <c r="L5005" i="2"/>
  <c r="L4537" i="2"/>
  <c r="L4053" i="2"/>
  <c r="L3457" i="2"/>
  <c r="L2511" i="2"/>
  <c r="L4964" i="2"/>
  <c r="L4364" i="2"/>
  <c r="L3692" i="2"/>
  <c r="L1834" i="2"/>
  <c r="L1301" i="2"/>
  <c r="L1899" i="2"/>
  <c r="L4796" i="2"/>
  <c r="L4200" i="2"/>
  <c r="L3464" i="2"/>
  <c r="L2945" i="2"/>
  <c r="L2664" i="2"/>
  <c r="L3564" i="2"/>
  <c r="L2330" i="2"/>
  <c r="L2327" i="2"/>
  <c r="L1284" i="2"/>
  <c r="L2562" i="2"/>
  <c r="L5057" i="2"/>
  <c r="L4705" i="2"/>
  <c r="L4369" i="2"/>
  <c r="L3981" i="2"/>
  <c r="L3509" i="2"/>
  <c r="L2839" i="2"/>
  <c r="L5108" i="2"/>
  <c r="L4508" i="2"/>
  <c r="L3912" i="2"/>
  <c r="L3220" i="2"/>
  <c r="L2973" i="2"/>
  <c r="L1285" i="2"/>
  <c r="L4185" i="2"/>
  <c r="L3737" i="2"/>
  <c r="L3289" i="2"/>
  <c r="L2495" i="2"/>
  <c r="L5104" i="2"/>
  <c r="L4656" i="2"/>
  <c r="L4192" i="2"/>
  <c r="L3744" i="2"/>
  <c r="L3224" i="2"/>
  <c r="L969" i="2"/>
  <c r="L2311" i="2"/>
  <c r="L2812" i="2"/>
  <c r="L3500" i="2"/>
  <c r="L2950" i="2"/>
  <c r="L1260" i="2"/>
  <c r="L2593" i="2"/>
  <c r="L1527" i="2"/>
  <c r="L2270" i="2"/>
  <c r="L2426" i="2"/>
  <c r="L3033" i="2"/>
  <c r="L2585" i="2"/>
  <c r="L1775" i="2"/>
  <c r="L2952" i="2"/>
  <c r="L2353" i="2"/>
  <c r="L3156" i="2"/>
  <c r="L2504" i="2"/>
  <c r="L1905" i="2"/>
  <c r="L2680" i="2"/>
  <c r="L1188" i="2"/>
  <c r="L1337" i="2"/>
  <c r="L1388" i="2"/>
  <c r="L7173" i="2"/>
  <c r="L6725" i="2"/>
  <c r="L6085" i="2"/>
  <c r="L5289" i="2"/>
  <c r="L3779" i="2"/>
  <c r="L8392" i="2"/>
  <c r="L7596" i="2"/>
  <c r="L6800" i="2"/>
  <c r="L5784" i="2"/>
  <c r="L3650" i="2"/>
  <c r="L3665" i="2"/>
  <c r="L5756" i="2"/>
  <c r="L3562" i="2"/>
  <c r="L3521" i="2"/>
  <c r="L6117" i="2"/>
  <c r="L5517" i="2"/>
  <c r="L4643" i="2"/>
  <c r="L3403" i="2"/>
  <c r="L8460" i="2"/>
  <c r="L7864" i="2"/>
  <c r="L7244" i="2"/>
  <c r="L6648" i="2"/>
  <c r="L5884" i="2"/>
  <c r="L4458" i="2"/>
  <c r="L4997" i="2"/>
  <c r="L1835" i="2"/>
  <c r="L6320" i="2"/>
  <c r="L5724" i="2"/>
  <c r="L4714" i="2"/>
  <c r="L2914" i="2"/>
  <c r="L4397" i="2"/>
  <c r="L4604" i="2"/>
  <c r="L5388" i="2"/>
  <c r="L4386" i="2"/>
  <c r="L3186" i="2"/>
  <c r="L4733" i="2"/>
  <c r="L3581" i="2"/>
  <c r="L3836" i="2"/>
  <c r="L4117" i="2"/>
  <c r="L2487" i="2"/>
  <c r="L3232" i="2"/>
  <c r="L3265" i="2"/>
  <c r="L4612" i="2"/>
  <c r="L3037" i="2"/>
  <c r="L8817" i="2"/>
  <c r="L7778" i="2"/>
  <c r="L8119" i="2"/>
  <c r="L7834" i="2"/>
  <c r="L5451" i="2"/>
  <c r="L5787" i="2"/>
  <c r="L4391" i="2"/>
  <c r="L4406" i="2"/>
  <c r="L3799" i="2"/>
  <c r="L8090" i="2"/>
  <c r="L6199" i="2"/>
  <c r="L8881" i="2"/>
  <c r="L8908" i="2"/>
  <c r="L5842" i="2"/>
  <c r="L9995" i="2"/>
  <c r="L3099" i="2"/>
  <c r="L8465" i="2"/>
  <c r="L8130" i="2"/>
  <c r="L6301" i="2"/>
  <c r="L6043" i="2"/>
  <c r="L8724" i="2"/>
  <c r="L7355" i="2"/>
  <c r="L9764" i="2"/>
  <c r="L8863" i="2"/>
  <c r="L9974" i="2"/>
  <c r="L9084" i="2"/>
  <c r="L6275" i="2"/>
  <c r="L7863" i="2"/>
  <c r="L4695" i="2"/>
  <c r="L6471" i="2"/>
  <c r="L9071" i="2"/>
  <c r="L5607" i="2"/>
  <c r="L7677" i="2"/>
  <c r="L9218" i="2"/>
  <c r="L5403" i="2"/>
  <c r="L9589" i="2"/>
  <c r="L8754" i="2"/>
  <c r="L6330" i="2"/>
  <c r="L8567" i="2"/>
  <c r="L4639" i="2"/>
  <c r="L9490" i="2"/>
  <c r="L4059" i="2"/>
  <c r="L7003" i="2"/>
  <c r="L7923" i="2"/>
  <c r="L9821" i="2"/>
  <c r="L6123" i="2"/>
  <c r="L9652" i="2"/>
  <c r="L3191" i="2"/>
  <c r="L7066" i="2"/>
  <c r="L1554" i="2"/>
  <c r="L8820" i="2"/>
  <c r="L7287" i="2"/>
  <c r="L5559" i="2"/>
  <c r="L8710" i="2"/>
  <c r="L9806" i="2"/>
  <c r="L6990" i="2"/>
  <c r="L7409" i="2"/>
  <c r="L8251" i="2"/>
  <c r="L8956" i="2"/>
  <c r="L3543" i="2"/>
  <c r="L7531" i="2"/>
  <c r="L9656" i="2"/>
  <c r="L6083" i="2"/>
  <c r="L7898" i="2"/>
  <c r="L4166" i="2"/>
  <c r="L9098" i="2"/>
  <c r="L7695" i="2"/>
  <c r="L5591" i="2"/>
  <c r="L8846" i="2"/>
  <c r="L8475" i="2"/>
  <c r="L4439" i="2"/>
  <c r="L9712" i="2"/>
  <c r="L8058" i="2"/>
  <c r="L9194" i="2"/>
  <c r="L6167" i="2"/>
  <c r="L9955" i="2"/>
  <c r="L1491" i="2"/>
  <c r="L8298" i="2"/>
  <c r="L8922" i="2"/>
  <c r="L5471" i="2"/>
  <c r="L4950" i="2"/>
  <c r="L6894" i="2"/>
  <c r="L5415" i="2"/>
  <c r="L9987" i="2"/>
  <c r="L2682" i="2"/>
  <c r="L6873" i="2"/>
  <c r="L6669" i="2"/>
  <c r="L6803" i="2"/>
  <c r="L2583" i="2"/>
  <c r="L5128" i="2"/>
  <c r="L4680" i="2"/>
  <c r="L4232" i="2"/>
  <c r="L3764" i="2"/>
  <c r="L3252" i="2"/>
  <c r="L1626" i="2"/>
  <c r="L2407" i="2"/>
  <c r="L2896" i="2"/>
  <c r="L1111" i="2"/>
  <c r="L3865" i="2"/>
  <c r="L3529" i="2"/>
  <c r="L3193" i="2"/>
  <c r="L2527" i="2"/>
  <c r="L970" i="2"/>
  <c r="L4896" i="2"/>
  <c r="L4544" i="2"/>
  <c r="L4208" i="2"/>
  <c r="L3872" i="2"/>
  <c r="L3520" i="2"/>
  <c r="L2998" i="2"/>
  <c r="L1482" i="2"/>
  <c r="L2621" i="2"/>
  <c r="L1575" i="2"/>
  <c r="L2398" i="2"/>
  <c r="L788" i="2"/>
  <c r="L3180" i="2"/>
  <c r="L2534" i="2"/>
  <c r="L3061" i="2"/>
  <c r="L2613" i="2"/>
  <c r="L1863" i="2"/>
  <c r="L2992" i="2"/>
  <c r="L2445" i="2"/>
  <c r="L932" i="2"/>
  <c r="L574" i="2"/>
  <c r="L2825" i="2"/>
  <c r="L2489" i="2"/>
  <c r="L1807" i="2"/>
  <c r="L415" i="2"/>
  <c r="L2524" i="2"/>
  <c r="L1873" i="2"/>
  <c r="L479" i="2"/>
  <c r="L2732" i="2"/>
  <c r="L1380" i="2"/>
  <c r="L1457" i="2"/>
  <c r="L2720" i="2"/>
  <c r="L1926" i="2"/>
  <c r="L2077" i="2"/>
  <c r="L2300" i="2"/>
  <c r="L1703" i="2"/>
  <c r="L7301" i="2"/>
  <c r="L6965" i="2"/>
  <c r="L6613" i="2"/>
  <c r="L6109" i="2"/>
  <c r="L5513" i="2"/>
  <c r="L4579" i="2"/>
  <c r="L3387" i="2"/>
  <c r="L8448" i="2"/>
  <c r="L7824" i="2"/>
  <c r="L7228" i="2"/>
  <c r="L6632" i="2"/>
  <c r="L5820" i="2"/>
  <c r="L4450" i="2"/>
  <c r="L4973" i="2"/>
  <c r="L5116" i="2"/>
  <c r="L5792" i="2"/>
  <c r="L4362" i="2"/>
  <c r="L4861" i="2"/>
  <c r="L4924" i="2"/>
  <c r="L6157" i="2"/>
  <c r="L5689" i="2"/>
  <c r="L5241" i="2"/>
  <c r="L4387" i="2"/>
  <c r="L3451" i="2"/>
  <c r="L1437" i="2"/>
  <c r="L8184" i="2"/>
  <c r="L7712" i="2"/>
  <c r="L7264" i="2"/>
  <c r="L6816" i="2"/>
  <c r="L6284" i="2"/>
  <c r="L5688" i="2"/>
  <c r="L4618" i="2"/>
  <c r="L2578" i="2"/>
  <c r="L4285" i="2"/>
  <c r="L4300" i="2"/>
  <c r="L6344" i="2"/>
  <c r="L5896" i="2"/>
  <c r="L5384" i="2"/>
  <c r="L4322" i="2"/>
  <c r="L3042" i="2"/>
  <c r="L4717" i="2"/>
  <c r="L3461" i="2"/>
  <c r="L3608" i="2"/>
  <c r="L5432" i="2"/>
  <c r="L4722" i="2"/>
  <c r="L3826" i="2"/>
  <c r="L2530" i="2"/>
  <c r="L4761" i="2"/>
  <c r="L4017" i="2"/>
  <c r="L1803" i="2"/>
  <c r="L1994" i="2"/>
  <c r="L4157" i="2"/>
  <c r="L3237" i="2"/>
  <c r="L4492" i="2"/>
  <c r="L2769" i="2"/>
  <c r="L3333" i="2"/>
  <c r="L5068" i="2"/>
  <c r="L3876" i="2"/>
  <c r="L2007" i="2"/>
  <c r="L8481" i="2"/>
  <c r="L9579" i="2"/>
  <c r="L5807" i="2"/>
  <c r="L8991" i="2"/>
  <c r="L7578" i="2"/>
  <c r="L9852" i="2"/>
  <c r="L9981" i="2"/>
  <c r="L7643" i="2"/>
  <c r="L2131" i="2"/>
  <c r="L9058" i="2"/>
  <c r="L8387" i="2"/>
  <c r="L6106" i="2"/>
  <c r="L8335" i="2"/>
  <c r="L4319" i="2"/>
  <c r="L9378" i="2"/>
  <c r="L9881" i="2"/>
  <c r="L6555" i="2"/>
  <c r="L7571" i="2"/>
  <c r="L9693" i="2"/>
  <c r="L5963" i="2"/>
  <c r="L9596" i="2"/>
  <c r="L9540" i="2"/>
  <c r="L6970" i="2"/>
  <c r="L9967" i="2"/>
  <c r="L8703" i="2"/>
  <c r="L7175" i="2"/>
  <c r="L5399" i="2"/>
  <c r="L8098" i="2"/>
  <c r="L9746" i="2"/>
  <c r="L6814" i="2"/>
  <c r="L6729" i="2"/>
  <c r="L8059" i="2"/>
  <c r="L8850" i="2"/>
  <c r="L1149" i="2"/>
  <c r="L7211" i="2"/>
  <c r="L9234" i="2"/>
  <c r="L5379" i="2"/>
  <c r="L7770" i="2"/>
  <c r="L3974" i="2"/>
  <c r="L9018" i="2"/>
  <c r="L7639" i="2"/>
  <c r="L5423" i="2"/>
  <c r="L8238" i="2"/>
  <c r="L8091" i="2"/>
  <c r="L1811" i="2"/>
  <c r="L9924" i="2"/>
  <c r="L7962" i="2"/>
  <c r="L8996" i="2"/>
  <c r="L5959" i="2"/>
  <c r="L9954" i="2"/>
  <c r="L5159" i="2"/>
  <c r="L7850" i="2"/>
  <c r="L8794" i="2"/>
  <c r="L5215" i="2"/>
  <c r="L3926" i="2"/>
  <c r="L6382" i="2"/>
  <c r="L5119" i="2"/>
  <c r="L9950" i="2"/>
  <c r="L9467" i="2"/>
  <c r="L7048" i="2"/>
  <c r="L4507" i="2"/>
  <c r="L7419" i="2"/>
  <c r="L9757" i="2"/>
  <c r="L9684" i="2"/>
  <c r="L7242" i="2"/>
  <c r="L8804" i="2"/>
  <c r="L5615" i="2"/>
  <c r="L9938" i="2"/>
  <c r="L7609" i="2"/>
  <c r="L7675" i="2"/>
  <c r="L8594" i="2"/>
  <c r="L9909" i="2"/>
  <c r="L6827" i="2"/>
  <c r="L9876" i="2"/>
  <c r="L4535" i="2"/>
  <c r="L7514" i="2"/>
  <c r="L3478" i="2"/>
  <c r="L8932" i="2"/>
  <c r="L7511" i="2"/>
  <c r="L5911" i="2"/>
  <c r="L8971" i="2"/>
  <c r="L9491" i="2"/>
  <c r="L7598" i="2"/>
  <c r="L8129" i="2"/>
  <c r="L8812" i="2"/>
  <c r="L9489" i="2"/>
  <c r="L4567" i="2"/>
  <c r="L8235" i="2"/>
  <c r="L4007" i="2"/>
  <c r="L6499" i="2"/>
  <c r="L8346" i="2"/>
  <c r="L5126" i="2"/>
  <c r="L9210" i="2"/>
  <c r="L7927" i="2"/>
  <c r="L6103" i="2"/>
  <c r="L9470" i="2"/>
  <c r="L9477" i="2"/>
  <c r="L5587" i="2"/>
  <c r="L6075" i="2"/>
  <c r="L8918" i="2"/>
  <c r="L9391" i="2"/>
  <c r="L6511" i="2"/>
  <c r="L6130" i="2"/>
  <c r="L5675" i="2"/>
  <c r="L8987" i="2"/>
  <c r="L9242" i="2"/>
  <c r="L5887" i="2"/>
  <c r="L6338" i="2"/>
  <c r="L7742" i="2"/>
  <c r="L5831" i="2"/>
  <c r="L6194" i="2"/>
  <c r="L6418" i="2"/>
  <c r="L9121" i="2"/>
  <c r="L8293" i="2"/>
  <c r="L3599" i="2"/>
  <c r="L8931" i="2"/>
  <c r="L9809" i="2"/>
  <c r="L9255" i="2"/>
  <c r="L9605" i="2"/>
  <c r="L2683" i="2"/>
  <c r="L9392" i="2"/>
  <c r="L4742" i="2"/>
  <c r="L8655" i="2"/>
  <c r="L6255" i="2"/>
  <c r="L7490" i="2"/>
  <c r="L8566" i="2"/>
  <c r="L5421" i="2"/>
  <c r="L9580" i="2"/>
  <c r="L9388" i="2"/>
  <c r="L6122" i="2"/>
  <c r="L9383" i="2"/>
  <c r="L8031" i="2"/>
  <c r="L6207" i="2"/>
  <c r="L3503" i="2"/>
  <c r="L7106" i="2"/>
  <c r="L9878" i="2"/>
  <c r="L8190" i="2"/>
  <c r="L3630" i="2"/>
  <c r="L8092" i="2"/>
  <c r="L3391" i="2"/>
  <c r="L6962" i="2"/>
  <c r="L9842" i="2"/>
  <c r="L8046" i="2"/>
  <c r="L8945" i="2"/>
  <c r="L7186" i="2"/>
  <c r="L9898" i="2"/>
  <c r="L8206" i="2"/>
  <c r="L8621" i="2"/>
  <c r="L3146" i="2"/>
  <c r="L8712" i="2"/>
  <c r="L5054" i="2"/>
  <c r="L8033" i="2"/>
  <c r="L8585" i="2"/>
  <c r="L8432" i="2"/>
  <c r="L7816" i="2"/>
  <c r="L5608" i="2"/>
  <c r="L6458" i="2"/>
  <c r="L9643" i="2"/>
  <c r="L8750" i="2"/>
  <c r="L3678" i="2"/>
  <c r="L8210" i="2"/>
  <c r="L9755" i="2"/>
  <c r="L8840" i="2"/>
  <c r="L2506" i="2"/>
  <c r="L5326" i="2"/>
  <c r="L5083" i="2"/>
  <c r="L5990" i="2"/>
  <c r="L8565" i="2"/>
  <c r="L8060" i="2"/>
  <c r="L5865" i="2"/>
  <c r="L7033" i="2"/>
  <c r="L4498" i="2"/>
  <c r="L5207" i="2"/>
  <c r="L7662" i="2"/>
  <c r="L5931" i="2"/>
  <c r="L9116" i="2"/>
  <c r="L9078" i="2"/>
  <c r="L5730" i="2"/>
  <c r="L9263" i="2"/>
  <c r="L7775" i="2"/>
  <c r="L5983" i="2"/>
  <c r="L3083" i="2"/>
  <c r="L6434" i="2"/>
  <c r="L9730" i="2"/>
  <c r="L7798" i="2"/>
  <c r="L9281" i="2"/>
  <c r="L5927" i="2"/>
  <c r="L2731" i="2"/>
  <c r="L6274" i="2"/>
  <c r="L9694" i="2"/>
  <c r="L7702" i="2"/>
  <c r="L8513" i="2"/>
  <c r="L6482" i="2"/>
  <c r="L9754" i="2"/>
  <c r="L7862" i="2"/>
  <c r="L7829" i="2"/>
  <c r="L9165" i="2"/>
  <c r="L8326" i="2"/>
  <c r="L4158" i="2"/>
  <c r="L7697" i="2"/>
  <c r="L8357" i="2"/>
  <c r="L6072" i="2"/>
  <c r="L7465" i="2"/>
  <c r="L7272" i="2"/>
  <c r="L9521" i="2"/>
  <c r="L7550" i="2"/>
  <c r="L2667" i="2"/>
  <c r="L4246" i="2"/>
  <c r="L8766" i="2"/>
  <c r="L9113" i="2"/>
  <c r="L9673" i="2"/>
  <c r="L7067" i="2"/>
  <c r="L8892" i="2"/>
  <c r="L5459" i="2"/>
  <c r="L9469" i="2"/>
  <c r="L6283" i="2"/>
  <c r="L9624" i="2"/>
  <c r="L7555" i="2"/>
  <c r="L9190" i="2"/>
  <c r="L7114" i="2"/>
  <c r="L4230" i="2"/>
  <c r="L9327" i="2"/>
  <c r="L8519" i="2"/>
  <c r="L7319" i="2"/>
  <c r="L6087" i="2"/>
  <c r="L3535" i="2"/>
  <c r="L7154" i="2"/>
  <c r="L9826" i="2"/>
  <c r="L8110" i="2"/>
  <c r="L3422" i="2"/>
  <c r="L7248" i="2"/>
  <c r="L4647" i="2"/>
  <c r="L9417" i="2"/>
  <c r="L6179" i="2"/>
  <c r="L9248" i="2"/>
  <c r="L7786" i="2"/>
  <c r="L5858" i="2"/>
  <c r="L2714" i="2"/>
  <c r="L9335" i="2"/>
  <c r="L8730" i="2"/>
  <c r="L7903" i="2"/>
  <c r="L7007" i="2"/>
  <c r="L6079" i="2"/>
  <c r="L5167" i="2"/>
  <c r="L3375" i="2"/>
  <c r="L8939" i="2"/>
  <c r="L6770" i="2"/>
  <c r="L3590" i="2"/>
  <c r="L9794" i="2"/>
  <c r="L9166" i="2"/>
  <c r="L8022" i="2"/>
  <c r="L6238" i="2"/>
  <c r="L2890" i="2"/>
  <c r="L8133" i="2"/>
  <c r="L5504" i="2"/>
  <c r="L4991" i="2"/>
  <c r="L3199" i="2"/>
  <c r="L8859" i="2"/>
  <c r="L6626" i="2"/>
  <c r="L3270" i="2"/>
  <c r="L9758" i="2"/>
  <c r="L9112" i="2"/>
  <c r="L7926" i="2"/>
  <c r="L5646" i="2"/>
  <c r="L8797" i="2"/>
  <c r="L7208" i="2"/>
  <c r="L6866" i="2"/>
  <c r="L3686" i="2"/>
  <c r="L9818" i="2"/>
  <c r="L9182" i="2"/>
  <c r="L8078" i="2"/>
  <c r="L5310" i="2"/>
  <c r="L8285" i="2"/>
  <c r="L6302" i="2"/>
  <c r="L9293" i="2"/>
  <c r="L7545" i="2"/>
  <c r="L8550" i="2"/>
  <c r="L6726" i="2"/>
  <c r="L4670" i="2"/>
  <c r="L8917" i="2"/>
  <c r="L7861" i="2"/>
  <c r="L5445" i="2"/>
  <c r="L8489" i="2"/>
  <c r="L6969" i="2"/>
  <c r="L7472" i="2"/>
  <c r="L7801" i="2"/>
  <c r="L4613" i="2"/>
  <c r="L4313" i="2"/>
  <c r="L2379" i="2"/>
  <c r="L5682" i="2"/>
  <c r="L6991" i="2"/>
  <c r="L5751" i="2"/>
  <c r="L9003" i="2"/>
  <c r="L9934" i="2"/>
  <c r="L7326" i="2"/>
  <c r="L7965" i="2"/>
  <c r="L9196" i="2"/>
  <c r="L4967" i="2"/>
  <c r="L8019" i="2"/>
  <c r="L3415" i="2"/>
  <c r="L8759" i="2"/>
  <c r="L4807" i="2"/>
  <c r="L9668" i="2"/>
  <c r="L5859" i="2"/>
  <c r="L8742" i="2"/>
  <c r="L6346" i="2"/>
  <c r="L2066" i="2"/>
  <c r="L9108" i="2"/>
  <c r="L8135" i="2"/>
  <c r="L6935" i="2"/>
  <c r="L5647" i="2"/>
  <c r="L9428" i="2"/>
  <c r="L5458" i="2"/>
  <c r="L9486" i="2"/>
  <c r="L7086" i="2"/>
  <c r="L8849" i="2"/>
  <c r="L5291" i="2"/>
  <c r="L9608" i="2"/>
  <c r="L8690" i="2"/>
  <c r="L5111" i="2"/>
  <c r="L8822" i="2"/>
  <c r="L7146" i="2"/>
  <c r="L5338" i="2"/>
  <c r="L9831" i="2"/>
  <c r="L9156" i="2"/>
  <c r="L8543" i="2"/>
  <c r="L7615" i="2"/>
  <c r="L6719" i="2"/>
  <c r="L5823" i="2"/>
  <c r="L4527" i="2"/>
  <c r="L2163" i="2"/>
  <c r="L8482" i="2"/>
  <c r="L6002" i="2"/>
  <c r="L9891" i="2"/>
  <c r="L9622" i="2"/>
  <c r="L8910" i="2"/>
  <c r="L7510" i="2"/>
  <c r="L5630" i="2"/>
  <c r="L9053" i="2"/>
  <c r="L7181" i="2"/>
  <c r="L5735" i="2"/>
  <c r="L4415" i="2"/>
  <c r="L1715" i="2"/>
  <c r="L8322" i="2"/>
  <c r="L5866" i="2"/>
  <c r="L9811" i="2"/>
  <c r="L9586" i="2"/>
  <c r="L8830" i="2"/>
  <c r="L7358" i="2"/>
  <c r="L4270" i="2"/>
  <c r="L8085" i="2"/>
  <c r="L8530" i="2"/>
  <c r="L6098" i="2"/>
  <c r="L9915" i="2"/>
  <c r="L9642" i="2"/>
  <c r="L8904" i="2"/>
  <c r="L7438" i="2"/>
  <c r="L3614" i="2"/>
  <c r="L7137" i="2"/>
  <c r="L5622" i="2"/>
  <c r="L8953" i="2"/>
  <c r="L6217" i="2"/>
  <c r="L8038" i="2"/>
  <c r="L6214" i="2"/>
  <c r="L3646" i="2"/>
  <c r="L8661" i="2"/>
  <c r="L7417" i="2"/>
  <c r="L3203" i="2"/>
  <c r="L8165" i="2"/>
  <c r="L6269" i="2"/>
  <c r="L1579" i="2"/>
  <c r="L7457" i="2"/>
  <c r="L6781" i="2"/>
  <c r="L7100" i="2"/>
  <c r="L5776" i="2"/>
  <c r="L5491" i="2"/>
  <c r="L4831" i="2"/>
  <c r="L6345" i="2"/>
  <c r="L1699" i="2"/>
  <c r="L7621" i="2"/>
  <c r="L6761" i="2"/>
  <c r="L5337" i="2"/>
  <c r="L7808" i="2"/>
  <c r="L3851" i="2"/>
  <c r="L7020" i="2"/>
  <c r="L8444" i="2"/>
  <c r="L6460" i="2"/>
  <c r="L7612" i="2"/>
  <c r="L5616" i="2"/>
  <c r="L4654" i="2"/>
  <c r="L6703" i="2"/>
  <c r="L9067" i="2"/>
  <c r="L6003" i="2"/>
  <c r="L6323" i="2"/>
  <c r="L6163" i="2"/>
  <c r="L8832" i="2"/>
  <c r="L8003" i="2"/>
  <c r="L6898" i="2"/>
  <c r="L5950" i="2"/>
  <c r="L9289" i="2"/>
  <c r="L7789" i="2"/>
  <c r="L8806" i="2"/>
  <c r="L7122" i="2"/>
  <c r="L5218" i="2"/>
  <c r="L9787" i="2"/>
  <c r="L9722" i="2"/>
  <c r="L9246" i="2"/>
  <c r="L8590" i="2"/>
  <c r="L7390" i="2"/>
  <c r="L5942" i="2"/>
  <c r="L3502" i="2"/>
  <c r="L8753" i="2"/>
  <c r="L6841" i="2"/>
  <c r="L6734" i="2"/>
  <c r="L5534" i="2"/>
  <c r="L3406" i="2"/>
  <c r="L8929" i="2"/>
  <c r="L8065" i="2"/>
  <c r="L5957" i="2"/>
  <c r="L8798" i="2"/>
  <c r="L8006" i="2"/>
  <c r="L7046" i="2"/>
  <c r="L6150" i="2"/>
  <c r="L5254" i="2"/>
  <c r="L3454" i="2"/>
  <c r="L9093" i="2"/>
  <c r="L8645" i="2"/>
  <c r="L8097" i="2"/>
  <c r="L7385" i="2"/>
  <c r="L6185" i="2"/>
  <c r="L1507" i="2"/>
  <c r="L8649" i="2"/>
  <c r="L8125" i="2"/>
  <c r="L7389" i="2"/>
  <c r="L6205" i="2"/>
  <c r="L2947" i="2"/>
  <c r="L8425" i="2"/>
  <c r="L7977" i="2"/>
  <c r="L7433" i="2"/>
  <c r="L6149" i="2"/>
  <c r="L8300" i="2"/>
  <c r="L7557" i="2"/>
  <c r="L6673" i="2"/>
  <c r="L5179" i="2"/>
  <c r="L7448" i="2"/>
  <c r="L3547" i="2"/>
  <c r="L6760" i="2"/>
  <c r="L8296" i="2"/>
  <c r="L6184" i="2"/>
  <c r="L7464" i="2"/>
  <c r="L5224" i="2"/>
  <c r="L6934" i="2"/>
  <c r="L7335" i="2"/>
  <c r="L3895" i="2"/>
  <c r="L7827" i="2"/>
  <c r="L9051" i="2"/>
  <c r="L9161" i="2"/>
  <c r="L5063" i="2"/>
  <c r="L7627" i="2"/>
  <c r="L5623" i="2"/>
  <c r="L7606" i="2"/>
  <c r="L6230" i="2"/>
  <c r="L4062" i="2"/>
  <c r="L8897" i="2"/>
  <c r="L7449" i="2"/>
  <c r="L6568" i="2"/>
  <c r="L5790" i="2"/>
  <c r="L3822" i="2"/>
  <c r="L9037" i="2"/>
  <c r="L8277" i="2"/>
  <c r="L6549" i="2"/>
  <c r="L4906" i="2"/>
  <c r="L8166" i="2"/>
  <c r="L7238" i="2"/>
  <c r="L6342" i="2"/>
  <c r="L5446" i="2"/>
  <c r="L3774" i="2"/>
  <c r="L9173" i="2"/>
  <c r="L8725" i="2"/>
  <c r="L8205" i="2"/>
  <c r="L7553" i="2"/>
  <c r="L6477" i="2"/>
  <c r="L3739" i="2"/>
  <c r="L1244" i="2"/>
  <c r="L8253" i="2"/>
  <c r="L7565" i="2"/>
  <c r="L6485" i="2"/>
  <c r="L3971" i="2"/>
  <c r="L2482" i="2"/>
  <c r="L8057" i="2"/>
  <c r="L7561" i="2"/>
  <c r="L6537" i="2"/>
  <c r="L3355" i="2"/>
  <c r="L7717" i="2"/>
  <c r="L6865" i="2"/>
  <c r="L5529" i="2"/>
  <c r="L8240" i="2"/>
  <c r="L4227" i="2"/>
  <c r="L7360" i="2"/>
  <c r="L1731" i="2"/>
  <c r="L6728" i="2"/>
  <c r="L7804" i="2"/>
  <c r="L6076" i="2"/>
  <c r="L8261" i="2"/>
  <c r="L5967" i="2"/>
  <c r="L7498" i="2"/>
  <c r="L9973" i="2"/>
  <c r="L9805" i="2"/>
  <c r="L2194" i="2"/>
  <c r="L9317" i="2"/>
  <c r="L7483" i="2"/>
  <c r="L9431" i="2"/>
  <c r="L7117" i="2"/>
  <c r="L6493" i="2"/>
  <c r="L5437" i="2"/>
  <c r="L3227" i="2"/>
  <c r="L6864" i="2"/>
  <c r="L7685" i="2"/>
  <c r="L7293" i="2"/>
  <c r="L6845" i="2"/>
  <c r="L6293" i="2"/>
  <c r="L5493" i="2"/>
  <c r="L4099" i="2"/>
  <c r="L8112" i="2"/>
  <c r="L6176" i="2"/>
  <c r="L4155" i="2"/>
  <c r="L8528" i="2"/>
  <c r="L7296" i="2"/>
  <c r="L5372" i="2"/>
  <c r="L746" i="2"/>
  <c r="L7744" i="2"/>
  <c r="L6680" i="2"/>
  <c r="L3890" i="2"/>
  <c r="L7760" i="2"/>
  <c r="L6960" i="2"/>
  <c r="L5928" i="2"/>
  <c r="L5165" i="2"/>
  <c r="L8745" i="2"/>
  <c r="L2874" i="2"/>
  <c r="L6119" i="2"/>
  <c r="L9066" i="2"/>
  <c r="L8074" i="2"/>
  <c r="L9592" i="2"/>
  <c r="L2907" i="2"/>
  <c r="L9593" i="2"/>
  <c r="L9441" i="2"/>
  <c r="L9002" i="2"/>
  <c r="L8463" i="2"/>
  <c r="L9532" i="2"/>
  <c r="L5467" i="2"/>
  <c r="L8612" i="2"/>
  <c r="L9800" i="2"/>
  <c r="L5546" i="2"/>
  <c r="L9016" i="2"/>
  <c r="L6799" i="2"/>
  <c r="L1134" i="2"/>
  <c r="L653" i="2"/>
  <c r="L960" i="2"/>
  <c r="L704" i="2"/>
  <c r="L1067" i="2"/>
  <c r="L10" i="2"/>
  <c r="L661" i="2"/>
  <c r="L950" i="2"/>
  <c r="L721" i="2"/>
  <c r="L1640" i="2"/>
  <c r="L994" i="2"/>
  <c r="L2180" i="2"/>
  <c r="L1644" i="2"/>
  <c r="L1371" i="2"/>
  <c r="L1234" i="2"/>
  <c r="L433" i="2"/>
  <c r="L62" i="2"/>
  <c r="L2392" i="2"/>
  <c r="L1757" i="2"/>
  <c r="L2233" i="2"/>
  <c r="L1550" i="2"/>
  <c r="L3092" i="2"/>
  <c r="L2836" i="2"/>
  <c r="L2580" i="2"/>
  <c r="L2182" i="2"/>
  <c r="L1518" i="2"/>
  <c r="L2329" i="2"/>
  <c r="L1985" i="2"/>
  <c r="L1581" i="2"/>
  <c r="L2356" i="2"/>
  <c r="L1360" i="2"/>
  <c r="L957" i="2"/>
  <c r="L1641" i="2"/>
  <c r="L1105" i="2"/>
  <c r="L2056" i="2"/>
  <c r="L1120" i="2"/>
  <c r="L1322" i="2"/>
  <c r="L6561" i="2"/>
  <c r="L6305" i="2"/>
  <c r="L6049" i="2"/>
  <c r="L5793" i="2"/>
  <c r="L5537" i="2"/>
  <c r="L5281" i="2"/>
  <c r="L4851" i="2"/>
  <c r="L4339" i="2"/>
  <c r="L3827" i="2"/>
  <c r="L3315" i="2"/>
  <c r="L2435" i="2"/>
  <c r="L8500" i="2"/>
  <c r="L8244" i="2"/>
  <c r="L7988" i="2"/>
  <c r="L7732" i="2"/>
  <c r="L7476" i="2"/>
  <c r="L7220" i="2"/>
  <c r="L6964" i="2"/>
  <c r="L6708" i="2"/>
  <c r="L6452" i="2"/>
  <c r="L6196" i="2"/>
  <c r="L5940" i="2"/>
  <c r="L5684" i="2"/>
  <c r="L5428" i="2"/>
  <c r="L5146" i="2"/>
  <c r="L4634" i="2"/>
  <c r="L4122" i="2"/>
  <c r="L3610" i="2"/>
  <c r="L2978" i="2"/>
  <c r="L5157" i="2"/>
  <c r="L4813" i="2"/>
  <c r="L4473" i="2"/>
  <c r="L4113" i="2"/>
  <c r="L3653" i="2"/>
  <c r="L3201" i="2"/>
  <c r="L2219" i="2"/>
  <c r="L5016" i="2"/>
  <c r="L4564" i="2"/>
  <c r="L4108" i="2"/>
  <c r="L3580" i="2"/>
  <c r="L2410" i="2"/>
  <c r="L2303" i="2"/>
  <c r="L1654" i="2"/>
  <c r="L1547" i="2"/>
  <c r="L4856" i="2"/>
  <c r="L4396" i="2"/>
  <c r="L3944" i="2"/>
  <c r="L3316" i="2"/>
  <c r="L3077" i="2"/>
  <c r="L1543" i="2"/>
  <c r="L1708" i="2"/>
  <c r="L3472" i="2"/>
  <c r="L2582" i="2"/>
  <c r="L2753" i="2"/>
  <c r="L1381" i="2"/>
  <c r="L1969" i="2"/>
  <c r="L2690" i="2"/>
  <c r="L5169" i="2"/>
  <c r="L4913" i="2"/>
  <c r="L4657" i="2"/>
  <c r="L4401" i="2"/>
  <c r="L4129" i="2"/>
  <c r="L3789" i="2"/>
  <c r="L3445" i="2"/>
  <c r="L3055" i="2"/>
  <c r="L2283" i="2"/>
  <c r="L5148" i="2"/>
  <c r="L4808" i="2"/>
  <c r="L4468" i="2"/>
  <c r="L4124" i="2"/>
  <c r="L3784" i="2"/>
  <c r="L3424" i="2"/>
  <c r="L2774" i="2"/>
  <c r="L3089" i="2"/>
  <c r="L2481" i="2"/>
  <c r="L1109" i="2"/>
  <c r="L921" i="2"/>
  <c r="L4137" i="2"/>
  <c r="L3881" i="2"/>
  <c r="L3625" i="2"/>
  <c r="L3369" i="2"/>
  <c r="L3071" i="2"/>
  <c r="L2559" i="2"/>
  <c r="L1627" i="2"/>
  <c r="L5072" i="2"/>
  <c r="L4816" i="2"/>
  <c r="L4560" i="2"/>
  <c r="L4304" i="2"/>
  <c r="L4048" i="2"/>
  <c r="L3792" i="2"/>
  <c r="L3536" i="2"/>
  <c r="L3204" i="2"/>
  <c r="L2574" i="2"/>
  <c r="L3101" i="2"/>
  <c r="L2645" i="2"/>
  <c r="L1919" i="2"/>
  <c r="L3056" i="2"/>
  <c r="L1268" i="2"/>
  <c r="L1390" i="2"/>
  <c r="L3276" i="2"/>
  <c r="L2886" i="2"/>
  <c r="L2202" i="2"/>
  <c r="L3085" i="2"/>
  <c r="L2741" i="2"/>
  <c r="L2335" i="2"/>
  <c r="L1655" i="2"/>
  <c r="L3024" i="2"/>
  <c r="L2158" i="2"/>
  <c r="L1473" i="2"/>
  <c r="L2234" i="2"/>
  <c r="L841" i="2"/>
  <c r="L2921" i="2"/>
  <c r="L2665" i="2"/>
  <c r="L2351" i="2"/>
  <c r="L1839" i="2"/>
  <c r="L1205" i="2"/>
  <c r="L2892" i="2"/>
  <c r="L2222" i="2"/>
  <c r="L1937" i="2"/>
  <c r="L318" i="2"/>
  <c r="L2968" i="2"/>
  <c r="L2588" i="2"/>
  <c r="L1510" i="2"/>
  <c r="L1853" i="2"/>
  <c r="L1660" i="2"/>
  <c r="L2616" i="2"/>
  <c r="L1998" i="2"/>
  <c r="L2301" i="2"/>
  <c r="L1649" i="2"/>
  <c r="L1800" i="2"/>
  <c r="L1391" i="2"/>
  <c r="L7397" i="2"/>
  <c r="L7141" i="2"/>
  <c r="L6885" i="2"/>
  <c r="L6629" i="2"/>
  <c r="L6281" i="2"/>
  <c r="L5829" i="2"/>
  <c r="L5373" i="2"/>
  <c r="L4635" i="2"/>
  <c r="L3723" i="2"/>
  <c r="L2483" i="2"/>
  <c r="L8304" i="2"/>
  <c r="L7852" i="2"/>
  <c r="L7400" i="2"/>
  <c r="L6940" i="2"/>
  <c r="L6464" i="2"/>
  <c r="L5864" i="2"/>
  <c r="L5042" i="2"/>
  <c r="L3434" i="2"/>
  <c r="L4653" i="2"/>
  <c r="L1707" i="2"/>
  <c r="L6016" i="2"/>
  <c r="L5340" i="2"/>
  <c r="L3882" i="2"/>
  <c r="L4925" i="2"/>
  <c r="L3393" i="2"/>
  <c r="L1445" i="2"/>
  <c r="L6053" i="2"/>
  <c r="L5709" i="2"/>
  <c r="L5369" i="2"/>
  <c r="L4859" i="2"/>
  <c r="L4171" i="2"/>
  <c r="L3491" i="2"/>
  <c r="L2466" i="2"/>
  <c r="L8416" i="2"/>
  <c r="L8076" i="2"/>
  <c r="L7736" i="2"/>
  <c r="L7392" i="2"/>
  <c r="L7052" i="2"/>
  <c r="L6712" i="2"/>
  <c r="L6312" i="2"/>
  <c r="L5856" i="2"/>
  <c r="L5320" i="2"/>
  <c r="L4234" i="2"/>
  <c r="L2786" i="2"/>
  <c r="L4633" i="2"/>
  <c r="L3325" i="2"/>
  <c r="L3176" i="2"/>
  <c r="L6364" i="2"/>
  <c r="L6024" i="2"/>
  <c r="L5680" i="2"/>
  <c r="L5244" i="2"/>
  <c r="L4370" i="2"/>
  <c r="L3466" i="2"/>
  <c r="L5141" i="2"/>
  <c r="L4525" i="2"/>
  <c r="L3549" i="2"/>
  <c r="L4472" i="2"/>
  <c r="L2038" i="2"/>
  <c r="L5324" i="2"/>
  <c r="L4770" i="2"/>
  <c r="L4082" i="2"/>
  <c r="L3402" i="2"/>
  <c r="L1474" i="2"/>
  <c r="L4789" i="2"/>
  <c r="L4293" i="2"/>
  <c r="L3441" i="2"/>
  <c r="L4860" i="2"/>
  <c r="L2590" i="2"/>
  <c r="L4333" i="2"/>
  <c r="L3777" i="2"/>
  <c r="L2807" i="2"/>
  <c r="L4580" i="2"/>
  <c r="L2990" i="2"/>
  <c r="L2164" i="2"/>
  <c r="L3151" i="2"/>
  <c r="L5124" i="2"/>
  <c r="L4216" i="2"/>
  <c r="L2814" i="2"/>
  <c r="L2744" i="2"/>
  <c r="L7901" i="2"/>
  <c r="L9123" i="2"/>
  <c r="L8912" i="2"/>
  <c r="L6583" i="2"/>
  <c r="L8890" i="2"/>
  <c r="L5762" i="2"/>
  <c r="L3959" i="2"/>
  <c r="L6651" i="2"/>
  <c r="L9885" i="2"/>
  <c r="L9896" i="2"/>
  <c r="L9633" i="2"/>
  <c r="L8871" i="2"/>
  <c r="L9292" i="2"/>
  <c r="L9377" i="2"/>
  <c r="L9216" i="2"/>
  <c r="L3782" i="2"/>
  <c r="L8455" i="2"/>
  <c r="L6063" i="2"/>
  <c r="L6578" i="2"/>
  <c r="L7958" i="2"/>
  <c r="L6872" i="2"/>
  <c r="L8027" i="2"/>
  <c r="L9664" i="2"/>
  <c r="L6547" i="2"/>
  <c r="L9741" i="2"/>
  <c r="L7339" i="2"/>
  <c r="L5499" i="2"/>
  <c r="L8668" i="2"/>
  <c r="L1939" i="2"/>
  <c r="L7866" i="2"/>
  <c r="L5354" i="2"/>
  <c r="L9567" i="2"/>
  <c r="L8783" i="2"/>
  <c r="L7631" i="2"/>
  <c r="L6439" i="2"/>
  <c r="L4575" i="2"/>
  <c r="L8290" i="2"/>
  <c r="L9835" i="2"/>
  <c r="L8899" i="2"/>
  <c r="L5438" i="2"/>
  <c r="L7105" i="2"/>
  <c r="L9154" i="2"/>
  <c r="L4071" i="2"/>
  <c r="L7795" i="2"/>
  <c r="L3223" i="2"/>
  <c r="L8555" i="2"/>
  <c r="L4039" i="2"/>
  <c r="L9660" i="2"/>
  <c r="L5603" i="2"/>
  <c r="L8662" i="2"/>
  <c r="L6298" i="2"/>
  <c r="L9983" i="2"/>
  <c r="L9060" i="2"/>
  <c r="L8103" i="2"/>
  <c r="L6839" i="2"/>
  <c r="L5495" i="2"/>
  <c r="L9404" i="2"/>
  <c r="L5202" i="2"/>
  <c r="L9422" i="2"/>
  <c r="L7030" i="2"/>
  <c r="L8705" i="2"/>
  <c r="L9769" i="2"/>
  <c r="L8347" i="2"/>
  <c r="L3431" i="2"/>
  <c r="L8531" i="2"/>
  <c r="L5843" i="2"/>
  <c r="L9797" i="2"/>
  <c r="L8459" i="2"/>
  <c r="L5707" i="2"/>
  <c r="L9792" i="2"/>
  <c r="L8924" i="2"/>
  <c r="L5507" i="2"/>
  <c r="L8966" i="2"/>
  <c r="L7370" i="2"/>
  <c r="L5562" i="2"/>
  <c r="L9935" i="2"/>
  <c r="L9226" i="2"/>
  <c r="L8628" i="2"/>
  <c r="L7703" i="2"/>
  <c r="L6807" i="2"/>
  <c r="L5903" i="2"/>
  <c r="L3791" i="2"/>
  <c r="L8656" i="2"/>
  <c r="L5046" i="2"/>
  <c r="L9654" i="2"/>
  <c r="L8446" i="2"/>
  <c r="L5814" i="2"/>
  <c r="L8589" i="2"/>
  <c r="L5803" i="2"/>
  <c r="L5691" i="2"/>
  <c r="L9772" i="2"/>
  <c r="L8355" i="2"/>
  <c r="L5667" i="2"/>
  <c r="L9324" i="2"/>
  <c r="L8362" i="2"/>
  <c r="L7018" i="2"/>
  <c r="L5594" i="2"/>
  <c r="L3318" i="2"/>
  <c r="L9543" i="2"/>
  <c r="L9092" i="2"/>
  <c r="L8644" i="2"/>
  <c r="L7999" i="2"/>
  <c r="L7295" i="2"/>
  <c r="L6623" i="2"/>
  <c r="L5951" i="2"/>
  <c r="L5247" i="2"/>
  <c r="L3951" i="2"/>
  <c r="L1651" i="2"/>
  <c r="L8747" i="2"/>
  <c r="L7026" i="2"/>
  <c r="L5250" i="2"/>
  <c r="L9763" i="2"/>
  <c r="L9710" i="2"/>
  <c r="L9251" i="2"/>
  <c r="L8534" i="2"/>
  <c r="L7342" i="2"/>
  <c r="L5934" i="2"/>
  <c r="L3342" i="2"/>
  <c r="L8713" i="2"/>
  <c r="L6905" i="2"/>
  <c r="L5863" i="2"/>
  <c r="L5183" i="2"/>
  <c r="L3839" i="2"/>
  <c r="L9512" i="2"/>
  <c r="L8646" i="2"/>
  <c r="L6882" i="2"/>
  <c r="L4822" i="2"/>
  <c r="L9683" i="2"/>
  <c r="L9670" i="2"/>
  <c r="L9171" i="2"/>
  <c r="L8438" i="2"/>
  <c r="L7246" i="2"/>
  <c r="L5726" i="2"/>
  <c r="L3018" i="2"/>
  <c r="L8625" i="2"/>
  <c r="L6505" i="2"/>
  <c r="L8678" i="2"/>
  <c r="L7378" i="2"/>
  <c r="L5970" i="2"/>
  <c r="L4086" i="2"/>
  <c r="L9723" i="2"/>
  <c r="L9786" i="2"/>
  <c r="L9450" i="2"/>
  <c r="L9054" i="2"/>
  <c r="L8462" i="2"/>
  <c r="L7566" i="2"/>
  <c r="L6622" i="2"/>
  <c r="L5374" i="2"/>
  <c r="L3166" i="2"/>
  <c r="L8873" i="2"/>
  <c r="L7877" i="2"/>
  <c r="L5501" i="2"/>
  <c r="L6646" i="2"/>
  <c r="L5710" i="2"/>
  <c r="L4430" i="2"/>
  <c r="L1778" i="2"/>
  <c r="L8865" i="2"/>
  <c r="L8237" i="2"/>
  <c r="L7097" i="2"/>
  <c r="L3819" i="2"/>
  <c r="L8734" i="2"/>
  <c r="L8134" i="2"/>
  <c r="L7430" i="2"/>
  <c r="L6758" i="2"/>
  <c r="L6086" i="2"/>
  <c r="L5382" i="2"/>
  <c r="L4222" i="2"/>
  <c r="L2602" i="2"/>
  <c r="L9045" i="2"/>
  <c r="L8709" i="2"/>
  <c r="L8353" i="2"/>
  <c r="L7885" i="2"/>
  <c r="L7265" i="2"/>
  <c r="L6429" i="2"/>
  <c r="L4739" i="2"/>
  <c r="L7408" i="2"/>
  <c r="L8617" i="2"/>
  <c r="L8209" i="2"/>
  <c r="L7761" i="2"/>
  <c r="L7049" i="2"/>
  <c r="L6005" i="2"/>
  <c r="L3811" i="2"/>
  <c r="L6520" i="2"/>
  <c r="L8265" i="2"/>
  <c r="L7929" i="2"/>
  <c r="L7537" i="2"/>
  <c r="L6921" i="2"/>
  <c r="L6189" i="2"/>
  <c r="L5059" i="2"/>
  <c r="L8400" i="2"/>
  <c r="L5736" i="2"/>
  <c r="L7589" i="2"/>
  <c r="L7145" i="2"/>
  <c r="L6697" i="2"/>
  <c r="L6061" i="2"/>
  <c r="L5225" i="2"/>
  <c r="L3371" i="2"/>
  <c r="L7616" i="2"/>
  <c r="L4290" i="2"/>
  <c r="L3627" i="2"/>
  <c r="L8232" i="2"/>
  <c r="L6824" i="2"/>
  <c r="L2674" i="2"/>
  <c r="L8368" i="2"/>
  <c r="L7388" i="2"/>
  <c r="L6264" i="2"/>
  <c r="L4953" i="2"/>
  <c r="L7496" i="2"/>
  <c r="L6700" i="2"/>
  <c r="L5420" i="2"/>
  <c r="L4101" i="2"/>
  <c r="L6526" i="2"/>
  <c r="L7746" i="2"/>
  <c r="L7159" i="2"/>
  <c r="L9839" i="2"/>
  <c r="L9408" i="2"/>
  <c r="L5899" i="2"/>
  <c r="L7347" i="2"/>
  <c r="L6479" i="2"/>
  <c r="L7095" i="2"/>
  <c r="L6366" i="2"/>
  <c r="L9334" i="2"/>
  <c r="L8735" i="2"/>
  <c r="L8866" i="2"/>
  <c r="L3807" i="2"/>
  <c r="L9597" i="2"/>
  <c r="L8618" i="2"/>
  <c r="L5213" i="2"/>
  <c r="L7931" i="2"/>
  <c r="L9825" i="2"/>
  <c r="L5095" i="2"/>
  <c r="L6023" i="2"/>
  <c r="L8903" i="2"/>
  <c r="L8593" i="2"/>
  <c r="L8282" i="2"/>
  <c r="L8014" i="2"/>
  <c r="L6091" i="2"/>
  <c r="L8295" i="2"/>
  <c r="L8857" i="2"/>
  <c r="L7979" i="2"/>
  <c r="L4518" i="2"/>
  <c r="L9528" i="2"/>
  <c r="L9561" i="2"/>
  <c r="L9164" i="2"/>
  <c r="L8998" i="2"/>
  <c r="L8359" i="2"/>
  <c r="L6386" i="2"/>
  <c r="L8360" i="2"/>
  <c r="L3399" i="2"/>
  <c r="L9385" i="2"/>
  <c r="L8443" i="2"/>
  <c r="L8658" i="2"/>
  <c r="L9845" i="2"/>
  <c r="L5835" i="2"/>
  <c r="L9074" i="2"/>
  <c r="L9056" i="2"/>
  <c r="L5634" i="2"/>
  <c r="L9258" i="2"/>
  <c r="L7767" i="2"/>
  <c r="L5943" i="2"/>
  <c r="L8784" i="2"/>
  <c r="L9718" i="2"/>
  <c r="L5910" i="2"/>
  <c r="L9929" i="2"/>
  <c r="L8791" i="2"/>
  <c r="L5531" i="2"/>
  <c r="L8935" i="2"/>
  <c r="L6387" i="2"/>
  <c r="L9949" i="2"/>
  <c r="L8887" i="2"/>
  <c r="L6315" i="2"/>
  <c r="L4775" i="2"/>
  <c r="L9401" i="2"/>
  <c r="L6243" i="2"/>
  <c r="L9238" i="2"/>
  <c r="L7754" i="2"/>
  <c r="L5946" i="2"/>
  <c r="L2842" i="2"/>
  <c r="L9339" i="2"/>
  <c r="L8746" i="2"/>
  <c r="L7911" i="2"/>
  <c r="L6999" i="2"/>
  <c r="L6095" i="2"/>
  <c r="L4383" i="2"/>
  <c r="L9088" i="2"/>
  <c r="L5818" i="2"/>
  <c r="L9854" i="2"/>
  <c r="L8835" i="2"/>
  <c r="L6446" i="2"/>
  <c r="L8969" i="2"/>
  <c r="L7868" i="2"/>
  <c r="L9047" i="2"/>
  <c r="L6299" i="2"/>
  <c r="L9191" i="2"/>
  <c r="L6771" i="2"/>
  <c r="L2523" i="2"/>
  <c r="L9143" i="2"/>
  <c r="L6699" i="2"/>
  <c r="L6011" i="2"/>
  <c r="L9604" i="2"/>
  <c r="L6755" i="2"/>
  <c r="L9380" i="2"/>
  <c r="L8010" i="2"/>
  <c r="L6202" i="2"/>
  <c r="L3510" i="2"/>
  <c r="L9403" i="2"/>
  <c r="L8831" i="2"/>
  <c r="L8039" i="2"/>
  <c r="L7127" i="2"/>
  <c r="L6223" i="2"/>
  <c r="L4767" i="2"/>
  <c r="L9328" i="2"/>
  <c r="L6322" i="2"/>
  <c r="L9982" i="2"/>
  <c r="L9006" i="2"/>
  <c r="L6870" i="2"/>
  <c r="L9197" i="2"/>
  <c r="L5209" i="2"/>
  <c r="L9577" i="2"/>
  <c r="L8219" i="2"/>
  <c r="L5595" i="2"/>
  <c r="L9457" i="2"/>
  <c r="L7763" i="2"/>
  <c r="L5715" i="2"/>
  <c r="L9957" i="2"/>
  <c r="L9341" i="2"/>
  <c r="L7691" i="2"/>
  <c r="L5515" i="2"/>
  <c r="L4903" i="2"/>
  <c r="L9716" i="2"/>
  <c r="L8067" i="2"/>
  <c r="L5347" i="2"/>
  <c r="L9259" i="2"/>
  <c r="L8218" i="2"/>
  <c r="L6858" i="2"/>
  <c r="L5482" i="2"/>
  <c r="L2906" i="2"/>
  <c r="L9463" i="2"/>
  <c r="L9055" i="2"/>
  <c r="L8596" i="2"/>
  <c r="L7919" i="2"/>
  <c r="L7239" i="2"/>
  <c r="L6551" i="2"/>
  <c r="L5839" i="2"/>
  <c r="L4431" i="2"/>
  <c r="L9488" i="2"/>
  <c r="L7666" i="2"/>
  <c r="L4694" i="2"/>
  <c r="L9870" i="2"/>
  <c r="L9150" i="2"/>
  <c r="L7766" i="2"/>
  <c r="L5678" i="2"/>
  <c r="L9001" i="2"/>
  <c r="L6365" i="2"/>
  <c r="L4871" i="2"/>
  <c r="L5435" i="2"/>
  <c r="L9932" i="2"/>
  <c r="L9287" i="2"/>
  <c r="L7587" i="2"/>
  <c r="L5539" i="2"/>
  <c r="L9484" i="2"/>
  <c r="L8864" i="2"/>
  <c r="L7978" i="2"/>
  <c r="L6954" i="2"/>
  <c r="L5922" i="2"/>
  <c r="L4582" i="2"/>
  <c r="L1404" i="2"/>
  <c r="L9511" i="2"/>
  <c r="L9199" i="2"/>
  <c r="L8858" i="2"/>
  <c r="L8479" i="2"/>
  <c r="L7967" i="2"/>
  <c r="L7455" i="2"/>
  <c r="L6943" i="2"/>
  <c r="L6431" i="2"/>
  <c r="L5919" i="2"/>
  <c r="L5407" i="2"/>
  <c r="L4591" i="2"/>
  <c r="L3567" i="2"/>
  <c r="L1341" i="2"/>
  <c r="L8982" i="2"/>
  <c r="L7874" i="2"/>
  <c r="L6514" i="2"/>
  <c r="L5142" i="2"/>
  <c r="L9971" i="2"/>
  <c r="L9922" i="2"/>
  <c r="L9582" i="2"/>
  <c r="L9219" i="2"/>
  <c r="L8744" i="2"/>
  <c r="L7918" i="2"/>
  <c r="L6998" i="2"/>
  <c r="L5854" i="2"/>
  <c r="L4110" i="2"/>
  <c r="L9089" i="2"/>
  <c r="L8369" i="2"/>
  <c r="L6765" i="2"/>
  <c r="L6412" i="2"/>
  <c r="L5511" i="2"/>
  <c r="L4799" i="2"/>
  <c r="L3775" i="2"/>
  <c r="L2227" i="2"/>
  <c r="L9120" i="2"/>
  <c r="L8162" i="2"/>
  <c r="L6786" i="2"/>
  <c r="L5442" i="2"/>
  <c r="L2746" i="2"/>
  <c r="L9990" i="2"/>
  <c r="L9650" i="2"/>
  <c r="L9310" i="2"/>
  <c r="L8856" i="2"/>
  <c r="L8094" i="2"/>
  <c r="L7190" i="2"/>
  <c r="L6102" i="2"/>
  <c r="L4574" i="2"/>
  <c r="L9217" i="2"/>
  <c r="L8561" i="2"/>
  <c r="L7213" i="2"/>
  <c r="L8264" i="2"/>
  <c r="L8338" i="2"/>
  <c r="L7314" i="2"/>
  <c r="L6290" i="2"/>
  <c r="L5282" i="2"/>
  <c r="L3302" i="2"/>
  <c r="L9691" i="2"/>
  <c r="L9866" i="2"/>
  <c r="L9610" i="2"/>
  <c r="L9354" i="2"/>
  <c r="L9032" i="2"/>
  <c r="L8643" i="2"/>
  <c r="L7990" i="2"/>
  <c r="L7310" i="2"/>
  <c r="L6574" i="2"/>
  <c r="L5654" i="2"/>
  <c r="L4302" i="2"/>
  <c r="L510" i="2"/>
  <c r="L8841" i="2"/>
  <c r="L8173" i="2"/>
  <c r="L6957" i="2"/>
  <c r="L3339" i="2"/>
  <c r="L6606" i="2"/>
  <c r="L5918" i="2"/>
  <c r="L5238" i="2"/>
  <c r="L3918" i="2"/>
  <c r="L1340" i="2"/>
  <c r="L8973" i="2"/>
  <c r="L8605" i="2"/>
  <c r="L7981" i="2"/>
  <c r="L7021" i="2"/>
  <c r="L5273" i="2"/>
  <c r="L6360" i="2"/>
  <c r="L8606" i="2"/>
  <c r="L8102" i="2"/>
  <c r="L7590" i="2"/>
  <c r="L7078" i="2"/>
  <c r="L6566" i="2"/>
  <c r="L6054" i="2"/>
  <c r="L5542" i="2"/>
  <c r="L4862" i="2"/>
  <c r="L3838" i="2"/>
  <c r="L2474" i="2"/>
  <c r="L9125" i="2"/>
  <c r="L8869" i="2"/>
  <c r="L8613" i="2"/>
  <c r="L8333" i="2"/>
  <c r="L7989" i="2"/>
  <c r="L7613" i="2"/>
  <c r="L7041" i="2"/>
  <c r="L6373" i="2"/>
  <c r="L5309" i="2"/>
  <c r="L2499" i="2"/>
  <c r="L6440" i="2"/>
  <c r="L8601" i="2"/>
  <c r="L8317" i="2"/>
  <c r="L7973" i="2"/>
  <c r="L7593" i="2"/>
  <c r="L7009" i="2"/>
  <c r="L6333" i="2"/>
  <c r="L5253" i="2"/>
  <c r="L1891" i="2"/>
  <c r="L6268" i="2"/>
  <c r="L8345" i="2"/>
  <c r="L8089" i="2"/>
  <c r="L7833" i="2"/>
  <c r="L7517" i="2"/>
  <c r="L7065" i="2"/>
  <c r="L6605" i="2"/>
  <c r="L5893" i="2"/>
  <c r="L4963" i="2"/>
  <c r="L2755" i="2"/>
  <c r="L7212" i="2"/>
  <c r="L5081" i="2"/>
  <c r="L7573" i="2"/>
  <c r="L7249" i="2"/>
  <c r="L6909" i="2"/>
  <c r="L6557" i="2"/>
  <c r="L6021" i="2"/>
  <c r="L5417" i="2"/>
  <c r="L4395" i="2"/>
  <c r="L2147" i="2"/>
  <c r="L7528" i="2"/>
  <c r="L5880" i="2"/>
  <c r="L4379" i="2"/>
  <c r="L3171" i="2"/>
  <c r="L8172" i="2"/>
  <c r="L7164" i="2"/>
  <c r="L5840" i="2"/>
  <c r="L3749" i="2"/>
  <c r="L8328" i="2"/>
  <c r="L7640" i="2"/>
  <c r="L6832" i="2"/>
  <c r="L5728" i="2"/>
  <c r="L4745" i="2"/>
  <c r="L7688" i="2"/>
  <c r="L7080" i="2"/>
  <c r="L6444" i="2"/>
  <c r="L5312" i="2"/>
  <c r="L4893" i="2"/>
  <c r="L6989" i="2"/>
  <c r="L8872" i="2"/>
  <c r="L8258" i="2"/>
  <c r="L6415" i="2"/>
  <c r="L8762" i="2"/>
  <c r="L5322" i="2"/>
  <c r="L1683" i="2"/>
  <c r="L5243" i="2"/>
  <c r="L9725" i="2"/>
  <c r="L9648" i="2"/>
  <c r="L9977" i="2"/>
  <c r="L8499" i="2"/>
  <c r="L4367" i="2"/>
  <c r="L4727" i="2"/>
  <c r="L5098" i="2"/>
  <c r="L6714" i="2"/>
  <c r="L5742" i="2"/>
  <c r="L938" i="2"/>
  <c r="L7719" i="2"/>
  <c r="L6601" i="2"/>
  <c r="L6603" i="2"/>
  <c r="L2778" i="2"/>
  <c r="L8923" i="2"/>
  <c r="L9068" i="2"/>
  <c r="L8491" i="2"/>
  <c r="L8619" i="2"/>
  <c r="L8055" i="2"/>
  <c r="L4918" i="2"/>
  <c r="L3894" i="2"/>
  <c r="L2067" i="2"/>
  <c r="L9506" i="2"/>
  <c r="Q9893" i="2"/>
  <c r="Q9300" i="2"/>
  <c r="Q9924" i="2"/>
  <c r="Q9066" i="2"/>
  <c r="Q8514" i="2"/>
  <c r="Q9778" i="2"/>
  <c r="Q8134" i="2"/>
  <c r="Q8833" i="2"/>
  <c r="Q7937" i="2"/>
  <c r="Q9613" i="2"/>
  <c r="Q8258" i="2"/>
  <c r="Q9824" i="2"/>
  <c r="Q9396" i="2"/>
  <c r="Q8910" i="2"/>
  <c r="Q7886" i="2"/>
  <c r="Q6147" i="2"/>
  <c r="Q9505" i="2"/>
  <c r="Q9624" i="2"/>
  <c r="Q9723" i="2"/>
  <c r="Q9467" i="2"/>
  <c r="Q9182" i="2"/>
  <c r="Q8170" i="2"/>
  <c r="Q7067" i="2"/>
  <c r="Q9761" i="2"/>
  <c r="Q8770" i="2"/>
  <c r="Q3975" i="2"/>
  <c r="Q9938" i="2"/>
  <c r="Q9682" i="2"/>
  <c r="Q9426" i="2"/>
  <c r="Q9030" i="2"/>
  <c r="Q8006" i="2"/>
  <c r="Q6627" i="2"/>
  <c r="Q9057" i="2"/>
  <c r="Q8801" i="2"/>
  <c r="Q8545" i="2"/>
  <c r="Q8289" i="2"/>
  <c r="Q8033" i="2"/>
  <c r="Q7777" i="2"/>
  <c r="Q7521" i="2"/>
  <c r="Q7265" i="2"/>
  <c r="Q6735" i="2"/>
  <c r="Q5711" i="2"/>
  <c r="Q4237" i="2"/>
  <c r="Q8964" i="2"/>
  <c r="Q8708" i="2"/>
  <c r="Q8452" i="2"/>
  <c r="Q8196" i="2"/>
  <c r="Q7940" i="2"/>
  <c r="Q7684" i="2"/>
  <c r="Q7428" i="2"/>
  <c r="Q7119" i="2"/>
  <c r="Q6363" i="2"/>
  <c r="Q5339" i="2"/>
  <c r="Q9313" i="2"/>
  <c r="Q7266" i="2"/>
  <c r="Q9560" i="2"/>
  <c r="Q9296" i="2"/>
  <c r="Q8510" i="2"/>
  <c r="Q7486" i="2"/>
  <c r="Q3429" i="2"/>
  <c r="Q8082" i="2"/>
  <c r="Q9879" i="2"/>
  <c r="Q9623" i="2"/>
  <c r="Q9367" i="2"/>
  <c r="Q8794" i="2"/>
  <c r="Q7770" i="2"/>
  <c r="Q5683" i="2"/>
  <c r="Q9473" i="2"/>
  <c r="Q7794" i="2"/>
  <c r="Q9712" i="2"/>
  <c r="Q9838" i="2"/>
  <c r="Q9582" i="2"/>
  <c r="Q9326" i="2"/>
  <c r="Q8630" i="2"/>
  <c r="Q7606" i="2"/>
  <c r="Q5027" i="2"/>
  <c r="Q8957" i="2"/>
  <c r="Q8701" i="2"/>
  <c r="Q8445" i="2"/>
  <c r="Q8189" i="2"/>
  <c r="Q7933" i="2"/>
  <c r="Q7677" i="2"/>
  <c r="Q7421" i="2"/>
  <c r="Q7106" i="2"/>
  <c r="Q6335" i="2"/>
  <c r="Q5311" i="2"/>
  <c r="Q9120" i="2"/>
  <c r="Q8864" i="2"/>
  <c r="Q8608" i="2"/>
  <c r="Q8352" i="2"/>
  <c r="Q8096" i="2"/>
  <c r="Q7840" i="2"/>
  <c r="Q7584" i="2"/>
  <c r="Q7328" i="2"/>
  <c r="Q6919" i="2"/>
  <c r="Q5963" i="2"/>
  <c r="Q9777" i="2"/>
  <c r="Q8786" i="2"/>
  <c r="Q9992" i="2"/>
  <c r="Q9452" i="2"/>
  <c r="Q9134" i="2"/>
  <c r="Q8110" i="2"/>
  <c r="Q6947" i="2"/>
  <c r="Q9677" i="2"/>
  <c r="Q9804" i="2"/>
  <c r="Q9779" i="2"/>
  <c r="Q9523" i="2"/>
  <c r="Q9257" i="2"/>
  <c r="Q8394" i="2"/>
  <c r="Q7370" i="2"/>
  <c r="Q9917" i="2"/>
  <c r="Q9190" i="2"/>
  <c r="Q6419" i="2"/>
  <c r="Q9994" i="2"/>
  <c r="Q9738" i="2"/>
  <c r="Q9482" i="2"/>
  <c r="Q9202" i="2"/>
  <c r="Q8230" i="2"/>
  <c r="Q7187" i="2"/>
  <c r="Q9113" i="2"/>
  <c r="Q8857" i="2"/>
  <c r="Q8601" i="2"/>
  <c r="Q8345" i="2"/>
  <c r="Q8089" i="2"/>
  <c r="Q7833" i="2"/>
  <c r="Q7577" i="2"/>
  <c r="Q7321" i="2"/>
  <c r="Q6906" i="2"/>
  <c r="Q5935" i="2"/>
  <c r="Q4911" i="2"/>
  <c r="Q9020" i="2"/>
  <c r="Q8764" i="2"/>
  <c r="Q8508" i="2"/>
  <c r="Q8252" i="2"/>
  <c r="Q7996" i="2"/>
  <c r="Q7740" i="2"/>
  <c r="Q7484" i="2"/>
  <c r="Q7228" i="2"/>
  <c r="Q6587" i="2"/>
  <c r="Q5563" i="2"/>
  <c r="Q9525" i="2"/>
  <c r="Q7922" i="2"/>
  <c r="Q9740" i="2"/>
  <c r="Q9368" i="2"/>
  <c r="Q8798" i="2"/>
  <c r="Q7774" i="2"/>
  <c r="Q5699" i="2"/>
  <c r="Q9421" i="2"/>
  <c r="Q9971" i="2"/>
  <c r="Q9695" i="2"/>
  <c r="Q9439" i="2"/>
  <c r="Q9082" i="2"/>
  <c r="Q8058" i="2"/>
  <c r="Q6835" i="2"/>
  <c r="Q9681" i="2"/>
  <c r="Q8546" i="2"/>
  <c r="Q9928" i="2"/>
  <c r="Q9910" i="2"/>
  <c r="Q9654" i="2"/>
  <c r="Q9398" i="2"/>
  <c r="Q8918" i="2"/>
  <c r="Q7894" i="2"/>
  <c r="Q6179" i="2"/>
  <c r="Q9029" i="2"/>
  <c r="Q8773" i="2"/>
  <c r="Q8517" i="2"/>
  <c r="Q8261" i="2"/>
  <c r="Q8005" i="2"/>
  <c r="Q7749" i="2"/>
  <c r="Q7493" i="2"/>
  <c r="Q7237" i="2"/>
  <c r="Q6623" i="2"/>
  <c r="Q5599" i="2"/>
  <c r="Q3653" i="2"/>
  <c r="Q8936" i="2"/>
  <c r="Q8680" i="2"/>
  <c r="Q8424" i="2"/>
  <c r="Q8168" i="2"/>
  <c r="Q7912" i="2"/>
  <c r="Q7656" i="2"/>
  <c r="Q7400" i="2"/>
  <c r="Q7063" i="2"/>
  <c r="Q6251" i="2"/>
  <c r="Q5227" i="2"/>
  <c r="Q9235" i="2"/>
  <c r="Q8979" i="2"/>
  <c r="Q8723" i="2"/>
  <c r="Q8467" i="2"/>
  <c r="Q8211" i="2"/>
  <c r="Q7955" i="2"/>
  <c r="Q7699" i="2"/>
  <c r="Q7443" i="2"/>
  <c r="Q7150" i="2"/>
  <c r="Q6423" i="2"/>
  <c r="Q5399" i="2"/>
  <c r="Q6822" i="2"/>
  <c r="Q6566" i="2"/>
  <c r="Q6310" i="2"/>
  <c r="Q6054" i="2"/>
  <c r="Q5798" i="2"/>
  <c r="Q5542" i="2"/>
  <c r="Q5286" i="2"/>
  <c r="Q5030" i="2"/>
  <c r="Q4585" i="2"/>
  <c r="Q2922" i="2"/>
  <c r="Q6985" i="2"/>
  <c r="Q6729" i="2"/>
  <c r="Q6473" i="2"/>
  <c r="Q6217" i="2"/>
  <c r="Q5961" i="2"/>
  <c r="Q5705" i="2"/>
  <c r="Q5449" i="2"/>
  <c r="Q5193" i="2"/>
  <c r="Q4937" i="2"/>
  <c r="Q4213" i="2"/>
  <c r="Q7152" i="2"/>
  <c r="Q6896" i="2"/>
  <c r="Q6640" i="2"/>
  <c r="Q6384" i="2"/>
  <c r="Q6128" i="2"/>
  <c r="Q5872" i="2"/>
  <c r="Q5616" i="2"/>
  <c r="Q5360" i="2"/>
  <c r="Q5104" i="2"/>
  <c r="Q4837" i="2"/>
  <c r="Q3788" i="2"/>
  <c r="Q4875" i="2"/>
  <c r="Q9135" i="2"/>
  <c r="Q8879" i="2"/>
  <c r="Q8623" i="2"/>
  <c r="Q8367" i="2"/>
  <c r="Q8111" i="2"/>
  <c r="Q7855" i="2"/>
  <c r="Q7599" i="2"/>
  <c r="Q7343" i="2"/>
  <c r="Q6950" i="2"/>
  <c r="Q6023" i="2"/>
  <c r="Q4999" i="2"/>
  <c r="Q6722" i="2"/>
  <c r="Q6466" i="2"/>
  <c r="Q6210" i="2"/>
  <c r="Q5954" i="2"/>
  <c r="Q5698" i="2"/>
  <c r="Q5442" i="2"/>
  <c r="Q5186" i="2"/>
  <c r="Q4930" i="2"/>
  <c r="Q4185" i="2"/>
  <c r="Q7141" i="2"/>
  <c r="Q6885" i="2"/>
  <c r="Q6629" i="2"/>
  <c r="Q6373" i="2"/>
  <c r="Q6117" i="2"/>
  <c r="Q5861" i="2"/>
  <c r="Q8594" i="2"/>
  <c r="Q9216" i="2"/>
  <c r="Q5635" i="2"/>
  <c r="Q9755" i="2"/>
  <c r="Q8554" i="2"/>
  <c r="Q9485" i="2"/>
  <c r="Q9970" i="2"/>
  <c r="Q9394" i="2"/>
  <c r="Q6995" i="2"/>
  <c r="Q8513" i="2"/>
  <c r="Q7745" i="2"/>
  <c r="Q9369" i="2"/>
  <c r="Q7442" i="2"/>
  <c r="Q9588" i="2"/>
  <c r="Q9316" i="2"/>
  <c r="Q8590" i="2"/>
  <c r="Q7566" i="2"/>
  <c r="Q4867" i="2"/>
  <c r="Q8354" i="2"/>
  <c r="Q9899" i="2"/>
  <c r="Q9643" i="2"/>
  <c r="Q9387" i="2"/>
  <c r="Q8874" i="2"/>
  <c r="Q7850" i="2"/>
  <c r="Q6003" i="2"/>
  <c r="Q9533" i="2"/>
  <c r="Q7986" i="2"/>
  <c r="Q9772" i="2"/>
  <c r="Q9858" i="2"/>
  <c r="Q9602" i="2"/>
  <c r="Q9346" i="2"/>
  <c r="Q8710" i="2"/>
  <c r="Q7686" i="2"/>
  <c r="Q5347" i="2"/>
  <c r="Q8977" i="2"/>
  <c r="Q8721" i="2"/>
  <c r="Q8465" i="2"/>
  <c r="Q8209" i="2"/>
  <c r="Q7953" i="2"/>
  <c r="Q7697" i="2"/>
  <c r="Q7441" i="2"/>
  <c r="Q7146" i="2"/>
  <c r="Q6415" i="2"/>
  <c r="Q5391" i="2"/>
  <c r="Q9140" i="2"/>
  <c r="Q8884" i="2"/>
  <c r="Q8628" i="2"/>
  <c r="Q8372" i="2"/>
  <c r="Q8116" i="2"/>
  <c r="Q7860" i="2"/>
  <c r="Q7604" i="2"/>
  <c r="Q7348" i="2"/>
  <c r="Q6959" i="2"/>
  <c r="Q6043" i="2"/>
  <c r="Q9837" i="2"/>
  <c r="Q8946" i="2"/>
  <c r="Q5203" i="2"/>
  <c r="Q9472" i="2"/>
  <c r="Q9189" i="2"/>
  <c r="Q8190" i="2"/>
  <c r="Q7107" i="2"/>
  <c r="Q9737" i="2"/>
  <c r="Q9864" i="2"/>
  <c r="Q9799" i="2"/>
  <c r="Q9543" i="2"/>
  <c r="Q9284" i="2"/>
  <c r="Q8474" i="2"/>
  <c r="Q7450" i="2"/>
  <c r="Q9977" i="2"/>
  <c r="Q9249" i="2"/>
  <c r="Q6955" i="2"/>
  <c r="Q9963" i="2"/>
  <c r="Q9758" i="2"/>
  <c r="Q9502" i="2"/>
  <c r="Q9229" i="2"/>
  <c r="Q8310" i="2"/>
  <c r="Q7286" i="2"/>
  <c r="Q9133" i="2"/>
  <c r="Q8877" i="2"/>
  <c r="Q8621" i="2"/>
  <c r="Q8365" i="2"/>
  <c r="Q8109" i="2"/>
  <c r="Q7853" i="2"/>
  <c r="Q7597" i="2"/>
  <c r="Q7341" i="2"/>
  <c r="Q6946" i="2"/>
  <c r="Q6015" i="2"/>
  <c r="Q4991" i="2"/>
  <c r="Q9040" i="2"/>
  <c r="Q8784" i="2"/>
  <c r="Q8528" i="2"/>
  <c r="Q8272" i="2"/>
  <c r="Q8016" i="2"/>
  <c r="Q7760" i="2"/>
  <c r="Q7504" i="2"/>
  <c r="Q7248" i="2"/>
  <c r="Q6667" i="2"/>
  <c r="Q5643" i="2"/>
  <c r="Q9537" i="2"/>
  <c r="Q7970" i="2"/>
  <c r="Q9752" i="2"/>
  <c r="Q9372" i="2"/>
  <c r="Q8814" i="2"/>
  <c r="Q7790" i="2"/>
  <c r="Q5763" i="2"/>
  <c r="Q9433" i="2"/>
  <c r="Q9979" i="2"/>
  <c r="Q9699" i="2"/>
  <c r="Q9443" i="2"/>
  <c r="Q9098" i="2"/>
  <c r="Q8074" i="2"/>
  <c r="Q6875" i="2"/>
  <c r="Q9697" i="2"/>
  <c r="Q8578" i="2"/>
  <c r="Q9940" i="2"/>
  <c r="Q9914" i="2"/>
  <c r="Q9658" i="2"/>
  <c r="Q9402" i="2"/>
  <c r="Q8934" i="2"/>
  <c r="Q7910" i="2"/>
  <c r="Q6243" i="2"/>
  <c r="Q9033" i="2"/>
  <c r="Q8777" i="2"/>
  <c r="Q8521" i="2"/>
  <c r="Q8265" i="2"/>
  <c r="Q8009" i="2"/>
  <c r="Q7753" i="2"/>
  <c r="Q7497" i="2"/>
  <c r="Q7241" i="2"/>
  <c r="Q6639" i="2"/>
  <c r="Q5615" i="2"/>
  <c r="Q3781" i="2"/>
  <c r="Q8940" i="2"/>
  <c r="Q8684" i="2"/>
  <c r="Q8428" i="2"/>
  <c r="Q8172" i="2"/>
  <c r="Q7916" i="2"/>
  <c r="Q7660" i="2"/>
  <c r="Q7404" i="2"/>
  <c r="Q7071" i="2"/>
  <c r="Q6267" i="2"/>
  <c r="Q5243" i="2"/>
  <c r="Q9297" i="2"/>
  <c r="Q7179" i="2"/>
  <c r="Q9552" i="2"/>
  <c r="Q9285" i="2"/>
  <c r="Q8478" i="2"/>
  <c r="Q7454" i="2"/>
  <c r="Q9973" i="2"/>
  <c r="Q7954" i="2"/>
  <c r="Q9871" i="2"/>
  <c r="Q9615" i="2"/>
  <c r="Q9359" i="2"/>
  <c r="Q8762" i="2"/>
  <c r="Q7738" i="2"/>
  <c r="Q5555" i="2"/>
  <c r="Q9453" i="2"/>
  <c r="Q7714" i="2"/>
  <c r="Q9688" i="2"/>
  <c r="Q9830" i="2"/>
  <c r="Q9574" i="2"/>
  <c r="Q9318" i="2"/>
  <c r="Q8598" i="2"/>
  <c r="Q7574" i="2"/>
  <c r="Q4899" i="2"/>
  <c r="Q8949" i="2"/>
  <c r="Q8693" i="2"/>
  <c r="Q8437" i="2"/>
  <c r="Q8181" i="2"/>
  <c r="Q7925" i="2"/>
  <c r="Q7669" i="2"/>
  <c r="Q7413" i="2"/>
  <c r="Q7090" i="2"/>
  <c r="Q6303" i="2"/>
  <c r="Q5279" i="2"/>
  <c r="Q9112" i="2"/>
  <c r="Q8856" i="2"/>
  <c r="Q8600" i="2"/>
  <c r="Q8344" i="2"/>
  <c r="Q8088" i="2"/>
  <c r="Q7832" i="2"/>
  <c r="Q7576" i="2"/>
  <c r="Q7320" i="2"/>
  <c r="Q6903" i="2"/>
  <c r="Q5931" i="2"/>
  <c r="Q4955" i="2"/>
  <c r="Q9155" i="2"/>
  <c r="Q8899" i="2"/>
  <c r="Q8643" i="2"/>
  <c r="Q8387" i="2"/>
  <c r="Q8131" i="2"/>
  <c r="Q7875" i="2"/>
  <c r="Q7619" i="2"/>
  <c r="Q7363" i="2"/>
  <c r="Q6990" i="2"/>
  <c r="Q6103" i="2"/>
  <c r="Q5079" i="2"/>
  <c r="Q6742" i="2"/>
  <c r="Q6486" i="2"/>
  <c r="Q6230" i="2"/>
  <c r="Q5974" i="2"/>
  <c r="Q5718" i="2"/>
  <c r="Q5462" i="2"/>
  <c r="Q5206" i="2"/>
  <c r="Q4950" i="2"/>
  <c r="Q4265" i="2"/>
  <c r="Q7161" i="2"/>
  <c r="Q6905" i="2"/>
  <c r="Q6649" i="2"/>
  <c r="Q6393" i="2"/>
  <c r="Q6137" i="2"/>
  <c r="Q5881" i="2"/>
  <c r="Q5625" i="2"/>
  <c r="Q5369" i="2"/>
  <c r="Q5113" i="2"/>
  <c r="Q4853" i="2"/>
  <c r="Q3836" i="2"/>
  <c r="Q7072" i="2"/>
  <c r="Q6816" i="2"/>
  <c r="Q6560" i="2"/>
  <c r="Q6304" i="2"/>
  <c r="Q6048" i="2"/>
  <c r="Q5792" i="2"/>
  <c r="Q5536" i="2"/>
  <c r="Q5280" i="2"/>
  <c r="Q5024" i="2"/>
  <c r="Q4561" i="2"/>
  <c r="Q2622" i="2"/>
  <c r="Q3493" i="2"/>
  <c r="Q9055" i="2"/>
  <c r="Q8799" i="2"/>
  <c r="Q8543" i="2"/>
  <c r="Q8287" i="2"/>
  <c r="Q8031" i="2"/>
  <c r="Q7775" i="2"/>
  <c r="Q7519" i="2"/>
  <c r="Q7263" i="2"/>
  <c r="Q6727" i="2"/>
  <c r="Q5703" i="2"/>
  <c r="Q4205" i="2"/>
  <c r="Q6642" i="2"/>
  <c r="Q6386" i="2"/>
  <c r="Q6130" i="2"/>
  <c r="Q5874" i="2"/>
  <c r="Q5618" i="2"/>
  <c r="Q5362" i="2"/>
  <c r="Q5106" i="2"/>
  <c r="Q4841" i="2"/>
  <c r="Q3799" i="2"/>
  <c r="Q7061" i="2"/>
  <c r="Q6805" i="2"/>
  <c r="Q6549" i="2"/>
  <c r="Q6293" i="2"/>
  <c r="Q6037" i="2"/>
  <c r="Q5781" i="2"/>
  <c r="Q7489" i="2"/>
  <c r="Q7233" i="2"/>
  <c r="Q6607" i="2"/>
  <c r="Q5583" i="2"/>
  <c r="Q3525" i="2"/>
  <c r="Q8932" i="2"/>
  <c r="Q8676" i="2"/>
  <c r="Q8420" i="2"/>
  <c r="Q8164" i="2"/>
  <c r="Q7908" i="2"/>
  <c r="Q7652" i="2"/>
  <c r="Q7396" i="2"/>
  <c r="Q7055" i="2"/>
  <c r="Q6235" i="2"/>
  <c r="Q9981" i="2"/>
  <c r="Q9233" i="2"/>
  <c r="Q6739" i="2"/>
  <c r="Q9524" i="2"/>
  <c r="Q9253" i="2"/>
  <c r="Q8382" i="2"/>
  <c r="Q7358" i="2"/>
  <c r="Q9901" i="2"/>
  <c r="Q4253" i="2"/>
  <c r="Q9847" i="2"/>
  <c r="Q9591" i="2"/>
  <c r="Q9335" i="2"/>
  <c r="Q8666" i="2"/>
  <c r="Q7642" i="2"/>
  <c r="Q5171" i="2"/>
  <c r="Q9377" i="2"/>
  <c r="Q7490" i="2"/>
  <c r="Q9628" i="2"/>
  <c r="Q9806" i="2"/>
  <c r="Q9550" i="2"/>
  <c r="Q9293" i="2"/>
  <c r="Q8502" i="2"/>
  <c r="Q7478" i="2"/>
  <c r="Q2814" i="2"/>
  <c r="Q8925" i="2"/>
  <c r="Q8669" i="2"/>
  <c r="Q8413" i="2"/>
  <c r="Q8157" i="2"/>
  <c r="Q7901" i="2"/>
  <c r="Q7645" i="2"/>
  <c r="Q7389" i="2"/>
  <c r="Q7042" i="2"/>
  <c r="Q6207" i="2"/>
  <c r="Q5183" i="2"/>
  <c r="Q9088" i="2"/>
  <c r="Q8832" i="2"/>
  <c r="Q8576" i="2"/>
  <c r="Q8320" i="2"/>
  <c r="Q8064" i="2"/>
  <c r="Q7808" i="2"/>
  <c r="Q7552" i="2"/>
  <c r="Q7296" i="2"/>
  <c r="Q6855" i="2"/>
  <c r="Q5835" i="2"/>
  <c r="Q9685" i="2"/>
  <c r="Q8530" i="2"/>
  <c r="Q9896" i="2"/>
  <c r="Q9420" i="2"/>
  <c r="Q9006" i="2"/>
  <c r="Q7982" i="2"/>
  <c r="Q6531" i="2"/>
  <c r="Q9581" i="2"/>
  <c r="Q9708" i="2"/>
  <c r="Q9747" i="2"/>
  <c r="Q9491" i="2"/>
  <c r="Q9214" i="2"/>
  <c r="Q8266" i="2"/>
  <c r="Q7242" i="2"/>
  <c r="Q9833" i="2"/>
  <c r="Q8962" i="2"/>
  <c r="Q5395" i="2"/>
  <c r="Q9962" i="2"/>
  <c r="Q9706" i="2"/>
  <c r="Q9450" i="2"/>
  <c r="Q9126" i="2"/>
  <c r="Q8102" i="2"/>
  <c r="Q6931" i="2"/>
  <c r="Q9081" i="2"/>
  <c r="Q8825" i="2"/>
  <c r="Q8569" i="2"/>
  <c r="Q8313" i="2"/>
  <c r="Q8057" i="2"/>
  <c r="Q7801" i="2"/>
  <c r="Q7545" i="2"/>
  <c r="Q7289" i="2"/>
  <c r="Q6831" i="2"/>
  <c r="Q5807" i="2"/>
  <c r="Q4621" i="2"/>
  <c r="Q8988" i="2"/>
  <c r="Q8732" i="2"/>
  <c r="Q8476" i="2"/>
  <c r="Q8220" i="2"/>
  <c r="Q7964" i="2"/>
  <c r="Q7708" i="2"/>
  <c r="Q7452" i="2"/>
  <c r="Q7167" i="2"/>
  <c r="Q6459" i="2"/>
  <c r="Q5435" i="2"/>
  <c r="Q9429" i="2"/>
  <c r="Q7618" i="2"/>
  <c r="Q9640" i="2"/>
  <c r="Q9336" i="2"/>
  <c r="Q8670" i="2"/>
  <c r="Q7646" i="2"/>
  <c r="Q5187" i="2"/>
  <c r="Q9317" i="2"/>
  <c r="Q9919" i="2"/>
  <c r="Q9663" i="2"/>
  <c r="Q9407" i="2"/>
  <c r="Q8954" i="2"/>
  <c r="Q7930" i="2"/>
  <c r="Q6323" i="2"/>
  <c r="Q9585" i="2"/>
  <c r="Q8194" i="2"/>
  <c r="Q9832" i="2"/>
  <c r="Q9878" i="2"/>
  <c r="Q9622" i="2"/>
  <c r="Q9366" i="2"/>
  <c r="Q8790" i="2"/>
  <c r="Q7766" i="2"/>
  <c r="Q5667" i="2"/>
  <c r="Q8997" i="2"/>
  <c r="Q8741" i="2"/>
  <c r="Q8485" i="2"/>
  <c r="Q8229" i="2"/>
  <c r="Q7973" i="2"/>
  <c r="Q7717" i="2"/>
  <c r="Q7461" i="2"/>
  <c r="Q7186" i="2"/>
  <c r="Q6495" i="2"/>
  <c r="Q5471" i="2"/>
  <c r="Q9160" i="2"/>
  <c r="Q8904" i="2"/>
  <c r="Q8648" i="2"/>
  <c r="Q8392" i="2"/>
  <c r="Q8136" i="2"/>
  <c r="Q7880" i="2"/>
  <c r="Q7624" i="2"/>
  <c r="Q7368" i="2"/>
  <c r="Q6999" i="2"/>
  <c r="Q6123" i="2"/>
  <c r="Q5147" i="2"/>
  <c r="Q9203" i="2"/>
  <c r="Q8947" i="2"/>
  <c r="Q8691" i="2"/>
  <c r="Q8435" i="2"/>
  <c r="Q8179" i="2"/>
  <c r="Q7923" i="2"/>
  <c r="Q7667" i="2"/>
  <c r="Q7411" i="2"/>
  <c r="Q7086" i="2"/>
  <c r="Q6295" i="2"/>
  <c r="Q5271" i="2"/>
  <c r="Q6790" i="2"/>
  <c r="Q6534" i="2"/>
  <c r="Q6278" i="2"/>
  <c r="Q6022" i="2"/>
  <c r="Q5766" i="2"/>
  <c r="Q5510" i="2"/>
  <c r="Q5254" i="2"/>
  <c r="Q4998" i="2"/>
  <c r="Q4457" i="2"/>
  <c r="Q7209" i="2"/>
  <c r="Q6953" i="2"/>
  <c r="Q6697" i="2"/>
  <c r="Q6441" i="2"/>
  <c r="Q6185" i="2"/>
  <c r="Q5929" i="2"/>
  <c r="Q5673" i="2"/>
  <c r="Q5417" i="2"/>
  <c r="Q5161" i="2"/>
  <c r="Q4905" i="2"/>
  <c r="Q4085" i="2"/>
  <c r="Q7120" i="2"/>
  <c r="Q6864" i="2"/>
  <c r="Q6608" i="2"/>
  <c r="Q6352" i="2"/>
  <c r="Q6096" i="2"/>
  <c r="Q5840" i="2"/>
  <c r="Q5584" i="2"/>
  <c r="Q5328" i="2"/>
  <c r="Q5072" i="2"/>
  <c r="Q4753" i="2"/>
  <c r="Q3533" i="2"/>
  <c r="Q4477" i="2"/>
  <c r="Q9103" i="2"/>
  <c r="Q8847" i="2"/>
  <c r="Q8591" i="2"/>
  <c r="Q8335" i="2"/>
  <c r="Q8079" i="2"/>
  <c r="Q7823" i="2"/>
  <c r="Q7567" i="2"/>
  <c r="Q7311" i="2"/>
  <c r="Q6886" i="2"/>
  <c r="Q5895" i="2"/>
  <c r="Q4871" i="2"/>
  <c r="Q6690" i="2"/>
  <c r="Q6434" i="2"/>
  <c r="Q6178" i="2"/>
  <c r="Q5922" i="2"/>
  <c r="Q5666" i="2"/>
  <c r="Q5410" i="2"/>
  <c r="Q5154" i="2"/>
  <c r="Q4898" i="2"/>
  <c r="Q4055" i="2"/>
  <c r="Q7109" i="2"/>
  <c r="Q6853" i="2"/>
  <c r="Q6597" i="2"/>
  <c r="Q6341" i="2"/>
  <c r="Q6085" i="2"/>
  <c r="Q5829" i="2"/>
  <c r="Q9106" i="2"/>
  <c r="Q9364" i="2"/>
  <c r="Q6659" i="2"/>
  <c r="Q9819" i="2"/>
  <c r="Q8810" i="2"/>
  <c r="Q9853" i="2"/>
  <c r="Q9650" i="2"/>
  <c r="Q7878" i="2"/>
  <c r="Q8769" i="2"/>
  <c r="Q8065" i="2"/>
  <c r="Q9661" i="2"/>
  <c r="Q8434" i="2"/>
  <c r="Q9872" i="2"/>
  <c r="Q9412" i="2"/>
  <c r="Q8974" i="2"/>
  <c r="Q7950" i="2"/>
  <c r="Q6403" i="2"/>
  <c r="Q9557" i="2"/>
  <c r="Q9684" i="2"/>
  <c r="Q9739" i="2"/>
  <c r="Q9483" i="2"/>
  <c r="Q9204" i="2"/>
  <c r="Q8234" i="2"/>
  <c r="Q7195" i="2"/>
  <c r="Q9809" i="2"/>
  <c r="Q8898" i="2"/>
  <c r="Q5139" i="2"/>
  <c r="Q9954" i="2"/>
  <c r="Q9698" i="2"/>
  <c r="Q9442" i="2"/>
  <c r="Q9094" i="2"/>
  <c r="Q8070" i="2"/>
  <c r="Q6867" i="2"/>
  <c r="Q9073" i="2"/>
  <c r="Q8817" i="2"/>
  <c r="Q8561" i="2"/>
  <c r="Q8305" i="2"/>
  <c r="Q8049" i="2"/>
  <c r="Q7793" i="2"/>
  <c r="Q7537" i="2"/>
  <c r="Q7281" i="2"/>
  <c r="Q6799" i="2"/>
  <c r="Q5775" i="2"/>
  <c r="Q4493" i="2"/>
  <c r="Q8980" i="2"/>
  <c r="Q8724" i="2"/>
  <c r="Q8468" i="2"/>
  <c r="Q8212" i="2"/>
  <c r="Q7956" i="2"/>
  <c r="Q7700" i="2"/>
  <c r="Q7444" i="2"/>
  <c r="Q7151" i="2"/>
  <c r="Q6427" i="2"/>
  <c r="Q5403" i="2"/>
  <c r="Q9357" i="2"/>
  <c r="Q7410" i="2"/>
  <c r="Q9584" i="2"/>
  <c r="Q9312" i="2"/>
  <c r="Q8574" i="2"/>
  <c r="Q7550" i="2"/>
  <c r="Q4701" i="2"/>
  <c r="Q8274" i="2"/>
  <c r="Q9895" i="2"/>
  <c r="Q9639" i="2"/>
  <c r="Q9383" i="2"/>
  <c r="Q8858" i="2"/>
  <c r="Q7834" i="2"/>
  <c r="Q5939" i="2"/>
  <c r="Q9521" i="2"/>
  <c r="Q7938" i="2"/>
  <c r="Q9760" i="2"/>
  <c r="Q9854" i="2"/>
  <c r="Q9598" i="2"/>
  <c r="Q9342" i="2"/>
  <c r="Q8694" i="2"/>
  <c r="Q7670" i="2"/>
  <c r="Q5283" i="2"/>
  <c r="Q8973" i="2"/>
  <c r="Q8717" i="2"/>
  <c r="Q8461" i="2"/>
  <c r="Q8205" i="2"/>
  <c r="Q7949" i="2"/>
  <c r="Q7693" i="2"/>
  <c r="Q7437" i="2"/>
  <c r="Q7138" i="2"/>
  <c r="Q6399" i="2"/>
  <c r="Q5375" i="2"/>
  <c r="Q9136" i="2"/>
  <c r="Q8880" i="2"/>
  <c r="Q8624" i="2"/>
  <c r="Q8368" i="2"/>
  <c r="Q8112" i="2"/>
  <c r="Q7856" i="2"/>
  <c r="Q7600" i="2"/>
  <c r="Q7344" i="2"/>
  <c r="Q6951" i="2"/>
  <c r="Q6027" i="2"/>
  <c r="Q9825" i="2"/>
  <c r="Q8914" i="2"/>
  <c r="Q5011" i="2"/>
  <c r="Q9468" i="2"/>
  <c r="Q9184" i="2"/>
  <c r="Q8174" i="2"/>
  <c r="Q7075" i="2"/>
  <c r="Q9725" i="2"/>
  <c r="Q9852" i="2"/>
  <c r="Q9795" i="2"/>
  <c r="Q9539" i="2"/>
  <c r="Q9278" i="2"/>
  <c r="Q8458" i="2"/>
  <c r="Q7434" i="2"/>
  <c r="Q9965" i="2"/>
  <c r="Q9238" i="2"/>
  <c r="Q6891" i="2"/>
  <c r="Q9955" i="2"/>
  <c r="Q9754" i="2"/>
  <c r="Q9498" i="2"/>
  <c r="Q9224" i="2"/>
  <c r="Q8294" i="2"/>
  <c r="Q7270" i="2"/>
  <c r="Q9129" i="2"/>
  <c r="Q8873" i="2"/>
  <c r="Q8617" i="2"/>
  <c r="Q8361" i="2"/>
  <c r="Q8105" i="2"/>
  <c r="Q7849" i="2"/>
  <c r="Q7593" i="2"/>
  <c r="Q7337" i="2"/>
  <c r="Q6938" i="2"/>
  <c r="Q5999" i="2"/>
  <c r="Q4975" i="2"/>
  <c r="Q9036" i="2"/>
  <c r="Q8780" i="2"/>
  <c r="Q8524" i="2"/>
  <c r="Q8268" i="2"/>
  <c r="Q8012" i="2"/>
  <c r="Q7756" i="2"/>
  <c r="Q7500" i="2"/>
  <c r="Q7244" i="2"/>
  <c r="Q6651" i="2"/>
  <c r="Q5627" i="2"/>
  <c r="Q9577" i="2"/>
  <c r="Q8098" i="2"/>
  <c r="Q9788" i="2"/>
  <c r="Q9384" i="2"/>
  <c r="Q8862" i="2"/>
  <c r="Q7838" i="2"/>
  <c r="Q5955" i="2"/>
  <c r="Q9469" i="2"/>
  <c r="Q9572" i="2"/>
  <c r="Q9711" i="2"/>
  <c r="Q9455" i="2"/>
  <c r="Q9146" i="2"/>
  <c r="Q8122" i="2"/>
  <c r="Q6971" i="2"/>
  <c r="Q9733" i="2"/>
  <c r="Q8674" i="2"/>
  <c r="Q9976" i="2"/>
  <c r="Q9926" i="2"/>
  <c r="Q9670" i="2"/>
  <c r="Q9414" i="2"/>
  <c r="Q8982" i="2"/>
  <c r="Q7958" i="2"/>
  <c r="Q6435" i="2"/>
  <c r="Q9045" i="2"/>
  <c r="Q8789" i="2"/>
  <c r="Q8533" i="2"/>
  <c r="Q8277" i="2"/>
  <c r="Q8021" i="2"/>
  <c r="Q7765" i="2"/>
  <c r="Q7509" i="2"/>
  <c r="Q7253" i="2"/>
  <c r="Q6687" i="2"/>
  <c r="Q5663" i="2"/>
  <c r="Q4039" i="2"/>
  <c r="Q8952" i="2"/>
  <c r="Q8696" i="2"/>
  <c r="Q8440" i="2"/>
  <c r="Q8184" i="2"/>
  <c r="Q7928" i="2"/>
  <c r="Q7672" i="2"/>
  <c r="Q7416" i="2"/>
  <c r="Q7095" i="2"/>
  <c r="Q6315" i="2"/>
  <c r="Q5291" i="2"/>
  <c r="Q9251" i="2"/>
  <c r="Q8995" i="2"/>
  <c r="Q8739" i="2"/>
  <c r="Q8483" i="2"/>
  <c r="Q8227" i="2"/>
  <c r="Q7971" i="2"/>
  <c r="Q7715" i="2"/>
  <c r="Q7459" i="2"/>
  <c r="Q7182" i="2"/>
  <c r="Q6487" i="2"/>
  <c r="Q5463" i="2"/>
  <c r="Q6838" i="2"/>
  <c r="Q6582" i="2"/>
  <c r="Q6326" i="2"/>
  <c r="Q6070" i="2"/>
  <c r="Q5814" i="2"/>
  <c r="Q5558" i="2"/>
  <c r="Q5302" i="2"/>
  <c r="Q5046" i="2"/>
  <c r="Q4649" i="2"/>
  <c r="Q3261" i="2"/>
  <c r="Q7001" i="2"/>
  <c r="Q6745" i="2"/>
  <c r="Q6489" i="2"/>
  <c r="Q6233" i="2"/>
  <c r="Q5977" i="2"/>
  <c r="Q5721" i="2"/>
  <c r="Q5465" i="2"/>
  <c r="Q5209" i="2"/>
  <c r="Q4953" i="2"/>
  <c r="Q4277" i="2"/>
  <c r="Q7168" i="2"/>
  <c r="Q6912" i="2"/>
  <c r="Q6656" i="2"/>
  <c r="Q6400" i="2"/>
  <c r="Q6144" i="2"/>
  <c r="Q5888" i="2"/>
  <c r="Q5632" i="2"/>
  <c r="Q5376" i="2"/>
  <c r="Q5120" i="2"/>
  <c r="Q4863" i="2"/>
  <c r="Q3873" i="2"/>
  <c r="Q4939" i="2"/>
  <c r="Q9151" i="2"/>
  <c r="Q8895" i="2"/>
  <c r="Q8639" i="2"/>
  <c r="Q8383" i="2"/>
  <c r="Q8127" i="2"/>
  <c r="Q7871" i="2"/>
  <c r="Q7615" i="2"/>
  <c r="Q7359" i="2"/>
  <c r="Q6982" i="2"/>
  <c r="Q6087" i="2"/>
  <c r="Q5063" i="2"/>
  <c r="Q6738" i="2"/>
  <c r="Q6482" i="2"/>
  <c r="Q6226" i="2"/>
  <c r="Q5970" i="2"/>
  <c r="Q5714" i="2"/>
  <c r="Q5458" i="2"/>
  <c r="Q5202" i="2"/>
  <c r="Q4946" i="2"/>
  <c r="Q4249" i="2"/>
  <c r="Q7157" i="2"/>
  <c r="Q6901" i="2"/>
  <c r="Q6645" i="2"/>
  <c r="Q6389" i="2"/>
  <c r="Q6133" i="2"/>
  <c r="Q5877" i="2"/>
  <c r="Q5573" i="2"/>
  <c r="Q5317" i="2"/>
  <c r="Q5061" i="2"/>
  <c r="Q4709" i="2"/>
  <c r="Q3445" i="2"/>
  <c r="Q7020" i="2"/>
  <c r="Q6764" i="2"/>
  <c r="Q6508" i="2"/>
  <c r="Q6252" i="2"/>
  <c r="Q5996" i="2"/>
  <c r="Q5740" i="2"/>
  <c r="Q5484" i="2"/>
  <c r="Q5228" i="2"/>
  <c r="Q4972" i="2"/>
  <c r="Q4353" i="2"/>
  <c r="Q4812" i="2"/>
  <c r="Q9259" i="2"/>
  <c r="Q9003" i="2"/>
  <c r="Q8747" i="2"/>
  <c r="Q8491" i="2"/>
  <c r="Q8235" i="2"/>
  <c r="Q7979" i="2"/>
  <c r="Q7723" i="2"/>
  <c r="Q7467" i="2"/>
  <c r="Q7198" i="2"/>
  <c r="Q6519" i="2"/>
  <c r="Q5495" i="2"/>
  <c r="Q6846" i="2"/>
  <c r="Q6590" i="2"/>
  <c r="Q6334" i="2"/>
  <c r="Q6078" i="2"/>
  <c r="Q5822" i="2"/>
  <c r="Q5566" i="2"/>
  <c r="Q5310" i="2"/>
  <c r="Q5054" i="2"/>
  <c r="Q4681" i="2"/>
  <c r="Q3389" i="2"/>
  <c r="Q7009" i="2"/>
  <c r="Q6753" i="2"/>
  <c r="Q6497" i="2"/>
  <c r="Q6241" i="2"/>
  <c r="Q5985" i="2"/>
  <c r="Q5729" i="2"/>
  <c r="Q5473" i="2"/>
  <c r="Q5217" i="2"/>
  <c r="Q4961" i="2"/>
  <c r="Q4309" i="2"/>
  <c r="Q7176" i="2"/>
  <c r="Q6920" i="2"/>
  <c r="Q6664" i="2"/>
  <c r="Q6408" i="2"/>
  <c r="Q6152" i="2"/>
  <c r="Q5896" i="2"/>
  <c r="Q5640" i="2"/>
  <c r="Q5384" i="2"/>
  <c r="Q5128" i="2"/>
  <c r="Q4872" i="2"/>
  <c r="Q3916" i="2"/>
  <c r="Q4971" i="2"/>
  <c r="Q9159" i="2"/>
  <c r="Q8903" i="2"/>
  <c r="Q8647" i="2"/>
  <c r="Q8391" i="2"/>
  <c r="Q8135" i="2"/>
  <c r="Q7879" i="2"/>
  <c r="Q7623" i="2"/>
  <c r="Q7367" i="2"/>
  <c r="Q6998" i="2"/>
  <c r="Q6119" i="2"/>
  <c r="Q5095" i="2"/>
  <c r="Q6746" i="2"/>
  <c r="Q6490" i="2"/>
  <c r="Q6234" i="2"/>
  <c r="Q5978" i="2"/>
  <c r="Q5722" i="2"/>
  <c r="Q5466" i="2"/>
  <c r="Q5210" i="2"/>
  <c r="Q4954" i="2"/>
  <c r="Q4281" i="2"/>
  <c r="Q7165" i="2"/>
  <c r="Q6909" i="2"/>
  <c r="Q6653" i="2"/>
  <c r="Q6397" i="2"/>
  <c r="Q6141" i="2"/>
  <c r="Q5885" i="2"/>
  <c r="Q5629" i="2"/>
  <c r="Q5373" i="2"/>
  <c r="Q5117" i="2"/>
  <c r="Q4859" i="2"/>
  <c r="Q3857" i="2"/>
  <c r="Q7076" i="2"/>
  <c r="Q6820" i="2"/>
  <c r="Q6564" i="2"/>
  <c r="Q6308" i="2"/>
  <c r="Q6052" i="2"/>
  <c r="Q5796" i="2"/>
  <c r="Q5540" i="2"/>
  <c r="Q5284" i="2"/>
  <c r="Q5028" i="2"/>
  <c r="Q4577" i="2"/>
  <c r="Q2858" i="2"/>
  <c r="Q4620" i="2"/>
  <c r="Q4364" i="2"/>
  <c r="Q4108" i="2"/>
  <c r="Q3780" i="2"/>
  <c r="Q3142" i="2"/>
  <c r="Q4647" i="2"/>
  <c r="Q4391" i="2"/>
  <c r="Q4135" i="2"/>
  <c r="Q3817" i="2"/>
  <c r="Q3253" i="2"/>
  <c r="Q4750" i="2"/>
  <c r="Q4494" i="2"/>
  <c r="Q4238" i="2"/>
  <c r="Q3955" i="2"/>
  <c r="Q3528" i="2"/>
  <c r="Q3376" i="2"/>
  <c r="Q3109" i="2"/>
  <c r="Q2442" i="2"/>
  <c r="Q3691" i="2"/>
  <c r="Q3435" i="2"/>
  <c r="Q3179" i="2"/>
  <c r="Q4696" i="2"/>
  <c r="Q4440" i="2"/>
  <c r="Q4184" i="2"/>
  <c r="Q3883" i="2"/>
  <c r="Q3420" i="2"/>
  <c r="Q4723" i="2"/>
  <c r="Q4467" i="2"/>
  <c r="Q4211" i="2"/>
  <c r="Q3919" i="2"/>
  <c r="Q3473" i="2"/>
  <c r="Q4826" i="2"/>
  <c r="Q4570" i="2"/>
  <c r="Q4314" i="2"/>
  <c r="Q4056" i="2"/>
  <c r="Q3680" i="2"/>
  <c r="Q2766" i="2"/>
  <c r="Q3196" i="2"/>
  <c r="Q2746" i="2"/>
  <c r="Q3767" i="2"/>
  <c r="Q3511" i="2"/>
  <c r="Q3255" i="2"/>
  <c r="Q2374" i="2"/>
  <c r="Q4532" i="2"/>
  <c r="Q4276" i="2"/>
  <c r="Q4005" i="2"/>
  <c r="Q3604" i="2"/>
  <c r="Q2158" i="2"/>
  <c r="Q4559" i="2"/>
  <c r="Q4303" i="2"/>
  <c r="Q4041" i="2"/>
  <c r="Q3657" i="2"/>
  <c r="Q2590" i="2"/>
  <c r="Q4662" i="2"/>
  <c r="Q4406" i="2"/>
  <c r="Q4150" i="2"/>
  <c r="Q3837" i="2"/>
  <c r="Q3313" i="2"/>
  <c r="Q3288" i="2"/>
  <c r="Q2977" i="2"/>
  <c r="Q2090" i="2"/>
  <c r="Q3603" i="2"/>
  <c r="Q3347" i="2"/>
  <c r="Q3070" i="2"/>
  <c r="Q4608" i="2"/>
  <c r="Q4352" i="2"/>
  <c r="Q4096" i="2"/>
  <c r="Q3756" i="2"/>
  <c r="Q3078" i="2"/>
  <c r="Q4635" i="2"/>
  <c r="Q5493" i="2"/>
  <c r="Q5237" i="2"/>
  <c r="Q4981" i="2"/>
  <c r="Q4389" i="2"/>
  <c r="Q7196" i="2"/>
  <c r="Q6940" i="2"/>
  <c r="Q6684" i="2"/>
  <c r="Q6428" i="2"/>
  <c r="Q6172" i="2"/>
  <c r="Q5916" i="2"/>
  <c r="Q5660" i="2"/>
  <c r="Q5404" i="2"/>
  <c r="Q5148" i="2"/>
  <c r="Q4892" i="2"/>
  <c r="Q4023" i="2"/>
  <c r="Q5051" i="2"/>
  <c r="Q9179" i="2"/>
  <c r="Q8923" i="2"/>
  <c r="Q8667" i="2"/>
  <c r="Q8411" i="2"/>
  <c r="Q8155" i="2"/>
  <c r="Q7899" i="2"/>
  <c r="Q7643" i="2"/>
  <c r="Q7387" i="2"/>
  <c r="Q7038" i="2"/>
  <c r="Q6199" i="2"/>
  <c r="Q5175" i="2"/>
  <c r="Q6766" i="2"/>
  <c r="Q6510" i="2"/>
  <c r="Q6254" i="2"/>
  <c r="Q5998" i="2"/>
  <c r="Q5742" i="2"/>
  <c r="Q5486" i="2"/>
  <c r="Q5230" i="2"/>
  <c r="Q4974" i="2"/>
  <c r="Q4361" i="2"/>
  <c r="Q7185" i="2"/>
  <c r="Q6929" i="2"/>
  <c r="Q6673" i="2"/>
  <c r="Q6417" i="2"/>
  <c r="Q6161" i="2"/>
  <c r="Q5905" i="2"/>
  <c r="Q5649" i="2"/>
  <c r="Q5393" i="2"/>
  <c r="Q5137" i="2"/>
  <c r="Q4881" i="2"/>
  <c r="Q3964" i="2"/>
  <c r="Q7096" i="2"/>
  <c r="Q6840" i="2"/>
  <c r="Q6584" i="2"/>
  <c r="Q6328" i="2"/>
  <c r="Q6072" i="2"/>
  <c r="Q5816" i="2"/>
  <c r="Q5560" i="2"/>
  <c r="Q5304" i="2"/>
  <c r="Q5048" i="2"/>
  <c r="Q4657" i="2"/>
  <c r="Q3293" i="2"/>
  <c r="Q4093" i="2"/>
  <c r="Q9079" i="2"/>
  <c r="Q8823" i="2"/>
  <c r="Q8567" i="2"/>
  <c r="Q8311" i="2"/>
  <c r="Q8055" i="2"/>
  <c r="Q7799" i="2"/>
  <c r="Q7543" i="2"/>
  <c r="Q7287" i="2"/>
  <c r="Q6823" i="2"/>
  <c r="Q5799" i="2"/>
  <c r="Q4589" i="2"/>
  <c r="Q6666" i="2"/>
  <c r="Q6410" i="2"/>
  <c r="Q6154" i="2"/>
  <c r="Q5898" i="2"/>
  <c r="Q5642" i="2"/>
  <c r="Q5386" i="2"/>
  <c r="Q5130" i="2"/>
  <c r="Q4874" i="2"/>
  <c r="Q3927" i="2"/>
  <c r="Q7085" i="2"/>
  <c r="Q6829" i="2"/>
  <c r="Q6573" i="2"/>
  <c r="Q6317" i="2"/>
  <c r="Q6061" i="2"/>
  <c r="Q5805" i="2"/>
  <c r="Q5549" i="2"/>
  <c r="Q5293" i="2"/>
  <c r="Q5037" i="2"/>
  <c r="Q4613" i="2"/>
  <c r="Q3105" i="2"/>
  <c r="Q6996" i="2"/>
  <c r="Q6740" i="2"/>
  <c r="Q6484" i="2"/>
  <c r="Q6228" i="2"/>
  <c r="Q5972" i="2"/>
  <c r="Q5716" i="2"/>
  <c r="Q5460" i="2"/>
  <c r="Q5204" i="2"/>
  <c r="Q4948" i="2"/>
  <c r="Q4257" i="2"/>
  <c r="Q4788" i="2"/>
  <c r="Q4540" i="2"/>
  <c r="Q4284" i="2"/>
  <c r="Q4016" i="2"/>
  <c r="Q3620" i="2"/>
  <c r="Q2286" i="2"/>
  <c r="Q4567" i="2"/>
  <c r="Q4311" i="2"/>
  <c r="Q4052" i="2"/>
  <c r="Q3673" i="2"/>
  <c r="Q2718" i="2"/>
  <c r="Q4670" i="2"/>
  <c r="Q4414" i="2"/>
  <c r="Q4158" i="2"/>
  <c r="Q3848" i="2"/>
  <c r="Q3345" i="2"/>
  <c r="Q3296" i="2"/>
  <c r="Q2993" i="2"/>
  <c r="Q2122" i="2"/>
  <c r="Q3611" i="2"/>
  <c r="Q3355" i="2"/>
  <c r="Q3081" i="2"/>
  <c r="Q4616" i="2"/>
  <c r="Q4360" i="2"/>
  <c r="Q4104" i="2"/>
  <c r="Q3772" i="2"/>
  <c r="Q3121" i="2"/>
  <c r="Q4643" i="2"/>
  <c r="Q4387" i="2"/>
  <c r="Q4131" i="2"/>
  <c r="Q3812" i="2"/>
  <c r="Q3237" i="2"/>
  <c r="Q4746" i="2"/>
  <c r="Q4490" i="2"/>
  <c r="Q4234" i="2"/>
  <c r="Q3949" i="2"/>
  <c r="Q3520" i="2"/>
  <c r="Q3372" i="2"/>
  <c r="Q3103" i="2"/>
  <c r="Q2426" i="2"/>
  <c r="Q3687" i="2"/>
  <c r="Q3431" i="2"/>
  <c r="Q3175" i="2"/>
  <c r="Q4708" i="2"/>
  <c r="Q4452" i="2"/>
  <c r="Q4196" i="2"/>
  <c r="Q3899" i="2"/>
  <c r="Q3444" i="2"/>
  <c r="Q4735" i="2"/>
  <c r="Q4479" i="2"/>
  <c r="Q4223" i="2"/>
  <c r="Q3935" i="2"/>
  <c r="Q3497" i="2"/>
  <c r="Q4838" i="2"/>
  <c r="Q4582" i="2"/>
  <c r="Q4326" i="2"/>
  <c r="Q4070" i="2"/>
  <c r="Q3704" i="2"/>
  <c r="Q2898" i="2"/>
  <c r="Q3208" i="2"/>
  <c r="Q2794" i="2"/>
  <c r="Q3779" i="2"/>
  <c r="Q3523" i="2"/>
  <c r="Q3267" i="2"/>
  <c r="Q2566" i="2"/>
  <c r="Q4528" i="2"/>
  <c r="Q4272" i="2"/>
  <c r="Q4000" i="2"/>
  <c r="Q3596" i="2"/>
  <c r="Q2094" i="2"/>
  <c r="Q5669" i="2"/>
  <c r="Q5413" i="2"/>
  <c r="Q5157" i="2"/>
  <c r="Q4901" i="2"/>
  <c r="Q4069" i="2"/>
  <c r="Q7116" i="2"/>
  <c r="Q6860" i="2"/>
  <c r="Q6604" i="2"/>
  <c r="Q6348" i="2"/>
  <c r="Q6092" i="2"/>
  <c r="Q5836" i="2"/>
  <c r="Q5580" i="2"/>
  <c r="Q5324" i="2"/>
  <c r="Q5068" i="2"/>
  <c r="Q4737" i="2"/>
  <c r="Q3501" i="2"/>
  <c r="Q4413" i="2"/>
  <c r="Q9099" i="2"/>
  <c r="Q8843" i="2"/>
  <c r="Q8587" i="2"/>
  <c r="Q8331" i="2"/>
  <c r="Q8075" i="2"/>
  <c r="Q7819" i="2"/>
  <c r="Q7563" i="2"/>
  <c r="Q7307" i="2"/>
  <c r="Q6878" i="2"/>
  <c r="Q5879" i="2"/>
  <c r="Q4851" i="2"/>
  <c r="Q6686" i="2"/>
  <c r="Q6430" i="2"/>
  <c r="Q6174" i="2"/>
  <c r="Q5918" i="2"/>
  <c r="Q5662" i="2"/>
  <c r="Q5406" i="2"/>
  <c r="Q5150" i="2"/>
  <c r="Q4894" i="2"/>
  <c r="Q4033" i="2"/>
  <c r="Q7105" i="2"/>
  <c r="Q6849" i="2"/>
  <c r="Q6593" i="2"/>
  <c r="Q6337" i="2"/>
  <c r="Q6081" i="2"/>
  <c r="Q5825" i="2"/>
  <c r="Q5569" i="2"/>
  <c r="Q5313" i="2"/>
  <c r="Q5057" i="2"/>
  <c r="Q4693" i="2"/>
  <c r="Q3413" i="2"/>
  <c r="Q7016" i="2"/>
  <c r="Q6760" i="2"/>
  <c r="Q6504" i="2"/>
  <c r="Q6248" i="2"/>
  <c r="Q5992" i="2"/>
  <c r="Q5736" i="2"/>
  <c r="Q5480" i="2"/>
  <c r="Q5224" i="2"/>
  <c r="Q4968" i="2"/>
  <c r="Q4337" i="2"/>
  <c r="Q4808" i="2"/>
  <c r="Q9255" i="2"/>
  <c r="Q8999" i="2"/>
  <c r="Q8743" i="2"/>
  <c r="Q8487" i="2"/>
  <c r="Q8231" i="2"/>
  <c r="Q7975" i="2"/>
  <c r="Q7719" i="2"/>
  <c r="Q7463" i="2"/>
  <c r="Q7190" i="2"/>
  <c r="Q6503" i="2"/>
  <c r="Q5479" i="2"/>
  <c r="Q6842" i="2"/>
  <c r="Q6586" i="2"/>
  <c r="Q6330" i="2"/>
  <c r="Q6074" i="2"/>
  <c r="Q5818" i="2"/>
  <c r="Q5562" i="2"/>
  <c r="Q5306" i="2"/>
  <c r="Q5050" i="2"/>
  <c r="Q4665" i="2"/>
  <c r="Q3325" i="2"/>
  <c r="Q7005" i="2"/>
  <c r="Q6749" i="2"/>
  <c r="Q6493" i="2"/>
  <c r="Q6237" i="2"/>
  <c r="Q5981" i="2"/>
  <c r="Q5725" i="2"/>
  <c r="Q5469" i="2"/>
  <c r="Q5213" i="2"/>
  <c r="Q4957" i="2"/>
  <c r="Q4293" i="2"/>
  <c r="Q7172" i="2"/>
  <c r="Q6916" i="2"/>
  <c r="Q6660" i="2"/>
  <c r="Q6404" i="2"/>
  <c r="Q6148" i="2"/>
  <c r="Q5892" i="2"/>
  <c r="Q5636" i="2"/>
  <c r="Q5380" i="2"/>
  <c r="Q5124" i="2"/>
  <c r="Q4868" i="2"/>
  <c r="Q3895" i="2"/>
  <c r="Q4716" i="2"/>
  <c r="Q4460" i="2"/>
  <c r="Q4204" i="2"/>
  <c r="Q3909" i="2"/>
  <c r="Q3460" i="2"/>
  <c r="Q4743" i="2"/>
  <c r="Q4487" i="2"/>
  <c r="Q4231" i="2"/>
  <c r="Q3945" i="2"/>
  <c r="Q3513" i="2"/>
  <c r="Q4846" i="2"/>
  <c r="Q4590" i="2"/>
  <c r="Q4334" i="2"/>
  <c r="Q4078" i="2"/>
  <c r="Q3720" i="2"/>
  <c r="Q2962" i="2"/>
  <c r="Q3216" i="2"/>
  <c r="Q2826" i="2"/>
  <c r="Q978" i="2"/>
  <c r="Q3531" i="2"/>
  <c r="Q3275" i="2"/>
  <c r="Q2694" i="2"/>
  <c r="Q4536" i="2"/>
  <c r="Q4280" i="2"/>
  <c r="Q4011" i="2"/>
  <c r="Q3612" i="2"/>
  <c r="Q2222" i="2"/>
  <c r="Q4563" i="2"/>
  <c r="Q4307" i="2"/>
  <c r="Q4047" i="2"/>
  <c r="Q3665" i="2"/>
  <c r="Q2654" i="2"/>
  <c r="Q4666" i="2"/>
  <c r="Q4410" i="2"/>
  <c r="Q4154" i="2"/>
  <c r="Q3843" i="2"/>
  <c r="Q3329" i="2"/>
  <c r="Q3292" i="2"/>
  <c r="Q2985" i="2"/>
  <c r="Q2106" i="2"/>
  <c r="Q3607" i="2"/>
  <c r="Q3351" i="2"/>
  <c r="Q3075" i="2"/>
  <c r="Q4628" i="2"/>
  <c r="Q4372" i="2"/>
  <c r="Q4116" i="2"/>
  <c r="Q3792" i="2"/>
  <c r="Q3177" i="2"/>
  <c r="Q4655" i="2"/>
  <c r="Q4399" i="2"/>
  <c r="Q4143" i="2"/>
  <c r="Q3828" i="2"/>
  <c r="Q3285" i="2"/>
  <c r="Q4758" i="2"/>
  <c r="Q4502" i="2"/>
  <c r="Q4246" i="2"/>
  <c r="Q3965" i="2"/>
  <c r="Q3544" i="2"/>
  <c r="Q3384" i="2"/>
  <c r="Q3119" i="2"/>
  <c r="Q2474" i="2"/>
  <c r="Q3699" i="2"/>
  <c r="Q3443" i="2"/>
  <c r="Q3187" i="2"/>
  <c r="Q4704" i="2"/>
  <c r="Q4448" i="2"/>
  <c r="Q4192" i="2"/>
  <c r="Q3893" i="2"/>
  <c r="Q3436" i="2"/>
  <c r="Q4731" i="2"/>
  <c r="Q5589" i="2"/>
  <c r="Q5333" i="2"/>
  <c r="Q5077" i="2"/>
  <c r="Q4773" i="2"/>
  <c r="Q3573" i="2"/>
  <c r="Q7036" i="2"/>
  <c r="Q6780" i="2"/>
  <c r="Q6524" i="2"/>
  <c r="Q6268" i="2"/>
  <c r="Q6012" i="2"/>
  <c r="Q5756" i="2"/>
  <c r="Q5500" i="2"/>
  <c r="Q5244" i="2"/>
  <c r="Q4988" i="2"/>
  <c r="Q4417" i="2"/>
  <c r="Q4828" i="2"/>
  <c r="Q9275" i="2"/>
  <c r="Q9019" i="2"/>
  <c r="Q8763" i="2"/>
  <c r="Q8507" i="2"/>
  <c r="Q8251" i="2"/>
  <c r="Q7995" i="2"/>
  <c r="Q7739" i="2"/>
  <c r="Q7483" i="2"/>
  <c r="Q7227" i="2"/>
  <c r="Q6583" i="2"/>
  <c r="Q5559" i="2"/>
  <c r="Q3277" i="2"/>
  <c r="Q6606" i="2"/>
  <c r="Q6350" i="2"/>
  <c r="Q6094" i="2"/>
  <c r="Q5838" i="2"/>
  <c r="Q5582" i="2"/>
  <c r="Q5326" i="2"/>
  <c r="Q5070" i="2"/>
  <c r="Q4745" i="2"/>
  <c r="Q3517" i="2"/>
  <c r="Q7025" i="2"/>
  <c r="Q6769" i="2"/>
  <c r="Q6513" i="2"/>
  <c r="Q6257" i="2"/>
  <c r="Q6001" i="2"/>
  <c r="Q5745" i="2"/>
  <c r="Q5489" i="2"/>
  <c r="Q5233" i="2"/>
  <c r="Q4977" i="2"/>
  <c r="Q4373" i="2"/>
  <c r="Q7192" i="2"/>
  <c r="Q6936" i="2"/>
  <c r="Q6680" i="2"/>
  <c r="Q6424" i="2"/>
  <c r="Q6168" i="2"/>
  <c r="Q5912" i="2"/>
  <c r="Q5656" i="2"/>
  <c r="Q5400" i="2"/>
  <c r="Q5144" i="2"/>
  <c r="Q4888" i="2"/>
  <c r="Q4001" i="2"/>
  <c r="Q5035" i="2"/>
  <c r="Q9175" i="2"/>
  <c r="Q8919" i="2"/>
  <c r="Q8663" i="2"/>
  <c r="Q8407" i="2"/>
  <c r="Q8151" i="2"/>
  <c r="Q7895" i="2"/>
  <c r="Q7639" i="2"/>
  <c r="Q7383" i="2"/>
  <c r="Q7030" i="2"/>
  <c r="Q6183" i="2"/>
  <c r="Q5159" i="2"/>
  <c r="Q6762" i="2"/>
  <c r="Q6506" i="2"/>
  <c r="Q6250" i="2"/>
  <c r="Q5994" i="2"/>
  <c r="Q5738" i="2"/>
  <c r="Q5482" i="2"/>
  <c r="Q5226" i="2"/>
  <c r="Q4970" i="2"/>
  <c r="Q4345" i="2"/>
  <c r="Q7181" i="2"/>
  <c r="Q6925" i="2"/>
  <c r="Q6669" i="2"/>
  <c r="Q6413" i="2"/>
  <c r="Q6157" i="2"/>
  <c r="Q5901" i="2"/>
  <c r="Q5645" i="2"/>
  <c r="Q5389" i="2"/>
  <c r="Q5133" i="2"/>
  <c r="Q4877" i="2"/>
  <c r="Q3943" i="2"/>
  <c r="Q7092" i="2"/>
  <c r="Q6836" i="2"/>
  <c r="Q6580" i="2"/>
  <c r="Q6324" i="2"/>
  <c r="Q6068" i="2"/>
  <c r="Q5812" i="2"/>
  <c r="Q5556" i="2"/>
  <c r="Q5300" i="2"/>
  <c r="Q5044" i="2"/>
  <c r="Q4641" i="2"/>
  <c r="Q3229" i="2"/>
  <c r="Q4636" i="2"/>
  <c r="Q4380" i="2"/>
  <c r="Q4124" i="2"/>
  <c r="Q3803" i="2"/>
  <c r="Q3209" i="2"/>
  <c r="Q4663" i="2"/>
  <c r="Q4407" i="2"/>
  <c r="Q4151" i="2"/>
  <c r="Q3839" i="2"/>
  <c r="Q3317" i="2"/>
  <c r="Q4766" i="2"/>
  <c r="Q4510" i="2"/>
  <c r="Q4254" i="2"/>
  <c r="Q3976" i="2"/>
  <c r="Q3560" i="2"/>
  <c r="Q1042" i="2"/>
  <c r="Q3130" i="2"/>
  <c r="Q2506" i="2"/>
  <c r="Q3707" i="2"/>
  <c r="Q3451" i="2"/>
  <c r="Q3195" i="2"/>
  <c r="Q4712" i="2"/>
  <c r="Q4456" i="2"/>
  <c r="Q4200" i="2"/>
  <c r="Q3904" i="2"/>
  <c r="Q3452" i="2"/>
  <c r="Q4739" i="2"/>
  <c r="Q4483" i="2"/>
  <c r="Q4227" i="2"/>
  <c r="Q3940" i="2"/>
  <c r="Q3505" i="2"/>
  <c r="Q4842" i="2"/>
  <c r="Q4586" i="2"/>
  <c r="Q4330" i="2"/>
  <c r="Q4074" i="2"/>
  <c r="Q3712" i="2"/>
  <c r="Q2930" i="2"/>
  <c r="Q3212" i="2"/>
  <c r="Q2810" i="2"/>
  <c r="Q3783" i="2"/>
  <c r="Q3527" i="2"/>
  <c r="Q3271" i="2"/>
  <c r="Q2630" i="2"/>
  <c r="Q4548" i="2"/>
  <c r="Q4292" i="2"/>
  <c r="Q4027" i="2"/>
  <c r="Q3636" i="2"/>
  <c r="Q2414" i="2"/>
  <c r="Q4575" i="2"/>
  <c r="Q4319" i="2"/>
  <c r="Q4063" i="2"/>
  <c r="Q3689" i="2"/>
  <c r="Q2842" i="2"/>
  <c r="Q4678" i="2"/>
  <c r="Q4422" i="2"/>
  <c r="Q4166" i="2"/>
  <c r="Q3859" i="2"/>
  <c r="Q3377" i="2"/>
  <c r="Q3304" i="2"/>
  <c r="Q3009" i="2"/>
  <c r="Q2154" i="2"/>
  <c r="Q3619" i="2"/>
  <c r="Q3363" i="2"/>
  <c r="Q3091" i="2"/>
  <c r="Q4624" i="2"/>
  <c r="Q4368" i="2"/>
  <c r="Q4112" i="2"/>
  <c r="Q3787" i="2"/>
  <c r="Q3161" i="2"/>
  <c r="Q4651" i="2"/>
  <c r="Q4347" i="2"/>
  <c r="Q4091" i="2"/>
  <c r="Q3745" i="2"/>
  <c r="Q3051" i="2"/>
  <c r="Q4706" i="2"/>
  <c r="Q4450" i="2"/>
  <c r="Q4194" i="2"/>
  <c r="Q3896" i="2"/>
  <c r="Q3440" i="2"/>
  <c r="Q3332" i="2"/>
  <c r="Q3050" i="2"/>
  <c r="Q2266" i="2"/>
  <c r="Q3647" i="2"/>
  <c r="Q3391" i="2"/>
  <c r="Q3129" i="2"/>
  <c r="Q2838" i="2"/>
  <c r="Q1170" i="2"/>
  <c r="Q3814" i="2"/>
  <c r="Q3558" i="2"/>
  <c r="Q3302" i="2"/>
  <c r="Q3005" i="2"/>
  <c r="Q2146" i="2"/>
  <c r="Q2673" i="2"/>
  <c r="Q2417" i="2"/>
  <c r="Q2161" i="2"/>
  <c r="Q1719" i="2"/>
  <c r="Q2852" i="2"/>
  <c r="Q2340" i="2"/>
  <c r="Q1390" i="2"/>
  <c r="Q2547" i="2"/>
  <c r="Q2035" i="2"/>
  <c r="Q3986" i="2"/>
  <c r="Q3474" i="2"/>
  <c r="Q2834" i="2"/>
  <c r="Q2589" i="2"/>
  <c r="Q2077" i="2"/>
  <c r="Q2928" i="2"/>
  <c r="Q2416" i="2"/>
  <c r="Q1715" i="2"/>
  <c r="Q2623" i="2"/>
  <c r="Q2111" i="2"/>
  <c r="Q2806" i="2"/>
  <c r="Q3806" i="2"/>
  <c r="Q3294" i="2"/>
  <c r="Q2114" i="2"/>
  <c r="Q2409" i="2"/>
  <c r="Q1687" i="2"/>
  <c r="Q2748" i="2"/>
  <c r="Q2236" i="2"/>
  <c r="Q2955" i="2"/>
  <c r="Q2443" i="2"/>
  <c r="Q1823" i="2"/>
  <c r="Q1931" i="2"/>
  <c r="Q3594" i="2"/>
  <c r="Q3058" i="2"/>
  <c r="Q2709" i="2"/>
  <c r="Q2197" i="2"/>
  <c r="Q3048" i="2"/>
  <c r="Q2536" i="2"/>
  <c r="Q2024" i="2"/>
  <c r="Q2743" i="2"/>
  <c r="Q2231" i="2"/>
  <c r="Q1870" i="2"/>
  <c r="Q1214" i="2"/>
  <c r="Q1533" i="2"/>
  <c r="Q1784" i="2"/>
  <c r="Q714" i="2"/>
  <c r="Q944" i="2"/>
  <c r="Q1522" i="2"/>
  <c r="Q1689" i="2"/>
  <c r="Q1940" i="2"/>
  <c r="Q1416" i="2"/>
  <c r="Q1001" i="2"/>
  <c r="Q1678" i="2"/>
  <c r="Q1845" i="2"/>
  <c r="Q1082" i="2"/>
  <c r="Q1584" i="2"/>
  <c r="Q932" i="2"/>
  <c r="Q1841" i="2"/>
  <c r="Q1580" i="2"/>
  <c r="Q985" i="2"/>
  <c r="Q456" i="2"/>
  <c r="Q1359" i="2"/>
  <c r="Q167" i="2"/>
  <c r="Q387" i="2"/>
  <c r="Q4459" i="2"/>
  <c r="Q4203" i="2"/>
  <c r="Q3908" i="2"/>
  <c r="Q3457" i="2"/>
  <c r="Q4818" i="2"/>
  <c r="Q4562" i="2"/>
  <c r="Q4306" i="2"/>
  <c r="Q4045" i="2"/>
  <c r="Q3664" i="2"/>
  <c r="Q2638" i="2"/>
  <c r="Q3188" i="2"/>
  <c r="Q2714" i="2"/>
  <c r="Q3759" i="2"/>
  <c r="Q3503" i="2"/>
  <c r="Q3247" i="2"/>
  <c r="Q2246" i="2"/>
  <c r="Q2262" i="2"/>
  <c r="Q3926" i="2"/>
  <c r="Q3670" i="2"/>
  <c r="Q3414" i="2"/>
  <c r="Q3158" i="2"/>
  <c r="Q2594" i="2"/>
  <c r="Q2785" i="2"/>
  <c r="Q2529" i="2"/>
  <c r="Q2273" i="2"/>
  <c r="Q2015" i="2"/>
  <c r="Q3060" i="2"/>
  <c r="Q2548" i="2"/>
  <c r="Q2036" i="2"/>
  <c r="Q2755" i="2"/>
  <c r="Q2243" i="2"/>
  <c r="Q1882" i="2"/>
  <c r="Q3682" i="2"/>
  <c r="Q3170" i="2"/>
  <c r="Q2797" i="2"/>
  <c r="Q2285" i="2"/>
  <c r="Q3136" i="2"/>
  <c r="Q2624" i="2"/>
  <c r="Q2112" i="2"/>
  <c r="Q2831" i="2"/>
  <c r="Q2319" i="2"/>
  <c r="Q1058" i="2"/>
  <c r="Q4014" i="2"/>
  <c r="Q3502" i="2"/>
  <c r="Q2893" i="2"/>
  <c r="Q2617" i="2"/>
  <c r="Q2105" i="2"/>
  <c r="Q2956" i="2"/>
  <c r="Q2444" i="2"/>
  <c r="Q1827" i="2"/>
  <c r="Q2651" i="2"/>
  <c r="Q2139" i="2"/>
  <c r="Q2790" i="2"/>
  <c r="Q3802" i="2"/>
  <c r="Q3290" i="2"/>
  <c r="Q2098" i="2"/>
  <c r="Q2405" i="2"/>
  <c r="Q1671" i="2"/>
  <c r="Q2744" i="2"/>
  <c r="Q2232" i="2"/>
  <c r="Q2951" i="2"/>
  <c r="Q2439" i="2"/>
  <c r="Q1807" i="2"/>
  <c r="Q1574" i="2"/>
  <c r="Q1741" i="2"/>
  <c r="Q1992" i="2"/>
  <c r="Q1480" i="2"/>
  <c r="Q1109" i="2"/>
  <c r="Q1730" i="2"/>
  <c r="Q1897" i="2"/>
  <c r="Q1290" i="2"/>
  <c r="Q1636" i="2"/>
  <c r="Q1265" i="2"/>
  <c r="Q656" i="2"/>
  <c r="Q1246" i="2"/>
  <c r="Q1541" i="2"/>
  <c r="Q1792" i="2"/>
  <c r="Q842" i="2"/>
  <c r="Q1610" i="2"/>
  <c r="Q592" i="2"/>
  <c r="Q1145" i="2"/>
  <c r="Q968" i="2"/>
  <c r="Q822" i="2"/>
  <c r="Q1124" i="2"/>
  <c r="Q442" i="2"/>
  <c r="Q4571" i="2"/>
  <c r="Q4315" i="2"/>
  <c r="Q4057" i="2"/>
  <c r="Q3681" i="2"/>
  <c r="Q2782" i="2"/>
  <c r="Q4674" i="2"/>
  <c r="Q4418" i="2"/>
  <c r="Q4162" i="2"/>
  <c r="Q3853" i="2"/>
  <c r="Q3361" i="2"/>
  <c r="Q3300" i="2"/>
  <c r="Q3001" i="2"/>
  <c r="Q2138" i="2"/>
  <c r="Q3615" i="2"/>
  <c r="Q3359" i="2"/>
  <c r="Q3086" i="2"/>
  <c r="Q2710" i="2"/>
  <c r="Q4038" i="2"/>
  <c r="Q3782" i="2"/>
  <c r="Q3526" i="2"/>
  <c r="Q3270" i="2"/>
  <c r="Q2941" i="2"/>
  <c r="Q2017" i="2"/>
  <c r="Q2641" i="2"/>
  <c r="Q2385" i="2"/>
  <c r="Q2129" i="2"/>
  <c r="Q1591" i="2"/>
  <c r="Q2788" i="2"/>
  <c r="Q2276" i="2"/>
  <c r="Q2995" i="2"/>
  <c r="Q2483" i="2"/>
  <c r="Q1954" i="2"/>
  <c r="Q3922" i="2"/>
  <c r="Q3410" i="2"/>
  <c r="Q2578" i="2"/>
  <c r="Q2525" i="2"/>
  <c r="Q2010" i="2"/>
  <c r="Q2864" i="2"/>
  <c r="Q2352" i="2"/>
  <c r="Q1457" i="2"/>
  <c r="Q2559" i="2"/>
  <c r="Q2047" i="2"/>
  <c r="Q2550" i="2"/>
  <c r="Q3742" i="2"/>
  <c r="Q3230" i="2"/>
  <c r="Q1531" i="2"/>
  <c r="Q2345" i="2"/>
  <c r="Q1420" i="2"/>
  <c r="Q2684" i="2"/>
  <c r="Q2172" i="2"/>
  <c r="Q2891" i="2"/>
  <c r="Q2379" i="2"/>
  <c r="Q1567" i="2"/>
  <c r="Q4042" i="2"/>
  <c r="Q3530" i="2"/>
  <c r="Q2949" i="2"/>
  <c r="Q2645" i="2"/>
  <c r="Q2133" i="2"/>
  <c r="Q2984" i="2"/>
  <c r="Q2472" i="2"/>
  <c r="Q1939" i="2"/>
  <c r="Q2679" i="2"/>
  <c r="Q2167" i="2"/>
  <c r="Q1814" i="2"/>
  <c r="Q958" i="2"/>
  <c r="Q1469" i="2"/>
  <c r="Q1720" i="2"/>
  <c r="Q1349" i="2"/>
  <c r="Q1255" i="2"/>
  <c r="Q1456" i="2"/>
  <c r="Q1625" i="2"/>
  <c r="Q1876" i="2"/>
  <c r="Q1206" i="2"/>
  <c r="Q1356" i="2"/>
  <c r="Q1614" i="2"/>
  <c r="Q1781" i="2"/>
  <c r="Q666" i="2"/>
  <c r="Q1520" i="2"/>
  <c r="Q984" i="2"/>
  <c r="Q1713" i="2"/>
  <c r="Q1448" i="2"/>
  <c r="Q790" i="2"/>
  <c r="Q788" i="2"/>
  <c r="Q805" i="2"/>
  <c r="Q967" i="2"/>
  <c r="Q626" i="2"/>
  <c r="Q4427" i="2"/>
  <c r="Q4171" i="2"/>
  <c r="Q3865" i="2"/>
  <c r="Q3393" i="2"/>
  <c r="Q4786" i="2"/>
  <c r="Q4530" i="2"/>
  <c r="Q4274" i="2"/>
  <c r="Q4003" i="2"/>
  <c r="Q3600" i="2"/>
  <c r="Q2126" i="2"/>
  <c r="Q3156" i="2"/>
  <c r="Q2586" i="2"/>
  <c r="Q3727" i="2"/>
  <c r="Q3471" i="2"/>
  <c r="Q3215" i="2"/>
  <c r="Q2998" i="2"/>
  <c r="Q2134" i="2"/>
  <c r="Q3894" i="2"/>
  <c r="Q3638" i="2"/>
  <c r="Q3382" i="2"/>
  <c r="Q3117" i="2"/>
  <c r="Q2466" i="2"/>
  <c r="Q2753" i="2"/>
  <c r="Q2497" i="2"/>
  <c r="Q2241" i="2"/>
  <c r="Q1973" i="2"/>
  <c r="Q2996" i="2"/>
  <c r="Q2484" i="2"/>
  <c r="Q1955" i="2"/>
  <c r="Q2691" i="2"/>
  <c r="Q2179" i="2"/>
  <c r="Q2054" i="2"/>
  <c r="Q3618" i="2"/>
  <c r="Q3090" i="2"/>
  <c r="Q2733" i="2"/>
  <c r="Q2221" i="2"/>
  <c r="Q3072" i="2"/>
  <c r="Q2560" i="2"/>
  <c r="Q2048" i="2"/>
  <c r="Q2767" i="2"/>
  <c r="Q2255" i="2"/>
  <c r="Q1894" i="2"/>
  <c r="Q3950" i="2"/>
  <c r="Q3438" i="2"/>
  <c r="Q2690" i="2"/>
  <c r="Q2553" i="2"/>
  <c r="Q2041" i="2"/>
  <c r="Q2892" i="2"/>
  <c r="Q2380" i="2"/>
  <c r="Q1571" i="2"/>
  <c r="Q2587" i="2"/>
  <c r="Q2075" i="2"/>
  <c r="Q2534" i="2"/>
  <c r="Q3738" i="2"/>
  <c r="Q3226" i="2"/>
  <c r="Q1467" i="2"/>
  <c r="Q2341" i="2"/>
  <c r="Q1398" i="2"/>
  <c r="Q2680" i="2"/>
  <c r="Q2168" i="2"/>
  <c r="Q2887" i="2"/>
  <c r="Q2375" i="2"/>
  <c r="Q1551" i="2"/>
  <c r="Q1510" i="2"/>
  <c r="Q1677" i="2"/>
  <c r="Q1928" i="2"/>
  <c r="Q1400" i="2"/>
  <c r="Q965" i="2"/>
  <c r="Q1666" i="2"/>
  <c r="Q1833" i="2"/>
  <c r="Q1034" i="2"/>
  <c r="Q1572" i="2"/>
  <c r="Q1201" i="2"/>
  <c r="Q1822" i="2"/>
  <c r="Q990" i="2"/>
  <c r="Q1477" i="2"/>
  <c r="Q1728" i="2"/>
  <c r="Q1357" i="2"/>
  <c r="Q1482" i="2"/>
  <c r="Q1900" i="2"/>
  <c r="Q774" i="2"/>
  <c r="Q472" i="2"/>
  <c r="Q1336" i="2"/>
  <c r="Q1463" i="2"/>
  <c r="Q1259" i="2"/>
  <c r="Q383" i="2"/>
  <c r="Q1084" i="2"/>
  <c r="Q809" i="2"/>
  <c r="Q254" i="2"/>
  <c r="Q200" i="2"/>
  <c r="Q919" i="2"/>
  <c r="Q154" i="2"/>
  <c r="Q204" i="2"/>
  <c r="Q1061" i="2"/>
  <c r="Q1722" i="2"/>
  <c r="Q1889" i="2"/>
  <c r="Q1258" i="2"/>
  <c r="Q1628" i="2"/>
  <c r="Q1257" i="2"/>
  <c r="Q907" i="2"/>
  <c r="Q1120" i="2"/>
  <c r="Q924" i="2"/>
  <c r="Q977" i="2"/>
  <c r="Q690" i="2"/>
  <c r="Q1364" i="2"/>
  <c r="Q707" i="2"/>
  <c r="Q691" i="2"/>
  <c r="Q532" i="2"/>
  <c r="Q564" i="2"/>
  <c r="Q331" i="2"/>
  <c r="Q182" i="2"/>
  <c r="Q1235" i="2"/>
  <c r="Q891" i="2"/>
  <c r="Q277" i="2"/>
  <c r="Q645" i="2"/>
  <c r="Q475" i="2"/>
  <c r="Q215" i="2"/>
  <c r="Q720" i="2"/>
  <c r="Q371" i="2"/>
  <c r="Q35" i="2"/>
  <c r="Q169" i="2"/>
  <c r="Q1123" i="2"/>
  <c r="Q739" i="2"/>
  <c r="Q81" i="2"/>
  <c r="Q356" i="2"/>
  <c r="Q363" i="2"/>
  <c r="Q573" i="2"/>
  <c r="Q1149" i="2"/>
  <c r="Q1786" i="2"/>
  <c r="Q746" i="2"/>
  <c r="Q1433" i="2"/>
  <c r="Q1692" i="2"/>
  <c r="Q1321" i="2"/>
  <c r="Q955" i="2"/>
  <c r="Q1184" i="2"/>
  <c r="Q1099" i="2"/>
  <c r="Q1041" i="2"/>
  <c r="Q1000" i="2"/>
  <c r="Q878" i="2"/>
  <c r="Q516" i="2"/>
  <c r="Q334" i="2"/>
  <c r="Q797" i="2"/>
  <c r="Q883" i="2"/>
  <c r="Q9" i="2"/>
  <c r="Q517" i="2"/>
  <c r="Q1363" i="2"/>
  <c r="Q627" i="2"/>
  <c r="Q425" i="2"/>
  <c r="Q7" i="2"/>
  <c r="Q210" i="2"/>
  <c r="Q216" i="2"/>
  <c r="Q698" i="2"/>
  <c r="Q2900" i="2"/>
  <c r="Q2644" i="2"/>
  <c r="Q2388" i="2"/>
  <c r="Q2132" i="2"/>
  <c r="Q1603" i="2"/>
  <c r="Q2851" i="2"/>
  <c r="Q2595" i="2"/>
  <c r="Q2339" i="2"/>
  <c r="Q2083" i="2"/>
  <c r="Q1378" i="2"/>
  <c r="Q4034" i="2"/>
  <c r="Q3778" i="2"/>
  <c r="Q3522" i="2"/>
  <c r="Q3266" i="2"/>
  <c r="Q2933" i="2"/>
  <c r="Q1995" i="2"/>
  <c r="Q2637" i="2"/>
  <c r="Q2381" i="2"/>
  <c r="Q2125" i="2"/>
  <c r="Q1575" i="2"/>
  <c r="Q2976" i="2"/>
  <c r="Q2720" i="2"/>
  <c r="Q2464" i="2"/>
  <c r="Q2208" i="2"/>
  <c r="Q1907" i="2"/>
  <c r="Q2927" i="2"/>
  <c r="Q2671" i="2"/>
  <c r="Q2415" i="2"/>
  <c r="Q2159" i="2"/>
  <c r="Q1711" i="2"/>
  <c r="Q2918" i="2"/>
  <c r="Q1958" i="2"/>
  <c r="Q3854" i="2"/>
  <c r="Q3598" i="2"/>
  <c r="Q3342" i="2"/>
  <c r="Q3063" i="2"/>
  <c r="Q2306" i="2"/>
  <c r="Q2713" i="2"/>
  <c r="Q2457" i="2"/>
  <c r="Q2201" i="2"/>
  <c r="Q1879" i="2"/>
  <c r="Q3052" i="2"/>
  <c r="Q2796" i="2"/>
  <c r="Q2540" i="2"/>
  <c r="Q2284" i="2"/>
  <c r="Q2028" i="2"/>
  <c r="Q3003" i="2"/>
  <c r="Q2747" i="2"/>
  <c r="Q2491" i="2"/>
  <c r="Q2235" i="2"/>
  <c r="Q1965" i="2"/>
  <c r="Q1874" i="2"/>
  <c r="Q2150" i="2"/>
  <c r="Q3898" i="2"/>
  <c r="Q3642" i="2"/>
  <c r="Q3386" i="2"/>
  <c r="Q3122" i="2"/>
  <c r="Q2482" i="2"/>
  <c r="Q2757" i="2"/>
  <c r="Q2501" i="2"/>
  <c r="Q2245" i="2"/>
  <c r="Q1978" i="2"/>
  <c r="Q3096" i="2"/>
  <c r="Q2840" i="2"/>
  <c r="Q2584" i="2"/>
  <c r="Q2328" i="2"/>
  <c r="Q2072" i="2"/>
  <c r="Q1202" i="2"/>
  <c r="Q2791" i="2"/>
  <c r="Q2535" i="2"/>
  <c r="Q2279" i="2"/>
  <c r="Q2023" i="2"/>
  <c r="Q1918" i="2"/>
  <c r="Q1670" i="2"/>
  <c r="Q1396" i="2"/>
  <c r="Q1837" i="2"/>
  <c r="Q1581" i="2"/>
  <c r="Q1050" i="2"/>
  <c r="Q1832" i="2"/>
  <c r="Q1576" i="2"/>
  <c r="Q1030" i="2"/>
  <c r="Q1205" i="2"/>
  <c r="Q1180" i="2"/>
  <c r="Q1826" i="2"/>
  <c r="Q1570" i="2"/>
  <c r="Q1006" i="2"/>
  <c r="Q1737" i="2"/>
  <c r="Q1481" i="2"/>
  <c r="Q1988" i="2"/>
  <c r="Q1732" i="2"/>
  <c r="Q1476" i="2"/>
  <c r="Q1361" i="2"/>
  <c r="Q1097" i="2"/>
  <c r="Q1343" i="2"/>
  <c r="Q1726" i="2"/>
  <c r="Q1470" i="2"/>
  <c r="Q1893" i="2"/>
  <c r="Q1637" i="2"/>
  <c r="Q1274" i="2"/>
  <c r="Q1888" i="2"/>
  <c r="Q1632" i="2"/>
  <c r="Q1254" i="2"/>
  <c r="Q1261" i="2"/>
  <c r="Q552" i="2"/>
  <c r="Q574" i="2"/>
  <c r="Q1642" i="2"/>
  <c r="Q1294" i="2"/>
  <c r="Q1809" i="2"/>
  <c r="Q1553" i="2"/>
  <c r="Q938" i="2"/>
  <c r="Q1804" i="2"/>
  <c r="Q1548" i="2"/>
  <c r="Q912" i="2"/>
  <c r="Q1177" i="2"/>
  <c r="Q1048" i="2"/>
  <c r="Q953" i="2"/>
  <c r="Q1296" i="2"/>
  <c r="Q1012" i="2"/>
  <c r="Q1351" i="2"/>
  <c r="Q785" i="2"/>
  <c r="Q374" i="2"/>
  <c r="Q884" i="2"/>
  <c r="Q1240" i="2"/>
  <c r="Q1247" i="2"/>
  <c r="Q1101" i="2"/>
  <c r="Q1188" i="2"/>
  <c r="Q1103" i="2"/>
  <c r="Q1223" i="2"/>
  <c r="Q452" i="2"/>
  <c r="Q238" i="2"/>
  <c r="Q1003" i="2"/>
  <c r="Q595" i="2"/>
  <c r="Q336" i="2"/>
  <c r="Q506" i="2"/>
  <c r="Q198" i="2"/>
  <c r="Q723" i="2"/>
  <c r="Q434" i="2"/>
  <c r="Q57" i="2"/>
  <c r="Q877" i="2"/>
  <c r="Q1059" i="2"/>
  <c r="Q500" i="2"/>
  <c r="Q655" i="2"/>
  <c r="Q362" i="2"/>
  <c r="Q272" i="2"/>
  <c r="Q283" i="2"/>
  <c r="Q808" i="2"/>
  <c r="Q727" i="2"/>
  <c r="Q206" i="2"/>
  <c r="Q417" i="2"/>
  <c r="Q445" i="2"/>
  <c r="Q159" i="2"/>
  <c r="Q2948" i="2"/>
  <c r="Q2692" i="2"/>
  <c r="Q2436" i="2"/>
  <c r="Q2180" i="2"/>
  <c r="Q1795" i="2"/>
  <c r="Q2899" i="2"/>
  <c r="Q2643" i="2"/>
  <c r="Q2387" i="2"/>
  <c r="Q2131" i="2"/>
  <c r="Q1599" i="2"/>
  <c r="Q1547" i="2"/>
  <c r="Q3826" i="2"/>
  <c r="Q3570" i="2"/>
  <c r="Q3314" i="2"/>
  <c r="Q3026" i="2"/>
  <c r="Q2194" i="2"/>
  <c r="Q2685" i="2"/>
  <c r="Q2429" i="2"/>
  <c r="Q2173" i="2"/>
  <c r="Q1767" i="2"/>
  <c r="Q3024" i="2"/>
  <c r="Q2768" i="2"/>
  <c r="Q2512" i="2"/>
  <c r="Q2256" i="2"/>
  <c r="Q1993" i="2"/>
  <c r="Q2975" i="2"/>
  <c r="Q2719" i="2"/>
  <c r="Q2463" i="2"/>
  <c r="Q2207" i="2"/>
  <c r="Q1903" i="2"/>
  <c r="Q3014" i="2"/>
  <c r="Q2166" i="2"/>
  <c r="Q3902" i="2"/>
  <c r="Q3646" i="2"/>
  <c r="Q3390" i="2"/>
  <c r="Q3127" i="2"/>
  <c r="Q2498" i="2"/>
  <c r="Q2761" i="2"/>
  <c r="Q2505" i="2"/>
  <c r="Q2249" i="2"/>
  <c r="Q1983" i="2"/>
  <c r="Q3100" i="2"/>
  <c r="Q2844" i="2"/>
  <c r="Q2588" i="2"/>
  <c r="Q2332" i="2"/>
  <c r="Q2076" i="2"/>
  <c r="Q1266" i="2"/>
  <c r="Q2795" i="2"/>
  <c r="Q2539" i="2"/>
  <c r="Q2283" i="2"/>
  <c r="Q2027" i="2"/>
  <c r="Q1922" i="2"/>
  <c r="Q2342" i="2"/>
  <c r="Q3946" i="2"/>
  <c r="Q3690" i="2"/>
  <c r="Q3434" i="2"/>
  <c r="Q3178" i="2"/>
  <c r="Q2674" i="2"/>
  <c r="Q2805" i="2"/>
  <c r="Q2549" i="2"/>
  <c r="Q2293" i="2"/>
  <c r="Q2037" i="2"/>
  <c r="Q3144" i="2"/>
  <c r="Q2888" i="2"/>
  <c r="Q2632" i="2"/>
  <c r="Q2376" i="2"/>
  <c r="Q2120" i="2"/>
  <c r="Q1555" i="2"/>
  <c r="Q2839" i="2"/>
  <c r="Q2583" i="2"/>
  <c r="Q2327" i="2"/>
  <c r="Q2071" i="2"/>
  <c r="Q1186" i="2"/>
  <c r="Q1718" i="2"/>
  <c r="Q1461" i="2"/>
  <c r="Q1885" i="2"/>
  <c r="Q1629" i="2"/>
  <c r="Q1242" i="2"/>
  <c r="Q1880" i="2"/>
  <c r="Q1624" i="2"/>
  <c r="Q1222" i="2"/>
  <c r="Q1253" i="2"/>
  <c r="Q1372" i="2"/>
  <c r="Q795" i="2"/>
  <c r="Q1618" i="2"/>
  <c r="Q1198" i="2"/>
  <c r="Q1785" i="2"/>
  <c r="Q1529" i="2"/>
  <c r="Q730" i="2"/>
  <c r="Q1780" i="2"/>
  <c r="Q1524" i="2"/>
  <c r="Q650" i="2"/>
  <c r="Q1153" i="2"/>
  <c r="Q914" i="2"/>
  <c r="Q1774" i="2"/>
  <c r="Q1518" i="2"/>
  <c r="Q440" i="2"/>
  <c r="Q1685" i="2"/>
  <c r="Q1417" i="2"/>
  <c r="Q1936" i="2"/>
  <c r="Q1680" i="2"/>
  <c r="Q1410" i="2"/>
  <c r="Q1309" i="2"/>
  <c r="Q997" i="2"/>
  <c r="Q670" i="2"/>
  <c r="Q1690" i="2"/>
  <c r="Q1424" i="2"/>
  <c r="Q1857" i="2"/>
  <c r="Q1601" i="2"/>
  <c r="Q1130" i="2"/>
  <c r="Q1852" i="2"/>
  <c r="Q1596" i="2"/>
  <c r="Q1110" i="2"/>
  <c r="Q1225" i="2"/>
  <c r="Q1260" i="2"/>
  <c r="Q168" i="2"/>
  <c r="Q1344" i="2"/>
  <c r="Q1076" i="2"/>
  <c r="Q1415" i="2"/>
  <c r="Q734" i="2"/>
  <c r="Q579" i="2"/>
  <c r="Q945" i="2"/>
  <c r="Q1288" i="2"/>
  <c r="Q1423" i="2"/>
  <c r="Q540" i="2"/>
  <c r="Q1300" i="2"/>
  <c r="Q1355" i="2"/>
  <c r="Q418" i="2"/>
  <c r="Q753" i="2"/>
  <c r="Q274" i="2"/>
  <c r="Q1151" i="2"/>
  <c r="Q804" i="2"/>
  <c r="Q482" i="2"/>
  <c r="Q499" i="2"/>
  <c r="Q497" i="2"/>
  <c r="Q163" i="2"/>
  <c r="Q110" i="2"/>
  <c r="Q257" i="2"/>
  <c r="Q1004" i="2"/>
  <c r="Q1171" i="2"/>
  <c r="Q717" i="2"/>
  <c r="Q803" i="2"/>
  <c r="Q514" i="2"/>
  <c r="Q165" i="2"/>
  <c r="Q96" i="2"/>
  <c r="Q548" i="2"/>
  <c r="Q839" i="2"/>
  <c r="Q411" i="2"/>
  <c r="Q585" i="2"/>
  <c r="Q43" i="2"/>
  <c r="Q1064" i="2"/>
  <c r="Q1403" i="2"/>
  <c r="Q654" i="2"/>
  <c r="Q495" i="2"/>
  <c r="Q941" i="2"/>
  <c r="Q1284" i="2"/>
  <c r="Q996" i="2"/>
  <c r="Q1335" i="2"/>
  <c r="Q745" i="2"/>
  <c r="Q505" i="2"/>
  <c r="Q1007" i="2"/>
  <c r="Q729" i="2"/>
  <c r="Q606" i="2"/>
  <c r="Q563" i="2"/>
  <c r="Q361" i="2"/>
  <c r="Q1131" i="2"/>
  <c r="Q322" i="2"/>
  <c r="Q772" i="2"/>
  <c r="Q731" i="2"/>
  <c r="Q438" i="2"/>
  <c r="Q384" i="2"/>
  <c r="Q455" i="2"/>
  <c r="Q161" i="2"/>
  <c r="Q469" i="2"/>
  <c r="Q97" i="2"/>
  <c r="Q119" i="2"/>
  <c r="Q82" i="2"/>
  <c r="Q30" i="2"/>
  <c r="Q601" i="2"/>
  <c r="Q229" i="2"/>
  <c r="Q315" i="2"/>
  <c r="Q988" i="2"/>
  <c r="Q1411" i="2"/>
  <c r="Q1155" i="2"/>
  <c r="Q886" i="2"/>
  <c r="Q697" i="2"/>
  <c r="Q692" i="2"/>
  <c r="Q783" i="2"/>
  <c r="Q527" i="2"/>
  <c r="Q490" i="2"/>
  <c r="Q513" i="2"/>
  <c r="Q137" i="2"/>
  <c r="Q183" i="2"/>
  <c r="Q72" i="2"/>
  <c r="Q71" i="2"/>
  <c r="Q484" i="2"/>
  <c r="Q648" i="2"/>
  <c r="Q823" i="2"/>
  <c r="Q492" i="2"/>
  <c r="Q395" i="2"/>
  <c r="Q446" i="2"/>
  <c r="Q565" i="2"/>
  <c r="Q305" i="2"/>
  <c r="Q280" i="2"/>
  <c r="Q279" i="2"/>
  <c r="Q557" i="2"/>
  <c r="Q214" i="2"/>
  <c r="Q125" i="2"/>
  <c r="Q188" i="2"/>
  <c r="Q271" i="2"/>
  <c r="Q15" i="2"/>
  <c r="Q960" i="2"/>
  <c r="Q1291" i="2"/>
  <c r="Q649" i="2"/>
  <c r="Q339" i="2"/>
  <c r="Q806" i="2"/>
  <c r="Q1204" i="2"/>
  <c r="Q872" i="2"/>
  <c r="Q1147" i="2"/>
  <c r="Q796" i="2"/>
  <c r="Q1243" i="2"/>
  <c r="Q892" i="2"/>
  <c r="Q560" i="2"/>
  <c r="Q899" i="2"/>
  <c r="Q351" i="2"/>
  <c r="Q128" i="2"/>
  <c r="Q1023" i="2"/>
  <c r="Q749" i="2"/>
  <c r="Q636" i="2"/>
  <c r="Q146" i="2"/>
  <c r="Q449" i="2"/>
  <c r="Q831" i="2"/>
  <c r="Q550" i="2"/>
  <c r="Q39" i="2"/>
  <c r="Q310" i="2"/>
  <c r="Q248" i="2"/>
  <c r="Q747" i="2"/>
  <c r="Q487" i="2"/>
  <c r="Q454" i="2"/>
  <c r="Q465" i="2"/>
  <c r="Q85" i="2"/>
  <c r="Q103" i="2"/>
  <c r="Q898" i="2"/>
  <c r="Q1331" i="2"/>
  <c r="Q1075" i="2"/>
  <c r="Q638" i="2"/>
  <c r="Q568" i="2"/>
  <c r="Q566" i="2"/>
  <c r="Q675" i="2"/>
  <c r="Q419" i="2"/>
  <c r="Q386" i="2"/>
  <c r="Q369" i="2"/>
  <c r="Q312" i="2"/>
  <c r="Q308" i="2"/>
  <c r="Q307" i="2"/>
  <c r="Q741" i="2"/>
  <c r="Q824" i="2"/>
  <c r="Q496" i="2"/>
  <c r="Q743" i="2"/>
  <c r="Q571" i="2"/>
  <c r="Q270" i="2"/>
  <c r="Q366" i="2"/>
  <c r="Q457" i="2"/>
  <c r="Q197" i="2"/>
  <c r="Q176" i="2"/>
  <c r="Q171" i="2"/>
  <c r="Q477" i="2"/>
  <c r="Q301" i="2"/>
  <c r="Q45" i="2"/>
  <c r="Q108" i="2"/>
  <c r="Q191" i="2"/>
  <c r="Q437" i="2"/>
  <c r="Q177" i="2"/>
  <c r="Q152" i="2"/>
  <c r="Q151" i="2"/>
  <c r="Q461" i="2"/>
  <c r="Q285" i="2"/>
  <c r="Q29" i="2"/>
  <c r="Q92" i="2"/>
  <c r="Q175" i="2"/>
  <c r="L7" i="2"/>
  <c r="L201" i="2"/>
  <c r="L687" i="2"/>
  <c r="L588" i="2"/>
  <c r="L304" i="2"/>
  <c r="L2" i="2"/>
  <c r="L8" i="2"/>
  <c r="L333" i="2"/>
  <c r="L197" i="2"/>
  <c r="L493" i="2"/>
  <c r="L528" i="2"/>
  <c r="L397" i="2"/>
  <c r="L453" i="2"/>
  <c r="L787" i="2"/>
  <c r="L806" i="2"/>
  <c r="L1440" i="2"/>
  <c r="L2296" i="2"/>
  <c r="L1701" i="2"/>
  <c r="L2341" i="2"/>
  <c r="L722" i="2"/>
  <c r="L1904" i="2"/>
  <c r="L1057" i="2"/>
  <c r="L670" i="2"/>
  <c r="L403" i="2"/>
  <c r="L1338" i="2"/>
  <c r="L531" i="2"/>
  <c r="L1122" i="2"/>
  <c r="L595" i="2"/>
  <c r="L1072" i="2"/>
  <c r="L334" i="2"/>
  <c r="L1073" i="2"/>
  <c r="L1604" i="2"/>
  <c r="L1916" i="2"/>
  <c r="L3108" i="2"/>
  <c r="L1049" i="2"/>
  <c r="L1544" i="2"/>
  <c r="L1844" i="2"/>
  <c r="L6145" i="2"/>
  <c r="L5043" i="2"/>
  <c r="L8404" i="2"/>
  <c r="L7380" i="2"/>
  <c r="L6468" i="2"/>
  <c r="L5668" i="2"/>
  <c r="L4090" i="2"/>
  <c r="L4941" i="2"/>
  <c r="L3569" i="2"/>
  <c r="L4708" i="2"/>
  <c r="L3137" i="2"/>
  <c r="L4908" i="2"/>
  <c r="L2862" i="2"/>
  <c r="L3512" i="2"/>
  <c r="L2584" i="2"/>
  <c r="L4897" i="2"/>
  <c r="L4065" i="2"/>
  <c r="L2107" i="2"/>
  <c r="L3828" i="2"/>
  <c r="L3100" i="2"/>
  <c r="L3225" i="2"/>
  <c r="L4736" i="2"/>
  <c r="L3552" i="2"/>
  <c r="L2087" i="2"/>
  <c r="L1770" i="2"/>
  <c r="L1025" i="2"/>
  <c r="L3088" i="2"/>
  <c r="L2161" i="2"/>
  <c r="L2028" i="2"/>
  <c r="L5853" i="2"/>
  <c r="L6972" i="2"/>
  <c r="L5948" i="2"/>
  <c r="L5645" i="2"/>
  <c r="L8268" i="2"/>
  <c r="L6028" i="2"/>
  <c r="L6428" i="2"/>
  <c r="L4605" i="2"/>
  <c r="L1922" i="2"/>
  <c r="L2837" i="2"/>
  <c r="L2767" i="2"/>
  <c r="L4534" i="2"/>
  <c r="L9545" i="2"/>
  <c r="L6507" i="2"/>
  <c r="L215" i="2"/>
  <c r="L221" i="2"/>
  <c r="L425" i="2"/>
  <c r="L767" i="2"/>
  <c r="L600" i="2"/>
  <c r="L209" i="2"/>
  <c r="L32" i="2"/>
  <c r="L79" i="2"/>
  <c r="L283" i="2"/>
  <c r="L20" i="2"/>
  <c r="L74" i="2"/>
  <c r="L6" i="2"/>
  <c r="L41" i="2"/>
  <c r="L580" i="2"/>
  <c r="L58" i="2"/>
  <c r="L89" i="2"/>
  <c r="L775" i="2"/>
  <c r="L1000" i="2"/>
  <c r="L1207" i="2"/>
  <c r="L1548" i="2"/>
  <c r="L2232" i="2"/>
  <c r="L1461" i="2"/>
  <c r="L1973" i="2"/>
  <c r="L601" i="2"/>
  <c r="L1790" i="2"/>
  <c r="L2144" i="2"/>
  <c r="L1632" i="2"/>
  <c r="L366" i="2"/>
  <c r="L630" i="2"/>
  <c r="L940" i="2"/>
  <c r="L910" i="2"/>
  <c r="L1230" i="2"/>
  <c r="L664" i="2"/>
  <c r="L1318" i="2"/>
  <c r="L1096" i="2"/>
  <c r="L547" i="2"/>
  <c r="L685" i="2"/>
  <c r="L435" i="2"/>
  <c r="L98" i="2"/>
  <c r="L1896" i="2"/>
  <c r="L1041" i="2"/>
  <c r="L1288" i="2"/>
  <c r="L1081" i="2"/>
  <c r="L2500" i="2"/>
  <c r="L2029" i="2"/>
  <c r="L1343" i="2"/>
  <c r="L2100" i="2"/>
  <c r="L6465" i="2"/>
  <c r="L5553" i="2"/>
  <c r="L4051" i="2"/>
  <c r="L8484" i="2"/>
  <c r="L7572" i="2"/>
  <c r="L6660" i="2"/>
  <c r="L5860" i="2"/>
  <c r="L4698" i="2"/>
  <c r="L2465" i="2"/>
  <c r="L4141" i="2"/>
  <c r="L778" i="2"/>
  <c r="L3544" i="2"/>
  <c r="L2235" i="2"/>
  <c r="L3860" i="2"/>
  <c r="L2936" i="2"/>
  <c r="L2853" i="2"/>
  <c r="L382" i="2"/>
  <c r="L4305" i="2"/>
  <c r="L2967" i="2"/>
  <c r="L4168" i="2"/>
  <c r="L2749" i="2"/>
  <c r="L3801" i="2"/>
  <c r="L1499" i="2"/>
  <c r="L4096" i="2"/>
  <c r="L1706" i="2"/>
  <c r="L977" i="2"/>
  <c r="L3104" i="2"/>
  <c r="L2383" i="2"/>
  <c r="L2924" i="2"/>
  <c r="L2189" i="2"/>
  <c r="L6533" i="2"/>
  <c r="L6888" i="2"/>
  <c r="L5904" i="2"/>
  <c r="L5605" i="2"/>
  <c r="L7928" i="2"/>
  <c r="L4754" i="2"/>
  <c r="L5808" i="2"/>
  <c r="L4888" i="2"/>
  <c r="L4845" i="2"/>
  <c r="L2895" i="2"/>
  <c r="L2314" i="2"/>
  <c r="L5307" i="2"/>
  <c r="L7387" i="2"/>
  <c r="L279" i="2"/>
  <c r="L537" i="2"/>
  <c r="L524" i="2"/>
  <c r="L131" i="2"/>
  <c r="L105" i="2"/>
  <c r="L340" i="2"/>
  <c r="L715" i="2"/>
  <c r="L404" i="2"/>
  <c r="L1528" i="2"/>
  <c r="L1637" i="2"/>
  <c r="L2014" i="2"/>
  <c r="L1208" i="2"/>
  <c r="L984" i="2"/>
  <c r="L920" i="2"/>
  <c r="L948" i="2"/>
  <c r="L483" i="2"/>
  <c r="L431" i="2"/>
  <c r="L1677" i="2"/>
  <c r="L2221" i="2"/>
  <c r="L1226" i="2"/>
  <c r="L2606" i="2"/>
  <c r="L9359" i="2"/>
  <c r="L6890" i="2"/>
  <c r="L235" i="2"/>
  <c r="L236" i="2"/>
  <c r="L245" i="2"/>
  <c r="L500" i="2"/>
  <c r="L441" i="2"/>
  <c r="L458" i="2"/>
  <c r="L783" i="2"/>
  <c r="L1039" i="2"/>
  <c r="L616" i="2"/>
  <c r="L364" i="2"/>
  <c r="L193" i="2"/>
  <c r="L272" i="2"/>
  <c r="L16" i="2"/>
  <c r="L99" i="2"/>
  <c r="L95" i="2"/>
  <c r="L199" i="2"/>
  <c r="L92" i="2"/>
  <c r="L52" i="2"/>
  <c r="L165" i="2"/>
  <c r="L532" i="2"/>
  <c r="L36" i="2"/>
  <c r="L253" i="2"/>
  <c r="L90" i="2"/>
  <c r="L156" i="2"/>
  <c r="L69" i="2"/>
  <c r="L376" i="2"/>
  <c r="L410" i="2"/>
  <c r="L432" i="2"/>
  <c r="L434" i="2"/>
  <c r="L855" i="2"/>
  <c r="L541" i="2"/>
  <c r="L711" i="2"/>
  <c r="L477" i="2"/>
  <c r="L652" i="2"/>
  <c r="L1114" i="2"/>
  <c r="L918" i="2"/>
  <c r="L1399" i="2"/>
  <c r="L1352" i="2"/>
  <c r="L1740" i="2"/>
  <c r="L2084" i="2"/>
  <c r="L2424" i="2"/>
  <c r="L1249" i="2"/>
  <c r="L1605" i="2"/>
  <c r="L1861" i="2"/>
  <c r="L2117" i="2"/>
  <c r="L2373" i="2"/>
  <c r="L1428" i="2"/>
  <c r="L1950" i="2"/>
  <c r="L2384" i="2"/>
  <c r="L2128" i="2"/>
  <c r="L1872" i="2"/>
  <c r="L1616" i="2"/>
  <c r="L1272" i="2"/>
  <c r="L1443" i="2"/>
  <c r="L1187" i="2"/>
  <c r="L535" i="2"/>
  <c r="L949" i="2"/>
  <c r="L760" i="2"/>
  <c r="L1183" i="2"/>
  <c r="L750" i="2"/>
  <c r="L1294" i="2"/>
  <c r="L637" i="2"/>
  <c r="L748" i="2"/>
  <c r="L843" i="2"/>
  <c r="L1366" i="2"/>
  <c r="L1053" i="2"/>
  <c r="L1076" i="2"/>
  <c r="L732" i="2"/>
  <c r="L995" i="2"/>
  <c r="L973" i="2"/>
  <c r="L1040" i="2"/>
  <c r="L688" i="2"/>
  <c r="L939" i="2"/>
  <c r="L876" i="2"/>
  <c r="L1022" i="2"/>
  <c r="L1256" i="2"/>
  <c r="L659" i="2"/>
  <c r="L2008" i="2"/>
  <c r="L1259" i="2"/>
  <c r="L466" i="2"/>
  <c r="L2072" i="2"/>
  <c r="L2033" i="2"/>
  <c r="L1838" i="2"/>
  <c r="L2820" i="2"/>
  <c r="L2246" i="2"/>
  <c r="L2457" i="2"/>
  <c r="L1857" i="2"/>
  <c r="L2200" i="2"/>
  <c r="L1190" i="2"/>
  <c r="L1361" i="2"/>
  <c r="L1628" i="2"/>
  <c r="L1084" i="2"/>
  <c r="L6321" i="2"/>
  <c r="L5873" i="2"/>
  <c r="L5393" i="2"/>
  <c r="L4691" i="2"/>
  <c r="L3795" i="2"/>
  <c r="L2579" i="2"/>
  <c r="L8340" i="2"/>
  <c r="L7892" i="2"/>
  <c r="L7428" i="2"/>
  <c r="L6980" i="2"/>
  <c r="L6532" i="2"/>
  <c r="L6052" i="2"/>
  <c r="L5604" i="2"/>
  <c r="L5114" i="2"/>
  <c r="L4186" i="2"/>
  <c r="L3290" i="2"/>
  <c r="L5029" i="2"/>
  <c r="L4409" i="2"/>
  <c r="L3685" i="2"/>
  <c r="L2615" i="2"/>
  <c r="L4760" i="2"/>
  <c r="L3964" i="2"/>
  <c r="L2090" i="2"/>
  <c r="L2480" i="2"/>
  <c r="L5028" i="2"/>
  <c r="L4228" i="2"/>
  <c r="L3155" i="2"/>
  <c r="L1671" i="2"/>
  <c r="L3624" i="2"/>
  <c r="L3109" i="2"/>
  <c r="L2984" i="2"/>
  <c r="L2626" i="2"/>
  <c r="L4945" i="2"/>
  <c r="L4497" i="2"/>
  <c r="L4001" i="2"/>
  <c r="L3381" i="2"/>
  <c r="L1675" i="2"/>
  <c r="L4532" i="2"/>
  <c r="L3720" i="2"/>
  <c r="L1898" i="2"/>
  <c r="L1413" i="2"/>
  <c r="L4057" i="2"/>
  <c r="L3465" i="2"/>
  <c r="L2591" i="2"/>
  <c r="L4960" i="2"/>
  <c r="L4352" i="2"/>
  <c r="L3760" i="2"/>
  <c r="L2870" i="2"/>
  <c r="L2705" i="2"/>
  <c r="L2696" i="2"/>
  <c r="L2918" i="2"/>
  <c r="L2549" i="2"/>
  <c r="L1798" i="2"/>
  <c r="L3017" i="2"/>
  <c r="L1743" i="2"/>
  <c r="L2141" i="2"/>
  <c r="L2430" i="2"/>
  <c r="L2656" i="2"/>
  <c r="L1042" i="2"/>
  <c r="L7157" i="2"/>
  <c r="L6025" i="2"/>
  <c r="L3611" i="2"/>
  <c r="L7568" i="2"/>
  <c r="L5752" i="2"/>
  <c r="L3157" i="2"/>
  <c r="L3370" i="2"/>
  <c r="L6093" i="2"/>
  <c r="L4555" i="2"/>
  <c r="L8440" i="2"/>
  <c r="L7200" i="2"/>
  <c r="L5800" i="2"/>
  <c r="L4937" i="2"/>
  <c r="L6300" i="2"/>
  <c r="L4546" i="2"/>
  <c r="L4297" i="2"/>
  <c r="L5368" i="2"/>
  <c r="L2994" i="2"/>
  <c r="L3505" i="2"/>
  <c r="L4037" i="2"/>
  <c r="L2470" i="2"/>
  <c r="L4556" i="2"/>
  <c r="L9049" i="2"/>
  <c r="L8583" i="2"/>
  <c r="L6443" i="2"/>
  <c r="L7991" i="2"/>
  <c r="L9510" i="2"/>
  <c r="L9765" i="2"/>
  <c r="L8121" i="2"/>
  <c r="L117" i="2"/>
  <c r="L473" i="2"/>
  <c r="L815" i="2"/>
  <c r="L460" i="2"/>
  <c r="L240" i="2"/>
  <c r="L31" i="2"/>
  <c r="L148" i="2"/>
  <c r="L360" i="2"/>
  <c r="L76" i="2"/>
  <c r="L373" i="2"/>
  <c r="L557" i="2"/>
  <c r="L581" i="2"/>
  <c r="L931" i="2"/>
  <c r="L1030" i="2"/>
  <c r="L1612" i="2"/>
  <c r="L2468" i="2"/>
  <c r="L1765" i="2"/>
  <c r="L2405" i="2"/>
  <c r="L322" i="2"/>
  <c r="L1840" i="2"/>
  <c r="L801" i="2"/>
  <c r="L290" i="2"/>
  <c r="L971" i="2"/>
  <c r="L1250" i="2"/>
  <c r="L1095" i="2"/>
  <c r="L965" i="2"/>
  <c r="L1051" i="2"/>
  <c r="L912" i="2"/>
  <c r="L740" i="2"/>
  <c r="L1608" i="2"/>
  <c r="L1374" i="2"/>
  <c r="L2317" i="2"/>
  <c r="L2374" i="2"/>
  <c r="L1549" i="2"/>
  <c r="L1448" i="2"/>
  <c r="L620" i="2"/>
  <c r="L5809" i="2"/>
  <c r="L4371" i="2"/>
  <c r="L2307" i="2"/>
  <c r="L8164" i="2"/>
  <c r="L7252" i="2"/>
  <c r="L6356" i="2"/>
  <c r="L5204" i="2"/>
  <c r="L3418" i="2"/>
  <c r="L4493" i="2"/>
  <c r="L2735" i="2"/>
  <c r="L4076" i="2"/>
  <c r="L3020" i="2"/>
  <c r="L4312" i="2"/>
  <c r="L2215" i="2"/>
  <c r="L1738" i="2"/>
  <c r="L2818" i="2"/>
  <c r="L4561" i="2"/>
  <c r="L3317" i="2"/>
  <c r="L4424" i="2"/>
  <c r="L2821" i="2"/>
  <c r="L3833" i="2"/>
  <c r="L2331" i="2"/>
  <c r="L4272" i="2"/>
  <c r="L2702" i="2"/>
  <c r="L1870" i="2"/>
  <c r="L2375" i="2"/>
  <c r="L2889" i="2"/>
  <c r="L1709" i="2"/>
  <c r="L2508" i="2"/>
  <c r="L6805" i="2"/>
  <c r="L8560" i="2"/>
  <c r="L5424" i="2"/>
  <c r="L5125" i="2"/>
  <c r="L3619" i="2"/>
  <c r="L6752" i="2"/>
  <c r="L3421" i="2"/>
  <c r="L5173" i="2"/>
  <c r="L4642" i="2"/>
  <c r="L4277" i="2"/>
  <c r="L4952" i="2"/>
  <c r="L6362" i="2"/>
  <c r="L6490" i="2"/>
  <c r="L9715" i="2"/>
  <c r="L299" i="2"/>
  <c r="L309" i="2"/>
  <c r="L489" i="2"/>
  <c r="L831" i="2"/>
  <c r="L572" i="2"/>
  <c r="L145" i="2"/>
  <c r="L307" i="2"/>
  <c r="L143" i="2"/>
  <c r="L315" i="2"/>
  <c r="L504" i="2"/>
  <c r="L229" i="2"/>
  <c r="L72" i="2"/>
  <c r="L22" i="2"/>
  <c r="L262" i="2"/>
  <c r="L835" i="2"/>
  <c r="L691" i="2"/>
  <c r="L999" i="2"/>
  <c r="L638" i="2"/>
  <c r="L1136" i="2"/>
  <c r="L1976" i="2"/>
  <c r="L1074" i="2"/>
  <c r="L1781" i="2"/>
  <c r="L2293" i="2"/>
  <c r="L658" i="2"/>
  <c r="L2080" i="2"/>
  <c r="L1568" i="2"/>
  <c r="L1395" i="2"/>
  <c r="L1438" i="2"/>
  <c r="L146" i="2"/>
  <c r="L1314" i="2"/>
  <c r="L780" i="2"/>
  <c r="L1382" i="2"/>
  <c r="L1012" i="2"/>
  <c r="L1150" i="2"/>
  <c r="L800" i="2"/>
  <c r="L1099" i="2"/>
  <c r="L1351" i="2"/>
  <c r="L2460" i="2"/>
  <c r="L1306" i="2"/>
  <c r="L1485" i="2"/>
  <c r="L3076" i="2"/>
  <c r="L1774" i="2"/>
  <c r="L1497" i="2"/>
  <c r="L1745" i="2"/>
  <c r="L1367" i="2"/>
  <c r="L6129" i="2"/>
  <c r="L5201" i="2"/>
  <c r="L3379" i="2"/>
  <c r="L8148" i="2"/>
  <c r="L7236" i="2"/>
  <c r="L6212" i="2"/>
  <c r="L5284" i="2"/>
  <c r="L3578" i="2"/>
  <c r="L4601" i="2"/>
  <c r="L3079" i="2"/>
  <c r="L4248" i="2"/>
  <c r="L1639" i="2"/>
  <c r="L4456" i="2"/>
  <c r="L2685" i="2"/>
  <c r="L1546" i="2"/>
  <c r="L2754" i="2"/>
  <c r="L4641" i="2"/>
  <c r="L3573" i="2"/>
  <c r="L4764" i="2"/>
  <c r="L2942" i="2"/>
  <c r="L1772" i="2"/>
  <c r="L2911" i="2"/>
  <c r="L4576" i="2"/>
  <c r="L3268" i="2"/>
  <c r="L1365" i="2"/>
  <c r="L2977" i="2"/>
  <c r="L1046" i="2"/>
  <c r="L3064" i="2"/>
  <c r="L2013" i="2"/>
  <c r="L916" i="2"/>
  <c r="L5401" i="2"/>
  <c r="L7708" i="2"/>
  <c r="L5117" i="2"/>
  <c r="L4008" i="2"/>
  <c r="L2723" i="2"/>
  <c r="L6368" i="2"/>
  <c r="L3524" i="2"/>
  <c r="L5061" i="2"/>
  <c r="L3954" i="2"/>
  <c r="L2239" i="2"/>
  <c r="L6153" i="2"/>
  <c r="L9645" i="2"/>
  <c r="L7366" i="2"/>
  <c r="L255" i="2"/>
  <c r="L260" i="2"/>
  <c r="L265" i="2"/>
  <c r="L520" i="2"/>
  <c r="L457" i="2"/>
  <c r="L490" i="2"/>
  <c r="L799" i="2"/>
  <c r="L1055" i="2"/>
  <c r="L26" i="2"/>
  <c r="L348" i="2"/>
  <c r="L177" i="2"/>
  <c r="L256" i="2"/>
  <c r="L339" i="2"/>
  <c r="L83" i="2"/>
  <c r="L123" i="2"/>
  <c r="L223" i="2"/>
  <c r="L120" i="2"/>
  <c r="L203" i="2"/>
  <c r="L189" i="2"/>
  <c r="L560" i="2"/>
  <c r="L100" i="2"/>
  <c r="L281" i="2"/>
  <c r="L186" i="2"/>
  <c r="L228" i="2"/>
  <c r="L125" i="2"/>
  <c r="L468" i="2"/>
  <c r="L450" i="2"/>
  <c r="L496" i="2"/>
  <c r="L474" i="2"/>
  <c r="L875" i="2"/>
  <c r="L561" i="2"/>
  <c r="L731" i="2"/>
  <c r="L593" i="2"/>
  <c r="L700" i="2"/>
  <c r="L1170" i="2"/>
  <c r="L982" i="2"/>
  <c r="L1419" i="2"/>
  <c r="L1392" i="2"/>
  <c r="L1764" i="2"/>
  <c r="L2104" i="2"/>
  <c r="L2444" i="2"/>
  <c r="L1281" i="2"/>
  <c r="L1621" i="2"/>
  <c r="L1877" i="2"/>
  <c r="L2133" i="2"/>
  <c r="L2389" i="2"/>
  <c r="L1470" i="2"/>
  <c r="L1982" i="2"/>
  <c r="L2368" i="2"/>
  <c r="L2112" i="2"/>
  <c r="L1856" i="2"/>
  <c r="L1600" i="2"/>
  <c r="L1240" i="2"/>
  <c r="L1427" i="2"/>
  <c r="L1163" i="2"/>
  <c r="L439" i="2"/>
  <c r="L869" i="2"/>
  <c r="L716" i="2"/>
  <c r="L1167" i="2"/>
  <c r="L718" i="2"/>
  <c r="L1274" i="2"/>
  <c r="L550" i="2"/>
  <c r="L724" i="2"/>
  <c r="L759" i="2"/>
  <c r="L1350" i="2"/>
  <c r="L1013" i="2"/>
  <c r="L1052" i="2"/>
  <c r="L712" i="2"/>
  <c r="L967" i="2"/>
  <c r="L941" i="2"/>
  <c r="L1008" i="2"/>
  <c r="L672" i="2"/>
  <c r="L919" i="2"/>
  <c r="L1016" i="2"/>
  <c r="L1107" i="2"/>
  <c r="L1320" i="2"/>
  <c r="L1265" i="2"/>
  <c r="L1908" i="2"/>
  <c r="L1191" i="2"/>
  <c r="L955" i="2"/>
  <c r="L2268" i="2"/>
  <c r="L2061" i="2"/>
  <c r="L1894" i="2"/>
  <c r="L2788" i="2"/>
  <c r="L2214" i="2"/>
  <c r="L2433" i="2"/>
  <c r="L1777" i="2"/>
  <c r="L2108" i="2"/>
  <c r="L597" i="2"/>
  <c r="L1209" i="2"/>
  <c r="L1588" i="2"/>
  <c r="L972" i="2"/>
  <c r="L6161" i="2"/>
  <c r="L5713" i="2"/>
  <c r="L5265" i="2"/>
  <c r="L4403" i="2"/>
  <c r="L3507" i="2"/>
  <c r="L1667" i="2"/>
  <c r="L8196" i="2"/>
  <c r="L7748" i="2"/>
  <c r="L7300" i="2"/>
  <c r="L6820" i="2"/>
  <c r="L6372" i="2"/>
  <c r="L5924" i="2"/>
  <c r="L5460" i="2"/>
  <c r="L4826" i="2"/>
  <c r="L3930" i="2"/>
  <c r="L2722" i="2"/>
  <c r="L4837" i="2"/>
  <c r="L4237" i="2"/>
  <c r="L3397" i="2"/>
  <c r="L1643" i="2"/>
  <c r="L4536" i="2"/>
  <c r="L3660" i="2"/>
  <c r="L2797" i="2"/>
  <c r="L1500" i="2"/>
  <c r="L4772" i="2"/>
  <c r="L3972" i="2"/>
  <c r="L2186" i="2"/>
  <c r="L2302" i="2"/>
  <c r="L3284" i="2"/>
  <c r="L2693" i="2"/>
  <c r="L2397" i="2"/>
  <c r="L1634" i="2"/>
  <c r="L4817" i="2"/>
  <c r="L4353" i="2"/>
  <c r="L3809" i="2"/>
  <c r="L3169" i="2"/>
  <c r="L5084" i="2"/>
  <c r="L4276" i="2"/>
  <c r="L3476" i="2"/>
  <c r="L2897" i="2"/>
  <c r="L2600" i="2"/>
  <c r="L3897" i="2"/>
  <c r="L3257" i="2"/>
  <c r="L1819" i="2"/>
  <c r="L4784" i="2"/>
  <c r="L4160" i="2"/>
  <c r="L3568" i="2"/>
  <c r="L2394" i="2"/>
  <c r="L2263" i="2"/>
  <c r="L1737" i="2"/>
  <c r="L2282" i="2"/>
  <c r="L1951" i="2"/>
  <c r="L642" i="2"/>
  <c r="L2761" i="2"/>
  <c r="L922" i="2"/>
  <c r="L1768" i="2"/>
  <c r="L2409" i="2"/>
  <c r="L2142" i="2"/>
  <c r="L1307" i="2"/>
  <c r="L6901" i="2"/>
  <c r="L5573" i="2"/>
  <c r="L2019" i="2"/>
  <c r="L7112" i="2"/>
  <c r="L4746" i="2"/>
  <c r="L2321" i="2"/>
  <c r="L4597" i="2"/>
  <c r="L5753" i="2"/>
  <c r="L3875" i="2"/>
  <c r="L8096" i="2"/>
  <c r="L6860" i="2"/>
  <c r="L5248" i="2"/>
  <c r="L3953" i="2"/>
  <c r="L5960" i="2"/>
  <c r="L3634" i="2"/>
  <c r="L3031" i="2"/>
  <c r="L4850" i="2"/>
  <c r="L5045" i="2"/>
  <c r="L4972" i="2"/>
  <c r="L3329" i="2"/>
  <c r="L3677" i="2"/>
  <c r="L3576" i="2"/>
  <c r="L9618" i="2"/>
  <c r="L4486" i="2"/>
  <c r="L5651" i="2"/>
  <c r="L6899" i="2"/>
  <c r="L9917" i="2"/>
  <c r="L9314" i="2"/>
  <c r="L2496" i="2"/>
  <c r="L3420" i="2"/>
  <c r="L2790" i="2"/>
  <c r="L3105" i="2"/>
  <c r="L2463" i="2"/>
  <c r="L1082" i="2"/>
  <c r="L1017" i="2"/>
  <c r="L2106" i="2"/>
  <c r="L2953" i="2"/>
  <c r="L2505" i="2"/>
  <c r="L1615" i="2"/>
  <c r="L2808" i="2"/>
  <c r="L2017" i="2"/>
  <c r="L3032" i="2"/>
  <c r="L2190" i="2"/>
  <c r="L1517" i="2"/>
  <c r="L2572" i="2"/>
  <c r="L2381" i="2"/>
  <c r="L2388" i="2"/>
  <c r="L2299" i="2"/>
  <c r="L7093" i="2"/>
  <c r="L6645" i="2"/>
  <c r="L5913" i="2"/>
  <c r="L5035" i="2"/>
  <c r="L3435" i="2"/>
  <c r="L8252" i="2"/>
  <c r="L7452" i="2"/>
  <c r="L6656" i="2"/>
  <c r="L5576" i="2"/>
  <c r="L3090" i="2"/>
  <c r="L2575" i="2"/>
  <c r="L5488" i="2"/>
  <c r="L2610" i="2"/>
  <c r="L447" i="2"/>
  <c r="L6009" i="2"/>
  <c r="L5413" i="2"/>
  <c r="L4427" i="2"/>
  <c r="L3195" i="2"/>
  <c r="L8352" i="2"/>
  <c r="L7756" i="2"/>
  <c r="L7116" i="2"/>
  <c r="L6508" i="2"/>
  <c r="L5712" i="2"/>
  <c r="L4074" i="2"/>
  <c r="L4741" i="2"/>
  <c r="L4520" i="2"/>
  <c r="L6216" i="2"/>
  <c r="L5612" i="2"/>
  <c r="L4434" i="2"/>
  <c r="L1538" i="2"/>
  <c r="L4061" i="2"/>
  <c r="L3756" i="2"/>
  <c r="L5280" i="2"/>
  <c r="L4170" i="2"/>
  <c r="L2658" i="2"/>
  <c r="L4589" i="2"/>
  <c r="L3245" i="2"/>
  <c r="L2926" i="2"/>
  <c r="L3889" i="2"/>
  <c r="L5096" i="2"/>
  <c r="L2965" i="2"/>
  <c r="L2991" i="2"/>
  <c r="L4328" i="2"/>
  <c r="L2279" i="2"/>
  <c r="L5590" i="2"/>
  <c r="L2355" i="2"/>
  <c r="L8778" i="2"/>
  <c r="L9300" i="2"/>
  <c r="L8299" i="2"/>
  <c r="L9729" i="2"/>
  <c r="L9460" i="2"/>
  <c r="L6750" i="2"/>
  <c r="L8780" i="2"/>
  <c r="L5698" i="2"/>
  <c r="L3871" i="2"/>
  <c r="L9753" i="2"/>
  <c r="L5323" i="2"/>
  <c r="L9751" i="2"/>
  <c r="L8893" i="2"/>
  <c r="L5386" i="2"/>
  <c r="L8227" i="2"/>
  <c r="L9538" i="2"/>
  <c r="L6454" i="2"/>
  <c r="L1692" i="2"/>
  <c r="L2436" i="2"/>
  <c r="L1756" i="2"/>
  <c r="L1303" i="2"/>
  <c r="L964" i="2"/>
  <c r="L1171" i="2"/>
  <c r="L690" i="2"/>
  <c r="L1977" i="2"/>
  <c r="L1316" i="2"/>
  <c r="L3060" i="2"/>
  <c r="L2724" i="2"/>
  <c r="L2278" i="2"/>
  <c r="L1412" i="2"/>
  <c r="L2177" i="2"/>
  <c r="L1665" i="2"/>
  <c r="L2260" i="2"/>
  <c r="L1279" i="2"/>
  <c r="L1705" i="2"/>
  <c r="L866" i="2"/>
  <c r="L1736" i="2"/>
  <c r="L678" i="2"/>
  <c r="L6449" i="2"/>
  <c r="L6097" i="2"/>
  <c r="L5761" i="2"/>
  <c r="L5425" i="2"/>
  <c r="L4947" i="2"/>
  <c r="L4275" i="2"/>
  <c r="L3603" i="2"/>
  <c r="L2643" i="2"/>
  <c r="L8468" i="2"/>
  <c r="L8132" i="2"/>
  <c r="L7780" i="2"/>
  <c r="L7444" i="2"/>
  <c r="L7108" i="2"/>
  <c r="L6756" i="2"/>
  <c r="L6420" i="2"/>
  <c r="L6084" i="2"/>
  <c r="L5732" i="2"/>
  <c r="L5396" i="2"/>
  <c r="L4922" i="2"/>
  <c r="L4218" i="2"/>
  <c r="L3546" i="2"/>
  <c r="L2306" i="2"/>
  <c r="L4877" i="2"/>
  <c r="L4429" i="2"/>
  <c r="L3909" i="2"/>
  <c r="L3285" i="2"/>
  <c r="L1979" i="2"/>
  <c r="L4820" i="2"/>
  <c r="L4196" i="2"/>
  <c r="L3496" i="2"/>
  <c r="L2993" i="2"/>
  <c r="L2652" i="2"/>
  <c r="L1197" i="2"/>
  <c r="L4652" i="2"/>
  <c r="L4028" i="2"/>
  <c r="L3216" i="2"/>
  <c r="L2609" i="2"/>
  <c r="L1933" i="2"/>
  <c r="L3400" i="2"/>
  <c r="L1196" i="2"/>
  <c r="L1719" i="2"/>
  <c r="L1393" i="2"/>
  <c r="L2018" i="2"/>
  <c r="L4961" i="2"/>
  <c r="L4625" i="2"/>
  <c r="L4289" i="2"/>
  <c r="L3853" i="2"/>
  <c r="L3405" i="2"/>
  <c r="L2503" i="2"/>
  <c r="L4956" i="2"/>
  <c r="L4360" i="2"/>
  <c r="L3740" i="2"/>
  <c r="L2894" i="2"/>
  <c r="L2709" i="2"/>
  <c r="L2828" i="2"/>
  <c r="L4089" i="2"/>
  <c r="L3641" i="2"/>
  <c r="L3161" i="2"/>
  <c r="L2075" i="2"/>
  <c r="L4992" i="2"/>
  <c r="L4528" i="2"/>
  <c r="L4080" i="2"/>
  <c r="L3632" i="2"/>
  <c r="L2958" i="2"/>
  <c r="L3013" i="2"/>
  <c r="L1975" i="2"/>
  <c r="L2054" i="2"/>
  <c r="L3388" i="2"/>
  <c r="L2726" i="2"/>
  <c r="L3041" i="2"/>
  <c r="L2423" i="2"/>
  <c r="L890" i="2"/>
  <c r="L2365" i="2"/>
  <c r="L2042" i="2"/>
  <c r="L2937" i="2"/>
  <c r="L2447" i="2"/>
  <c r="L1551" i="2"/>
  <c r="L2748" i="2"/>
  <c r="L1817" i="2"/>
  <c r="L3008" i="2"/>
  <c r="L2102" i="2"/>
  <c r="L1329" i="2"/>
  <c r="L2552" i="2"/>
  <c r="L2337" i="2"/>
  <c r="L2116" i="2"/>
  <c r="L7509" i="2"/>
  <c r="L7061" i="2"/>
  <c r="L6597" i="2"/>
  <c r="L5885" i="2"/>
  <c r="L4971" i="2"/>
  <c r="L3331" i="2"/>
  <c r="L8220" i="2"/>
  <c r="L7424" i="2"/>
  <c r="L6572" i="2"/>
  <c r="L5484" i="2"/>
  <c r="L2514" i="2"/>
  <c r="L4920" i="2"/>
  <c r="L5448" i="2"/>
  <c r="L2210" i="2"/>
  <c r="L4696" i="2"/>
  <c r="L5989" i="2"/>
  <c r="L5389" i="2"/>
  <c r="L4299" i="2"/>
  <c r="L3059" i="2"/>
  <c r="L8312" i="2"/>
  <c r="L7692" i="2"/>
  <c r="L7096" i="2"/>
  <c r="L6480" i="2"/>
  <c r="L5656" i="2"/>
  <c r="L4010" i="2"/>
  <c r="L4693" i="2"/>
  <c r="L3980" i="2"/>
  <c r="L6172" i="2"/>
  <c r="L5552" i="2"/>
  <c r="L4266" i="2"/>
  <c r="L745" i="2"/>
  <c r="L3989" i="2"/>
  <c r="L3380" i="2"/>
  <c r="L5260" i="2"/>
  <c r="L4130" i="2"/>
  <c r="L2178" i="2"/>
  <c r="L4533" i="2"/>
  <c r="L3047" i="2"/>
  <c r="L3093" i="2"/>
  <c r="L3845" i="2"/>
  <c r="L5032" i="2"/>
  <c r="L2577" i="2"/>
  <c r="L2919" i="2"/>
  <c r="L4268" i="2"/>
  <c r="L1471" i="2"/>
  <c r="L6590" i="2"/>
  <c r="L3679" i="2"/>
  <c r="L9076" i="2"/>
  <c r="L9468" i="2"/>
  <c r="L8716" i="2"/>
  <c r="L9857" i="2"/>
  <c r="L8598" i="2"/>
  <c r="L9117" i="2"/>
  <c r="L7851" i="2"/>
  <c r="L4614" i="2"/>
  <c r="L1213" i="2"/>
  <c r="L9365" i="2"/>
  <c r="L9937" i="2"/>
  <c r="L9375" i="2"/>
  <c r="L6764" i="2"/>
  <c r="L9887" i="2"/>
  <c r="L4087" i="2"/>
  <c r="L8824" i="2"/>
  <c r="L8152" i="2"/>
  <c r="L9677" i="2"/>
  <c r="L5431" i="2"/>
  <c r="L8083" i="2"/>
  <c r="L4023" i="2"/>
  <c r="L7399" i="2"/>
  <c r="L7278" i="2"/>
  <c r="L3863" i="2"/>
  <c r="L8250" i="2"/>
  <c r="L6055" i="2"/>
  <c r="L5755" i="2"/>
  <c r="L4374" i="2"/>
  <c r="L5695" i="2"/>
  <c r="L4662" i="2"/>
  <c r="L7859" i="2"/>
  <c r="L9993" i="2"/>
  <c r="L9106" i="2"/>
  <c r="L7595" i="2"/>
  <c r="L6115" i="2"/>
  <c r="L4678" i="2"/>
  <c r="L7655" i="2"/>
  <c r="L9436" i="2"/>
  <c r="L8278" i="2"/>
  <c r="L9657" i="2"/>
  <c r="L4583" i="2"/>
  <c r="L6707" i="2"/>
  <c r="L9421" i="2"/>
  <c r="L4423" i="2"/>
  <c r="L8988" i="2"/>
  <c r="L9168" i="2"/>
  <c r="L6282" i="2"/>
  <c r="L9623" i="2"/>
  <c r="L8487" i="2"/>
  <c r="L6887" i="2"/>
  <c r="L4751" i="2"/>
  <c r="L6914" i="2"/>
  <c r="L9462" i="2"/>
  <c r="L5846" i="2"/>
  <c r="L6220" i="2"/>
  <c r="L7035" i="2"/>
  <c r="L7955" i="2"/>
  <c r="L9789" i="2"/>
  <c r="L6347" i="2"/>
  <c r="L9724" i="2"/>
  <c r="L3255" i="2"/>
  <c r="L7226" i="2"/>
  <c r="L2522" i="2"/>
  <c r="L8788" i="2"/>
  <c r="L7303" i="2"/>
  <c r="L3231" i="2"/>
  <c r="L5686" i="2"/>
  <c r="L6107" i="2"/>
  <c r="L9533" i="2"/>
  <c r="L9052" i="2"/>
  <c r="L6682" i="2"/>
  <c r="L8559" i="2"/>
  <c r="L4815" i="2"/>
  <c r="L8979" i="2"/>
  <c r="L9740" i="2"/>
  <c r="L6506" i="2"/>
  <c r="L8191" i="2"/>
  <c r="L3887" i="2"/>
  <c r="L9986" i="2"/>
  <c r="L4382" i="2"/>
  <c r="L3711" i="2"/>
  <c r="L8942" i="2"/>
  <c r="L9011" i="2"/>
  <c r="L6470" i="2"/>
  <c r="L7625" i="2"/>
  <c r="L3213" i="2"/>
  <c r="L2187" i="2"/>
  <c r="L5020" i="2"/>
  <c r="L4572" i="2"/>
  <c r="L4104" i="2"/>
  <c r="L3656" i="2"/>
  <c r="L3062" i="2"/>
  <c r="L3053" i="2"/>
  <c r="L2047" i="2"/>
  <c r="L2512" i="2"/>
  <c r="L4121" i="2"/>
  <c r="L3785" i="2"/>
  <c r="L3449" i="2"/>
  <c r="L3039" i="2"/>
  <c r="L2267" i="2"/>
  <c r="L5152" i="2"/>
  <c r="L4800" i="2"/>
  <c r="L4464" i="2"/>
  <c r="L4128" i="2"/>
  <c r="L3776" i="2"/>
  <c r="L3416" i="2"/>
  <c r="L2782" i="2"/>
  <c r="L3073" i="2"/>
  <c r="L2477" i="2"/>
  <c r="L1125" i="2"/>
  <c r="L414" i="2"/>
  <c r="L3436" i="2"/>
  <c r="L3046" i="2"/>
  <c r="L2122" i="2"/>
  <c r="L2957" i="2"/>
  <c r="L2509" i="2"/>
  <c r="L1607" i="2"/>
  <c r="L2800" i="2"/>
  <c r="L1993" i="2"/>
  <c r="L2170" i="2"/>
  <c r="L3081" i="2"/>
  <c r="L2745" i="2"/>
  <c r="L2319" i="2"/>
  <c r="L1647" i="2"/>
  <c r="L3036" i="2"/>
  <c r="L2094" i="2"/>
  <c r="L1417" i="2"/>
  <c r="L3072" i="2"/>
  <c r="L2560" i="2"/>
  <c r="L2361" i="2"/>
  <c r="L2344" i="2"/>
  <c r="L2592" i="2"/>
  <c r="L1542" i="2"/>
  <c r="L1885" i="2"/>
  <c r="L1704" i="2"/>
  <c r="L4984" i="2"/>
  <c r="L7221" i="2"/>
  <c r="L6869" i="2"/>
  <c r="L6509" i="2"/>
  <c r="L5973" i="2"/>
  <c r="L5341" i="2"/>
  <c r="L4291" i="2"/>
  <c r="L3043" i="2"/>
  <c r="L8280" i="2"/>
  <c r="L7680" i="2"/>
  <c r="L7084" i="2"/>
  <c r="L6432" i="2"/>
  <c r="L5632" i="2"/>
  <c r="L3946" i="2"/>
  <c r="L4573" i="2"/>
  <c r="L3900" i="2"/>
  <c r="L5596" i="2"/>
  <c r="L3762" i="2"/>
  <c r="L4521" i="2"/>
  <c r="L3672" i="2"/>
  <c r="L6029" i="2"/>
  <c r="L5581" i="2"/>
  <c r="L5067" i="2"/>
  <c r="L4131" i="2"/>
  <c r="L3235" i="2"/>
  <c r="L8524" i="2"/>
  <c r="L8056" i="2"/>
  <c r="L7608" i="2"/>
  <c r="L7160" i="2"/>
  <c r="L6688" i="2"/>
  <c r="L6140" i="2"/>
  <c r="L5512" i="2"/>
  <c r="L4162" i="2"/>
  <c r="L5145" i="2"/>
  <c r="L3877" i="2"/>
  <c r="L2518" i="2"/>
  <c r="L6236" i="2"/>
  <c r="L5788" i="2"/>
  <c r="L5212" i="2"/>
  <c r="L4034" i="2"/>
  <c r="L2082" i="2"/>
  <c r="L4489" i="2"/>
  <c r="L2863" i="2"/>
  <c r="L2981" i="2"/>
  <c r="L5304" i="2"/>
  <c r="L4514" i="2"/>
  <c r="L3618" i="2"/>
  <c r="L873" i="2"/>
  <c r="L4617" i="2"/>
  <c r="L3761" i="2"/>
  <c r="L4756" i="2"/>
  <c r="L1847" i="2"/>
  <c r="L3965" i="2"/>
  <c r="L2703" i="2"/>
  <c r="L4120" i="2"/>
  <c r="L1157" i="2"/>
  <c r="L3063" i="2"/>
  <c r="L4780" i="2"/>
  <c r="L3492" i="2"/>
  <c r="L2414" i="2"/>
  <c r="L4782" i="2"/>
  <c r="L5986" i="2"/>
  <c r="L6759" i="2"/>
  <c r="L9447" i="2"/>
  <c r="L8928" i="2"/>
  <c r="L3271" i="2"/>
  <c r="L6131" i="2"/>
  <c r="L9461" i="2"/>
  <c r="L8339" i="2"/>
  <c r="L6891" i="2"/>
  <c r="L5219" i="2"/>
  <c r="L3350" i="2"/>
  <c r="L7543" i="2"/>
  <c r="L9254" i="2"/>
  <c r="L7670" i="2"/>
  <c r="L9617" i="2"/>
  <c r="L3815" i="2"/>
  <c r="L6195" i="2"/>
  <c r="L9228" i="2"/>
  <c r="L3527" i="2"/>
  <c r="L8515" i="2"/>
  <c r="L9094" i="2"/>
  <c r="L6154" i="2"/>
  <c r="L9519" i="2"/>
  <c r="L8423" i="2"/>
  <c r="L6831" i="2"/>
  <c r="L4239" i="2"/>
  <c r="L6498" i="2"/>
  <c r="L9342" i="2"/>
  <c r="L5230" i="2"/>
  <c r="L9945" i="2"/>
  <c r="L6875" i="2"/>
  <c r="L7603" i="2"/>
  <c r="L9749" i="2"/>
  <c r="L6187" i="2"/>
  <c r="L9556" i="2"/>
  <c r="L9548" i="2"/>
  <c r="L6986" i="2"/>
  <c r="L9919" i="2"/>
  <c r="L8756" i="2"/>
  <c r="L7247" i="2"/>
  <c r="L9496" i="2"/>
  <c r="L5462" i="2"/>
  <c r="L2555" i="2"/>
  <c r="L9186" i="2"/>
  <c r="L8818" i="2"/>
  <c r="L6090" i="2"/>
  <c r="L8343" i="2"/>
  <c r="L4687" i="2"/>
  <c r="L8342" i="2"/>
  <c r="L9481" i="2"/>
  <c r="L6058" i="2"/>
  <c r="L7935" i="2"/>
  <c r="L3439" i="2"/>
  <c r="L9858" i="2"/>
  <c r="L3182" i="2"/>
  <c r="L3327" i="2"/>
  <c r="L8382" i="2"/>
  <c r="L8542" i="2"/>
  <c r="L5510" i="2"/>
  <c r="L5333" i="2"/>
  <c r="L9784" i="2"/>
  <c r="L8823" i="2"/>
  <c r="L7939" i="2"/>
  <c r="L5418" i="2"/>
  <c r="L8111" i="2"/>
  <c r="L3615" i="2"/>
  <c r="L8952" i="2"/>
  <c r="L9833" i="2"/>
  <c r="L6235" i="2"/>
  <c r="L7219" i="2"/>
  <c r="L9653" i="2"/>
  <c r="L5739" i="2"/>
  <c r="L9305" i="2"/>
  <c r="L9424" i="2"/>
  <c r="L6730" i="2"/>
  <c r="L9791" i="2"/>
  <c r="L8671" i="2"/>
  <c r="L7119" i="2"/>
  <c r="L5231" i="2"/>
  <c r="L7858" i="2"/>
  <c r="L9682" i="2"/>
  <c r="L6206" i="2"/>
  <c r="L5621" i="2"/>
  <c r="L7739" i="2"/>
  <c r="L8467" i="2"/>
  <c r="L9965" i="2"/>
  <c r="L7019" i="2"/>
  <c r="L9892" i="2"/>
  <c r="L5047" i="2"/>
  <c r="L7674" i="2"/>
  <c r="L3286" i="2"/>
  <c r="L8948" i="2"/>
  <c r="L7527" i="2"/>
  <c r="L4623" i="2"/>
  <c r="L7934" i="2"/>
  <c r="L7323" i="2"/>
  <c r="L9861" i="2"/>
  <c r="L9844" i="2"/>
  <c r="L7290" i="2"/>
  <c r="L8852" i="2"/>
  <c r="L5775" i="2"/>
  <c r="L9614" i="2"/>
  <c r="L9872" i="2"/>
  <c r="L7402" i="2"/>
  <c r="L8623" i="2"/>
  <c r="L4783" i="2"/>
  <c r="L2130" i="2"/>
  <c r="L5782" i="2"/>
  <c r="L4671" i="2"/>
  <c r="L9630" i="2"/>
  <c r="L9690" i="2"/>
  <c r="L8262" i="2"/>
  <c r="L5760" i="2"/>
  <c r="L8603" i="2"/>
  <c r="L7158" i="2"/>
  <c r="L9111" i="2"/>
  <c r="L7635" i="2"/>
  <c r="L8587" i="2"/>
  <c r="L9628" i="2"/>
  <c r="L8630" i="2"/>
  <c r="L1276" i="2"/>
  <c r="L8047" i="2"/>
  <c r="L5455" i="2"/>
  <c r="L5298" i="2"/>
  <c r="L6974" i="2"/>
  <c r="L4615" i="2"/>
  <c r="L8483" i="2"/>
  <c r="L8779" i="2"/>
  <c r="L5210" i="2"/>
  <c r="L9135" i="2"/>
  <c r="L7551" i="2"/>
  <c r="L5727" i="2"/>
  <c r="L1907" i="2"/>
  <c r="L5930" i="2"/>
  <c r="L9558" i="2"/>
  <c r="L7406" i="2"/>
  <c r="L9021" i="2"/>
  <c r="L5671" i="2"/>
  <c r="L1459" i="2"/>
  <c r="L5690" i="2"/>
  <c r="L9522" i="2"/>
  <c r="L7294" i="2"/>
  <c r="L7921" i="2"/>
  <c r="L5914" i="2"/>
  <c r="L9578" i="2"/>
  <c r="L7222" i="2"/>
  <c r="L6649" i="2"/>
  <c r="L8845" i="2"/>
  <c r="L7878" i="2"/>
  <c r="L3262" i="2"/>
  <c r="L7225" i="2"/>
  <c r="L8037" i="2"/>
  <c r="L8377" i="2"/>
  <c r="L6525" i="2"/>
  <c r="L4226" i="2"/>
  <c r="L5758" i="2"/>
  <c r="L9798" i="2"/>
  <c r="L7982" i="2"/>
  <c r="L8877" i="2"/>
  <c r="L6930" i="2"/>
  <c r="L9850" i="2"/>
  <c r="L8118" i="2"/>
  <c r="L8529" i="2"/>
  <c r="L2794" i="2"/>
  <c r="L8670" i="2"/>
  <c r="L4990" i="2"/>
  <c r="L7969" i="2"/>
  <c r="L8569" i="2"/>
  <c r="L8344" i="2"/>
  <c r="L6488" i="2"/>
  <c r="L3306" i="2"/>
  <c r="L1746" i="2"/>
  <c r="L5974" i="2"/>
  <c r="L3003" i="2"/>
  <c r="L7459" i="2"/>
  <c r="L8426" i="2"/>
  <c r="L4326" i="2"/>
  <c r="L8964" i="2"/>
  <c r="L7359" i="2"/>
  <c r="L5503" i="2"/>
  <c r="L9376" i="2"/>
  <c r="L5330" i="2"/>
  <c r="L9430" i="2"/>
  <c r="L6942" i="2"/>
  <c r="L8749" i="2"/>
  <c r="L5447" i="2"/>
  <c r="L9320" i="2"/>
  <c r="L5174" i="2"/>
  <c r="L9374" i="2"/>
  <c r="L6782" i="2"/>
  <c r="L6797" i="2"/>
  <c r="L5410" i="2"/>
  <c r="L9434" i="2"/>
  <c r="L6510" i="2"/>
  <c r="L8496" i="2"/>
  <c r="L8509" i="2"/>
  <c r="L7398" i="2"/>
  <c r="L9269" i="2"/>
  <c r="L6701" i="2"/>
  <c r="L7737" i="2"/>
  <c r="L8137" i="2"/>
  <c r="L4795" i="2"/>
  <c r="L9043" i="2"/>
  <c r="L7539" i="2"/>
  <c r="L5847" i="2"/>
  <c r="L9099" i="2"/>
  <c r="L9651" i="2"/>
  <c r="L7614" i="2"/>
  <c r="L8413" i="2"/>
  <c r="L9413" i="2"/>
  <c r="L5339" i="2"/>
  <c r="L8147" i="2"/>
  <c r="L3927" i="2"/>
  <c r="L8844" i="2"/>
  <c r="L5191" i="2"/>
  <c r="L9796" i="2"/>
  <c r="L6211" i="2"/>
  <c r="L8854" i="2"/>
  <c r="L6602" i="2"/>
  <c r="L2586" i="2"/>
  <c r="L9140" i="2"/>
  <c r="L8215" i="2"/>
  <c r="L6983" i="2"/>
  <c r="L5711" i="2"/>
  <c r="L1779" i="2"/>
  <c r="L5802" i="2"/>
  <c r="L9570" i="2"/>
  <c r="L7422" i="2"/>
  <c r="L8921" i="2"/>
  <c r="L5419" i="2"/>
  <c r="L9744" i="2"/>
  <c r="L8775" i="2"/>
  <c r="L5283" i="2"/>
  <c r="L8944" i="2"/>
  <c r="L7274" i="2"/>
  <c r="L5466" i="2"/>
  <c r="L9927" i="2"/>
  <c r="L9178" i="2"/>
  <c r="L8575" i="2"/>
  <c r="L7679" i="2"/>
  <c r="L6751" i="2"/>
  <c r="L5855" i="2"/>
  <c r="L4719" i="2"/>
  <c r="L2571" i="2"/>
  <c r="L8624" i="2"/>
  <c r="L6258" i="2"/>
  <c r="L9931" i="2"/>
  <c r="L9646" i="2"/>
  <c r="L8963" i="2"/>
  <c r="L7574" i="2"/>
  <c r="L5694" i="2"/>
  <c r="L9169" i="2"/>
  <c r="L7437" i="2"/>
  <c r="L5799" i="2"/>
  <c r="L4607" i="2"/>
  <c r="L1971" i="2"/>
  <c r="L8418" i="2"/>
  <c r="L6018" i="2"/>
  <c r="L9859" i="2"/>
  <c r="L9606" i="2"/>
  <c r="L8915" i="2"/>
  <c r="L7470" i="2"/>
  <c r="L4894" i="2"/>
  <c r="L8157" i="2"/>
  <c r="L8635" i="2"/>
  <c r="L6226" i="2"/>
  <c r="L9979" i="2"/>
  <c r="L9658" i="2"/>
  <c r="L8990" i="2"/>
  <c r="L7518" i="2"/>
  <c r="L3950" i="2"/>
  <c r="L7257" i="2"/>
  <c r="L5662" i="2"/>
  <c r="L9017" i="2"/>
  <c r="L6453" i="2"/>
  <c r="L8070" i="2"/>
  <c r="L6278" i="2"/>
  <c r="L3710" i="2"/>
  <c r="L8693" i="2"/>
  <c r="L7529" i="2"/>
  <c r="L3419" i="2"/>
  <c r="L8189" i="2"/>
  <c r="L6437" i="2"/>
  <c r="L4825" i="2"/>
  <c r="L7489" i="2"/>
  <c r="L7017" i="2"/>
  <c r="L7832" i="2"/>
  <c r="L6400" i="2"/>
  <c r="L8631" i="2"/>
  <c r="L9663" i="2"/>
  <c r="L5135" i="2"/>
  <c r="L7426" i="2"/>
  <c r="L9590" i="2"/>
  <c r="L6294" i="2"/>
  <c r="L3651" i="2"/>
  <c r="L8599" i="2"/>
  <c r="L9928" i="2"/>
  <c r="L6995" i="2"/>
  <c r="L9893" i="2"/>
  <c r="L7947" i="2"/>
  <c r="L9777" i="2"/>
  <c r="L9266" i="2"/>
  <c r="L4471" i="2"/>
  <c r="L8138" i="2"/>
  <c r="L5746" i="2"/>
  <c r="L9759" i="2"/>
  <c r="L8884" i="2"/>
  <c r="L7831" i="2"/>
  <c r="L6639" i="2"/>
  <c r="L5071" i="2"/>
  <c r="L8960" i="2"/>
  <c r="L3654" i="2"/>
  <c r="L9091" i="2"/>
  <c r="L6126" i="2"/>
  <c r="L8029" i="2"/>
  <c r="L3335" i="2"/>
  <c r="L9868" i="2"/>
  <c r="L7843" i="2"/>
  <c r="L2971" i="2"/>
  <c r="L8554" i="2"/>
  <c r="L6762" i="2"/>
  <c r="L4454" i="2"/>
  <c r="L9607" i="2"/>
  <c r="L9007" i="2"/>
  <c r="L8287" i="2"/>
  <c r="L7391" i="2"/>
  <c r="L6495" i="2"/>
  <c r="L5567" i="2"/>
  <c r="L4143" i="2"/>
  <c r="L9472" i="2"/>
  <c r="L7794" i="2"/>
  <c r="L5426" i="2"/>
  <c r="L9587" i="2"/>
  <c r="L9454" i="2"/>
  <c r="L8664" i="2"/>
  <c r="L7118" i="2"/>
  <c r="L4830" i="2"/>
  <c r="L8829" i="2"/>
  <c r="L6277" i="2"/>
  <c r="L5479" i="2"/>
  <c r="L3967" i="2"/>
  <c r="L9384" i="2"/>
  <c r="L7650" i="2"/>
  <c r="L5266" i="2"/>
  <c r="L9515" i="2"/>
  <c r="L9414" i="2"/>
  <c r="L8600" i="2"/>
  <c r="L6846" i="2"/>
  <c r="L2666" i="2"/>
  <c r="L7069" i="2"/>
  <c r="L7890" i="2"/>
  <c r="L5474" i="2"/>
  <c r="L9627" i="2"/>
  <c r="L9466" i="2"/>
  <c r="L8702" i="2"/>
  <c r="L6838" i="2"/>
  <c r="L9213" i="2"/>
  <c r="L4707" i="2"/>
  <c r="L4766" i="2"/>
  <c r="L8669" i="2"/>
  <c r="L3107" i="2"/>
  <c r="L7558" i="2"/>
  <c r="L5766" i="2"/>
  <c r="L1970" i="2"/>
  <c r="L8437" i="2"/>
  <c r="L6925" i="2"/>
  <c r="L6952" i="2"/>
  <c r="L7845" i="2"/>
  <c r="L5397" i="2"/>
  <c r="L8233" i="2"/>
  <c r="L6377" i="2"/>
  <c r="L5381" i="2"/>
  <c r="L8520" i="2"/>
  <c r="L3550" i="2"/>
  <c r="L6251" i="2"/>
  <c r="L7261" i="2"/>
  <c r="L5785" i="2"/>
  <c r="L7580" i="2"/>
  <c r="L7441" i="2"/>
  <c r="L6501" i="2"/>
  <c r="L4651" i="2"/>
  <c r="L6908" i="2"/>
  <c r="L2867" i="2"/>
  <c r="L6208" i="2"/>
  <c r="L8064" i="2"/>
  <c r="L5464" i="2"/>
  <c r="L7192" i="2"/>
  <c r="L4018" i="2"/>
  <c r="L9272" i="2"/>
  <c r="L8399" i="2"/>
  <c r="L8163" i="2"/>
  <c r="L9984" i="2"/>
  <c r="L9264" i="2"/>
  <c r="L4102" i="2"/>
  <c r="L6647" i="2"/>
  <c r="L9407" i="2"/>
  <c r="L9215" i="2"/>
  <c r="L5422" i="2"/>
  <c r="L8989" i="2"/>
  <c r="L6913" i="2"/>
  <c r="L8466" i="2"/>
  <c r="L6610" i="2"/>
  <c r="L4470" i="2"/>
  <c r="L9595" i="2"/>
  <c r="L9594" i="2"/>
  <c r="L9096" i="2"/>
  <c r="L8286" i="2"/>
  <c r="L7054" i="2"/>
  <c r="L5550" i="2"/>
  <c r="L2034" i="2"/>
  <c r="L8449" i="2"/>
  <c r="L6037" i="2"/>
  <c r="L6478" i="2"/>
  <c r="L5198" i="2"/>
  <c r="L2418" i="2"/>
  <c r="L8781" i="2"/>
  <c r="L7713" i="2"/>
  <c r="L4827" i="2"/>
  <c r="L8648" i="2"/>
  <c r="L7750" i="2"/>
  <c r="L6854" i="2"/>
  <c r="L5958" i="2"/>
  <c r="L4798" i="2"/>
  <c r="L2858" i="2"/>
  <c r="L8981" i="2"/>
  <c r="L8517" i="2"/>
  <c r="L7949" i="2"/>
  <c r="L7113" i="2"/>
  <c r="L5653" i="2"/>
  <c r="L7920" i="2"/>
  <c r="L8553" i="2"/>
  <c r="L7953" i="2"/>
  <c r="L7129" i="2"/>
  <c r="L5725" i="2"/>
  <c r="L7960" i="2"/>
  <c r="L8313" i="2"/>
  <c r="L7865" i="2"/>
  <c r="L7201" i="2"/>
  <c r="L5589" i="2"/>
  <c r="L7104" i="2"/>
  <c r="L7357" i="2"/>
  <c r="L6389" i="2"/>
  <c r="L4283" i="2"/>
  <c r="L6528" i="2"/>
  <c r="L1859" i="2"/>
  <c r="L5692" i="2"/>
  <c r="L7896" i="2"/>
  <c r="L4706" i="2"/>
  <c r="L7040" i="2"/>
  <c r="L3210" i="2"/>
  <c r="L9890" i="2"/>
  <c r="L8847" i="2"/>
  <c r="L9636" i="2"/>
  <c r="L8507" i="2"/>
  <c r="L8763" i="2"/>
  <c r="L9576" i="2"/>
  <c r="L9783" i="2"/>
  <c r="L8026" i="2"/>
  <c r="L9720" i="2"/>
  <c r="L7262" i="2"/>
  <c r="L5822" i="2"/>
  <c r="L3278" i="2"/>
  <c r="L8657" i="2"/>
  <c r="L6753" i="2"/>
  <c r="L6686" i="2"/>
  <c r="L5454" i="2"/>
  <c r="L3310" i="2"/>
  <c r="L8909" i="2"/>
  <c r="L7937" i="2"/>
  <c r="L5673" i="2"/>
  <c r="L8755" i="2"/>
  <c r="L7910" i="2"/>
  <c r="L7014" i="2"/>
  <c r="L6118" i="2"/>
  <c r="L5182" i="2"/>
  <c r="L3390" i="2"/>
  <c r="L9077" i="2"/>
  <c r="L8597" i="2"/>
  <c r="L8053" i="2"/>
  <c r="L7305" i="2"/>
  <c r="L5977" i="2"/>
  <c r="L8540" i="2"/>
  <c r="L8633" i="2"/>
  <c r="L8081" i="2"/>
  <c r="L7353" i="2"/>
  <c r="L6125" i="2"/>
  <c r="L8552" i="2"/>
  <c r="L8393" i="2"/>
  <c r="L7945" i="2"/>
  <c r="L7345" i="2"/>
  <c r="L6041" i="2"/>
  <c r="L8208" i="2"/>
  <c r="L7541" i="2"/>
  <c r="L6633" i="2"/>
  <c r="L5099" i="2"/>
  <c r="L7356" i="2"/>
  <c r="L3395" i="2"/>
  <c r="L6696" i="2"/>
  <c r="L8256" i="2"/>
  <c r="L6032" i="2"/>
  <c r="L7420" i="2"/>
  <c r="L5034" i="2"/>
  <c r="L7830" i="2"/>
  <c r="L7479" i="2"/>
  <c r="L4919" i="2"/>
  <c r="L8679" i="2"/>
  <c r="L4886" i="2"/>
  <c r="L6565" i="2"/>
  <c r="L9969" i="2"/>
  <c r="L6731" i="2"/>
  <c r="L7895" i="2"/>
  <c r="L6977" i="2"/>
  <c r="L6237" i="2"/>
  <c r="L5163" i="2"/>
  <c r="L8572" i="2"/>
  <c r="L5952" i="2"/>
  <c r="L7605" i="2"/>
  <c r="L7185" i="2"/>
  <c r="L6717" i="2"/>
  <c r="L6101" i="2"/>
  <c r="L5301" i="2"/>
  <c r="L3483" i="2"/>
  <c r="L7720" i="2"/>
  <c r="L5256" i="2"/>
  <c r="L3691" i="2"/>
  <c r="L8272" i="2"/>
  <c r="L6956" i="2"/>
  <c r="L3378" i="2"/>
  <c r="L8408" i="2"/>
  <c r="L7488" i="2"/>
  <c r="L6328" i="2"/>
  <c r="L5109" i="2"/>
  <c r="L7576" i="2"/>
  <c r="L6736" i="2"/>
  <c r="L5520" i="2"/>
  <c r="L4501" i="2"/>
  <c r="L5982" i="2"/>
  <c r="L7090" i="2"/>
  <c r="L6871" i="2"/>
  <c r="L9711" i="2"/>
  <c r="L9280" i="2"/>
  <c r="L4231" i="2"/>
  <c r="L6835" i="2"/>
  <c r="L2507" i="2"/>
  <c r="L8015" i="2"/>
  <c r="L8808" i="2"/>
  <c r="L9667" i="2"/>
  <c r="L9119" i="2"/>
  <c r="L9557" i="2"/>
  <c r="L5151" i="2"/>
  <c r="L9813" i="2"/>
  <c r="L8842" i="2"/>
  <c r="L7633" i="2"/>
  <c r="L7559" i="2"/>
  <c r="L1037" i="2"/>
  <c r="L454" i="2"/>
  <c r="L896" i="2"/>
  <c r="L640" i="2"/>
  <c r="L983" i="2"/>
  <c r="L1011" i="2"/>
  <c r="L1146" i="2"/>
  <c r="L1175" i="2"/>
  <c r="L1152" i="2"/>
  <c r="L1752" i="2"/>
  <c r="L626" i="2"/>
  <c r="L2068" i="2"/>
  <c r="L1492" i="2"/>
  <c r="L1223" i="2"/>
  <c r="L677" i="2"/>
  <c r="L632" i="2"/>
  <c r="L1460" i="2"/>
  <c r="L1113" i="2"/>
  <c r="L1889" i="2"/>
  <c r="L2345" i="2"/>
  <c r="L1782" i="2"/>
  <c r="L3028" i="2"/>
  <c r="L2772" i="2"/>
  <c r="L2516" i="2"/>
  <c r="L2030" i="2"/>
  <c r="L1252" i="2"/>
  <c r="L2241" i="2"/>
  <c r="L1901" i="2"/>
  <c r="L1465" i="2"/>
  <c r="L2156" i="2"/>
  <c r="L526" i="2"/>
  <c r="L708" i="2"/>
  <c r="L1553" i="2"/>
  <c r="L610" i="2"/>
  <c r="L1884" i="2"/>
  <c r="L1423" i="2"/>
  <c r="L605" i="2"/>
  <c r="L6497" i="2"/>
  <c r="L6241" i="2"/>
  <c r="L5985" i="2"/>
  <c r="L5729" i="2"/>
  <c r="L5473" i="2"/>
  <c r="L5217" i="2"/>
  <c r="L4723" i="2"/>
  <c r="L4211" i="2"/>
  <c r="L3699" i="2"/>
  <c r="L3187" i="2"/>
  <c r="L1923" i="2"/>
  <c r="L8436" i="2"/>
  <c r="L8180" i="2"/>
  <c r="L7924" i="2"/>
  <c r="L7668" i="2"/>
  <c r="L7412" i="2"/>
  <c r="L7156" i="2"/>
  <c r="L6900" i="2"/>
  <c r="L6644" i="2"/>
  <c r="L6388" i="2"/>
  <c r="L6132" i="2"/>
  <c r="L5876" i="2"/>
  <c r="L5620" i="2"/>
  <c r="L5364" i="2"/>
  <c r="L5018" i="2"/>
  <c r="L4506" i="2"/>
  <c r="L3994" i="2"/>
  <c r="L3482" i="2"/>
  <c r="L2642" i="2"/>
  <c r="L5069" i="2"/>
  <c r="L4729" i="2"/>
  <c r="L4389" i="2"/>
  <c r="L3997" i="2"/>
  <c r="L3541" i="2"/>
  <c r="L3023" i="2"/>
  <c r="L1739" i="2"/>
  <c r="L4904" i="2"/>
  <c r="L4452" i="2"/>
  <c r="L3992" i="2"/>
  <c r="L3408" i="2"/>
  <c r="L1132" i="2"/>
  <c r="L1767" i="2"/>
  <c r="L1505" i="2"/>
  <c r="L5196" i="2"/>
  <c r="L4740" i="2"/>
  <c r="L4284" i="2"/>
  <c r="L3816" i="2"/>
  <c r="L3070" i="2"/>
  <c r="L2813" i="2"/>
  <c r="L3048" i="2"/>
  <c r="L3820" i="2"/>
  <c r="L3320" i="2"/>
  <c r="L1962" i="2"/>
  <c r="L2545" i="2"/>
  <c r="L3080" i="2"/>
  <c r="L1900" i="2"/>
  <c r="L2402" i="2"/>
  <c r="L5105" i="2"/>
  <c r="L4849" i="2"/>
  <c r="L4593" i="2"/>
  <c r="L4337" i="2"/>
  <c r="L4045" i="2"/>
  <c r="L3701" i="2"/>
  <c r="L3361" i="2"/>
  <c r="L2887" i="2"/>
  <c r="L1931" i="2"/>
  <c r="L5064" i="2"/>
  <c r="L4724" i="2"/>
  <c r="L4380" i="2"/>
  <c r="L4040" i="2"/>
  <c r="L3700" i="2"/>
  <c r="L3304" i="2"/>
  <c r="L2550" i="2"/>
  <c r="L2941" i="2"/>
  <c r="L2183" i="2"/>
  <c r="L3040" i="2"/>
  <c r="L1897" i="2"/>
  <c r="L4073" i="2"/>
  <c r="L3817" i="2"/>
  <c r="L3561" i="2"/>
  <c r="L3305" i="2"/>
  <c r="L2943" i="2"/>
  <c r="L2395" i="2"/>
  <c r="L1293" i="2"/>
  <c r="L5008" i="2"/>
  <c r="L4752" i="2"/>
  <c r="L4496" i="2"/>
  <c r="L4240" i="2"/>
  <c r="L3984" i="2"/>
  <c r="L3728" i="2"/>
  <c r="L3460" i="2"/>
  <c r="L3086" i="2"/>
  <c r="L2266" i="2"/>
  <c r="L2989" i="2"/>
  <c r="L2533" i="2"/>
  <c r="L1687" i="2"/>
  <c r="L2856" i="2"/>
  <c r="L2125" i="2"/>
  <c r="L3468" i="2"/>
  <c r="L3212" i="2"/>
  <c r="L2758" i="2"/>
  <c r="L1866" i="2"/>
  <c r="L2997" i="2"/>
  <c r="L2657" i="2"/>
  <c r="L2167" i="2"/>
  <c r="L1479" i="2"/>
  <c r="L2876" i="2"/>
  <c r="L1454" i="2"/>
  <c r="L2076" i="2"/>
  <c r="L1978" i="2"/>
  <c r="L3113" i="2"/>
  <c r="L2857" i="2"/>
  <c r="L2601" i="2"/>
  <c r="L2223" i="2"/>
  <c r="L1711" i="2"/>
  <c r="L794" i="2"/>
  <c r="L2780" i="2"/>
  <c r="L1678" i="2"/>
  <c r="L1625" i="2"/>
  <c r="L701" i="2"/>
  <c r="L2880" i="2"/>
  <c r="L2476" i="2"/>
  <c r="L126" i="2"/>
  <c r="L1585" i="2"/>
  <c r="L1387" i="2"/>
  <c r="L2528" i="2"/>
  <c r="L1702" i="2"/>
  <c r="L2153" i="2"/>
  <c r="L1433" i="2"/>
  <c r="L1192" i="2"/>
  <c r="L4012" i="2"/>
  <c r="L7333" i="2"/>
  <c r="L7077" i="2"/>
  <c r="L6821" i="2"/>
  <c r="L6553" i="2"/>
  <c r="L6169" i="2"/>
  <c r="L5717" i="2"/>
  <c r="L5257" i="2"/>
  <c r="L4411" i="2"/>
  <c r="L3499" i="2"/>
  <c r="L1571" i="2"/>
  <c r="L8192" i="2"/>
  <c r="L7740" i="2"/>
  <c r="L7280" i="2"/>
  <c r="L6828" i="2"/>
  <c r="L6316" i="2"/>
  <c r="L5708" i="2"/>
  <c r="L4650" i="2"/>
  <c r="L2834" i="2"/>
  <c r="L4341" i="2"/>
  <c r="L4408" i="2"/>
  <c r="L5868" i="2"/>
  <c r="L5090" i="2"/>
  <c r="L3458" i="2"/>
  <c r="L4661" i="2"/>
  <c r="L2059" i="2"/>
  <c r="L6309" i="2"/>
  <c r="L5965" i="2"/>
  <c r="L5625" i="2"/>
  <c r="L5285" i="2"/>
  <c r="L4683" i="2"/>
  <c r="L4003" i="2"/>
  <c r="L3323" i="2"/>
  <c r="L1763" i="2"/>
  <c r="L8332" i="2"/>
  <c r="L7992" i="2"/>
  <c r="L7648" i="2"/>
  <c r="L7308" i="2"/>
  <c r="L6968" i="2"/>
  <c r="L6624" i="2"/>
  <c r="L6200" i="2"/>
  <c r="L5740" i="2"/>
  <c r="L5138" i="2"/>
  <c r="L3938" i="2"/>
  <c r="L1372" i="2"/>
  <c r="L4425" i="2"/>
  <c r="L2551" i="2"/>
  <c r="L2103" i="2"/>
  <c r="L6280" i="2"/>
  <c r="L5936" i="2"/>
  <c r="L5584" i="2"/>
  <c r="L5058" i="2"/>
  <c r="L4146" i="2"/>
  <c r="L3242" i="2"/>
  <c r="L4981" i="2"/>
  <c r="L4349" i="2"/>
  <c r="L3197" i="2"/>
  <c r="L3924" i="2"/>
  <c r="L5580" i="2"/>
  <c r="L5240" i="2"/>
  <c r="L4594" i="2"/>
  <c r="L3914" i="2"/>
  <c r="L3234" i="2"/>
  <c r="L5129" i="2"/>
  <c r="L4677" i="2"/>
  <c r="L4125" i="2"/>
  <c r="L3165" i="2"/>
  <c r="L4460" i="2"/>
  <c r="L2625" i="2"/>
  <c r="L4221" i="2"/>
  <c r="L3585" i="2"/>
  <c r="L2251" i="2"/>
  <c r="L4264" i="2"/>
  <c r="L3117" i="2"/>
  <c r="L3605" i="2"/>
  <c r="L2831" i="2"/>
  <c r="L4900" i="2"/>
  <c r="L3988" i="2"/>
  <c r="L905" i="2"/>
  <c r="L1289" i="2"/>
  <c r="L1906" i="2"/>
  <c r="L9766" i="2"/>
  <c r="L3167" i="2"/>
  <c r="L7215" i="2"/>
  <c r="L9295" i="2"/>
  <c r="L6922" i="2"/>
  <c r="L7107" i="2"/>
  <c r="L6059" i="2"/>
  <c r="L5079" i="2"/>
  <c r="L6779" i="2"/>
  <c r="L8727" i="2"/>
  <c r="L6963" i="2"/>
  <c r="L7915" i="2"/>
  <c r="L9337" i="2"/>
  <c r="L8154" i="2"/>
  <c r="L9775" i="2"/>
  <c r="L7887" i="2"/>
  <c r="L5007" i="2"/>
  <c r="L3494" i="2"/>
  <c r="L6358" i="2"/>
  <c r="L9697" i="2"/>
  <c r="L7163" i="2"/>
  <c r="L9042" i="2"/>
  <c r="L5523" i="2"/>
  <c r="L9501" i="2"/>
  <c r="L6475" i="2"/>
  <c r="L9640" i="2"/>
  <c r="L7619" i="2"/>
  <c r="L9316" i="2"/>
  <c r="L7178" i="2"/>
  <c r="L4358" i="2"/>
  <c r="L9363" i="2"/>
  <c r="L8535" i="2"/>
  <c r="L7343" i="2"/>
  <c r="L6151" i="2"/>
  <c r="L3551" i="2"/>
  <c r="L7170" i="2"/>
  <c r="L9918" i="2"/>
  <c r="L8182" i="2"/>
  <c r="L3598" i="2"/>
  <c r="L2851" i="2"/>
  <c r="L8411" i="2"/>
  <c r="L9848" i="2"/>
  <c r="L6931" i="2"/>
  <c r="L9837" i="2"/>
  <c r="L7723" i="2"/>
  <c r="L6523" i="2"/>
  <c r="L9010" i="2"/>
  <c r="L3703" i="2"/>
  <c r="L8122" i="2"/>
  <c r="L5618" i="2"/>
  <c r="L9695" i="2"/>
  <c r="L8868" i="2"/>
  <c r="L7759" i="2"/>
  <c r="L6567" i="2"/>
  <c r="L4959" i="2"/>
  <c r="L8731" i="2"/>
  <c r="L2554" i="2"/>
  <c r="L9070" i="2"/>
  <c r="L5902" i="2"/>
  <c r="L7793" i="2"/>
  <c r="L9609" i="2"/>
  <c r="L7579" i="2"/>
  <c r="L9880" i="2"/>
  <c r="L7891" i="2"/>
  <c r="L4951" i="2"/>
  <c r="L9637" i="2"/>
  <c r="L7819" i="2"/>
  <c r="L4167" i="2"/>
  <c r="L9972" i="2"/>
  <c r="L8259" i="2"/>
  <c r="L3767" i="2"/>
  <c r="L8683" i="2"/>
  <c r="L6938" i="2"/>
  <c r="L4902" i="2"/>
  <c r="L9719" i="2"/>
  <c r="L9082" i="2"/>
  <c r="L8391" i="2"/>
  <c r="L7495" i="2"/>
  <c r="L6599" i="2"/>
  <c r="L5519" i="2"/>
  <c r="L3147" i="2"/>
  <c r="L7842" i="2"/>
  <c r="L2810" i="2"/>
  <c r="L9442" i="2"/>
  <c r="L7886" i="2"/>
  <c r="L4622" i="2"/>
  <c r="L7873" i="2"/>
  <c r="L5127" i="2"/>
  <c r="L3175" i="2"/>
  <c r="L9612" i="2"/>
  <c r="L7715" i="2"/>
  <c r="L4599" i="2"/>
  <c r="L9115" i="2"/>
  <c r="L8042" i="2"/>
  <c r="L6634" i="2"/>
  <c r="L5274" i="2"/>
  <c r="L1938" i="2"/>
  <c r="L9399" i="2"/>
  <c r="L8986" i="2"/>
  <c r="L8511" i="2"/>
  <c r="L7807" i="2"/>
  <c r="L7135" i="2"/>
  <c r="L6463" i="2"/>
  <c r="L5759" i="2"/>
  <c r="L4975" i="2"/>
  <c r="L3631" i="2"/>
  <c r="L9412" i="2"/>
  <c r="L8386" i="2"/>
  <c r="L6594" i="2"/>
  <c r="L4278" i="2"/>
  <c r="L9547" i="2"/>
  <c r="L9602" i="2"/>
  <c r="L9080" i="2"/>
  <c r="L8254" i="2"/>
  <c r="L7062" i="2"/>
  <c r="L5470" i="2"/>
  <c r="L1522" i="2"/>
  <c r="L8433" i="2"/>
  <c r="L5765" i="2"/>
  <c r="L5703" i="2"/>
  <c r="L4863" i="2"/>
  <c r="L3455" i="2"/>
  <c r="L9352" i="2"/>
  <c r="L8242" i="2"/>
  <c r="L6370" i="2"/>
  <c r="L3990" i="2"/>
  <c r="L9475" i="2"/>
  <c r="L9542" i="2"/>
  <c r="L9027" i="2"/>
  <c r="L8150" i="2"/>
  <c r="L6902" i="2"/>
  <c r="L5342" i="2"/>
  <c r="L9257" i="2"/>
  <c r="L8241" i="2"/>
  <c r="L5357" i="2"/>
  <c r="L8402" i="2"/>
  <c r="L6994" i="2"/>
  <c r="L5658" i="2"/>
  <c r="L3430" i="2"/>
  <c r="L9531" i="2"/>
  <c r="L9706" i="2"/>
  <c r="L9370" i="2"/>
  <c r="L8926" i="2"/>
  <c r="L8246" i="2"/>
  <c r="L7350" i="2"/>
  <c r="L6286" i="2"/>
  <c r="L4974" i="2"/>
  <c r="L1586" i="2"/>
  <c r="L8701" i="2"/>
  <c r="L7549" i="2"/>
  <c r="L3867" i="2"/>
  <c r="L6390" i="2"/>
  <c r="L5494" i="2"/>
  <c r="L3998" i="2"/>
  <c r="L9209" i="2"/>
  <c r="L8761" i="2"/>
  <c r="L8021" i="2"/>
  <c r="L6641" i="2"/>
  <c r="L8236" i="2"/>
  <c r="L8627" i="2"/>
  <c r="L7942" i="2"/>
  <c r="L7270" i="2"/>
  <c r="L6598" i="2"/>
  <c r="L5894" i="2"/>
  <c r="L5222" i="2"/>
  <c r="L3902" i="2"/>
  <c r="L809" i="2"/>
  <c r="L8965" i="2"/>
  <c r="L8629" i="2"/>
  <c r="L8225" i="2"/>
  <c r="L7777" i="2"/>
  <c r="L7073" i="2"/>
  <c r="L6045" i="2"/>
  <c r="L3939" i="2"/>
  <c r="L6652" i="2"/>
  <c r="L8521" i="2"/>
  <c r="L8101" i="2"/>
  <c r="L7617" i="2"/>
  <c r="L6817" i="2"/>
  <c r="L5661" i="2"/>
  <c r="L2659" i="2"/>
  <c r="L3906" i="2"/>
  <c r="L8185" i="2"/>
  <c r="L7849" i="2"/>
  <c r="L7373" i="2"/>
  <c r="L6777" i="2"/>
  <c r="L5933" i="2"/>
  <c r="L4443" i="2"/>
  <c r="L7932" i="2"/>
  <c r="L3026" i="2"/>
  <c r="L7485" i="2"/>
  <c r="L7037" i="2"/>
  <c r="L6585" i="2"/>
  <c r="L5833" i="2"/>
  <c r="L4875" i="2"/>
  <c r="L2611" i="2"/>
  <c r="L7068" i="2"/>
  <c r="L4669" i="2"/>
  <c r="L3243" i="2"/>
  <c r="L7900" i="2"/>
  <c r="L6476" i="2"/>
  <c r="L4205" i="2"/>
  <c r="L8144" i="2"/>
  <c r="L7132" i="2"/>
  <c r="L5816" i="2"/>
  <c r="L3409" i="2"/>
  <c r="L7304" i="2"/>
  <c r="L6496" i="2"/>
  <c r="L4418" i="2"/>
  <c r="L5092" i="2"/>
  <c r="L8611" i="2"/>
  <c r="L3051" i="2"/>
  <c r="L7943" i="2"/>
  <c r="L4934" i="2"/>
  <c r="L6851" i="2"/>
  <c r="L8139" i="2"/>
  <c r="L9276" i="2"/>
  <c r="L6971" i="2"/>
  <c r="L8257" i="2"/>
  <c r="L4375" i="2"/>
  <c r="L6907" i="2"/>
  <c r="L9520" i="2"/>
  <c r="L7779" i="2"/>
  <c r="L9176" i="2"/>
  <c r="L9840" i="2"/>
  <c r="L6231" i="2"/>
  <c r="L9389" i="2"/>
  <c r="L4327" i="2"/>
  <c r="L7214" i="2"/>
  <c r="L8107" i="2"/>
  <c r="L9662" i="2"/>
  <c r="L5190" i="2"/>
  <c r="L3559" i="2"/>
  <c r="L9331" i="2"/>
  <c r="L9921" i="2"/>
  <c r="L8451" i="2"/>
  <c r="L6071" i="2"/>
  <c r="L8642" i="2"/>
  <c r="L9824" i="2"/>
  <c r="L9146" i="2"/>
  <c r="L3542" i="2"/>
  <c r="L6427" i="2"/>
  <c r="L5643" i="2"/>
  <c r="L6810" i="2"/>
  <c r="L7143" i="2"/>
  <c r="L9678" i="2"/>
  <c r="L3414" i="2"/>
  <c r="L7267" i="2"/>
  <c r="L2826" i="2"/>
  <c r="L7099" i="2"/>
  <c r="L7315" i="2"/>
  <c r="L9453" i="2"/>
  <c r="L2619" i="2"/>
  <c r="L7491" i="2"/>
  <c r="L8378" i="2"/>
  <c r="L4262" i="2"/>
  <c r="L8954" i="2"/>
  <c r="L7311" i="2"/>
  <c r="L5271" i="2"/>
  <c r="L7074" i="2"/>
  <c r="L9240" i="2"/>
  <c r="L3438" i="2"/>
  <c r="L9745" i="2"/>
  <c r="L8187" i="2"/>
  <c r="L3067" i="2"/>
  <c r="L8435" i="2"/>
  <c r="L5683" i="2"/>
  <c r="L9781" i="2"/>
  <c r="L8363" i="2"/>
  <c r="L5483" i="2"/>
  <c r="L9760" i="2"/>
  <c r="L8839" i="2"/>
  <c r="L5315" i="2"/>
  <c r="L8934" i="2"/>
  <c r="L7306" i="2"/>
  <c r="L5450" i="2"/>
  <c r="L9911" i="2"/>
  <c r="L9204" i="2"/>
  <c r="L8591" i="2"/>
  <c r="L7687" i="2"/>
  <c r="L6775" i="2"/>
  <c r="L5815" i="2"/>
  <c r="L3727" i="2"/>
  <c r="L8546" i="2"/>
  <c r="L4566" i="2"/>
  <c r="L9634" i="2"/>
  <c r="L8350" i="2"/>
  <c r="L5614" i="2"/>
  <c r="L8525" i="2"/>
  <c r="L9849" i="2"/>
  <c r="L8571" i="2"/>
  <c r="L4711" i="2"/>
  <c r="L8743" i="2"/>
  <c r="L6067" i="2"/>
  <c r="L9877" i="2"/>
  <c r="L8695" i="2"/>
  <c r="L5995" i="2"/>
  <c r="L3239" i="2"/>
  <c r="L9180" i="2"/>
  <c r="L5827" i="2"/>
  <c r="L9104" i="2"/>
  <c r="L7562" i="2"/>
  <c r="L5714" i="2"/>
  <c r="L1682" i="2"/>
  <c r="L9290" i="2"/>
  <c r="L8676" i="2"/>
  <c r="L7815" i="2"/>
  <c r="L6903" i="2"/>
  <c r="L5991" i="2"/>
  <c r="L4111" i="2"/>
  <c r="L8880" i="2"/>
  <c r="L5394" i="2"/>
  <c r="L9762" i="2"/>
  <c r="L8659" i="2"/>
  <c r="L6070" i="2"/>
  <c r="L8809" i="2"/>
  <c r="L4549" i="2"/>
  <c r="L9349" i="2"/>
  <c r="L7707" i="2"/>
  <c r="L3943" i="2"/>
  <c r="L9063" i="2"/>
  <c r="L7251" i="2"/>
  <c r="L5203" i="2"/>
  <c r="L9829" i="2"/>
  <c r="L9015" i="2"/>
  <c r="L7179" i="2"/>
  <c r="L4487" i="2"/>
  <c r="L9888" i="2"/>
  <c r="L9529" i="2"/>
  <c r="L7395" i="2"/>
  <c r="L4151" i="2"/>
  <c r="L9019" i="2"/>
  <c r="L7882" i="2"/>
  <c r="L6522" i="2"/>
  <c r="L5062" i="2"/>
  <c r="L9975" i="2"/>
  <c r="L9371" i="2"/>
  <c r="L8938" i="2"/>
  <c r="L8431" i="2"/>
  <c r="L7751" i="2"/>
  <c r="L7063" i="2"/>
  <c r="L6383" i="2"/>
  <c r="L5583" i="2"/>
  <c r="L3919" i="2"/>
  <c r="L9211" i="2"/>
  <c r="L6978" i="2"/>
  <c r="L3334" i="2"/>
  <c r="L9698" i="2"/>
  <c r="L8920" i="2"/>
  <c r="L7318" i="2"/>
  <c r="L4910" i="2"/>
  <c r="L8689" i="2"/>
  <c r="L3523" i="2"/>
  <c r="L3847" i="2"/>
  <c r="L3623" i="2"/>
  <c r="L9804" i="2"/>
  <c r="L8946" i="2"/>
  <c r="L7075" i="2"/>
  <c r="L4855" i="2"/>
  <c r="L9356" i="2"/>
  <c r="L8694" i="2"/>
  <c r="L7722" i="2"/>
  <c r="L6698" i="2"/>
  <c r="L5666" i="2"/>
  <c r="L4070" i="2"/>
  <c r="L9895" i="2"/>
  <c r="L9415" i="2"/>
  <c r="L9114" i="2"/>
  <c r="L8772" i="2"/>
  <c r="L8351" i="2"/>
  <c r="L7839" i="2"/>
  <c r="L7327" i="2"/>
  <c r="L6815" i="2"/>
  <c r="L6303" i="2"/>
  <c r="L5791" i="2"/>
  <c r="L5279" i="2"/>
  <c r="L4335" i="2"/>
  <c r="L3311" i="2"/>
  <c r="L9440" i="2"/>
  <c r="L8795" i="2"/>
  <c r="L7538" i="2"/>
  <c r="L6178" i="2"/>
  <c r="L4438" i="2"/>
  <c r="L9803" i="2"/>
  <c r="L9838" i="2"/>
  <c r="L9494" i="2"/>
  <c r="L9107" i="2"/>
  <c r="L8595" i="2"/>
  <c r="L7678" i="2"/>
  <c r="L6766" i="2"/>
  <c r="L5558" i="2"/>
  <c r="L3470" i="2"/>
  <c r="L8941" i="2"/>
  <c r="L8069" i="2"/>
  <c r="L6013" i="2"/>
  <c r="L5895" i="2"/>
  <c r="L5383" i="2"/>
  <c r="L4543" i="2"/>
  <c r="L3519" i="2"/>
  <c r="L810" i="2"/>
  <c r="L8950" i="2"/>
  <c r="L7810" i="2"/>
  <c r="L6450" i="2"/>
  <c r="L5014" i="2"/>
  <c r="L9939" i="2"/>
  <c r="L9906" i="2"/>
  <c r="L9566" i="2"/>
  <c r="L9198" i="2"/>
  <c r="L8718" i="2"/>
  <c r="L7870" i="2"/>
  <c r="L6958" i="2"/>
  <c r="L5806" i="2"/>
  <c r="L3982" i="2"/>
  <c r="L9065" i="2"/>
  <c r="L8305" i="2"/>
  <c r="L6681" i="2"/>
  <c r="L5568" i="2"/>
  <c r="L8082" i="2"/>
  <c r="L7058" i="2"/>
  <c r="L6034" i="2"/>
  <c r="L4854" i="2"/>
  <c r="L2386" i="2"/>
  <c r="L9563" i="2"/>
  <c r="L9802" i="2"/>
  <c r="L9546" i="2"/>
  <c r="L9288" i="2"/>
  <c r="L8947" i="2"/>
  <c r="L8502" i="2"/>
  <c r="L7822" i="2"/>
  <c r="L7134" i="2"/>
  <c r="L6334" i="2"/>
  <c r="L5430" i="2"/>
  <c r="L3854" i="2"/>
  <c r="L9181" i="2"/>
  <c r="L8729" i="2"/>
  <c r="L7941" i="2"/>
  <c r="L6517" i="2"/>
  <c r="L7856" i="2"/>
  <c r="L6430" i="2"/>
  <c r="L5750" i="2"/>
  <c r="L4942" i="2"/>
  <c r="L3566" i="2"/>
  <c r="L9229" i="2"/>
  <c r="L8889" i="2"/>
  <c r="L8477" i="2"/>
  <c r="L7809" i="2"/>
  <c r="L6713" i="2"/>
  <c r="L4203" i="2"/>
  <c r="L4413" i="2"/>
  <c r="L8486" i="2"/>
  <c r="L7974" i="2"/>
  <c r="L7462" i="2"/>
  <c r="L6950" i="2"/>
  <c r="L6438" i="2"/>
  <c r="L5926" i="2"/>
  <c r="L5414" i="2"/>
  <c r="L4606" i="2"/>
  <c r="L3582" i="2"/>
  <c r="L1458" i="2"/>
  <c r="L9061" i="2"/>
  <c r="L8805" i="2"/>
  <c r="L8549" i="2"/>
  <c r="L8245" i="2"/>
  <c r="L7905" i="2"/>
  <c r="L7497" i="2"/>
  <c r="L6881" i="2"/>
  <c r="L6121" i="2"/>
  <c r="L4891" i="2"/>
  <c r="L8284" i="2"/>
  <c r="L5264" i="2"/>
  <c r="L8537" i="2"/>
  <c r="L8229" i="2"/>
  <c r="L7889" i="2"/>
  <c r="L7469" i="2"/>
  <c r="L6857" i="2"/>
  <c r="L6069" i="2"/>
  <c r="L4779" i="2"/>
  <c r="L8200" i="2"/>
  <c r="L4586" i="2"/>
  <c r="L8281" i="2"/>
  <c r="L8025" i="2"/>
  <c r="L7769" i="2"/>
  <c r="L7405" i="2"/>
  <c r="L6945" i="2"/>
  <c r="L6457" i="2"/>
  <c r="L5693" i="2"/>
  <c r="L4547" i="2"/>
  <c r="L8492" i="2"/>
  <c r="L6748" i="2"/>
  <c r="L4092" i="2"/>
  <c r="L7505" i="2"/>
  <c r="L7165" i="2"/>
  <c r="L6825" i="2"/>
  <c r="L6441" i="2"/>
  <c r="L5869" i="2"/>
  <c r="L5269" i="2"/>
  <c r="L3979" i="2"/>
  <c r="L8456" i="2"/>
  <c r="L7176" i="2"/>
  <c r="L4738" i="2"/>
  <c r="L4075" i="2"/>
  <c r="L2531" i="2"/>
  <c r="L7976" i="2"/>
  <c r="L6896" i="2"/>
  <c r="L5130" i="2"/>
  <c r="L2563" i="2"/>
  <c r="L8176" i="2"/>
  <c r="L7440" i="2"/>
  <c r="L6636" i="2"/>
  <c r="L5200" i="2"/>
  <c r="L3757" i="2"/>
  <c r="L7532" i="2"/>
  <c r="L6928" i="2"/>
  <c r="L6248" i="2"/>
  <c r="L4626" i="2"/>
  <c r="L4317" i="2"/>
  <c r="L9033" i="2"/>
  <c r="L9554" i="2"/>
  <c r="L1843" i="2"/>
  <c r="L7031" i="2"/>
  <c r="L9151" i="2"/>
  <c r="L6586" i="2"/>
  <c r="L6339" i="2"/>
  <c r="L5227" i="2"/>
  <c r="L4055" i="2"/>
  <c r="L5723" i="2"/>
  <c r="L9707" i="2"/>
  <c r="L4743" i="2"/>
  <c r="L8696" i="2"/>
  <c r="L9615" i="2"/>
  <c r="L8786" i="2"/>
  <c r="L8927" i="2"/>
  <c r="L9493" i="2"/>
  <c r="L5955" i="2"/>
  <c r="L5367" i="2"/>
  <c r="L7291" i="2"/>
  <c r="L9748" i="2"/>
  <c r="L8916" i="2"/>
  <c r="L9958" i="2"/>
  <c r="L3687" i="2"/>
  <c r="L3911" i="2"/>
  <c r="L6218" i="2"/>
  <c r="L6823" i="2"/>
  <c r="L9382" i="2"/>
  <c r="L9147" i="2"/>
  <c r="L7369" i="2"/>
  <c r="L3082" i="2"/>
  <c r="Q9325" i="2"/>
  <c r="Q8270" i="2"/>
  <c r="Q9883" i="2"/>
  <c r="Q8042" i="2"/>
  <c r="Q5651" i="2"/>
  <c r="Q9586" i="2"/>
  <c r="Q7622" i="2"/>
  <c r="Q8577" i="2"/>
  <c r="Q7809" i="2"/>
  <c r="Q9417" i="2"/>
  <c r="Q7586" i="2"/>
  <c r="Q9632" i="2"/>
  <c r="Q9332" i="2"/>
  <c r="Q8654" i="2"/>
  <c r="Q7630" i="2"/>
  <c r="Q5123" i="2"/>
  <c r="Q9222" i="2"/>
  <c r="Q9915" i="2"/>
  <c r="Q9659" i="2"/>
  <c r="Q9403" i="2"/>
  <c r="Q8938" i="2"/>
  <c r="Q7914" i="2"/>
  <c r="Q6259" i="2"/>
  <c r="Q9573" i="2"/>
  <c r="Q8146" i="2"/>
  <c r="Q9820" i="2"/>
  <c r="Q9874" i="2"/>
  <c r="Q9618" i="2"/>
  <c r="Q9362" i="2"/>
  <c r="Q8774" i="2"/>
  <c r="Q7750" i="2"/>
  <c r="Q5603" i="2"/>
  <c r="Q8993" i="2"/>
  <c r="Q8737" i="2"/>
  <c r="Q8481" i="2"/>
  <c r="Q8225" i="2"/>
  <c r="Q7969" i="2"/>
  <c r="Q7713" i="2"/>
  <c r="Q7457" i="2"/>
  <c r="Q7178" i="2"/>
  <c r="Q6479" i="2"/>
  <c r="Q5455" i="2"/>
  <c r="Q9156" i="2"/>
  <c r="Q8900" i="2"/>
  <c r="Q8644" i="2"/>
  <c r="Q8388" i="2"/>
  <c r="Q8132" i="2"/>
  <c r="Q7876" i="2"/>
  <c r="Q7620" i="2"/>
  <c r="Q7364" i="2"/>
  <c r="Q6991" i="2"/>
  <c r="Q6107" i="2"/>
  <c r="Q9885" i="2"/>
  <c r="Q9074" i="2"/>
  <c r="Q5715" i="2"/>
  <c r="Q9488" i="2"/>
  <c r="Q9210" i="2"/>
  <c r="Q8254" i="2"/>
  <c r="Q7230" i="2"/>
  <c r="Q9793" i="2"/>
  <c r="Q9912" i="2"/>
  <c r="Q9815" i="2"/>
  <c r="Q9559" i="2"/>
  <c r="Q9303" i="2"/>
  <c r="Q8538" i="2"/>
  <c r="Q7514" i="2"/>
  <c r="Q4125" i="2"/>
  <c r="Q9292" i="2"/>
  <c r="Q7211" i="2"/>
  <c r="Q9987" i="2"/>
  <c r="Q9774" i="2"/>
  <c r="Q9518" i="2"/>
  <c r="Q9250" i="2"/>
  <c r="Q8374" i="2"/>
  <c r="Q7350" i="2"/>
  <c r="Q9149" i="2"/>
  <c r="Q8893" i="2"/>
  <c r="Q8637" i="2"/>
  <c r="Q8381" i="2"/>
  <c r="Q8125" i="2"/>
  <c r="Q7869" i="2"/>
  <c r="Q7613" i="2"/>
  <c r="Q7357" i="2"/>
  <c r="Q6978" i="2"/>
  <c r="Q6079" i="2"/>
  <c r="Q5055" i="2"/>
  <c r="Q9056" i="2"/>
  <c r="Q8800" i="2"/>
  <c r="Q8544" i="2"/>
  <c r="Q8288" i="2"/>
  <c r="Q8032" i="2"/>
  <c r="Q7776" i="2"/>
  <c r="Q7520" i="2"/>
  <c r="Q7264" i="2"/>
  <c r="Q6731" i="2"/>
  <c r="Q5707" i="2"/>
  <c r="Q9589" i="2"/>
  <c r="Q8162" i="2"/>
  <c r="Q9800" i="2"/>
  <c r="Q9388" i="2"/>
  <c r="Q8878" i="2"/>
  <c r="Q7854" i="2"/>
  <c r="Q6019" i="2"/>
  <c r="Q9481" i="2"/>
  <c r="Q9596" i="2"/>
  <c r="Q9715" i="2"/>
  <c r="Q9459" i="2"/>
  <c r="Q9162" i="2"/>
  <c r="Q8138" i="2"/>
  <c r="Q7003" i="2"/>
  <c r="Q9745" i="2"/>
  <c r="Q8706" i="2"/>
  <c r="Q9988" i="2"/>
  <c r="Q9930" i="2"/>
  <c r="Q9674" i="2"/>
  <c r="Q9418" i="2"/>
  <c r="Q8998" i="2"/>
  <c r="Q7974" i="2"/>
  <c r="Q6499" i="2"/>
  <c r="Q9049" i="2"/>
  <c r="Q8793" i="2"/>
  <c r="Q8537" i="2"/>
  <c r="Q8281" i="2"/>
  <c r="Q8025" i="2"/>
  <c r="Q7769" i="2"/>
  <c r="Q7513" i="2"/>
  <c r="Q7257" i="2"/>
  <c r="Q6703" i="2"/>
  <c r="Q5679" i="2"/>
  <c r="Q4109" i="2"/>
  <c r="Q8956" i="2"/>
  <c r="Q8700" i="2"/>
  <c r="Q8444" i="2"/>
  <c r="Q8188" i="2"/>
  <c r="Q7932" i="2"/>
  <c r="Q7676" i="2"/>
  <c r="Q7420" i="2"/>
  <c r="Q7103" i="2"/>
  <c r="Q6331" i="2"/>
  <c r="Q5307" i="2"/>
  <c r="Q9333" i="2"/>
  <c r="Q7346" i="2"/>
  <c r="Q9568" i="2"/>
  <c r="Q9304" i="2"/>
  <c r="Q8542" i="2"/>
  <c r="Q7518" i="2"/>
  <c r="Q4189" i="2"/>
  <c r="Q8178" i="2"/>
  <c r="Q9887" i="2"/>
  <c r="Q9631" i="2"/>
  <c r="Q9375" i="2"/>
  <c r="Q8826" i="2"/>
  <c r="Q7802" i="2"/>
  <c r="Q5811" i="2"/>
  <c r="Q9497" i="2"/>
  <c r="Q7874" i="2"/>
  <c r="Q9736" i="2"/>
  <c r="Q9846" i="2"/>
  <c r="Q9590" i="2"/>
  <c r="Q9334" i="2"/>
  <c r="Q8662" i="2"/>
  <c r="Q7638" i="2"/>
  <c r="Q5155" i="2"/>
  <c r="Q8965" i="2"/>
  <c r="Q8709" i="2"/>
  <c r="Q8453" i="2"/>
  <c r="Q8197" i="2"/>
  <c r="Q7941" i="2"/>
  <c r="Q7685" i="2"/>
  <c r="Q7429" i="2"/>
  <c r="Q7122" i="2"/>
  <c r="Q6367" i="2"/>
  <c r="Q5343" i="2"/>
  <c r="Q9128" i="2"/>
  <c r="Q8872" i="2"/>
  <c r="Q8616" i="2"/>
  <c r="Q8360" i="2"/>
  <c r="Q8104" i="2"/>
  <c r="Q7848" i="2"/>
  <c r="Q7592" i="2"/>
  <c r="Q7336" i="2"/>
  <c r="Q6935" i="2"/>
  <c r="Q5995" i="2"/>
  <c r="Q5019" i="2"/>
  <c r="Q9171" i="2"/>
  <c r="Q8915" i="2"/>
  <c r="Q8659" i="2"/>
  <c r="Q8403" i="2"/>
  <c r="Q8147" i="2"/>
  <c r="Q7891" i="2"/>
  <c r="Q7635" i="2"/>
  <c r="Q7379" i="2"/>
  <c r="Q7022" i="2"/>
  <c r="Q6167" i="2"/>
  <c r="Q5143" i="2"/>
  <c r="Q6758" i="2"/>
  <c r="Q6502" i="2"/>
  <c r="Q6246" i="2"/>
  <c r="Q5990" i="2"/>
  <c r="Q5734" i="2"/>
  <c r="Q5478" i="2"/>
  <c r="Q5222" i="2"/>
  <c r="Q4966" i="2"/>
  <c r="Q4329" i="2"/>
  <c r="Q7177" i="2"/>
  <c r="Q6921" i="2"/>
  <c r="Q6665" i="2"/>
  <c r="Q6409" i="2"/>
  <c r="Q6153" i="2"/>
  <c r="Q5897" i="2"/>
  <c r="Q5641" i="2"/>
  <c r="Q5385" i="2"/>
  <c r="Q5129" i="2"/>
  <c r="Q4873" i="2"/>
  <c r="Q3921" i="2"/>
  <c r="Q7088" i="2"/>
  <c r="Q6832" i="2"/>
  <c r="Q6576" i="2"/>
  <c r="Q6320" i="2"/>
  <c r="Q6064" i="2"/>
  <c r="Q5808" i="2"/>
  <c r="Q5552" i="2"/>
  <c r="Q5296" i="2"/>
  <c r="Q5040" i="2"/>
  <c r="Q4625" i="2"/>
  <c r="Q3165" i="2"/>
  <c r="Q3932" i="2"/>
  <c r="Q9071" i="2"/>
  <c r="Q8815" i="2"/>
  <c r="Q8559" i="2"/>
  <c r="Q8303" i="2"/>
  <c r="Q8047" i="2"/>
  <c r="Q7791" i="2"/>
  <c r="Q7535" i="2"/>
  <c r="Q7279" i="2"/>
  <c r="Q6791" i="2"/>
  <c r="Q5767" i="2"/>
  <c r="Q4461" i="2"/>
  <c r="Q6658" i="2"/>
  <c r="Q6402" i="2"/>
  <c r="Q6146" i="2"/>
  <c r="Q5890" i="2"/>
  <c r="Q5634" i="2"/>
  <c r="Q5378" i="2"/>
  <c r="Q5122" i="2"/>
  <c r="Q4865" i="2"/>
  <c r="Q3884" i="2"/>
  <c r="Q7077" i="2"/>
  <c r="Q6821" i="2"/>
  <c r="Q6565" i="2"/>
  <c r="Q6309" i="2"/>
  <c r="Q6053" i="2"/>
  <c r="Q5797" i="2"/>
  <c r="Q5843" i="2"/>
  <c r="Q8782" i="2"/>
  <c r="Q9605" i="2"/>
  <c r="Q9563" i="2"/>
  <c r="Q7786" i="2"/>
  <c r="Q9026" i="2"/>
  <c r="Q9842" i="2"/>
  <c r="Q9256" i="2"/>
  <c r="Q9089" i="2"/>
  <c r="Q8321" i="2"/>
  <c r="Q9945" i="2"/>
  <c r="Q9196" i="2"/>
  <c r="Q6355" i="2"/>
  <c r="Q9508" i="2"/>
  <c r="Q9237" i="2"/>
  <c r="Q8334" i="2"/>
  <c r="Q7310" i="2"/>
  <c r="Q9857" i="2"/>
  <c r="Q9972" i="2"/>
  <c r="Q9835" i="2"/>
  <c r="Q9579" i="2"/>
  <c r="Q9323" i="2"/>
  <c r="Q8618" i="2"/>
  <c r="Q7594" i="2"/>
  <c r="Q4979" i="2"/>
  <c r="Q9341" i="2"/>
  <c r="Q7394" i="2"/>
  <c r="Q9592" i="2"/>
  <c r="Q9794" i="2"/>
  <c r="Q9538" i="2"/>
  <c r="Q9277" i="2"/>
  <c r="Q8454" i="2"/>
  <c r="Q7430" i="2"/>
  <c r="Q9169" i="2"/>
  <c r="Q8913" i="2"/>
  <c r="Q8657" i="2"/>
  <c r="Q8401" i="2"/>
  <c r="Q8145" i="2"/>
  <c r="Q7889" i="2"/>
  <c r="Q7633" i="2"/>
  <c r="Q7377" i="2"/>
  <c r="Q7018" i="2"/>
  <c r="Q6159" i="2"/>
  <c r="Q5135" i="2"/>
  <c r="Q9076" i="2"/>
  <c r="Q8820" i="2"/>
  <c r="Q8564" i="2"/>
  <c r="Q8308" i="2"/>
  <c r="Q8052" i="2"/>
  <c r="Q7796" i="2"/>
  <c r="Q7540" i="2"/>
  <c r="Q7284" i="2"/>
  <c r="Q6811" i="2"/>
  <c r="Q5787" i="2"/>
  <c r="Q9649" i="2"/>
  <c r="Q8386" i="2"/>
  <c r="Q9860" i="2"/>
  <c r="Q9408" i="2"/>
  <c r="Q8958" i="2"/>
  <c r="Q7934" i="2"/>
  <c r="Q6339" i="2"/>
  <c r="Q9545" i="2"/>
  <c r="Q9672" i="2"/>
  <c r="Q9735" i="2"/>
  <c r="Q9479" i="2"/>
  <c r="Q9198" i="2"/>
  <c r="Q8218" i="2"/>
  <c r="Q7163" i="2"/>
  <c r="Q9801" i="2"/>
  <c r="Q8866" i="2"/>
  <c r="Q5075" i="2"/>
  <c r="Q9950" i="2"/>
  <c r="Q9694" i="2"/>
  <c r="Q9438" i="2"/>
  <c r="Q9078" i="2"/>
  <c r="Q8054" i="2"/>
  <c r="Q6819" i="2"/>
  <c r="Q9069" i="2"/>
  <c r="Q8813" i="2"/>
  <c r="Q8557" i="2"/>
  <c r="Q8301" i="2"/>
  <c r="Q8045" i="2"/>
  <c r="Q7789" i="2"/>
  <c r="Q7533" i="2"/>
  <c r="Q7277" i="2"/>
  <c r="Q6783" i="2"/>
  <c r="Q5759" i="2"/>
  <c r="Q4429" i="2"/>
  <c r="Q8976" i="2"/>
  <c r="Q8720" i="2"/>
  <c r="Q8464" i="2"/>
  <c r="Q8208" i="2"/>
  <c r="Q7952" i="2"/>
  <c r="Q7696" i="2"/>
  <c r="Q7440" i="2"/>
  <c r="Q7143" i="2"/>
  <c r="Q6411" i="2"/>
  <c r="Q5387" i="2"/>
  <c r="Q9345" i="2"/>
  <c r="Q7378" i="2"/>
  <c r="Q9576" i="2"/>
  <c r="Q9308" i="2"/>
  <c r="Q8558" i="2"/>
  <c r="Q7534" i="2"/>
  <c r="Q4445" i="2"/>
  <c r="Q8226" i="2"/>
  <c r="Q9891" i="2"/>
  <c r="Q9635" i="2"/>
  <c r="Q9379" i="2"/>
  <c r="Q8842" i="2"/>
  <c r="Q7818" i="2"/>
  <c r="Q5875" i="2"/>
  <c r="Q9509" i="2"/>
  <c r="Q7906" i="2"/>
  <c r="Q9748" i="2"/>
  <c r="Q9850" i="2"/>
  <c r="Q9594" i="2"/>
  <c r="Q9338" i="2"/>
  <c r="Q8678" i="2"/>
  <c r="Q7654" i="2"/>
  <c r="Q5219" i="2"/>
  <c r="Q8969" i="2"/>
  <c r="Q8713" i="2"/>
  <c r="Q8457" i="2"/>
  <c r="Q8201" i="2"/>
  <c r="Q7945" i="2"/>
  <c r="Q7689" i="2"/>
  <c r="Q7433" i="2"/>
  <c r="Q7130" i="2"/>
  <c r="Q6383" i="2"/>
  <c r="Q5359" i="2"/>
  <c r="Q9132" i="2"/>
  <c r="Q8876" i="2"/>
  <c r="Q8620" i="2"/>
  <c r="Q8364" i="2"/>
  <c r="Q8108" i="2"/>
  <c r="Q7852" i="2"/>
  <c r="Q7596" i="2"/>
  <c r="Q7340" i="2"/>
  <c r="Q6943" i="2"/>
  <c r="Q6011" i="2"/>
  <c r="Q9861" i="2"/>
  <c r="Q9010" i="2"/>
  <c r="Q5459" i="2"/>
  <c r="Q9480" i="2"/>
  <c r="Q9200" i="2"/>
  <c r="Q8222" i="2"/>
  <c r="Q7171" i="2"/>
  <c r="Q9769" i="2"/>
  <c r="Q9888" i="2"/>
  <c r="Q9807" i="2"/>
  <c r="Q9551" i="2"/>
  <c r="Q9294" i="2"/>
  <c r="Q8506" i="2"/>
  <c r="Q7482" i="2"/>
  <c r="Q3213" i="2"/>
  <c r="Q9270" i="2"/>
  <c r="Q7083" i="2"/>
  <c r="Q9975" i="2"/>
  <c r="Q9766" i="2"/>
  <c r="Q9510" i="2"/>
  <c r="Q9240" i="2"/>
  <c r="Q8342" i="2"/>
  <c r="Q7318" i="2"/>
  <c r="Q9141" i="2"/>
  <c r="Q8885" i="2"/>
  <c r="Q8629" i="2"/>
  <c r="Q8373" i="2"/>
  <c r="Q8117" i="2"/>
  <c r="Q7861" i="2"/>
  <c r="Q7605" i="2"/>
  <c r="Q7349" i="2"/>
  <c r="Q6962" i="2"/>
  <c r="Q6047" i="2"/>
  <c r="Q5023" i="2"/>
  <c r="Q9048" i="2"/>
  <c r="Q8792" i="2"/>
  <c r="Q8536" i="2"/>
  <c r="Q8280" i="2"/>
  <c r="Q8024" i="2"/>
  <c r="Q7768" i="2"/>
  <c r="Q7512" i="2"/>
  <c r="Q7256" i="2"/>
  <c r="Q6699" i="2"/>
  <c r="Q5675" i="2"/>
  <c r="Q4285" i="2"/>
  <c r="Q9091" i="2"/>
  <c r="Q8835" i="2"/>
  <c r="Q8579" i="2"/>
  <c r="Q8323" i="2"/>
  <c r="Q8067" i="2"/>
  <c r="Q7811" i="2"/>
  <c r="Q7555" i="2"/>
  <c r="Q7299" i="2"/>
  <c r="Q6862" i="2"/>
  <c r="Q5847" i="2"/>
  <c r="Q4781" i="2"/>
  <c r="Q6678" i="2"/>
  <c r="Q6422" i="2"/>
  <c r="Q6166" i="2"/>
  <c r="Q5910" i="2"/>
  <c r="Q5654" i="2"/>
  <c r="Q5398" i="2"/>
  <c r="Q5142" i="2"/>
  <c r="Q4886" i="2"/>
  <c r="Q3991" i="2"/>
  <c r="Q7097" i="2"/>
  <c r="Q6841" i="2"/>
  <c r="Q6585" i="2"/>
  <c r="Q6329" i="2"/>
  <c r="Q6073" i="2"/>
  <c r="Q5817" i="2"/>
  <c r="Q5561" i="2"/>
  <c r="Q5305" i="2"/>
  <c r="Q5049" i="2"/>
  <c r="Q4661" i="2"/>
  <c r="Q3309" i="2"/>
  <c r="Q7008" i="2"/>
  <c r="Q6752" i="2"/>
  <c r="Q6496" i="2"/>
  <c r="Q6240" i="2"/>
  <c r="Q5984" i="2"/>
  <c r="Q5728" i="2"/>
  <c r="Q5472" i="2"/>
  <c r="Q5216" i="2"/>
  <c r="Q4960" i="2"/>
  <c r="Q4305" i="2"/>
  <c r="Q4800" i="2"/>
  <c r="Q9247" i="2"/>
  <c r="Q8991" i="2"/>
  <c r="Q8735" i="2"/>
  <c r="Q8479" i="2"/>
  <c r="Q8223" i="2"/>
  <c r="Q7967" i="2"/>
  <c r="Q7711" i="2"/>
  <c r="Q7455" i="2"/>
  <c r="Q7174" i="2"/>
  <c r="Q6471" i="2"/>
  <c r="Q5447" i="2"/>
  <c r="Q6834" i="2"/>
  <c r="Q6578" i="2"/>
  <c r="Q6322" i="2"/>
  <c r="Q6066" i="2"/>
  <c r="Q5810" i="2"/>
  <c r="Q5554" i="2"/>
  <c r="Q5298" i="2"/>
  <c r="Q5042" i="2"/>
  <c r="Q4633" i="2"/>
  <c r="Q3197" i="2"/>
  <c r="Q6997" i="2"/>
  <c r="Q6741" i="2"/>
  <c r="Q6485" i="2"/>
  <c r="Q6229" i="2"/>
  <c r="Q5973" i="2"/>
  <c r="Q5717" i="2"/>
  <c r="Q7425" i="2"/>
  <c r="Q7114" i="2"/>
  <c r="Q6351" i="2"/>
  <c r="Q5327" i="2"/>
  <c r="Q9124" i="2"/>
  <c r="Q8868" i="2"/>
  <c r="Q8612" i="2"/>
  <c r="Q8356" i="2"/>
  <c r="Q8100" i="2"/>
  <c r="Q7844" i="2"/>
  <c r="Q7588" i="2"/>
  <c r="Q7332" i="2"/>
  <c r="Q6927" i="2"/>
  <c r="Q5979" i="2"/>
  <c r="Q9789" i="2"/>
  <c r="Q8818" i="2"/>
  <c r="Q3557" i="2"/>
  <c r="Q9456" i="2"/>
  <c r="Q9150" i="2"/>
  <c r="Q8126" i="2"/>
  <c r="Q6979" i="2"/>
  <c r="Q9689" i="2"/>
  <c r="Q9816" i="2"/>
  <c r="Q9783" i="2"/>
  <c r="Q9527" i="2"/>
  <c r="Q9262" i="2"/>
  <c r="Q8410" i="2"/>
  <c r="Q7386" i="2"/>
  <c r="Q9929" i="2"/>
  <c r="Q9201" i="2"/>
  <c r="Q6547" i="2"/>
  <c r="Q9998" i="2"/>
  <c r="Q9742" i="2"/>
  <c r="Q9486" i="2"/>
  <c r="Q9208" i="2"/>
  <c r="Q8246" i="2"/>
  <c r="Q7219" i="2"/>
  <c r="Q9117" i="2"/>
  <c r="Q8861" i="2"/>
  <c r="Q8605" i="2"/>
  <c r="Q8349" i="2"/>
  <c r="Q8093" i="2"/>
  <c r="Q7837" i="2"/>
  <c r="Q7581" i="2"/>
  <c r="Q7325" i="2"/>
  <c r="Q6914" i="2"/>
  <c r="Q5951" i="2"/>
  <c r="Q4927" i="2"/>
  <c r="Q9024" i="2"/>
  <c r="Q8768" i="2"/>
  <c r="Q8512" i="2"/>
  <c r="Q8256" i="2"/>
  <c r="Q8000" i="2"/>
  <c r="Q7744" i="2"/>
  <c r="Q7488" i="2"/>
  <c r="Q7232" i="2"/>
  <c r="Q6603" i="2"/>
  <c r="Q5579" i="2"/>
  <c r="Q9489" i="2"/>
  <c r="Q7810" i="2"/>
  <c r="Q9704" i="2"/>
  <c r="Q9356" i="2"/>
  <c r="Q8750" i="2"/>
  <c r="Q7726" i="2"/>
  <c r="Q5507" i="2"/>
  <c r="Q9385" i="2"/>
  <c r="Q9943" i="2"/>
  <c r="Q9683" i="2"/>
  <c r="Q9427" i="2"/>
  <c r="Q9034" i="2"/>
  <c r="Q8010" i="2"/>
  <c r="Q6643" i="2"/>
  <c r="Q9645" i="2"/>
  <c r="Q8418" i="2"/>
  <c r="Q9892" i="2"/>
  <c r="Q9898" i="2"/>
  <c r="Q9642" i="2"/>
  <c r="Q9386" i="2"/>
  <c r="Q8870" i="2"/>
  <c r="Q7846" i="2"/>
  <c r="Q5987" i="2"/>
  <c r="Q9017" i="2"/>
  <c r="Q8761" i="2"/>
  <c r="Q8505" i="2"/>
  <c r="Q8249" i="2"/>
  <c r="Q7993" i="2"/>
  <c r="Q7737" i="2"/>
  <c r="Q7481" i="2"/>
  <c r="Q7225" i="2"/>
  <c r="Q6575" i="2"/>
  <c r="Q5551" i="2"/>
  <c r="Q3147" i="2"/>
  <c r="Q8924" i="2"/>
  <c r="Q8668" i="2"/>
  <c r="Q8412" i="2"/>
  <c r="Q8156" i="2"/>
  <c r="Q7900" i="2"/>
  <c r="Q7644" i="2"/>
  <c r="Q7388" i="2"/>
  <c r="Q7039" i="2"/>
  <c r="Q6203" i="2"/>
  <c r="Q9997" i="2"/>
  <c r="Q9254" i="2"/>
  <c r="Q6923" i="2"/>
  <c r="Q9536" i="2"/>
  <c r="Q9264" i="2"/>
  <c r="Q8414" i="2"/>
  <c r="Q7390" i="2"/>
  <c r="Q9925" i="2"/>
  <c r="Q7570" i="2"/>
  <c r="Q9855" i="2"/>
  <c r="Q9599" i="2"/>
  <c r="Q9343" i="2"/>
  <c r="Q8698" i="2"/>
  <c r="Q7674" i="2"/>
  <c r="Q5299" i="2"/>
  <c r="Q9401" i="2"/>
  <c r="Q7554" i="2"/>
  <c r="Q9648" i="2"/>
  <c r="Q9814" i="2"/>
  <c r="Q9558" i="2"/>
  <c r="Q9302" i="2"/>
  <c r="Q8534" i="2"/>
  <c r="Q7510" i="2"/>
  <c r="Q4060" i="2"/>
  <c r="Q8933" i="2"/>
  <c r="Q8677" i="2"/>
  <c r="Q8421" i="2"/>
  <c r="Q8165" i="2"/>
  <c r="Q7909" i="2"/>
  <c r="Q7653" i="2"/>
  <c r="Q7397" i="2"/>
  <c r="Q7058" i="2"/>
  <c r="Q6239" i="2"/>
  <c r="Q5215" i="2"/>
  <c r="Q9096" i="2"/>
  <c r="Q8840" i="2"/>
  <c r="Q8584" i="2"/>
  <c r="Q8328" i="2"/>
  <c r="Q8072" i="2"/>
  <c r="Q7816" i="2"/>
  <c r="Q7560" i="2"/>
  <c r="Q7304" i="2"/>
  <c r="Q6871" i="2"/>
  <c r="Q5867" i="2"/>
  <c r="Q4891" i="2"/>
  <c r="Q9139" i="2"/>
  <c r="Q8883" i="2"/>
  <c r="Q8627" i="2"/>
  <c r="Q8371" i="2"/>
  <c r="Q8115" i="2"/>
  <c r="Q7859" i="2"/>
  <c r="Q7603" i="2"/>
  <c r="Q7347" i="2"/>
  <c r="Q6958" i="2"/>
  <c r="Q6039" i="2"/>
  <c r="Q5015" i="2"/>
  <c r="Q6726" i="2"/>
  <c r="Q6470" i="2"/>
  <c r="Q6214" i="2"/>
  <c r="Q5958" i="2"/>
  <c r="Q5702" i="2"/>
  <c r="Q5446" i="2"/>
  <c r="Q5190" i="2"/>
  <c r="Q4934" i="2"/>
  <c r="Q4201" i="2"/>
  <c r="Q7145" i="2"/>
  <c r="Q6889" i="2"/>
  <c r="Q6633" i="2"/>
  <c r="Q6377" i="2"/>
  <c r="Q6121" i="2"/>
  <c r="Q5865" i="2"/>
  <c r="Q5609" i="2"/>
  <c r="Q5353" i="2"/>
  <c r="Q5097" i="2"/>
  <c r="Q4823" i="2"/>
  <c r="Q3733" i="2"/>
  <c r="Q7056" i="2"/>
  <c r="Q6800" i="2"/>
  <c r="Q6544" i="2"/>
  <c r="Q6288" i="2"/>
  <c r="Q6032" i="2"/>
  <c r="Q5776" i="2"/>
  <c r="Q5520" i="2"/>
  <c r="Q5264" i="2"/>
  <c r="Q5008" i="2"/>
  <c r="Q4497" i="2"/>
  <c r="Q4848" i="2"/>
  <c r="Q9295" i="2"/>
  <c r="Q9039" i="2"/>
  <c r="Q8783" i="2"/>
  <c r="Q8527" i="2"/>
  <c r="Q8271" i="2"/>
  <c r="Q8015" i="2"/>
  <c r="Q7759" i="2"/>
  <c r="Q7503" i="2"/>
  <c r="Q7247" i="2"/>
  <c r="Q6663" i="2"/>
  <c r="Q5639" i="2"/>
  <c r="Q3911" i="2"/>
  <c r="Q6626" i="2"/>
  <c r="Q6370" i="2"/>
  <c r="Q6114" i="2"/>
  <c r="Q5858" i="2"/>
  <c r="Q5602" i="2"/>
  <c r="Q5346" i="2"/>
  <c r="Q5090" i="2"/>
  <c r="Q4809" i="2"/>
  <c r="Q3677" i="2"/>
  <c r="Q7045" i="2"/>
  <c r="Q6789" i="2"/>
  <c r="Q6533" i="2"/>
  <c r="Q6277" i="2"/>
  <c r="Q6021" i="2"/>
  <c r="Q5765" i="2"/>
  <c r="Q7890" i="2"/>
  <c r="Q9038" i="2"/>
  <c r="Q3889" i="2"/>
  <c r="Q9691" i="2"/>
  <c r="Q8298" i="2"/>
  <c r="Q9301" i="2"/>
  <c r="Q9458" i="2"/>
  <c r="Q6115" i="2"/>
  <c r="Q8641" i="2"/>
  <c r="Q7873" i="2"/>
  <c r="Q9461" i="2"/>
  <c r="Q7730" i="2"/>
  <c r="Q9676" i="2"/>
  <c r="Q9348" i="2"/>
  <c r="Q8718" i="2"/>
  <c r="Q7694" i="2"/>
  <c r="Q5379" i="2"/>
  <c r="Q9361" i="2"/>
  <c r="Q9931" i="2"/>
  <c r="Q9675" i="2"/>
  <c r="Q9419" i="2"/>
  <c r="Q9002" i="2"/>
  <c r="Q7978" i="2"/>
  <c r="Q6515" i="2"/>
  <c r="Q9621" i="2"/>
  <c r="Q8322" i="2"/>
  <c r="Q9868" i="2"/>
  <c r="Q9890" i="2"/>
  <c r="Q9634" i="2"/>
  <c r="Q9378" i="2"/>
  <c r="Q8838" i="2"/>
  <c r="Q7814" i="2"/>
  <c r="Q5859" i="2"/>
  <c r="Q9009" i="2"/>
  <c r="Q8753" i="2"/>
  <c r="Q8497" i="2"/>
  <c r="Q8241" i="2"/>
  <c r="Q7985" i="2"/>
  <c r="Q7729" i="2"/>
  <c r="Q7473" i="2"/>
  <c r="Q7210" i="2"/>
  <c r="Q6543" i="2"/>
  <c r="Q5519" i="2"/>
  <c r="Q9172" i="2"/>
  <c r="Q8916" i="2"/>
  <c r="Q8660" i="2"/>
  <c r="Q8404" i="2"/>
  <c r="Q8148" i="2"/>
  <c r="Q7892" i="2"/>
  <c r="Q7636" i="2"/>
  <c r="Q7380" i="2"/>
  <c r="Q7023" i="2"/>
  <c r="Q6171" i="2"/>
  <c r="Q9933" i="2"/>
  <c r="Q9185" i="2"/>
  <c r="Q6227" i="2"/>
  <c r="Q9504" i="2"/>
  <c r="Q9232" i="2"/>
  <c r="Q8318" i="2"/>
  <c r="Q7294" i="2"/>
  <c r="Q9845" i="2"/>
  <c r="Q9960" i="2"/>
  <c r="Q9831" i="2"/>
  <c r="Q9575" i="2"/>
  <c r="Q9319" i="2"/>
  <c r="Q8602" i="2"/>
  <c r="Q7578" i="2"/>
  <c r="Q4915" i="2"/>
  <c r="Q9329" i="2"/>
  <c r="Q7362" i="2"/>
  <c r="Q9580" i="2"/>
  <c r="Q9790" i="2"/>
  <c r="Q9534" i="2"/>
  <c r="Q9272" i="2"/>
  <c r="Q8438" i="2"/>
  <c r="Q7414" i="2"/>
  <c r="Q9165" i="2"/>
  <c r="Q8909" i="2"/>
  <c r="Q8653" i="2"/>
  <c r="Q8397" i="2"/>
  <c r="Q8141" i="2"/>
  <c r="Q7885" i="2"/>
  <c r="Q7629" i="2"/>
  <c r="Q7373" i="2"/>
  <c r="Q7010" i="2"/>
  <c r="Q6143" i="2"/>
  <c r="Q5119" i="2"/>
  <c r="Q9072" i="2"/>
  <c r="Q8816" i="2"/>
  <c r="Q8560" i="2"/>
  <c r="Q8304" i="2"/>
  <c r="Q8048" i="2"/>
  <c r="Q7792" i="2"/>
  <c r="Q7536" i="2"/>
  <c r="Q7280" i="2"/>
  <c r="Q6795" i="2"/>
  <c r="Q5771" i="2"/>
  <c r="Q9637" i="2"/>
  <c r="Q8338" i="2"/>
  <c r="Q9848" i="2"/>
  <c r="Q9404" i="2"/>
  <c r="Q8942" i="2"/>
  <c r="Q7918" i="2"/>
  <c r="Q6275" i="2"/>
  <c r="Q9529" i="2"/>
  <c r="Q9660" i="2"/>
  <c r="Q9731" i="2"/>
  <c r="Q9475" i="2"/>
  <c r="Q9193" i="2"/>
  <c r="Q8202" i="2"/>
  <c r="Q7131" i="2"/>
  <c r="Q9785" i="2"/>
  <c r="Q8834" i="2"/>
  <c r="Q4947" i="2"/>
  <c r="Q9946" i="2"/>
  <c r="Q9690" i="2"/>
  <c r="Q9434" i="2"/>
  <c r="Q9062" i="2"/>
  <c r="Q8038" i="2"/>
  <c r="Q6755" i="2"/>
  <c r="Q9065" i="2"/>
  <c r="Q8809" i="2"/>
  <c r="Q8553" i="2"/>
  <c r="Q8297" i="2"/>
  <c r="Q8041" i="2"/>
  <c r="Q7785" i="2"/>
  <c r="Q7529" i="2"/>
  <c r="Q7273" i="2"/>
  <c r="Q6767" i="2"/>
  <c r="Q5743" i="2"/>
  <c r="Q4365" i="2"/>
  <c r="Q8972" i="2"/>
  <c r="Q8716" i="2"/>
  <c r="Q8460" i="2"/>
  <c r="Q8204" i="2"/>
  <c r="Q7948" i="2"/>
  <c r="Q7692" i="2"/>
  <c r="Q7436" i="2"/>
  <c r="Q7135" i="2"/>
  <c r="Q6395" i="2"/>
  <c r="Q5371" i="2"/>
  <c r="Q9381" i="2"/>
  <c r="Q7474" i="2"/>
  <c r="Q9600" i="2"/>
  <c r="Q9320" i="2"/>
  <c r="Q8606" i="2"/>
  <c r="Q7582" i="2"/>
  <c r="Q4931" i="2"/>
  <c r="Q8402" i="2"/>
  <c r="Q9903" i="2"/>
  <c r="Q9647" i="2"/>
  <c r="Q9391" i="2"/>
  <c r="Q8890" i="2"/>
  <c r="Q7866" i="2"/>
  <c r="Q6067" i="2"/>
  <c r="Q9541" i="2"/>
  <c r="Q8034" i="2"/>
  <c r="Q9784" i="2"/>
  <c r="Q9862" i="2"/>
  <c r="Q9606" i="2"/>
  <c r="Q9350" i="2"/>
  <c r="Q8726" i="2"/>
  <c r="Q7702" i="2"/>
  <c r="Q5411" i="2"/>
  <c r="Q8981" i="2"/>
  <c r="Q8725" i="2"/>
  <c r="Q8469" i="2"/>
  <c r="Q8213" i="2"/>
  <c r="Q7957" i="2"/>
  <c r="Q7701" i="2"/>
  <c r="Q7445" i="2"/>
  <c r="Q7154" i="2"/>
  <c r="Q6431" i="2"/>
  <c r="Q5407" i="2"/>
  <c r="Q9144" i="2"/>
  <c r="Q8888" i="2"/>
  <c r="Q8632" i="2"/>
  <c r="Q8376" i="2"/>
  <c r="Q8120" i="2"/>
  <c r="Q7864" i="2"/>
  <c r="Q7608" i="2"/>
  <c r="Q7352" i="2"/>
  <c r="Q6967" i="2"/>
  <c r="Q6059" i="2"/>
  <c r="Q5083" i="2"/>
  <c r="Q9187" i="2"/>
  <c r="Q8931" i="2"/>
  <c r="Q8675" i="2"/>
  <c r="Q8419" i="2"/>
  <c r="Q8163" i="2"/>
  <c r="Q7907" i="2"/>
  <c r="Q7651" i="2"/>
  <c r="Q7395" i="2"/>
  <c r="Q7054" i="2"/>
  <c r="Q6231" i="2"/>
  <c r="Q5207" i="2"/>
  <c r="Q6774" i="2"/>
  <c r="Q6518" i="2"/>
  <c r="Q6262" i="2"/>
  <c r="Q6006" i="2"/>
  <c r="Q5750" i="2"/>
  <c r="Q5494" i="2"/>
  <c r="Q5238" i="2"/>
  <c r="Q4982" i="2"/>
  <c r="Q4393" i="2"/>
  <c r="Q7193" i="2"/>
  <c r="Q6937" i="2"/>
  <c r="Q6681" i="2"/>
  <c r="Q6425" i="2"/>
  <c r="Q6169" i="2"/>
  <c r="Q5913" i="2"/>
  <c r="Q5657" i="2"/>
  <c r="Q5401" i="2"/>
  <c r="Q5145" i="2"/>
  <c r="Q4889" i="2"/>
  <c r="Q4007" i="2"/>
  <c r="Q7104" i="2"/>
  <c r="Q6848" i="2"/>
  <c r="Q6592" i="2"/>
  <c r="Q6336" i="2"/>
  <c r="Q6080" i="2"/>
  <c r="Q5824" i="2"/>
  <c r="Q5568" i="2"/>
  <c r="Q5312" i="2"/>
  <c r="Q5056" i="2"/>
  <c r="Q4689" i="2"/>
  <c r="Q3405" i="2"/>
  <c r="Q4221" i="2"/>
  <c r="Q9087" i="2"/>
  <c r="Q8831" i="2"/>
  <c r="Q8575" i="2"/>
  <c r="Q8319" i="2"/>
  <c r="Q8063" i="2"/>
  <c r="Q7807" i="2"/>
  <c r="Q7551" i="2"/>
  <c r="Q7295" i="2"/>
  <c r="Q6854" i="2"/>
  <c r="Q5831" i="2"/>
  <c r="Q4717" i="2"/>
  <c r="Q6674" i="2"/>
  <c r="Q6418" i="2"/>
  <c r="Q6162" i="2"/>
  <c r="Q5906" i="2"/>
  <c r="Q5650" i="2"/>
  <c r="Q5394" i="2"/>
  <c r="Q5138" i="2"/>
  <c r="Q4882" i="2"/>
  <c r="Q3969" i="2"/>
  <c r="Q7093" i="2"/>
  <c r="Q6837" i="2"/>
  <c r="Q6581" i="2"/>
  <c r="Q6325" i="2"/>
  <c r="Q6069" i="2"/>
  <c r="Q5813" i="2"/>
  <c r="Q5509" i="2"/>
  <c r="Q5253" i="2"/>
  <c r="Q4997" i="2"/>
  <c r="Q4453" i="2"/>
  <c r="Q7212" i="2"/>
  <c r="Q6956" i="2"/>
  <c r="Q6700" i="2"/>
  <c r="Q6444" i="2"/>
  <c r="Q6188" i="2"/>
  <c r="Q5932" i="2"/>
  <c r="Q5676" i="2"/>
  <c r="Q5420" i="2"/>
  <c r="Q5164" i="2"/>
  <c r="Q4908" i="2"/>
  <c r="Q4097" i="2"/>
  <c r="Q5115" i="2"/>
  <c r="Q9195" i="2"/>
  <c r="Q8939" i="2"/>
  <c r="Q8683" i="2"/>
  <c r="Q8427" i="2"/>
  <c r="Q8171" i="2"/>
  <c r="Q7915" i="2"/>
  <c r="Q7659" i="2"/>
  <c r="Q7403" i="2"/>
  <c r="Q7070" i="2"/>
  <c r="Q6263" i="2"/>
  <c r="Q5239" i="2"/>
  <c r="Q6782" i="2"/>
  <c r="Q6526" i="2"/>
  <c r="Q6270" i="2"/>
  <c r="Q6014" i="2"/>
  <c r="Q5758" i="2"/>
  <c r="Q5502" i="2"/>
  <c r="Q5246" i="2"/>
  <c r="Q4990" i="2"/>
  <c r="Q4425" i="2"/>
  <c r="Q7201" i="2"/>
  <c r="Q6945" i="2"/>
  <c r="Q6689" i="2"/>
  <c r="Q6433" i="2"/>
  <c r="Q6177" i="2"/>
  <c r="Q5921" i="2"/>
  <c r="Q5665" i="2"/>
  <c r="Q5409" i="2"/>
  <c r="Q5153" i="2"/>
  <c r="Q4897" i="2"/>
  <c r="Q4049" i="2"/>
  <c r="Q7112" i="2"/>
  <c r="Q6856" i="2"/>
  <c r="Q6600" i="2"/>
  <c r="Q6344" i="2"/>
  <c r="Q6088" i="2"/>
  <c r="Q5832" i="2"/>
  <c r="Q5576" i="2"/>
  <c r="Q5320" i="2"/>
  <c r="Q5064" i="2"/>
  <c r="Q4721" i="2"/>
  <c r="Q3469" i="2"/>
  <c r="Q4349" i="2"/>
  <c r="Q9095" i="2"/>
  <c r="Q8839" i="2"/>
  <c r="Q8583" i="2"/>
  <c r="Q8327" i="2"/>
  <c r="Q8071" i="2"/>
  <c r="Q7815" i="2"/>
  <c r="Q7559" i="2"/>
  <c r="Q7303" i="2"/>
  <c r="Q6870" i="2"/>
  <c r="Q5863" i="2"/>
  <c r="Q4819" i="2"/>
  <c r="Q6682" i="2"/>
  <c r="Q6426" i="2"/>
  <c r="Q6170" i="2"/>
  <c r="Q5914" i="2"/>
  <c r="Q5658" i="2"/>
  <c r="Q5402" i="2"/>
  <c r="Q5146" i="2"/>
  <c r="Q4890" i="2"/>
  <c r="Q4012" i="2"/>
  <c r="Q7101" i="2"/>
  <c r="Q6845" i="2"/>
  <c r="Q6589" i="2"/>
  <c r="Q6333" i="2"/>
  <c r="Q6077" i="2"/>
  <c r="Q5821" i="2"/>
  <c r="Q5565" i="2"/>
  <c r="Q5309" i="2"/>
  <c r="Q5053" i="2"/>
  <c r="Q4677" i="2"/>
  <c r="Q3373" i="2"/>
  <c r="Q7012" i="2"/>
  <c r="Q6756" i="2"/>
  <c r="Q6500" i="2"/>
  <c r="Q6244" i="2"/>
  <c r="Q5988" i="2"/>
  <c r="Q5732" i="2"/>
  <c r="Q5476" i="2"/>
  <c r="Q5220" i="2"/>
  <c r="Q4964" i="2"/>
  <c r="Q4321" i="2"/>
  <c r="Q4804" i="2"/>
  <c r="Q4556" i="2"/>
  <c r="Q4300" i="2"/>
  <c r="Q4037" i="2"/>
  <c r="Q3652" i="2"/>
  <c r="Q2542" i="2"/>
  <c r="Q4583" i="2"/>
  <c r="Q4327" i="2"/>
  <c r="Q4071" i="2"/>
  <c r="Q3705" i="2"/>
  <c r="Q2906" i="2"/>
  <c r="Q4686" i="2"/>
  <c r="Q4430" i="2"/>
  <c r="Q4174" i="2"/>
  <c r="Q3869" i="2"/>
  <c r="Q3400" i="2"/>
  <c r="Q3312" i="2"/>
  <c r="Q3023" i="2"/>
  <c r="Q2186" i="2"/>
  <c r="Q3627" i="2"/>
  <c r="Q3371" i="2"/>
  <c r="Q3102" i="2"/>
  <c r="Q4632" i="2"/>
  <c r="Q4376" i="2"/>
  <c r="Q4120" i="2"/>
  <c r="Q3797" i="2"/>
  <c r="Q3193" i="2"/>
  <c r="Q4659" i="2"/>
  <c r="Q4403" i="2"/>
  <c r="Q4147" i="2"/>
  <c r="Q3833" i="2"/>
  <c r="Q3301" i="2"/>
  <c r="Q4762" i="2"/>
  <c r="Q4506" i="2"/>
  <c r="Q4250" i="2"/>
  <c r="Q3971" i="2"/>
  <c r="Q3552" i="2"/>
  <c r="Q3388" i="2"/>
  <c r="Q3125" i="2"/>
  <c r="Q2490" i="2"/>
  <c r="Q3703" i="2"/>
  <c r="Q3447" i="2"/>
  <c r="Q3191" i="2"/>
  <c r="Q4724" i="2"/>
  <c r="Q4468" i="2"/>
  <c r="Q4212" i="2"/>
  <c r="Q3920" i="2"/>
  <c r="Q3476" i="2"/>
  <c r="Q4751" i="2"/>
  <c r="Q4495" i="2"/>
  <c r="Q4239" i="2"/>
  <c r="Q3956" i="2"/>
  <c r="Q3529" i="2"/>
  <c r="Q4854" i="2"/>
  <c r="Q4598" i="2"/>
  <c r="Q4342" i="2"/>
  <c r="Q4086" i="2"/>
  <c r="Q3736" i="2"/>
  <c r="Q3025" i="2"/>
  <c r="Q3224" i="2"/>
  <c r="Q2849" i="2"/>
  <c r="Q1425" i="2"/>
  <c r="Q3539" i="2"/>
  <c r="Q3283" i="2"/>
  <c r="Q2822" i="2"/>
  <c r="Q4544" i="2"/>
  <c r="Q4288" i="2"/>
  <c r="Q4021" i="2"/>
  <c r="Q3628" i="2"/>
  <c r="Q2350" i="2"/>
  <c r="Q5685" i="2"/>
  <c r="Q5429" i="2"/>
  <c r="Q5173" i="2"/>
  <c r="Q4917" i="2"/>
  <c r="Q4133" i="2"/>
  <c r="Q7132" i="2"/>
  <c r="Q6876" i="2"/>
  <c r="Q6620" i="2"/>
  <c r="Q6364" i="2"/>
  <c r="Q6108" i="2"/>
  <c r="Q5852" i="2"/>
  <c r="Q5596" i="2"/>
  <c r="Q5340" i="2"/>
  <c r="Q5084" i="2"/>
  <c r="Q4797" i="2"/>
  <c r="Q3629" i="2"/>
  <c r="Q4669" i="2"/>
  <c r="Q9115" i="2"/>
  <c r="Q8859" i="2"/>
  <c r="Q8603" i="2"/>
  <c r="Q8347" i="2"/>
  <c r="Q8091" i="2"/>
  <c r="Q7835" i="2"/>
  <c r="Q7579" i="2"/>
  <c r="Q7323" i="2"/>
  <c r="Q6910" i="2"/>
  <c r="Q5943" i="2"/>
  <c r="Q4919" i="2"/>
  <c r="Q6702" i="2"/>
  <c r="Q6446" i="2"/>
  <c r="Q6190" i="2"/>
  <c r="Q5934" i="2"/>
  <c r="Q5678" i="2"/>
  <c r="Q5422" i="2"/>
  <c r="Q5166" i="2"/>
  <c r="Q4910" i="2"/>
  <c r="Q4105" i="2"/>
  <c r="Q7121" i="2"/>
  <c r="Q6865" i="2"/>
  <c r="Q6609" i="2"/>
  <c r="Q6353" i="2"/>
  <c r="Q6097" i="2"/>
  <c r="Q5841" i="2"/>
  <c r="Q5585" i="2"/>
  <c r="Q5329" i="2"/>
  <c r="Q5073" i="2"/>
  <c r="Q4757" i="2"/>
  <c r="Q3541" i="2"/>
  <c r="Q7032" i="2"/>
  <c r="Q6776" i="2"/>
  <c r="Q6520" i="2"/>
  <c r="Q6264" i="2"/>
  <c r="Q6008" i="2"/>
  <c r="Q5752" i="2"/>
  <c r="Q5496" i="2"/>
  <c r="Q5240" i="2"/>
  <c r="Q4984" i="2"/>
  <c r="Q4401" i="2"/>
  <c r="Q4824" i="2"/>
  <c r="Q9271" i="2"/>
  <c r="Q9015" i="2"/>
  <c r="Q8759" i="2"/>
  <c r="Q8503" i="2"/>
  <c r="Q8247" i="2"/>
  <c r="Q7991" i="2"/>
  <c r="Q7735" i="2"/>
  <c r="Q7479" i="2"/>
  <c r="Q7222" i="2"/>
  <c r="Q6567" i="2"/>
  <c r="Q5543" i="2"/>
  <c r="Q2954" i="2"/>
  <c r="Q6602" i="2"/>
  <c r="Q6346" i="2"/>
  <c r="Q6090" i="2"/>
  <c r="Q5834" i="2"/>
  <c r="Q5578" i="2"/>
  <c r="Q5322" i="2"/>
  <c r="Q5066" i="2"/>
  <c r="Q4729" i="2"/>
  <c r="Q3485" i="2"/>
  <c r="Q7021" i="2"/>
  <c r="Q6765" i="2"/>
  <c r="Q6509" i="2"/>
  <c r="Q6253" i="2"/>
  <c r="Q5997" i="2"/>
  <c r="Q5741" i="2"/>
  <c r="Q5485" i="2"/>
  <c r="Q5229" i="2"/>
  <c r="Q4973" i="2"/>
  <c r="Q4357" i="2"/>
  <c r="Q7188" i="2"/>
  <c r="Q6932" i="2"/>
  <c r="Q6676" i="2"/>
  <c r="Q6420" i="2"/>
  <c r="Q6164" i="2"/>
  <c r="Q5908" i="2"/>
  <c r="Q5652" i="2"/>
  <c r="Q5396" i="2"/>
  <c r="Q5140" i="2"/>
  <c r="Q4884" i="2"/>
  <c r="Q3980" i="2"/>
  <c r="Q4732" i="2"/>
  <c r="Q4476" i="2"/>
  <c r="Q4220" i="2"/>
  <c r="Q3931" i="2"/>
  <c r="Q3492" i="2"/>
  <c r="Q4759" i="2"/>
  <c r="Q4503" i="2"/>
  <c r="Q4247" i="2"/>
  <c r="Q3967" i="2"/>
  <c r="Q3545" i="2"/>
  <c r="Q4862" i="2"/>
  <c r="Q4606" i="2"/>
  <c r="Q4350" i="2"/>
  <c r="Q4094" i="2"/>
  <c r="Q3752" i="2"/>
  <c r="Q3067" i="2"/>
  <c r="Q3232" i="2"/>
  <c r="Q2865" i="2"/>
  <c r="Q1563" i="2"/>
  <c r="Q3547" i="2"/>
  <c r="Q3291" i="2"/>
  <c r="Q2894" i="2"/>
  <c r="Q4552" i="2"/>
  <c r="Q4296" i="2"/>
  <c r="Q4032" i="2"/>
  <c r="Q3644" i="2"/>
  <c r="Q2478" i="2"/>
  <c r="Q4579" i="2"/>
  <c r="Q4323" i="2"/>
  <c r="Q4067" i="2"/>
  <c r="Q3697" i="2"/>
  <c r="Q2874" i="2"/>
  <c r="Q4682" i="2"/>
  <c r="Q4426" i="2"/>
  <c r="Q4170" i="2"/>
  <c r="Q3864" i="2"/>
  <c r="Q3392" i="2"/>
  <c r="Q3308" i="2"/>
  <c r="Q3017" i="2"/>
  <c r="Q2170" i="2"/>
  <c r="Q3623" i="2"/>
  <c r="Q3367" i="2"/>
  <c r="Q3097" i="2"/>
  <c r="Q4644" i="2"/>
  <c r="Q4388" i="2"/>
  <c r="Q4132" i="2"/>
  <c r="Q3813" i="2"/>
  <c r="Q3241" i="2"/>
  <c r="Q4671" i="2"/>
  <c r="Q4415" i="2"/>
  <c r="Q4159" i="2"/>
  <c r="Q3849" i="2"/>
  <c r="Q3349" i="2"/>
  <c r="Q4774" i="2"/>
  <c r="Q4518" i="2"/>
  <c r="Q4262" i="2"/>
  <c r="Q3987" i="2"/>
  <c r="Q3576" i="2"/>
  <c r="Q1835" i="2"/>
  <c r="Q3141" i="2"/>
  <c r="Q2538" i="2"/>
  <c r="Q3715" i="2"/>
  <c r="Q3459" i="2"/>
  <c r="Q3203" i="2"/>
  <c r="Q4720" i="2"/>
  <c r="Q4464" i="2"/>
  <c r="Q4208" i="2"/>
  <c r="Q3915" i="2"/>
  <c r="Q3468" i="2"/>
  <c r="Q4747" i="2"/>
  <c r="Q5605" i="2"/>
  <c r="Q5349" i="2"/>
  <c r="Q5093" i="2"/>
  <c r="Q4815" i="2"/>
  <c r="Q3701" i="2"/>
  <c r="Q7052" i="2"/>
  <c r="Q6796" i="2"/>
  <c r="Q6540" i="2"/>
  <c r="Q6284" i="2"/>
  <c r="Q6028" i="2"/>
  <c r="Q5772" i="2"/>
  <c r="Q5516" i="2"/>
  <c r="Q5260" i="2"/>
  <c r="Q5004" i="2"/>
  <c r="Q4481" i="2"/>
  <c r="Q4844" i="2"/>
  <c r="Q9291" i="2"/>
  <c r="Q9035" i="2"/>
  <c r="Q8779" i="2"/>
  <c r="Q8523" i="2"/>
  <c r="Q8267" i="2"/>
  <c r="Q8011" i="2"/>
  <c r="Q7755" i="2"/>
  <c r="Q7499" i="2"/>
  <c r="Q7243" i="2"/>
  <c r="Q6647" i="2"/>
  <c r="Q5623" i="2"/>
  <c r="Q3825" i="2"/>
  <c r="Q6622" i="2"/>
  <c r="Q6366" i="2"/>
  <c r="Q6110" i="2"/>
  <c r="Q5854" i="2"/>
  <c r="Q5598" i="2"/>
  <c r="Q5342" i="2"/>
  <c r="Q5086" i="2"/>
  <c r="Q4801" i="2"/>
  <c r="Q3645" i="2"/>
  <c r="Q7041" i="2"/>
  <c r="Q6785" i="2"/>
  <c r="Q6529" i="2"/>
  <c r="Q6273" i="2"/>
  <c r="Q6017" i="2"/>
  <c r="Q5761" i="2"/>
  <c r="Q5505" i="2"/>
  <c r="Q5249" i="2"/>
  <c r="Q4993" i="2"/>
  <c r="Q4437" i="2"/>
  <c r="Q7208" i="2"/>
  <c r="Q6952" i="2"/>
  <c r="Q6696" i="2"/>
  <c r="Q6440" i="2"/>
  <c r="Q6184" i="2"/>
  <c r="Q5928" i="2"/>
  <c r="Q5672" i="2"/>
  <c r="Q5416" i="2"/>
  <c r="Q5160" i="2"/>
  <c r="Q4904" i="2"/>
  <c r="Q4081" i="2"/>
  <c r="Q5099" i="2"/>
  <c r="Q9191" i="2"/>
  <c r="Q8935" i="2"/>
  <c r="Q8679" i="2"/>
  <c r="Q8423" i="2"/>
  <c r="Q8167" i="2"/>
  <c r="Q7911" i="2"/>
  <c r="Q7655" i="2"/>
  <c r="Q7399" i="2"/>
  <c r="Q7062" i="2"/>
  <c r="Q6247" i="2"/>
  <c r="Q5223" i="2"/>
  <c r="Q6778" i="2"/>
  <c r="Q6522" i="2"/>
  <c r="Q6266" i="2"/>
  <c r="Q6010" i="2"/>
  <c r="Q5754" i="2"/>
  <c r="Q5498" i="2"/>
  <c r="Q5242" i="2"/>
  <c r="Q4986" i="2"/>
  <c r="Q4409" i="2"/>
  <c r="Q7197" i="2"/>
  <c r="Q6941" i="2"/>
  <c r="Q6685" i="2"/>
  <c r="Q6429" i="2"/>
  <c r="Q6173" i="2"/>
  <c r="Q5917" i="2"/>
  <c r="Q5661" i="2"/>
  <c r="Q5405" i="2"/>
  <c r="Q5149" i="2"/>
  <c r="Q4893" i="2"/>
  <c r="Q4028" i="2"/>
  <c r="Q7108" i="2"/>
  <c r="Q6852" i="2"/>
  <c r="Q6596" i="2"/>
  <c r="Q6340" i="2"/>
  <c r="Q6084" i="2"/>
  <c r="Q5828" i="2"/>
  <c r="Q5572" i="2"/>
  <c r="Q5316" i="2"/>
  <c r="Q5060" i="2"/>
  <c r="Q4705" i="2"/>
  <c r="Q3437" i="2"/>
  <c r="Q4652" i="2"/>
  <c r="Q4396" i="2"/>
  <c r="Q4140" i="2"/>
  <c r="Q3824" i="2"/>
  <c r="Q3273" i="2"/>
  <c r="Q4679" i="2"/>
  <c r="Q4423" i="2"/>
  <c r="Q4167" i="2"/>
  <c r="Q3860" i="2"/>
  <c r="Q3381" i="2"/>
  <c r="Q4782" i="2"/>
  <c r="Q4526" i="2"/>
  <c r="Q4270" i="2"/>
  <c r="Q3997" i="2"/>
  <c r="Q3592" i="2"/>
  <c r="Q2062" i="2"/>
  <c r="Q3151" i="2"/>
  <c r="Q2570" i="2"/>
  <c r="Q3723" i="2"/>
  <c r="Q3467" i="2"/>
  <c r="Q3211" i="2"/>
  <c r="Q4728" i="2"/>
  <c r="Q4472" i="2"/>
  <c r="Q4216" i="2"/>
  <c r="Q3925" i="2"/>
  <c r="Q3484" i="2"/>
  <c r="Q4755" i="2"/>
  <c r="Q4499" i="2"/>
  <c r="Q4243" i="2"/>
  <c r="Q3961" i="2"/>
  <c r="Q3537" i="2"/>
  <c r="Q4858" i="2"/>
  <c r="Q4602" i="2"/>
  <c r="Q4346" i="2"/>
  <c r="Q4090" i="2"/>
  <c r="Q3744" i="2"/>
  <c r="Q3046" i="2"/>
  <c r="Q3228" i="2"/>
  <c r="Q2857" i="2"/>
  <c r="Q1499" i="2"/>
  <c r="Q3543" i="2"/>
  <c r="Q3287" i="2"/>
  <c r="Q2862" i="2"/>
  <c r="Q4564" i="2"/>
  <c r="Q4308" i="2"/>
  <c r="Q4048" i="2"/>
  <c r="Q3668" i="2"/>
  <c r="Q2670" i="2"/>
  <c r="Q4591" i="2"/>
  <c r="Q4335" i="2"/>
  <c r="Q4079" i="2"/>
  <c r="Q3721" i="2"/>
  <c r="Q2970" i="2"/>
  <c r="Q4694" i="2"/>
  <c r="Q4438" i="2"/>
  <c r="Q4182" i="2"/>
  <c r="Q3880" i="2"/>
  <c r="Q3416" i="2"/>
  <c r="Q3320" i="2"/>
  <c r="Q3034" i="2"/>
  <c r="Q2218" i="2"/>
  <c r="Q3635" i="2"/>
  <c r="Q3379" i="2"/>
  <c r="Q3113" i="2"/>
  <c r="Q4640" i="2"/>
  <c r="Q4384" i="2"/>
  <c r="Q4128" i="2"/>
  <c r="Q3808" i="2"/>
  <c r="Q3225" i="2"/>
  <c r="Q4667" i="2"/>
  <c r="Q5525" i="2"/>
  <c r="Q5269" i="2"/>
  <c r="Q5013" i="2"/>
  <c r="Q4517" i="2"/>
  <c r="Q1771" i="2"/>
  <c r="Q6972" i="2"/>
  <c r="Q6716" i="2"/>
  <c r="Q6460" i="2"/>
  <c r="Q6204" i="2"/>
  <c r="Q5948" i="2"/>
  <c r="Q5692" i="2"/>
  <c r="Q5436" i="2"/>
  <c r="Q5180" i="2"/>
  <c r="Q4924" i="2"/>
  <c r="Q4161" i="2"/>
  <c r="Q5179" i="2"/>
  <c r="Q9211" i="2"/>
  <c r="Q8955" i="2"/>
  <c r="Q8699" i="2"/>
  <c r="Q8443" i="2"/>
  <c r="Q8187" i="2"/>
  <c r="Q7931" i="2"/>
  <c r="Q7675" i="2"/>
  <c r="Q7419" i="2"/>
  <c r="Q7102" i="2"/>
  <c r="Q6327" i="2"/>
  <c r="Q5303" i="2"/>
  <c r="Q6798" i="2"/>
  <c r="Q6542" i="2"/>
  <c r="Q6286" i="2"/>
  <c r="Q6030" i="2"/>
  <c r="Q5774" i="2"/>
  <c r="Q5518" i="2"/>
  <c r="Q5262" i="2"/>
  <c r="Q5006" i="2"/>
  <c r="Q4489" i="2"/>
  <c r="Q7217" i="2"/>
  <c r="Q6961" i="2"/>
  <c r="Q6705" i="2"/>
  <c r="Q6449" i="2"/>
  <c r="Q6193" i="2"/>
  <c r="Q5937" i="2"/>
  <c r="Q5681" i="2"/>
  <c r="Q5425" i="2"/>
  <c r="Q5169" i="2"/>
  <c r="Q4913" i="2"/>
  <c r="Q4117" i="2"/>
  <c r="Q7128" i="2"/>
  <c r="Q6872" i="2"/>
  <c r="Q6616" i="2"/>
  <c r="Q6360" i="2"/>
  <c r="Q6104" i="2"/>
  <c r="Q5848" i="2"/>
  <c r="Q5592" i="2"/>
  <c r="Q5336" i="2"/>
  <c r="Q5080" i="2"/>
  <c r="Q4785" i="2"/>
  <c r="Q3597" i="2"/>
  <c r="Q4605" i="2"/>
  <c r="Q9111" i="2"/>
  <c r="Q8855" i="2"/>
  <c r="Q8599" i="2"/>
  <c r="Q8343" i="2"/>
  <c r="Q8087" i="2"/>
  <c r="Q7831" i="2"/>
  <c r="Q7575" i="2"/>
  <c r="Q7319" i="2"/>
  <c r="Q6902" i="2"/>
  <c r="Q5927" i="2"/>
  <c r="Q4903" i="2"/>
  <c r="Q6698" i="2"/>
  <c r="Q6442" i="2"/>
  <c r="Q6186" i="2"/>
  <c r="Q5930" i="2"/>
  <c r="Q5674" i="2"/>
  <c r="Q5418" i="2"/>
  <c r="Q5162" i="2"/>
  <c r="Q4906" i="2"/>
  <c r="Q4089" i="2"/>
  <c r="Q7117" i="2"/>
  <c r="Q6861" i="2"/>
  <c r="Q6605" i="2"/>
  <c r="Q6349" i="2"/>
  <c r="Q6093" i="2"/>
  <c r="Q5837" i="2"/>
  <c r="Q5581" i="2"/>
  <c r="Q5325" i="2"/>
  <c r="Q5069" i="2"/>
  <c r="Q4741" i="2"/>
  <c r="Q3509" i="2"/>
  <c r="Q7028" i="2"/>
  <c r="Q6772" i="2"/>
  <c r="Q6516" i="2"/>
  <c r="Q6260" i="2"/>
  <c r="Q6004" i="2"/>
  <c r="Q5748" i="2"/>
  <c r="Q5492" i="2"/>
  <c r="Q5236" i="2"/>
  <c r="Q4980" i="2"/>
  <c r="Q4385" i="2"/>
  <c r="Q4820" i="2"/>
  <c r="Q4572" i="2"/>
  <c r="Q4316" i="2"/>
  <c r="Q4059" i="2"/>
  <c r="Q3684" i="2"/>
  <c r="Q2798" i="2"/>
  <c r="Q4599" i="2"/>
  <c r="Q4343" i="2"/>
  <c r="Q4087" i="2"/>
  <c r="Q3737" i="2"/>
  <c r="Q3030" i="2"/>
  <c r="Q4702" i="2"/>
  <c r="Q4446" i="2"/>
  <c r="Q4190" i="2"/>
  <c r="Q3891" i="2"/>
  <c r="Q3432" i="2"/>
  <c r="Q3328" i="2"/>
  <c r="Q3045" i="2"/>
  <c r="Q2250" i="2"/>
  <c r="Q3643" i="2"/>
  <c r="Q3387" i="2"/>
  <c r="Q3123" i="2"/>
  <c r="Q4648" i="2"/>
  <c r="Q4392" i="2"/>
  <c r="Q4136" i="2"/>
  <c r="Q3819" i="2"/>
  <c r="Q3257" i="2"/>
  <c r="Q4675" i="2"/>
  <c r="Q4419" i="2"/>
  <c r="Q4163" i="2"/>
  <c r="Q3855" i="2"/>
  <c r="Q3365" i="2"/>
  <c r="Q4778" i="2"/>
  <c r="Q4522" i="2"/>
  <c r="Q4266" i="2"/>
  <c r="Q3992" i="2"/>
  <c r="Q3584" i="2"/>
  <c r="Q1990" i="2"/>
  <c r="Q3146" i="2"/>
  <c r="Q2554" i="2"/>
  <c r="Q3719" i="2"/>
  <c r="Q3463" i="2"/>
  <c r="Q3207" i="2"/>
  <c r="Q4740" i="2"/>
  <c r="Q4484" i="2"/>
  <c r="Q4228" i="2"/>
  <c r="Q3941" i="2"/>
  <c r="Q3508" i="2"/>
  <c r="Q4767" i="2"/>
  <c r="Q4511" i="2"/>
  <c r="Q4255" i="2"/>
  <c r="Q3977" i="2"/>
  <c r="Q3561" i="2"/>
  <c r="Q1298" i="2"/>
  <c r="Q4614" i="2"/>
  <c r="Q4358" i="2"/>
  <c r="Q4102" i="2"/>
  <c r="Q3768" i="2"/>
  <c r="Q3110" i="2"/>
  <c r="Q3240" i="2"/>
  <c r="Q2881" i="2"/>
  <c r="Q1691" i="2"/>
  <c r="Q3555" i="2"/>
  <c r="Q3299" i="2"/>
  <c r="Q2958" i="2"/>
  <c r="Q4560" i="2"/>
  <c r="Q4304" i="2"/>
  <c r="Q4043" i="2"/>
  <c r="Q3660" i="2"/>
  <c r="Q2606" i="2"/>
  <c r="Q4539" i="2"/>
  <c r="Q4283" i="2"/>
  <c r="Q4015" i="2"/>
  <c r="Q3617" i="2"/>
  <c r="Q2270" i="2"/>
  <c r="Q4642" i="2"/>
  <c r="Q4386" i="2"/>
  <c r="Q4130" i="2"/>
  <c r="Q3811" i="2"/>
  <c r="Q3233" i="2"/>
  <c r="Q3268" i="2"/>
  <c r="Q2937" i="2"/>
  <c r="Q2006" i="2"/>
  <c r="Q3583" i="2"/>
  <c r="Q3327" i="2"/>
  <c r="Q3043" i="2"/>
  <c r="Q2582" i="2"/>
  <c r="Q4006" i="2"/>
  <c r="Q3750" i="2"/>
  <c r="Q3494" i="2"/>
  <c r="Q3238" i="2"/>
  <c r="Q2877" i="2"/>
  <c r="Q1659" i="2"/>
  <c r="Q2609" i="2"/>
  <c r="Q2353" i="2"/>
  <c r="Q2097" i="2"/>
  <c r="Q1462" i="2"/>
  <c r="Q2724" i="2"/>
  <c r="Q2212" i="2"/>
  <c r="Q2931" i="2"/>
  <c r="Q2419" i="2"/>
  <c r="Q1727" i="2"/>
  <c r="Q3858" i="2"/>
  <c r="Q3346" i="2"/>
  <c r="Q2322" i="2"/>
  <c r="Q2461" i="2"/>
  <c r="Q1895" i="2"/>
  <c r="Q2800" i="2"/>
  <c r="Q2288" i="2"/>
  <c r="Q3007" i="2"/>
  <c r="Q2495" i="2"/>
  <c r="Q1970" i="2"/>
  <c r="Q2294" i="2"/>
  <c r="Q3678" i="2"/>
  <c r="Q3166" i="2"/>
  <c r="Q2793" i="2"/>
  <c r="Q2281" i="2"/>
  <c r="Q3132" i="2"/>
  <c r="Q2620" i="2"/>
  <c r="Q2108" i="2"/>
  <c r="Q2827" i="2"/>
  <c r="Q2315" i="2"/>
  <c r="Q994" i="2"/>
  <c r="Q3978" i="2"/>
  <c r="Q3466" i="2"/>
  <c r="Q2802" i="2"/>
  <c r="Q2581" i="2"/>
  <c r="Q2069" i="2"/>
  <c r="Q2920" i="2"/>
  <c r="Q2408" i="2"/>
  <c r="Q1683" i="2"/>
  <c r="Q2615" i="2"/>
  <c r="Q2103" i="2"/>
  <c r="Q1750" i="2"/>
  <c r="Q1917" i="2"/>
  <c r="Q1370" i="2"/>
  <c r="Q1656" i="2"/>
  <c r="Q1285" i="2"/>
  <c r="Q591" i="2"/>
  <c r="Q1326" i="2"/>
  <c r="Q1561" i="2"/>
  <c r="Q1812" i="2"/>
  <c r="Q950" i="2"/>
  <c r="Q1092" i="2"/>
  <c r="Q1550" i="2"/>
  <c r="Q1717" i="2"/>
  <c r="Q1968" i="2"/>
  <c r="Q1453" i="2"/>
  <c r="Q713" i="2"/>
  <c r="Q1585" i="2"/>
  <c r="Q1046" i="2"/>
  <c r="Q1328" i="2"/>
  <c r="Q407" i="2"/>
  <c r="Q458" i="2"/>
  <c r="Q669" i="2"/>
  <c r="Q629" i="2"/>
  <c r="Q4395" i="2"/>
  <c r="Q4139" i="2"/>
  <c r="Q3823" i="2"/>
  <c r="Q3269" i="2"/>
  <c r="Q4754" i="2"/>
  <c r="Q4498" i="2"/>
  <c r="Q4242" i="2"/>
  <c r="Q3960" i="2"/>
  <c r="Q3536" i="2"/>
  <c r="Q3380" i="2"/>
  <c r="Q3114" i="2"/>
  <c r="Q2458" i="2"/>
  <c r="Q3695" i="2"/>
  <c r="Q3439" i="2"/>
  <c r="Q3183" i="2"/>
  <c r="Q2934" i="2"/>
  <c r="Q2001" i="2"/>
  <c r="Q3862" i="2"/>
  <c r="Q3606" i="2"/>
  <c r="Q3350" i="2"/>
  <c r="Q3074" i="2"/>
  <c r="Q2338" i="2"/>
  <c r="Q2721" i="2"/>
  <c r="Q2465" i="2"/>
  <c r="Q2209" i="2"/>
  <c r="Q1911" i="2"/>
  <c r="Q2932" i="2"/>
  <c r="Q2420" i="2"/>
  <c r="Q1731" i="2"/>
  <c r="Q2627" i="2"/>
  <c r="Q2115" i="2"/>
  <c r="Q906" i="2"/>
  <c r="Q3554" i="2"/>
  <c r="Q2997" i="2"/>
  <c r="Q2669" i="2"/>
  <c r="Q2157" i="2"/>
  <c r="Q3008" i="2"/>
  <c r="Q2496" i="2"/>
  <c r="Q1971" i="2"/>
  <c r="Q2703" i="2"/>
  <c r="Q2191" i="2"/>
  <c r="Q2982" i="2"/>
  <c r="Q3886" i="2"/>
  <c r="Q3374" i="2"/>
  <c r="Q2434" i="2"/>
  <c r="Q2489" i="2"/>
  <c r="Q1962" i="2"/>
  <c r="Q2828" i="2"/>
  <c r="Q2316" i="2"/>
  <c r="Q1010" i="2"/>
  <c r="Q2523" i="2"/>
  <c r="Q2007" i="2"/>
  <c r="Q2278" i="2"/>
  <c r="Q3674" i="2"/>
  <c r="Q3162" i="2"/>
  <c r="Q2789" i="2"/>
  <c r="Q2277" i="2"/>
  <c r="Q3128" i="2"/>
  <c r="Q2616" i="2"/>
  <c r="Q2104" i="2"/>
  <c r="Q2823" i="2"/>
  <c r="Q2311" i="2"/>
  <c r="Q928" i="2"/>
  <c r="Q1440" i="2"/>
  <c r="Q1613" i="2"/>
  <c r="Q1864" i="2"/>
  <c r="Q1158" i="2"/>
  <c r="Q1308" i="2"/>
  <c r="Q1602" i="2"/>
  <c r="Q1769" i="2"/>
  <c r="Q2020" i="2"/>
  <c r="Q1508" i="2"/>
  <c r="Q1137" i="2"/>
  <c r="Q1758" i="2"/>
  <c r="Q1925" i="2"/>
  <c r="Q1394" i="2"/>
  <c r="Q1664" i="2"/>
  <c r="Q1229" i="2"/>
  <c r="Q1166" i="2"/>
  <c r="Q1772" i="2"/>
  <c r="Q861" i="2"/>
  <c r="Q1307" i="2"/>
  <c r="Q1176" i="2"/>
  <c r="Q934" i="2"/>
  <c r="Q913" i="2"/>
  <c r="Q4507" i="2"/>
  <c r="Q4251" i="2"/>
  <c r="Q3972" i="2"/>
  <c r="Q3553" i="2"/>
  <c r="Q4866" i="2"/>
  <c r="Q4610" i="2"/>
  <c r="Q4354" i="2"/>
  <c r="Q4098" i="2"/>
  <c r="Q3760" i="2"/>
  <c r="Q3089" i="2"/>
  <c r="Q3236" i="2"/>
  <c r="Q2873" i="2"/>
  <c r="Q1627" i="2"/>
  <c r="Q3551" i="2"/>
  <c r="Q3295" i="2"/>
  <c r="Q2926" i="2"/>
  <c r="Q2454" i="2"/>
  <c r="Q3974" i="2"/>
  <c r="Q3718" i="2"/>
  <c r="Q3462" i="2"/>
  <c r="Q3206" i="2"/>
  <c r="Q2786" i="2"/>
  <c r="Q2833" i="2"/>
  <c r="Q2577" i="2"/>
  <c r="Q2321" i="2"/>
  <c r="Q2065" i="2"/>
  <c r="Q1090" i="2"/>
  <c r="Q2660" i="2"/>
  <c r="Q2148" i="2"/>
  <c r="Q2867" i="2"/>
  <c r="Q2355" i="2"/>
  <c r="Q1471" i="2"/>
  <c r="Q3794" i="2"/>
  <c r="Q3282" i="2"/>
  <c r="Q2066" i="2"/>
  <c r="Q2397" i="2"/>
  <c r="Q1639" i="2"/>
  <c r="Q2736" i="2"/>
  <c r="Q2224" i="2"/>
  <c r="Q2943" i="2"/>
  <c r="Q2431" i="2"/>
  <c r="Q1775" i="2"/>
  <c r="Q2038" i="2"/>
  <c r="Q3614" i="2"/>
  <c r="Q3085" i="2"/>
  <c r="Q2729" i="2"/>
  <c r="Q2217" i="2"/>
  <c r="Q3068" i="2"/>
  <c r="Q2556" i="2"/>
  <c r="Q2044" i="2"/>
  <c r="Q2763" i="2"/>
  <c r="Q2251" i="2"/>
  <c r="Q1890" i="2"/>
  <c r="Q3914" i="2"/>
  <c r="Q3402" i="2"/>
  <c r="Q2546" i="2"/>
  <c r="Q2517" i="2"/>
  <c r="Q1999" i="2"/>
  <c r="Q2856" i="2"/>
  <c r="Q2344" i="2"/>
  <c r="Q1414" i="2"/>
  <c r="Q2551" i="2"/>
  <c r="Q2039" i="2"/>
  <c r="Q1686" i="2"/>
  <c r="Q1853" i="2"/>
  <c r="Q1114" i="2"/>
  <c r="Q1592" i="2"/>
  <c r="Q1221" i="2"/>
  <c r="Q1842" i="2"/>
  <c r="Q1070" i="2"/>
  <c r="Q1497" i="2"/>
  <c r="Q1748" i="2"/>
  <c r="Q1377" i="2"/>
  <c r="Q1431" i="2"/>
  <c r="Q1486" i="2"/>
  <c r="Q1653" i="2"/>
  <c r="Q1904" i="2"/>
  <c r="Q1318" i="2"/>
  <c r="Q1802" i="2"/>
  <c r="Q1454" i="2"/>
  <c r="Q1337" i="2"/>
  <c r="Q1200" i="2"/>
  <c r="Q1057" i="2"/>
  <c r="Q900" i="2"/>
  <c r="Q448" i="2"/>
  <c r="Q36" i="2"/>
  <c r="Q4363" i="2"/>
  <c r="Q4107" i="2"/>
  <c r="Q3777" i="2"/>
  <c r="Q3137" i="2"/>
  <c r="Q4722" i="2"/>
  <c r="Q4466" i="2"/>
  <c r="Q4210" i="2"/>
  <c r="Q3917" i="2"/>
  <c r="Q3472" i="2"/>
  <c r="Q3348" i="2"/>
  <c r="Q3071" i="2"/>
  <c r="Q2330" i="2"/>
  <c r="Q3663" i="2"/>
  <c r="Q3407" i="2"/>
  <c r="Q3150" i="2"/>
  <c r="Q2870" i="2"/>
  <c r="Q1611" i="2"/>
  <c r="Q3830" i="2"/>
  <c r="Q3574" i="2"/>
  <c r="Q3318" i="2"/>
  <c r="Q3031" i="2"/>
  <c r="Q2210" i="2"/>
  <c r="Q2689" i="2"/>
  <c r="Q2433" i="2"/>
  <c r="Q2177" i="2"/>
  <c r="Q1783" i="2"/>
  <c r="Q2868" i="2"/>
  <c r="Q2356" i="2"/>
  <c r="Q1475" i="2"/>
  <c r="Q2563" i="2"/>
  <c r="Q2051" i="2"/>
  <c r="Q4002" i="2"/>
  <c r="Q3490" i="2"/>
  <c r="Q2869" i="2"/>
  <c r="Q2605" i="2"/>
  <c r="Q2093" i="2"/>
  <c r="Q2944" i="2"/>
  <c r="Q2432" i="2"/>
  <c r="Q1779" i="2"/>
  <c r="Q2639" i="2"/>
  <c r="Q2127" i="2"/>
  <c r="Q2854" i="2"/>
  <c r="Q3822" i="2"/>
  <c r="Q3310" i="2"/>
  <c r="Q2178" i="2"/>
  <c r="Q2425" i="2"/>
  <c r="Q1751" i="2"/>
  <c r="Q2764" i="2"/>
  <c r="Q2252" i="2"/>
  <c r="Q2971" i="2"/>
  <c r="Q2459" i="2"/>
  <c r="Q1887" i="2"/>
  <c r="Q2022" i="2"/>
  <c r="Q3610" i="2"/>
  <c r="Q3079" i="2"/>
  <c r="Q2725" i="2"/>
  <c r="Q2213" i="2"/>
  <c r="Q3064" i="2"/>
  <c r="Q2552" i="2"/>
  <c r="Q2040" i="2"/>
  <c r="Q2759" i="2"/>
  <c r="Q2247" i="2"/>
  <c r="Q1886" i="2"/>
  <c r="Q1278" i="2"/>
  <c r="Q1549" i="2"/>
  <c r="Q1800" i="2"/>
  <c r="Q890" i="2"/>
  <c r="Q1028" i="2"/>
  <c r="Q1538" i="2"/>
  <c r="Q1705" i="2"/>
  <c r="Q1956" i="2"/>
  <c r="Q1437" i="2"/>
  <c r="Q1033" i="2"/>
  <c r="Q1694" i="2"/>
  <c r="Q1861" i="2"/>
  <c r="Q1146" i="2"/>
  <c r="Q1600" i="2"/>
  <c r="Q1093" i="2"/>
  <c r="Q1905" i="2"/>
  <c r="Q1644" i="2"/>
  <c r="Q768" i="2"/>
  <c r="Q971" i="2"/>
  <c r="Q770" i="2"/>
  <c r="Q851" i="2"/>
  <c r="Q923" i="2"/>
  <c r="Q346" i="2"/>
  <c r="Q674" i="2"/>
  <c r="Q820" i="2"/>
  <c r="Q122" i="2"/>
  <c r="Q199" i="2"/>
  <c r="Q663" i="2"/>
  <c r="Q325" i="2"/>
  <c r="Q31" i="2"/>
  <c r="Q1212" i="2"/>
  <c r="Q1594" i="2"/>
  <c r="Q1761" i="2"/>
  <c r="Q2012" i="2"/>
  <c r="Q1500" i="2"/>
  <c r="Q1129" i="2"/>
  <c r="Q894" i="2"/>
  <c r="Q948" i="2"/>
  <c r="Q618" i="2"/>
  <c r="Q758" i="2"/>
  <c r="Q1035" i="2"/>
  <c r="Q1104" i="2"/>
  <c r="Q1115" i="2"/>
  <c r="Q402" i="2"/>
  <c r="Q895" i="2"/>
  <c r="Q10" i="2"/>
  <c r="Q615" i="2"/>
  <c r="Q192" i="2"/>
  <c r="Q979" i="2"/>
  <c r="Q412" i="2"/>
  <c r="Q56" i="2"/>
  <c r="Q728" i="2"/>
  <c r="Q526" i="2"/>
  <c r="Q22" i="2"/>
  <c r="Q643" i="2"/>
  <c r="Q212" i="2"/>
  <c r="Q551" i="2"/>
  <c r="Q231" i="2"/>
  <c r="Q830" i="2"/>
  <c r="Q483" i="2"/>
  <c r="Q99" i="2"/>
  <c r="Q611" i="2"/>
  <c r="Q414" i="2"/>
  <c r="Q141" i="2"/>
  <c r="Q838" i="2"/>
  <c r="Q1658" i="2"/>
  <c r="Q1825" i="2"/>
  <c r="Q1002" i="2"/>
  <c r="Q1564" i="2"/>
  <c r="Q1193" i="2"/>
  <c r="Q969" i="2"/>
  <c r="Q1032" i="2"/>
  <c r="Q829" i="2"/>
  <c r="Q905" i="2"/>
  <c r="Q1339" i="2"/>
  <c r="Q1236" i="2"/>
  <c r="Q1287" i="2"/>
  <c r="Q435" i="2"/>
  <c r="Q688" i="2"/>
  <c r="Q318" i="2"/>
  <c r="Q787" i="2"/>
  <c r="Q145" i="2"/>
  <c r="Q1107" i="2"/>
  <c r="Q719" i="2"/>
  <c r="Q53" i="2"/>
  <c r="Q178" i="2"/>
  <c r="Q347" i="2"/>
  <c r="Q509" i="2"/>
  <c r="Q3092" i="2"/>
  <c r="Q2836" i="2"/>
  <c r="Q2580" i="2"/>
  <c r="Q2324" i="2"/>
  <c r="Q2068" i="2"/>
  <c r="Q1138" i="2"/>
  <c r="Q2787" i="2"/>
  <c r="Q2531" i="2"/>
  <c r="Q2275" i="2"/>
  <c r="Q2018" i="2"/>
  <c r="Q1914" i="2"/>
  <c r="Q3970" i="2"/>
  <c r="Q3714" i="2"/>
  <c r="Q3458" i="2"/>
  <c r="Q3202" i="2"/>
  <c r="Q2770" i="2"/>
  <c r="Q2829" i="2"/>
  <c r="Q2573" i="2"/>
  <c r="Q2317" i="2"/>
  <c r="Q2061" i="2"/>
  <c r="Q1026" i="2"/>
  <c r="Q2912" i="2"/>
  <c r="Q2656" i="2"/>
  <c r="Q2400" i="2"/>
  <c r="Q2144" i="2"/>
  <c r="Q1651" i="2"/>
  <c r="Q2863" i="2"/>
  <c r="Q2607" i="2"/>
  <c r="Q2351" i="2"/>
  <c r="Q2095" i="2"/>
  <c r="Q1452" i="2"/>
  <c r="Q2742" i="2"/>
  <c r="Q4046" i="2"/>
  <c r="Q3790" i="2"/>
  <c r="Q3534" i="2"/>
  <c r="Q3278" i="2"/>
  <c r="Q2957" i="2"/>
  <c r="Q2050" i="2"/>
  <c r="Q2649" i="2"/>
  <c r="Q2393" i="2"/>
  <c r="Q2137" i="2"/>
  <c r="Q1623" i="2"/>
  <c r="Q2988" i="2"/>
  <c r="Q2732" i="2"/>
  <c r="Q2476" i="2"/>
  <c r="Q2220" i="2"/>
  <c r="Q1945" i="2"/>
  <c r="Q2939" i="2"/>
  <c r="Q2683" i="2"/>
  <c r="Q2427" i="2"/>
  <c r="Q2171" i="2"/>
  <c r="Q1759" i="2"/>
  <c r="Q2878" i="2"/>
  <c r="Q1675" i="2"/>
  <c r="Q3834" i="2"/>
  <c r="Q3578" i="2"/>
  <c r="Q3322" i="2"/>
  <c r="Q3037" i="2"/>
  <c r="Q2226" i="2"/>
  <c r="Q2693" i="2"/>
  <c r="Q2437" i="2"/>
  <c r="Q2181" i="2"/>
  <c r="Q1799" i="2"/>
  <c r="Q3032" i="2"/>
  <c r="Q2776" i="2"/>
  <c r="Q2520" i="2"/>
  <c r="Q2264" i="2"/>
  <c r="Q2003" i="2"/>
  <c r="Q2983" i="2"/>
  <c r="Q2727" i="2"/>
  <c r="Q2471" i="2"/>
  <c r="Q2215" i="2"/>
  <c r="Q1935" i="2"/>
  <c r="Q1854" i="2"/>
  <c r="Q1606" i="2"/>
  <c r="Q1150" i="2"/>
  <c r="Q1773" i="2"/>
  <c r="Q1517" i="2"/>
  <c r="Q376" i="2"/>
  <c r="Q1768" i="2"/>
  <c r="Q1512" i="2"/>
  <c r="Q1397" i="2"/>
  <c r="Q1141" i="2"/>
  <c r="Q786" i="2"/>
  <c r="Q1762" i="2"/>
  <c r="Q1506" i="2"/>
  <c r="Q1929" i="2"/>
  <c r="Q1673" i="2"/>
  <c r="Q1401" i="2"/>
  <c r="Q1924" i="2"/>
  <c r="Q1668" i="2"/>
  <c r="Q1392" i="2"/>
  <c r="Q1297" i="2"/>
  <c r="Q949" i="2"/>
  <c r="Q769" i="2"/>
  <c r="Q1662" i="2"/>
  <c r="Q1374" i="2"/>
  <c r="Q1829" i="2"/>
  <c r="Q1573" i="2"/>
  <c r="Q1018" i="2"/>
  <c r="Q1824" i="2"/>
  <c r="Q1568" i="2"/>
  <c r="Q998" i="2"/>
  <c r="Q1197" i="2"/>
  <c r="Q1148" i="2"/>
  <c r="Q1834" i="2"/>
  <c r="Q1578" i="2"/>
  <c r="Q1038" i="2"/>
  <c r="Q1745" i="2"/>
  <c r="Q1489" i="2"/>
  <c r="Q1996" i="2"/>
  <c r="Q1740" i="2"/>
  <c r="Q1484" i="2"/>
  <c r="Q1369" i="2"/>
  <c r="Q1113" i="2"/>
  <c r="Q1387" i="2"/>
  <c r="Q873" i="2"/>
  <c r="Q1232" i="2"/>
  <c r="Q925" i="2"/>
  <c r="Q1227" i="2"/>
  <c r="Q468" i="2"/>
  <c r="Q1089" i="2"/>
  <c r="Q694" i="2"/>
  <c r="Q1108" i="2"/>
  <c r="Q897" i="2"/>
  <c r="Q973" i="2"/>
  <c r="Q1040" i="2"/>
  <c r="Q833" i="2"/>
  <c r="Q1051" i="2"/>
  <c r="Q668" i="2"/>
  <c r="Q593" i="2"/>
  <c r="Q686" i="2"/>
  <c r="Q811" i="2"/>
  <c r="Q582" i="2"/>
  <c r="Q230" i="2"/>
  <c r="Q149" i="2"/>
  <c r="Q444" i="2"/>
  <c r="Q58" i="2"/>
  <c r="Q64" i="2"/>
  <c r="Q1443" i="2"/>
  <c r="Q929" i="2"/>
  <c r="Q736" i="2"/>
  <c r="Q567" i="2"/>
  <c r="Q569" i="2"/>
  <c r="Q267" i="2"/>
  <c r="Q115" i="2"/>
  <c r="Q680" i="2"/>
  <c r="Q588" i="2"/>
  <c r="Q478" i="2"/>
  <c r="Q153" i="2"/>
  <c r="Q269" i="2"/>
  <c r="Q3140" i="2"/>
  <c r="Q2884" i="2"/>
  <c r="Q2628" i="2"/>
  <c r="Q2372" i="2"/>
  <c r="Q2116" i="2"/>
  <c r="Q1539" i="2"/>
  <c r="Q2835" i="2"/>
  <c r="Q2579" i="2"/>
  <c r="Q2323" i="2"/>
  <c r="Q2067" i="2"/>
  <c r="Q1122" i="2"/>
  <c r="Q4018" i="2"/>
  <c r="Q3762" i="2"/>
  <c r="Q3506" i="2"/>
  <c r="Q3250" i="2"/>
  <c r="Q2901" i="2"/>
  <c r="Q1851" i="2"/>
  <c r="Q2621" i="2"/>
  <c r="Q2365" i="2"/>
  <c r="Q2109" i="2"/>
  <c r="Q1511" i="2"/>
  <c r="Q2960" i="2"/>
  <c r="Q2704" i="2"/>
  <c r="Q2448" i="2"/>
  <c r="Q2192" i="2"/>
  <c r="Q1843" i="2"/>
  <c r="Q2911" i="2"/>
  <c r="Q2655" i="2"/>
  <c r="Q2399" i="2"/>
  <c r="Q2143" i="2"/>
  <c r="Q1647" i="2"/>
  <c r="Q2886" i="2"/>
  <c r="Q1739" i="2"/>
  <c r="Q3838" i="2"/>
  <c r="Q3582" i="2"/>
  <c r="Q3326" i="2"/>
  <c r="Q3042" i="2"/>
  <c r="Q2242" i="2"/>
  <c r="Q2697" i="2"/>
  <c r="Q2441" i="2"/>
  <c r="Q2185" i="2"/>
  <c r="Q1815" i="2"/>
  <c r="Q3036" i="2"/>
  <c r="Q2780" i="2"/>
  <c r="Q2524" i="2"/>
  <c r="Q2268" i="2"/>
  <c r="Q2009" i="2"/>
  <c r="Q2987" i="2"/>
  <c r="Q2731" i="2"/>
  <c r="Q2475" i="2"/>
  <c r="Q2219" i="2"/>
  <c r="Q1943" i="2"/>
  <c r="Q1858" i="2"/>
  <c r="Q2086" i="2"/>
  <c r="Q3882" i="2"/>
  <c r="Q3626" i="2"/>
  <c r="Q3370" i="2"/>
  <c r="Q3101" i="2"/>
  <c r="Q2418" i="2"/>
  <c r="Q2741" i="2"/>
  <c r="Q2485" i="2"/>
  <c r="Q2229" i="2"/>
  <c r="Q1957" i="2"/>
  <c r="Q3080" i="2"/>
  <c r="Q2824" i="2"/>
  <c r="Q2568" i="2"/>
  <c r="Q2312" i="2"/>
  <c r="Q2056" i="2"/>
  <c r="Q946" i="2"/>
  <c r="Q2775" i="2"/>
  <c r="Q2519" i="2"/>
  <c r="Q2263" i="2"/>
  <c r="Q2002" i="2"/>
  <c r="Q1902" i="2"/>
  <c r="Q1654" i="2"/>
  <c r="Q1342" i="2"/>
  <c r="Q1821" i="2"/>
  <c r="Q1565" i="2"/>
  <c r="Q986" i="2"/>
  <c r="Q1816" i="2"/>
  <c r="Q1560" i="2"/>
  <c r="Q966" i="2"/>
  <c r="Q1189" i="2"/>
  <c r="Q1112" i="2"/>
  <c r="Q1810" i="2"/>
  <c r="Q1554" i="2"/>
  <c r="Q942" i="2"/>
  <c r="Q1721" i="2"/>
  <c r="Q1465" i="2"/>
  <c r="Q1972" i="2"/>
  <c r="Q1716" i="2"/>
  <c r="Q1458" i="2"/>
  <c r="Q1345" i="2"/>
  <c r="Q1065" i="2"/>
  <c r="Q1211" i="2"/>
  <c r="Q1710" i="2"/>
  <c r="Q1450" i="2"/>
  <c r="Q1877" i="2"/>
  <c r="Q1621" i="2"/>
  <c r="Q1210" i="2"/>
  <c r="Q1872" i="2"/>
  <c r="Q1616" i="2"/>
  <c r="Q1190" i="2"/>
  <c r="Q1245" i="2"/>
  <c r="Q1340" i="2"/>
  <c r="Q535" i="2"/>
  <c r="Q1626" i="2"/>
  <c r="Q1230" i="2"/>
  <c r="Q1793" i="2"/>
  <c r="Q1537" i="2"/>
  <c r="Q852" i="2"/>
  <c r="Q1788" i="2"/>
  <c r="Q1532" i="2"/>
  <c r="Q778" i="2"/>
  <c r="Q1161" i="2"/>
  <c r="Q964" i="2"/>
  <c r="Q937" i="2"/>
  <c r="Q1280" i="2"/>
  <c r="Q992" i="2"/>
  <c r="Q1327" i="2"/>
  <c r="Q733" i="2"/>
  <c r="Q389" i="2"/>
  <c r="Q862" i="2"/>
  <c r="Q1224" i="2"/>
  <c r="Q1207" i="2"/>
  <c r="Q1085" i="2"/>
  <c r="Q1172" i="2"/>
  <c r="Q1063" i="2"/>
  <c r="Q1199" i="2"/>
  <c r="Q340" i="2"/>
  <c r="Q62" i="2"/>
  <c r="Q983" i="2"/>
  <c r="Q528" i="2"/>
  <c r="Q297" i="2"/>
  <c r="Q466" i="2"/>
  <c r="Q102" i="2"/>
  <c r="Q703" i="2"/>
  <c r="Q410" i="2"/>
  <c r="Q33" i="2"/>
  <c r="Q856" i="2"/>
  <c r="Q1043" i="2"/>
  <c r="Q404" i="2"/>
  <c r="Q635" i="2"/>
  <c r="Q342" i="2"/>
  <c r="Q228" i="2"/>
  <c r="Q263" i="2"/>
  <c r="Q792" i="2"/>
  <c r="Q711" i="2"/>
  <c r="Q142" i="2"/>
  <c r="Q324" i="2"/>
  <c r="Q381" i="2"/>
  <c r="Q95" i="2"/>
  <c r="Q980" i="2"/>
  <c r="Q1319" i="2"/>
  <c r="Q705" i="2"/>
  <c r="Q245" i="2"/>
  <c r="Q857" i="2"/>
  <c r="Q1220" i="2"/>
  <c r="Q904" i="2"/>
  <c r="Q1191" i="2"/>
  <c r="Q114" i="2"/>
  <c r="Q1263" i="2"/>
  <c r="Q918" i="2"/>
  <c r="Q612" i="2"/>
  <c r="Q927" i="2"/>
  <c r="Q391" i="2"/>
  <c r="Q296" i="2"/>
  <c r="Q1047" i="2"/>
  <c r="Q773" i="2"/>
  <c r="Q660" i="2"/>
  <c r="Q460" i="2"/>
  <c r="Q561" i="2"/>
  <c r="Q859" i="2"/>
  <c r="Q158" i="2"/>
  <c r="Q211" i="2"/>
  <c r="Q357" i="2"/>
  <c r="Q292" i="2"/>
  <c r="Q767" i="2"/>
  <c r="Q511" i="2"/>
  <c r="Q474" i="2"/>
  <c r="Q489" i="2"/>
  <c r="Q117" i="2"/>
  <c r="Q147" i="2"/>
  <c r="Q920" i="2"/>
  <c r="Q1347" i="2"/>
  <c r="Q1091" i="2"/>
  <c r="Q702" i="2"/>
  <c r="Q602" i="2"/>
  <c r="Q600" i="2"/>
  <c r="Q699" i="2"/>
  <c r="Q439" i="2"/>
  <c r="Q406" i="2"/>
  <c r="Q401" i="2"/>
  <c r="Q21" i="2"/>
  <c r="Q327" i="2"/>
  <c r="Q757" i="2"/>
  <c r="Q840" i="2"/>
  <c r="Q558" i="2"/>
  <c r="Q759" i="2"/>
  <c r="Q587" i="2"/>
  <c r="Q328" i="2"/>
  <c r="Q382" i="2"/>
  <c r="Q481" i="2"/>
  <c r="Q217" i="2"/>
  <c r="Q196" i="2"/>
  <c r="Q195" i="2"/>
  <c r="Q493" i="2"/>
  <c r="Q317" i="2"/>
  <c r="Q61" i="2"/>
  <c r="Q124" i="2"/>
  <c r="Q207" i="2"/>
  <c r="Q1192" i="2"/>
  <c r="Q848" i="2"/>
  <c r="Q1119" i="2"/>
  <c r="Q764" i="2"/>
  <c r="Q1053" i="2"/>
  <c r="Q424" i="2"/>
  <c r="Q1140" i="2"/>
  <c r="Q536" i="2"/>
  <c r="Q975" i="2"/>
  <c r="Q352" i="2"/>
  <c r="Q1159" i="2"/>
  <c r="Q619" i="2"/>
  <c r="Q812" i="2"/>
  <c r="Q779" i="2"/>
  <c r="Q486" i="2"/>
  <c r="Q1279" i="2"/>
  <c r="Q939" i="2"/>
  <c r="Q637" i="2"/>
  <c r="Q162" i="2"/>
  <c r="Q431" i="2"/>
  <c r="Q73" i="2"/>
  <c r="Q671" i="2"/>
  <c r="Q378" i="2"/>
  <c r="Q74" i="2"/>
  <c r="Q293" i="2"/>
  <c r="Q80" i="2"/>
  <c r="Q659" i="2"/>
  <c r="Q403" i="2"/>
  <c r="Q370" i="2"/>
  <c r="Q345" i="2"/>
  <c r="Q276" i="2"/>
  <c r="Q1100" i="2"/>
  <c r="Q738" i="2"/>
  <c r="Q1267" i="2"/>
  <c r="Q1011" i="2"/>
  <c r="Q825" i="2"/>
  <c r="Q844" i="2"/>
  <c r="Q931" i="2"/>
  <c r="Q572" i="2"/>
  <c r="Q333" i="2"/>
  <c r="Q202" i="2"/>
  <c r="Q38" i="2"/>
  <c r="Q144" i="2"/>
  <c r="Q224" i="2"/>
  <c r="Q219" i="2"/>
  <c r="Q677" i="2"/>
  <c r="Q760" i="2"/>
  <c r="Q935" i="2"/>
  <c r="Q679" i="2"/>
  <c r="Q507" i="2"/>
  <c r="Q14" i="2"/>
  <c r="Q218" i="2"/>
  <c r="Q373" i="2"/>
  <c r="Q113" i="2"/>
  <c r="Q88" i="2"/>
  <c r="Q87" i="2"/>
  <c r="Q413" i="2"/>
  <c r="Q237" i="2"/>
  <c r="Q300" i="2"/>
  <c r="Q44" i="2"/>
  <c r="Q127" i="2"/>
  <c r="Q353" i="2"/>
  <c r="Q89" i="2"/>
  <c r="Q68" i="2"/>
  <c r="Q67" i="2"/>
  <c r="Q397" i="2"/>
  <c r="Q221" i="2"/>
  <c r="Q284" i="2"/>
  <c r="Q28" i="2"/>
  <c r="Q111" i="2"/>
  <c r="L191" i="2"/>
  <c r="L134" i="2"/>
  <c r="L879" i="2"/>
  <c r="L396" i="2"/>
  <c r="L176" i="2"/>
  <c r="L167" i="2"/>
  <c r="L264" i="2"/>
  <c r="L472" i="2"/>
  <c r="L313" i="2"/>
  <c r="L308" i="2"/>
  <c r="L545" i="2"/>
  <c r="L514" i="2"/>
  <c r="L402" i="2"/>
  <c r="L451" i="2"/>
  <c r="L1179" i="2"/>
  <c r="L1700" i="2"/>
  <c r="L754" i="2"/>
  <c r="L1829" i="2"/>
  <c r="L350" i="2"/>
  <c r="L2416" i="2"/>
  <c r="L1776" i="2"/>
  <c r="L1411" i="2"/>
  <c r="L1242" i="2"/>
  <c r="L1151" i="2"/>
  <c r="L981" i="2"/>
  <c r="L506" i="2"/>
  <c r="L629" i="2"/>
  <c r="L935" i="2"/>
  <c r="L816" i="2"/>
  <c r="L1080" i="2"/>
  <c r="L1812" i="2"/>
  <c r="L1131" i="2"/>
  <c r="L1297" i="2"/>
  <c r="L2756" i="2"/>
  <c r="L2093" i="2"/>
  <c r="L888" i="2"/>
  <c r="L1078" i="2"/>
  <c r="L5905" i="2"/>
  <c r="L4563" i="2"/>
  <c r="L8068" i="2"/>
  <c r="L7044" i="2"/>
  <c r="L6228" i="2"/>
  <c r="L5332" i="2"/>
  <c r="L3642" i="2"/>
  <c r="L4621" i="2"/>
  <c r="L3173" i="2"/>
  <c r="L4280" i="2"/>
  <c r="L1895" i="2"/>
  <c r="L4540" i="2"/>
  <c r="L2737" i="2"/>
  <c r="L2734" i="2"/>
  <c r="L583" i="2"/>
  <c r="L4673" i="2"/>
  <c r="L3765" i="2"/>
  <c r="L5044" i="2"/>
  <c r="L3364" i="2"/>
  <c r="L1026" i="2"/>
  <c r="L2655" i="2"/>
  <c r="L4448" i="2"/>
  <c r="L3126" i="2"/>
  <c r="L3112" i="2"/>
  <c r="L2701" i="2"/>
  <c r="L3129" i="2"/>
  <c r="L1574" i="2"/>
  <c r="L34" i="2"/>
  <c r="L7493" i="2"/>
  <c r="L4803" i="2"/>
  <c r="L5976" i="2"/>
  <c r="L4066" i="2"/>
  <c r="L4899" i="2"/>
  <c r="L7672" i="2"/>
  <c r="L4914" i="2"/>
  <c r="L5832" i="2"/>
  <c r="L1467" i="2"/>
  <c r="L4505" i="2"/>
  <c r="L3813" i="2"/>
  <c r="L4100" i="2"/>
  <c r="L4511" i="2"/>
  <c r="L6595" i="2"/>
  <c r="L6670" i="2"/>
  <c r="L44" i="2"/>
  <c r="L214" i="2"/>
  <c r="L553" i="2"/>
  <c r="L895" i="2"/>
  <c r="L508" i="2"/>
  <c r="L81" i="2"/>
  <c r="L243" i="2"/>
  <c r="L71" i="2"/>
  <c r="L135" i="2"/>
  <c r="L21" i="2"/>
  <c r="L445" i="2"/>
  <c r="L484" i="2"/>
  <c r="L408" i="2"/>
  <c r="L565" i="2"/>
  <c r="L577" i="2"/>
  <c r="L282" i="2"/>
  <c r="L202" i="2"/>
  <c r="L1045" i="2"/>
  <c r="L1375" i="2"/>
  <c r="L1720" i="2"/>
  <c r="L2404" i="2"/>
  <c r="L1589" i="2"/>
  <c r="L2101" i="2"/>
  <c r="L1108" i="2"/>
  <c r="L2046" i="2"/>
  <c r="L2016" i="2"/>
  <c r="L1504" i="2"/>
  <c r="L1331" i="2"/>
  <c r="L1326" i="2"/>
  <c r="L644" i="2"/>
  <c r="L782" i="2"/>
  <c r="L917" i="2"/>
  <c r="L1059" i="2"/>
  <c r="L1186" i="2"/>
  <c r="L924" i="2"/>
  <c r="L1019" i="2"/>
  <c r="L1056" i="2"/>
  <c r="L963" i="2"/>
  <c r="L1211" i="2"/>
  <c r="L1090" i="2"/>
  <c r="L854" i="2"/>
  <c r="L66" i="2"/>
  <c r="L2126" i="2"/>
  <c r="L2070" i="2"/>
  <c r="L1721" i="2"/>
  <c r="L467" i="2"/>
  <c r="L1328" i="2"/>
  <c r="L6225" i="2"/>
  <c r="L5313" i="2"/>
  <c r="L3635" i="2"/>
  <c r="L8260" i="2"/>
  <c r="L7332" i="2"/>
  <c r="L6436" i="2"/>
  <c r="L5636" i="2"/>
  <c r="L4282" i="2"/>
  <c r="L5049" i="2"/>
  <c r="L3713" i="2"/>
  <c r="L4844" i="2"/>
  <c r="L2542" i="2"/>
  <c r="L5052" i="2"/>
  <c r="L3264" i="2"/>
  <c r="L3852" i="2"/>
  <c r="L1927" i="2"/>
  <c r="L4993" i="2"/>
  <c r="L4021" i="2"/>
  <c r="L1851" i="2"/>
  <c r="L3804" i="2"/>
  <c r="L1503" i="2"/>
  <c r="L3481" i="2"/>
  <c r="L5024" i="2"/>
  <c r="L3808" i="2"/>
  <c r="L2733" i="2"/>
  <c r="L3078" i="2"/>
  <c r="L2097" i="2"/>
  <c r="L1397" i="2"/>
  <c r="L1710" i="2"/>
  <c r="L1928" i="2"/>
  <c r="L5769" i="2"/>
  <c r="L5932" i="2"/>
  <c r="L3970" i="2"/>
  <c r="L4771" i="2"/>
  <c r="L7328" i="2"/>
  <c r="L5193" i="2"/>
  <c r="L4882" i="2"/>
  <c r="L5472" i="2"/>
  <c r="L3821" i="2"/>
  <c r="L3488" i="2"/>
  <c r="L8302" i="2"/>
  <c r="L9393" i="2"/>
  <c r="L6363" i="2"/>
  <c r="L29" i="2"/>
  <c r="L394" i="2"/>
  <c r="L289" i="2"/>
  <c r="L155" i="2"/>
  <c r="L592" i="2"/>
  <c r="L405" i="2"/>
  <c r="L346" i="2"/>
  <c r="L744" i="2"/>
  <c r="L1956" i="2"/>
  <c r="L1957" i="2"/>
  <c r="L2288" i="2"/>
  <c r="L494" i="2"/>
  <c r="L378" i="2"/>
  <c r="L947" i="2"/>
  <c r="L371" i="2"/>
  <c r="L915" i="2"/>
  <c r="L1160" i="2"/>
  <c r="L825" i="2"/>
  <c r="L1169" i="2"/>
  <c r="L5697" i="2"/>
  <c r="L1599" i="2"/>
  <c r="L4935" i="2"/>
  <c r="L15" i="2"/>
  <c r="L319" i="2"/>
  <c r="L324" i="2"/>
  <c r="L329" i="2"/>
  <c r="L584" i="2"/>
  <c r="L505" i="2"/>
  <c r="L586" i="2"/>
  <c r="L847" i="2"/>
  <c r="L1103" i="2"/>
  <c r="L556" i="2"/>
  <c r="L182" i="2"/>
  <c r="L129" i="2"/>
  <c r="L208" i="2"/>
  <c r="L291" i="2"/>
  <c r="L35" i="2"/>
  <c r="L47" i="2"/>
  <c r="L311" i="2"/>
  <c r="L204" i="2"/>
  <c r="L84" i="2"/>
  <c r="L277" i="2"/>
  <c r="L154" i="2"/>
  <c r="L212" i="2"/>
  <c r="L102" i="2"/>
  <c r="L365" i="2"/>
  <c r="L101" i="2"/>
  <c r="L297" i="2"/>
  <c r="L138" i="2"/>
  <c r="L578" i="2"/>
  <c r="L218" i="2"/>
  <c r="L599" i="2"/>
  <c r="L205" i="2"/>
  <c r="L238" i="2"/>
  <c r="L795" i="2"/>
  <c r="L679" i="2"/>
  <c r="L852" i="2"/>
  <c r="L1290" i="2"/>
  <c r="L1127" i="2"/>
  <c r="L558" i="2"/>
  <c r="L1484" i="2"/>
  <c r="L1828" i="2"/>
  <c r="L2168" i="2"/>
  <c r="L559" i="2"/>
  <c r="L1377" i="2"/>
  <c r="L1669" i="2"/>
  <c r="L1925" i="2"/>
  <c r="L2181" i="2"/>
  <c r="L2437" i="2"/>
  <c r="L1566" i="2"/>
  <c r="L2078" i="2"/>
  <c r="L2320" i="2"/>
  <c r="L2064" i="2"/>
  <c r="L1808" i="2"/>
  <c r="L1552" i="2"/>
  <c r="L1144" i="2"/>
  <c r="L1379" i="2"/>
  <c r="L1094" i="2"/>
  <c r="L1410" i="2"/>
  <c r="L645" i="2"/>
  <c r="L587" i="2"/>
  <c r="L1119" i="2"/>
  <c r="L622" i="2"/>
  <c r="L1210" i="2"/>
  <c r="L1092" i="2"/>
  <c r="L636" i="2"/>
  <c r="L488" i="2"/>
  <c r="L1302" i="2"/>
  <c r="L885" i="2"/>
  <c r="L988" i="2"/>
  <c r="L648" i="2"/>
  <c r="L871" i="2"/>
  <c r="L813" i="2"/>
  <c r="L944" i="2"/>
  <c r="L604" i="2"/>
  <c r="L763" i="2"/>
  <c r="L773" i="2"/>
  <c r="L1239" i="2"/>
  <c r="L1496" i="2"/>
  <c r="L914" i="2"/>
  <c r="L1716" i="2"/>
  <c r="L766" i="2"/>
  <c r="L1068" i="2"/>
  <c r="L898" i="2"/>
  <c r="L2205" i="2"/>
  <c r="L2166" i="2"/>
  <c r="L2692" i="2"/>
  <c r="L1990" i="2"/>
  <c r="L2305" i="2"/>
  <c r="L1633" i="2"/>
  <c r="L1816" i="2"/>
  <c r="L987" i="2"/>
  <c r="L770" i="2"/>
  <c r="L1216" i="2"/>
  <c r="L951" i="2"/>
  <c r="L6209" i="2"/>
  <c r="L5745" i="2"/>
  <c r="L5297" i="2"/>
  <c r="L4499" i="2"/>
  <c r="L3539" i="2"/>
  <c r="L1795" i="2"/>
  <c r="L8228" i="2"/>
  <c r="L7764" i="2"/>
  <c r="L7316" i="2"/>
  <c r="L6868" i="2"/>
  <c r="L6404" i="2"/>
  <c r="L5956" i="2"/>
  <c r="L5508" i="2"/>
  <c r="L4858" i="2"/>
  <c r="L3962" i="2"/>
  <c r="L2898" i="2"/>
  <c r="L4857" i="2"/>
  <c r="L4261" i="2"/>
  <c r="L3485" i="2"/>
  <c r="L1867" i="2"/>
  <c r="L4588" i="2"/>
  <c r="L3772" i="2"/>
  <c r="L2865" i="2"/>
  <c r="L2372" i="2"/>
  <c r="L4824" i="2"/>
  <c r="L4004" i="2"/>
  <c r="L2442" i="2"/>
  <c r="L2824" i="2"/>
  <c r="L3360" i="2"/>
  <c r="L2801" i="2"/>
  <c r="L2230" i="2"/>
  <c r="L1762" i="2"/>
  <c r="L4833" i="2"/>
  <c r="L4385" i="2"/>
  <c r="L3829" i="2"/>
  <c r="L3233" i="2"/>
  <c r="L5172" i="2"/>
  <c r="L4316" i="2"/>
  <c r="L3508" i="2"/>
  <c r="L3009" i="2"/>
  <c r="L2688" i="2"/>
  <c r="L3913" i="2"/>
  <c r="L3321" i="2"/>
  <c r="L2011" i="2"/>
  <c r="L4832" i="2"/>
  <c r="L4224" i="2"/>
  <c r="L3584" i="2"/>
  <c r="L2486" i="2"/>
  <c r="L2431" i="2"/>
  <c r="L1981" i="2"/>
  <c r="L2378" i="2"/>
  <c r="L2039" i="2"/>
  <c r="L1569" i="2"/>
  <c r="L2777" i="2"/>
  <c r="L1050" i="2"/>
  <c r="L2280" i="2"/>
  <c r="L793" i="2"/>
  <c r="L2198" i="2"/>
  <c r="L881" i="2"/>
  <c r="L6917" i="2"/>
  <c r="L5629" i="2"/>
  <c r="L2595" i="2"/>
  <c r="L7144" i="2"/>
  <c r="L4866" i="2"/>
  <c r="L2885" i="2"/>
  <c r="L4725" i="2"/>
  <c r="L5773" i="2"/>
  <c r="L3963" i="2"/>
  <c r="L8120" i="2"/>
  <c r="L6904" i="2"/>
  <c r="L5360" i="2"/>
  <c r="L4049" i="2"/>
  <c r="L5980" i="2"/>
  <c r="L3810" i="2"/>
  <c r="L3269" i="2"/>
  <c r="L4898" i="2"/>
  <c r="L5101" i="2"/>
  <c r="L5060" i="2"/>
  <c r="L3437" i="2"/>
  <c r="L2025" i="2"/>
  <c r="L3644" i="2"/>
  <c r="L9446" i="2"/>
  <c r="L1810" i="2"/>
  <c r="L4311" i="2"/>
  <c r="L5211" i="2"/>
  <c r="L8307" i="2"/>
  <c r="L5391" i="2"/>
  <c r="L107" i="2"/>
  <c r="L285" i="2"/>
  <c r="L46" i="2"/>
  <c r="L943" i="2"/>
  <c r="L310" i="2"/>
  <c r="L48" i="2"/>
  <c r="L175" i="2"/>
  <c r="L247" i="2"/>
  <c r="L330" i="2"/>
  <c r="L213" i="2"/>
  <c r="L270" i="2"/>
  <c r="L643" i="2"/>
  <c r="L667" i="2"/>
  <c r="L956" i="2"/>
  <c r="L1271" i="2"/>
  <c r="L1784" i="2"/>
  <c r="L1010" i="2"/>
  <c r="L1893" i="2"/>
  <c r="L985" i="2"/>
  <c r="L2352" i="2"/>
  <c r="L1712" i="2"/>
  <c r="L1347" i="2"/>
  <c r="L1106" i="2"/>
  <c r="L1070" i="2"/>
  <c r="L741" i="2"/>
  <c r="L551" i="2"/>
  <c r="L222" i="2"/>
  <c r="L615" i="2"/>
  <c r="L736" i="2"/>
  <c r="L1061" i="2"/>
  <c r="L2324" i="2"/>
  <c r="L343" i="2"/>
  <c r="L2062" i="2"/>
  <c r="L1558" i="2"/>
  <c r="L2052" i="2"/>
  <c r="L2136" i="2"/>
  <c r="L6481" i="2"/>
  <c r="L5457" i="2"/>
  <c r="L3891" i="2"/>
  <c r="L1117" i="2"/>
  <c r="L7940" i="2"/>
  <c r="L7140" i="2"/>
  <c r="L6020" i="2"/>
  <c r="L4794" i="2"/>
  <c r="L2546" i="2"/>
  <c r="L4165" i="2"/>
  <c r="L1531" i="2"/>
  <c r="L3620" i="2"/>
  <c r="L2347" i="2"/>
  <c r="L3916" i="2"/>
  <c r="L1742" i="2"/>
  <c r="L2605" i="2"/>
  <c r="L1506" i="2"/>
  <c r="L4321" i="2"/>
  <c r="L2671" i="2"/>
  <c r="L4020" i="2"/>
  <c r="L1727" i="2"/>
  <c r="L3673" i="2"/>
  <c r="L5184" i="2"/>
  <c r="L4000" i="2"/>
  <c r="L3133" i="2"/>
  <c r="L3372" i="2"/>
  <c r="L3144" i="2"/>
  <c r="L2415" i="2"/>
  <c r="L2988" i="2"/>
  <c r="L2225" i="2"/>
  <c r="L6229" i="2"/>
  <c r="L8168" i="2"/>
  <c r="L1570" i="2"/>
  <c r="L4236" i="2"/>
  <c r="L8568" i="2"/>
  <c r="L5592" i="2"/>
  <c r="L6152" i="2"/>
  <c r="L3793" i="2"/>
  <c r="L3442" i="2"/>
  <c r="L2999" i="2"/>
  <c r="L3022" i="2"/>
  <c r="L2715" i="2"/>
  <c r="L4835" i="2"/>
  <c r="L3" i="2"/>
  <c r="L132" i="2"/>
  <c r="L392" i="2"/>
  <c r="L174" i="2"/>
  <c r="L959" i="2"/>
  <c r="L444" i="2"/>
  <c r="L17" i="2"/>
  <c r="L179" i="2"/>
  <c r="L56" i="2"/>
  <c r="L200" i="2"/>
  <c r="L357" i="2"/>
  <c r="L368" i="2"/>
  <c r="L269" i="2"/>
  <c r="L417" i="2"/>
  <c r="L437" i="2"/>
  <c r="L464" i="2"/>
  <c r="L859" i="2"/>
  <c r="L804" i="2"/>
  <c r="L1086" i="2"/>
  <c r="L1464" i="2"/>
  <c r="L2148" i="2"/>
  <c r="L1345" i="2"/>
  <c r="L1909" i="2"/>
  <c r="L2421" i="2"/>
  <c r="L2400" i="2"/>
  <c r="L1952" i="2"/>
  <c r="L1432" i="2"/>
  <c r="L1267" i="2"/>
  <c r="L1021" i="2"/>
  <c r="L548" i="2"/>
  <c r="L1126" i="2"/>
  <c r="L459" i="2"/>
  <c r="L1254" i="2"/>
  <c r="L756" i="2"/>
  <c r="L845" i="2"/>
  <c r="L624" i="2"/>
  <c r="L812" i="2"/>
  <c r="L1200" i="2"/>
  <c r="L2036" i="2"/>
  <c r="L891" i="2"/>
  <c r="L1949" i="2"/>
  <c r="L2852" i="2"/>
  <c r="L478" i="2"/>
  <c r="L2308" i="2"/>
  <c r="L1401" i="2"/>
  <c r="L893" i="2"/>
  <c r="L5889" i="2"/>
  <c r="L4755" i="2"/>
  <c r="L2771" i="2"/>
  <c r="L7908" i="2"/>
  <c r="L6996" i="2"/>
  <c r="L5972" i="2"/>
  <c r="L4954" i="2"/>
  <c r="L3058" i="2"/>
  <c r="L4281" i="2"/>
  <c r="L2091" i="2"/>
  <c r="L3812" i="2"/>
  <c r="L1841" i="2"/>
  <c r="L4088" i="2"/>
  <c r="L761" i="2"/>
  <c r="L2497" i="2"/>
  <c r="L2146" i="2"/>
  <c r="L4417" i="2"/>
  <c r="L3253" i="2"/>
  <c r="L4404" i="2"/>
  <c r="L3121" i="2"/>
  <c r="L3929" i="2"/>
  <c r="L2203" i="2"/>
  <c r="L4256" i="2"/>
  <c r="L2614" i="2"/>
  <c r="L1582" i="2"/>
  <c r="L2677" i="2"/>
  <c r="L3097" i="2"/>
  <c r="L1124" i="2"/>
  <c r="L158" i="2"/>
  <c r="L7237" i="2"/>
  <c r="L3899" i="2"/>
  <c r="L7312" i="2"/>
  <c r="L4180" i="2"/>
  <c r="L5901" i="2"/>
  <c r="L8224" i="2"/>
  <c r="L5548" i="2"/>
  <c r="L6088" i="2"/>
  <c r="L3729" i="2"/>
  <c r="L1698" i="2"/>
  <c r="L3693" i="2"/>
  <c r="L5490" i="2"/>
  <c r="L9793" i="2"/>
  <c r="L19" i="2"/>
  <c r="L4" i="2"/>
  <c r="L9" i="2"/>
  <c r="L38" i="2"/>
  <c r="L42" i="2"/>
  <c r="L521" i="2"/>
  <c r="L607" i="2"/>
  <c r="L863" i="2"/>
  <c r="L114" i="2"/>
  <c r="L540" i="2"/>
  <c r="L118" i="2"/>
  <c r="L113" i="2"/>
  <c r="L192" i="2"/>
  <c r="L275" i="2"/>
  <c r="L11" i="2"/>
  <c r="L119" i="2"/>
  <c r="L335" i="2"/>
  <c r="L232" i="2"/>
  <c r="L124" i="2"/>
  <c r="L301" i="2"/>
  <c r="L250" i="2"/>
  <c r="L248" i="2"/>
  <c r="L230" i="2"/>
  <c r="L385" i="2"/>
  <c r="L153" i="2"/>
  <c r="L70" i="2"/>
  <c r="L314" i="2"/>
  <c r="L611" i="2"/>
  <c r="L353" i="2"/>
  <c r="L619" i="2"/>
  <c r="L317" i="2"/>
  <c r="L354" i="2"/>
  <c r="L819" i="2"/>
  <c r="L743" i="2"/>
  <c r="L900" i="2"/>
  <c r="L1330" i="2"/>
  <c r="L1155" i="2"/>
  <c r="L657" i="2"/>
  <c r="L1508" i="2"/>
  <c r="L1848" i="2"/>
  <c r="L2188" i="2"/>
  <c r="L674" i="2"/>
  <c r="L1409" i="2"/>
  <c r="L1685" i="2"/>
  <c r="L1941" i="2"/>
  <c r="L2197" i="2"/>
  <c r="L2453" i="2"/>
  <c r="L1598" i="2"/>
  <c r="L2110" i="2"/>
  <c r="L2304" i="2"/>
  <c r="L2048" i="2"/>
  <c r="L1792" i="2"/>
  <c r="L1536" i="2"/>
  <c r="L1112" i="2"/>
  <c r="L1363" i="2"/>
  <c r="L1054" i="2"/>
  <c r="L1386" i="2"/>
  <c r="L534" i="2"/>
  <c r="L499" i="2"/>
  <c r="L1102" i="2"/>
  <c r="L567" i="2"/>
  <c r="L1178" i="2"/>
  <c r="L1064" i="2"/>
  <c r="L608" i="2"/>
  <c r="L606" i="2"/>
  <c r="L1286" i="2"/>
  <c r="L837" i="2"/>
  <c r="L968" i="2"/>
  <c r="L628" i="2"/>
  <c r="L807" i="2"/>
  <c r="L749" i="2"/>
  <c r="L928" i="2"/>
  <c r="L563" i="2"/>
  <c r="L546" i="2"/>
  <c r="L901" i="2"/>
  <c r="L1263" i="2"/>
  <c r="L1580" i="2"/>
  <c r="L738" i="2"/>
  <c r="L1684" i="2"/>
  <c r="L662" i="2"/>
  <c r="L1342" i="2"/>
  <c r="L1201" i="2"/>
  <c r="L2257" i="2"/>
  <c r="L3124" i="2"/>
  <c r="L2676" i="2"/>
  <c r="L1942" i="2"/>
  <c r="L2265" i="2"/>
  <c r="L1609" i="2"/>
  <c r="L1748" i="2"/>
  <c r="L1789" i="2"/>
  <c r="L194" i="2"/>
  <c r="L945" i="2"/>
  <c r="L6513" i="2"/>
  <c r="L6065" i="2"/>
  <c r="L5617" i="2"/>
  <c r="L5075" i="2"/>
  <c r="L4179" i="2"/>
  <c r="L3283" i="2"/>
  <c r="L8532" i="2"/>
  <c r="L8084" i="2"/>
  <c r="L7636" i="2"/>
  <c r="L7172" i="2"/>
  <c r="L6724" i="2"/>
  <c r="L6276" i="2"/>
  <c r="L5796" i="2"/>
  <c r="L5348" i="2"/>
  <c r="L4602" i="2"/>
  <c r="L3674" i="2"/>
  <c r="L1794" i="2"/>
  <c r="L4685" i="2"/>
  <c r="L4029" i="2"/>
  <c r="L3229" i="2"/>
  <c r="L5160" i="2"/>
  <c r="L4308" i="2"/>
  <c r="L3348" i="2"/>
  <c r="L2175" i="2"/>
  <c r="L1787" i="2"/>
  <c r="L4568" i="2"/>
  <c r="L3748" i="2"/>
  <c r="L2881" i="2"/>
  <c r="L495" i="2"/>
  <c r="L2966" i="2"/>
  <c r="L2135" i="2"/>
  <c r="L641" i="2"/>
  <c r="L5153" i="2"/>
  <c r="L4689" i="2"/>
  <c r="L4241" i="2"/>
  <c r="L3661" i="2"/>
  <c r="L2759" i="2"/>
  <c r="L4872" i="2"/>
  <c r="L4084" i="2"/>
  <c r="L3168" i="2"/>
  <c r="L2557" i="2"/>
  <c r="L2045" i="2"/>
  <c r="L3721" i="2"/>
  <c r="L3103" i="2"/>
  <c r="L1165" i="2"/>
  <c r="L4608" i="2"/>
  <c r="L4016" i="2"/>
  <c r="L3396" i="2"/>
  <c r="L446" i="2"/>
  <c r="L1751" i="2"/>
  <c r="L3452" i="2"/>
  <c r="L3125" i="2"/>
  <c r="L1253" i="2"/>
  <c r="L2298" i="2"/>
  <c r="L2521" i="2"/>
  <c r="L2832" i="2"/>
  <c r="L3096" i="2"/>
  <c r="L1657" i="2"/>
  <c r="L2417" i="2"/>
  <c r="L4524" i="2"/>
  <c r="L6661" i="2"/>
  <c r="L5147" i="2"/>
  <c r="L8336" i="2"/>
  <c r="L6684" i="2"/>
  <c r="L3218" i="2"/>
  <c r="L5644" i="2"/>
  <c r="L2639" i="2"/>
  <c r="L5433" i="2"/>
  <c r="L3275" i="2"/>
  <c r="L7776" i="2"/>
  <c r="L6560" i="2"/>
  <c r="L4306" i="2"/>
  <c r="L4692" i="2"/>
  <c r="L5640" i="2"/>
  <c r="L2434" i="2"/>
  <c r="L4072" i="2"/>
  <c r="L4210" i="2"/>
  <c r="L4649" i="2"/>
  <c r="L3236" i="2"/>
  <c r="L1261" i="2"/>
  <c r="L3185" i="2"/>
  <c r="L2513" i="2"/>
  <c r="L9456" i="2"/>
  <c r="L8704" i="2"/>
  <c r="L8876" i="2"/>
  <c r="L9372" i="2"/>
  <c r="L7322" i="2"/>
  <c r="L4399" i="2"/>
  <c r="L2333" i="2"/>
  <c r="L3308" i="2"/>
  <c r="L2566" i="2"/>
  <c r="L2933" i="2"/>
  <c r="L2207" i="2"/>
  <c r="L3068" i="2"/>
  <c r="L1821" i="2"/>
  <c r="L1658" i="2"/>
  <c r="L2841" i="2"/>
  <c r="L2287" i="2"/>
  <c r="L1333" i="2"/>
  <c r="L2568" i="2"/>
  <c r="L1257" i="2"/>
  <c r="L2904" i="2"/>
  <c r="L1590" i="2"/>
  <c r="L2088" i="2"/>
  <c r="L2382" i="2"/>
  <c r="L2109" i="2"/>
  <c r="L1576" i="2"/>
  <c r="L7429" i="2"/>
  <c r="L6981" i="2"/>
  <c r="L6489" i="2"/>
  <c r="L5741" i="2"/>
  <c r="L4699" i="2"/>
  <c r="L2819" i="2"/>
  <c r="L8048" i="2"/>
  <c r="L7256" i="2"/>
  <c r="L6392" i="2"/>
  <c r="L5228" i="2"/>
  <c r="L5053" i="2"/>
  <c r="L3640" i="2"/>
  <c r="L5186" i="2"/>
  <c r="L5001" i="2"/>
  <c r="L2798" i="2"/>
  <c r="L5861" i="2"/>
  <c r="L5261" i="2"/>
  <c r="L4091" i="2"/>
  <c r="L2627" i="2"/>
  <c r="L8204" i="2"/>
  <c r="L7584" i="2"/>
  <c r="L6988" i="2"/>
  <c r="L6336" i="2"/>
  <c r="L5436" i="2"/>
  <c r="L3554" i="2"/>
  <c r="L4357" i="2"/>
  <c r="L777" i="2"/>
  <c r="L6064" i="2"/>
  <c r="L5416" i="2"/>
  <c r="L3978" i="2"/>
  <c r="L5021" i="2"/>
  <c r="L3621" i="2"/>
  <c r="L2151" i="2"/>
  <c r="L5066" i="2"/>
  <c r="L3874" i="2"/>
  <c r="L5189" i="2"/>
  <c r="L4373" i="2"/>
  <c r="L2155" i="2"/>
  <c r="L1221" i="2"/>
  <c r="L3633" i="2"/>
  <c r="L4644" i="2"/>
  <c r="L2608" i="2"/>
  <c r="L2411" i="2"/>
  <c r="L3928" i="2"/>
  <c r="L1486" i="2"/>
  <c r="L8686" i="2"/>
  <c r="L5551" i="2"/>
  <c r="L9599" i="2"/>
  <c r="L6403" i="2"/>
  <c r="L9773" i="2"/>
  <c r="L9897" i="2"/>
  <c r="L9879" i="2"/>
  <c r="L9333" i="2"/>
  <c r="L6331" i="2"/>
  <c r="L9395" i="2"/>
  <c r="L5570" i="2"/>
  <c r="L5659" i="2"/>
  <c r="L9321" i="2"/>
  <c r="L8607" i="2"/>
  <c r="L9688" i="2"/>
  <c r="L8007" i="2"/>
  <c r="L4966" i="2"/>
  <c r="L8977" i="2"/>
  <c r="L9237" i="2"/>
  <c r="L1836" i="2"/>
  <c r="L2264" i="2"/>
  <c r="L1564" i="2"/>
  <c r="L1062" i="2"/>
  <c r="L1035" i="2"/>
  <c r="L1128" i="2"/>
  <c r="L1385" i="2"/>
  <c r="L2145" i="2"/>
  <c r="L1670" i="2"/>
  <c r="L2980" i="2"/>
  <c r="L2628" i="2"/>
  <c r="L2118" i="2"/>
  <c r="L889" i="2"/>
  <c r="L2049" i="2"/>
  <c r="L1521" i="2"/>
  <c r="L2004" i="2"/>
  <c r="L1426" i="2"/>
  <c r="L1597" i="2"/>
  <c r="L2396" i="2"/>
  <c r="L1416" i="2"/>
  <c r="L1110" i="2"/>
  <c r="L6353" i="2"/>
  <c r="L6017" i="2"/>
  <c r="L5681" i="2"/>
  <c r="L5329" i="2"/>
  <c r="L4787" i="2"/>
  <c r="L4115" i="2"/>
  <c r="L3411" i="2"/>
  <c r="L2179" i="2"/>
  <c r="L8388" i="2"/>
  <c r="L8036" i="2"/>
  <c r="L7700" i="2"/>
  <c r="L7364" i="2"/>
  <c r="L7012" i="2"/>
  <c r="L6676" i="2"/>
  <c r="L6340" i="2"/>
  <c r="L5988" i="2"/>
  <c r="L5652" i="2"/>
  <c r="L5316" i="2"/>
  <c r="L4730" i="2"/>
  <c r="L4058" i="2"/>
  <c r="L3386" i="2"/>
  <c r="L1116" i="2"/>
  <c r="L4773" i="2"/>
  <c r="L4325" i="2"/>
  <c r="L3741" i="2"/>
  <c r="L3127" i="2"/>
  <c r="L1357" i="2"/>
  <c r="L4648" i="2"/>
  <c r="L4052" i="2"/>
  <c r="L3256" i="2"/>
  <c r="L2581" i="2"/>
  <c r="L2129" i="2"/>
  <c r="L5112" i="2"/>
  <c r="L4484" i="2"/>
  <c r="L3884" i="2"/>
  <c r="L2766" i="2"/>
  <c r="L1943" i="2"/>
  <c r="L363" i="2"/>
  <c r="L3208" i="2"/>
  <c r="L2909" i="2"/>
  <c r="L858" i="2"/>
  <c r="L1083" i="2"/>
  <c r="L1001" i="2"/>
  <c r="L4881" i="2"/>
  <c r="L4545" i="2"/>
  <c r="L4193" i="2"/>
  <c r="L3745" i="2"/>
  <c r="L3297" i="2"/>
  <c r="L2027" i="2"/>
  <c r="L4828" i="2"/>
  <c r="L4188" i="2"/>
  <c r="L3592" i="2"/>
  <c r="L2494" i="2"/>
  <c r="L2343" i="2"/>
  <c r="L1878" i="2"/>
  <c r="L3977" i="2"/>
  <c r="L3513" i="2"/>
  <c r="L2975" i="2"/>
  <c r="L1691" i="2"/>
  <c r="L4864" i="2"/>
  <c r="L4416" i="2"/>
  <c r="L3968" i="2"/>
  <c r="L3504" i="2"/>
  <c r="L2654" i="2"/>
  <c r="L2817" i="2"/>
  <c r="L1511" i="2"/>
  <c r="L2237" i="2"/>
  <c r="L3292" i="2"/>
  <c r="L2458" i="2"/>
  <c r="L2893" i="2"/>
  <c r="L2119" i="2"/>
  <c r="L2956" i="2"/>
  <c r="L1689" i="2"/>
  <c r="L1594" i="2"/>
  <c r="L2809" i="2"/>
  <c r="L2255" i="2"/>
  <c r="L1269" i="2"/>
  <c r="L2446" i="2"/>
  <c r="L2428" i="2"/>
  <c r="L2860" i="2"/>
  <c r="L1140" i="2"/>
  <c r="L1972" i="2"/>
  <c r="L2334" i="2"/>
  <c r="L2041" i="2"/>
  <c r="L1447" i="2"/>
  <c r="L7413" i="2"/>
  <c r="L6933" i="2"/>
  <c r="L6445" i="2"/>
  <c r="L5685" i="2"/>
  <c r="L4523" i="2"/>
  <c r="L2691" i="2"/>
  <c r="L8024" i="2"/>
  <c r="L7196" i="2"/>
  <c r="L6352" i="2"/>
  <c r="L5162" i="2"/>
  <c r="L4853" i="2"/>
  <c r="L2250" i="2"/>
  <c r="L4970" i="2"/>
  <c r="L4805" i="2"/>
  <c r="L3029" i="2"/>
  <c r="L5837" i="2"/>
  <c r="L5221" i="2"/>
  <c r="L4043" i="2"/>
  <c r="L2547" i="2"/>
  <c r="L8140" i="2"/>
  <c r="L7544" i="2"/>
  <c r="L6944" i="2"/>
  <c r="L6252" i="2"/>
  <c r="L5400" i="2"/>
  <c r="L3474" i="2"/>
  <c r="L4229" i="2"/>
  <c r="L2717" i="2"/>
  <c r="L6044" i="2"/>
  <c r="L5328" i="2"/>
  <c r="L3858" i="2"/>
  <c r="L4949" i="2"/>
  <c r="L3357" i="2"/>
  <c r="L1559" i="2"/>
  <c r="L5026" i="2"/>
  <c r="L3786" i="2"/>
  <c r="L5161" i="2"/>
  <c r="L4329" i="2"/>
  <c r="L5156" i="2"/>
  <c r="L2326" i="2"/>
  <c r="L3537" i="2"/>
  <c r="L4412" i="2"/>
  <c r="L1934" i="2"/>
  <c r="L2171" i="2"/>
  <c r="L3800" i="2"/>
  <c r="L2065" i="2"/>
  <c r="L8894" i="2"/>
  <c r="L6135" i="2"/>
  <c r="L9903" i="2"/>
  <c r="L7683" i="2"/>
  <c r="L3351" i="2"/>
  <c r="L8962" i="2"/>
  <c r="L9183" i="2"/>
  <c r="L8539" i="2"/>
  <c r="L9856" i="2"/>
  <c r="L9124" i="2"/>
  <c r="L3206" i="2"/>
  <c r="L9920" i="2"/>
  <c r="L7875" i="2"/>
  <c r="L8207" i="2"/>
  <c r="L7507" i="2"/>
  <c r="L7151" i="2"/>
  <c r="L9735" i="2"/>
  <c r="L6617" i="2"/>
  <c r="L6621" i="2"/>
  <c r="L9564" i="2"/>
  <c r="L9598" i="2"/>
  <c r="L9869" i="2"/>
  <c r="L7418" i="2"/>
  <c r="L5655" i="2"/>
  <c r="L7957" i="2"/>
  <c r="L7883" i="2"/>
  <c r="L4646" i="2"/>
  <c r="L9362" i="2"/>
  <c r="L8474" i="2"/>
  <c r="L4359" i="2"/>
  <c r="L5754" i="2"/>
  <c r="L5110" i="2"/>
  <c r="L9704" i="2"/>
  <c r="L9721" i="2"/>
  <c r="L6643" i="2"/>
  <c r="L4679" i="2"/>
  <c r="L9340" i="2"/>
  <c r="L9655" i="2"/>
  <c r="L6967" i="2"/>
  <c r="L7522" i="2"/>
  <c r="L5526" i="2"/>
  <c r="L9132" i="2"/>
  <c r="L9736" i="2"/>
  <c r="L5363" i="2"/>
  <c r="L8652" i="2"/>
  <c r="L5883" i="2"/>
  <c r="L7363" i="2"/>
  <c r="L8715" i="2"/>
  <c r="L5578" i="2"/>
  <c r="L9311" i="2"/>
  <c r="L8079" i="2"/>
  <c r="L6487" i="2"/>
  <c r="L3359" i="2"/>
  <c r="L5378" i="2"/>
  <c r="L8984" i="2"/>
  <c r="L3246" i="2"/>
  <c r="L9713" i="2"/>
  <c r="L5275" i="2"/>
  <c r="L6579" i="2"/>
  <c r="L9437" i="2"/>
  <c r="L4551" i="2"/>
  <c r="L8882" i="2"/>
  <c r="L9270" i="2"/>
  <c r="L6410" i="2"/>
  <c r="L9647" i="2"/>
  <c r="L8551" i="2"/>
  <c r="L6959" i="2"/>
  <c r="L7010" i="2"/>
  <c r="L8545" i="2"/>
  <c r="L9148" i="2"/>
  <c r="L7563" i="2"/>
  <c r="L6531" i="2"/>
  <c r="L4550" i="2"/>
  <c r="L7791" i="2"/>
  <c r="L2291" i="2"/>
  <c r="L5518" i="2"/>
  <c r="L7331" i="2"/>
  <c r="L4198" i="2"/>
  <c r="L7263" i="2"/>
  <c r="L9344" i="2"/>
  <c r="L9390" i="2"/>
  <c r="L8673" i="2"/>
  <c r="L9243" i="2"/>
  <c r="L5038" i="2"/>
  <c r="L4526" i="2"/>
  <c r="L8773" i="2"/>
  <c r="L8428" i="2"/>
  <c r="L3015" i="2"/>
  <c r="L1771" i="2"/>
  <c r="L4916" i="2"/>
  <c r="L4444" i="2"/>
  <c r="L3996" i="2"/>
  <c r="L3548" i="2"/>
  <c r="L2718" i="2"/>
  <c r="L2861" i="2"/>
  <c r="L1663" i="2"/>
  <c r="L2385" i="2"/>
  <c r="L4041" i="2"/>
  <c r="L3705" i="2"/>
  <c r="L3353" i="2"/>
  <c r="L2879" i="2"/>
  <c r="L1947" i="2"/>
  <c r="L5056" i="2"/>
  <c r="L4720" i="2"/>
  <c r="L4384" i="2"/>
  <c r="L4032" i="2"/>
  <c r="L3696" i="2"/>
  <c r="L3312" i="2"/>
  <c r="L2526" i="2"/>
  <c r="L2929" i="2"/>
  <c r="L2199" i="2"/>
  <c r="L3016" i="2"/>
  <c r="L1869" i="2"/>
  <c r="L3356" i="2"/>
  <c r="L2854" i="2"/>
  <c r="L1690" i="2"/>
  <c r="L2849" i="2"/>
  <c r="L2295" i="2"/>
  <c r="L1349" i="2"/>
  <c r="L2576" i="2"/>
  <c r="L1193" i="2"/>
  <c r="L1850" i="2"/>
  <c r="L3001" i="2"/>
  <c r="L2649" i="2"/>
  <c r="L2159" i="2"/>
  <c r="L1487" i="2"/>
  <c r="L2864" i="2"/>
  <c r="L1396" i="2"/>
  <c r="L2140" i="2"/>
  <c r="L2944" i="2"/>
  <c r="L2366" i="2"/>
  <c r="L2105" i="2"/>
  <c r="L1512" i="2"/>
  <c r="L2488" i="2"/>
  <c r="L665" i="2"/>
  <c r="L1593" i="2"/>
  <c r="L1431" i="2"/>
  <c r="L7477" i="2"/>
  <c r="L7125" i="2"/>
  <c r="L6789" i="2"/>
  <c r="L6405" i="2"/>
  <c r="L5801" i="2"/>
  <c r="L5205" i="2"/>
  <c r="L4011" i="2"/>
  <c r="L2243" i="2"/>
  <c r="L8136" i="2"/>
  <c r="L7536" i="2"/>
  <c r="L6912" i="2"/>
  <c r="L6240" i="2"/>
  <c r="L5376" i="2"/>
  <c r="L3338" i="2"/>
  <c r="L4161" i="2"/>
  <c r="L2399" i="2"/>
  <c r="L5292" i="2"/>
  <c r="L3266" i="2"/>
  <c r="L4093" i="2"/>
  <c r="L1220" i="2"/>
  <c r="L5925" i="2"/>
  <c r="L5477" i="2"/>
  <c r="L4811" i="2"/>
  <c r="L3915" i="2"/>
  <c r="L2883" i="2"/>
  <c r="L8396" i="2"/>
  <c r="L7948" i="2"/>
  <c r="L7500" i="2"/>
  <c r="L7032" i="2"/>
  <c r="L6584" i="2"/>
  <c r="L5996" i="2"/>
  <c r="L5288" i="2"/>
  <c r="L3778" i="2"/>
  <c r="L4889" i="2"/>
  <c r="L3205" i="2"/>
  <c r="L2544" i="2"/>
  <c r="L6128" i="2"/>
  <c r="L5660" i="2"/>
  <c r="L4946" i="2"/>
  <c r="L3754" i="2"/>
  <c r="L5097" i="2"/>
  <c r="L4245" i="2"/>
  <c r="L5144" i="2"/>
  <c r="L1629" i="2"/>
  <c r="L5194" i="2"/>
  <c r="L4298" i="2"/>
  <c r="L3362" i="2"/>
  <c r="L5077" i="2"/>
  <c r="L4477" i="2"/>
  <c r="L3365" i="2"/>
  <c r="L4244" i="2"/>
  <c r="L2044" i="2"/>
  <c r="L3733" i="2"/>
  <c r="L1611" i="2"/>
  <c r="L3688" i="2"/>
  <c r="L3717" i="2"/>
  <c r="L2695" i="2"/>
  <c r="L4500" i="2"/>
  <c r="L2622" i="2"/>
  <c r="L996" i="2"/>
  <c r="L7502" i="2"/>
  <c r="L9174" i="2"/>
  <c r="L7503" i="2"/>
  <c r="L3158" i="2"/>
  <c r="L5251" i="2"/>
  <c r="L6955" i="2"/>
  <c r="L8371" i="2"/>
  <c r="L9553" i="2"/>
  <c r="L6291" i="2"/>
  <c r="L3719" i="2"/>
  <c r="L8896" i="2"/>
  <c r="L9443" i="2"/>
  <c r="L6743" i="2"/>
  <c r="L6146" i="2"/>
  <c r="L5070" i="2"/>
  <c r="L9004" i="2"/>
  <c r="L9584" i="2"/>
  <c r="L5143" i="2"/>
  <c r="L8523" i="2"/>
  <c r="L3879" i="2"/>
  <c r="L6915" i="2"/>
  <c r="L8538" i="2"/>
  <c r="L5242" i="2"/>
  <c r="L9274" i="2"/>
  <c r="L8023" i="2"/>
  <c r="L6375" i="2"/>
  <c r="L3215" i="2"/>
  <c r="L5078" i="2"/>
  <c r="L8739" i="2"/>
  <c r="L9277" i="2"/>
  <c r="L9625" i="2"/>
  <c r="L3303" i="2"/>
  <c r="L6419" i="2"/>
  <c r="L9357" i="2"/>
  <c r="L3655" i="2"/>
  <c r="L8732" i="2"/>
  <c r="L9179" i="2"/>
  <c r="L6074" i="2"/>
  <c r="L9527" i="2"/>
  <c r="L8439" i="2"/>
  <c r="L6791" i="2"/>
  <c r="L6754" i="2"/>
  <c r="L6829" i="2"/>
  <c r="L8636" i="2"/>
  <c r="L7435" i="2"/>
  <c r="L5175" i="2"/>
  <c r="L3526" i="2"/>
  <c r="L7663" i="2"/>
  <c r="L9296" i="2"/>
  <c r="L4014" i="2"/>
  <c r="L6435" i="2"/>
  <c r="L3190" i="2"/>
  <c r="L7039" i="2"/>
  <c r="L9062" i="2"/>
  <c r="L9192" i="2"/>
  <c r="L8213" i="2"/>
  <c r="L8992" i="2"/>
  <c r="L9177" i="2"/>
  <c r="L8985" i="2"/>
  <c r="L8289" i="2"/>
  <c r="L7592" i="2"/>
  <c r="L7987" i="2"/>
  <c r="L6571" i="2"/>
  <c r="L3383" i="2"/>
  <c r="L2650" i="2"/>
  <c r="L7431" i="2"/>
  <c r="L8434" i="2"/>
  <c r="L7038" i="2"/>
  <c r="L9509" i="2"/>
  <c r="L9952" i="2"/>
  <c r="L6035" i="2"/>
  <c r="L9122" i="2"/>
  <c r="L1747" i="2"/>
  <c r="L8291" i="2"/>
  <c r="L9008" i="2"/>
  <c r="L5810" i="2"/>
  <c r="L9423" i="2"/>
  <c r="L8311" i="2"/>
  <c r="L6663" i="2"/>
  <c r="L4063" i="2"/>
  <c r="L6242" i="2"/>
  <c r="L9214" i="2"/>
  <c r="L4814" i="2"/>
  <c r="L9889" i="2"/>
  <c r="L5979" i="2"/>
  <c r="L7283" i="2"/>
  <c r="L9661" i="2"/>
  <c r="L5579" i="2"/>
  <c r="L9433" i="2"/>
  <c r="L9500" i="2"/>
  <c r="L6746" i="2"/>
  <c r="L9871" i="2"/>
  <c r="L8719" i="2"/>
  <c r="L7079" i="2"/>
  <c r="L9222" i="2"/>
  <c r="L2762" i="2"/>
  <c r="L9816" i="2"/>
  <c r="L9100" i="2"/>
  <c r="L7747" i="2"/>
  <c r="L5650" i="2"/>
  <c r="L8303" i="2"/>
  <c r="L3663" i="2"/>
  <c r="L7542" i="2"/>
  <c r="L9031" i="2"/>
  <c r="L5530" i="2"/>
  <c r="L7743" i="2"/>
  <c r="L2827" i="2"/>
  <c r="L9686" i="2"/>
  <c r="L9201" i="2"/>
  <c r="L2603" i="2"/>
  <c r="L7582" i="2"/>
  <c r="L7734" i="2"/>
  <c r="L4030" i="2"/>
  <c r="L7229" i="2"/>
  <c r="L5642" i="2"/>
  <c r="L3294" i="2"/>
  <c r="L7451" i="2"/>
  <c r="L5971" i="2"/>
  <c r="L6795" i="2"/>
  <c r="L7907" i="2"/>
  <c r="L7450" i="2"/>
  <c r="L9411" i="2"/>
  <c r="L7447" i="2"/>
  <c r="L4047" i="2"/>
  <c r="L9998" i="2"/>
  <c r="L4318" i="2"/>
  <c r="L5947" i="2"/>
  <c r="L6691" i="2"/>
  <c r="L7914" i="2"/>
  <c r="L3446" i="2"/>
  <c r="L8815" i="2"/>
  <c r="L7103" i="2"/>
  <c r="L5311" i="2"/>
  <c r="L9110" i="2"/>
  <c r="L4118" i="2"/>
  <c r="L9278" i="2"/>
  <c r="L6542" i="2"/>
  <c r="L8301" i="2"/>
  <c r="L5223" i="2"/>
  <c r="L9035" i="2"/>
  <c r="L3798" i="2"/>
  <c r="L9230" i="2"/>
  <c r="L6030" i="2"/>
  <c r="L4027" i="2"/>
  <c r="L4214" i="2"/>
  <c r="L9306" i="2"/>
  <c r="L5774" i="2"/>
  <c r="L6558" i="2"/>
  <c r="L7893" i="2"/>
  <c r="L6982" i="2"/>
  <c r="L9029" i="2"/>
  <c r="L5917" i="2"/>
  <c r="L7277" i="2"/>
  <c r="L7913" i="2"/>
  <c r="L6992" i="2"/>
  <c r="L8071" i="2"/>
  <c r="L5610" i="2"/>
  <c r="L9502" i="2"/>
  <c r="L7126" i="2"/>
  <c r="L7577" i="2"/>
  <c r="L5850" i="2"/>
  <c r="L9562" i="2"/>
  <c r="L7182" i="2"/>
  <c r="L6233" i="2"/>
  <c r="L8825" i="2"/>
  <c r="L7814" i="2"/>
  <c r="L3114" i="2"/>
  <c r="L7153" i="2"/>
  <c r="L8017" i="2"/>
  <c r="L8329" i="2"/>
  <c r="L6213" i="2"/>
  <c r="L4765" i="2"/>
  <c r="L9742" i="2"/>
  <c r="L9225" i="2"/>
  <c r="L1875" i="2"/>
  <c r="L5795" i="2"/>
  <c r="L7530" i="2"/>
  <c r="L9991" i="2"/>
  <c r="L8666" i="2"/>
  <c r="L6879" i="2"/>
  <c r="L4911" i="2"/>
  <c r="L8848" i="2"/>
  <c r="L2618" i="2"/>
  <c r="L9048" i="2"/>
  <c r="L6014" i="2"/>
  <c r="L7837" i="2"/>
  <c r="L4735" i="2"/>
  <c r="L8699" i="2"/>
  <c r="L1618" i="2"/>
  <c r="L9000" i="2"/>
  <c r="L5270" i="2"/>
  <c r="L3473" i="2"/>
  <c r="L2938" i="2"/>
  <c r="L9075" i="2"/>
  <c r="L4638" i="2"/>
  <c r="L6006" i="2"/>
  <c r="L6941" i="2"/>
  <c r="L6502" i="2"/>
  <c r="L8821" i="2"/>
  <c r="L4611" i="2"/>
  <c r="L6745" i="2"/>
  <c r="L7665" i="2"/>
  <c r="L3011" i="2"/>
  <c r="L7523" i="2"/>
  <c r="L9364" i="2"/>
  <c r="L5239" i="2"/>
  <c r="L7922" i="2"/>
  <c r="L9638" i="2"/>
  <c r="L6494" i="2"/>
  <c r="L6409" i="2"/>
  <c r="L8770" i="2"/>
  <c r="L9992" i="2"/>
  <c r="L7379" i="2"/>
  <c r="L9925" i="2"/>
  <c r="L8075" i="2"/>
  <c r="L2259" i="2"/>
  <c r="L9369" i="2"/>
  <c r="L4791" i="2"/>
  <c r="L8394" i="2"/>
  <c r="L5906" i="2"/>
  <c r="L9847" i="2"/>
  <c r="L8970" i="2"/>
  <c r="L7879" i="2"/>
  <c r="L6679" i="2"/>
  <c r="L5263" i="2"/>
  <c r="L9046" i="2"/>
  <c r="L4022" i="2"/>
  <c r="L9262" i="2"/>
  <c r="L6422" i="2"/>
  <c r="L8325" i="2"/>
  <c r="L4103" i="2"/>
  <c r="L9900" i="2"/>
  <c r="L7971" i="2"/>
  <c r="L3575" i="2"/>
  <c r="L8608" i="2"/>
  <c r="L6826" i="2"/>
  <c r="L4838" i="2"/>
  <c r="L9671" i="2"/>
  <c r="L9050" i="2"/>
  <c r="L8383" i="2"/>
  <c r="L7423" i="2"/>
  <c r="L6527" i="2"/>
  <c r="L5631" i="2"/>
  <c r="L4207" i="2"/>
  <c r="L9504" i="2"/>
  <c r="L8050" i="2"/>
  <c r="L5586" i="2"/>
  <c r="L9675" i="2"/>
  <c r="L9518" i="2"/>
  <c r="L8707" i="2"/>
  <c r="L7166" i="2"/>
  <c r="L5150" i="2"/>
  <c r="L8861" i="2"/>
  <c r="L6461" i="2"/>
  <c r="L5575" i="2"/>
  <c r="L4095" i="2"/>
  <c r="L9448" i="2"/>
  <c r="L7906" i="2"/>
  <c r="L5362" i="2"/>
  <c r="L9555" i="2"/>
  <c r="L9458" i="2"/>
  <c r="L8638" i="2"/>
  <c r="L7070" i="2"/>
  <c r="L3214" i="2"/>
  <c r="L7481" i="2"/>
  <c r="L8146" i="2"/>
  <c r="L5602" i="2"/>
  <c r="L9659" i="2"/>
  <c r="L9514" i="2"/>
  <c r="L8728" i="2"/>
  <c r="L6926" i="2"/>
  <c r="L9241" i="2"/>
  <c r="L5353" i="2"/>
  <c r="L5022" i="2"/>
  <c r="L8697" i="2"/>
  <c r="L3459" i="2"/>
  <c r="L7654" i="2"/>
  <c r="L5830" i="2"/>
  <c r="L2226" i="2"/>
  <c r="L8469" i="2"/>
  <c r="L6961" i="2"/>
  <c r="L7276" i="2"/>
  <c r="L7909" i="2"/>
  <c r="L5465" i="2"/>
  <c r="L8249" i="2"/>
  <c r="L6749" i="2"/>
  <c r="L5789" i="2"/>
  <c r="L3119" i="2"/>
  <c r="L4376" i="2"/>
  <c r="L4703" i="2"/>
  <c r="L6615" i="2"/>
  <c r="L3743" i="2"/>
  <c r="L5882" i="2"/>
  <c r="L9155" i="2"/>
  <c r="L4142" i="2"/>
  <c r="L9873" i="2"/>
  <c r="L7835" i="2"/>
  <c r="L9329" i="2"/>
  <c r="L6099" i="2"/>
  <c r="L9669" i="2"/>
  <c r="L6923" i="2"/>
  <c r="L3495" i="2"/>
  <c r="L8419" i="2"/>
  <c r="L9476" i="2"/>
  <c r="L7626" i="2"/>
  <c r="L5226" i="2"/>
  <c r="L9439" i="2"/>
  <c r="L8682" i="2"/>
  <c r="L7535" i="2"/>
  <c r="L6295" i="2"/>
  <c r="L4175" i="2"/>
  <c r="L8002" i="2"/>
  <c r="L9611" i="2"/>
  <c r="L8723" i="2"/>
  <c r="L5214" i="2"/>
  <c r="L5897" i="2"/>
  <c r="L6203" i="2"/>
  <c r="L9644" i="2"/>
  <c r="L6819" i="2"/>
  <c r="L9416" i="2"/>
  <c r="L8106" i="2"/>
  <c r="L6250" i="2"/>
  <c r="L3702" i="2"/>
  <c r="L9435" i="2"/>
  <c r="L8836" i="2"/>
  <c r="L8063" i="2"/>
  <c r="L7167" i="2"/>
  <c r="L6239" i="2"/>
  <c r="L5343" i="2"/>
  <c r="L3695" i="2"/>
  <c r="L9195" i="2"/>
  <c r="L7282" i="2"/>
  <c r="L4630" i="2"/>
  <c r="L9902" i="2"/>
  <c r="L9302" i="2"/>
  <c r="L8310" i="2"/>
  <c r="L6614" i="2"/>
  <c r="L3790" i="2"/>
  <c r="L8497" i="2"/>
  <c r="L3123" i="2"/>
  <c r="L5287" i="2"/>
  <c r="L3583" i="2"/>
  <c r="L9072" i="2"/>
  <c r="L7042" i="2"/>
  <c r="L4150" i="2"/>
  <c r="L9862" i="2"/>
  <c r="L9256" i="2"/>
  <c r="L8214" i="2"/>
  <c r="L6254" i="2"/>
  <c r="L9105" i="2"/>
  <c r="L4995" i="2"/>
  <c r="L7250" i="2"/>
  <c r="L4598" i="2"/>
  <c r="L9914" i="2"/>
  <c r="L9322" i="2"/>
  <c r="L8374" i="2"/>
  <c r="L6062" i="2"/>
  <c r="L8785" i="2"/>
  <c r="L4584" i="2"/>
  <c r="L3662" i="2"/>
  <c r="L8109" i="2"/>
  <c r="L8819" i="2"/>
  <c r="L7142" i="2"/>
  <c r="L5318" i="2"/>
  <c r="L9109" i="2"/>
  <c r="L8141" i="2"/>
  <c r="L6261" i="2"/>
  <c r="L8681" i="2"/>
  <c r="L7501" i="2"/>
  <c r="L3259" i="2"/>
  <c r="L7993" i="2"/>
  <c r="L2403" i="2"/>
  <c r="L7980" i="2"/>
  <c r="L6524" i="2"/>
  <c r="L6575" i="2"/>
  <c r="L9923" i="2"/>
  <c r="L7005" i="2"/>
  <c r="L5237" i="2"/>
  <c r="L6332" i="2"/>
  <c r="L7209" i="2"/>
  <c r="L6133" i="2"/>
  <c r="L3683" i="2"/>
  <c r="L5456" i="2"/>
  <c r="L8320" i="2"/>
  <c r="L4106" i="2"/>
  <c r="L7548" i="2"/>
  <c r="L1730" i="2"/>
  <c r="L6812" i="2"/>
  <c r="L4629" i="2"/>
  <c r="L6402" i="2"/>
  <c r="L9419" i="2"/>
  <c r="L2747" i="2"/>
  <c r="L7516" i="2"/>
  <c r="L5819" i="2"/>
  <c r="L9790" i="2"/>
  <c r="L3886" i="2"/>
  <c r="L3855" i="2"/>
  <c r="L7022" i="2"/>
  <c r="L4446" i="2"/>
  <c r="L8721" i="2"/>
  <c r="L5613" i="2"/>
  <c r="L7954" i="2"/>
  <c r="L6162" i="2"/>
  <c r="L3574" i="2"/>
  <c r="L9946" i="2"/>
  <c r="L9498" i="2"/>
  <c r="L8968" i="2"/>
  <c r="L7950" i="2"/>
  <c r="L6742" i="2"/>
  <c r="L5086" i="2"/>
  <c r="L9129" i="2"/>
  <c r="L8049" i="2"/>
  <c r="L4363" i="2"/>
  <c r="L6134" i="2"/>
  <c r="L4686" i="2"/>
  <c r="L9249" i="2"/>
  <c r="L8573" i="2"/>
  <c r="L7245" i="2"/>
  <c r="L8464" i="2"/>
  <c r="L8422" i="2"/>
  <c r="L7526" i="2"/>
  <c r="L6630" i="2"/>
  <c r="L5702" i="2"/>
  <c r="L4414" i="2"/>
  <c r="L1714" i="2"/>
  <c r="L8853" i="2"/>
  <c r="L8397" i="2"/>
  <c r="L7797" i="2"/>
  <c r="L6813" i="2"/>
  <c r="L5131" i="2"/>
  <c r="L6792" i="2"/>
  <c r="L8421" i="2"/>
  <c r="L7825" i="2"/>
  <c r="L6897" i="2"/>
  <c r="L5187" i="2"/>
  <c r="L6844" i="2"/>
  <c r="L8201" i="2"/>
  <c r="L7729" i="2"/>
  <c r="L6893" i="2"/>
  <c r="L4843" i="2"/>
  <c r="L5404" i="2"/>
  <c r="L7121" i="2"/>
  <c r="L5981" i="2"/>
  <c r="L3291" i="2"/>
  <c r="L3794" i="2"/>
  <c r="L8124" i="2"/>
  <c r="L1180" i="2"/>
  <c r="L7336" i="2"/>
  <c r="L4553" i="2"/>
  <c r="L6664" i="2"/>
  <c r="L3901" i="2"/>
  <c r="L8827" i="2"/>
  <c r="L937" i="2"/>
  <c r="L6379" i="2"/>
  <c r="L7610" i="2"/>
  <c r="L9301" i="2"/>
  <c r="L7255" i="2"/>
  <c r="L7346" i="2"/>
  <c r="L7727" i="2"/>
  <c r="L3471" i="2"/>
  <c r="L7006" i="2"/>
  <c r="L5486" i="2"/>
  <c r="L9265" i="2"/>
  <c r="L8341" i="2"/>
  <c r="L5701" i="2"/>
  <c r="L6350" i="2"/>
  <c r="L5102" i="2"/>
  <c r="L2098" i="2"/>
  <c r="L8737" i="2"/>
  <c r="L7657" i="2"/>
  <c r="L4539" i="2"/>
  <c r="L8582" i="2"/>
  <c r="L7686" i="2"/>
  <c r="L6790" i="2"/>
  <c r="L5862" i="2"/>
  <c r="L4734" i="2"/>
  <c r="L2730" i="2"/>
  <c r="L8949" i="2"/>
  <c r="L8501" i="2"/>
  <c r="L7925" i="2"/>
  <c r="L7001" i="2"/>
  <c r="L5509" i="2"/>
  <c r="L7600" i="2"/>
  <c r="L8505" i="2"/>
  <c r="L7933" i="2"/>
  <c r="L7085" i="2"/>
  <c r="L5593" i="2"/>
  <c r="L7784" i="2"/>
  <c r="L8297" i="2"/>
  <c r="L7817" i="2"/>
  <c r="L7149" i="2"/>
  <c r="L5533" i="2"/>
  <c r="L6976" i="2"/>
  <c r="L7313" i="2"/>
  <c r="L6357" i="2"/>
  <c r="L4195" i="2"/>
  <c r="L6304" i="2"/>
  <c r="L1309" i="2"/>
  <c r="L5564" i="2"/>
  <c r="L7788" i="2"/>
  <c r="L4402" i="2"/>
  <c r="L7004" i="2"/>
  <c r="L1986" i="2"/>
  <c r="L9483" i="2"/>
  <c r="L8959" i="2"/>
  <c r="L9956" i="2"/>
  <c r="L8834" i="2"/>
  <c r="L7130" i="2"/>
  <c r="L9572" i="2"/>
  <c r="L9387" i="2"/>
  <c r="L7386" i="2"/>
  <c r="L8958" i="2"/>
  <c r="L6809" i="2"/>
  <c r="L5993" i="2"/>
  <c r="L4667" i="2"/>
  <c r="L8040" i="2"/>
  <c r="L3682" i="2"/>
  <c r="L7525" i="2"/>
  <c r="L7057" i="2"/>
  <c r="L6609" i="2"/>
  <c r="L5909" i="2"/>
  <c r="L4955" i="2"/>
  <c r="L2787" i="2"/>
  <c r="L7260" i="2"/>
  <c r="L5013" i="2"/>
  <c r="L3307" i="2"/>
  <c r="L8016" i="2"/>
  <c r="L6556" i="2"/>
  <c r="L4469" i="2"/>
  <c r="L8216" i="2"/>
  <c r="L7184" i="2"/>
  <c r="L5920" i="2"/>
  <c r="L4097" i="2"/>
  <c r="L7344" i="2"/>
  <c r="L6552" i="2"/>
  <c r="L4818" i="2"/>
  <c r="L2727" i="2"/>
  <c r="L8174" i="2"/>
  <c r="L9368" i="2"/>
  <c r="L7783" i="2"/>
  <c r="L4294" i="2"/>
  <c r="L5731" i="2"/>
  <c r="L7755" i="2"/>
  <c r="L8999" i="2"/>
  <c r="L7187" i="2"/>
  <c r="L5302" i="2"/>
  <c r="L6675" i="2"/>
  <c r="L8283" i="2"/>
  <c r="L4191" i="2"/>
  <c r="L9244" i="2"/>
  <c r="L9550" i="2"/>
  <c r="L6139" i="2"/>
  <c r="L6535" i="2"/>
  <c r="L9732" i="2"/>
  <c r="L739" i="2"/>
  <c r="L909" i="2"/>
  <c r="L1088" i="2"/>
  <c r="L832" i="2"/>
  <c r="L523" i="2"/>
  <c r="L899" i="2"/>
  <c r="L676" i="2"/>
  <c r="L1362" i="2"/>
  <c r="L1295" i="2"/>
  <c r="L1376" i="2"/>
  <c r="L1864" i="2"/>
  <c r="L2408" i="2"/>
  <c r="L1944" i="2"/>
  <c r="L1232" i="2"/>
  <c r="L958" i="2"/>
  <c r="L856" i="2"/>
  <c r="L1130" i="2"/>
  <c r="L1820" i="2"/>
  <c r="L1453" i="2"/>
  <c r="L2001" i="2"/>
  <c r="L2461" i="2"/>
  <c r="L2006" i="2"/>
  <c r="L2964" i="2"/>
  <c r="L2708" i="2"/>
  <c r="L2438" i="2"/>
  <c r="L1862" i="2"/>
  <c r="L697" i="2"/>
  <c r="L2157" i="2"/>
  <c r="L1805" i="2"/>
  <c r="L1241" i="2"/>
  <c r="L1960" i="2"/>
  <c r="L1199" i="2"/>
  <c r="L1809" i="2"/>
  <c r="L1469" i="2"/>
  <c r="L2364" i="2"/>
  <c r="L1688" i="2"/>
  <c r="L1215" i="2"/>
  <c r="L728" i="2"/>
  <c r="L6433" i="2"/>
  <c r="L6177" i="2"/>
  <c r="L5921" i="2"/>
  <c r="L5665" i="2"/>
  <c r="L5409" i="2"/>
  <c r="L5107" i="2"/>
  <c r="L4595" i="2"/>
  <c r="L4083" i="2"/>
  <c r="L3571" i="2"/>
  <c r="L2963" i="2"/>
  <c r="L1373" i="2"/>
  <c r="L8372" i="2"/>
  <c r="L8116" i="2"/>
  <c r="L7860" i="2"/>
  <c r="L7604" i="2"/>
  <c r="L7348" i="2"/>
  <c r="L7092" i="2"/>
  <c r="L6836" i="2"/>
  <c r="L6580" i="2"/>
  <c r="L6324" i="2"/>
  <c r="L6068" i="2"/>
  <c r="L5812" i="2"/>
  <c r="L5556" i="2"/>
  <c r="L5300" i="2"/>
  <c r="L4890" i="2"/>
  <c r="L4378" i="2"/>
  <c r="L3866" i="2"/>
  <c r="L3354" i="2"/>
  <c r="L2114" i="2"/>
  <c r="L4985" i="2"/>
  <c r="L4645" i="2"/>
  <c r="L4301" i="2"/>
  <c r="L3885" i="2"/>
  <c r="L3429" i="2"/>
  <c r="L2791" i="2"/>
  <c r="L1133" i="2"/>
  <c r="L4792" i="2"/>
  <c r="L4332" i="2"/>
  <c r="L3880" i="2"/>
  <c r="L3200" i="2"/>
  <c r="L2925" i="2"/>
  <c r="L986" i="2"/>
  <c r="L2471" i="2"/>
  <c r="L5080" i="2"/>
  <c r="L4628" i="2"/>
  <c r="L4172" i="2"/>
  <c r="L3668" i="2"/>
  <c r="L2678" i="2"/>
  <c r="L2541" i="2"/>
  <c r="L2540" i="2"/>
  <c r="L3708" i="2"/>
  <c r="L3172" i="2"/>
  <c r="L254" i="2"/>
  <c r="L2231" i="2"/>
  <c r="L2712" i="2"/>
  <c r="L3178" i="2"/>
  <c r="L1890" i="2"/>
  <c r="L5041" i="2"/>
  <c r="L4785" i="2"/>
  <c r="L4529" i="2"/>
  <c r="L4273" i="2"/>
  <c r="L3957" i="2"/>
  <c r="L3617" i="2"/>
  <c r="L3277" i="2"/>
  <c r="L2711" i="2"/>
  <c r="L1595" i="2"/>
  <c r="L4980" i="2"/>
  <c r="L4636" i="2"/>
  <c r="L4296" i="2"/>
  <c r="L3956" i="2"/>
  <c r="L3612" i="2"/>
  <c r="L3192" i="2"/>
  <c r="L2074" i="2"/>
  <c r="L2781" i="2"/>
  <c r="L1887" i="2"/>
  <c r="L2768" i="2"/>
  <c r="L2184" i="2"/>
  <c r="L4009" i="2"/>
  <c r="L3753" i="2"/>
  <c r="L3497" i="2"/>
  <c r="L3241" i="2"/>
  <c r="L2815" i="2"/>
  <c r="L2139" i="2"/>
  <c r="L258" i="2"/>
  <c r="L4944" i="2"/>
  <c r="L4688" i="2"/>
  <c r="L4432" i="2"/>
  <c r="L4176" i="2"/>
  <c r="L3920" i="2"/>
  <c r="L3664" i="2"/>
  <c r="L3376" i="2"/>
  <c r="L2910" i="2"/>
  <c r="L1818" i="2"/>
  <c r="L2877" i="2"/>
  <c r="L2367" i="2"/>
  <c r="L1463" i="2"/>
  <c r="L2632" i="2"/>
  <c r="L1561" i="2"/>
  <c r="L3404" i="2"/>
  <c r="L3142" i="2"/>
  <c r="L2630" i="2"/>
  <c r="L1514" i="2"/>
  <c r="L2913" i="2"/>
  <c r="L2573" i="2"/>
  <c r="L1991" i="2"/>
  <c r="L1173" i="2"/>
  <c r="L2728" i="2"/>
  <c r="L2273" i="2"/>
  <c r="L1327" i="2"/>
  <c r="L1722" i="2"/>
  <c r="L3049" i="2"/>
  <c r="L2793" i="2"/>
  <c r="L2537" i="2"/>
  <c r="L2095" i="2"/>
  <c r="L1583" i="2"/>
  <c r="L3120" i="2"/>
  <c r="L2640" i="2"/>
  <c r="L542" i="2"/>
  <c r="L962" i="2"/>
  <c r="L3136" i="2"/>
  <c r="L2796" i="2"/>
  <c r="L2262" i="2"/>
  <c r="L2253" i="2"/>
  <c r="L1145" i="2"/>
  <c r="L1194" i="2"/>
  <c r="L2422" i="2"/>
  <c r="L1348" i="2"/>
  <c r="L1997" i="2"/>
  <c r="L802" i="2"/>
  <c r="L1195" i="2"/>
  <c r="L3087" i="2"/>
  <c r="L7269" i="2"/>
  <c r="L7013" i="2"/>
  <c r="L6757" i="2"/>
  <c r="L6469" i="2"/>
  <c r="L6057" i="2"/>
  <c r="L5597" i="2"/>
  <c r="L5091" i="2"/>
  <c r="L4187" i="2"/>
  <c r="L3267" i="2"/>
  <c r="L8536" i="2"/>
  <c r="L8080" i="2"/>
  <c r="L7624" i="2"/>
  <c r="L7168" i="2"/>
  <c r="L6716" i="2"/>
  <c r="L6160" i="2"/>
  <c r="L5532" i="2"/>
  <c r="L4242" i="2"/>
  <c r="L5181" i="2"/>
  <c r="L3905" i="2"/>
  <c r="L3272" i="2"/>
  <c r="L5720" i="2"/>
  <c r="L4674" i="2"/>
  <c r="L2850" i="2"/>
  <c r="L4377" i="2"/>
  <c r="L4436" i="2"/>
  <c r="L6221" i="2"/>
  <c r="L5881" i="2"/>
  <c r="L5541" i="2"/>
  <c r="L5195" i="2"/>
  <c r="L4515" i="2"/>
  <c r="L3835" i="2"/>
  <c r="L3139" i="2"/>
  <c r="L8588" i="2"/>
  <c r="L8248" i="2"/>
  <c r="L7904" i="2"/>
  <c r="L7564" i="2"/>
  <c r="L7224" i="2"/>
  <c r="L6880" i="2"/>
  <c r="L6540" i="2"/>
  <c r="L6080" i="2"/>
  <c r="L5628" i="2"/>
  <c r="L4842" i="2"/>
  <c r="L3626" i="2"/>
  <c r="L5037" i="2"/>
  <c r="L4145" i="2"/>
  <c r="L4836" i="2"/>
  <c r="L6536" i="2"/>
  <c r="L6192" i="2"/>
  <c r="L5852" i="2"/>
  <c r="L5468" i="2"/>
  <c r="L4834" i="2"/>
  <c r="L3922" i="2"/>
  <c r="L2738" i="2"/>
  <c r="L4829" i="2"/>
  <c r="L4133" i="2"/>
  <c r="L2479" i="2"/>
  <c r="L3134" i="2"/>
  <c r="L5496" i="2"/>
  <c r="L5106" i="2"/>
  <c r="L4426" i="2"/>
  <c r="L3746" i="2"/>
  <c r="L2866" i="2"/>
  <c r="L5017" i="2"/>
  <c r="L4565" i="2"/>
  <c r="L3921" i="2"/>
  <c r="L2647" i="2"/>
  <c r="L4068" i="2"/>
  <c r="L2872" i="2"/>
  <c r="L4077" i="2"/>
  <c r="L3389" i="2"/>
  <c r="L5176" i="2"/>
  <c r="L3960" i="2"/>
  <c r="L2391" i="2"/>
  <c r="L3453" i="2"/>
  <c r="L2535" i="2"/>
  <c r="L4668" i="2"/>
  <c r="L3724" i="2"/>
  <c r="L2641" i="2"/>
  <c r="L1879" i="2"/>
  <c r="L6142" i="2"/>
  <c r="L3130" i="2"/>
  <c r="L5023" i="2"/>
  <c r="L7823" i="2"/>
  <c r="L9727" i="2"/>
  <c r="L8186" i="2"/>
  <c r="L9223" i="2"/>
  <c r="L7787" i="2"/>
  <c r="L7027" i="2"/>
  <c r="L8620" i="2"/>
  <c r="L6747" i="2"/>
  <c r="L5267" i="2"/>
  <c r="L6219" i="2"/>
  <c r="L7011" i="2"/>
  <c r="L7002" i="2"/>
  <c r="L9323" i="2"/>
  <c r="L7207" i="2"/>
  <c r="L3295" i="2"/>
  <c r="L9830" i="2"/>
  <c r="L1842" i="2"/>
  <c r="L9429" i="2"/>
  <c r="L5915" i="2"/>
  <c r="L8243" i="2"/>
  <c r="L4119" i="2"/>
  <c r="L8994" i="2"/>
  <c r="L5259" i="2"/>
  <c r="L9820" i="2"/>
  <c r="L6467" i="2"/>
  <c r="L8875" i="2"/>
  <c r="L6618" i="2"/>
  <c r="L3254" i="2"/>
  <c r="L9162" i="2"/>
  <c r="L8247" i="2"/>
  <c r="L7055" i="2"/>
  <c r="L5743" i="2"/>
  <c r="L2035" i="2"/>
  <c r="L6050" i="2"/>
  <c r="L9574" i="2"/>
  <c r="L7446" i="2"/>
  <c r="L9085" i="2"/>
  <c r="L9801" i="2"/>
  <c r="L7547" i="2"/>
  <c r="L9313" i="2"/>
  <c r="L5907" i="2"/>
  <c r="L9621" i="2"/>
  <c r="L6859" i="2"/>
  <c r="L9904" i="2"/>
  <c r="L8131" i="2"/>
  <c r="L9444" i="2"/>
  <c r="L7434" i="2"/>
  <c r="L4870" i="2"/>
  <c r="L9427" i="2"/>
  <c r="L8639" i="2"/>
  <c r="L7471" i="2"/>
  <c r="L6279" i="2"/>
  <c r="L3935" i="2"/>
  <c r="L7682" i="2"/>
  <c r="L9539" i="2"/>
  <c r="L8526" i="2"/>
  <c r="L4494" i="2"/>
  <c r="L5749" i="2"/>
  <c r="L9282" i="2"/>
  <c r="L6939" i="2"/>
  <c r="L9568" i="2"/>
  <c r="L7123" i="2"/>
  <c r="L3671" i="2"/>
  <c r="L9405" i="2"/>
  <c r="L7051" i="2"/>
  <c r="L9985" i="2"/>
  <c r="L9756" i="2"/>
  <c r="L7235" i="2"/>
  <c r="L9524" i="2"/>
  <c r="L8314" i="2"/>
  <c r="L6426" i="2"/>
  <c r="L4038" i="2"/>
  <c r="L9503" i="2"/>
  <c r="L8911" i="2"/>
  <c r="L8175" i="2"/>
  <c r="L7279" i="2"/>
  <c r="L6343" i="2"/>
  <c r="L5199" i="2"/>
  <c r="L1066" i="2"/>
  <c r="L6818" i="2"/>
  <c r="L9699" i="2"/>
  <c r="L9208" i="2"/>
  <c r="L7198" i="2"/>
  <c r="L3050" i="2"/>
  <c r="L6685" i="2"/>
  <c r="L3591" i="2"/>
  <c r="L9672" i="2"/>
  <c r="L9353" i="2"/>
  <c r="L6947" i="2"/>
  <c r="L3319" i="2"/>
  <c r="L8907" i="2"/>
  <c r="L7658" i="2"/>
  <c r="L6314" i="2"/>
  <c r="L4710" i="2"/>
  <c r="L9863" i="2"/>
  <c r="L9319" i="2"/>
  <c r="L8879" i="2"/>
  <c r="L8319" i="2"/>
  <c r="L7647" i="2"/>
  <c r="L6975" i="2"/>
  <c r="L6271" i="2"/>
  <c r="L5599" i="2"/>
  <c r="L4655" i="2"/>
  <c r="L3247" i="2"/>
  <c r="L9232" i="2"/>
  <c r="L7970" i="2"/>
  <c r="L6082" i="2"/>
  <c r="L3398" i="2"/>
  <c r="L9942" i="2"/>
  <c r="L9474" i="2"/>
  <c r="L8936" i="2"/>
  <c r="L7966" i="2"/>
  <c r="L6702" i="2"/>
  <c r="L5006" i="2"/>
  <c r="L9133" i="2"/>
  <c r="L7985" i="2"/>
  <c r="L3715" i="2"/>
  <c r="L5543" i="2"/>
  <c r="L4479" i="2"/>
  <c r="L3115" i="2"/>
  <c r="L9163" i="2"/>
  <c r="L7730" i="2"/>
  <c r="L5938" i="2"/>
  <c r="L3066" i="2"/>
  <c r="L9886" i="2"/>
  <c r="L9438" i="2"/>
  <c r="L8888" i="2"/>
  <c r="L7806" i="2"/>
  <c r="L6550" i="2"/>
  <c r="L4718" i="2"/>
  <c r="L9025" i="2"/>
  <c r="L7857" i="2"/>
  <c r="L1181" i="2"/>
  <c r="L8018" i="2"/>
  <c r="L6674" i="2"/>
  <c r="L5346" i="2"/>
  <c r="L1874" i="2"/>
  <c r="L9962" i="2"/>
  <c r="L9626" i="2"/>
  <c r="L9267" i="2"/>
  <c r="L8814" i="2"/>
  <c r="L8030" i="2"/>
  <c r="L7094" i="2"/>
  <c r="L5998" i="2"/>
  <c r="L4398" i="2"/>
  <c r="L9153" i="2"/>
  <c r="L8493" i="2"/>
  <c r="L7053" i="2"/>
  <c r="L7404" i="2"/>
  <c r="L6174" i="2"/>
  <c r="L5278" i="2"/>
  <c r="L3486" i="2"/>
  <c r="L9101" i="2"/>
  <c r="L8637" i="2"/>
  <c r="L7765" i="2"/>
  <c r="L6077" i="2"/>
  <c r="L6704" i="2"/>
  <c r="L8454" i="2"/>
  <c r="L7782" i="2"/>
  <c r="L7110" i="2"/>
  <c r="L6406" i="2"/>
  <c r="L5734" i="2"/>
  <c r="L4926" i="2"/>
  <c r="L3518" i="2"/>
  <c r="L9221" i="2"/>
  <c r="L8885" i="2"/>
  <c r="L8533" i="2"/>
  <c r="L8117" i="2"/>
  <c r="L7641" i="2"/>
  <c r="L6849" i="2"/>
  <c r="L5705" i="2"/>
  <c r="L2915" i="2"/>
  <c r="L4522" i="2"/>
  <c r="L8441" i="2"/>
  <c r="L7997" i="2"/>
  <c r="L7425" i="2"/>
  <c r="L6625" i="2"/>
  <c r="L5321" i="2"/>
  <c r="L8088" i="2"/>
  <c r="L2902" i="2"/>
  <c r="L8105" i="2"/>
  <c r="L7753" i="2"/>
  <c r="L7233" i="2"/>
  <c r="L6637" i="2"/>
  <c r="L5637" i="2"/>
  <c r="L3755" i="2"/>
  <c r="L7324" i="2"/>
  <c r="L7749" i="2"/>
  <c r="L7377" i="2"/>
  <c r="L6929" i="2"/>
  <c r="L6413" i="2"/>
  <c r="L5641" i="2"/>
  <c r="L4491" i="2"/>
  <c r="L8384" i="2"/>
  <c r="L6640" i="2"/>
  <c r="L4451" i="2"/>
  <c r="L2211" i="2"/>
  <c r="L7560" i="2"/>
  <c r="L5964" i="2"/>
  <c r="L2371" i="2"/>
  <c r="L7944" i="2"/>
  <c r="L6876" i="2"/>
  <c r="L4930" i="2"/>
  <c r="L7916" i="2"/>
  <c r="L7120" i="2"/>
  <c r="L6188" i="2"/>
  <c r="L3426" i="2"/>
  <c r="L5469" i="2"/>
  <c r="L9726" i="2"/>
  <c r="L5295" i="2"/>
  <c r="L8660" i="2"/>
  <c r="L6906" i="2"/>
  <c r="L9465" i="2"/>
  <c r="L9629" i="2"/>
  <c r="L7131" i="2"/>
  <c r="L8748" i="2"/>
  <c r="L3751" i="2"/>
  <c r="L9227" i="2"/>
  <c r="L7467" i="2"/>
  <c r="L5134" i="2"/>
  <c r="L5778" i="2"/>
  <c r="L9785" i="2"/>
  <c r="L9400" i="2"/>
  <c r="L7586" i="2"/>
  <c r="L9508" i="2"/>
  <c r="L7611" i="2"/>
  <c r="L8503" i="2"/>
  <c r="L2843" i="2"/>
  <c r="L8983" i="2"/>
  <c r="L7271" i="2"/>
  <c r="L9685" i="2"/>
  <c r="L6927" i="2"/>
  <c r="L9976" i="2"/>
  <c r="L7946" i="2"/>
  <c r="L8194" i="2"/>
  <c r="L9127" i="2"/>
  <c r="L6147" i="2"/>
  <c r="L7847" i="2"/>
  <c r="L8406" i="2"/>
  <c r="L8563" i="2"/>
  <c r="L9916" i="2"/>
  <c r="L3606" i="2"/>
  <c r="L5879" i="2"/>
  <c r="L7710" i="2"/>
  <c r="L9549" i="2"/>
  <c r="L6138" i="2"/>
  <c r="L9817" i="2"/>
  <c r="L4199" i="2"/>
  <c r="L5939" i="2"/>
  <c r="L8610" i="2"/>
  <c r="L1619" i="2"/>
  <c r="L5635" i="2"/>
  <c r="L7482" i="2"/>
  <c r="L9999" i="2"/>
  <c r="L8650" i="2"/>
  <c r="L6863" i="2"/>
  <c r="L3983" i="2"/>
  <c r="L5234" i="2"/>
  <c r="L8574" i="2"/>
  <c r="L8733" i="2"/>
  <c r="L9569" i="2"/>
  <c r="L7515" i="2"/>
  <c r="L9832" i="2"/>
  <c r="L7731" i="2"/>
  <c r="L4823" i="2"/>
  <c r="L9613" i="2"/>
  <c r="L7659" i="2"/>
  <c r="L3975" i="2"/>
  <c r="L9940" i="2"/>
  <c r="L8035" i="2"/>
  <c r="L3639" i="2"/>
  <c r="L8640" i="2"/>
  <c r="L6842" i="2"/>
  <c r="L4806" i="2"/>
  <c r="L9687" i="2"/>
  <c r="L9044" i="2"/>
  <c r="L8367" i="2"/>
  <c r="L7463" i="2"/>
  <c r="L6543" i="2"/>
  <c r="L5487" i="2"/>
  <c r="L2923" i="2"/>
  <c r="L7602" i="2"/>
  <c r="L2490" i="2"/>
  <c r="L9406" i="2"/>
  <c r="L7726" i="2"/>
  <c r="L4462" i="2"/>
  <c r="L7741" i="2"/>
  <c r="L9665" i="2"/>
  <c r="L7899" i="2"/>
  <c r="L9968" i="2"/>
  <c r="L8115" i="2"/>
  <c r="L5395" i="2"/>
  <c r="L9709" i="2"/>
  <c r="L8043" i="2"/>
  <c r="L4999" i="2"/>
  <c r="L9560" i="2"/>
  <c r="L8547" i="2"/>
  <c r="L4663" i="2"/>
  <c r="L8811" i="2"/>
  <c r="L7098" i="2"/>
  <c r="L5258" i="2"/>
  <c r="L9815" i="2"/>
  <c r="L9130" i="2"/>
  <c r="L8495" i="2"/>
  <c r="L7591" i="2"/>
  <c r="L6671" i="2"/>
  <c r="L5679" i="2"/>
  <c r="L3423" i="2"/>
  <c r="L8114" i="2"/>
  <c r="L3862" i="2"/>
  <c r="L9534" i="2"/>
  <c r="L8062" i="2"/>
  <c r="L5294" i="2"/>
  <c r="L8197" i="2"/>
  <c r="L9841" i="2"/>
  <c r="L9026" i="2"/>
  <c r="L7195" i="2"/>
  <c r="L9960" i="2"/>
  <c r="L8722" i="2"/>
  <c r="L6739" i="2"/>
  <c r="L4183" i="2"/>
  <c r="L9701" i="2"/>
  <c r="L8674" i="2"/>
  <c r="L6667" i="2"/>
  <c r="L3131" i="2"/>
  <c r="L9505" i="2"/>
  <c r="L9159" i="2"/>
  <c r="L6723" i="2"/>
  <c r="L2195" i="2"/>
  <c r="L8800" i="2"/>
  <c r="L7546" i="2"/>
  <c r="L6170" i="2"/>
  <c r="L4390" i="2"/>
  <c r="L9807" i="2"/>
  <c r="L9279" i="2"/>
  <c r="L8826" i="2"/>
  <c r="L8263" i="2"/>
  <c r="L7575" i="2"/>
  <c r="L6895" i="2"/>
  <c r="L6215" i="2"/>
  <c r="L5327" i="2"/>
  <c r="L3407" i="2"/>
  <c r="L8870" i="2"/>
  <c r="L6306" i="2"/>
  <c r="L9867" i="2"/>
  <c r="L9526" i="2"/>
  <c r="L8654" i="2"/>
  <c r="L6862" i="2"/>
  <c r="L3694" i="2"/>
  <c r="L8177" i="2"/>
  <c r="L3589" i="2"/>
  <c r="L2491" i="2"/>
  <c r="L9808" i="2"/>
  <c r="L9676" i="2"/>
  <c r="L8604" i="2"/>
  <c r="L6563" i="2"/>
  <c r="L3831" i="2"/>
  <c r="L9200" i="2"/>
  <c r="L8490" i="2"/>
  <c r="L7466" i="2"/>
  <c r="L6442" i="2"/>
  <c r="L5402" i="2"/>
  <c r="L3558" i="2"/>
  <c r="L9767" i="2"/>
  <c r="L9351" i="2"/>
  <c r="L9028" i="2"/>
  <c r="L8687" i="2"/>
  <c r="L8223" i="2"/>
  <c r="L7711" i="2"/>
  <c r="L7199" i="2"/>
  <c r="L6687" i="2"/>
  <c r="L6175" i="2"/>
  <c r="L5663" i="2"/>
  <c r="L5103" i="2"/>
  <c r="L4079" i="2"/>
  <c r="L2955" i="2"/>
  <c r="L9312" i="2"/>
  <c r="L8562" i="2"/>
  <c r="L7202" i="2"/>
  <c r="L5834" i="2"/>
  <c r="L3766" i="2"/>
  <c r="L9635" i="2"/>
  <c r="L9750" i="2"/>
  <c r="L9410" i="2"/>
  <c r="L8995" i="2"/>
  <c r="L8366" i="2"/>
  <c r="L7454" i="2"/>
  <c r="L6462" i="2"/>
  <c r="L5246" i="2"/>
  <c r="L2570" i="2"/>
  <c r="L8793" i="2"/>
  <c r="L7745" i="2"/>
  <c r="L4931" i="2"/>
  <c r="L5767" i="2"/>
  <c r="L5255" i="2"/>
  <c r="L4287" i="2"/>
  <c r="L3263" i="2"/>
  <c r="L9420" i="2"/>
  <c r="L8758" i="2"/>
  <c r="L7474" i="2"/>
  <c r="L6114" i="2"/>
  <c r="L4310" i="2"/>
  <c r="L9771" i="2"/>
  <c r="L9822" i="2"/>
  <c r="L9478" i="2"/>
  <c r="L9086" i="2"/>
  <c r="L8558" i="2"/>
  <c r="L7638" i="2"/>
  <c r="L6710" i="2"/>
  <c r="L5502" i="2"/>
  <c r="L3358" i="2"/>
  <c r="L8913" i="2"/>
  <c r="L8005" i="2"/>
  <c r="L5821" i="2"/>
  <c r="L8768" i="2"/>
  <c r="L7826" i="2"/>
  <c r="L6802" i="2"/>
  <c r="L5786" i="2"/>
  <c r="L4342" i="2"/>
  <c r="L9947" i="2"/>
  <c r="L9994" i="2"/>
  <c r="L9738" i="2"/>
  <c r="L9482" i="2"/>
  <c r="L9203" i="2"/>
  <c r="L8862" i="2"/>
  <c r="L8334" i="2"/>
  <c r="L7646" i="2"/>
  <c r="L6966" i="2"/>
  <c r="L6110" i="2"/>
  <c r="L5206" i="2"/>
  <c r="L3374" i="2"/>
  <c r="L9069" i="2"/>
  <c r="L8577" i="2"/>
  <c r="L7693" i="2"/>
  <c r="L5877" i="2"/>
  <c r="L5888" i="2"/>
  <c r="L6262" i="2"/>
  <c r="L5582" i="2"/>
  <c r="L4590" i="2"/>
  <c r="L3230" i="2"/>
  <c r="L9145" i="2"/>
  <c r="L8801" i="2"/>
  <c r="L8321" i="2"/>
  <c r="L7597" i="2"/>
  <c r="L6349" i="2"/>
  <c r="L1987" i="2"/>
  <c r="L8776" i="2"/>
  <c r="L8358" i="2"/>
  <c r="L7846" i="2"/>
  <c r="L7334" i="2"/>
  <c r="L6822" i="2"/>
  <c r="L6310" i="2"/>
  <c r="L5798" i="2"/>
  <c r="L5286" i="2"/>
  <c r="L4350" i="2"/>
  <c r="L3326" i="2"/>
  <c r="L9253" i="2"/>
  <c r="L8997" i="2"/>
  <c r="L8741" i="2"/>
  <c r="L8485" i="2"/>
  <c r="L8161" i="2"/>
  <c r="L7821" i="2"/>
  <c r="L7341" i="2"/>
  <c r="L6733" i="2"/>
  <c r="L5849" i="2"/>
  <c r="L4267" i="2"/>
  <c r="L7752" i="2"/>
  <c r="L4809" i="2"/>
  <c r="L8473" i="2"/>
  <c r="L8145" i="2"/>
  <c r="L7805" i="2"/>
  <c r="L7309" i="2"/>
  <c r="L6705" i="2"/>
  <c r="L5805" i="2"/>
  <c r="L4139" i="2"/>
  <c r="L7660" i="2"/>
  <c r="L4233" i="2"/>
  <c r="L8217" i="2"/>
  <c r="L7961" i="2"/>
  <c r="L7689" i="2"/>
  <c r="L7289" i="2"/>
  <c r="L6833" i="2"/>
  <c r="L6297" i="2"/>
  <c r="L5481" i="2"/>
  <c r="L4035" i="2"/>
  <c r="L8128" i="2"/>
  <c r="L6156" i="2"/>
  <c r="L7701" i="2"/>
  <c r="L7421" i="2"/>
  <c r="L7081" i="2"/>
  <c r="L6737" i="2"/>
  <c r="L6325" i="2"/>
  <c r="L5721" i="2"/>
  <c r="L5019" i="2"/>
  <c r="L3587" i="2"/>
  <c r="L8188" i="2"/>
  <c r="L6808" i="2"/>
  <c r="L2338" i="2"/>
  <c r="L3771" i="2"/>
  <c r="L8576" i="2"/>
  <c r="L7704" i="2"/>
  <c r="L6616" i="2"/>
  <c r="L3722" i="2"/>
  <c r="L1475" i="2"/>
  <c r="L8028" i="2"/>
  <c r="L7240" i="2"/>
  <c r="L6380" i="2"/>
  <c r="L4114" i="2"/>
  <c r="L3864" i="2"/>
  <c r="L7384" i="2"/>
  <c r="L6780" i="2"/>
  <c r="L6008" i="2"/>
  <c r="L3818" i="2"/>
  <c r="L3293" i="2"/>
  <c r="L5390" i="2"/>
  <c r="L9827" i="2"/>
  <c r="L4495" i="2"/>
  <c r="L7607" i="2"/>
  <c r="L9559" i="2"/>
  <c r="L7818" i="2"/>
  <c r="L8647" i="2"/>
  <c r="L7275" i="2"/>
  <c r="L6451" i="2"/>
  <c r="L7995" i="2"/>
  <c r="L9823" i="2"/>
  <c r="L8522" i="2"/>
  <c r="L6171" i="2"/>
  <c r="L6359" i="2"/>
  <c r="L8427" i="2"/>
  <c r="L6351" i="2"/>
  <c r="L8914" i="2"/>
  <c r="L7050" i="2"/>
  <c r="L6210" i="2"/>
  <c r="L8179" i="2"/>
  <c r="L4407" i="2"/>
  <c r="L7383" i="2"/>
  <c r="L7254" i="2"/>
  <c r="L7699" i="2"/>
  <c r="L9620" i="2"/>
  <c r="L9951" i="2"/>
  <c r="L5463" i="2"/>
  <c r="L6910" i="2"/>
  <c r="L9681" i="2"/>
  <c r="L5299" i="2"/>
  <c r="L7738" i="2"/>
  <c r="Q7298" i="2"/>
  <c r="Q7246" i="2"/>
  <c r="Q9627" i="2"/>
  <c r="Q6771" i="2"/>
  <c r="Q9995" i="2"/>
  <c r="Q9330" i="2"/>
  <c r="Q5091" i="2"/>
  <c r="Q8385" i="2"/>
  <c r="Q9989" i="2"/>
  <c r="Q9244" i="2"/>
  <c r="Q6859" i="2"/>
  <c r="Q9532" i="2"/>
  <c r="Q9258" i="2"/>
  <c r="Q8398" i="2"/>
  <c r="Q7374" i="2"/>
  <c r="Q9913" i="2"/>
  <c r="Q7314" i="2"/>
  <c r="Q9851" i="2"/>
  <c r="Q9595" i="2"/>
  <c r="Q9339" i="2"/>
  <c r="Q8682" i="2"/>
  <c r="Q7658" i="2"/>
  <c r="Q5235" i="2"/>
  <c r="Q9389" i="2"/>
  <c r="Q7522" i="2"/>
  <c r="Q9636" i="2"/>
  <c r="Q9810" i="2"/>
  <c r="Q9554" i="2"/>
  <c r="Q9298" i="2"/>
  <c r="Q8518" i="2"/>
  <c r="Q7494" i="2"/>
  <c r="Q3685" i="2"/>
  <c r="Q8929" i="2"/>
  <c r="Q8673" i="2"/>
  <c r="Q8417" i="2"/>
  <c r="Q8161" i="2"/>
  <c r="Q7905" i="2"/>
  <c r="Q7649" i="2"/>
  <c r="Q7393" i="2"/>
  <c r="Q7050" i="2"/>
  <c r="Q6223" i="2"/>
  <c r="Q5199" i="2"/>
  <c r="Q9092" i="2"/>
  <c r="Q8836" i="2"/>
  <c r="Q8580" i="2"/>
  <c r="Q8324" i="2"/>
  <c r="Q8068" i="2"/>
  <c r="Q7812" i="2"/>
  <c r="Q7556" i="2"/>
  <c r="Q7300" i="2"/>
  <c r="Q6863" i="2"/>
  <c r="Q5851" i="2"/>
  <c r="Q9693" i="2"/>
  <c r="Q8562" i="2"/>
  <c r="Q9908" i="2"/>
  <c r="Q9424" i="2"/>
  <c r="Q9022" i="2"/>
  <c r="Q7998" i="2"/>
  <c r="Q6595" i="2"/>
  <c r="Q9593" i="2"/>
  <c r="Q9720" i="2"/>
  <c r="Q9751" i="2"/>
  <c r="Q9495" i="2"/>
  <c r="Q9220" i="2"/>
  <c r="Q8282" i="2"/>
  <c r="Q7258" i="2"/>
  <c r="Q9841" i="2"/>
  <c r="Q8994" i="2"/>
  <c r="Q5523" i="2"/>
  <c r="Q9966" i="2"/>
  <c r="Q9710" i="2"/>
  <c r="Q9454" i="2"/>
  <c r="Q9142" i="2"/>
  <c r="Q8118" i="2"/>
  <c r="Q6963" i="2"/>
  <c r="Q9085" i="2"/>
  <c r="Q8829" i="2"/>
  <c r="Q8573" i="2"/>
  <c r="Q8317" i="2"/>
  <c r="Q8061" i="2"/>
  <c r="Q7805" i="2"/>
  <c r="Q7549" i="2"/>
  <c r="Q7293" i="2"/>
  <c r="Q6847" i="2"/>
  <c r="Q5823" i="2"/>
  <c r="Q4685" i="2"/>
  <c r="Q8992" i="2"/>
  <c r="Q8736" i="2"/>
  <c r="Q8480" i="2"/>
  <c r="Q8224" i="2"/>
  <c r="Q7968" i="2"/>
  <c r="Q7712" i="2"/>
  <c r="Q7456" i="2"/>
  <c r="Q7175" i="2"/>
  <c r="Q6475" i="2"/>
  <c r="Q5451" i="2"/>
  <c r="Q9393" i="2"/>
  <c r="Q7506" i="2"/>
  <c r="Q9612" i="2"/>
  <c r="Q9324" i="2"/>
  <c r="Q8622" i="2"/>
  <c r="Q7598" i="2"/>
  <c r="Q4995" i="2"/>
  <c r="Q8450" i="2"/>
  <c r="Q9907" i="2"/>
  <c r="Q9651" i="2"/>
  <c r="Q9395" i="2"/>
  <c r="Q8906" i="2"/>
  <c r="Q7882" i="2"/>
  <c r="Q6131" i="2"/>
  <c r="Q9553" i="2"/>
  <c r="Q8066" i="2"/>
  <c r="Q9796" i="2"/>
  <c r="Q9866" i="2"/>
  <c r="Q9610" i="2"/>
  <c r="Q9354" i="2"/>
  <c r="Q8742" i="2"/>
  <c r="Q7718" i="2"/>
  <c r="Q5475" i="2"/>
  <c r="Q8985" i="2"/>
  <c r="Q8729" i="2"/>
  <c r="Q8473" i="2"/>
  <c r="Q8217" i="2"/>
  <c r="Q7961" i="2"/>
  <c r="Q7705" i="2"/>
  <c r="Q7449" i="2"/>
  <c r="Q7162" i="2"/>
  <c r="Q6447" i="2"/>
  <c r="Q5423" i="2"/>
  <c r="Q9148" i="2"/>
  <c r="Q8892" i="2"/>
  <c r="Q8636" i="2"/>
  <c r="Q8380" i="2"/>
  <c r="Q8124" i="2"/>
  <c r="Q7868" i="2"/>
  <c r="Q7612" i="2"/>
  <c r="Q7356" i="2"/>
  <c r="Q6975" i="2"/>
  <c r="Q6075" i="2"/>
  <c r="Q9909" i="2"/>
  <c r="Q9138" i="2"/>
  <c r="Q5971" i="2"/>
  <c r="Q9496" i="2"/>
  <c r="Q9221" i="2"/>
  <c r="Q8286" i="2"/>
  <c r="Q7262" i="2"/>
  <c r="Q9817" i="2"/>
  <c r="Q9936" i="2"/>
  <c r="Q9823" i="2"/>
  <c r="Q9567" i="2"/>
  <c r="Q9311" i="2"/>
  <c r="Q8570" i="2"/>
  <c r="Q7546" i="2"/>
  <c r="Q4637" i="2"/>
  <c r="Q9309" i="2"/>
  <c r="Q7282" i="2"/>
  <c r="Q9999" i="2"/>
  <c r="Q9782" i="2"/>
  <c r="Q9526" i="2"/>
  <c r="Q9261" i="2"/>
  <c r="Q8406" i="2"/>
  <c r="Q7382" i="2"/>
  <c r="Q9157" i="2"/>
  <c r="Q8901" i="2"/>
  <c r="Q8645" i="2"/>
  <c r="Q8389" i="2"/>
  <c r="Q8133" i="2"/>
  <c r="Q7877" i="2"/>
  <c r="Q7621" i="2"/>
  <c r="Q7365" i="2"/>
  <c r="Q6994" i="2"/>
  <c r="Q6111" i="2"/>
  <c r="Q5087" i="2"/>
  <c r="Q9064" i="2"/>
  <c r="Q8808" i="2"/>
  <c r="Q8552" i="2"/>
  <c r="Q8296" i="2"/>
  <c r="Q8040" i="2"/>
  <c r="Q7784" i="2"/>
  <c r="Q7528" i="2"/>
  <c r="Q7272" i="2"/>
  <c r="Q6763" i="2"/>
  <c r="Q5739" i="2"/>
  <c r="Q4541" i="2"/>
  <c r="Q9107" i="2"/>
  <c r="Q8851" i="2"/>
  <c r="Q8595" i="2"/>
  <c r="Q8339" i="2"/>
  <c r="Q8083" i="2"/>
  <c r="Q7827" i="2"/>
  <c r="Q7571" i="2"/>
  <c r="Q7315" i="2"/>
  <c r="Q6894" i="2"/>
  <c r="Q5911" i="2"/>
  <c r="Q4887" i="2"/>
  <c r="Q6694" i="2"/>
  <c r="Q6438" i="2"/>
  <c r="Q6182" i="2"/>
  <c r="Q5926" i="2"/>
  <c r="Q5670" i="2"/>
  <c r="Q5414" i="2"/>
  <c r="Q5158" i="2"/>
  <c r="Q4902" i="2"/>
  <c r="Q4073" i="2"/>
  <c r="Q7113" i="2"/>
  <c r="Q6857" i="2"/>
  <c r="Q6601" i="2"/>
  <c r="Q6345" i="2"/>
  <c r="Q6089" i="2"/>
  <c r="Q5833" i="2"/>
  <c r="Q5577" i="2"/>
  <c r="Q5321" i="2"/>
  <c r="Q5065" i="2"/>
  <c r="Q4725" i="2"/>
  <c r="Q3477" i="2"/>
  <c r="Q7024" i="2"/>
  <c r="Q6768" i="2"/>
  <c r="Q6512" i="2"/>
  <c r="Q6256" i="2"/>
  <c r="Q6000" i="2"/>
  <c r="Q5744" i="2"/>
  <c r="Q5488" i="2"/>
  <c r="Q5232" i="2"/>
  <c r="Q4976" i="2"/>
  <c r="Q4369" i="2"/>
  <c r="Q4816" i="2"/>
  <c r="Q9263" i="2"/>
  <c r="Q9007" i="2"/>
  <c r="Q8751" i="2"/>
  <c r="Q8495" i="2"/>
  <c r="Q8239" i="2"/>
  <c r="Q7983" i="2"/>
  <c r="Q7727" i="2"/>
  <c r="Q7471" i="2"/>
  <c r="Q7206" i="2"/>
  <c r="Q6535" i="2"/>
  <c r="Q5511" i="2"/>
  <c r="Q6850" i="2"/>
  <c r="Q6594" i="2"/>
  <c r="Q6338" i="2"/>
  <c r="Q6082" i="2"/>
  <c r="Q5826" i="2"/>
  <c r="Q5570" i="2"/>
  <c r="Q5314" i="2"/>
  <c r="Q5058" i="2"/>
  <c r="Q4697" i="2"/>
  <c r="Q3421" i="2"/>
  <c r="Q7013" i="2"/>
  <c r="Q6757" i="2"/>
  <c r="Q6501" i="2"/>
  <c r="Q6245" i="2"/>
  <c r="Q5989" i="2"/>
  <c r="Q5733" i="2"/>
  <c r="Q9728" i="2"/>
  <c r="Q8014" i="2"/>
  <c r="Q8130" i="2"/>
  <c r="Q9435" i="2"/>
  <c r="Q7274" i="2"/>
  <c r="Q7826" i="2"/>
  <c r="Q9714" i="2"/>
  <c r="Q8646" i="2"/>
  <c r="Q8897" i="2"/>
  <c r="Q8193" i="2"/>
  <c r="Q9753" i="2"/>
  <c r="Q8722" i="2"/>
  <c r="Q9968" i="2"/>
  <c r="Q9444" i="2"/>
  <c r="Q9102" i="2"/>
  <c r="Q8078" i="2"/>
  <c r="Q6883" i="2"/>
  <c r="Q9653" i="2"/>
  <c r="Q9780" i="2"/>
  <c r="Q9771" i="2"/>
  <c r="Q9515" i="2"/>
  <c r="Q9246" i="2"/>
  <c r="Q8362" i="2"/>
  <c r="Q7338" i="2"/>
  <c r="Q9897" i="2"/>
  <c r="Q9154" i="2"/>
  <c r="Q6163" i="2"/>
  <c r="Q9986" i="2"/>
  <c r="Q9730" i="2"/>
  <c r="Q9474" i="2"/>
  <c r="Q9192" i="2"/>
  <c r="Q8198" i="2"/>
  <c r="Q7123" i="2"/>
  <c r="Q9105" i="2"/>
  <c r="Q8849" i="2"/>
  <c r="Q8593" i="2"/>
  <c r="Q8337" i="2"/>
  <c r="Q8081" i="2"/>
  <c r="Q7825" i="2"/>
  <c r="Q7569" i="2"/>
  <c r="Q7313" i="2"/>
  <c r="Q6890" i="2"/>
  <c r="Q5903" i="2"/>
  <c r="Q4879" i="2"/>
  <c r="Q9012" i="2"/>
  <c r="Q8756" i="2"/>
  <c r="Q8500" i="2"/>
  <c r="Q8244" i="2"/>
  <c r="Q7988" i="2"/>
  <c r="Q7732" i="2"/>
  <c r="Q7476" i="2"/>
  <c r="Q7215" i="2"/>
  <c r="Q6555" i="2"/>
  <c r="Q5531" i="2"/>
  <c r="Q9449" i="2"/>
  <c r="Q7682" i="2"/>
  <c r="Q9664" i="2"/>
  <c r="Q9344" i="2"/>
  <c r="Q8702" i="2"/>
  <c r="Q7678" i="2"/>
  <c r="Q5315" i="2"/>
  <c r="Q9349" i="2"/>
  <c r="Q9927" i="2"/>
  <c r="Q9671" i="2"/>
  <c r="Q9415" i="2"/>
  <c r="Q8986" i="2"/>
  <c r="Q7962" i="2"/>
  <c r="Q6451" i="2"/>
  <c r="Q9609" i="2"/>
  <c r="Q8290" i="2"/>
  <c r="Q9856" i="2"/>
  <c r="Q9886" i="2"/>
  <c r="Q9630" i="2"/>
  <c r="Q9374" i="2"/>
  <c r="Q8822" i="2"/>
  <c r="Q7798" i="2"/>
  <c r="Q5795" i="2"/>
  <c r="Q9005" i="2"/>
  <c r="Q8749" i="2"/>
  <c r="Q8493" i="2"/>
  <c r="Q8237" i="2"/>
  <c r="Q7981" i="2"/>
  <c r="Q7725" i="2"/>
  <c r="Q7469" i="2"/>
  <c r="Q7202" i="2"/>
  <c r="Q6527" i="2"/>
  <c r="Q5503" i="2"/>
  <c r="Q9168" i="2"/>
  <c r="Q8912" i="2"/>
  <c r="Q8656" i="2"/>
  <c r="Q8400" i="2"/>
  <c r="Q8144" i="2"/>
  <c r="Q7888" i="2"/>
  <c r="Q7632" i="2"/>
  <c r="Q7376" i="2"/>
  <c r="Q7015" i="2"/>
  <c r="Q6155" i="2"/>
  <c r="Q9921" i="2"/>
  <c r="Q9170" i="2"/>
  <c r="Q6099" i="2"/>
  <c r="Q9500" i="2"/>
  <c r="Q9226" i="2"/>
  <c r="Q8302" i="2"/>
  <c r="Q7278" i="2"/>
  <c r="Q9829" i="2"/>
  <c r="Q9948" i="2"/>
  <c r="Q9827" i="2"/>
  <c r="Q9571" i="2"/>
  <c r="Q9315" i="2"/>
  <c r="Q8586" i="2"/>
  <c r="Q7562" i="2"/>
  <c r="Q4843" i="2"/>
  <c r="Q9321" i="2"/>
  <c r="Q7330" i="2"/>
  <c r="Q9520" i="2"/>
  <c r="Q9786" i="2"/>
  <c r="Q9530" i="2"/>
  <c r="Q9266" i="2"/>
  <c r="Q8422" i="2"/>
  <c r="Q7398" i="2"/>
  <c r="Q9161" i="2"/>
  <c r="Q8905" i="2"/>
  <c r="Q8649" i="2"/>
  <c r="Q8393" i="2"/>
  <c r="Q8137" i="2"/>
  <c r="Q7881" i="2"/>
  <c r="Q7625" i="2"/>
  <c r="Q7369" i="2"/>
  <c r="Q7002" i="2"/>
  <c r="Q6127" i="2"/>
  <c r="Q5103" i="2"/>
  <c r="Q9068" i="2"/>
  <c r="Q8812" i="2"/>
  <c r="Q8556" i="2"/>
  <c r="Q8300" i="2"/>
  <c r="Q8044" i="2"/>
  <c r="Q7788" i="2"/>
  <c r="Q7532" i="2"/>
  <c r="Q7276" i="2"/>
  <c r="Q6779" i="2"/>
  <c r="Q5755" i="2"/>
  <c r="Q9673" i="2"/>
  <c r="Q8482" i="2"/>
  <c r="Q9884" i="2"/>
  <c r="Q9416" i="2"/>
  <c r="Q8990" i="2"/>
  <c r="Q7966" i="2"/>
  <c r="Q6467" i="2"/>
  <c r="Q9569" i="2"/>
  <c r="Q9696" i="2"/>
  <c r="Q9743" i="2"/>
  <c r="Q9487" i="2"/>
  <c r="Q9209" i="2"/>
  <c r="Q8250" i="2"/>
  <c r="Q7226" i="2"/>
  <c r="Q9821" i="2"/>
  <c r="Q8930" i="2"/>
  <c r="Q5267" i="2"/>
  <c r="Q9958" i="2"/>
  <c r="Q9702" i="2"/>
  <c r="Q9446" i="2"/>
  <c r="Q9110" i="2"/>
  <c r="Q8086" i="2"/>
  <c r="Q6899" i="2"/>
  <c r="Q9077" i="2"/>
  <c r="Q8821" i="2"/>
  <c r="Q8565" i="2"/>
  <c r="Q8309" i="2"/>
  <c r="Q8053" i="2"/>
  <c r="Q7797" i="2"/>
  <c r="Q7541" i="2"/>
  <c r="Q7285" i="2"/>
  <c r="Q6815" i="2"/>
  <c r="Q5791" i="2"/>
  <c r="Q4557" i="2"/>
  <c r="Q8984" i="2"/>
  <c r="Q8728" i="2"/>
  <c r="Q8472" i="2"/>
  <c r="Q8216" i="2"/>
  <c r="Q7960" i="2"/>
  <c r="Q7704" i="2"/>
  <c r="Q7448" i="2"/>
  <c r="Q7159" i="2"/>
  <c r="Q6443" i="2"/>
  <c r="Q5419" i="2"/>
  <c r="Q9283" i="2"/>
  <c r="Q9027" i="2"/>
  <c r="Q8771" i="2"/>
  <c r="Q8515" i="2"/>
  <c r="Q8259" i="2"/>
  <c r="Q8003" i="2"/>
  <c r="Q7747" i="2"/>
  <c r="Q7491" i="2"/>
  <c r="Q7235" i="2"/>
  <c r="Q6615" i="2"/>
  <c r="Q5591" i="2"/>
  <c r="Q3589" i="2"/>
  <c r="Q6614" i="2"/>
  <c r="Q6358" i="2"/>
  <c r="Q6102" i="2"/>
  <c r="Q5846" i="2"/>
  <c r="Q5590" i="2"/>
  <c r="Q5334" i="2"/>
  <c r="Q5078" i="2"/>
  <c r="Q4777" i="2"/>
  <c r="Q3581" i="2"/>
  <c r="Q7033" i="2"/>
  <c r="Q6777" i="2"/>
  <c r="Q6521" i="2"/>
  <c r="Q6265" i="2"/>
  <c r="Q6009" i="2"/>
  <c r="Q5753" i="2"/>
  <c r="Q5497" i="2"/>
  <c r="Q5241" i="2"/>
  <c r="Q4985" i="2"/>
  <c r="Q4405" i="2"/>
  <c r="Q7200" i="2"/>
  <c r="Q6944" i="2"/>
  <c r="Q6688" i="2"/>
  <c r="Q6432" i="2"/>
  <c r="Q6176" i="2"/>
  <c r="Q5920" i="2"/>
  <c r="Q5664" i="2"/>
  <c r="Q5408" i="2"/>
  <c r="Q5152" i="2"/>
  <c r="Q4896" i="2"/>
  <c r="Q4044" i="2"/>
  <c r="Q5067" i="2"/>
  <c r="Q9183" i="2"/>
  <c r="Q8927" i="2"/>
  <c r="Q8671" i="2"/>
  <c r="Q8415" i="2"/>
  <c r="Q8159" i="2"/>
  <c r="Q7903" i="2"/>
  <c r="Q7647" i="2"/>
  <c r="Q7391" i="2"/>
  <c r="Q7046" i="2"/>
  <c r="Q6215" i="2"/>
  <c r="Q5191" i="2"/>
  <c r="Q6770" i="2"/>
  <c r="Q6514" i="2"/>
  <c r="Q6258" i="2"/>
  <c r="Q6002" i="2"/>
  <c r="Q5746" i="2"/>
  <c r="Q5490" i="2"/>
  <c r="Q5234" i="2"/>
  <c r="Q4978" i="2"/>
  <c r="Q4377" i="2"/>
  <c r="Q7189" i="2"/>
  <c r="Q6933" i="2"/>
  <c r="Q6677" i="2"/>
  <c r="Q6421" i="2"/>
  <c r="Q6165" i="2"/>
  <c r="Q5909" i="2"/>
  <c r="Q7617" i="2"/>
  <c r="Q7361" i="2"/>
  <c r="Q6986" i="2"/>
  <c r="Q6095" i="2"/>
  <c r="Q5071" i="2"/>
  <c r="Q9060" i="2"/>
  <c r="Q8804" i="2"/>
  <c r="Q8548" i="2"/>
  <c r="Q8292" i="2"/>
  <c r="Q8036" i="2"/>
  <c r="Q7780" i="2"/>
  <c r="Q7524" i="2"/>
  <c r="Q7268" i="2"/>
  <c r="Q6747" i="2"/>
  <c r="Q5723" i="2"/>
  <c r="Q9601" i="2"/>
  <c r="Q8210" i="2"/>
  <c r="Q9812" i="2"/>
  <c r="Q9392" i="2"/>
  <c r="Q8894" i="2"/>
  <c r="Q7870" i="2"/>
  <c r="Q6083" i="2"/>
  <c r="Q9493" i="2"/>
  <c r="Q9608" i="2"/>
  <c r="Q9719" i="2"/>
  <c r="Q9463" i="2"/>
  <c r="Q9176" i="2"/>
  <c r="Q8154" i="2"/>
  <c r="Q7035" i="2"/>
  <c r="Q9749" i="2"/>
  <c r="Q8738" i="2"/>
  <c r="Q10000" i="2"/>
  <c r="Q9934" i="2"/>
  <c r="Q9678" i="2"/>
  <c r="Q9422" i="2"/>
  <c r="Q9014" i="2"/>
  <c r="Q7990" i="2"/>
  <c r="Q6563" i="2"/>
  <c r="Q9053" i="2"/>
  <c r="Q8797" i="2"/>
  <c r="Q8541" i="2"/>
  <c r="Q8285" i="2"/>
  <c r="Q8029" i="2"/>
  <c r="Q7773" i="2"/>
  <c r="Q7517" i="2"/>
  <c r="Q7261" i="2"/>
  <c r="Q6719" i="2"/>
  <c r="Q5695" i="2"/>
  <c r="Q4173" i="2"/>
  <c r="Q8960" i="2"/>
  <c r="Q8704" i="2"/>
  <c r="Q8448" i="2"/>
  <c r="Q8192" i="2"/>
  <c r="Q7936" i="2"/>
  <c r="Q7680" i="2"/>
  <c r="Q7424" i="2"/>
  <c r="Q7111" i="2"/>
  <c r="Q6347" i="2"/>
  <c r="Q5323" i="2"/>
  <c r="Q9305" i="2"/>
  <c r="Q7234" i="2"/>
  <c r="Q9556" i="2"/>
  <c r="Q9290" i="2"/>
  <c r="Q8494" i="2"/>
  <c r="Q7470" i="2"/>
  <c r="Q9993" i="2"/>
  <c r="Q8018" i="2"/>
  <c r="Q9875" i="2"/>
  <c r="Q9619" i="2"/>
  <c r="Q9363" i="2"/>
  <c r="Q8778" i="2"/>
  <c r="Q7754" i="2"/>
  <c r="Q5619" i="2"/>
  <c r="Q9465" i="2"/>
  <c r="Q7746" i="2"/>
  <c r="Q9700" i="2"/>
  <c r="Q9834" i="2"/>
  <c r="Q9578" i="2"/>
  <c r="Q9322" i="2"/>
  <c r="Q8614" i="2"/>
  <c r="Q7590" i="2"/>
  <c r="Q4963" i="2"/>
  <c r="Q8953" i="2"/>
  <c r="Q8697" i="2"/>
  <c r="Q8441" i="2"/>
  <c r="Q8185" i="2"/>
  <c r="Q7929" i="2"/>
  <c r="Q7673" i="2"/>
  <c r="Q7417" i="2"/>
  <c r="Q7098" i="2"/>
  <c r="Q6319" i="2"/>
  <c r="Q5295" i="2"/>
  <c r="Q9116" i="2"/>
  <c r="Q8860" i="2"/>
  <c r="Q8604" i="2"/>
  <c r="Q8348" i="2"/>
  <c r="Q8092" i="2"/>
  <c r="Q7836" i="2"/>
  <c r="Q7580" i="2"/>
  <c r="Q7324" i="2"/>
  <c r="Q6911" i="2"/>
  <c r="Q5947" i="2"/>
  <c r="Q9813" i="2"/>
  <c r="Q8882" i="2"/>
  <c r="Q4883" i="2"/>
  <c r="Q9464" i="2"/>
  <c r="Q9178" i="2"/>
  <c r="Q8158" i="2"/>
  <c r="Q7043" i="2"/>
  <c r="Q9713" i="2"/>
  <c r="Q9840" i="2"/>
  <c r="Q9791" i="2"/>
  <c r="Q9535" i="2"/>
  <c r="Q9273" i="2"/>
  <c r="Q8442" i="2"/>
  <c r="Q7418" i="2"/>
  <c r="Q9953" i="2"/>
  <c r="Q9228" i="2"/>
  <c r="Q6803" i="2"/>
  <c r="Q9947" i="2"/>
  <c r="Q9750" i="2"/>
  <c r="Q9494" i="2"/>
  <c r="Q9218" i="2"/>
  <c r="Q8278" i="2"/>
  <c r="Q7254" i="2"/>
  <c r="Q9125" i="2"/>
  <c r="Q8869" i="2"/>
  <c r="Q8613" i="2"/>
  <c r="Q8357" i="2"/>
  <c r="Q8101" i="2"/>
  <c r="Q7845" i="2"/>
  <c r="Q7589" i="2"/>
  <c r="Q7333" i="2"/>
  <c r="Q6930" i="2"/>
  <c r="Q5983" i="2"/>
  <c r="Q4959" i="2"/>
  <c r="Q9032" i="2"/>
  <c r="Q8776" i="2"/>
  <c r="Q8520" i="2"/>
  <c r="Q8264" i="2"/>
  <c r="Q8008" i="2"/>
  <c r="Q7752" i="2"/>
  <c r="Q7496" i="2"/>
  <c r="Q7240" i="2"/>
  <c r="Q6635" i="2"/>
  <c r="Q5611" i="2"/>
  <c r="Q4017" i="2"/>
  <c r="Q9075" i="2"/>
  <c r="Q8819" i="2"/>
  <c r="Q8563" i="2"/>
  <c r="Q8307" i="2"/>
  <c r="Q8051" i="2"/>
  <c r="Q7795" i="2"/>
  <c r="Q7539" i="2"/>
  <c r="Q7283" i="2"/>
  <c r="Q6807" i="2"/>
  <c r="Q5783" i="2"/>
  <c r="Q4525" i="2"/>
  <c r="Q6662" i="2"/>
  <c r="Q6406" i="2"/>
  <c r="Q6150" i="2"/>
  <c r="Q5894" i="2"/>
  <c r="Q5638" i="2"/>
  <c r="Q5382" i="2"/>
  <c r="Q5126" i="2"/>
  <c r="Q4870" i="2"/>
  <c r="Q3905" i="2"/>
  <c r="Q7081" i="2"/>
  <c r="Q6825" i="2"/>
  <c r="Q6569" i="2"/>
  <c r="Q6313" i="2"/>
  <c r="Q6057" i="2"/>
  <c r="Q5801" i="2"/>
  <c r="Q5545" i="2"/>
  <c r="Q5289" i="2"/>
  <c r="Q5033" i="2"/>
  <c r="Q4597" i="2"/>
  <c r="Q3018" i="2"/>
  <c r="Q6992" i="2"/>
  <c r="Q6736" i="2"/>
  <c r="Q6480" i="2"/>
  <c r="Q6224" i="2"/>
  <c r="Q5968" i="2"/>
  <c r="Q5712" i="2"/>
  <c r="Q5456" i="2"/>
  <c r="Q5200" i="2"/>
  <c r="Q4944" i="2"/>
  <c r="Q4241" i="2"/>
  <c r="Q4784" i="2"/>
  <c r="Q9231" i="2"/>
  <c r="Q8975" i="2"/>
  <c r="Q8719" i="2"/>
  <c r="Q8463" i="2"/>
  <c r="Q8207" i="2"/>
  <c r="Q7951" i="2"/>
  <c r="Q7695" i="2"/>
  <c r="Q7439" i="2"/>
  <c r="Q7142" i="2"/>
  <c r="Q6407" i="2"/>
  <c r="Q5383" i="2"/>
  <c r="Q6818" i="2"/>
  <c r="Q6562" i="2"/>
  <c r="Q6306" i="2"/>
  <c r="Q6050" i="2"/>
  <c r="Q5794" i="2"/>
  <c r="Q5538" i="2"/>
  <c r="Q5282" i="2"/>
  <c r="Q5026" i="2"/>
  <c r="Q4569" i="2"/>
  <c r="Q2750" i="2"/>
  <c r="Q6981" i="2"/>
  <c r="Q6725" i="2"/>
  <c r="Q6469" i="2"/>
  <c r="Q6213" i="2"/>
  <c r="Q5957" i="2"/>
  <c r="Q5701" i="2"/>
  <c r="Q9920" i="2"/>
  <c r="Q8526" i="2"/>
  <c r="Q9409" i="2"/>
  <c r="Q9499" i="2"/>
  <c r="Q7530" i="2"/>
  <c r="Q7250" i="2"/>
  <c r="Q9158" i="2"/>
  <c r="Q9153" i="2"/>
  <c r="Q8449" i="2"/>
  <c r="Q7681" i="2"/>
  <c r="Q9286" i="2"/>
  <c r="Q7115" i="2"/>
  <c r="Q9548" i="2"/>
  <c r="Q9280" i="2"/>
  <c r="Q8462" i="2"/>
  <c r="Q7438" i="2"/>
  <c r="Q9961" i="2"/>
  <c r="Q7842" i="2"/>
  <c r="Q9867" i="2"/>
  <c r="Q9611" i="2"/>
  <c r="Q9355" i="2"/>
  <c r="Q8746" i="2"/>
  <c r="Q7722" i="2"/>
  <c r="Q5491" i="2"/>
  <c r="Q9441" i="2"/>
  <c r="Q7666" i="2"/>
  <c r="Q9680" i="2"/>
  <c r="Q9826" i="2"/>
  <c r="Q9570" i="2"/>
  <c r="Q9314" i="2"/>
  <c r="Q8582" i="2"/>
  <c r="Q7558" i="2"/>
  <c r="Q4811" i="2"/>
  <c r="Q8945" i="2"/>
  <c r="Q8689" i="2"/>
  <c r="Q8433" i="2"/>
  <c r="Q8177" i="2"/>
  <c r="Q7921" i="2"/>
  <c r="Q7665" i="2"/>
  <c r="Q7409" i="2"/>
  <c r="Q7082" i="2"/>
  <c r="Q6287" i="2"/>
  <c r="Q5263" i="2"/>
  <c r="Q9108" i="2"/>
  <c r="Q8852" i="2"/>
  <c r="Q8596" i="2"/>
  <c r="Q8340" i="2"/>
  <c r="Q8084" i="2"/>
  <c r="Q7828" i="2"/>
  <c r="Q7572" i="2"/>
  <c r="Q7316" i="2"/>
  <c r="Q6895" i="2"/>
  <c r="Q5915" i="2"/>
  <c r="Q9741" i="2"/>
  <c r="Q8690" i="2"/>
  <c r="Q9956" i="2"/>
  <c r="Q9440" i="2"/>
  <c r="Q9086" i="2"/>
  <c r="Q8062" i="2"/>
  <c r="Q6851" i="2"/>
  <c r="Q9641" i="2"/>
  <c r="Q9768" i="2"/>
  <c r="Q9767" i="2"/>
  <c r="Q9511" i="2"/>
  <c r="Q9241" i="2"/>
  <c r="Q8346" i="2"/>
  <c r="Q7322" i="2"/>
  <c r="Q9881" i="2"/>
  <c r="Q9122" i="2"/>
  <c r="Q6035" i="2"/>
  <c r="Q9982" i="2"/>
  <c r="Q9726" i="2"/>
  <c r="Q9470" i="2"/>
  <c r="Q9186" i="2"/>
  <c r="Q8182" i="2"/>
  <c r="Q7091" i="2"/>
  <c r="Q9101" i="2"/>
  <c r="Q8845" i="2"/>
  <c r="Q8589" i="2"/>
  <c r="Q8333" i="2"/>
  <c r="Q8077" i="2"/>
  <c r="Q7821" i="2"/>
  <c r="Q7565" i="2"/>
  <c r="Q7309" i="2"/>
  <c r="Q6882" i="2"/>
  <c r="Q5887" i="2"/>
  <c r="Q4861" i="2"/>
  <c r="Q9008" i="2"/>
  <c r="Q8752" i="2"/>
  <c r="Q8496" i="2"/>
  <c r="Q8240" i="2"/>
  <c r="Q7984" i="2"/>
  <c r="Q7728" i="2"/>
  <c r="Q7472" i="2"/>
  <c r="Q7207" i="2"/>
  <c r="Q6539" i="2"/>
  <c r="Q5515" i="2"/>
  <c r="Q9437" i="2"/>
  <c r="Q7650" i="2"/>
  <c r="Q9652" i="2"/>
  <c r="Q9340" i="2"/>
  <c r="Q8686" i="2"/>
  <c r="Q7662" i="2"/>
  <c r="Q5251" i="2"/>
  <c r="Q9337" i="2"/>
  <c r="Q9923" i="2"/>
  <c r="Q9667" i="2"/>
  <c r="Q9411" i="2"/>
  <c r="Q8970" i="2"/>
  <c r="Q7946" i="2"/>
  <c r="Q6387" i="2"/>
  <c r="Q9597" i="2"/>
  <c r="Q8242" i="2"/>
  <c r="Q9844" i="2"/>
  <c r="Q9882" i="2"/>
  <c r="Q9626" i="2"/>
  <c r="Q9370" i="2"/>
  <c r="Q8806" i="2"/>
  <c r="Q7782" i="2"/>
  <c r="Q5731" i="2"/>
  <c r="Q9001" i="2"/>
  <c r="Q8745" i="2"/>
  <c r="Q8489" i="2"/>
  <c r="Q8233" i="2"/>
  <c r="Q7977" i="2"/>
  <c r="Q7721" i="2"/>
  <c r="Q7465" i="2"/>
  <c r="Q7194" i="2"/>
  <c r="Q6511" i="2"/>
  <c r="Q5487" i="2"/>
  <c r="Q9164" i="2"/>
  <c r="Q8908" i="2"/>
  <c r="Q8652" i="2"/>
  <c r="Q8396" i="2"/>
  <c r="Q8140" i="2"/>
  <c r="Q7884" i="2"/>
  <c r="Q7628" i="2"/>
  <c r="Q7372" i="2"/>
  <c r="Q7007" i="2"/>
  <c r="Q6139" i="2"/>
  <c r="Q9957" i="2"/>
  <c r="Q9206" i="2"/>
  <c r="Q6483" i="2"/>
  <c r="Q9512" i="2"/>
  <c r="Q9242" i="2"/>
  <c r="Q8350" i="2"/>
  <c r="Q7326" i="2"/>
  <c r="Q9869" i="2"/>
  <c r="Q9984" i="2"/>
  <c r="Q9839" i="2"/>
  <c r="Q9583" i="2"/>
  <c r="Q9327" i="2"/>
  <c r="Q8634" i="2"/>
  <c r="Q7610" i="2"/>
  <c r="Q5043" i="2"/>
  <c r="Q9353" i="2"/>
  <c r="Q7426" i="2"/>
  <c r="Q9604" i="2"/>
  <c r="Q9798" i="2"/>
  <c r="Q9542" i="2"/>
  <c r="Q9282" i="2"/>
  <c r="Q8470" i="2"/>
  <c r="Q7446" i="2"/>
  <c r="Q9173" i="2"/>
  <c r="Q8917" i="2"/>
  <c r="Q8661" i="2"/>
  <c r="Q8405" i="2"/>
  <c r="Q8149" i="2"/>
  <c r="Q7893" i="2"/>
  <c r="Q7637" i="2"/>
  <c r="Q7381" i="2"/>
  <c r="Q7026" i="2"/>
  <c r="Q6175" i="2"/>
  <c r="Q5151" i="2"/>
  <c r="Q9080" i="2"/>
  <c r="Q8824" i="2"/>
  <c r="Q8568" i="2"/>
  <c r="Q8312" i="2"/>
  <c r="Q8056" i="2"/>
  <c r="Q7800" i="2"/>
  <c r="Q7544" i="2"/>
  <c r="Q7288" i="2"/>
  <c r="Q6827" i="2"/>
  <c r="Q5803" i="2"/>
  <c r="Q4795" i="2"/>
  <c r="Q9123" i="2"/>
  <c r="Q8867" i="2"/>
  <c r="Q8611" i="2"/>
  <c r="Q8355" i="2"/>
  <c r="Q8099" i="2"/>
  <c r="Q7843" i="2"/>
  <c r="Q7587" i="2"/>
  <c r="Q7331" i="2"/>
  <c r="Q6926" i="2"/>
  <c r="Q5975" i="2"/>
  <c r="Q4951" i="2"/>
  <c r="Q6710" i="2"/>
  <c r="Q6454" i="2"/>
  <c r="Q6198" i="2"/>
  <c r="Q5942" i="2"/>
  <c r="Q5686" i="2"/>
  <c r="Q5430" i="2"/>
  <c r="Q5174" i="2"/>
  <c r="Q4918" i="2"/>
  <c r="Q4137" i="2"/>
  <c r="Q7129" i="2"/>
  <c r="Q6873" i="2"/>
  <c r="Q6617" i="2"/>
  <c r="Q6361" i="2"/>
  <c r="Q6105" i="2"/>
  <c r="Q5849" i="2"/>
  <c r="Q5593" i="2"/>
  <c r="Q5337" i="2"/>
  <c r="Q5081" i="2"/>
  <c r="Q4789" i="2"/>
  <c r="Q3605" i="2"/>
  <c r="Q7040" i="2"/>
  <c r="Q6784" i="2"/>
  <c r="Q6528" i="2"/>
  <c r="Q6272" i="2"/>
  <c r="Q6016" i="2"/>
  <c r="Q5760" i="2"/>
  <c r="Q5504" i="2"/>
  <c r="Q5248" i="2"/>
  <c r="Q4992" i="2"/>
  <c r="Q4433" i="2"/>
  <c r="Q4832" i="2"/>
  <c r="Q9279" i="2"/>
  <c r="Q9023" i="2"/>
  <c r="Q8767" i="2"/>
  <c r="Q8511" i="2"/>
  <c r="Q8255" i="2"/>
  <c r="Q7999" i="2"/>
  <c r="Q7743" i="2"/>
  <c r="Q7487" i="2"/>
  <c r="Q7231" i="2"/>
  <c r="Q6599" i="2"/>
  <c r="Q5575" i="2"/>
  <c r="Q3461" i="2"/>
  <c r="Q6610" i="2"/>
  <c r="Q6354" i="2"/>
  <c r="Q6098" i="2"/>
  <c r="Q5842" i="2"/>
  <c r="Q5586" i="2"/>
  <c r="Q5330" i="2"/>
  <c r="Q5074" i="2"/>
  <c r="Q4761" i="2"/>
  <c r="Q3549" i="2"/>
  <c r="Q7029" i="2"/>
  <c r="Q6773" i="2"/>
  <c r="Q6517" i="2"/>
  <c r="Q6261" i="2"/>
  <c r="Q6005" i="2"/>
  <c r="Q5749" i="2"/>
  <c r="Q5445" i="2"/>
  <c r="Q5189" i="2"/>
  <c r="Q4933" i="2"/>
  <c r="Q4197" i="2"/>
  <c r="Q7148" i="2"/>
  <c r="Q6892" i="2"/>
  <c r="Q6636" i="2"/>
  <c r="Q6380" i="2"/>
  <c r="Q6124" i="2"/>
  <c r="Q5868" i="2"/>
  <c r="Q5612" i="2"/>
  <c r="Q5356" i="2"/>
  <c r="Q5100" i="2"/>
  <c r="Q4829" i="2"/>
  <c r="Q3757" i="2"/>
  <c r="Q4856" i="2"/>
  <c r="Q9131" i="2"/>
  <c r="Q8875" i="2"/>
  <c r="Q8619" i="2"/>
  <c r="Q8363" i="2"/>
  <c r="Q8107" i="2"/>
  <c r="Q7851" i="2"/>
  <c r="Q7595" i="2"/>
  <c r="Q7339" i="2"/>
  <c r="Q6942" i="2"/>
  <c r="Q6007" i="2"/>
  <c r="Q4983" i="2"/>
  <c r="Q6718" i="2"/>
  <c r="Q6462" i="2"/>
  <c r="Q6206" i="2"/>
  <c r="Q5950" i="2"/>
  <c r="Q5694" i="2"/>
  <c r="Q5438" i="2"/>
  <c r="Q5182" i="2"/>
  <c r="Q4926" i="2"/>
  <c r="Q4169" i="2"/>
  <c r="Q7137" i="2"/>
  <c r="Q6881" i="2"/>
  <c r="Q6625" i="2"/>
  <c r="Q6369" i="2"/>
  <c r="Q6113" i="2"/>
  <c r="Q5857" i="2"/>
  <c r="Q5601" i="2"/>
  <c r="Q5345" i="2"/>
  <c r="Q5089" i="2"/>
  <c r="Q4807" i="2"/>
  <c r="Q3669" i="2"/>
  <c r="Q7048" i="2"/>
  <c r="Q6792" i="2"/>
  <c r="Q6536" i="2"/>
  <c r="Q6280" i="2"/>
  <c r="Q6024" i="2"/>
  <c r="Q5768" i="2"/>
  <c r="Q5512" i="2"/>
  <c r="Q5256" i="2"/>
  <c r="Q5000" i="2"/>
  <c r="Q4465" i="2"/>
  <c r="Q4840" i="2"/>
  <c r="Q9287" i="2"/>
  <c r="Q9031" i="2"/>
  <c r="Q8775" i="2"/>
  <c r="Q8519" i="2"/>
  <c r="Q8263" i="2"/>
  <c r="Q8007" i="2"/>
  <c r="Q7751" i="2"/>
  <c r="Q7495" i="2"/>
  <c r="Q7239" i="2"/>
  <c r="Q6631" i="2"/>
  <c r="Q5607" i="2"/>
  <c r="Q3717" i="2"/>
  <c r="Q6618" i="2"/>
  <c r="Q6362" i="2"/>
  <c r="Q6106" i="2"/>
  <c r="Q5850" i="2"/>
  <c r="Q5594" i="2"/>
  <c r="Q5338" i="2"/>
  <c r="Q5082" i="2"/>
  <c r="Q4793" i="2"/>
  <c r="Q3613" i="2"/>
  <c r="Q7037" i="2"/>
  <c r="Q6781" i="2"/>
  <c r="Q6525" i="2"/>
  <c r="Q6269" i="2"/>
  <c r="Q6013" i="2"/>
  <c r="Q5757" i="2"/>
  <c r="Q5501" i="2"/>
  <c r="Q5245" i="2"/>
  <c r="Q4989" i="2"/>
  <c r="Q4421" i="2"/>
  <c r="Q7204" i="2"/>
  <c r="Q6948" i="2"/>
  <c r="Q6692" i="2"/>
  <c r="Q6436" i="2"/>
  <c r="Q6180" i="2"/>
  <c r="Q5924" i="2"/>
  <c r="Q5668" i="2"/>
  <c r="Q5412" i="2"/>
  <c r="Q5156" i="2"/>
  <c r="Q4900" i="2"/>
  <c r="Q4065" i="2"/>
  <c r="Q4748" i="2"/>
  <c r="Q4492" i="2"/>
  <c r="Q4236" i="2"/>
  <c r="Q3952" i="2"/>
  <c r="Q3524" i="2"/>
  <c r="Q4775" i="2"/>
  <c r="Q4519" i="2"/>
  <c r="Q4263" i="2"/>
  <c r="Q3988" i="2"/>
  <c r="Q3577" i="2"/>
  <c r="Q1899" i="2"/>
  <c r="Q4622" i="2"/>
  <c r="Q4366" i="2"/>
  <c r="Q4110" i="2"/>
  <c r="Q3784" i="2"/>
  <c r="Q3153" i="2"/>
  <c r="Q3248" i="2"/>
  <c r="Q2897" i="2"/>
  <c r="Q1819" i="2"/>
  <c r="Q3563" i="2"/>
  <c r="Q3307" i="2"/>
  <c r="Q2990" i="2"/>
  <c r="Q4568" i="2"/>
  <c r="Q4312" i="2"/>
  <c r="Q4053" i="2"/>
  <c r="Q3676" i="2"/>
  <c r="Q2734" i="2"/>
  <c r="Q4595" i="2"/>
  <c r="Q4339" i="2"/>
  <c r="Q4083" i="2"/>
  <c r="Q3729" i="2"/>
  <c r="Q3002" i="2"/>
  <c r="Q4698" i="2"/>
  <c r="Q4442" i="2"/>
  <c r="Q4186" i="2"/>
  <c r="Q3885" i="2"/>
  <c r="Q3424" i="2"/>
  <c r="Q3324" i="2"/>
  <c r="Q3039" i="2"/>
  <c r="Q2234" i="2"/>
  <c r="Q3639" i="2"/>
  <c r="Q3383" i="2"/>
  <c r="Q3118" i="2"/>
  <c r="Q4660" i="2"/>
  <c r="Q4404" i="2"/>
  <c r="Q4148" i="2"/>
  <c r="Q3835" i="2"/>
  <c r="Q3305" i="2"/>
  <c r="Q4687" i="2"/>
  <c r="Q4431" i="2"/>
  <c r="Q4175" i="2"/>
  <c r="Q3871" i="2"/>
  <c r="Q3401" i="2"/>
  <c r="Q4790" i="2"/>
  <c r="Q4534" i="2"/>
  <c r="Q4278" i="2"/>
  <c r="Q4008" i="2"/>
  <c r="Q3608" i="2"/>
  <c r="Q2190" i="2"/>
  <c r="Q3160" i="2"/>
  <c r="Q2602" i="2"/>
  <c r="Q3731" i="2"/>
  <c r="Q3475" i="2"/>
  <c r="Q3219" i="2"/>
  <c r="Q4736" i="2"/>
  <c r="Q4480" i="2"/>
  <c r="Q4224" i="2"/>
  <c r="Q3936" i="2"/>
  <c r="Q3500" i="2"/>
  <c r="Q4763" i="2"/>
  <c r="Q5621" i="2"/>
  <c r="Q5365" i="2"/>
  <c r="Q5109" i="2"/>
  <c r="Q4847" i="2"/>
  <c r="Q3815" i="2"/>
  <c r="Q7068" i="2"/>
  <c r="Q6812" i="2"/>
  <c r="Q6556" i="2"/>
  <c r="Q6300" i="2"/>
  <c r="Q6044" i="2"/>
  <c r="Q5788" i="2"/>
  <c r="Q5532" i="2"/>
  <c r="Q5276" i="2"/>
  <c r="Q5020" i="2"/>
  <c r="Q4545" i="2"/>
  <c r="Q2366" i="2"/>
  <c r="Q3341" i="2"/>
  <c r="Q9051" i="2"/>
  <c r="Q8795" i="2"/>
  <c r="Q8539" i="2"/>
  <c r="Q8283" i="2"/>
  <c r="Q8027" i="2"/>
  <c r="Q7771" i="2"/>
  <c r="Q7515" i="2"/>
  <c r="Q7259" i="2"/>
  <c r="Q6711" i="2"/>
  <c r="Q5687" i="2"/>
  <c r="Q4141" i="2"/>
  <c r="Q6638" i="2"/>
  <c r="Q6382" i="2"/>
  <c r="Q6126" i="2"/>
  <c r="Q5870" i="2"/>
  <c r="Q5614" i="2"/>
  <c r="Q5358" i="2"/>
  <c r="Q5102" i="2"/>
  <c r="Q4833" i="2"/>
  <c r="Q3773" i="2"/>
  <c r="Q7057" i="2"/>
  <c r="Q6801" i="2"/>
  <c r="Q6545" i="2"/>
  <c r="Q6289" i="2"/>
  <c r="Q6033" i="2"/>
  <c r="Q5777" i="2"/>
  <c r="Q5521" i="2"/>
  <c r="Q5265" i="2"/>
  <c r="Q5009" i="2"/>
  <c r="Q4501" i="2"/>
  <c r="Q7224" i="2"/>
  <c r="Q6968" i="2"/>
  <c r="Q6712" i="2"/>
  <c r="Q6456" i="2"/>
  <c r="Q6200" i="2"/>
  <c r="Q5944" i="2"/>
  <c r="Q5688" i="2"/>
  <c r="Q5432" i="2"/>
  <c r="Q5176" i="2"/>
  <c r="Q4920" i="2"/>
  <c r="Q4145" i="2"/>
  <c r="Q5163" i="2"/>
  <c r="Q9207" i="2"/>
  <c r="Q8951" i="2"/>
  <c r="Q8695" i="2"/>
  <c r="Q8439" i="2"/>
  <c r="Q8183" i="2"/>
  <c r="Q7927" i="2"/>
  <c r="Q7671" i="2"/>
  <c r="Q7415" i="2"/>
  <c r="Q7094" i="2"/>
  <c r="Q6311" i="2"/>
  <c r="Q5287" i="2"/>
  <c r="Q6794" i="2"/>
  <c r="Q6538" i="2"/>
  <c r="Q6282" i="2"/>
  <c r="Q6026" i="2"/>
  <c r="Q5770" i="2"/>
  <c r="Q5514" i="2"/>
  <c r="Q5258" i="2"/>
  <c r="Q5002" i="2"/>
  <c r="Q4473" i="2"/>
  <c r="Q7213" i="2"/>
  <c r="Q6957" i="2"/>
  <c r="Q6701" i="2"/>
  <c r="Q6445" i="2"/>
  <c r="Q6189" i="2"/>
  <c r="Q5933" i="2"/>
  <c r="Q5677" i="2"/>
  <c r="Q5421" i="2"/>
  <c r="Q5165" i="2"/>
  <c r="Q4909" i="2"/>
  <c r="Q4101" i="2"/>
  <c r="Q7124" i="2"/>
  <c r="Q6868" i="2"/>
  <c r="Q6612" i="2"/>
  <c r="Q6356" i="2"/>
  <c r="Q6100" i="2"/>
  <c r="Q5844" i="2"/>
  <c r="Q5588" i="2"/>
  <c r="Q5332" i="2"/>
  <c r="Q5076" i="2"/>
  <c r="Q4769" i="2"/>
  <c r="Q3565" i="2"/>
  <c r="Q4668" i="2"/>
  <c r="Q4412" i="2"/>
  <c r="Q4156" i="2"/>
  <c r="Q3845" i="2"/>
  <c r="Q3337" i="2"/>
  <c r="Q4695" i="2"/>
  <c r="Q4439" i="2"/>
  <c r="Q4183" i="2"/>
  <c r="Q3881" i="2"/>
  <c r="Q3417" i="2"/>
  <c r="Q4798" i="2"/>
  <c r="Q4542" i="2"/>
  <c r="Q4286" i="2"/>
  <c r="Q4019" i="2"/>
  <c r="Q3624" i="2"/>
  <c r="Q2318" i="2"/>
  <c r="Q3168" i="2"/>
  <c r="Q2634" i="2"/>
  <c r="Q3739" i="2"/>
  <c r="Q3483" i="2"/>
  <c r="Q3227" i="2"/>
  <c r="Q4744" i="2"/>
  <c r="Q4488" i="2"/>
  <c r="Q4232" i="2"/>
  <c r="Q3947" i="2"/>
  <c r="Q3516" i="2"/>
  <c r="Q4771" i="2"/>
  <c r="Q4515" i="2"/>
  <c r="Q4259" i="2"/>
  <c r="Q3983" i="2"/>
  <c r="Q3569" i="2"/>
  <c r="Q1643" i="2"/>
  <c r="Q4618" i="2"/>
  <c r="Q4362" i="2"/>
  <c r="Q4106" i="2"/>
  <c r="Q3776" i="2"/>
  <c r="Q3131" i="2"/>
  <c r="Q3244" i="2"/>
  <c r="Q2889" i="2"/>
  <c r="Q1755" i="2"/>
  <c r="Q3559" i="2"/>
  <c r="Q3303" i="2"/>
  <c r="Q2974" i="2"/>
  <c r="Q4580" i="2"/>
  <c r="Q4324" i="2"/>
  <c r="Q4068" i="2"/>
  <c r="Q3700" i="2"/>
  <c r="Q2882" i="2"/>
  <c r="Q4607" i="2"/>
  <c r="Q4351" i="2"/>
  <c r="Q4095" i="2"/>
  <c r="Q3753" i="2"/>
  <c r="Q3073" i="2"/>
  <c r="Q4710" i="2"/>
  <c r="Q4454" i="2"/>
  <c r="Q4198" i="2"/>
  <c r="Q3901" i="2"/>
  <c r="Q3448" i="2"/>
  <c r="Q3336" i="2"/>
  <c r="Q3055" i="2"/>
  <c r="Q2282" i="2"/>
  <c r="Q3651" i="2"/>
  <c r="Q3395" i="2"/>
  <c r="Q3134" i="2"/>
  <c r="Q4656" i="2"/>
  <c r="Q4400" i="2"/>
  <c r="Q4144" i="2"/>
  <c r="Q3829" i="2"/>
  <c r="Q3289" i="2"/>
  <c r="Q4683" i="2"/>
  <c r="Q5541" i="2"/>
  <c r="Q5285" i="2"/>
  <c r="Q5029" i="2"/>
  <c r="Q4581" i="2"/>
  <c r="Q2890" i="2"/>
  <c r="Q6988" i="2"/>
  <c r="Q6732" i="2"/>
  <c r="Q6476" i="2"/>
  <c r="Q6220" i="2"/>
  <c r="Q5964" i="2"/>
  <c r="Q5708" i="2"/>
  <c r="Q5452" i="2"/>
  <c r="Q5196" i="2"/>
  <c r="Q4940" i="2"/>
  <c r="Q4225" i="2"/>
  <c r="Q4780" i="2"/>
  <c r="Q9227" i="2"/>
  <c r="Q8971" i="2"/>
  <c r="Q8715" i="2"/>
  <c r="Q8459" i="2"/>
  <c r="Q8203" i="2"/>
  <c r="Q7947" i="2"/>
  <c r="Q7691" i="2"/>
  <c r="Q7435" i="2"/>
  <c r="Q7134" i="2"/>
  <c r="Q6391" i="2"/>
  <c r="Q5367" i="2"/>
  <c r="Q6814" i="2"/>
  <c r="Q6558" i="2"/>
  <c r="Q6302" i="2"/>
  <c r="Q6046" i="2"/>
  <c r="Q5790" i="2"/>
  <c r="Q5534" i="2"/>
  <c r="Q5278" i="2"/>
  <c r="Q5022" i="2"/>
  <c r="Q4553" i="2"/>
  <c r="Q2494" i="2"/>
  <c r="Q6977" i="2"/>
  <c r="Q6721" i="2"/>
  <c r="Q6465" i="2"/>
  <c r="Q6209" i="2"/>
  <c r="Q5953" i="2"/>
  <c r="Q5697" i="2"/>
  <c r="Q5441" i="2"/>
  <c r="Q5185" i="2"/>
  <c r="Q4929" i="2"/>
  <c r="Q4181" i="2"/>
  <c r="Q7144" i="2"/>
  <c r="Q6888" i="2"/>
  <c r="Q6632" i="2"/>
  <c r="Q6376" i="2"/>
  <c r="Q6120" i="2"/>
  <c r="Q5864" i="2"/>
  <c r="Q5608" i="2"/>
  <c r="Q5352" i="2"/>
  <c r="Q5096" i="2"/>
  <c r="Q4821" i="2"/>
  <c r="Q3725" i="2"/>
  <c r="Q4827" i="2"/>
  <c r="Q9127" i="2"/>
  <c r="Q8871" i="2"/>
  <c r="Q8615" i="2"/>
  <c r="Q8359" i="2"/>
  <c r="Q8103" i="2"/>
  <c r="Q7847" i="2"/>
  <c r="Q7591" i="2"/>
  <c r="Q7335" i="2"/>
  <c r="Q6934" i="2"/>
  <c r="Q5991" i="2"/>
  <c r="Q4967" i="2"/>
  <c r="Q6714" i="2"/>
  <c r="Q6458" i="2"/>
  <c r="Q6202" i="2"/>
  <c r="Q5946" i="2"/>
  <c r="Q5690" i="2"/>
  <c r="Q5434" i="2"/>
  <c r="Q5178" i="2"/>
  <c r="Q4922" i="2"/>
  <c r="Q4153" i="2"/>
  <c r="Q7133" i="2"/>
  <c r="Q6877" i="2"/>
  <c r="Q6621" i="2"/>
  <c r="Q6365" i="2"/>
  <c r="Q6109" i="2"/>
  <c r="Q5853" i="2"/>
  <c r="Q5597" i="2"/>
  <c r="Q5341" i="2"/>
  <c r="Q5085" i="2"/>
  <c r="Q4799" i="2"/>
  <c r="Q3637" i="2"/>
  <c r="Q7044" i="2"/>
  <c r="Q6788" i="2"/>
  <c r="Q6532" i="2"/>
  <c r="Q6276" i="2"/>
  <c r="Q6020" i="2"/>
  <c r="Q5764" i="2"/>
  <c r="Q5508" i="2"/>
  <c r="Q5252" i="2"/>
  <c r="Q4996" i="2"/>
  <c r="Q4449" i="2"/>
  <c r="Q4836" i="2"/>
  <c r="Q4588" i="2"/>
  <c r="Q4332" i="2"/>
  <c r="Q4076" i="2"/>
  <c r="Q3716" i="2"/>
  <c r="Q2946" i="2"/>
  <c r="Q4615" i="2"/>
  <c r="Q4359" i="2"/>
  <c r="Q4103" i="2"/>
  <c r="Q3769" i="2"/>
  <c r="Q3115" i="2"/>
  <c r="Q4718" i="2"/>
  <c r="Q4462" i="2"/>
  <c r="Q4206" i="2"/>
  <c r="Q3912" i="2"/>
  <c r="Q3464" i="2"/>
  <c r="Q3344" i="2"/>
  <c r="Q3066" i="2"/>
  <c r="Q2314" i="2"/>
  <c r="Q3659" i="2"/>
  <c r="Q3403" i="2"/>
  <c r="Q3145" i="2"/>
  <c r="Q4664" i="2"/>
  <c r="Q4408" i="2"/>
  <c r="Q4152" i="2"/>
  <c r="Q3840" i="2"/>
  <c r="Q3321" i="2"/>
  <c r="Q4691" i="2"/>
  <c r="Q4435" i="2"/>
  <c r="Q4179" i="2"/>
  <c r="Q3876" i="2"/>
  <c r="Q3409" i="2"/>
  <c r="Q4794" i="2"/>
  <c r="Q4538" i="2"/>
  <c r="Q4282" i="2"/>
  <c r="Q4013" i="2"/>
  <c r="Q3616" i="2"/>
  <c r="Q2254" i="2"/>
  <c r="Q3164" i="2"/>
  <c r="Q2618" i="2"/>
  <c r="Q3735" i="2"/>
  <c r="Q3479" i="2"/>
  <c r="Q3223" i="2"/>
  <c r="Q4756" i="2"/>
  <c r="Q4500" i="2"/>
  <c r="Q4244" i="2"/>
  <c r="Q3963" i="2"/>
  <c r="Q3540" i="2"/>
  <c r="Q4783" i="2"/>
  <c r="Q4527" i="2"/>
  <c r="Q4271" i="2"/>
  <c r="Q3999" i="2"/>
  <c r="Q3593" i="2"/>
  <c r="Q2078" i="2"/>
  <c r="Q4630" i="2"/>
  <c r="Q4374" i="2"/>
  <c r="Q4118" i="2"/>
  <c r="Q3795" i="2"/>
  <c r="Q3185" i="2"/>
  <c r="Q3256" i="2"/>
  <c r="Q2913" i="2"/>
  <c r="Q1942" i="2"/>
  <c r="Q3571" i="2"/>
  <c r="Q3315" i="2"/>
  <c r="Q3022" i="2"/>
  <c r="Q4576" i="2"/>
  <c r="Q4320" i="2"/>
  <c r="Q4064" i="2"/>
  <c r="Q3692" i="2"/>
  <c r="Q2850" i="2"/>
  <c r="Q4603" i="2"/>
  <c r="Q5461" i="2"/>
  <c r="Q5205" i="2"/>
  <c r="Q4949" i="2"/>
  <c r="Q4261" i="2"/>
  <c r="Q7164" i="2"/>
  <c r="Q6908" i="2"/>
  <c r="Q6652" i="2"/>
  <c r="Q6396" i="2"/>
  <c r="Q6140" i="2"/>
  <c r="Q5884" i="2"/>
  <c r="Q5628" i="2"/>
  <c r="Q5372" i="2"/>
  <c r="Q5116" i="2"/>
  <c r="Q4857" i="2"/>
  <c r="Q3852" i="2"/>
  <c r="Q4923" i="2"/>
  <c r="Q9147" i="2"/>
  <c r="Q8891" i="2"/>
  <c r="Q8635" i="2"/>
  <c r="Q8379" i="2"/>
  <c r="Q8123" i="2"/>
  <c r="Q7867" i="2"/>
  <c r="Q7611" i="2"/>
  <c r="Q7355" i="2"/>
  <c r="Q6974" i="2"/>
  <c r="Q6071" i="2"/>
  <c r="Q5047" i="2"/>
  <c r="Q6734" i="2"/>
  <c r="Q6478" i="2"/>
  <c r="Q6222" i="2"/>
  <c r="Q5966" i="2"/>
  <c r="Q5710" i="2"/>
  <c r="Q5454" i="2"/>
  <c r="Q5198" i="2"/>
  <c r="Q4942" i="2"/>
  <c r="Q4233" i="2"/>
  <c r="Q7153" i="2"/>
  <c r="Q6897" i="2"/>
  <c r="Q6641" i="2"/>
  <c r="Q6385" i="2"/>
  <c r="Q6129" i="2"/>
  <c r="Q5873" i="2"/>
  <c r="Q5617" i="2"/>
  <c r="Q5361" i="2"/>
  <c r="Q5105" i="2"/>
  <c r="Q4839" i="2"/>
  <c r="Q3793" i="2"/>
  <c r="Q7064" i="2"/>
  <c r="Q6808" i="2"/>
  <c r="Q6552" i="2"/>
  <c r="Q6296" i="2"/>
  <c r="Q6040" i="2"/>
  <c r="Q5784" i="2"/>
  <c r="Q5528" i="2"/>
  <c r="Q5272" i="2"/>
  <c r="Q5016" i="2"/>
  <c r="Q4529" i="2"/>
  <c r="Q2110" i="2"/>
  <c r="Q3062" i="2"/>
  <c r="Q9047" i="2"/>
  <c r="Q8791" i="2"/>
  <c r="Q8535" i="2"/>
  <c r="Q8279" i="2"/>
  <c r="Q8023" i="2"/>
  <c r="Q7767" i="2"/>
  <c r="Q7511" i="2"/>
  <c r="Q7255" i="2"/>
  <c r="Q6695" i="2"/>
  <c r="Q5671" i="2"/>
  <c r="Q4077" i="2"/>
  <c r="Q6634" i="2"/>
  <c r="Q6378" i="2"/>
  <c r="Q6122" i="2"/>
  <c r="Q5866" i="2"/>
  <c r="Q5610" i="2"/>
  <c r="Q5354" i="2"/>
  <c r="Q5098" i="2"/>
  <c r="Q4825" i="2"/>
  <c r="Q3741" i="2"/>
  <c r="Q7053" i="2"/>
  <c r="Q6797" i="2"/>
  <c r="Q6541" i="2"/>
  <c r="Q6285" i="2"/>
  <c r="Q6029" i="2"/>
  <c r="Q5773" i="2"/>
  <c r="Q5517" i="2"/>
  <c r="Q5261" i="2"/>
  <c r="Q5005" i="2"/>
  <c r="Q4485" i="2"/>
  <c r="Q7220" i="2"/>
  <c r="Q6964" i="2"/>
  <c r="Q6708" i="2"/>
  <c r="Q6452" i="2"/>
  <c r="Q6196" i="2"/>
  <c r="Q5940" i="2"/>
  <c r="Q5684" i="2"/>
  <c r="Q5428" i="2"/>
  <c r="Q5172" i="2"/>
  <c r="Q4916" i="2"/>
  <c r="Q4129" i="2"/>
  <c r="Q4764" i="2"/>
  <c r="Q4508" i="2"/>
  <c r="Q4252" i="2"/>
  <c r="Q3973" i="2"/>
  <c r="Q3556" i="2"/>
  <c r="Q4791" i="2"/>
  <c r="Q4535" i="2"/>
  <c r="Q4279" i="2"/>
  <c r="Q4009" i="2"/>
  <c r="Q3609" i="2"/>
  <c r="Q2206" i="2"/>
  <c r="Q4638" i="2"/>
  <c r="Q4382" i="2"/>
  <c r="Q4126" i="2"/>
  <c r="Q3805" i="2"/>
  <c r="Q3217" i="2"/>
  <c r="Q3264" i="2"/>
  <c r="Q2929" i="2"/>
  <c r="Q1985" i="2"/>
  <c r="Q3579" i="2"/>
  <c r="Q3323" i="2"/>
  <c r="Q3038" i="2"/>
  <c r="Q4584" i="2"/>
  <c r="Q4328" i="2"/>
  <c r="Q4072" i="2"/>
  <c r="Q3708" i="2"/>
  <c r="Q2914" i="2"/>
  <c r="Q4611" i="2"/>
  <c r="Q4355" i="2"/>
  <c r="Q4099" i="2"/>
  <c r="Q3761" i="2"/>
  <c r="Q3094" i="2"/>
  <c r="Q4714" i="2"/>
  <c r="Q4458" i="2"/>
  <c r="Q4202" i="2"/>
  <c r="Q3907" i="2"/>
  <c r="Q3456" i="2"/>
  <c r="Q3340" i="2"/>
  <c r="Q3061" i="2"/>
  <c r="Q2298" i="2"/>
  <c r="Q3655" i="2"/>
  <c r="Q3399" i="2"/>
  <c r="Q3139" i="2"/>
  <c r="Q4676" i="2"/>
  <c r="Q4420" i="2"/>
  <c r="Q4164" i="2"/>
  <c r="Q3856" i="2"/>
  <c r="Q3369" i="2"/>
  <c r="Q4703" i="2"/>
  <c r="Q4447" i="2"/>
  <c r="Q4191" i="2"/>
  <c r="Q3892" i="2"/>
  <c r="Q3433" i="2"/>
  <c r="Q4806" i="2"/>
  <c r="Q4550" i="2"/>
  <c r="Q4294" i="2"/>
  <c r="Q4029" i="2"/>
  <c r="Q3640" i="2"/>
  <c r="Q2446" i="2"/>
  <c r="Q3176" i="2"/>
  <c r="Q2666" i="2"/>
  <c r="Q3747" i="2"/>
  <c r="Q3491" i="2"/>
  <c r="Q3235" i="2"/>
  <c r="Q4752" i="2"/>
  <c r="Q4496" i="2"/>
  <c r="Q4240" i="2"/>
  <c r="Q3957" i="2"/>
  <c r="Q3532" i="2"/>
  <c r="Q4779" i="2"/>
  <c r="Q4475" i="2"/>
  <c r="Q4219" i="2"/>
  <c r="Q3929" i="2"/>
  <c r="Q3489" i="2"/>
  <c r="Q4834" i="2"/>
  <c r="Q4578" i="2"/>
  <c r="Q4322" i="2"/>
  <c r="Q4066" i="2"/>
  <c r="Q3696" i="2"/>
  <c r="Q2866" i="2"/>
  <c r="Q3204" i="2"/>
  <c r="Q2778" i="2"/>
  <c r="Q3775" i="2"/>
  <c r="Q3519" i="2"/>
  <c r="Q3263" i="2"/>
  <c r="Q2502" i="2"/>
  <c r="Q2326" i="2"/>
  <c r="Q3942" i="2"/>
  <c r="Q3686" i="2"/>
  <c r="Q3430" i="2"/>
  <c r="Q3174" i="2"/>
  <c r="Q2658" i="2"/>
  <c r="Q2801" i="2"/>
  <c r="Q2545" i="2"/>
  <c r="Q2289" i="2"/>
  <c r="Q2033" i="2"/>
  <c r="Q3108" i="2"/>
  <c r="Q2596" i="2"/>
  <c r="Q2084" i="2"/>
  <c r="Q2803" i="2"/>
  <c r="Q2291" i="2"/>
  <c r="Q1930" i="2"/>
  <c r="Q3730" i="2"/>
  <c r="Q3218" i="2"/>
  <c r="Q1106" i="2"/>
  <c r="Q2333" i="2"/>
  <c r="Q1282" i="2"/>
  <c r="Q2672" i="2"/>
  <c r="Q2160" i="2"/>
  <c r="Q2879" i="2"/>
  <c r="Q2367" i="2"/>
  <c r="Q1519" i="2"/>
  <c r="Q4062" i="2"/>
  <c r="Q3550" i="2"/>
  <c r="Q2989" i="2"/>
  <c r="Q2665" i="2"/>
  <c r="Q2153" i="2"/>
  <c r="Q3004" i="2"/>
  <c r="Q2492" i="2"/>
  <c r="Q1966" i="2"/>
  <c r="Q2699" i="2"/>
  <c r="Q2187" i="2"/>
  <c r="Q2910" i="2"/>
  <c r="Q3850" i="2"/>
  <c r="Q3338" i="2"/>
  <c r="Q2290" i="2"/>
  <c r="Q2453" i="2"/>
  <c r="Q1863" i="2"/>
  <c r="Q2792" i="2"/>
  <c r="Q2280" i="2"/>
  <c r="Q2999" i="2"/>
  <c r="Q2487" i="2"/>
  <c r="Q1959" i="2"/>
  <c r="Q1622" i="2"/>
  <c r="Q1789" i="2"/>
  <c r="Q794" i="2"/>
  <c r="Q1528" i="2"/>
  <c r="Q1157" i="2"/>
  <c r="Q1778" i="2"/>
  <c r="Q614" i="2"/>
  <c r="Q1422" i="2"/>
  <c r="Q1684" i="2"/>
  <c r="Q1313" i="2"/>
  <c r="Q846" i="2"/>
  <c r="Q1408" i="2"/>
  <c r="Q1589" i="2"/>
  <c r="Q1840" i="2"/>
  <c r="Q1062" i="2"/>
  <c r="Q1674" i="2"/>
  <c r="Q1066" i="2"/>
  <c r="Q1209" i="2"/>
  <c r="Q1056" i="2"/>
  <c r="Q926" i="2"/>
  <c r="Q1252" i="2"/>
  <c r="Q479" i="2"/>
  <c r="Q4587" i="2"/>
  <c r="Q4331" i="2"/>
  <c r="Q4075" i="2"/>
  <c r="Q3713" i="2"/>
  <c r="Q2938" i="2"/>
  <c r="Q4690" i="2"/>
  <c r="Q4434" i="2"/>
  <c r="Q4178" i="2"/>
  <c r="Q3875" i="2"/>
  <c r="Q3408" i="2"/>
  <c r="Q3316" i="2"/>
  <c r="Q3029" i="2"/>
  <c r="Q2202" i="2"/>
  <c r="Q3631" i="2"/>
  <c r="Q3375" i="2"/>
  <c r="Q3107" i="2"/>
  <c r="Q2774" i="2"/>
  <c r="Q4054" i="2"/>
  <c r="Q3798" i="2"/>
  <c r="Q3542" i="2"/>
  <c r="Q3286" i="2"/>
  <c r="Q2973" i="2"/>
  <c r="Q2082" i="2"/>
  <c r="Q2657" i="2"/>
  <c r="Q2401" i="2"/>
  <c r="Q2145" i="2"/>
  <c r="Q1655" i="2"/>
  <c r="Q2804" i="2"/>
  <c r="Q2292" i="2"/>
  <c r="Q3011" i="2"/>
  <c r="Q2499" i="2"/>
  <c r="Q1975" i="2"/>
  <c r="Q3938" i="2"/>
  <c r="Q3426" i="2"/>
  <c r="Q2642" i="2"/>
  <c r="Q2541" i="2"/>
  <c r="Q2029" i="2"/>
  <c r="Q2880" i="2"/>
  <c r="Q2368" i="2"/>
  <c r="Q1523" i="2"/>
  <c r="Q2575" i="2"/>
  <c r="Q2063" i="2"/>
  <c r="Q2614" i="2"/>
  <c r="Q3758" i="2"/>
  <c r="Q3246" i="2"/>
  <c r="Q1787" i="2"/>
  <c r="Q2361" i="2"/>
  <c r="Q1495" i="2"/>
  <c r="Q2700" i="2"/>
  <c r="Q2188" i="2"/>
  <c r="Q2907" i="2"/>
  <c r="Q2395" i="2"/>
  <c r="Q1631" i="2"/>
  <c r="Q4058" i="2"/>
  <c r="Q3546" i="2"/>
  <c r="Q2981" i="2"/>
  <c r="Q2661" i="2"/>
  <c r="Q2149" i="2"/>
  <c r="Q3000" i="2"/>
  <c r="Q2488" i="2"/>
  <c r="Q1961" i="2"/>
  <c r="Q2695" i="2"/>
  <c r="Q2183" i="2"/>
  <c r="Q1830" i="2"/>
  <c r="Q1022" i="2"/>
  <c r="Q1485" i="2"/>
  <c r="Q1736" i="2"/>
  <c r="Q1365" i="2"/>
  <c r="Q1367" i="2"/>
  <c r="Q1474" i="2"/>
  <c r="Q1641" i="2"/>
  <c r="Q1892" i="2"/>
  <c r="Q1270" i="2"/>
  <c r="Q646" i="2"/>
  <c r="Q1630" i="2"/>
  <c r="Q1797" i="2"/>
  <c r="Q874" i="2"/>
  <c r="Q1536" i="2"/>
  <c r="Q1276" i="2"/>
  <c r="Q1777" i="2"/>
  <c r="Q1516" i="2"/>
  <c r="Q916" i="2"/>
  <c r="Q681" i="2"/>
  <c r="Q1079" i="2"/>
  <c r="Q1135" i="2"/>
  <c r="Q256" i="2"/>
  <c r="Q4443" i="2"/>
  <c r="Q4187" i="2"/>
  <c r="Q3887" i="2"/>
  <c r="Q3425" i="2"/>
  <c r="Q4802" i="2"/>
  <c r="Q4546" i="2"/>
  <c r="Q4290" i="2"/>
  <c r="Q4024" i="2"/>
  <c r="Q3632" i="2"/>
  <c r="Q2382" i="2"/>
  <c r="Q3172" i="2"/>
  <c r="Q2650" i="2"/>
  <c r="Q3743" i="2"/>
  <c r="Q3487" i="2"/>
  <c r="Q3231" i="2"/>
  <c r="Q3027" i="2"/>
  <c r="Q2198" i="2"/>
  <c r="Q3910" i="2"/>
  <c r="Q3654" i="2"/>
  <c r="Q3398" i="2"/>
  <c r="Q3138" i="2"/>
  <c r="Q2530" i="2"/>
  <c r="Q2769" i="2"/>
  <c r="Q2513" i="2"/>
  <c r="Q2257" i="2"/>
  <c r="Q1994" i="2"/>
  <c r="Q3044" i="2"/>
  <c r="Q2532" i="2"/>
  <c r="Q2019" i="2"/>
  <c r="Q2739" i="2"/>
  <c r="Q2227" i="2"/>
  <c r="Q1866" i="2"/>
  <c r="Q3666" i="2"/>
  <c r="Q3154" i="2"/>
  <c r="Q2781" i="2"/>
  <c r="Q2269" i="2"/>
  <c r="Q3120" i="2"/>
  <c r="Q2608" i="2"/>
  <c r="Q2096" i="2"/>
  <c r="Q2815" i="2"/>
  <c r="Q2303" i="2"/>
  <c r="Q504" i="2"/>
  <c r="Q3998" i="2"/>
  <c r="Q3486" i="2"/>
  <c r="Q2861" i="2"/>
  <c r="Q2601" i="2"/>
  <c r="Q2089" i="2"/>
  <c r="Q2940" i="2"/>
  <c r="Q2428" i="2"/>
  <c r="Q1763" i="2"/>
  <c r="Q2635" i="2"/>
  <c r="Q2123" i="2"/>
  <c r="Q2726" i="2"/>
  <c r="Q3786" i="2"/>
  <c r="Q3274" i="2"/>
  <c r="Q2034" i="2"/>
  <c r="Q2389" i="2"/>
  <c r="Q1607" i="2"/>
  <c r="Q2728" i="2"/>
  <c r="Q2216" i="2"/>
  <c r="Q2935" i="2"/>
  <c r="Q2423" i="2"/>
  <c r="Q1743" i="2"/>
  <c r="Q1558" i="2"/>
  <c r="Q1725" i="2"/>
  <c r="Q1976" i="2"/>
  <c r="Q1464" i="2"/>
  <c r="Q1077" i="2"/>
  <c r="Q1714" i="2"/>
  <c r="Q1881" i="2"/>
  <c r="Q1226" i="2"/>
  <c r="Q1620" i="2"/>
  <c r="Q1249" i="2"/>
  <c r="Q620" i="2"/>
  <c r="Q1182" i="2"/>
  <c r="Q1525" i="2"/>
  <c r="Q1776" i="2"/>
  <c r="Q562" i="2"/>
  <c r="Q1546" i="2"/>
  <c r="Q1964" i="2"/>
  <c r="Q1049" i="2"/>
  <c r="Q866" i="2"/>
  <c r="Q488" i="2"/>
  <c r="Q952" i="2"/>
  <c r="Q213" i="2"/>
  <c r="Q4555" i="2"/>
  <c r="Q4299" i="2"/>
  <c r="Q4036" i="2"/>
  <c r="Q3649" i="2"/>
  <c r="Q2526" i="2"/>
  <c r="Q4658" i="2"/>
  <c r="Q4402" i="2"/>
  <c r="Q4146" i="2"/>
  <c r="Q3832" i="2"/>
  <c r="Q3297" i="2"/>
  <c r="Q3284" i="2"/>
  <c r="Q2969" i="2"/>
  <c r="Q2074" i="2"/>
  <c r="Q3599" i="2"/>
  <c r="Q3343" i="2"/>
  <c r="Q3065" i="2"/>
  <c r="Q2646" i="2"/>
  <c r="Q4022" i="2"/>
  <c r="Q3766" i="2"/>
  <c r="Q3510" i="2"/>
  <c r="Q3254" i="2"/>
  <c r="Q2909" i="2"/>
  <c r="Q1915" i="2"/>
  <c r="Q2625" i="2"/>
  <c r="Q2369" i="2"/>
  <c r="Q2113" i="2"/>
  <c r="Q1527" i="2"/>
  <c r="Q2740" i="2"/>
  <c r="Q2228" i="2"/>
  <c r="Q2947" i="2"/>
  <c r="Q2435" i="2"/>
  <c r="Q1791" i="2"/>
  <c r="Q3874" i="2"/>
  <c r="Q3362" i="2"/>
  <c r="Q2386" i="2"/>
  <c r="Q2477" i="2"/>
  <c r="Q1946" i="2"/>
  <c r="Q2816" i="2"/>
  <c r="Q2304" i="2"/>
  <c r="Q634" i="2"/>
  <c r="Q2511" i="2"/>
  <c r="Q1991" i="2"/>
  <c r="Q2358" i="2"/>
  <c r="Q3694" i="2"/>
  <c r="Q3182" i="2"/>
  <c r="Q2809" i="2"/>
  <c r="Q2297" i="2"/>
  <c r="Q3148" i="2"/>
  <c r="Q2636" i="2"/>
  <c r="Q2124" i="2"/>
  <c r="Q2843" i="2"/>
  <c r="Q2331" i="2"/>
  <c r="Q1250" i="2"/>
  <c r="Q3994" i="2"/>
  <c r="Q3482" i="2"/>
  <c r="Q2853" i="2"/>
  <c r="Q2597" i="2"/>
  <c r="Q2085" i="2"/>
  <c r="Q2936" i="2"/>
  <c r="Q2424" i="2"/>
  <c r="Q1747" i="2"/>
  <c r="Q2631" i="2"/>
  <c r="Q2119" i="2"/>
  <c r="Q1766" i="2"/>
  <c r="Q1933" i="2"/>
  <c r="Q1406" i="2"/>
  <c r="Q1672" i="2"/>
  <c r="Q1301" i="2"/>
  <c r="Q813" i="2"/>
  <c r="Q1388" i="2"/>
  <c r="Q1577" i="2"/>
  <c r="Q1828" i="2"/>
  <c r="Q1014" i="2"/>
  <c r="Q1164" i="2"/>
  <c r="Q1566" i="2"/>
  <c r="Q1733" i="2"/>
  <c r="Q1984" i="2"/>
  <c r="Q1472" i="2"/>
  <c r="Q1323" i="2"/>
  <c r="Q1649" i="2"/>
  <c r="Q1302" i="2"/>
  <c r="Q360" i="2"/>
  <c r="Q34" i="2"/>
  <c r="Q704" i="2"/>
  <c r="Q392" i="2"/>
  <c r="Q337" i="2"/>
  <c r="Q294" i="2"/>
  <c r="Q1251" i="2"/>
  <c r="Q911" i="2"/>
  <c r="Q309" i="2"/>
  <c r="Q661" i="2"/>
  <c r="Q491" i="2"/>
  <c r="Q299" i="2"/>
  <c r="Q1341" i="2"/>
  <c r="Q1167" i="2"/>
  <c r="Q1466" i="2"/>
  <c r="Q1633" i="2"/>
  <c r="Q1884" i="2"/>
  <c r="Q1238" i="2"/>
  <c r="Q194" i="2"/>
  <c r="Q1376" i="2"/>
  <c r="Q1455" i="2"/>
  <c r="Q819" i="2"/>
  <c r="Q1320" i="2"/>
  <c r="Q644" i="2"/>
  <c r="Q1439" i="2"/>
  <c r="Q845" i="2"/>
  <c r="Q1239" i="2"/>
  <c r="Q343" i="2"/>
  <c r="Q609" i="2"/>
  <c r="Q359" i="2"/>
  <c r="Q1068" i="2"/>
  <c r="Q793" i="2"/>
  <c r="Q174" i="2"/>
  <c r="Q180" i="2"/>
  <c r="Q903" i="2"/>
  <c r="Q90" i="2"/>
  <c r="Q140" i="2"/>
  <c r="Q354" i="2"/>
  <c r="Q409" i="2"/>
  <c r="Q518" i="2"/>
  <c r="Q956" i="2"/>
  <c r="Q653" i="2"/>
  <c r="Q450" i="2"/>
  <c r="Q32" i="2"/>
  <c r="Q791" i="2"/>
  <c r="Q521" i="2"/>
  <c r="Q287" i="2"/>
  <c r="Q888" i="2"/>
  <c r="Q1530" i="2"/>
  <c r="Q1697" i="2"/>
  <c r="Q1948" i="2"/>
  <c r="Q1426" i="2"/>
  <c r="Q1017" i="2"/>
  <c r="Q726" i="2"/>
  <c r="Q818" i="2"/>
  <c r="Q732" i="2"/>
  <c r="Q1384" i="2"/>
  <c r="Q765" i="2"/>
  <c r="Q930" i="2"/>
  <c r="Q943" i="2"/>
  <c r="Q101" i="2"/>
  <c r="Q594" i="2"/>
  <c r="Q40" i="2"/>
  <c r="Q531" i="2"/>
  <c r="Q187" i="2"/>
  <c r="Q766" i="2"/>
  <c r="Q463" i="2"/>
  <c r="Q55" i="2"/>
  <c r="Q590" i="2"/>
  <c r="Q398" i="2"/>
  <c r="Q77" i="2"/>
  <c r="Q3028" i="2"/>
  <c r="Q2772" i="2"/>
  <c r="Q2516" i="2"/>
  <c r="Q2260" i="2"/>
  <c r="Q1998" i="2"/>
  <c r="Q2979" i="2"/>
  <c r="Q2723" i="2"/>
  <c r="Q2467" i="2"/>
  <c r="Q2211" i="2"/>
  <c r="Q1919" i="2"/>
  <c r="Q2182" i="2"/>
  <c r="Q3906" i="2"/>
  <c r="Q3650" i="2"/>
  <c r="Q3394" i="2"/>
  <c r="Q3133" i="2"/>
  <c r="Q2514" i="2"/>
  <c r="Q2765" i="2"/>
  <c r="Q2509" i="2"/>
  <c r="Q2253" i="2"/>
  <c r="Q1989" i="2"/>
  <c r="Q3104" i="2"/>
  <c r="Q2848" i="2"/>
  <c r="Q2592" i="2"/>
  <c r="Q2336" i="2"/>
  <c r="Q2080" i="2"/>
  <c r="Q1330" i="2"/>
  <c r="Q2799" i="2"/>
  <c r="Q2543" i="2"/>
  <c r="Q2287" i="2"/>
  <c r="Q2031" i="2"/>
  <c r="Q1926" i="2"/>
  <c r="Q2486" i="2"/>
  <c r="Q3982" i="2"/>
  <c r="Q3726" i="2"/>
  <c r="Q3470" i="2"/>
  <c r="Q3214" i="2"/>
  <c r="Q2818" i="2"/>
  <c r="Q762" i="2"/>
  <c r="Q2585" i="2"/>
  <c r="Q2329" i="2"/>
  <c r="Q2073" i="2"/>
  <c r="Q1218" i="2"/>
  <c r="Q2924" i="2"/>
  <c r="Q2668" i="2"/>
  <c r="Q2412" i="2"/>
  <c r="Q2156" i="2"/>
  <c r="Q1699" i="2"/>
  <c r="Q2875" i="2"/>
  <c r="Q2619" i="2"/>
  <c r="Q2363" i="2"/>
  <c r="Q2107" i="2"/>
  <c r="Q1503" i="2"/>
  <c r="Q2662" i="2"/>
  <c r="Q4026" i="2"/>
  <c r="Q3770" i="2"/>
  <c r="Q3514" i="2"/>
  <c r="Q3258" i="2"/>
  <c r="Q2917" i="2"/>
  <c r="Q1953" i="2"/>
  <c r="Q2629" i="2"/>
  <c r="Q2373" i="2"/>
  <c r="Q2117" i="2"/>
  <c r="Q1543" i="2"/>
  <c r="Q2968" i="2"/>
  <c r="Q2712" i="2"/>
  <c r="Q2456" i="2"/>
  <c r="Q2200" i="2"/>
  <c r="Q1875" i="2"/>
  <c r="Q2919" i="2"/>
  <c r="Q2663" i="2"/>
  <c r="Q2407" i="2"/>
  <c r="Q2151" i="2"/>
  <c r="Q1679" i="2"/>
  <c r="Q1798" i="2"/>
  <c r="Q1542" i="2"/>
  <c r="Q880" i="2"/>
  <c r="Q1709" i="2"/>
  <c r="Q1449" i="2"/>
  <c r="Q1960" i="2"/>
  <c r="Q1704" i="2"/>
  <c r="Q1442" i="2"/>
  <c r="Q1333" i="2"/>
  <c r="Q1045" i="2"/>
  <c r="Q1083" i="2"/>
  <c r="Q1698" i="2"/>
  <c r="Q1434" i="2"/>
  <c r="Q1865" i="2"/>
  <c r="Q1609" i="2"/>
  <c r="Q1162" i="2"/>
  <c r="Q1860" i="2"/>
  <c r="Q1604" i="2"/>
  <c r="Q1142" i="2"/>
  <c r="Q1233" i="2"/>
  <c r="Q1292" i="2"/>
  <c r="Q266" i="2"/>
  <c r="Q1598" i="2"/>
  <c r="Q1118" i="2"/>
  <c r="Q1765" i="2"/>
  <c r="Q1509" i="2"/>
  <c r="Q2016" i="2"/>
  <c r="Q1760" i="2"/>
  <c r="Q1504" i="2"/>
  <c r="Q1389" i="2"/>
  <c r="Q1133" i="2"/>
  <c r="Q624" i="2"/>
  <c r="Q1770" i="2"/>
  <c r="Q1514" i="2"/>
  <c r="Q1937" i="2"/>
  <c r="Q1681" i="2"/>
  <c r="Q1412" i="2"/>
  <c r="Q1932" i="2"/>
  <c r="Q1676" i="2"/>
  <c r="Q1405" i="2"/>
  <c r="Q1305" i="2"/>
  <c r="Q981" i="2"/>
  <c r="Q853" i="2"/>
  <c r="Q662" i="2"/>
  <c r="Q1168" i="2"/>
  <c r="Q722" i="2"/>
  <c r="Q1055" i="2"/>
  <c r="Q676" i="2"/>
  <c r="Q1025" i="2"/>
  <c r="Q1368" i="2"/>
  <c r="Q936" i="2"/>
  <c r="Q576" i="2"/>
  <c r="Q742" i="2"/>
  <c r="Q834" i="2"/>
  <c r="Q740" i="2"/>
  <c r="Q860" i="2"/>
  <c r="Q875" i="2"/>
  <c r="Q295" i="2"/>
  <c r="Q721" i="2"/>
  <c r="Q559" i="2"/>
  <c r="Q799" i="2"/>
  <c r="Q326" i="2"/>
  <c r="Q208" i="2"/>
  <c r="Q467" i="2"/>
  <c r="Q433" i="2"/>
  <c r="Q59" i="2"/>
  <c r="Q1315" i="2"/>
  <c r="Q520" i="2"/>
  <c r="Q480" i="2"/>
  <c r="Q399" i="2"/>
  <c r="Q341" i="2"/>
  <c r="Q288" i="2"/>
  <c r="Q725" i="2"/>
  <c r="Q432" i="2"/>
  <c r="Q555" i="2"/>
  <c r="Q350" i="2"/>
  <c r="Q132" i="2"/>
  <c r="Q13" i="2"/>
  <c r="Q3076" i="2"/>
  <c r="Q2820" i="2"/>
  <c r="Q2564" i="2"/>
  <c r="Q2308" i="2"/>
  <c r="Q2052" i="2"/>
  <c r="Q864" i="2"/>
  <c r="Q2771" i="2"/>
  <c r="Q2515" i="2"/>
  <c r="Q2259" i="2"/>
  <c r="Q1997" i="2"/>
  <c r="Q1898" i="2"/>
  <c r="Q3954" i="2"/>
  <c r="Q3698" i="2"/>
  <c r="Q3442" i="2"/>
  <c r="Q3186" i="2"/>
  <c r="Q2706" i="2"/>
  <c r="Q2813" i="2"/>
  <c r="Q2557" i="2"/>
  <c r="Q2301" i="2"/>
  <c r="Q2045" i="2"/>
  <c r="Q3152" i="2"/>
  <c r="Q2896" i="2"/>
  <c r="Q2640" i="2"/>
  <c r="Q2384" i="2"/>
  <c r="Q2128" i="2"/>
  <c r="Q1587" i="2"/>
  <c r="Q2847" i="2"/>
  <c r="Q2591" i="2"/>
  <c r="Q2335" i="2"/>
  <c r="Q2079" i="2"/>
  <c r="Q1314" i="2"/>
  <c r="Q2678" i="2"/>
  <c r="Q4030" i="2"/>
  <c r="Q3774" i="2"/>
  <c r="Q3518" i="2"/>
  <c r="Q3262" i="2"/>
  <c r="Q2925" i="2"/>
  <c r="Q1974" i="2"/>
  <c r="Q2633" i="2"/>
  <c r="Q2377" i="2"/>
  <c r="Q2121" i="2"/>
  <c r="Q1559" i="2"/>
  <c r="Q2972" i="2"/>
  <c r="Q2716" i="2"/>
  <c r="Q2460" i="2"/>
  <c r="Q2204" i="2"/>
  <c r="Q1891" i="2"/>
  <c r="Q2923" i="2"/>
  <c r="Q2667" i="2"/>
  <c r="Q2411" i="2"/>
  <c r="Q2155" i="2"/>
  <c r="Q1695" i="2"/>
  <c r="Q2846" i="2"/>
  <c r="Q1404" i="2"/>
  <c r="Q3818" i="2"/>
  <c r="Q3562" i="2"/>
  <c r="Q3306" i="2"/>
  <c r="Q3013" i="2"/>
  <c r="Q2162" i="2"/>
  <c r="Q2677" i="2"/>
  <c r="Q2421" i="2"/>
  <c r="Q2165" i="2"/>
  <c r="Q1735" i="2"/>
  <c r="Q3016" i="2"/>
  <c r="Q2760" i="2"/>
  <c r="Q2504" i="2"/>
  <c r="Q2248" i="2"/>
  <c r="Q1982" i="2"/>
  <c r="Q2967" i="2"/>
  <c r="Q2711" i="2"/>
  <c r="Q2455" i="2"/>
  <c r="Q2199" i="2"/>
  <c r="Q1871" i="2"/>
  <c r="Q1846" i="2"/>
  <c r="Q1590" i="2"/>
  <c r="Q1086" i="2"/>
  <c r="Q1757" i="2"/>
  <c r="Q1501" i="2"/>
  <c r="Q2008" i="2"/>
  <c r="Q1752" i="2"/>
  <c r="Q1496" i="2"/>
  <c r="Q1381" i="2"/>
  <c r="Q1125" i="2"/>
  <c r="Q1451" i="2"/>
  <c r="Q1746" i="2"/>
  <c r="Q1490" i="2"/>
  <c r="Q1913" i="2"/>
  <c r="Q1657" i="2"/>
  <c r="Q1354" i="2"/>
  <c r="Q1908" i="2"/>
  <c r="Q1652" i="2"/>
  <c r="Q1334" i="2"/>
  <c r="Q1281" i="2"/>
  <c r="Q868" i="2"/>
  <c r="Q388" i="2"/>
  <c r="Q1646" i="2"/>
  <c r="Q1310" i="2"/>
  <c r="Q1813" i="2"/>
  <c r="Q1557" i="2"/>
  <c r="Q954" i="2"/>
  <c r="Q1808" i="2"/>
  <c r="Q1552" i="2"/>
  <c r="Q933" i="2"/>
  <c r="Q1181" i="2"/>
  <c r="Q1072" i="2"/>
  <c r="Q1818" i="2"/>
  <c r="Q1562" i="2"/>
  <c r="Q974" i="2"/>
  <c r="Q1729" i="2"/>
  <c r="Q1473" i="2"/>
  <c r="Q1980" i="2"/>
  <c r="Q1724" i="2"/>
  <c r="Q1468" i="2"/>
  <c r="Q1353" i="2"/>
  <c r="Q1081" i="2"/>
  <c r="Q1295" i="2"/>
  <c r="Q850" i="2"/>
  <c r="Q1216" i="2"/>
  <c r="Q893" i="2"/>
  <c r="Q1183" i="2"/>
  <c r="Q50" i="2"/>
  <c r="Q1073" i="2"/>
  <c r="Q630" i="2"/>
  <c r="Q1088" i="2"/>
  <c r="Q814" i="2"/>
  <c r="Q957" i="2"/>
  <c r="Q1016" i="2"/>
  <c r="Q789" i="2"/>
  <c r="Q1031" i="2"/>
  <c r="Q640" i="2"/>
  <c r="Q473" i="2"/>
  <c r="Q598" i="2"/>
  <c r="Q771" i="2"/>
  <c r="Q512" i="2"/>
  <c r="Q273" i="2"/>
  <c r="Q121" i="2"/>
  <c r="Q348" i="2"/>
  <c r="Q625" i="2"/>
  <c r="Q20" i="2"/>
  <c r="Q1427" i="2"/>
  <c r="Q908" i="2"/>
  <c r="Q716" i="2"/>
  <c r="Q547" i="2"/>
  <c r="Q537" i="2"/>
  <c r="Q227" i="2"/>
  <c r="Q91" i="2"/>
  <c r="Q664" i="2"/>
  <c r="Q556" i="2"/>
  <c r="Q462" i="2"/>
  <c r="Q69" i="2"/>
  <c r="Q205" i="2"/>
  <c r="Q1208" i="2"/>
  <c r="Q882" i="2"/>
  <c r="Q1163" i="2"/>
  <c r="Q816" i="2"/>
  <c r="Q1069" i="2"/>
  <c r="Q608" i="2"/>
  <c r="Q1156" i="2"/>
  <c r="Q658" i="2"/>
  <c r="Q1019" i="2"/>
  <c r="Q622" i="2"/>
  <c r="Q1179" i="2"/>
  <c r="Q718" i="2"/>
  <c r="Q836" i="2"/>
  <c r="Q815" i="2"/>
  <c r="Q530" i="2"/>
  <c r="Q1303" i="2"/>
  <c r="Q959" i="2"/>
  <c r="Q665" i="2"/>
  <c r="Q416" i="2"/>
  <c r="Q471" i="2"/>
  <c r="Q185" i="2"/>
  <c r="Q715" i="2"/>
  <c r="Q422" i="2"/>
  <c r="Q170" i="2"/>
  <c r="Q321" i="2"/>
  <c r="Q120" i="2"/>
  <c r="Q683" i="2"/>
  <c r="Q423" i="2"/>
  <c r="Q390" i="2"/>
  <c r="Q377" i="2"/>
  <c r="Q320" i="2"/>
  <c r="Q1116" i="2"/>
  <c r="Q802" i="2"/>
  <c r="Q1283" i="2"/>
  <c r="Q1027" i="2"/>
  <c r="Q841" i="2"/>
  <c r="Q306" i="2"/>
  <c r="Q290" i="2"/>
  <c r="Q604" i="2"/>
  <c r="Q355" i="2"/>
  <c r="Q298" i="2"/>
  <c r="Q134" i="2"/>
  <c r="Q184" i="2"/>
  <c r="Q244" i="2"/>
  <c r="Q243" i="2"/>
  <c r="Q693" i="2"/>
  <c r="Q776" i="2"/>
  <c r="Q226" i="2"/>
  <c r="Q695" i="2"/>
  <c r="Q523" i="2"/>
  <c r="Q78" i="2"/>
  <c r="Q282" i="2"/>
  <c r="Q393" i="2"/>
  <c r="Q133" i="2"/>
  <c r="Q112" i="2"/>
  <c r="Q107" i="2"/>
  <c r="Q429" i="2"/>
  <c r="Q253" i="2"/>
  <c r="Q316" i="2"/>
  <c r="Q60" i="2"/>
  <c r="Q143" i="2"/>
  <c r="Q1128" i="2"/>
  <c r="Q130" i="2"/>
  <c r="Q951" i="2"/>
  <c r="Q879" i="2"/>
  <c r="Q989" i="2"/>
  <c r="Q1332" i="2"/>
  <c r="Q1060" i="2"/>
  <c r="Q1399" i="2"/>
  <c r="Q570" i="2"/>
  <c r="Q451" i="2"/>
  <c r="Q1071" i="2"/>
  <c r="Q801" i="2"/>
  <c r="Q700" i="2"/>
  <c r="Q599" i="2"/>
  <c r="Q186" i="2"/>
  <c r="Q1195" i="2"/>
  <c r="Q782" i="2"/>
  <c r="Q242" i="2"/>
  <c r="Q835" i="2"/>
  <c r="Q46" i="2"/>
  <c r="Q83" i="2"/>
  <c r="Q583" i="2"/>
  <c r="Q421" i="2"/>
  <c r="Q553" i="2"/>
  <c r="Q181" i="2"/>
  <c r="Q247" i="2"/>
  <c r="Q524" i="2"/>
  <c r="Q286" i="2"/>
  <c r="Q138" i="2"/>
  <c r="Q313" i="2"/>
  <c r="Q104" i="2"/>
  <c r="Q1036" i="2"/>
  <c r="Q1459" i="2"/>
  <c r="Q1203" i="2"/>
  <c r="Q947" i="2"/>
  <c r="Q761" i="2"/>
  <c r="Q756" i="2"/>
  <c r="Q847" i="2"/>
  <c r="Q18" i="2"/>
  <c r="Q554" i="2"/>
  <c r="Q597" i="2"/>
  <c r="Q225" i="2"/>
  <c r="Q311" i="2"/>
  <c r="Q136" i="2"/>
  <c r="Q135" i="2"/>
  <c r="Q607" i="2"/>
  <c r="Q696" i="2"/>
  <c r="Q871" i="2"/>
  <c r="Q610" i="2"/>
  <c r="Q443" i="2"/>
  <c r="Q494" i="2"/>
  <c r="Q621" i="2"/>
  <c r="Q166" i="2"/>
  <c r="Q25" i="2"/>
  <c r="Q4" i="2"/>
  <c r="Q3" i="2"/>
  <c r="Q349" i="2"/>
  <c r="Q173" i="2"/>
  <c r="Q236" i="2"/>
  <c r="Q319" i="2"/>
  <c r="Q63" i="2"/>
  <c r="Q70" i="2"/>
  <c r="Q5" i="2"/>
  <c r="Q323" i="2"/>
  <c r="Q589" i="2"/>
  <c r="Q330" i="2"/>
  <c r="Q157" i="2"/>
  <c r="Q220" i="2"/>
  <c r="Q303" i="2"/>
  <c r="Q47" i="2"/>
  <c r="B252" i="19" l="1"/>
  <c r="C252" i="19"/>
  <c r="A252" i="19"/>
  <c r="K252" i="19"/>
  <c r="J252" i="19"/>
  <c r="I252" i="19"/>
  <c r="H252" i="19"/>
  <c r="F252" i="19"/>
  <c r="E252" i="19"/>
  <c r="G252" i="19"/>
  <c r="G12" i="1"/>
  <c r="F12" i="1"/>
  <c r="E12" i="1"/>
  <c r="F13" i="1"/>
  <c r="G13" i="1"/>
  <c r="E13" i="1"/>
  <c r="L253" i="21"/>
  <c r="C253" i="19" l="1"/>
  <c r="B253" i="19"/>
  <c r="K253" i="19"/>
  <c r="J253" i="19"/>
  <c r="I253" i="19"/>
  <c r="A253" i="19"/>
  <c r="H253" i="19"/>
  <c r="G253" i="19"/>
  <c r="F253" i="19"/>
  <c r="E253" i="19"/>
  <c r="L254" i="21"/>
  <c r="C254" i="19" l="1"/>
  <c r="B254" i="19"/>
  <c r="A254" i="19"/>
  <c r="K254" i="19"/>
  <c r="I254" i="19"/>
  <c r="H254" i="19"/>
  <c r="G254" i="19"/>
  <c r="J254" i="19"/>
  <c r="E254" i="19"/>
  <c r="F254" i="19"/>
  <c r="L255" i="21"/>
  <c r="C255" i="19" l="1"/>
  <c r="A255" i="19"/>
  <c r="B255" i="19"/>
  <c r="K255" i="19"/>
  <c r="I255" i="19"/>
  <c r="H255" i="19"/>
  <c r="E255" i="19"/>
  <c r="G255" i="19"/>
  <c r="J255" i="19"/>
  <c r="F255" i="19"/>
  <c r="L256" i="21"/>
  <c r="B256" i="19" l="1"/>
  <c r="C256" i="19"/>
  <c r="A256" i="19"/>
  <c r="K256" i="19"/>
  <c r="J256" i="19"/>
  <c r="I256" i="19"/>
  <c r="H256" i="19"/>
  <c r="F256" i="19"/>
  <c r="E256" i="19"/>
  <c r="G256" i="19"/>
  <c r="L257" i="21"/>
  <c r="C257" i="19" l="1"/>
  <c r="B257" i="19"/>
  <c r="K257" i="19"/>
  <c r="J257" i="19"/>
  <c r="I257" i="19"/>
  <c r="A257" i="19"/>
  <c r="H257" i="19"/>
  <c r="F257" i="19"/>
  <c r="E257" i="19"/>
  <c r="G257" i="19"/>
  <c r="L258" i="21"/>
  <c r="C258" i="19" l="1"/>
  <c r="B258" i="19"/>
  <c r="A258" i="19"/>
  <c r="K258" i="19"/>
  <c r="J258" i="19"/>
  <c r="H258" i="19"/>
  <c r="G258" i="19"/>
  <c r="I258" i="19"/>
  <c r="F258" i="19"/>
  <c r="E258" i="19"/>
  <c r="L259" i="21"/>
  <c r="A259" i="19" l="1"/>
  <c r="C259" i="19"/>
  <c r="B259" i="19"/>
  <c r="K259" i="19"/>
  <c r="J259" i="19"/>
  <c r="H259" i="19"/>
  <c r="G259" i="19"/>
  <c r="I259" i="19"/>
  <c r="F259" i="19"/>
  <c r="E259" i="19"/>
  <c r="L260" i="21"/>
  <c r="B260" i="19" l="1"/>
  <c r="A260" i="19"/>
  <c r="K260" i="19"/>
  <c r="J260" i="19"/>
  <c r="I260" i="19"/>
  <c r="C260" i="19"/>
  <c r="H260" i="19"/>
  <c r="F260" i="19"/>
  <c r="E260" i="19"/>
  <c r="G260" i="19"/>
  <c r="L261" i="21"/>
  <c r="C261" i="19" l="1"/>
  <c r="B261" i="19"/>
  <c r="A261" i="19"/>
  <c r="K261" i="19"/>
  <c r="J261" i="19"/>
  <c r="I261" i="19"/>
  <c r="F261" i="19"/>
  <c r="E261" i="19"/>
  <c r="H261" i="19"/>
  <c r="G261" i="19"/>
  <c r="L262" i="21"/>
  <c r="C262" i="19" l="1"/>
  <c r="B262" i="19"/>
  <c r="A262" i="19"/>
  <c r="K262" i="19"/>
  <c r="I262" i="19"/>
  <c r="H262" i="19"/>
  <c r="G262" i="19"/>
  <c r="J262" i="19"/>
  <c r="E262" i="19"/>
  <c r="F262" i="19"/>
  <c r="L263" i="21"/>
  <c r="C263" i="19" l="1"/>
  <c r="A263" i="19"/>
  <c r="B263" i="19"/>
  <c r="I263" i="19"/>
  <c r="H263" i="19"/>
  <c r="K263" i="19"/>
  <c r="G263" i="19"/>
  <c r="F263" i="19"/>
  <c r="J263" i="19"/>
  <c r="E263" i="19"/>
  <c r="L264" i="21"/>
  <c r="B264" i="19" l="1"/>
  <c r="C264" i="19"/>
  <c r="A264" i="19"/>
  <c r="K264" i="19"/>
  <c r="J264" i="19"/>
  <c r="I264" i="19"/>
  <c r="H264" i="19"/>
  <c r="G264" i="19"/>
  <c r="F264" i="19"/>
  <c r="E264" i="19"/>
  <c r="L265" i="21"/>
  <c r="C265" i="19" l="1"/>
  <c r="B265" i="19"/>
  <c r="A265" i="19"/>
  <c r="K265" i="19"/>
  <c r="J265" i="19"/>
  <c r="I265" i="19"/>
  <c r="G265" i="19"/>
  <c r="F265" i="19"/>
  <c r="E265" i="19"/>
  <c r="H265" i="19"/>
  <c r="L266" i="21"/>
  <c r="C266" i="19" l="1"/>
  <c r="B266" i="19"/>
  <c r="A266" i="19"/>
  <c r="K266" i="19"/>
  <c r="J266" i="19"/>
  <c r="H266" i="19"/>
  <c r="I266" i="19"/>
  <c r="G266" i="19"/>
  <c r="F266" i="19"/>
  <c r="E266" i="19"/>
  <c r="L267" i="21"/>
  <c r="C267" i="19" l="1"/>
  <c r="A267" i="19"/>
  <c r="B267" i="19"/>
  <c r="J267" i="19"/>
  <c r="H267" i="19"/>
  <c r="I267" i="19"/>
  <c r="G267" i="19"/>
  <c r="E267" i="19"/>
  <c r="K267" i="19"/>
  <c r="F267" i="19"/>
  <c r="L268" i="21"/>
  <c r="B268" i="19" l="1"/>
  <c r="C268" i="19"/>
  <c r="A268" i="19"/>
  <c r="K268" i="19"/>
  <c r="J268" i="19"/>
  <c r="I268" i="19"/>
  <c r="H268" i="19"/>
  <c r="G268" i="19"/>
  <c r="F268" i="19"/>
  <c r="E268" i="19"/>
  <c r="L269" i="21"/>
  <c r="C269" i="19" l="1"/>
  <c r="B269" i="19"/>
  <c r="K269" i="19"/>
  <c r="J269" i="19"/>
  <c r="I269" i="19"/>
  <c r="A269" i="19"/>
  <c r="H269" i="19"/>
  <c r="G269" i="19"/>
  <c r="F269" i="19"/>
  <c r="E269" i="19"/>
  <c r="L270" i="21"/>
  <c r="C270" i="19" l="1"/>
  <c r="B270" i="19"/>
  <c r="A270" i="19"/>
  <c r="K270" i="19"/>
  <c r="I270" i="19"/>
  <c r="H270" i="19"/>
  <c r="J270" i="19"/>
  <c r="E270" i="19"/>
  <c r="G270" i="19"/>
  <c r="F270" i="19"/>
  <c r="L271" i="21"/>
  <c r="C271" i="19" l="1"/>
  <c r="A271" i="19"/>
  <c r="B271" i="19"/>
  <c r="K271" i="19"/>
  <c r="I271" i="19"/>
  <c r="H271" i="19"/>
  <c r="J271" i="19"/>
  <c r="F271" i="19"/>
  <c r="G271" i="19"/>
  <c r="E271" i="19"/>
  <c r="L272" i="21"/>
  <c r="B272" i="19" l="1"/>
  <c r="C272" i="19"/>
  <c r="A272" i="19"/>
  <c r="K272" i="19"/>
  <c r="J272" i="19"/>
  <c r="I272" i="19"/>
  <c r="H272" i="19"/>
  <c r="G272" i="19"/>
  <c r="F272" i="19"/>
  <c r="E272" i="19"/>
  <c r="L273" i="21"/>
  <c r="C273" i="19" l="1"/>
  <c r="B273" i="19"/>
  <c r="K273" i="19"/>
  <c r="J273" i="19"/>
  <c r="I273" i="19"/>
  <c r="A273" i="19"/>
  <c r="H273" i="19"/>
  <c r="G273" i="19"/>
  <c r="F273" i="19"/>
  <c r="E273" i="19"/>
  <c r="L274" i="21"/>
  <c r="C274" i="19" l="1"/>
  <c r="B274" i="19"/>
  <c r="A274" i="19"/>
  <c r="K274" i="19"/>
  <c r="J274" i="19"/>
  <c r="H274" i="19"/>
  <c r="I274" i="19"/>
  <c r="G274" i="19"/>
  <c r="F274" i="19"/>
  <c r="E274" i="19"/>
  <c r="L275" i="21"/>
  <c r="A275" i="19" l="1"/>
  <c r="C275" i="19"/>
  <c r="B275" i="19"/>
  <c r="K275" i="19"/>
  <c r="J275" i="19"/>
  <c r="H275" i="19"/>
  <c r="E275" i="19"/>
  <c r="I275" i="19"/>
  <c r="G275" i="19"/>
  <c r="F275" i="19"/>
  <c r="L276" i="21"/>
  <c r="B276" i="19" l="1"/>
  <c r="A276" i="19"/>
  <c r="C276" i="19"/>
  <c r="K276" i="19"/>
  <c r="J276" i="19"/>
  <c r="I276" i="19"/>
  <c r="H276" i="19"/>
  <c r="G276" i="19"/>
  <c r="F276" i="19"/>
  <c r="E276" i="19"/>
  <c r="L277" i="21"/>
  <c r="C277" i="19" l="1"/>
  <c r="B277" i="19"/>
  <c r="A277" i="19"/>
  <c r="K277" i="19"/>
  <c r="J277" i="19"/>
  <c r="I277" i="19"/>
  <c r="G277" i="19"/>
  <c r="F277" i="19"/>
  <c r="E277" i="19"/>
  <c r="H277" i="19"/>
  <c r="L278" i="21"/>
  <c r="C278" i="19" l="1"/>
  <c r="B278" i="19"/>
  <c r="A278" i="19"/>
  <c r="K278" i="19"/>
  <c r="I278" i="19"/>
  <c r="H278" i="19"/>
  <c r="J278" i="19"/>
  <c r="E278" i="19"/>
  <c r="G278" i="19"/>
  <c r="F278" i="19"/>
  <c r="L279" i="21"/>
  <c r="C279" i="19" l="1"/>
  <c r="A279" i="19"/>
  <c r="B279" i="19"/>
  <c r="I279" i="19"/>
  <c r="H279" i="19"/>
  <c r="K279" i="19"/>
  <c r="F279" i="19"/>
  <c r="J279" i="19"/>
  <c r="E279" i="19"/>
  <c r="G279" i="19"/>
  <c r="L280" i="21"/>
  <c r="B280" i="19" l="1"/>
  <c r="C280" i="19"/>
  <c r="A280" i="19"/>
  <c r="K280" i="19"/>
  <c r="J280" i="19"/>
  <c r="I280" i="19"/>
  <c r="H280" i="19"/>
  <c r="G280" i="19"/>
  <c r="F280" i="19"/>
  <c r="E280" i="19"/>
  <c r="L281" i="21"/>
  <c r="C281" i="19" l="1"/>
  <c r="B281" i="19"/>
  <c r="A281" i="19"/>
  <c r="K281" i="19"/>
  <c r="J281" i="19"/>
  <c r="I281" i="19"/>
  <c r="H281" i="19"/>
  <c r="G281" i="19"/>
  <c r="F281" i="19"/>
  <c r="E281" i="19"/>
  <c r="L282" i="21"/>
  <c r="C282" i="19" l="1"/>
  <c r="B282" i="19"/>
  <c r="A282" i="19"/>
  <c r="K282" i="19"/>
  <c r="J282" i="19"/>
  <c r="H282" i="19"/>
  <c r="I282" i="19"/>
  <c r="G282" i="19"/>
  <c r="F282" i="19"/>
  <c r="E282" i="19"/>
  <c r="L283" i="21"/>
  <c r="C283" i="19" l="1"/>
  <c r="A283" i="19"/>
  <c r="B283" i="19"/>
  <c r="J283" i="19"/>
  <c r="H283" i="19"/>
  <c r="G283" i="19"/>
  <c r="F283" i="19"/>
  <c r="I283" i="19"/>
  <c r="K283" i="19"/>
  <c r="E283" i="19"/>
  <c r="L284" i="21"/>
  <c r="B284" i="19" l="1"/>
  <c r="C284" i="19"/>
  <c r="A284" i="19"/>
  <c r="K284" i="19"/>
  <c r="J284" i="19"/>
  <c r="I284" i="19"/>
  <c r="H284" i="19"/>
  <c r="G284" i="19"/>
  <c r="F284" i="19"/>
  <c r="E284" i="19"/>
  <c r="L285" i="21"/>
  <c r="C285" i="19" l="1"/>
  <c r="B285" i="19"/>
  <c r="K285" i="19"/>
  <c r="J285" i="19"/>
  <c r="I285" i="19"/>
  <c r="A285" i="19"/>
  <c r="H285" i="19"/>
  <c r="G285" i="19"/>
  <c r="F285" i="19"/>
  <c r="E285" i="19"/>
  <c r="L286" i="21"/>
  <c r="C286" i="19" l="1"/>
  <c r="B286" i="19"/>
  <c r="A286" i="19"/>
  <c r="K286" i="19"/>
  <c r="I286" i="19"/>
  <c r="H286" i="19"/>
  <c r="J286" i="19"/>
  <c r="E286" i="19"/>
  <c r="G286" i="19"/>
  <c r="F286" i="19"/>
  <c r="L287" i="21"/>
  <c r="C287" i="19" l="1"/>
  <c r="A287" i="19"/>
  <c r="B287" i="19"/>
  <c r="K287" i="19"/>
  <c r="I287" i="19"/>
  <c r="H287" i="19"/>
  <c r="E287" i="19"/>
  <c r="G287" i="19"/>
  <c r="J287" i="19"/>
  <c r="F287" i="19"/>
  <c r="L288" i="21"/>
  <c r="B288" i="19" l="1"/>
  <c r="C288" i="19"/>
  <c r="A288" i="19"/>
  <c r="K288" i="19"/>
  <c r="J288" i="19"/>
  <c r="I288" i="19"/>
  <c r="H288" i="19"/>
  <c r="G288" i="19"/>
  <c r="F288" i="19"/>
  <c r="E288" i="19"/>
  <c r="L289" i="21"/>
  <c r="C289" i="19" l="1"/>
  <c r="B289" i="19"/>
  <c r="K289" i="19"/>
  <c r="J289" i="19"/>
  <c r="I289" i="19"/>
  <c r="A289" i="19"/>
  <c r="H289" i="19"/>
  <c r="G289" i="19"/>
  <c r="F289" i="19"/>
  <c r="E289" i="19"/>
  <c r="L290" i="21"/>
  <c r="C290" i="19" l="1"/>
  <c r="B290" i="19"/>
  <c r="A290" i="19"/>
  <c r="K290" i="19"/>
  <c r="J290" i="19"/>
  <c r="H290" i="19"/>
  <c r="I290" i="19"/>
  <c r="G290" i="19"/>
  <c r="F290" i="19"/>
  <c r="E290" i="19"/>
  <c r="L291" i="21"/>
  <c r="A291" i="19" l="1"/>
  <c r="C291" i="19"/>
  <c r="B291" i="19"/>
  <c r="K291" i="19"/>
  <c r="J291" i="19"/>
  <c r="H291" i="19"/>
  <c r="I291" i="19"/>
  <c r="F291" i="19"/>
  <c r="E291" i="19"/>
  <c r="G291" i="19"/>
  <c r="L292" i="21"/>
  <c r="B292" i="19" l="1"/>
  <c r="A292" i="19"/>
  <c r="K292" i="19"/>
  <c r="J292" i="19"/>
  <c r="I292" i="19"/>
  <c r="C292" i="19"/>
  <c r="H292" i="19"/>
  <c r="G292" i="19"/>
  <c r="F292" i="19"/>
  <c r="E292" i="19"/>
  <c r="L293" i="21"/>
  <c r="C293" i="19" l="1"/>
  <c r="B293" i="19"/>
  <c r="A293" i="19"/>
  <c r="K293" i="19"/>
  <c r="J293" i="19"/>
  <c r="I293" i="19"/>
  <c r="G293" i="19"/>
  <c r="F293" i="19"/>
  <c r="E293" i="19"/>
  <c r="H293" i="19"/>
  <c r="L294" i="21"/>
  <c r="C294" i="19" l="1"/>
  <c r="B294" i="19"/>
  <c r="A294" i="19"/>
  <c r="K294" i="19"/>
  <c r="I294" i="19"/>
  <c r="H294" i="19"/>
  <c r="J294" i="19"/>
  <c r="E294" i="19"/>
  <c r="G294" i="19"/>
  <c r="F294" i="19"/>
  <c r="L295" i="21"/>
  <c r="C295" i="19" l="1"/>
  <c r="A295" i="19"/>
  <c r="B295" i="19"/>
  <c r="I295" i="19"/>
  <c r="H295" i="19"/>
  <c r="K295" i="19"/>
  <c r="G295" i="19"/>
  <c r="J295" i="19"/>
  <c r="F295" i="19"/>
  <c r="E295" i="19"/>
  <c r="L296" i="21"/>
  <c r="B296" i="19" l="1"/>
  <c r="C296" i="19"/>
  <c r="A296" i="19"/>
  <c r="K296" i="19"/>
  <c r="J296" i="19"/>
  <c r="I296" i="19"/>
  <c r="H296" i="19"/>
  <c r="G296" i="19"/>
  <c r="F296" i="19"/>
  <c r="E296" i="19"/>
  <c r="L297" i="21"/>
  <c r="C297" i="19" l="1"/>
  <c r="B297" i="19"/>
  <c r="A297" i="19"/>
  <c r="K297" i="19"/>
  <c r="J297" i="19"/>
  <c r="I297" i="19"/>
  <c r="G297" i="19"/>
  <c r="F297" i="19"/>
  <c r="E297" i="19"/>
  <c r="H297" i="19"/>
  <c r="L298" i="21"/>
  <c r="C298" i="19" l="1"/>
  <c r="B298" i="19"/>
  <c r="A298" i="19"/>
  <c r="K298" i="19"/>
  <c r="J298" i="19"/>
  <c r="H298" i="19"/>
  <c r="I298" i="19"/>
  <c r="G298" i="19"/>
  <c r="F298" i="19"/>
  <c r="E298" i="19"/>
  <c r="L299" i="21"/>
  <c r="C299" i="19" l="1"/>
  <c r="A299" i="19"/>
  <c r="B299" i="19"/>
  <c r="J299" i="19"/>
  <c r="H299" i="19"/>
  <c r="K299" i="19"/>
  <c r="I299" i="19"/>
  <c r="F299" i="19"/>
  <c r="E299" i="19"/>
  <c r="G299" i="19"/>
  <c r="L300" i="21"/>
  <c r="B300" i="19" l="1"/>
  <c r="C300" i="19"/>
  <c r="A300" i="19"/>
  <c r="K300" i="19"/>
  <c r="J300" i="19"/>
  <c r="I300" i="19"/>
  <c r="H300" i="19"/>
  <c r="G300" i="19"/>
  <c r="F300" i="19"/>
  <c r="E300" i="19"/>
  <c r="L301" i="21"/>
  <c r="C301" i="19" l="1"/>
  <c r="B301" i="19"/>
  <c r="K301" i="19"/>
  <c r="J301" i="19"/>
  <c r="I301" i="19"/>
  <c r="A301" i="19"/>
  <c r="H301" i="19"/>
  <c r="G301" i="19"/>
  <c r="F301" i="19"/>
  <c r="E301" i="19"/>
  <c r="L302" i="21"/>
  <c r="C302" i="19" l="1"/>
  <c r="B302" i="19"/>
  <c r="A302" i="19"/>
  <c r="K302" i="19"/>
  <c r="I302" i="19"/>
  <c r="H302" i="19"/>
  <c r="J302" i="19"/>
  <c r="E302" i="19"/>
  <c r="G302" i="19"/>
  <c r="F302" i="19"/>
  <c r="L303" i="21"/>
  <c r="C303" i="19" l="1"/>
  <c r="A303" i="19"/>
  <c r="B303" i="19"/>
  <c r="K303" i="19"/>
  <c r="I303" i="19"/>
  <c r="H303" i="19"/>
  <c r="J303" i="19"/>
  <c r="G303" i="19"/>
  <c r="F303" i="19"/>
  <c r="E303" i="19"/>
  <c r="L304" i="21"/>
  <c r="B304" i="19" l="1"/>
  <c r="C304" i="19"/>
  <c r="A304" i="19"/>
  <c r="K304" i="19"/>
  <c r="J304" i="19"/>
  <c r="I304" i="19"/>
  <c r="H304" i="19"/>
  <c r="G304" i="19"/>
  <c r="F304" i="19"/>
  <c r="E304" i="19"/>
  <c r="L305" i="21"/>
  <c r="C305" i="19" l="1"/>
  <c r="B305" i="19"/>
  <c r="K305" i="19"/>
  <c r="J305" i="19"/>
  <c r="I305" i="19"/>
  <c r="A305" i="19"/>
  <c r="H305" i="19"/>
  <c r="G305" i="19"/>
  <c r="F305" i="19"/>
  <c r="E305" i="19"/>
  <c r="L306" i="21"/>
  <c r="C306" i="19" l="1"/>
  <c r="B306" i="19"/>
  <c r="A306" i="19"/>
  <c r="K306" i="19"/>
  <c r="J306" i="19"/>
  <c r="H306" i="19"/>
  <c r="I306" i="19"/>
  <c r="G306" i="19"/>
  <c r="F306" i="19"/>
  <c r="E306" i="19"/>
  <c r="L307" i="21"/>
  <c r="A307" i="19" l="1"/>
  <c r="C307" i="19"/>
  <c r="B307" i="19"/>
  <c r="K307" i="19"/>
  <c r="J307" i="19"/>
  <c r="H307" i="19"/>
  <c r="E307" i="19"/>
  <c r="I307" i="19"/>
  <c r="G307" i="19"/>
  <c r="F307" i="19"/>
  <c r="L308" i="21"/>
  <c r="B308" i="19" l="1"/>
  <c r="A308" i="19"/>
  <c r="C308" i="19"/>
  <c r="K308" i="19"/>
  <c r="J308" i="19"/>
  <c r="I308" i="19"/>
  <c r="G308" i="19"/>
  <c r="F308" i="19"/>
  <c r="E308" i="19"/>
  <c r="H308" i="19"/>
  <c r="L309" i="21"/>
  <c r="C309" i="19" l="1"/>
  <c r="B309" i="19"/>
  <c r="A309" i="19"/>
  <c r="K309" i="19"/>
  <c r="J309" i="19"/>
  <c r="I309" i="19"/>
  <c r="G309" i="19"/>
  <c r="F309" i="19"/>
  <c r="E309" i="19"/>
  <c r="H309" i="19"/>
  <c r="L310" i="21"/>
  <c r="C310" i="19" l="1"/>
  <c r="B310" i="19"/>
  <c r="A310" i="19"/>
  <c r="K310" i="19"/>
  <c r="I310" i="19"/>
  <c r="H310" i="19"/>
  <c r="J310" i="19"/>
  <c r="E310" i="19"/>
  <c r="G310" i="19"/>
  <c r="F310" i="19"/>
  <c r="L311" i="21"/>
  <c r="C311" i="19" l="1"/>
  <c r="A311" i="19"/>
  <c r="B311" i="19"/>
  <c r="I311" i="19"/>
  <c r="H311" i="19"/>
  <c r="K311" i="19"/>
  <c r="J311" i="19"/>
  <c r="G311" i="19"/>
  <c r="F311" i="19"/>
  <c r="E311" i="19"/>
  <c r="L312" i="21"/>
  <c r="B312" i="19" l="1"/>
  <c r="C312" i="19"/>
  <c r="A312" i="19"/>
  <c r="K312" i="19"/>
  <c r="J312" i="19"/>
  <c r="I312" i="19"/>
  <c r="H312" i="19"/>
  <c r="G312" i="19"/>
  <c r="F312" i="19"/>
  <c r="E312" i="19"/>
  <c r="L313" i="21"/>
  <c r="C313" i="19" l="1"/>
  <c r="B313" i="19"/>
  <c r="A313" i="19"/>
  <c r="K313" i="19"/>
  <c r="J313" i="19"/>
  <c r="I313" i="19"/>
  <c r="H313" i="19"/>
  <c r="G313" i="19"/>
  <c r="F313" i="19"/>
  <c r="E313" i="19"/>
  <c r="L314" i="21"/>
  <c r="C314" i="19" l="1"/>
  <c r="B314" i="19"/>
  <c r="A314" i="19"/>
  <c r="K314" i="19"/>
  <c r="J314" i="19"/>
  <c r="H314" i="19"/>
  <c r="I314" i="19"/>
  <c r="G314" i="19"/>
  <c r="F314" i="19"/>
  <c r="E314" i="19"/>
  <c r="L315" i="21"/>
  <c r="C315" i="19" l="1"/>
  <c r="A315" i="19"/>
  <c r="B315" i="19"/>
  <c r="J315" i="19"/>
  <c r="H315" i="19"/>
  <c r="G315" i="19"/>
  <c r="F315" i="19"/>
  <c r="K315" i="19"/>
  <c r="I315" i="19"/>
  <c r="E315" i="19"/>
  <c r="L316" i="21"/>
  <c r="B316" i="19" l="1"/>
  <c r="C316" i="19"/>
  <c r="A316" i="19"/>
  <c r="K316" i="19"/>
  <c r="J316" i="19"/>
  <c r="I316" i="19"/>
  <c r="G316" i="19"/>
  <c r="F316" i="19"/>
  <c r="E316" i="19"/>
  <c r="H316" i="19"/>
  <c r="L317" i="21"/>
  <c r="C317" i="19" l="1"/>
  <c r="B317" i="19"/>
  <c r="K317" i="19"/>
  <c r="J317" i="19"/>
  <c r="I317" i="19"/>
  <c r="A317" i="19"/>
  <c r="G317" i="19"/>
  <c r="F317" i="19"/>
  <c r="E317" i="19"/>
  <c r="H317" i="19"/>
  <c r="L318" i="21"/>
  <c r="C318" i="19" l="1"/>
  <c r="B318" i="19"/>
  <c r="A318" i="19"/>
  <c r="K318" i="19"/>
  <c r="I318" i="19"/>
  <c r="H318" i="19"/>
  <c r="J318" i="19"/>
  <c r="G318" i="19"/>
  <c r="E318" i="19"/>
  <c r="F318" i="19"/>
  <c r="L319" i="21"/>
  <c r="C319" i="19" l="1"/>
  <c r="A319" i="19"/>
  <c r="B319" i="19"/>
  <c r="K319" i="19"/>
  <c r="I319" i="19"/>
  <c r="H319" i="19"/>
  <c r="E319" i="19"/>
  <c r="J319" i="19"/>
  <c r="G319" i="19"/>
  <c r="F319" i="19"/>
  <c r="L320" i="21"/>
  <c r="B320" i="19" l="1"/>
  <c r="C320" i="19"/>
  <c r="A320" i="19"/>
  <c r="K320" i="19"/>
  <c r="J320" i="19"/>
  <c r="I320" i="19"/>
  <c r="H320" i="19"/>
  <c r="G320" i="19"/>
  <c r="F320" i="19"/>
  <c r="E320" i="19"/>
  <c r="L321" i="21"/>
  <c r="C321" i="19" l="1"/>
  <c r="B321" i="19"/>
  <c r="K321" i="19"/>
  <c r="J321" i="19"/>
  <c r="I321" i="19"/>
  <c r="H321" i="19"/>
  <c r="G321" i="19"/>
  <c r="F321" i="19"/>
  <c r="E321" i="19"/>
  <c r="A321" i="19"/>
  <c r="L322" i="21"/>
  <c r="C322" i="19" l="1"/>
  <c r="B322" i="19"/>
  <c r="A322" i="19"/>
  <c r="K322" i="19"/>
  <c r="J322" i="19"/>
  <c r="H322" i="19"/>
  <c r="I322" i="19"/>
  <c r="F322" i="19"/>
  <c r="G322" i="19"/>
  <c r="E322" i="19"/>
  <c r="L323" i="21"/>
  <c r="A323" i="19" l="1"/>
  <c r="C323" i="19"/>
  <c r="K323" i="19"/>
  <c r="J323" i="19"/>
  <c r="H323" i="19"/>
  <c r="B323" i="19"/>
  <c r="G323" i="19"/>
  <c r="F323" i="19"/>
  <c r="I323" i="19"/>
  <c r="E323" i="19"/>
  <c r="L324" i="21"/>
  <c r="B324" i="19" l="1"/>
  <c r="A324" i="19"/>
  <c r="C324" i="19"/>
  <c r="K324" i="19"/>
  <c r="J324" i="19"/>
  <c r="I324" i="19"/>
  <c r="G324" i="19"/>
  <c r="F324" i="19"/>
  <c r="E324" i="19"/>
  <c r="H324" i="19"/>
  <c r="L325" i="21"/>
  <c r="C325" i="19" l="1"/>
  <c r="B325" i="19"/>
  <c r="A325" i="19"/>
  <c r="K325" i="19"/>
  <c r="J325" i="19"/>
  <c r="I325" i="19"/>
  <c r="G325" i="19"/>
  <c r="F325" i="19"/>
  <c r="E325" i="19"/>
  <c r="H325" i="19"/>
  <c r="L326" i="21"/>
  <c r="C326" i="19" l="1"/>
  <c r="B326" i="19"/>
  <c r="A326" i="19"/>
  <c r="K326" i="19"/>
  <c r="I326" i="19"/>
  <c r="H326" i="19"/>
  <c r="J326" i="19"/>
  <c r="G326" i="19"/>
  <c r="E326" i="19"/>
  <c r="F326" i="19"/>
  <c r="L327" i="21"/>
  <c r="C327" i="19" l="1"/>
  <c r="A327" i="19"/>
  <c r="B327" i="19"/>
  <c r="I327" i="19"/>
  <c r="H327" i="19"/>
  <c r="K327" i="19"/>
  <c r="J327" i="19"/>
  <c r="G327" i="19"/>
  <c r="E327" i="19"/>
  <c r="F327" i="19"/>
  <c r="L328" i="21"/>
  <c r="B328" i="19" l="1"/>
  <c r="C328" i="19"/>
  <c r="A328" i="19"/>
  <c r="K328" i="19"/>
  <c r="J328" i="19"/>
  <c r="I328" i="19"/>
  <c r="H328" i="19"/>
  <c r="G328" i="19"/>
  <c r="F328" i="19"/>
  <c r="E328" i="19"/>
  <c r="L329" i="21"/>
  <c r="C329" i="19" l="1"/>
  <c r="B329" i="19"/>
  <c r="A329" i="19"/>
  <c r="K329" i="19"/>
  <c r="J329" i="19"/>
  <c r="I329" i="19"/>
  <c r="H329" i="19"/>
  <c r="G329" i="19"/>
  <c r="F329" i="19"/>
  <c r="E329" i="19"/>
  <c r="L330" i="21"/>
  <c r="C330" i="19" l="1"/>
  <c r="B330" i="19"/>
  <c r="A330" i="19"/>
  <c r="K330" i="19"/>
  <c r="J330" i="19"/>
  <c r="H330" i="19"/>
  <c r="I330" i="19"/>
  <c r="F330" i="19"/>
  <c r="G330" i="19"/>
  <c r="E330" i="19"/>
  <c r="L331" i="21"/>
  <c r="C331" i="19" l="1"/>
  <c r="A331" i="19"/>
  <c r="B331" i="19"/>
  <c r="J331" i="19"/>
  <c r="H331" i="19"/>
  <c r="I331" i="19"/>
  <c r="G331" i="19"/>
  <c r="F331" i="19"/>
  <c r="K331" i="19"/>
  <c r="E331" i="19"/>
  <c r="L332" i="21"/>
  <c r="B332" i="19" l="1"/>
  <c r="C332" i="19"/>
  <c r="A332" i="19"/>
  <c r="K332" i="19"/>
  <c r="J332" i="19"/>
  <c r="I332" i="19"/>
  <c r="G332" i="19"/>
  <c r="F332" i="19"/>
  <c r="E332" i="19"/>
  <c r="H332" i="19"/>
  <c r="L333" i="21"/>
  <c r="C333" i="19" l="1"/>
  <c r="B333" i="19"/>
  <c r="K333" i="19"/>
  <c r="J333" i="19"/>
  <c r="I333" i="19"/>
  <c r="A333" i="19"/>
  <c r="H333" i="19"/>
  <c r="G333" i="19"/>
  <c r="F333" i="19"/>
  <c r="E333" i="19"/>
  <c r="L334" i="21"/>
  <c r="C334" i="19" l="1"/>
  <c r="B334" i="19"/>
  <c r="A334" i="19"/>
  <c r="K334" i="19"/>
  <c r="I334" i="19"/>
  <c r="H334" i="19"/>
  <c r="J334" i="19"/>
  <c r="G334" i="19"/>
  <c r="E334" i="19"/>
  <c r="F334" i="19"/>
  <c r="L335" i="21"/>
  <c r="C335" i="19" l="1"/>
  <c r="A335" i="19"/>
  <c r="B335" i="19"/>
  <c r="K335" i="19"/>
  <c r="I335" i="19"/>
  <c r="H335" i="19"/>
  <c r="J335" i="19"/>
  <c r="F335" i="19"/>
  <c r="E335" i="19"/>
  <c r="G335" i="19"/>
  <c r="L336" i="21"/>
  <c r="B336" i="19" l="1"/>
  <c r="C336" i="19"/>
  <c r="A336" i="19"/>
  <c r="K336" i="19"/>
  <c r="J336" i="19"/>
  <c r="I336" i="19"/>
  <c r="H336" i="19"/>
  <c r="G336" i="19"/>
  <c r="F336" i="19"/>
  <c r="E336" i="19"/>
  <c r="L337" i="21"/>
  <c r="C337" i="19" l="1"/>
  <c r="B337" i="19"/>
  <c r="K337" i="19"/>
  <c r="J337" i="19"/>
  <c r="I337" i="19"/>
  <c r="A337" i="19"/>
  <c r="H337" i="19"/>
  <c r="G337" i="19"/>
  <c r="F337" i="19"/>
  <c r="E337" i="19"/>
  <c r="L338" i="21"/>
  <c r="C338" i="19" l="1"/>
  <c r="B338" i="19"/>
  <c r="A338" i="19"/>
  <c r="K338" i="19"/>
  <c r="J338" i="19"/>
  <c r="H338" i="19"/>
  <c r="I338" i="19"/>
  <c r="F338" i="19"/>
  <c r="G338" i="19"/>
  <c r="E338" i="19"/>
  <c r="L339" i="21"/>
  <c r="A339" i="19" l="1"/>
  <c r="C339" i="19"/>
  <c r="B339" i="19"/>
  <c r="K339" i="19"/>
  <c r="J339" i="19"/>
  <c r="H339" i="19"/>
  <c r="E339" i="19"/>
  <c r="I339" i="19"/>
  <c r="G339" i="19"/>
  <c r="F339" i="19"/>
  <c r="L340" i="21"/>
  <c r="B340" i="19" l="1"/>
  <c r="A340" i="19"/>
  <c r="C340" i="19"/>
  <c r="K340" i="19"/>
  <c r="J340" i="19"/>
  <c r="I340" i="19"/>
  <c r="G340" i="19"/>
  <c r="F340" i="19"/>
  <c r="E340" i="19"/>
  <c r="H340" i="19"/>
  <c r="L341" i="21"/>
  <c r="C341" i="19" l="1"/>
  <c r="B341" i="19"/>
  <c r="A341" i="19"/>
  <c r="K341" i="19"/>
  <c r="J341" i="19"/>
  <c r="I341" i="19"/>
  <c r="G341" i="19"/>
  <c r="F341" i="19"/>
  <c r="E341" i="19"/>
  <c r="H341" i="19"/>
  <c r="L342" i="21"/>
  <c r="C342" i="19" l="1"/>
  <c r="B342" i="19"/>
  <c r="A342" i="19"/>
  <c r="K342" i="19"/>
  <c r="I342" i="19"/>
  <c r="H342" i="19"/>
  <c r="J342" i="19"/>
  <c r="G342" i="19"/>
  <c r="E342" i="19"/>
  <c r="F342" i="19"/>
  <c r="L343" i="21"/>
  <c r="C343" i="19" l="1"/>
  <c r="A343" i="19"/>
  <c r="B343" i="19"/>
  <c r="I343" i="19"/>
  <c r="H343" i="19"/>
  <c r="K343" i="19"/>
  <c r="J343" i="19"/>
  <c r="F343" i="19"/>
  <c r="G343" i="19"/>
  <c r="E343" i="19"/>
  <c r="L344" i="21"/>
  <c r="B344" i="19" l="1"/>
  <c r="C344" i="19"/>
  <c r="A344" i="19"/>
  <c r="K344" i="19"/>
  <c r="J344" i="19"/>
  <c r="I344" i="19"/>
  <c r="H344" i="19"/>
  <c r="G344" i="19"/>
  <c r="F344" i="19"/>
  <c r="E344" i="19"/>
  <c r="L345" i="21"/>
  <c r="B345" i="19" l="1"/>
  <c r="C345" i="19"/>
  <c r="A345" i="19"/>
  <c r="K345" i="19"/>
  <c r="J345" i="19"/>
  <c r="I345" i="19"/>
  <c r="H345" i="19"/>
  <c r="G345" i="19"/>
  <c r="F345" i="19"/>
  <c r="E345" i="19"/>
  <c r="L346" i="21"/>
  <c r="C346" i="19" l="1"/>
  <c r="B346" i="19"/>
  <c r="A346" i="19"/>
  <c r="K346" i="19"/>
  <c r="J346" i="19"/>
  <c r="H346" i="19"/>
  <c r="I346" i="19"/>
  <c r="F346" i="19"/>
  <c r="G346" i="19"/>
  <c r="E346" i="19"/>
  <c r="L347" i="21"/>
  <c r="C347" i="19" l="1"/>
  <c r="A347" i="19"/>
  <c r="B347" i="19"/>
  <c r="J347" i="19"/>
  <c r="H347" i="19"/>
  <c r="G347" i="19"/>
  <c r="K347" i="19"/>
  <c r="E347" i="19"/>
  <c r="I347" i="19"/>
  <c r="F347" i="19"/>
  <c r="L348" i="21"/>
  <c r="B348" i="19" l="1"/>
  <c r="C348" i="19"/>
  <c r="A348" i="19"/>
  <c r="K348" i="19"/>
  <c r="J348" i="19"/>
  <c r="I348" i="19"/>
  <c r="G348" i="19"/>
  <c r="F348" i="19"/>
  <c r="E348" i="19"/>
  <c r="H348" i="19"/>
  <c r="L349" i="21"/>
  <c r="B349" i="19" l="1"/>
  <c r="C349" i="19"/>
  <c r="K349" i="19"/>
  <c r="J349" i="19"/>
  <c r="I349" i="19"/>
  <c r="A349" i="19"/>
  <c r="G349" i="19"/>
  <c r="F349" i="19"/>
  <c r="E349" i="19"/>
  <c r="H349" i="19"/>
  <c r="L350" i="21"/>
  <c r="B350" i="19" l="1"/>
  <c r="A350" i="19"/>
  <c r="C350" i="19"/>
  <c r="K350" i="19"/>
  <c r="I350" i="19"/>
  <c r="H350" i="19"/>
  <c r="J350" i="19"/>
  <c r="G350" i="19"/>
  <c r="E350" i="19"/>
  <c r="F350" i="19"/>
  <c r="L351" i="21"/>
  <c r="C351" i="19" l="1"/>
  <c r="A351" i="19"/>
  <c r="B351" i="19"/>
  <c r="K351" i="19"/>
  <c r="I351" i="19"/>
  <c r="H351" i="19"/>
  <c r="G351" i="19"/>
  <c r="F351" i="19"/>
  <c r="J351" i="19"/>
  <c r="E351" i="19"/>
  <c r="L352" i="21"/>
  <c r="B352" i="19" l="1"/>
  <c r="C352" i="19"/>
  <c r="A352" i="19"/>
  <c r="K352" i="19"/>
  <c r="J352" i="19"/>
  <c r="I352" i="19"/>
  <c r="H352" i="19"/>
  <c r="G352" i="19"/>
  <c r="F352" i="19"/>
  <c r="E352" i="19"/>
  <c r="L353" i="21"/>
  <c r="B353" i="19" l="1"/>
  <c r="C353" i="19"/>
  <c r="K353" i="19"/>
  <c r="J353" i="19"/>
  <c r="I353" i="19"/>
  <c r="A353" i="19"/>
  <c r="H353" i="19"/>
  <c r="G353" i="19"/>
  <c r="F353" i="19"/>
  <c r="E353" i="19"/>
  <c r="L354" i="21"/>
  <c r="C354" i="19" l="1"/>
  <c r="B354" i="19"/>
  <c r="A354" i="19"/>
  <c r="K354" i="19"/>
  <c r="J354" i="19"/>
  <c r="H354" i="19"/>
  <c r="I354" i="19"/>
  <c r="F354" i="19"/>
  <c r="G354" i="19"/>
  <c r="E354" i="19"/>
  <c r="L355" i="21"/>
  <c r="C355" i="19" l="1"/>
  <c r="A355" i="19"/>
  <c r="B355" i="19"/>
  <c r="K355" i="19"/>
  <c r="J355" i="19"/>
  <c r="H355" i="19"/>
  <c r="F355" i="19"/>
  <c r="I355" i="19"/>
  <c r="E355" i="19"/>
  <c r="G355" i="19"/>
  <c r="L356" i="21"/>
  <c r="B356" i="19" l="1"/>
  <c r="C356" i="19"/>
  <c r="A356" i="19"/>
  <c r="K356" i="19"/>
  <c r="J356" i="19"/>
  <c r="I356" i="19"/>
  <c r="G356" i="19"/>
  <c r="F356" i="19"/>
  <c r="E356" i="19"/>
  <c r="H356" i="19"/>
  <c r="L357" i="21"/>
  <c r="B357" i="19" l="1"/>
  <c r="C357" i="19"/>
  <c r="A357" i="19"/>
  <c r="K357" i="19"/>
  <c r="J357" i="19"/>
  <c r="I357" i="19"/>
  <c r="H357" i="19"/>
  <c r="G357" i="19"/>
  <c r="F357" i="19"/>
  <c r="E357" i="19"/>
  <c r="L358" i="21"/>
  <c r="B358" i="19" l="1"/>
  <c r="A358" i="19"/>
  <c r="C358" i="19"/>
  <c r="K358" i="19"/>
  <c r="I358" i="19"/>
  <c r="H358" i="19"/>
  <c r="J358" i="19"/>
  <c r="G358" i="19"/>
  <c r="E358" i="19"/>
  <c r="F358" i="19"/>
  <c r="L359" i="21"/>
  <c r="C359" i="19" l="1"/>
  <c r="A359" i="19"/>
  <c r="B359" i="19"/>
  <c r="I359" i="19"/>
  <c r="H359" i="19"/>
  <c r="K359" i="19"/>
  <c r="G359" i="19"/>
  <c r="E359" i="19"/>
  <c r="J359" i="19"/>
  <c r="F359" i="19"/>
  <c r="L360" i="21"/>
  <c r="B360" i="19" l="1"/>
  <c r="C360" i="19"/>
  <c r="A360" i="19"/>
  <c r="K360" i="19"/>
  <c r="J360" i="19"/>
  <c r="I360" i="19"/>
  <c r="H360" i="19"/>
  <c r="G360" i="19"/>
  <c r="F360" i="19"/>
  <c r="E360" i="19"/>
  <c r="L361" i="21"/>
  <c r="B361" i="19" l="1"/>
  <c r="C361" i="19"/>
  <c r="A361" i="19"/>
  <c r="K361" i="19"/>
  <c r="J361" i="19"/>
  <c r="I361" i="19"/>
  <c r="H361" i="19"/>
  <c r="G361" i="19"/>
  <c r="F361" i="19"/>
  <c r="E361" i="19"/>
  <c r="L362" i="21"/>
  <c r="C362" i="19" l="1"/>
  <c r="B362" i="19"/>
  <c r="A362" i="19"/>
  <c r="K362" i="19"/>
  <c r="J362" i="19"/>
  <c r="H362" i="19"/>
  <c r="I362" i="19"/>
  <c r="F362" i="19"/>
  <c r="G362" i="19"/>
  <c r="E362" i="19"/>
  <c r="L363" i="21"/>
  <c r="C363" i="19" l="1"/>
  <c r="A363" i="19"/>
  <c r="B363" i="19"/>
  <c r="J363" i="19"/>
  <c r="H363" i="19"/>
  <c r="K363" i="19"/>
  <c r="I363" i="19"/>
  <c r="G363" i="19"/>
  <c r="F363" i="19"/>
  <c r="E363" i="19"/>
  <c r="L364" i="21"/>
  <c r="B364" i="19" l="1"/>
  <c r="C364" i="19"/>
  <c r="A364" i="19"/>
  <c r="K364" i="19"/>
  <c r="J364" i="19"/>
  <c r="I364" i="19"/>
  <c r="G364" i="19"/>
  <c r="F364" i="19"/>
  <c r="E364" i="19"/>
  <c r="H364" i="19"/>
  <c r="L365" i="21"/>
  <c r="B365" i="19" l="1"/>
  <c r="C365" i="19"/>
  <c r="K365" i="19"/>
  <c r="J365" i="19"/>
  <c r="I365" i="19"/>
  <c r="A365" i="19"/>
  <c r="G365" i="19"/>
  <c r="F365" i="19"/>
  <c r="E365" i="19"/>
  <c r="H365" i="19"/>
  <c r="L366" i="21"/>
  <c r="B366" i="19" l="1"/>
  <c r="A366" i="19"/>
  <c r="C366" i="19"/>
  <c r="K366" i="19"/>
  <c r="I366" i="19"/>
  <c r="H366" i="19"/>
  <c r="J366" i="19"/>
  <c r="G366" i="19"/>
  <c r="E366" i="19"/>
  <c r="F366" i="19"/>
  <c r="L367" i="21"/>
  <c r="C367" i="19" l="1"/>
  <c r="A367" i="19"/>
  <c r="B367" i="19"/>
  <c r="K367" i="19"/>
  <c r="I367" i="19"/>
  <c r="H367" i="19"/>
  <c r="J367" i="19"/>
  <c r="F367" i="19"/>
  <c r="E367" i="19"/>
  <c r="G367" i="19"/>
  <c r="L368" i="21"/>
  <c r="B368" i="19" l="1"/>
  <c r="C368" i="19"/>
  <c r="A368" i="19"/>
  <c r="K368" i="19"/>
  <c r="J368" i="19"/>
  <c r="I368" i="19"/>
  <c r="H368" i="19"/>
  <c r="G368" i="19"/>
  <c r="F368" i="19"/>
  <c r="E368" i="19"/>
  <c r="L369" i="21"/>
  <c r="C369" i="19" l="1"/>
  <c r="K369" i="19"/>
  <c r="J369" i="19"/>
  <c r="I369" i="19"/>
  <c r="B369" i="19"/>
  <c r="A369" i="19"/>
  <c r="H369" i="19"/>
  <c r="G369" i="19"/>
  <c r="F369" i="19"/>
  <c r="E369" i="19"/>
  <c r="L370" i="21"/>
  <c r="B370" i="19" l="1"/>
  <c r="C370" i="19"/>
  <c r="A370" i="19"/>
  <c r="K370" i="19"/>
  <c r="J370" i="19"/>
  <c r="H370" i="19"/>
  <c r="I370" i="19"/>
  <c r="F370" i="19"/>
  <c r="G370" i="19"/>
  <c r="E370" i="19"/>
  <c r="L371" i="21"/>
  <c r="C371" i="19" l="1"/>
  <c r="A371" i="19"/>
  <c r="B371" i="19"/>
  <c r="K371" i="19"/>
  <c r="J371" i="19"/>
  <c r="H371" i="19"/>
  <c r="E371" i="19"/>
  <c r="I371" i="19"/>
  <c r="G371" i="19"/>
  <c r="F371" i="19"/>
  <c r="L372" i="21"/>
  <c r="B372" i="19" l="1"/>
  <c r="C372" i="19"/>
  <c r="A372" i="19"/>
  <c r="K372" i="19"/>
  <c r="J372" i="19"/>
  <c r="I372" i="19"/>
  <c r="G372" i="19"/>
  <c r="F372" i="19"/>
  <c r="E372" i="19"/>
  <c r="H372" i="19"/>
  <c r="L373" i="21"/>
  <c r="C373" i="19" l="1"/>
  <c r="B373" i="19"/>
  <c r="A373" i="19"/>
  <c r="K373" i="19"/>
  <c r="J373" i="19"/>
  <c r="I373" i="19"/>
  <c r="G373" i="19"/>
  <c r="F373" i="19"/>
  <c r="E373" i="19"/>
  <c r="H373" i="19"/>
  <c r="L374" i="21"/>
  <c r="A374" i="19" l="1"/>
  <c r="C374" i="19"/>
  <c r="B374" i="19"/>
  <c r="K374" i="19"/>
  <c r="I374" i="19"/>
  <c r="H374" i="19"/>
  <c r="J374" i="19"/>
  <c r="G374" i="19"/>
  <c r="E374" i="19"/>
  <c r="F374" i="19"/>
  <c r="L375" i="21"/>
  <c r="C375" i="19" l="1"/>
  <c r="B375" i="19"/>
  <c r="A375" i="19"/>
  <c r="I375" i="19"/>
  <c r="H375" i="19"/>
  <c r="K375" i="19"/>
  <c r="J375" i="19"/>
  <c r="G375" i="19"/>
  <c r="F375" i="19"/>
  <c r="E375" i="19"/>
  <c r="L376" i="21"/>
  <c r="B376" i="19" l="1"/>
  <c r="C376" i="19"/>
  <c r="A376" i="19"/>
  <c r="K376" i="19"/>
  <c r="J376" i="19"/>
  <c r="I376" i="19"/>
  <c r="H376" i="19"/>
  <c r="G376" i="19"/>
  <c r="F376" i="19"/>
  <c r="E376" i="19"/>
  <c r="L377" i="21"/>
  <c r="C377" i="19" l="1"/>
  <c r="B377" i="19"/>
  <c r="A377" i="19"/>
  <c r="K377" i="19"/>
  <c r="J377" i="19"/>
  <c r="I377" i="19"/>
  <c r="H377" i="19"/>
  <c r="G377" i="19"/>
  <c r="F377" i="19"/>
  <c r="E377" i="19"/>
  <c r="L378" i="21"/>
  <c r="C378" i="19" l="1"/>
  <c r="B378" i="19"/>
  <c r="A378" i="19"/>
  <c r="K378" i="19"/>
  <c r="J378" i="19"/>
  <c r="H378" i="19"/>
  <c r="I378" i="19"/>
  <c r="F378" i="19"/>
  <c r="G378" i="19"/>
  <c r="E378" i="19"/>
  <c r="L379" i="21"/>
  <c r="C379" i="19" l="1"/>
  <c r="A379" i="19"/>
  <c r="J379" i="19"/>
  <c r="H379" i="19"/>
  <c r="B379" i="19"/>
  <c r="G379" i="19"/>
  <c r="F379" i="19"/>
  <c r="K379" i="19"/>
  <c r="E379" i="19"/>
  <c r="I379" i="19"/>
  <c r="L380" i="21"/>
  <c r="B380" i="19" l="1"/>
  <c r="C380" i="19"/>
  <c r="A380" i="19"/>
  <c r="K380" i="19"/>
  <c r="J380" i="19"/>
  <c r="I380" i="19"/>
  <c r="G380" i="19"/>
  <c r="F380" i="19"/>
  <c r="E380" i="19"/>
  <c r="H380" i="19"/>
  <c r="L381" i="21"/>
  <c r="B381" i="19" l="1"/>
  <c r="C381" i="19"/>
  <c r="K381" i="19"/>
  <c r="J381" i="19"/>
  <c r="I381" i="19"/>
  <c r="A381" i="19"/>
  <c r="G381" i="19"/>
  <c r="F381" i="19"/>
  <c r="E381" i="19"/>
  <c r="H381" i="1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D3B9977-6E7D-4777-9996-C9E17BBB6FDE}" keepAlive="1" name="Query - Regular season Table" description="Connection to the 'Regular season Table' query in the workbook." type="5" refreshedVersion="8" background="1" saveData="1">
    <dbPr connection="Provider=Microsoft.Mashup.OleDb.1;Data Source=$Workbook$;Location=&quot;Regular season Table&quot;;Extended Properties=&quot;&quot;" command="SELECT * FROM [Regular season Table]"/>
  </connection>
  <connection id="2" xr16:uid="{9F6AC179-EE64-435C-AA29-30F912B36791}" keepAlive="1" name="Query - Scores &amp; Fixtures 2023-2024 Premier League Table" description="Connection to the 'Scores &amp; Fixtures 2023-2024 Premier League Table' query in the workbook." type="5" refreshedVersion="8" background="1" saveData="1">
    <dbPr connection="Provider=Microsoft.Mashup.OleDb.1;Data Source=$Workbook$;Location=&quot;Scores &amp; Fixtures 2023-2024 Premier League Table&quot;;Extended Properties=&quot;&quot;" command="SELECT * FROM [Scores &amp; Fixtures 2023-2024 Premier League Table]"/>
  </connection>
  <connection id="3" xr16:uid="{F7EDF81D-FE8E-4D39-BBC2-878928F11C20}" keepAlive="1" name="Query - Scores &amp; Fixtures 2023-2024 Premier League Table (2)" description="Connection to the 'Scores &amp; Fixtures 2023-2024 Premier League Table (2)' query in the workbook." type="5" refreshedVersion="8" background="1" saveData="1">
    <dbPr connection="Provider=Microsoft.Mashup.OleDb.1;Data Source=$Workbook$;Location=&quot;Scores &amp; Fixtures 2023-2024 Premier League Table (2)&quot;;Extended Properties=&quot;&quot;" command="SELECT * FROM [Scores &amp; Fixtures 2023-2024 Premier League Table (2)]"/>
  </connection>
  <connection id="4" xr16:uid="{B02848BF-1C27-46FC-A1E9-E25E60375F48}" keepAlive="1" name="Query - Scores &amp; Fixtures 2023-2024 Premier League Table (3)" description="Connection to the 'Scores &amp; Fixtures 2023-2024 Premier League Table (3)' query in the workbook." type="5" refreshedVersion="8" background="1" saveData="1">
    <dbPr connection="Provider=Microsoft.Mashup.OleDb.1;Data Source=$Workbook$;Location=&quot;Scores &amp; Fixtures 2023-2024 Premier League Table (3)&quot;;Extended Properties=&quot;&quot;" command="SELECT * FROM [Scores &amp; Fixtures 2023-2024 Premier League Table (3)]"/>
  </connection>
  <connection id="5" xr16:uid="{854FB0B4-4933-4A44-8E05-78DF04474C2A}" keepAlive="1" name="Query - Scores &amp; Fixtures 2023-2024 Premier League Table (4)" description="Connection to the 'Scores &amp; Fixtures 2023-2024 Premier League Table (4)' query in the workbook." type="5" refreshedVersion="8" background="1" saveData="1">
    <dbPr connection="Provider=Microsoft.Mashup.OleDb.1;Data Source=$Workbook$;Location=&quot;Scores &amp; Fixtures 2023-2024 Premier League Table (4)&quot;;Extended Properties=&quot;&quot;" command="SELECT * FROM [Scores &amp; Fixtures 2023-2024 Premier League Table (4)]"/>
  </connection>
  <connection id="6" xr16:uid="{EACF53C6-05DF-4241-8036-1B39FF8207AA}" keepAlive="1" name="Query - Scores &amp; Fixtures 2023-2024 Premier League Table (5)" description="Connection to the 'Scores &amp; Fixtures 2023-2024 Premier League Table (5)' query in the workbook." type="5" refreshedVersion="8" background="1" saveData="1">
    <dbPr connection="Provider=Microsoft.Mashup.OleDb.1;Data Source=$Workbook$;Location=&quot;Scores &amp; Fixtures 2023-2024 Premier League Table (5)&quot;;Extended Properties=&quot;&quot;" command="SELECT * FROM [Scores &amp; Fixtures 2023-2024 Premier League Table (5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<sst xmlns="http://schemas.openxmlformats.org/spreadsheetml/2006/main" count="9818" uniqueCount="193">
  <si>
    <t>Wk</t>
  </si>
  <si>
    <t>Day</t>
  </si>
  <si>
    <t>Date</t>
  </si>
  <si>
    <t>Home</t>
  </si>
  <si>
    <t>xG</t>
  </si>
  <si>
    <t>Score</t>
  </si>
  <si>
    <t>Away</t>
  </si>
  <si>
    <t>Venue</t>
  </si>
  <si>
    <t>Fri</t>
  </si>
  <si>
    <t>Burnley</t>
  </si>
  <si>
    <t>0–3</t>
  </si>
  <si>
    <t>Manchester City</t>
  </si>
  <si>
    <t>Turf Moor</t>
  </si>
  <si>
    <t>Sat</t>
  </si>
  <si>
    <t>Arsenal</t>
  </si>
  <si>
    <t>2–1</t>
  </si>
  <si>
    <t>Emirates Stadium</t>
  </si>
  <si>
    <t>Everton</t>
  </si>
  <si>
    <t>0–1</t>
  </si>
  <si>
    <t>Fulham</t>
  </si>
  <si>
    <t>Goodison Park</t>
  </si>
  <si>
    <t>Crystal Palace</t>
  </si>
  <si>
    <t>Bramall Lane</t>
  </si>
  <si>
    <t>4–1</t>
  </si>
  <si>
    <t>Luton Town</t>
  </si>
  <si>
    <t>The American Express Community Stadium</t>
  </si>
  <si>
    <t>Bournemouth</t>
  </si>
  <si>
    <t>1–1</t>
  </si>
  <si>
    <t>Vitality Stadium</t>
  </si>
  <si>
    <t>5–1</t>
  </si>
  <si>
    <t>Aston Villa</t>
  </si>
  <si>
    <t>St James' Park</t>
  </si>
  <si>
    <t>Sun</t>
  </si>
  <si>
    <t>Brentford</t>
  </si>
  <si>
    <t>2–2</t>
  </si>
  <si>
    <t>Gtech Community Stadium</t>
  </si>
  <si>
    <t>Chelsea</t>
  </si>
  <si>
    <t>Liverpool</t>
  </si>
  <si>
    <t>Stamford Bridge</t>
  </si>
  <si>
    <t>Mon</t>
  </si>
  <si>
    <t>1–0</t>
  </si>
  <si>
    <t>Old Trafford</t>
  </si>
  <si>
    <t>The City Ground</t>
  </si>
  <si>
    <t>Craven Cottage</t>
  </si>
  <si>
    <t>3–1</t>
  </si>
  <si>
    <t>Anfield</t>
  </si>
  <si>
    <t>1–4</t>
  </si>
  <si>
    <t>Molineux Stadium</t>
  </si>
  <si>
    <t>2–0</t>
  </si>
  <si>
    <t>Tottenham Hotspur Stadium</t>
  </si>
  <si>
    <t>Etihad Stadium</t>
  </si>
  <si>
    <t>4–0</t>
  </si>
  <si>
    <t>Villa Park</t>
  </si>
  <si>
    <t>London Stadium</t>
  </si>
  <si>
    <t>Selhurst Park</t>
  </si>
  <si>
    <t>3–0</t>
  </si>
  <si>
    <t>0–2</t>
  </si>
  <si>
    <t>3–2</t>
  </si>
  <si>
    <t>1–3</t>
  </si>
  <si>
    <t>1–2</t>
  </si>
  <si>
    <t>Kenilworth Road Stadium</t>
  </si>
  <si>
    <t>2–5</t>
  </si>
  <si>
    <t>0–0</t>
  </si>
  <si>
    <t>0–8</t>
  </si>
  <si>
    <t>6–1</t>
  </si>
  <si>
    <t>0–4</t>
  </si>
  <si>
    <t>Tue</t>
  </si>
  <si>
    <t>5–0</t>
  </si>
  <si>
    <t>2–3</t>
  </si>
  <si>
    <t>4–4</t>
  </si>
  <si>
    <t>4–3</t>
  </si>
  <si>
    <t>3–3</t>
  </si>
  <si>
    <t>3–4</t>
  </si>
  <si>
    <t>Wed</t>
  </si>
  <si>
    <t>Thu</t>
  </si>
  <si>
    <t>4–2</t>
  </si>
  <si>
    <t>0–5</t>
  </si>
  <si>
    <t>2–4</t>
  </si>
  <si>
    <t>0–6</t>
  </si>
  <si>
    <t>6–0</t>
  </si>
  <si>
    <t>1–5</t>
  </si>
  <si>
    <t>5–2</t>
  </si>
  <si>
    <t>Team</t>
  </si>
  <si>
    <t>Average for</t>
  </si>
  <si>
    <t>Average against</t>
  </si>
  <si>
    <t>Away GF</t>
  </si>
  <si>
    <t>Away GA</t>
  </si>
  <si>
    <t>Home GF</t>
  </si>
  <si>
    <t>Home GA</t>
  </si>
  <si>
    <t>Squad</t>
  </si>
  <si>
    <t>Averages</t>
  </si>
  <si>
    <t>Team Info</t>
  </si>
  <si>
    <t>Draw</t>
  </si>
  <si>
    <t>xScore</t>
  </si>
  <si>
    <t>P Chance Win</t>
  </si>
  <si>
    <t>% Cover Spread</t>
  </si>
  <si>
    <t>Book Odds</t>
  </si>
  <si>
    <t>ML Edge</t>
  </si>
  <si>
    <t>Monte Carlos</t>
  </si>
  <si>
    <t>Away Win</t>
  </si>
  <si>
    <t>Home Win</t>
  </si>
  <si>
    <t xml:space="preserve">Team </t>
  </si>
  <si>
    <t>Average Earned</t>
  </si>
  <si>
    <t>Average Allowed</t>
  </si>
  <si>
    <t>Adjusted Score</t>
  </si>
  <si>
    <t>Standard Deviation</t>
  </si>
  <si>
    <t>% Chance to Win</t>
  </si>
  <si>
    <t>Scenario</t>
  </si>
  <si>
    <t>Outcome</t>
  </si>
  <si>
    <t xml:space="preserve">Home </t>
  </si>
  <si>
    <t>Away Cover</t>
  </si>
  <si>
    <t>Home Cover</t>
  </si>
  <si>
    <t>Games Played</t>
  </si>
  <si>
    <t>Goals scored per game</t>
  </si>
  <si>
    <t>Goals conceded per game</t>
  </si>
  <si>
    <t>Attacking strength</t>
  </si>
  <si>
    <t>Defensive strength</t>
  </si>
  <si>
    <t>Home team</t>
  </si>
  <si>
    <t>Away team</t>
  </si>
  <si>
    <t>Attack strength</t>
  </si>
  <si>
    <t>Fractional Odds</t>
  </si>
  <si>
    <t>Decimal odds</t>
  </si>
  <si>
    <t>Home MP</t>
  </si>
  <si>
    <t>Home W</t>
  </si>
  <si>
    <t>Home D</t>
  </si>
  <si>
    <t>Home L</t>
  </si>
  <si>
    <t>Home GD</t>
  </si>
  <si>
    <t>Home Pts</t>
  </si>
  <si>
    <t>Home Pts/MP</t>
  </si>
  <si>
    <t>Home xG</t>
  </si>
  <si>
    <t>Home xGA</t>
  </si>
  <si>
    <t>Home xGD</t>
  </si>
  <si>
    <t>Home xGD/90</t>
  </si>
  <si>
    <t>Away MP</t>
  </si>
  <si>
    <t>Away W</t>
  </si>
  <si>
    <t>Away D</t>
  </si>
  <si>
    <t>Away L</t>
  </si>
  <si>
    <t>Away GD</t>
  </si>
  <si>
    <t>Away Pts</t>
  </si>
  <si>
    <t>Away Pts/MP</t>
  </si>
  <si>
    <t>Away xG</t>
  </si>
  <si>
    <t>Away xGA</t>
  </si>
  <si>
    <t>Away xGD</t>
  </si>
  <si>
    <t>Away xGD/90</t>
  </si>
  <si>
    <t>Tottenham</t>
  </si>
  <si>
    <t>Newcastle Utd</t>
  </si>
  <si>
    <t>Manchester Utd</t>
  </si>
  <si>
    <t>West Ham</t>
  </si>
  <si>
    <t>Brighton</t>
  </si>
  <si>
    <t>Wolves</t>
  </si>
  <si>
    <t>Nott'ham Forest</t>
  </si>
  <si>
    <t>Sheffield Utd</t>
  </si>
  <si>
    <t>xGa</t>
  </si>
  <si>
    <t>Away goals</t>
  </si>
  <si>
    <t xml:space="preserve">Home goals </t>
  </si>
  <si>
    <t xml:space="preserve">TeamNames </t>
  </si>
  <si>
    <t>Row number</t>
  </si>
  <si>
    <t xml:space="preserve">Tottenham </t>
  </si>
  <si>
    <t>Model home goals</t>
  </si>
  <si>
    <t>Model away goals</t>
  </si>
  <si>
    <t>Model home goals int</t>
  </si>
  <si>
    <t>Model away goals int</t>
  </si>
  <si>
    <t>Home result</t>
  </si>
  <si>
    <t>Model result</t>
  </si>
  <si>
    <t>pDistDraw</t>
  </si>
  <si>
    <t>pDist result</t>
  </si>
  <si>
    <t>pDistHome</t>
  </si>
  <si>
    <t>pDistAway</t>
  </si>
  <si>
    <t>Model accuracy</t>
  </si>
  <si>
    <t>pDist accuracy</t>
  </si>
  <si>
    <t>Model dummy variable</t>
  </si>
  <si>
    <t>pDist dummy variable</t>
  </si>
  <si>
    <t>Fractional odds (home)</t>
  </si>
  <si>
    <t>Fractional odds (away)</t>
  </si>
  <si>
    <t>ML Edge (Home)</t>
  </si>
  <si>
    <t>ML Edge (Away)</t>
  </si>
  <si>
    <t>Place bet (away)</t>
  </si>
  <si>
    <t>Place bet (home)</t>
  </si>
  <si>
    <t>Total p/l (home)</t>
  </si>
  <si>
    <t>Place bet (home) (ML Edge&gt;10%)</t>
  </si>
  <si>
    <t>Place bet (away) (ML Edge&gt;10%)</t>
  </si>
  <si>
    <t>Place bet (home) (ML Edge&gt;20%)</t>
  </si>
  <si>
    <t>Place bet (away) (ML Edge&gt;20%)</t>
  </si>
  <si>
    <t>P/L (home) (ML Edge&gt;10%)</t>
  </si>
  <si>
    <t>P/L (away) (ML Edge&gt;10%)</t>
  </si>
  <si>
    <t>P/L (home) (ML Edge&gt;20%)</t>
  </si>
  <si>
    <t>P/L (away) (ML Edge&gt;20%)</t>
  </si>
  <si>
    <t xml:space="preserve">Total p/l (away) </t>
  </si>
  <si>
    <t>Total p/l</t>
  </si>
  <si>
    <t>Place bet (home) (ML Edge&gt;30%)</t>
  </si>
  <si>
    <t>Place bet (ML Edge&gt;30%)</t>
  </si>
  <si>
    <t>P/L (home) (ML Edge&gt;30%)</t>
  </si>
  <si>
    <t>P/L (away) (ML Edge&gt;30%)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</si>
</sst>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sz val="14"/>
      <color rgb="FFFFFF00"/>
      <name val="Arial"/>
      <family val="2"/>
    </font>
    <font>
      <sz val="10"/>
      <color theme="1"/>
      <name val="Arial"/>
      <family val="2"/>
    </font>
    <font>
      <sz val="8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2" fontId="0" fillId="0" borderId="0" xfId="0" applyNumberFormat="1"/>
    <xf numFmtId="0" fontId="1" fillId="0" borderId="0" xfId="0" applyFont="1"/>
    <xf numFmtId="1" fontId="0" fillId="0" borderId="0" xfId="0" applyNumberFormat="1"/>
    <xf numFmtId="2" fontId="0" fillId="0" borderId="0" xfId="0" applyNumberFormat="1" applyAlignment="1">
      <alignment horizontal="center" vertical="center"/>
    </xf>
    <xf numFmtId="0" fontId="1" fillId="2" borderId="0" xfId="0" applyFont="1" applyFill="1"/>
    <xf numFmtId="0" fontId="1" fillId="4" borderId="0" xfId="0" applyFont="1" applyFill="1"/>
    <xf numFmtId="0" fontId="1" fillId="6" borderId="0" xfId="0" applyFont="1" applyFill="1"/>
    <xf numFmtId="0" fontId="2" fillId="0" borderId="0" xfId="0" applyFont="1"/>
    <xf numFmtId="10" fontId="0" fillId="0" borderId="0" xfId="0" applyNumberFormat="1"/>
    <xf numFmtId="0" fontId="3" fillId="7" borderId="0" xfId="0" applyFont="1" applyFill="1"/>
    <xf numFmtId="0" fontId="4" fillId="0" borderId="0" xfId="0" applyFont="1"/>
    <xf numFmtId="0" fontId="4" fillId="0" borderId="0" xfId="0" applyFont="1" applyAlignment="1">
      <alignment horizontal="right"/>
    </xf>
    <xf numFmtId="0" fontId="0" fillId="8" borderId="0" xfId="0" applyFill="1"/>
    <xf numFmtId="14" fontId="0" fillId="0" borderId="0" xfId="0" applyNumberFormat="1"/>
    <xf numFmtId="0" fontId="0" fillId="3" borderId="0" xfId="0" applyFill="1"/>
    <xf numFmtId="0" fontId="0" fillId="2" borderId="0" xfId="0" applyFill="1"/>
    <xf numFmtId="0" fontId="0" fillId="0" borderId="0" xfId="0" applyAlignment="1">
      <alignment vertical="top"/>
    </xf>
    <xf numFmtId="9" fontId="0" fillId="0" borderId="0" xfId="0" applyNumberFormat="1"/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" fillId="5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100">
    <dxf>
      <numFmt numFmtId="14" formatCode="0.00%"/>
    </dxf>
    <dxf>
      <numFmt numFmtId="14" formatCode="0.00%"/>
    </dxf>
    <dxf>
      <numFmt numFmtId="2" formatCode="0.00"/>
    </dxf>
    <dxf>
      <numFmt numFmtId="2" formatCode="0.00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2" formatCode="0.00"/>
    </dxf>
    <dxf>
      <fill>
        <patternFill patternType="none">
          <fgColor indexed="64"/>
          <bgColor auto="1"/>
        </patternFill>
      </fill>
    </dxf>
    <dxf>
      <numFmt numFmtId="2" formatCode="0.00"/>
    </dxf>
    <dxf>
      <fill>
        <patternFill patternType="none">
          <fgColor indexed="64"/>
          <bgColor auto="1"/>
        </patternFill>
      </fill>
    </dxf>
    <dxf>
      <numFmt numFmtId="2" formatCode="0.00"/>
    </dxf>
    <dxf>
      <fill>
        <patternFill patternType="none">
          <fgColor indexed="64"/>
          <bgColor auto="1"/>
        </patternFill>
      </fill>
    </dxf>
    <dxf>
      <numFmt numFmtId="2" formatCode="0.00"/>
    </dxf>
    <dxf>
      <fill>
        <patternFill patternType="none">
          <fgColor indexed="64"/>
          <bgColor auto="1"/>
        </patternFill>
      </fill>
    </dxf>
    <dxf>
      <numFmt numFmtId="2" formatCode="0.00"/>
    </dxf>
    <dxf>
      <fill>
        <patternFill patternType="none">
          <fgColor indexed="64"/>
          <bgColor auto="1"/>
        </patternFill>
      </fill>
    </dxf>
    <dxf>
      <numFmt numFmtId="2" formatCode="0.00"/>
    </dxf>
    <dxf>
      <fill>
        <patternFill patternType="none">
          <fgColor indexed="64"/>
          <bgColor auto="1"/>
        </patternFill>
      </fill>
    </dxf>
    <dxf>
      <numFmt numFmtId="2" formatCode="0.00"/>
    </dxf>
    <dxf>
      <fill>
        <patternFill patternType="none">
          <fgColor indexed="64"/>
          <bgColor auto="1"/>
        </patternFill>
      </fill>
    </dxf>
    <dxf>
      <numFmt numFmtId="2" formatCode="0.00"/>
    </dxf>
    <dxf>
      <fill>
        <patternFill patternType="none">
          <fgColor indexed="64"/>
          <bgColor auto="1"/>
        </patternFill>
      </fill>
    </dxf>
    <dxf>
      <numFmt numFmtId="2" formatCode="0.00"/>
    </dxf>
    <dxf>
      <fill>
        <patternFill patternType="none">
          <fgColor indexed="64"/>
          <bgColor auto="1"/>
        </patternFill>
      </fill>
    </dxf>
    <dxf>
      <numFmt numFmtId="2" formatCode="0.00"/>
    </dxf>
    <dxf>
      <fill>
        <patternFill patternType="none">
          <fgColor indexed="64"/>
          <bgColor auto="1"/>
        </patternFill>
      </fill>
    </dxf>
    <dxf>
      <numFmt numFmtId="2" formatCode="0.00"/>
    </dxf>
    <dxf>
      <fill>
        <patternFill patternType="none">
          <fgColor indexed="64"/>
          <bgColor auto="1"/>
        </patternFill>
      </fill>
    </dxf>
    <dxf>
      <numFmt numFmtId="2" formatCode="0.00"/>
    </dxf>
    <dxf>
      <fill>
        <patternFill patternType="none">
          <fgColor indexed="64"/>
          <bgColor auto="1"/>
        </patternFill>
      </fill>
    </dxf>
    <dxf>
      <numFmt numFmtId="1" formatCode="0"/>
    </dxf>
    <dxf>
      <fill>
        <patternFill patternType="none">
          <fgColor indexed="64"/>
          <bgColor auto="1"/>
        </patternFill>
      </fill>
    </dxf>
    <dxf>
      <numFmt numFmtId="2" formatCode="0.00"/>
    </dxf>
    <dxf>
      <fill>
        <patternFill patternType="none">
          <fgColor indexed="64"/>
          <bgColor auto="1"/>
        </patternFill>
      </fill>
    </dxf>
    <dxf>
      <numFmt numFmtId="2" formatCode="0.00"/>
    </dxf>
    <dxf>
      <fill>
        <patternFill patternType="none">
          <fgColor indexed="64"/>
          <bgColor auto="1"/>
        </patternFill>
      </fill>
    </dxf>
    <dxf>
      <numFmt numFmtId="2" formatCode="0.00"/>
    </dxf>
    <dxf>
      <fill>
        <patternFill patternType="none">
          <fgColor indexed="64"/>
          <bgColor auto="1"/>
        </patternFill>
      </fill>
    </dxf>
    <dxf>
      <numFmt numFmtId="2" formatCode="0.00"/>
    </dxf>
    <dxf>
      <fill>
        <patternFill patternType="none">
          <fgColor indexed="64"/>
          <bgColor auto="1"/>
        </patternFill>
      </fill>
    </dxf>
    <dxf>
      <numFmt numFmtId="2" formatCode="0.00"/>
    </dxf>
    <dxf>
      <fill>
        <patternFill patternType="none">
          <fgColor indexed="64"/>
          <bgColor auto="1"/>
        </patternFill>
      </fill>
    </dxf>
    <dxf>
      <numFmt numFmtId="2" formatCode="0.00"/>
    </dxf>
    <dxf>
      <fill>
        <patternFill patternType="none">
          <fgColor indexed="64"/>
          <bgColor auto="1"/>
        </patternFill>
      </fill>
    </dxf>
    <dxf>
      <numFmt numFmtId="2" formatCode="0.00"/>
    </dxf>
    <dxf>
      <fill>
        <patternFill patternType="none">
          <fgColor indexed="64"/>
          <bgColor auto="1"/>
        </patternFill>
      </fill>
    </dxf>
    <dxf>
      <numFmt numFmtId="2" formatCode="0.00"/>
    </dxf>
    <dxf>
      <fill>
        <patternFill patternType="none">
          <fgColor indexed="64"/>
          <bgColor auto="1"/>
        </patternFill>
      </fill>
    </dxf>
    <dxf>
      <numFmt numFmtId="2" formatCode="0.00"/>
    </dxf>
    <dxf>
      <fill>
        <patternFill patternType="none">
          <fgColor indexed="64"/>
          <bgColor auto="1"/>
        </patternFill>
      </fill>
    </dxf>
    <dxf>
      <numFmt numFmtId="2" formatCode="0.00"/>
    </dxf>
    <dxf>
      <fill>
        <patternFill patternType="none">
          <fgColor indexed="64"/>
          <bgColor auto="1"/>
        </patternFill>
      </fill>
    </dxf>
    <dxf>
      <numFmt numFmtId="2" formatCode="0.00"/>
    </dxf>
    <dxf>
      <fill>
        <patternFill patternType="none">
          <fgColor indexed="64"/>
          <bgColor auto="1"/>
        </patternFill>
      </fill>
    </dxf>
    <dxf>
      <numFmt numFmtId="2" formatCode="0.0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4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143435</xdr:colOff>
      <xdr:row>7</xdr:row>
      <xdr:rowOff>35859</xdr:rowOff>
    </xdr:from>
    <xdr:to>
      <xdr:col>16</xdr:col>
      <xdr:colOff>224117</xdr:colOff>
      <xdr:row>12</xdr:row>
      <xdr:rowOff>0</xdr:rowOff>
    </xdr:to>
    <xdr:sp macro="[2]!CopyHomeStats" textlink="">
      <xdr:nvSpPr>
        <xdr:cNvPr id="3" name="TextBox 2">
          <a:extLst>
            <a:ext uri="{FF2B5EF4-FFF2-40B4-BE49-F238E27FC236}">
              <a16:creationId xmlns:a16="http://schemas.microsoft.com/office/drawing/2014/main" id="{AD02146D-236A-A86A-C67E-F09D14352032}"/>
            </a:ext>
          </a:extLst>
        </xdr:cNvPr>
        <xdr:cNvSpPr txBox="1"/>
      </xdr:nvSpPr>
      <xdr:spPr>
        <a:xfrm>
          <a:off x="11914094" y="1353671"/>
          <a:ext cx="1792941" cy="9054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Copy Home Stats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274320</xdr:colOff>
      <xdr:row>7</xdr:row>
      <xdr:rowOff>99060</xdr:rowOff>
    </xdr:from>
    <xdr:to>
      <xdr:col>16</xdr:col>
      <xdr:colOff>266700</xdr:colOff>
      <xdr:row>12</xdr:row>
      <xdr:rowOff>60960</xdr:rowOff>
    </xdr:to>
    <xdr:sp macro="[3]!CopyAwayStats" textlink="">
      <xdr:nvSpPr>
        <xdr:cNvPr id="3" name="TextBox 2">
          <a:extLst>
            <a:ext uri="{FF2B5EF4-FFF2-40B4-BE49-F238E27FC236}">
              <a16:creationId xmlns:a16="http://schemas.microsoft.com/office/drawing/2014/main" id="{77FE1392-BC32-0440-1E24-2796A2F50E07}"/>
            </a:ext>
          </a:extLst>
        </xdr:cNvPr>
        <xdr:cNvSpPr txBox="1"/>
      </xdr:nvSpPr>
      <xdr:spPr>
        <a:xfrm>
          <a:off x="11330940" y="1432560"/>
          <a:ext cx="2423160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Copy Away Stats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220980</xdr:colOff>
      <xdr:row>3</xdr:row>
      <xdr:rowOff>129540</xdr:rowOff>
    </xdr:from>
    <xdr:to>
      <xdr:col>26</xdr:col>
      <xdr:colOff>350520</xdr:colOff>
      <xdr:row>8</xdr:row>
      <xdr:rowOff>38100</xdr:rowOff>
    </xdr:to>
    <xdr:sp macro="[4]!CopyPasteValues" textlink="">
      <xdr:nvSpPr>
        <xdr:cNvPr id="2" name="TextBox 1">
          <a:extLst>
            <a:ext uri="{FF2B5EF4-FFF2-40B4-BE49-F238E27FC236}">
              <a16:creationId xmlns:a16="http://schemas.microsoft.com/office/drawing/2014/main" id="{E30843F0-E4C8-5E8B-D4DA-0E9D3CA0E808}"/>
            </a:ext>
          </a:extLst>
        </xdr:cNvPr>
        <xdr:cNvSpPr txBox="1"/>
      </xdr:nvSpPr>
      <xdr:spPr>
        <a:xfrm>
          <a:off x="26898600" y="701040"/>
          <a:ext cx="2072640" cy="8610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Copy paste</a:t>
          </a:r>
          <a:r>
            <a:rPr lang="en-GB" sz="1100" baseline="0"/>
            <a:t> values</a:t>
          </a:r>
        </a:p>
        <a:p>
          <a:endParaRPr lang="en-GB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teamStats2" TargetMode="External"/></Relationships>
</file>

<file path=xl/externalLinks/_rels/externalLink2.xml.rels><?xml version="1.0" encoding="UTF-8" standalone="yes"?>
<Relationships xmlns="http://schemas.openxmlformats.org/package/2006/relationships"><Relationship Id="rId3" Type="http://schemas.openxmlformats.org/officeDocument/2006/relationships/externalLinkPath" Target="https://d.docs.live.net/4f5490e6a85757b4/Email%20%20(25)" TargetMode="External"/><Relationship Id="rId2" Type="http://schemas.microsoft.com/office/2019/04/relationships/externalLinkLongPath" Target="Email%20attachments/Documents/Personal%20work/Employment/Caesars/Email%20attachments/Documents/Personal%20work/Employment/Caesars/Email%20attachments/Documents/Personal%20work/Employment/Caesars/Email%20attachments/Documents/Personal%20work/Employment/Caesars/Email%20attachments/Documents/Personal%20work/Employment/Caesars/Email%20attachments/Documents/Personal%20work/Employment/Caesars/Email%20attachments/Documents/Personal%20work/Employment/Caesars/Email%20attachments/Documents/Personal%20work/Employment/Caesars/Email%20attachments/Documents/Personal%20work/Employment/Caesars/Email%20attachments/Documents/Personal%20work/Employment/Caesars/Email%20attachments/Documents/Personal%20work/Employment/Caesars/Email%20attachments/Documents/Personal%20work/Employment/Caesars/Email%20attachments/Documents/Personal%20work/Employment/Caesars/Email%20attachments/Documents/Personal%20work/Employment/Caesars/Email%20attachments/Documents/Personal%20work/Employment/Caesars/Email%20attachments/Documents/Personal%20work/Employment/Caesars/Email%20attachments/Documents/Personal%20work/Employment/Caesars/Email%20%20(25)?35E7CEB9" TargetMode="External"/><Relationship Id="rId1" Type="http://schemas.openxmlformats.org/officeDocument/2006/relationships/externalLinkPath" Target="file:///\\35E7CEB9\Email%20%20(25)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microsoft.com/office/2019/04/relationships/externalLinkLongPath" Target="Email%20attachments/Documents/Personal%20work/Employment/Caesars/Email%20attachments/Documents/Personal%20work/Employment/Caesars/Email%20attachments/Documents/Personal%20work/Employment/Caesars/Email%20attachments/Documents/Personal%20work/Employment/Caesars/Email%20attachments/Documents/Personal%20work/Employment/Caesars/Premier%20League%20Sports%20betting.xlsm?EECF24A5" TargetMode="External"/><Relationship Id="rId1" Type="http://schemas.openxmlformats.org/officeDocument/2006/relationships/externalLinkPath" Target="file:///\\EECF24A5\Premier%20League%20Sports%20betting.xlsm" TargetMode="External"/></Relationships>
</file>

<file path=xl/externalLinks/_rels/externalLink4.xml.rels><?xml version="1.0" encoding="UTF-8" standalone="yes"?>
<Relationships xmlns="http://schemas.openxmlformats.org/package/2006/relationships"><Relationship Id="rId3" Type="http://schemas.openxmlformats.org/officeDocument/2006/relationships/externalLinkPath" Target="https://d.docs.live.net/4f5490e6a85757b4/Email%20" TargetMode="External"/><Relationship Id="rId2" Type="http://schemas.microsoft.com/office/2019/04/relationships/externalLinkLongPath" Target="Email%20attachments/Documents/Personal%20work/Employment/Caesars/Email%20attachments/Documents/Personal%20work/Employment/Caesars/Email%20attachments/Documents/Personal%20work/Employment/Caesars/Email%20attachments/Documents/Personal%20work/Employment/Caesars/Email%20attachments/Documents/Personal%20work/Employment/Caesars/Email%20attachments/Documents/Personal%20work/Employment/Caesars/Email%20attachments/Documents/Personal%20work/Employment/Caesars/Email%20attachments/Documents/Personal%20work/Employment/Caesars/Email%20attachments/Documents/Personal%20work/Employment/Caesars/Email%20?9BEF820C" TargetMode="External"/><Relationship Id="rId1" Type="http://schemas.openxmlformats.org/officeDocument/2006/relationships/externalLinkPath" Target="file:///\\9BEF820C\Email%20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eamStats2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3"/>
    </xxl21:alternateUrls>
    <sheetNames>
      <sheetName val="Dashboard"/>
      <sheetName val="monteCarlo"/>
      <sheetName val="playerStats"/>
      <sheetName val="teamStats"/>
      <sheetName val="teamStats2"/>
      <sheetName val="homeStats"/>
      <sheetName val="awayStats"/>
      <sheetName val="averageStats"/>
      <sheetName val="seasonalStats"/>
      <sheetName val="pDist"/>
      <sheetName val="Email  (25)"/>
    </sheetNames>
    <definedNames>
      <definedName name="CopyHomeStats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mier League Sports betting"/>
    </sheetNames>
    <definedNames>
      <definedName name="CopyAwayStats"/>
    </defined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3"/>
    </xxl21:alternateUrls>
    <sheetNames>
      <sheetName val="expected results"/>
      <sheetName val="actual results"/>
      <sheetName val="notes"/>
      <sheetName val="Email "/>
    </sheetNames>
    <definedNames>
      <definedName name="CopyPasteValues"/>
    </definedNames>
    <sheetDataSet>
      <sheetData sheetId="0"/>
      <sheetData sheetId="1"/>
      <sheetData sheetId="2"/>
      <sheetData sheetId="3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CB67A84-FF91-4838-A79D-F085AE828E30}" autoFormatId="16" applyNumberFormats="0" applyBorderFormats="0" applyFontFormats="0" applyPatternFormats="0" applyAlignmentFormats="0" applyWidthHeightFormats="0">
  <queryTableRefresh nextId="18" unboundColumnsRight="2">
    <queryTableFields count="11">
      <queryTableField id="1" name="Wk" tableColumnId="1"/>
      <queryTableField id="2" name="Day" tableColumnId="2"/>
      <queryTableField id="3" name="Date" tableColumnId="3"/>
      <queryTableField id="4" name="Home" tableColumnId="4"/>
      <queryTableField id="5" name="xG" tableColumnId="5"/>
      <queryTableField id="6" name="Score" tableColumnId="6"/>
      <queryTableField id="7" name="xG2" tableColumnId="7"/>
      <queryTableField id="8" name="Away" tableColumnId="8"/>
      <queryTableField id="9" name="Venue" tableColumnId="9"/>
      <queryTableField id="10" dataBound="0" tableColumnId="10"/>
      <queryTableField id="11" dataBound="0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C5F74A5D-02DD-4E7E-A049-5C981577DDC5}" autoFormatId="16" applyNumberFormats="0" applyBorderFormats="0" applyFontFormats="0" applyPatternFormats="0" applyAlignmentFormats="0" applyWidthHeightFormats="0">
  <queryTableRefresh nextId="20" unboundColumnsRight="3">
    <queryTableFields count="12">
      <queryTableField id="1" name="Wk" tableColumnId="1"/>
      <queryTableField id="2" name="Day" tableColumnId="2"/>
      <queryTableField id="3" name="Date" tableColumnId="3"/>
      <queryTableField id="4" name="Home" tableColumnId="4"/>
      <queryTableField id="5" name="xG" tableColumnId="5"/>
      <queryTableField id="6" name="Score" tableColumnId="6"/>
      <queryTableField id="7" name="xG2" tableColumnId="7"/>
      <queryTableField id="8" name="Away" tableColumnId="8"/>
      <queryTableField id="9" name="Venue" tableColumnId="9"/>
      <queryTableField id="10" dataBound="0" tableColumnId="10"/>
      <queryTableField id="11" dataBound="0" tableColumnId="11"/>
      <queryTableField id="19" dataBound="0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445179AC-0A84-4F58-BDEC-926CF2B741D8}" autoFormatId="16" applyNumberFormats="0" applyBorderFormats="0" applyFontFormats="0" applyPatternFormats="0" applyAlignmentFormats="0" applyWidthHeightFormats="0">
  <queryTableRefresh nextId="20" unboundColumnsRight="3">
    <queryTableFields count="12">
      <queryTableField id="1" name="Wk" tableColumnId="1"/>
      <queryTableField id="2" name="Day" tableColumnId="2"/>
      <queryTableField id="3" name="Date" tableColumnId="3"/>
      <queryTableField id="4" name="Home" tableColumnId="4"/>
      <queryTableField id="5" name="xG" tableColumnId="5"/>
      <queryTableField id="6" name="Score" tableColumnId="6"/>
      <queryTableField id="7" name="xG2" tableColumnId="7"/>
      <queryTableField id="8" name="Away" tableColumnId="8"/>
      <queryTableField id="9" name="Venue" tableColumnId="9"/>
      <queryTableField id="10" dataBound="0" tableColumnId="10"/>
      <queryTableField id="11" dataBound="0" tableColumnId="11"/>
      <queryTableField id="19" dataBound="0" tableColumnId="1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1406FC1-E5DC-4585-8D86-9F0A7322C22E}" autoFormatId="16" applyNumberFormats="0" applyBorderFormats="0" applyFontFormats="0" applyPatternFormats="0" applyAlignmentFormats="0" applyWidthHeightFormats="0">
  <queryTableRefresh nextId="28">
    <queryTableFields count="27">
      <queryTableField id="1" name="Squad" tableColumnId="1"/>
      <queryTableField id="2" name="Home MP" tableColumnId="2"/>
      <queryTableField id="3" name="Home W" tableColumnId="3"/>
      <queryTableField id="4" name="Home D" tableColumnId="4"/>
      <queryTableField id="5" name="Home L" tableColumnId="5"/>
      <queryTableField id="6" name="Home GF" tableColumnId="6"/>
      <queryTableField id="7" name="Home GA" tableColumnId="7"/>
      <queryTableField id="8" name="Home GD" tableColumnId="8"/>
      <queryTableField id="9" name="Home Pts" tableColumnId="9"/>
      <queryTableField id="10" name="Home Pts/MP" tableColumnId="10"/>
      <queryTableField id="11" name="Home xG" tableColumnId="11"/>
      <queryTableField id="12" name="Home xGA" tableColumnId="12"/>
      <queryTableField id="13" name="Home xGD" tableColumnId="13"/>
      <queryTableField id="14" name="Home xGD/90" tableColumnId="14"/>
      <queryTableField id="15" name="Away MP" tableColumnId="15"/>
      <queryTableField id="16" name="Away W" tableColumnId="16"/>
      <queryTableField id="17" name="Away D" tableColumnId="17"/>
      <queryTableField id="18" name="Away L" tableColumnId="18"/>
      <queryTableField id="19" name="Away GF" tableColumnId="19"/>
      <queryTableField id="20" name="Away GA" tableColumnId="20"/>
      <queryTableField id="21" name="Away GD" tableColumnId="21"/>
      <queryTableField id="22" name="Away Pts" tableColumnId="22"/>
      <queryTableField id="23" name="Away Pts/MP" tableColumnId="23"/>
      <queryTableField id="24" name="Away xG" tableColumnId="24"/>
      <queryTableField id="25" name="Away xGA" tableColumnId="25"/>
      <queryTableField id="26" name="Away xGD" tableColumnId="26"/>
      <queryTableField id="27" name="Away xGD/90" tableColumnId="27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5EF2AEE5-3D89-4815-B3EB-CF69CFBBAC4F}" autoFormatId="16" applyNumberFormats="0" applyBorderFormats="0" applyFontFormats="0" applyPatternFormats="0" applyAlignmentFormats="0" applyWidthHeightFormats="0">
  <queryTableRefresh nextId="18" unboundColumnsRight="2">
    <queryTableFields count="11">
      <queryTableField id="1" name="Wk" tableColumnId="1"/>
      <queryTableField id="2" name="Day" tableColumnId="2"/>
      <queryTableField id="3" name="Date" tableColumnId="3"/>
      <queryTableField id="4" name="Home" tableColumnId="4"/>
      <queryTableField id="5" name="xG" tableColumnId="5"/>
      <queryTableField id="6" name="Score" tableColumnId="6"/>
      <queryTableField id="7" name="xG2" tableColumnId="7"/>
      <queryTableField id="8" name="Away" tableColumnId="8"/>
      <queryTableField id="9" name="Venue" tableColumnId="9"/>
      <queryTableField id="10" dataBound="0" tableColumnId="10"/>
      <queryTableField id="11" dataBound="0" tableColumnId="1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2B12BBCC-885C-4AC4-BDD6-93CF44E3955C}" autoFormatId="16" applyNumberFormats="0" applyBorderFormats="0" applyFontFormats="0" applyPatternFormats="0" applyAlignmentFormats="0" applyWidthHeightFormats="0">
  <queryTableRefresh nextId="36" unboundColumnsRight="18">
    <queryTableFields count="27">
      <queryTableField id="1" name="Wk" tableColumnId="1"/>
      <queryTableField id="2" name="Day" tableColumnId="2"/>
      <queryTableField id="3" name="Date" tableColumnId="3"/>
      <queryTableField id="4" name="Home" tableColumnId="4"/>
      <queryTableField id="5" name="xG" tableColumnId="5"/>
      <queryTableField id="6" name="Score" tableColumnId="6"/>
      <queryTableField id="7" name="xG2" tableColumnId="7"/>
      <queryTableField id="8" name="Away" tableColumnId="8"/>
      <queryTableField id="9" name="Venue" tableColumnId="9"/>
      <queryTableField id="10" dataBound="0" tableColumnId="10"/>
      <queryTableField id="11" dataBound="0" tableColumnId="11"/>
      <queryTableField id="18" dataBound="0" tableColumnId="12"/>
      <queryTableField id="19" dataBound="0" tableColumnId="13"/>
      <queryTableField id="20" dataBound="0" tableColumnId="14"/>
      <queryTableField id="21" dataBound="0" tableColumnId="15"/>
      <queryTableField id="24" dataBound="0" tableColumnId="18"/>
      <queryTableField id="25" dataBound="0" tableColumnId="19"/>
      <queryTableField id="26" dataBound="0" tableColumnId="20"/>
      <queryTableField id="27" dataBound="0" tableColumnId="21"/>
      <queryTableField id="28" dataBound="0" tableColumnId="22"/>
      <queryTableField id="29" dataBound="0" tableColumnId="23"/>
      <queryTableField id="30" dataBound="0" tableColumnId="24"/>
      <queryTableField id="31" dataBound="0" tableColumnId="25"/>
      <queryTableField id="32" dataBound="0" tableColumnId="26"/>
      <queryTableField id="33" dataBound="0" tableColumnId="27"/>
      <queryTableField id="34" dataBound="0" tableColumnId="28"/>
      <queryTableField id="35" dataBound="0" tableColumnId="2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CBECF9C-ADEF-419F-82E0-B6DEA7DE6692}" name="Scores___Fixtures_2023_2024_Premier_League_Table" displayName="Scores___Fixtures_2023_2024_Premier_League_Table" ref="A1:K381" tableType="queryTable" totalsRowShown="0">
  <autoFilter ref="A1:K381" xr:uid="{2CBECF9C-ADEF-419F-82E0-B6DEA7DE6692}"/>
  <tableColumns count="11">
    <tableColumn id="1" xr3:uid="{B7F15345-9955-4492-965C-BD411700C3BA}" uniqueName="1" name="Wk" queryTableFieldId="1"/>
    <tableColumn id="2" xr3:uid="{DD0CD027-A75B-4032-9F81-37A651FFEF0B}" uniqueName="2" name="Day" queryTableFieldId="2" dataDxfId="99"/>
    <tableColumn id="3" xr3:uid="{F097FADC-15F6-4FCF-9849-F43875E1AC65}" uniqueName="3" name="Date" queryTableFieldId="3" dataDxfId="98"/>
    <tableColumn id="4" xr3:uid="{18327DE3-DC39-4A0C-A5C9-863B309F04FD}" uniqueName="4" name="Home" queryTableFieldId="4" dataDxfId="97"/>
    <tableColumn id="5" xr3:uid="{47BDEA1F-B0F2-4AB1-B4A6-9AB0E9902425}" uniqueName="5" name="xG" queryTableFieldId="5"/>
    <tableColumn id="6" xr3:uid="{EC93BA7C-58BA-4DD2-AE86-E4AC1CCEA0D2}" uniqueName="6" name="Score" queryTableFieldId="6" dataDxfId="96"/>
    <tableColumn id="7" xr3:uid="{7688AF34-C6A9-4199-888B-DA7852BD8937}" uniqueName="7" name="xGa" queryTableFieldId="7"/>
    <tableColumn id="8" xr3:uid="{BC2CCC8F-F8FD-4BEB-A1A2-5A0A34EA7D70}" uniqueName="8" name="Away" queryTableFieldId="8" dataDxfId="95"/>
    <tableColumn id="9" xr3:uid="{0B5DD490-4545-4043-A907-41745B3F7A5E}" uniqueName="9" name="Venue" queryTableFieldId="9" dataDxfId="94"/>
    <tableColumn id="10" xr3:uid="{D0022E36-D517-4E06-9C11-87C47BE28430}" uniqueName="10" name="Home goals " queryTableFieldId="10" dataDxfId="93">
      <calculatedColumnFormula>VALUE(LEFT(SUBSTITUTE(F2, "–", "-"), FIND("-", SUBSTITUTE(F2, "–", "-")) - 1))</calculatedColumnFormula>
    </tableColumn>
    <tableColumn id="11" xr3:uid="{062EA00C-1FE5-464E-B312-585D7B02C6D7}" uniqueName="11" name="Away goals" queryTableFieldId="11" dataDxfId="92">
      <calculatedColumnFormula>VALUE(RIGHT(SUBSTITUTE(F2, "–", "-"), LEN(SUBSTITUTE(F2, "–", "-")) - FIND("-", SUBSTITUTE(F2, "–", "-"))))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AC45FF5-20D2-43BB-8327-B1B21CD67CDD}" name="Scores___Fixtures_2023_2024_Premier_League_Table3" displayName="Scores___Fixtures_2023_2024_Premier_League_Table3" ref="A1:L381" tableType="queryTable" totalsRowShown="0">
  <autoFilter ref="A1:L381" xr:uid="{3AC45FF5-20D2-43BB-8327-B1B21CD67CDD}"/>
  <tableColumns count="12">
    <tableColumn id="1" xr3:uid="{E54C143C-22A5-479C-B8D0-5F333CAEA388}" uniqueName="1" name="Wk" queryTableFieldId="1"/>
    <tableColumn id="2" xr3:uid="{CEE09E42-8558-4CBC-89B1-809BC5FFA888}" uniqueName="2" name="Day" queryTableFieldId="2" dataDxfId="91"/>
    <tableColumn id="3" xr3:uid="{7B9BABF4-3952-4EDF-9DE5-A356143F3D8C}" uniqueName="3" name="Date" queryTableFieldId="3" dataDxfId="90"/>
    <tableColumn id="4" xr3:uid="{F64CA9EA-1D1B-433D-8B60-68BB84C726C2}" uniqueName="4" name="Home" queryTableFieldId="4" dataDxfId="89"/>
    <tableColumn id="5" xr3:uid="{A140FB02-BB2F-47E5-ABC2-D681F2C10701}" uniqueName="5" name="xG" queryTableFieldId="5"/>
    <tableColumn id="6" xr3:uid="{286983B1-3541-4EAA-A156-E8D8F6A7EBE5}" uniqueName="6" name="Score" queryTableFieldId="6" dataDxfId="88"/>
    <tableColumn id="7" xr3:uid="{0F21451A-A315-43C5-9104-0C81F1EF9008}" uniqueName="7" name="xGa" queryTableFieldId="7"/>
    <tableColumn id="8" xr3:uid="{92C76FD2-C549-448B-A00D-A11B00C9F9D6}" uniqueName="8" name="Away" queryTableFieldId="8" dataDxfId="87"/>
    <tableColumn id="9" xr3:uid="{F8CD7D88-03C3-460E-B322-5D78B4A4BD70}" uniqueName="9" name="Venue" queryTableFieldId="9" dataDxfId="86"/>
    <tableColumn id="10" xr3:uid="{21A6BB5B-7987-4E15-B649-2E46E220B018}" uniqueName="10" name="Home goals " queryTableFieldId="10" dataDxfId="85"/>
    <tableColumn id="11" xr3:uid="{A753CA54-0758-4A89-B09E-0E3BFA2759FA}" uniqueName="11" name="Away goals" queryTableFieldId="11" dataDxfId="84"/>
    <tableColumn id="12" xr3:uid="{4979473E-64EA-4DDB-BF7D-9D85240E00E0}" uniqueName="12" name="Row number" queryTableFieldId="19" dataDxfId="83">
      <calculatedColumnFormula>L1+1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E4A58A2-F780-458D-A833-A3A4CD2D9C52}" name="Scores___Fixtures_2023_2024_Premier_League_Table36" displayName="Scores___Fixtures_2023_2024_Premier_League_Table36" ref="A1:L381" tableType="queryTable" totalsRowShown="0">
  <autoFilter ref="A1:L381" xr:uid="{EE4A58A2-F780-458D-A833-A3A4CD2D9C52}"/>
  <tableColumns count="12">
    <tableColumn id="1" xr3:uid="{0F08A27F-C485-4C48-B084-D8659F06D187}" uniqueName="1" name="Wk" queryTableFieldId="1"/>
    <tableColumn id="2" xr3:uid="{0705CF35-02A7-4586-B2C7-336265B35D8F}" uniqueName="2" name="Day" queryTableFieldId="2" dataDxfId="82"/>
    <tableColumn id="3" xr3:uid="{402A2003-1F21-4169-8692-04A0AB59E7AA}" uniqueName="3" name="Date" queryTableFieldId="3" dataDxfId="81"/>
    <tableColumn id="4" xr3:uid="{5F8D8BB5-A015-4659-AACD-E68956184715}" uniqueName="4" name="Home" queryTableFieldId="4" dataDxfId="80"/>
    <tableColumn id="5" xr3:uid="{1EA1B5D8-638E-4CBD-A33D-04281DCA6171}" uniqueName="5" name="xG" queryTableFieldId="5"/>
    <tableColumn id="6" xr3:uid="{DA02B250-1F6C-4B24-9872-23C6D0207BDA}" uniqueName="6" name="Score" queryTableFieldId="6" dataDxfId="79"/>
    <tableColumn id="7" xr3:uid="{6E282AB1-90B6-41BD-85C1-6541F2A98089}" uniqueName="7" name="xGa" queryTableFieldId="7"/>
    <tableColumn id="8" xr3:uid="{1B3536D3-F546-4C19-A3DB-5919CB2ABFE9}" uniqueName="8" name="Away" queryTableFieldId="8" dataDxfId="78"/>
    <tableColumn id="9" xr3:uid="{43BEDB52-41AA-457D-9B78-A1CB57A0DC12}" uniqueName="9" name="Venue" queryTableFieldId="9" dataDxfId="77"/>
    <tableColumn id="10" xr3:uid="{05E95A04-B8DA-4C83-B17C-2962B9F7D11A}" uniqueName="10" name="Home goals " queryTableFieldId="10" dataDxfId="76"/>
    <tableColumn id="11" xr3:uid="{491BD8D5-FDB9-4203-9E4D-591B5B52A780}" uniqueName="11" name="Away goals" queryTableFieldId="11" dataDxfId="75"/>
    <tableColumn id="12" xr3:uid="{EE14A455-1991-4C67-B5E5-70872FF68462}" uniqueName="12" name="Row number" queryTableFieldId="19" dataDxfId="7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27F7581-5AA0-401C-BEA3-36444DF8284A}" name="Regular_season_Table" displayName="Regular_season_Table" ref="A2:AA23" tableType="queryTable" totalsRowCount="1" headerRowDxfId="73" dataDxfId="72">
  <autoFilter ref="A2:AA22" xr:uid="{727F7581-5AA0-401C-BEA3-36444DF8284A}"/>
  <sortState xmlns:xlrd2="http://schemas.microsoft.com/office/spreadsheetml/2017/richdata2" ref="A3:AA22">
    <sortCondition ref="A2:A22"/>
  </sortState>
  <tableColumns count="27">
    <tableColumn id="1" xr3:uid="{52C9A2F6-1AFF-41B3-8BB8-9DD5D104E3EE}" uniqueName="1" name="Squad" totalsRowLabel="Averages" queryTableFieldId="1" dataDxfId="71"/>
    <tableColumn id="2" xr3:uid="{1DFD58BD-CDC8-45ED-90DE-19DFA9375409}" uniqueName="2" name="Home MP" totalsRowFunction="custom" queryTableFieldId="2" dataDxfId="70">
      <totalsRowFormula>AVERAGE(B3:B22)</totalsRowFormula>
    </tableColumn>
    <tableColumn id="3" xr3:uid="{15130E41-743F-4867-BC31-97A9F59C767C}" uniqueName="3" name="Home W" totalsRowFunction="custom" queryTableFieldId="3" dataDxfId="69" totalsRowDxfId="68">
      <totalsRowFormula>AVERAGE(C3:C22)</totalsRowFormula>
    </tableColumn>
    <tableColumn id="4" xr3:uid="{D3E6B2C0-94BE-462C-B1A5-0D44B41A030B}" uniqueName="4" name="Home D" totalsRowFunction="custom" queryTableFieldId="4" dataDxfId="67" totalsRowDxfId="66">
      <totalsRowFormula>AVERAGE(D3:D22)</totalsRowFormula>
    </tableColumn>
    <tableColumn id="5" xr3:uid="{0BF5778C-2434-4FCF-93C8-6DF0320886B3}" uniqueName="5" name="Home L" totalsRowFunction="custom" queryTableFieldId="5" dataDxfId="65" totalsRowDxfId="64">
      <totalsRowFormula>AVERAGE(E3:E22)</totalsRowFormula>
    </tableColumn>
    <tableColumn id="6" xr3:uid="{0C3BE5DA-9106-4FF9-A6A0-704494581E0D}" uniqueName="6" name="Home GF" totalsRowFunction="custom" queryTableFieldId="6" dataDxfId="63" totalsRowDxfId="62">
      <totalsRowFormula>AVERAGE(F3:F22)</totalsRowFormula>
    </tableColumn>
    <tableColumn id="7" xr3:uid="{6C3A3E54-CDD1-4DD8-9DB8-47E0B3261F67}" uniqueName="7" name="Home GA" totalsRowFunction="custom" queryTableFieldId="7" dataDxfId="61" totalsRowDxfId="60">
      <totalsRowFormula>AVERAGE(G3:G22)</totalsRowFormula>
    </tableColumn>
    <tableColumn id="8" xr3:uid="{BC24931C-239A-4006-A260-1F09FF1B91A9}" uniqueName="8" name="Home GD" totalsRowFunction="custom" queryTableFieldId="8" dataDxfId="59" totalsRowDxfId="58">
      <totalsRowFormula>AVERAGE(H3:H22)</totalsRowFormula>
    </tableColumn>
    <tableColumn id="9" xr3:uid="{7B4F254B-EE6C-4777-850E-60951DA3CB57}" uniqueName="9" name="Home Pts" totalsRowFunction="custom" queryTableFieldId="9" dataDxfId="57" totalsRowDxfId="56">
      <totalsRowFormula>AVERAGE(I3:I22)</totalsRowFormula>
    </tableColumn>
    <tableColumn id="10" xr3:uid="{64E06331-E152-4366-AEE6-EA8BE7D5B8DF}" uniqueName="10" name="Home Pts/MP" totalsRowFunction="custom" queryTableFieldId="10" dataDxfId="55" totalsRowDxfId="54">
      <totalsRowFormula>AVERAGE(J3:J22)</totalsRowFormula>
    </tableColumn>
    <tableColumn id="11" xr3:uid="{2A508C7A-A1CE-4B0E-9416-CA8C6FA09A52}" uniqueName="11" name="Home xG" totalsRowFunction="custom" queryTableFieldId="11" dataDxfId="53" totalsRowDxfId="52">
      <totalsRowFormula>AVERAGE(K3:K22)</totalsRowFormula>
    </tableColumn>
    <tableColumn id="12" xr3:uid="{4D677B83-6D37-438D-8622-FBD88D4C8381}" uniqueName="12" name="Home xGA" totalsRowFunction="custom" queryTableFieldId="12" dataDxfId="51" totalsRowDxfId="50">
      <totalsRowFormula>AVERAGE(L3:L22)</totalsRowFormula>
    </tableColumn>
    <tableColumn id="13" xr3:uid="{62A81613-041E-437B-A0C3-B55B639ACFD7}" uniqueName="13" name="Home xGD" totalsRowFunction="custom" queryTableFieldId="13" dataDxfId="49" totalsRowDxfId="48">
      <totalsRowFormula>AVERAGE(M3:M22)</totalsRowFormula>
    </tableColumn>
    <tableColumn id="14" xr3:uid="{A56C4A5A-C3B3-4273-A9DE-1410E35964F7}" uniqueName="14" name="Home xGD/90" totalsRowFunction="custom" queryTableFieldId="14" dataDxfId="47" totalsRowDxfId="46">
      <totalsRowFormula>AVERAGE(N3:N22)</totalsRowFormula>
    </tableColumn>
    <tableColumn id="15" xr3:uid="{DF350A50-557B-46A9-888B-061AB975BD1F}" uniqueName="15" name="Away MP" totalsRowFunction="custom" queryTableFieldId="15" dataDxfId="45" totalsRowDxfId="44">
      <totalsRowFormula>AVERAGE(O3:O22)</totalsRowFormula>
    </tableColumn>
    <tableColumn id="16" xr3:uid="{43E5AB56-C54C-43FF-893F-E02BE8EAD58E}" uniqueName="16" name="Away W" totalsRowFunction="custom" queryTableFieldId="16" dataDxfId="43" totalsRowDxfId="42">
      <totalsRowFormula>AVERAGE(P3:P22)</totalsRowFormula>
    </tableColumn>
    <tableColumn id="17" xr3:uid="{7F512642-5635-4EA4-8101-A3B526059577}" uniqueName="17" name="Away D" totalsRowFunction="custom" queryTableFieldId="17" dataDxfId="41" totalsRowDxfId="40">
      <totalsRowFormula>AVERAGE(Q3:Q22)</totalsRowFormula>
    </tableColumn>
    <tableColumn id="18" xr3:uid="{7BC9762E-5C66-413D-92F7-69062B112861}" uniqueName="18" name="Away L" totalsRowFunction="custom" queryTableFieldId="18" dataDxfId="39" totalsRowDxfId="38">
      <totalsRowFormula>AVERAGE(R3:R22)</totalsRowFormula>
    </tableColumn>
    <tableColumn id="19" xr3:uid="{7CCB4D14-B1EE-456A-BFCA-E18B8D280511}" uniqueName="19" name="Away GF" totalsRowFunction="custom" queryTableFieldId="19" dataDxfId="37" totalsRowDxfId="36">
      <totalsRowFormula>AVERAGE(S3:S22)</totalsRowFormula>
    </tableColumn>
    <tableColumn id="20" xr3:uid="{133FA935-EB1D-439B-8888-E3D8822F74F0}" uniqueName="20" name="Away GA" totalsRowFunction="custom" queryTableFieldId="20" dataDxfId="35" totalsRowDxfId="34">
      <totalsRowFormula>AVERAGE(T3:T22)</totalsRowFormula>
    </tableColumn>
    <tableColumn id="21" xr3:uid="{EEDA989F-59AE-4C07-9DD0-4A6BE4F80772}" uniqueName="21" name="Away GD" totalsRowFunction="custom" queryTableFieldId="21" dataDxfId="33" totalsRowDxfId="32">
      <totalsRowFormula>AVERAGE(U3:U22)</totalsRowFormula>
    </tableColumn>
    <tableColumn id="22" xr3:uid="{08C682A8-693E-4BD8-A327-90A87B3D0D6D}" uniqueName="22" name="Away Pts" totalsRowFunction="custom" queryTableFieldId="22" dataDxfId="31" totalsRowDxfId="30">
      <totalsRowFormula>AVERAGE(V3:V22)</totalsRowFormula>
    </tableColumn>
    <tableColumn id="23" xr3:uid="{353AF26A-376E-414F-8BE5-7CC9CC5F261E}" uniqueName="23" name="Away Pts/MP" totalsRowFunction="custom" queryTableFieldId="23" dataDxfId="29" totalsRowDxfId="28">
      <totalsRowFormula>AVERAGE(W3:W22)</totalsRowFormula>
    </tableColumn>
    <tableColumn id="24" xr3:uid="{55EE3CCF-26BD-4F00-BA93-B8FCC3768C12}" uniqueName="24" name="Away xG" totalsRowFunction="custom" queryTableFieldId="24" dataDxfId="27" totalsRowDxfId="26">
      <totalsRowFormula>AVERAGE(X3:X22)</totalsRowFormula>
    </tableColumn>
    <tableColumn id="25" xr3:uid="{A7B4C00F-8D4E-4B1A-8C5C-0D5111231911}" uniqueName="25" name="Away xGA" totalsRowFunction="custom" queryTableFieldId="25" dataDxfId="25" totalsRowDxfId="24">
      <totalsRowFormula>AVERAGE(Y3:Y22)</totalsRowFormula>
    </tableColumn>
    <tableColumn id="26" xr3:uid="{EF1D3484-D5D6-4E20-97A0-F1ECFB25386B}" uniqueName="26" name="Away xGD" totalsRowFunction="custom" queryTableFieldId="26" dataDxfId="23" totalsRowDxfId="22">
      <totalsRowFormula>AVERAGE(Z3:Z22)</totalsRowFormula>
    </tableColumn>
    <tableColumn id="27" xr3:uid="{05D02AF7-DB0B-4E49-9061-30EF75BAF497}" uniqueName="27" name="Away xGD/90" totalsRowFunction="custom" queryTableFieldId="27" dataDxfId="21" totalsRowDxfId="20">
      <totalsRowFormula>AVERAGE(AA3:AA22)</totalsRow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9F242D1-3394-4599-8547-7C06F51EAE8D}" name="Table3" displayName="Table3" ref="A1:A21" totalsRowShown="0">
  <autoFilter ref="A1:A21" xr:uid="{D9F242D1-3394-4599-8547-7C06F51EAE8D}"/>
  <tableColumns count="1">
    <tableColumn id="1" xr3:uid="{45050D57-148C-49E3-BD94-34224B486C2B}" name="TeamNames 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B8C269A-1304-4330-9450-D0F0B912DC13}" name="Scores___Fixtures_2023_2024_Premier_League_Table7" displayName="Scores___Fixtures_2023_2024_Premier_League_Table7" ref="A1:K381" tableType="queryTable" totalsRowShown="0">
  <autoFilter ref="A1:K381" xr:uid="{AB8C269A-1304-4330-9450-D0F0B912DC13}"/>
  <tableColumns count="11">
    <tableColumn id="1" xr3:uid="{B534B86C-4EB0-46DC-B489-D454F32A2C3E}" uniqueName="1" name="Wk" queryTableFieldId="1"/>
    <tableColumn id="2" xr3:uid="{81A36EC9-8BC1-402A-BE3A-1D58EB2440A3}" uniqueName="2" name="Day" queryTableFieldId="2" dataDxfId="19"/>
    <tableColumn id="3" xr3:uid="{4EB198FA-C2E3-405C-8548-5A999C1F21EC}" uniqueName="3" name="Date" queryTableFieldId="3" dataDxfId="18"/>
    <tableColumn id="4" xr3:uid="{7D834E42-4F5F-43D1-9A80-6886418890D9}" uniqueName="4" name="Home" queryTableFieldId="4" dataDxfId="17"/>
    <tableColumn id="5" xr3:uid="{65A5AF8E-DA29-40A0-A6F4-C07FE0947DC0}" uniqueName="5" name="xG" queryTableFieldId="5"/>
    <tableColumn id="6" xr3:uid="{FB3327DD-4393-4319-AB46-9EA202E089DC}" uniqueName="6" name="Score" queryTableFieldId="6" dataDxfId="16"/>
    <tableColumn id="7" xr3:uid="{0BD13ACA-B58E-46A2-B42E-D57D86D552D7}" uniqueName="7" name="xGa" queryTableFieldId="7"/>
    <tableColumn id="8" xr3:uid="{629141A8-4180-4070-99A2-1B3AE4C62648}" uniqueName="8" name="Away" queryTableFieldId="8" dataDxfId="15"/>
    <tableColumn id="9" xr3:uid="{DED2B648-08BB-4C4E-A446-641A4C236A60}" uniqueName="9" name="Venue" queryTableFieldId="9" dataDxfId="14"/>
    <tableColumn id="10" xr3:uid="{C20A4DA9-6ED5-4807-96C9-DF5FD87FF551}" uniqueName="10" name="Home goals " queryTableFieldId="10" dataDxfId="13">
      <calculatedColumnFormula>VALUE(LEFT(SUBSTITUTE(F2, "–", "-"), FIND("-", SUBSTITUTE(F2, "–", "-")) - 1))</calculatedColumnFormula>
    </tableColumn>
    <tableColumn id="11" xr3:uid="{E0C28B44-F7DC-42C0-84D1-751561EC75F5}" uniqueName="11" name="Away goals" queryTableFieldId="11" dataDxfId="12">
      <calculatedColumnFormula>VALUE(RIGHT(SUBSTITUTE(F2, "–", "-"), LEN(SUBSTITUTE(F2, "–", "-")) - FIND("-", SUBSTITUTE(F2, "–", "-"))))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E07B34C-4227-44DB-8696-F4813E7D77E9}" name="Scores___Fixtures_2023_2024_Premier_League_Table8" displayName="Scores___Fixtures_2023_2024_Premier_League_Table8" ref="A1:AA381" tableType="queryTable" totalsRowShown="0">
  <autoFilter ref="A1:AA381" xr:uid="{8E07B34C-4227-44DB-8696-F4813E7D77E9}"/>
  <tableColumns count="27">
    <tableColumn id="1" xr3:uid="{41DB7F85-7235-47F7-865D-8D56C600E77A}" uniqueName="1" name="Wk" queryTableFieldId="1"/>
    <tableColumn id="2" xr3:uid="{2DE13552-F849-4876-964A-9C7FEE76115E}" uniqueName="2" name="Day" queryTableFieldId="2" dataDxfId="11"/>
    <tableColumn id="3" xr3:uid="{F60CD6F6-BF2C-4FE7-90D2-ECD6C03DED65}" uniqueName="3" name="Date" queryTableFieldId="3" dataDxfId="10"/>
    <tableColumn id="4" xr3:uid="{8B5062BF-73CB-4A9E-83AD-0656BE21E7D3}" uniqueName="4" name="Home" queryTableFieldId="4" dataDxfId="9"/>
    <tableColumn id="5" xr3:uid="{D4CE29B2-CEB7-460B-888A-C5060DF24B73}" uniqueName="5" name="xG" queryTableFieldId="5"/>
    <tableColumn id="6" xr3:uid="{AFD76DC7-7E09-4704-9311-BA783F3E9F43}" uniqueName="6" name="Score" queryTableFieldId="6" dataDxfId="8"/>
    <tableColumn id="7" xr3:uid="{404DCF29-940F-4784-9FDA-BCD654AC080F}" uniqueName="7" name="xGa" queryTableFieldId="7"/>
    <tableColumn id="8" xr3:uid="{044443A8-9409-4839-9DD1-406D55429FD0}" uniqueName="8" name="Away" queryTableFieldId="8" dataDxfId="7"/>
    <tableColumn id="9" xr3:uid="{6D47035A-CE58-424B-945A-76A3DD88C759}" uniqueName="9" name="Venue" queryTableFieldId="9" dataDxfId="6"/>
    <tableColumn id="10" xr3:uid="{8118A746-0414-4924-8767-7490E4E01AD0}" uniqueName="10" name="Home goals " queryTableFieldId="10" dataDxfId="5">
      <calculatedColumnFormula>VALUE(LEFT(SUBSTITUTE(F2, "–", "-"), FIND("-", SUBSTITUTE(F2, "–", "-")) - 1))</calculatedColumnFormula>
    </tableColumn>
    <tableColumn id="11" xr3:uid="{54149A5F-2CEC-42A8-80F2-A7935D6C8741}" uniqueName="11" name="Away goals" queryTableFieldId="11" dataDxfId="4">
      <calculatedColumnFormula>VALUE(RIGHT(SUBSTITUTE(F2, "–", "-"), LEN(SUBSTITUTE(F2, "–", "-")) - FIND("-", SUBSTITUTE(F2, "–", "-"))))</calculatedColumnFormula>
    </tableColumn>
    <tableColumn id="12" xr3:uid="{0287604A-B0F3-40A7-A137-649D70B9B7BC}" uniqueName="12" name="Fractional odds (home)" queryTableFieldId="18" dataDxfId="3"/>
    <tableColumn id="13" xr3:uid="{7BCFEAA9-9E00-4518-AC4D-190650E06888}" uniqueName="13" name="Fractional odds (away)" queryTableFieldId="19" dataDxfId="2"/>
    <tableColumn id="14" xr3:uid="{2E91D91C-F866-49C2-97FA-C9BF9A08BF79}" uniqueName="14" name="ML Edge (Home)" queryTableFieldId="20" dataDxfId="1"/>
    <tableColumn id="15" xr3:uid="{0DEC2CE5-A74E-4E26-BFF6-78771461EAE1}" uniqueName="15" name="ML Edge (Away)" queryTableFieldId="21" dataDxfId="0"/>
    <tableColumn id="18" xr3:uid="{BF6067B6-4D9B-4350-AD40-50FDC0DB928F}" uniqueName="18" name="Place bet (home) (ML Edge&gt;10%)" queryTableFieldId="24"/>
    <tableColumn id="19" xr3:uid="{53C4AD74-51A9-41FB-A02A-D13A561EAAC5}" uniqueName="19" name="Place bet (away) (ML Edge&gt;10%)" queryTableFieldId="25"/>
    <tableColumn id="20" xr3:uid="{70CDDB01-0EF5-46BC-A569-955D83239C61}" uniqueName="20" name="P/L (home) (ML Edge&gt;10%)" queryTableFieldId="26">
      <calculatedColumnFormula>IF(P2=1, IF(J2&gt;K2, L2*10, -10), 0)</calculatedColumnFormula>
    </tableColumn>
    <tableColumn id="21" xr3:uid="{E64BBECA-25A8-4A31-BFE0-C0EBCB750A79}" uniqueName="21" name="P/L (away) (ML Edge&gt;10%)" queryTableFieldId="27">
      <calculatedColumnFormula>IF(Q2=1, IF(K2&gt;J2, M2*10, -10), 0)</calculatedColumnFormula>
    </tableColumn>
    <tableColumn id="22" xr3:uid="{E2F208F7-C74A-42FA-A4FB-B08828743F63}" uniqueName="22" name="Place bet (home) (ML Edge&gt;20%)" queryTableFieldId="28"/>
    <tableColumn id="23" xr3:uid="{A534C634-BD85-41EE-ACF9-D221C38A55C5}" uniqueName="23" name="Place bet (away) (ML Edge&gt;20%)" queryTableFieldId="29"/>
    <tableColumn id="24" xr3:uid="{1F23EDD5-0EB0-4CED-BD5F-8F664780BD04}" uniqueName="24" name="P/L (home) (ML Edge&gt;20%)" queryTableFieldId="30">
      <calculatedColumnFormula>IF(T2=1, IF(J2&gt;K2, L2*10, -10), 0)</calculatedColumnFormula>
    </tableColumn>
    <tableColumn id="25" xr3:uid="{0DAA137F-FFC4-42E2-850A-4F3AF9235419}" uniqueName="25" name="P/L (away) (ML Edge&gt;20%)" queryTableFieldId="31">
      <calculatedColumnFormula>IF(U2=1, IF(K2&gt;J2, M2*10, -10), 0)</calculatedColumnFormula>
    </tableColumn>
    <tableColumn id="26" xr3:uid="{098D750E-C59B-4AF6-A4E3-6EB330B728C3}" uniqueName="26" name="Place bet (home) (ML Edge&gt;30%)" queryTableFieldId="32"/>
    <tableColumn id="27" xr3:uid="{22F498AF-D592-493D-82E1-A8EAA65E3F11}" uniqueName="27" name="Place bet (ML Edge&gt;30%)" queryTableFieldId="33"/>
    <tableColumn id="28" xr3:uid="{3A41583B-05C0-4429-AEFD-00F5ADAD2E20}" uniqueName="28" name="P/L (home) (ML Edge&gt;30%)" queryTableFieldId="34">
      <calculatedColumnFormula>IF(X2=1, IF(J2&gt;K2, L2*10, -10), 0)</calculatedColumnFormula>
    </tableColumn>
    <tableColumn id="29" xr3:uid="{2F4057B0-EDEA-4326-B1B7-FEAC13D8D65A}" uniqueName="29" name="P/L (away) (ML Edge&gt;30%)" queryTableFieldId="35">
      <calculatedColumnFormula>IF(U2=1, IF(K2&gt;J2, M2*10, -10), 0)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B6835-305B-4FB5-9B4F-62528DB28E45}">
  <sheetPr codeName="Sheet1"/>
  <dimension ref="A1:Q42"/>
  <sheetViews>
    <sheetView tabSelected="1" workbookViewId="0">
      <selection activeCell="K16" sqref="K16"/>
    </sheetView>
  </sheetViews>
  <sheetFormatPr defaultRowHeight="15" x14ac:dyDescent="0.25"/>
  <cols>
    <col min="1" max="1" width="17.28515625" bestFit="1" customWidth="1"/>
    <col min="2" max="2" width="18.140625" bestFit="1" customWidth="1"/>
    <col min="3" max="3" width="21.7109375" bestFit="1" customWidth="1"/>
    <col min="4" max="4" width="13.28515625" bestFit="1" customWidth="1"/>
    <col min="5" max="5" width="15.42578125" bestFit="1" customWidth="1"/>
    <col min="6" max="6" width="10.85546875" bestFit="1" customWidth="1"/>
    <col min="7" max="7" width="11.85546875" bestFit="1" customWidth="1"/>
    <col min="8" max="10" width="10.85546875" bestFit="1" customWidth="1"/>
    <col min="11" max="11" width="17.28515625" bestFit="1" customWidth="1"/>
    <col min="12" max="12" width="12.28515625" bestFit="1" customWidth="1"/>
    <col min="13" max="13" width="14.5703125" bestFit="1" customWidth="1"/>
    <col min="15" max="15" width="17.28515625" bestFit="1" customWidth="1"/>
    <col min="16" max="16" width="21.42578125" bestFit="1" customWidth="1"/>
    <col min="17" max="17" width="17.7109375" bestFit="1" customWidth="1"/>
  </cols>
  <sheetData>
    <row r="1" spans="1:17" x14ac:dyDescent="0.25">
      <c r="B1" s="5" t="s">
        <v>91</v>
      </c>
      <c r="C1" s="6" t="s">
        <v>93</v>
      </c>
      <c r="D1" s="6" t="s">
        <v>94</v>
      </c>
      <c r="E1" s="6" t="s">
        <v>95</v>
      </c>
      <c r="J1" s="21" t="s">
        <v>96</v>
      </c>
      <c r="K1" s="21"/>
      <c r="L1" s="21"/>
      <c r="M1" s="21"/>
      <c r="N1" s="21"/>
      <c r="O1" s="21"/>
      <c r="P1" s="21"/>
      <c r="Q1" s="21"/>
    </row>
    <row r="2" spans="1:17" x14ac:dyDescent="0.25">
      <c r="A2" t="s">
        <v>3</v>
      </c>
      <c r="B2" t="s">
        <v>9</v>
      </c>
      <c r="C2" s="1">
        <f>P26</f>
        <v>1.0818713450292401</v>
      </c>
      <c r="D2" s="9">
        <f>pDist!O3</f>
        <v>0.13155402303293073</v>
      </c>
      <c r="E2" s="9">
        <f>pDist!O14</f>
        <v>0.29117493486569446</v>
      </c>
      <c r="J2" s="7"/>
      <c r="K2" s="7"/>
      <c r="L2" s="7" t="s">
        <v>121</v>
      </c>
      <c r="M2" s="7" t="s">
        <v>120</v>
      </c>
      <c r="N2" s="7"/>
      <c r="O2" s="7"/>
      <c r="P2" s="7" t="s">
        <v>97</v>
      </c>
      <c r="Q2" s="7"/>
    </row>
    <row r="3" spans="1:17" x14ac:dyDescent="0.25">
      <c r="A3" t="s">
        <v>6</v>
      </c>
      <c r="B3" t="s">
        <v>36</v>
      </c>
      <c r="C3" s="1">
        <f>Q26</f>
        <v>2.6578010863457573</v>
      </c>
      <c r="D3" s="9">
        <f>pDist!O2</f>
        <v>0.70838020940805779</v>
      </c>
      <c r="E3" s="9">
        <f>pDist!O15</f>
        <v>0.52760454917493793</v>
      </c>
      <c r="I3" t="s">
        <v>109</v>
      </c>
      <c r="L3" s="1">
        <f>M3+1</f>
        <v>5.14</v>
      </c>
      <c r="M3" s="1" cm="1">
        <f t="array" ref="M3">INDEX(bettingOpportunities!L:L, MATCH(1, (bettingOpportunities!D:D = Dashboard!B2) * (bettingOpportunities!H:H = Dashboard!B3), 0))</f>
        <v>4.1399999999999997</v>
      </c>
      <c r="O3" s="9"/>
      <c r="P3" s="9">
        <f>(L3*D2)-100/100</f>
        <v>-0.32381232161073603</v>
      </c>
      <c r="Q3" s="9"/>
    </row>
    <row r="4" spans="1:17" x14ac:dyDescent="0.25">
      <c r="B4" t="s">
        <v>92</v>
      </c>
      <c r="D4" s="9">
        <f>pDist!O4</f>
        <v>0.16006576755901147</v>
      </c>
      <c r="I4" t="s">
        <v>6</v>
      </c>
      <c r="L4" s="1">
        <f>M4+1</f>
        <v>1.6600000000000001</v>
      </c>
      <c r="M4" s="1" cm="1">
        <f t="array" ref="M4">INDEX(bettingOpportunities!M:M, MATCH(1, (bettingOpportunities!D:D = Dashboard!B2) * (bettingOpportunities!H:H = Dashboard!B3), 0))</f>
        <v>0.66</v>
      </c>
      <c r="O4" s="9"/>
      <c r="P4" s="9">
        <f>(L4*D3)-100/100</f>
        <v>0.17591114761737603</v>
      </c>
      <c r="Q4" s="9"/>
    </row>
    <row r="5" spans="1:17" x14ac:dyDescent="0.25">
      <c r="E5" s="2"/>
      <c r="F5" s="2"/>
      <c r="G5" s="2"/>
      <c r="J5" s="13"/>
      <c r="K5" s="13"/>
      <c r="L5" s="13"/>
      <c r="N5" s="13"/>
      <c r="O5" s="13"/>
      <c r="P5" s="9"/>
      <c r="Q5" s="13"/>
    </row>
    <row r="6" spans="1:17" x14ac:dyDescent="0.25">
      <c r="E6" s="8"/>
      <c r="F6" s="8"/>
      <c r="G6" s="8"/>
    </row>
    <row r="7" spans="1:17" x14ac:dyDescent="0.25">
      <c r="E7" s="9"/>
      <c r="F7" s="9"/>
    </row>
    <row r="8" spans="1:17" x14ac:dyDescent="0.25">
      <c r="E8" s="9"/>
      <c r="F8" s="9"/>
    </row>
    <row r="10" spans="1:17" x14ac:dyDescent="0.25">
      <c r="E10" s="22" t="s">
        <v>98</v>
      </c>
      <c r="F10" s="22"/>
      <c r="G10" s="22"/>
    </row>
    <row r="11" spans="1:17" x14ac:dyDescent="0.25">
      <c r="E11" s="8" t="s">
        <v>3</v>
      </c>
      <c r="F11" s="8" t="s">
        <v>6</v>
      </c>
      <c r="G11" s="8" t="s">
        <v>92</v>
      </c>
    </row>
    <row r="12" spans="1:17" x14ac:dyDescent="0.25">
      <c r="E12" s="9">
        <f ca="1">COUNTIF(monteCarlo!L:L, "H")/9999</f>
        <v>0.72947294729472945</v>
      </c>
      <c r="F12" s="9">
        <f ca="1">COUNTIF(monteCarlo!L:L, "A")/9999</f>
        <v>0.27052705270527055</v>
      </c>
      <c r="G12" s="9">
        <f ca="1">COUNTIF(monteCarlo!L:L, "T")/9999</f>
        <v>0</v>
      </c>
    </row>
    <row r="13" spans="1:17" x14ac:dyDescent="0.25">
      <c r="E13" s="9">
        <f ca="1">COUNTIF(monteCarlo!Q:Q, "H")/9999</f>
        <v>0.63646364636463648</v>
      </c>
      <c r="F13" s="9">
        <f ca="1">COUNTIF(monteCarlo!Q:Q, "A")/9999</f>
        <v>0.36353635363536352</v>
      </c>
      <c r="G13" s="9">
        <f ca="1">COUNTIF(monteCarlo!Q:Q, "T")/9999</f>
        <v>0</v>
      </c>
    </row>
    <row r="15" spans="1:17" x14ac:dyDescent="0.25">
      <c r="E15" s="2"/>
      <c r="F15" s="2"/>
      <c r="G15" s="2"/>
    </row>
    <row r="18" spans="1:17" x14ac:dyDescent="0.25">
      <c r="E18" s="2"/>
      <c r="F18" s="2"/>
      <c r="G18" s="2"/>
    </row>
    <row r="20" spans="1:17" x14ac:dyDescent="0.25">
      <c r="B20" s="19" t="s">
        <v>3</v>
      </c>
      <c r="C20" s="19"/>
      <c r="D20" s="19"/>
      <c r="E20" s="19"/>
      <c r="F20" s="19"/>
      <c r="G20" s="20" t="s">
        <v>6</v>
      </c>
      <c r="H20" s="20"/>
      <c r="I20" s="20"/>
      <c r="J20" s="20"/>
      <c r="K20" s="20"/>
    </row>
    <row r="21" spans="1:17" x14ac:dyDescent="0.25">
      <c r="B21" t="s">
        <v>112</v>
      </c>
      <c r="C21" t="s">
        <v>113</v>
      </c>
      <c r="D21" t="s">
        <v>114</v>
      </c>
      <c r="E21" t="s">
        <v>115</v>
      </c>
      <c r="F21" t="s">
        <v>116</v>
      </c>
      <c r="G21" t="s">
        <v>112</v>
      </c>
      <c r="H21" t="s">
        <v>113</v>
      </c>
      <c r="I21" t="s">
        <v>114</v>
      </c>
      <c r="J21" t="s">
        <v>115</v>
      </c>
      <c r="K21" t="s">
        <v>116</v>
      </c>
    </row>
    <row r="22" spans="1:17" x14ac:dyDescent="0.25">
      <c r="A22" t="s">
        <v>14</v>
      </c>
      <c r="B22">
        <f>seasonalStats!B3</f>
        <v>19</v>
      </c>
      <c r="C22" s="1">
        <f>seasonalStats!F3/seasonalStats!B3</f>
        <v>2.5263157894736841</v>
      </c>
      <c r="D22" s="1">
        <f>seasonalStats!G3/seasonalStats!B3</f>
        <v>0.84210526315789469</v>
      </c>
      <c r="E22" s="1">
        <f>C22/$C$42</f>
        <v>1.4035087719298245</v>
      </c>
      <c r="F22" s="1">
        <f>D22/$D$42</f>
        <v>0.56939501779359425</v>
      </c>
      <c r="G22" s="3">
        <f>seasonalStats!O3</f>
        <v>19</v>
      </c>
      <c r="H22" s="1">
        <f>seasonalStats!S3/seasonalStats!O3</f>
        <v>2.263157894736842</v>
      </c>
      <c r="I22" s="1">
        <f>seasonalStats!T3/seasonalStats!O3</f>
        <v>0.68421052631578949</v>
      </c>
      <c r="J22" s="1">
        <f>H22/$H$42</f>
        <v>1.5302491103202847</v>
      </c>
      <c r="K22" s="1">
        <f>I22/$I$42</f>
        <v>0.38011695906432746</v>
      </c>
      <c r="P22" s="15" t="s">
        <v>117</v>
      </c>
      <c r="Q22" s="16" t="s">
        <v>118</v>
      </c>
    </row>
    <row r="23" spans="1:17" x14ac:dyDescent="0.25">
      <c r="A23" t="s">
        <v>30</v>
      </c>
      <c r="B23">
        <f>seasonalStats!B4</f>
        <v>19</v>
      </c>
      <c r="C23" s="1">
        <f>seasonalStats!F4/seasonalStats!B4</f>
        <v>2.5263157894736841</v>
      </c>
      <c r="D23" s="1">
        <f>seasonalStats!G4/seasonalStats!B4</f>
        <v>1.4736842105263157</v>
      </c>
      <c r="E23" s="1">
        <f t="shared" ref="E23:E41" si="0">C23/$C$42</f>
        <v>1.4035087719298245</v>
      </c>
      <c r="F23" s="1">
        <f t="shared" ref="F23:F41" si="1">D23/$D$42</f>
        <v>0.99644128113879005</v>
      </c>
      <c r="G23" s="3">
        <f>seasonalStats!O4</f>
        <v>19</v>
      </c>
      <c r="H23" s="1">
        <f>seasonalStats!S4/seasonalStats!O4</f>
        <v>1.4736842105263157</v>
      </c>
      <c r="I23" s="1">
        <f>seasonalStats!T4/seasonalStats!O4</f>
        <v>1.736842105263158</v>
      </c>
      <c r="J23" s="1">
        <f t="shared" ref="J23:J41" si="2">H23/$H$42</f>
        <v>0.99644128113879005</v>
      </c>
      <c r="K23" s="1">
        <f t="shared" ref="K23:K41" si="3">I23/$I$42</f>
        <v>0.96491228070175439</v>
      </c>
      <c r="P23" t="str">
        <f>B2</f>
        <v>Burnley</v>
      </c>
      <c r="Q23" t="str">
        <f>B3</f>
        <v>Chelsea</v>
      </c>
    </row>
    <row r="24" spans="1:17" x14ac:dyDescent="0.25">
      <c r="A24" t="s">
        <v>26</v>
      </c>
      <c r="B24">
        <f>seasonalStats!B5</f>
        <v>19</v>
      </c>
      <c r="C24" s="1">
        <f>seasonalStats!F5/seasonalStats!B5</f>
        <v>1.4210526315789473</v>
      </c>
      <c r="D24" s="1">
        <f>seasonalStats!G5/seasonalStats!B5</f>
        <v>1.4736842105263157</v>
      </c>
      <c r="E24" s="1">
        <f t="shared" si="0"/>
        <v>0.78947368421052633</v>
      </c>
      <c r="F24" s="1">
        <f t="shared" si="1"/>
        <v>0.99644128113879005</v>
      </c>
      <c r="G24" s="3">
        <f>seasonalStats!O5</f>
        <v>19</v>
      </c>
      <c r="H24" s="1">
        <f>seasonalStats!S5/seasonalStats!O5</f>
        <v>1.4210526315789473</v>
      </c>
      <c r="I24" s="1">
        <f>seasonalStats!T5/seasonalStats!O5</f>
        <v>2.0526315789473686</v>
      </c>
      <c r="J24" s="1">
        <f t="shared" si="2"/>
        <v>0.96085409252669041</v>
      </c>
      <c r="K24" s="1">
        <f t="shared" si="3"/>
        <v>1.1403508771929824</v>
      </c>
      <c r="O24" t="s">
        <v>119</v>
      </c>
      <c r="P24" s="1">
        <f>_xlfn.XLOOKUP(P23,A22:A41,E22:E41)</f>
        <v>0.55555555555555558</v>
      </c>
      <c r="Q24" s="1">
        <f>_xlfn.XLOOKUP(Q23,A22:A41,J22:J41)</f>
        <v>1.1743772241992882</v>
      </c>
    </row>
    <row r="25" spans="1:17" x14ac:dyDescent="0.25">
      <c r="A25" t="s">
        <v>33</v>
      </c>
      <c r="B25">
        <f>seasonalStats!B6</f>
        <v>19</v>
      </c>
      <c r="C25" s="1">
        <f>seasonalStats!F6/seasonalStats!B6</f>
        <v>1.5263157894736843</v>
      </c>
      <c r="D25" s="1">
        <f>seasonalStats!G6/seasonalStats!B6</f>
        <v>1.7894736842105263</v>
      </c>
      <c r="E25" s="1">
        <f t="shared" si="0"/>
        <v>0.84795321637426901</v>
      </c>
      <c r="F25" s="1">
        <f t="shared" si="1"/>
        <v>1.209964412811388</v>
      </c>
      <c r="G25" s="3">
        <f>seasonalStats!O6</f>
        <v>19</v>
      </c>
      <c r="H25" s="1">
        <f>seasonalStats!S6/seasonalStats!O6</f>
        <v>1.4210526315789473</v>
      </c>
      <c r="I25" s="1">
        <f>seasonalStats!T6/seasonalStats!O6</f>
        <v>1.631578947368421</v>
      </c>
      <c r="J25" s="1">
        <f t="shared" si="2"/>
        <v>0.96085409252669041</v>
      </c>
      <c r="K25" s="1">
        <f t="shared" si="3"/>
        <v>0.9064327485380117</v>
      </c>
      <c r="O25" t="s">
        <v>116</v>
      </c>
      <c r="P25" s="1">
        <f>_xlfn.XLOOKUP(P23,A22:A41,F22:F41)</f>
        <v>1.5302491103202847</v>
      </c>
      <c r="Q25" s="1">
        <f>_xlfn.XLOOKUP(Q23,A22:A41,K22:K41)</f>
        <v>1.0818713450292399</v>
      </c>
    </row>
    <row r="26" spans="1:17" x14ac:dyDescent="0.25">
      <c r="A26" t="s">
        <v>148</v>
      </c>
      <c r="B26">
        <f>seasonalStats!B7</f>
        <v>19</v>
      </c>
      <c r="C26" s="1">
        <f>seasonalStats!F7/seasonalStats!B7</f>
        <v>1.5789473684210527</v>
      </c>
      <c r="D26" s="1">
        <f>seasonalStats!G7/seasonalStats!B7</f>
        <v>1.4210526315789473</v>
      </c>
      <c r="E26" s="1">
        <f t="shared" si="0"/>
        <v>0.8771929824561403</v>
      </c>
      <c r="F26" s="1">
        <f t="shared" si="1"/>
        <v>0.96085409252669041</v>
      </c>
      <c r="G26" s="3">
        <f>seasonalStats!O7</f>
        <v>19</v>
      </c>
      <c r="H26" s="1">
        <f>seasonalStats!S7/seasonalStats!O7</f>
        <v>1.3157894736842106</v>
      </c>
      <c r="I26" s="1">
        <f>seasonalStats!T7/seasonalStats!O7</f>
        <v>1.8421052631578947</v>
      </c>
      <c r="J26" s="1">
        <f t="shared" si="2"/>
        <v>0.88967971530249124</v>
      </c>
      <c r="K26" s="1">
        <f t="shared" si="3"/>
        <v>1.0233918128654971</v>
      </c>
      <c r="O26" t="s">
        <v>4</v>
      </c>
      <c r="P26" s="1">
        <f>P24*Q25*C42</f>
        <v>1.0818713450292401</v>
      </c>
      <c r="Q26" s="1">
        <f>Q24*P25*H42</f>
        <v>2.6578010863457573</v>
      </c>
    </row>
    <row r="27" spans="1:17" x14ac:dyDescent="0.25">
      <c r="A27" t="s">
        <v>9</v>
      </c>
      <c r="B27">
        <f>seasonalStats!B8</f>
        <v>19</v>
      </c>
      <c r="C27" s="1">
        <f>seasonalStats!F8/seasonalStats!B8</f>
        <v>1</v>
      </c>
      <c r="D27" s="1">
        <f>seasonalStats!G8/seasonalStats!B8</f>
        <v>2.263157894736842</v>
      </c>
      <c r="E27" s="1">
        <f t="shared" si="0"/>
        <v>0.55555555555555558</v>
      </c>
      <c r="F27" s="1">
        <f t="shared" si="1"/>
        <v>1.5302491103202847</v>
      </c>
      <c r="G27" s="3">
        <f>seasonalStats!O8</f>
        <v>19</v>
      </c>
      <c r="H27" s="1">
        <f>seasonalStats!S8/seasonalStats!O8</f>
        <v>1.1578947368421053</v>
      </c>
      <c r="I27" s="1">
        <f>seasonalStats!T8/seasonalStats!O8</f>
        <v>1.8421052631578947</v>
      </c>
      <c r="J27" s="1">
        <f t="shared" si="2"/>
        <v>0.7829181494661922</v>
      </c>
      <c r="K27" s="1">
        <f t="shared" si="3"/>
        <v>1.0233918128654971</v>
      </c>
    </row>
    <row r="28" spans="1:17" x14ac:dyDescent="0.25">
      <c r="A28" t="s">
        <v>36</v>
      </c>
      <c r="B28">
        <f>seasonalStats!B9</f>
        <v>19</v>
      </c>
      <c r="C28" s="1">
        <f>seasonalStats!F9/seasonalStats!B9</f>
        <v>2.3157894736842106</v>
      </c>
      <c r="D28" s="1">
        <f>seasonalStats!G9/seasonalStats!B9</f>
        <v>1.368421052631579</v>
      </c>
      <c r="E28" s="1">
        <f t="shared" si="0"/>
        <v>1.2865497076023391</v>
      </c>
      <c r="F28" s="1">
        <f t="shared" si="1"/>
        <v>0.92526690391459077</v>
      </c>
      <c r="G28" s="3">
        <f>seasonalStats!O9</f>
        <v>19</v>
      </c>
      <c r="H28" s="1">
        <f>seasonalStats!S9/seasonalStats!O9</f>
        <v>1.736842105263158</v>
      </c>
      <c r="I28" s="1">
        <f>seasonalStats!T9/seasonalStats!O9</f>
        <v>1.9473684210526316</v>
      </c>
      <c r="J28" s="1">
        <f t="shared" si="2"/>
        <v>1.1743772241992882</v>
      </c>
      <c r="K28" s="1">
        <f t="shared" si="3"/>
        <v>1.0818713450292399</v>
      </c>
    </row>
    <row r="29" spans="1:17" x14ac:dyDescent="0.25">
      <c r="A29" t="s">
        <v>21</v>
      </c>
      <c r="B29">
        <f>seasonalStats!B10</f>
        <v>19</v>
      </c>
      <c r="C29" s="1">
        <f>seasonalStats!F10/seasonalStats!B10</f>
        <v>1.9473684210526316</v>
      </c>
      <c r="D29" s="1">
        <f>seasonalStats!G10/seasonalStats!B10</f>
        <v>1.368421052631579</v>
      </c>
      <c r="E29" s="1">
        <f t="shared" si="0"/>
        <v>1.0818713450292399</v>
      </c>
      <c r="F29" s="1">
        <f t="shared" si="1"/>
        <v>0.92526690391459077</v>
      </c>
      <c r="G29" s="3">
        <f>seasonalStats!O10</f>
        <v>19</v>
      </c>
      <c r="H29" s="1">
        <f>seasonalStats!S10/seasonalStats!O10</f>
        <v>1.0526315789473684</v>
      </c>
      <c r="I29" s="1">
        <f>seasonalStats!T10/seasonalStats!O10</f>
        <v>1.6842105263157894</v>
      </c>
      <c r="J29" s="1">
        <f t="shared" si="2"/>
        <v>0.71174377224199292</v>
      </c>
      <c r="K29" s="1">
        <f t="shared" si="3"/>
        <v>0.93567251461988299</v>
      </c>
    </row>
    <row r="30" spans="1:17" x14ac:dyDescent="0.25">
      <c r="A30" t="s">
        <v>17</v>
      </c>
      <c r="B30">
        <f>seasonalStats!B11</f>
        <v>19</v>
      </c>
      <c r="C30" s="1">
        <f>seasonalStats!F11/seasonalStats!B11</f>
        <v>1.1578947368421053</v>
      </c>
      <c r="D30" s="1">
        <f>seasonalStats!G11/seasonalStats!B11</f>
        <v>0.94736842105263153</v>
      </c>
      <c r="E30" s="1">
        <f t="shared" si="0"/>
        <v>0.64327485380116955</v>
      </c>
      <c r="F30" s="1">
        <f t="shared" si="1"/>
        <v>0.64056939501779364</v>
      </c>
      <c r="G30" s="3">
        <f>seasonalStats!O11</f>
        <v>19</v>
      </c>
      <c r="H30" s="1">
        <f>seasonalStats!S11/seasonalStats!O11</f>
        <v>0.94736842105263153</v>
      </c>
      <c r="I30" s="1">
        <f>seasonalStats!T11/seasonalStats!O11</f>
        <v>1.736842105263158</v>
      </c>
      <c r="J30" s="1">
        <f t="shared" si="2"/>
        <v>0.64056939501779364</v>
      </c>
      <c r="K30" s="1">
        <f t="shared" si="3"/>
        <v>0.96491228070175439</v>
      </c>
    </row>
    <row r="31" spans="1:17" x14ac:dyDescent="0.25">
      <c r="A31" t="s">
        <v>19</v>
      </c>
      <c r="B31">
        <f>seasonalStats!B12</f>
        <v>19</v>
      </c>
      <c r="C31" s="1">
        <f>seasonalStats!F12/seasonalStats!B12</f>
        <v>1.631578947368421</v>
      </c>
      <c r="D31" s="1">
        <f>seasonalStats!G12/seasonalStats!B12</f>
        <v>1.263157894736842</v>
      </c>
      <c r="E31" s="1">
        <f t="shared" si="0"/>
        <v>0.9064327485380117</v>
      </c>
      <c r="F31" s="1">
        <f t="shared" si="1"/>
        <v>0.85409252669039148</v>
      </c>
      <c r="G31" s="3">
        <f>seasonalStats!O12</f>
        <v>19</v>
      </c>
      <c r="H31" s="1">
        <f>seasonalStats!S12/seasonalStats!O12</f>
        <v>1.263157894736842</v>
      </c>
      <c r="I31" s="1">
        <f>seasonalStats!T12/seasonalStats!O12</f>
        <v>1.9473684210526316</v>
      </c>
      <c r="J31" s="1">
        <f t="shared" si="2"/>
        <v>0.85409252669039148</v>
      </c>
      <c r="K31" s="1">
        <f t="shared" si="3"/>
        <v>1.0818713450292399</v>
      </c>
    </row>
    <row r="32" spans="1:17" x14ac:dyDescent="0.25">
      <c r="A32" t="s">
        <v>37</v>
      </c>
      <c r="B32">
        <f>seasonalStats!B13</f>
        <v>19</v>
      </c>
      <c r="C32" s="1">
        <f>seasonalStats!F13/seasonalStats!B13</f>
        <v>2.5789473684210527</v>
      </c>
      <c r="D32" s="1">
        <f>seasonalStats!G13/seasonalStats!B13</f>
        <v>0.89473684210526316</v>
      </c>
      <c r="E32" s="1">
        <f t="shared" si="0"/>
        <v>1.432748538011696</v>
      </c>
      <c r="F32" s="1">
        <f t="shared" si="1"/>
        <v>0.604982206405694</v>
      </c>
      <c r="G32" s="3">
        <f>seasonalStats!O13</f>
        <v>19</v>
      </c>
      <c r="H32" s="1">
        <f>seasonalStats!S13/seasonalStats!O13</f>
        <v>1.9473684210526316</v>
      </c>
      <c r="I32" s="1">
        <f>seasonalStats!T13/seasonalStats!O13</f>
        <v>1.263157894736842</v>
      </c>
      <c r="J32" s="1">
        <f t="shared" si="2"/>
        <v>1.316725978647687</v>
      </c>
      <c r="K32" s="1">
        <f t="shared" si="3"/>
        <v>0.70175438596491224</v>
      </c>
    </row>
    <row r="33" spans="1:11" x14ac:dyDescent="0.25">
      <c r="A33" t="s">
        <v>24</v>
      </c>
      <c r="B33">
        <f>seasonalStats!B14</f>
        <v>19</v>
      </c>
      <c r="C33" s="1">
        <f>seasonalStats!F14/seasonalStats!B14</f>
        <v>1.4736842105263157</v>
      </c>
      <c r="D33" s="1">
        <f>seasonalStats!G14/seasonalStats!B14</f>
        <v>1.9473684210526316</v>
      </c>
      <c r="E33" s="1">
        <f t="shared" si="0"/>
        <v>0.81871345029239762</v>
      </c>
      <c r="F33" s="1">
        <f t="shared" si="1"/>
        <v>1.316725978647687</v>
      </c>
      <c r="G33" s="3">
        <f>seasonalStats!O14</f>
        <v>19</v>
      </c>
      <c r="H33" s="1">
        <f>seasonalStats!S14/seasonalStats!O14</f>
        <v>1.263157894736842</v>
      </c>
      <c r="I33" s="1">
        <f>seasonalStats!T14/seasonalStats!O14</f>
        <v>2.5263157894736841</v>
      </c>
      <c r="J33" s="1">
        <f t="shared" si="2"/>
        <v>0.85409252669039148</v>
      </c>
      <c r="K33" s="1">
        <f t="shared" si="3"/>
        <v>1.4035087719298245</v>
      </c>
    </row>
    <row r="34" spans="1:11" x14ac:dyDescent="0.25">
      <c r="A34" t="s">
        <v>11</v>
      </c>
      <c r="B34">
        <f>seasonalStats!B15</f>
        <v>19</v>
      </c>
      <c r="C34" s="1">
        <f>seasonalStats!F15/seasonalStats!B15</f>
        <v>2.6842105263157894</v>
      </c>
      <c r="D34" s="1">
        <f>seasonalStats!G15/seasonalStats!B15</f>
        <v>0.84210526315789469</v>
      </c>
      <c r="E34" s="1">
        <f t="shared" si="0"/>
        <v>1.4912280701754386</v>
      </c>
      <c r="F34" s="1">
        <f t="shared" si="1"/>
        <v>0.56939501779359425</v>
      </c>
      <c r="G34" s="3">
        <f>seasonalStats!O15</f>
        <v>19</v>
      </c>
      <c r="H34" s="1">
        <f>seasonalStats!S15/seasonalStats!O15</f>
        <v>2.3684210526315788</v>
      </c>
      <c r="I34" s="1">
        <f>seasonalStats!T15/seasonalStats!O15</f>
        <v>0.94736842105263153</v>
      </c>
      <c r="J34" s="1">
        <f t="shared" si="2"/>
        <v>1.6014234875444839</v>
      </c>
      <c r="K34" s="1">
        <f t="shared" si="3"/>
        <v>0.52631578947368418</v>
      </c>
    </row>
    <row r="35" spans="1:11" x14ac:dyDescent="0.25">
      <c r="A35" t="s">
        <v>146</v>
      </c>
      <c r="B35">
        <f>seasonalStats!B16</f>
        <v>19</v>
      </c>
      <c r="C35" s="1">
        <f>seasonalStats!F16/seasonalStats!B16</f>
        <v>1.631578947368421</v>
      </c>
      <c r="D35" s="1">
        <f>seasonalStats!G16/seasonalStats!B16</f>
        <v>1.4736842105263157</v>
      </c>
      <c r="E35" s="1">
        <f t="shared" si="0"/>
        <v>0.9064327485380117</v>
      </c>
      <c r="F35" s="1">
        <f t="shared" si="1"/>
        <v>0.99644128113879005</v>
      </c>
      <c r="G35" s="3">
        <f>seasonalStats!O16</f>
        <v>19</v>
      </c>
      <c r="H35" s="1">
        <f>seasonalStats!S16/seasonalStats!O16</f>
        <v>1.368421052631579</v>
      </c>
      <c r="I35" s="1">
        <f>seasonalStats!T16/seasonalStats!O16</f>
        <v>1.5789473684210527</v>
      </c>
      <c r="J35" s="1">
        <f t="shared" si="2"/>
        <v>0.92526690391459077</v>
      </c>
      <c r="K35" s="1">
        <f t="shared" si="3"/>
        <v>0.8771929824561403</v>
      </c>
    </row>
    <row r="36" spans="1:11" x14ac:dyDescent="0.25">
      <c r="A36" t="s">
        <v>145</v>
      </c>
      <c r="B36">
        <f>seasonalStats!B17</f>
        <v>19</v>
      </c>
      <c r="C36" s="1">
        <f>seasonalStats!F17/seasonalStats!B17</f>
        <v>2.5789473684210527</v>
      </c>
      <c r="D36" s="1">
        <f>seasonalStats!G17/seasonalStats!B17</f>
        <v>1.1578947368421053</v>
      </c>
      <c r="E36" s="1">
        <f t="shared" si="0"/>
        <v>1.432748538011696</v>
      </c>
      <c r="F36" s="1">
        <f t="shared" si="1"/>
        <v>0.7829181494661922</v>
      </c>
      <c r="G36" s="3">
        <f>seasonalStats!O17</f>
        <v>19</v>
      </c>
      <c r="H36" s="1">
        <f>seasonalStats!S17/seasonalStats!O17</f>
        <v>1.8947368421052631</v>
      </c>
      <c r="I36" s="1">
        <f>seasonalStats!T17/seasonalStats!O17</f>
        <v>2.1052631578947367</v>
      </c>
      <c r="J36" s="1">
        <f t="shared" si="2"/>
        <v>1.2811387900355873</v>
      </c>
      <c r="K36" s="1">
        <f t="shared" si="3"/>
        <v>1.1695906432748537</v>
      </c>
    </row>
    <row r="37" spans="1:11" x14ac:dyDescent="0.25">
      <c r="A37" t="s">
        <v>150</v>
      </c>
      <c r="B37">
        <f>seasonalStats!B18</f>
        <v>19</v>
      </c>
      <c r="C37" s="1">
        <f>seasonalStats!F18/seasonalStats!B18</f>
        <v>1.4210526315789473</v>
      </c>
      <c r="D37" s="1">
        <f>seasonalStats!G18/seasonalStats!B18</f>
        <v>1.5789473684210527</v>
      </c>
      <c r="E37" s="1">
        <f t="shared" si="0"/>
        <v>0.78947368421052633</v>
      </c>
      <c r="F37" s="1">
        <f t="shared" si="1"/>
        <v>1.0676156583629894</v>
      </c>
      <c r="G37" s="3">
        <f>seasonalStats!O18</f>
        <v>19</v>
      </c>
      <c r="H37" s="1">
        <f>seasonalStats!S18/seasonalStats!O18</f>
        <v>1.1578947368421053</v>
      </c>
      <c r="I37" s="1">
        <f>seasonalStats!T18/seasonalStats!O18</f>
        <v>1.9473684210526316</v>
      </c>
      <c r="J37" s="1">
        <f t="shared" si="2"/>
        <v>0.7829181494661922</v>
      </c>
      <c r="K37" s="1">
        <f t="shared" si="3"/>
        <v>1.0818713450292399</v>
      </c>
    </row>
    <row r="38" spans="1:11" x14ac:dyDescent="0.25">
      <c r="A38" t="s">
        <v>151</v>
      </c>
      <c r="B38">
        <f>seasonalStats!B19</f>
        <v>19</v>
      </c>
      <c r="C38" s="1">
        <f>seasonalStats!F19/seasonalStats!B19</f>
        <v>1</v>
      </c>
      <c r="D38" s="1">
        <f>seasonalStats!G19/seasonalStats!B19</f>
        <v>3</v>
      </c>
      <c r="E38" s="1">
        <f t="shared" si="0"/>
        <v>0.55555555555555558</v>
      </c>
      <c r="F38" s="1">
        <f t="shared" si="1"/>
        <v>2.0284697508896796</v>
      </c>
      <c r="G38" s="3">
        <f>seasonalStats!O19</f>
        <v>19</v>
      </c>
      <c r="H38" s="1">
        <f>seasonalStats!S19/seasonalStats!O19</f>
        <v>0.84210526315789469</v>
      </c>
      <c r="I38" s="1">
        <f>seasonalStats!T19/seasonalStats!O19</f>
        <v>2.4736842105263159</v>
      </c>
      <c r="J38" s="1">
        <f t="shared" si="2"/>
        <v>0.56939501779359425</v>
      </c>
      <c r="K38" s="1">
        <f t="shared" si="3"/>
        <v>1.3742690058479532</v>
      </c>
    </row>
    <row r="39" spans="1:11" x14ac:dyDescent="0.25">
      <c r="A39" t="s">
        <v>144</v>
      </c>
      <c r="B39">
        <f>seasonalStats!B20</f>
        <v>19</v>
      </c>
      <c r="C39" s="1">
        <f>seasonalStats!F20/seasonalStats!B20</f>
        <v>2</v>
      </c>
      <c r="D39" s="1">
        <f>seasonalStats!G20/seasonalStats!B20</f>
        <v>1.4210526315789473</v>
      </c>
      <c r="E39" s="1">
        <f t="shared" si="0"/>
        <v>1.1111111111111112</v>
      </c>
      <c r="F39" s="1">
        <f t="shared" si="1"/>
        <v>0.96085409252669041</v>
      </c>
      <c r="G39" s="3">
        <f>seasonalStats!O20</f>
        <v>19</v>
      </c>
      <c r="H39" s="1">
        <f>seasonalStats!S20/seasonalStats!O20</f>
        <v>1.8947368421052631</v>
      </c>
      <c r="I39" s="1">
        <f>seasonalStats!T20/seasonalStats!O20</f>
        <v>1.7894736842105263</v>
      </c>
      <c r="J39" s="1">
        <f t="shared" si="2"/>
        <v>1.2811387900355873</v>
      </c>
      <c r="K39" s="1">
        <f t="shared" si="3"/>
        <v>0.99415204678362568</v>
      </c>
    </row>
    <row r="40" spans="1:11" x14ac:dyDescent="0.25">
      <c r="A40" t="s">
        <v>147</v>
      </c>
      <c r="B40">
        <f>seasonalStats!B21</f>
        <v>19</v>
      </c>
      <c r="C40" s="1">
        <f>seasonalStats!F21/seasonalStats!B21</f>
        <v>1.631578947368421</v>
      </c>
      <c r="D40" s="1">
        <f>seasonalStats!G21/seasonalStats!B21</f>
        <v>1.4736842105263157</v>
      </c>
      <c r="E40" s="1">
        <f t="shared" si="0"/>
        <v>0.9064327485380117</v>
      </c>
      <c r="F40" s="1">
        <f t="shared" si="1"/>
        <v>0.99644128113879005</v>
      </c>
      <c r="G40" s="3">
        <f>seasonalStats!O21</f>
        <v>19</v>
      </c>
      <c r="H40" s="1">
        <f>seasonalStats!S21/seasonalStats!O21</f>
        <v>1.5263157894736843</v>
      </c>
      <c r="I40" s="1">
        <f>seasonalStats!T21/seasonalStats!O21</f>
        <v>2.4210526315789473</v>
      </c>
      <c r="J40" s="1">
        <f t="shared" si="2"/>
        <v>1.0320284697508897</v>
      </c>
      <c r="K40" s="1">
        <f t="shared" si="3"/>
        <v>1.3450292397660819</v>
      </c>
    </row>
    <row r="41" spans="1:11" x14ac:dyDescent="0.25">
      <c r="A41" t="s">
        <v>149</v>
      </c>
      <c r="B41">
        <f>seasonalStats!B22</f>
        <v>19</v>
      </c>
      <c r="C41" s="1">
        <f>seasonalStats!F22/seasonalStats!B22</f>
        <v>1.368421052631579</v>
      </c>
      <c r="D41" s="1">
        <f>seasonalStats!G22/seasonalStats!B22</f>
        <v>1.5789473684210527</v>
      </c>
      <c r="E41" s="1">
        <f t="shared" si="0"/>
        <v>0.76023391812865493</v>
      </c>
      <c r="F41" s="1">
        <f t="shared" si="1"/>
        <v>1.0676156583629894</v>
      </c>
      <c r="G41" s="3">
        <f>seasonalStats!O22</f>
        <v>19</v>
      </c>
      <c r="H41" s="1">
        <f>seasonalStats!S22/seasonalStats!O22</f>
        <v>1.263157894736842</v>
      </c>
      <c r="I41" s="1">
        <f>seasonalStats!T22/seasonalStats!O22</f>
        <v>1.8421052631578947</v>
      </c>
      <c r="J41" s="1">
        <f t="shared" si="2"/>
        <v>0.85409252669039148</v>
      </c>
      <c r="K41" s="1">
        <f t="shared" si="3"/>
        <v>1.0233918128654971</v>
      </c>
    </row>
    <row r="42" spans="1:11" x14ac:dyDescent="0.25">
      <c r="C42" s="1">
        <f>AVERAGE(C22:C41)</f>
        <v>1.8</v>
      </c>
      <c r="D42" s="1">
        <f>AVERAGE(D22:D41)</f>
        <v>1.4789473684210526</v>
      </c>
      <c r="E42" s="1"/>
      <c r="F42" s="1"/>
      <c r="G42" s="1"/>
      <c r="H42" s="1">
        <f>AVERAGE(H22:H41)</f>
        <v>1.4789473684210526</v>
      </c>
      <c r="I42" s="1">
        <f>AVERAGE(I22:I41)</f>
        <v>1.8</v>
      </c>
      <c r="J42" s="1"/>
      <c r="K42" s="1"/>
    </row>
  </sheetData>
  <mergeCells count="4">
    <mergeCell ref="B20:F20"/>
    <mergeCell ref="G20:K20"/>
    <mergeCell ref="J1:Q1"/>
    <mergeCell ref="E10:G10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4F742E2-93CF-4362-B45A-8BEF7CAD5FD7}">
          <x14:formula1>
            <xm:f>teamNames!$A$2:$A$21</xm:f>
          </x14:formula1>
          <xm:sqref>B2:B3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B23E4-6E33-4739-92AB-9569C896FF76}">
  <sheetPr codeName="Sheet2"/>
  <dimension ref="A1:Q10000"/>
  <sheetViews>
    <sheetView workbookViewId="0">
      <selection activeCell="D10" sqref="D10"/>
    </sheetView>
  </sheetViews>
  <sheetFormatPr defaultColWidth="14.42578125" defaultRowHeight="15" x14ac:dyDescent="0.25"/>
  <cols>
    <col min="1" max="1" width="24.28515625" bestFit="1" customWidth="1"/>
    <col min="2" max="2" width="21.28515625" customWidth="1"/>
    <col min="3" max="3" width="22.5703125" customWidth="1"/>
    <col min="4" max="4" width="20.7109375" customWidth="1"/>
    <col min="6" max="6" width="25.42578125" customWidth="1"/>
    <col min="7" max="7" width="22.7109375" customWidth="1"/>
  </cols>
  <sheetData>
    <row r="1" spans="1:17" ht="15.75" customHeight="1" x14ac:dyDescent="0.25">
      <c r="A1" s="10" t="s">
        <v>101</v>
      </c>
      <c r="B1" s="10" t="s">
        <v>102</v>
      </c>
      <c r="C1" s="10" t="s">
        <v>103</v>
      </c>
      <c r="D1" s="10" t="s">
        <v>104</v>
      </c>
      <c r="E1" s="10"/>
      <c r="F1" s="10" t="s">
        <v>105</v>
      </c>
      <c r="G1" s="10" t="s">
        <v>106</v>
      </c>
      <c r="I1" s="10" t="s">
        <v>107</v>
      </c>
      <c r="J1" s="10" t="s">
        <v>6</v>
      </c>
      <c r="K1" s="10" t="s">
        <v>3</v>
      </c>
      <c r="L1" s="10" t="s">
        <v>108</v>
      </c>
      <c r="M1" s="10"/>
      <c r="N1" s="10" t="s">
        <v>107</v>
      </c>
      <c r="O1" s="10" t="s">
        <v>6</v>
      </c>
      <c r="P1" s="10" t="s">
        <v>3</v>
      </c>
      <c r="Q1" s="10" t="s">
        <v>108</v>
      </c>
    </row>
    <row r="2" spans="1:17" x14ac:dyDescent="0.25">
      <c r="A2" s="11" t="str">
        <f>Dashboard!B2</f>
        <v>Burnley</v>
      </c>
      <c r="B2" s="11">
        <f ca="1">INDIRECT("averageStats!d2:d21"&amp;MATCH(A2, averageStats!A2:A21, 0))</f>
        <v>2.2894736842105261</v>
      </c>
      <c r="C2" s="11">
        <f ca="1">INDIRECT("averageStats!e2:e21"&amp;MATCH(A2, averageStats!A2:A21, 0))</f>
        <v>0.71052631578947367</v>
      </c>
      <c r="D2" s="11">
        <f ca="1">SQRT(B2*C3)</f>
        <v>2.0121514512093461</v>
      </c>
      <c r="F2" s="11">
        <f ca="1">STDEV(INDIRECT("homeStats!J"&amp;MATCH(A2,homeStats!D:D,0)):INDIRECT("'homeStats'!J"&amp;COUNTIF(homeStats!D:D,A2)+MATCH(A2,homeStats!D:D,0)-1))</f>
        <v>1.2018504251546631</v>
      </c>
      <c r="I2" s="11">
        <v>1</v>
      </c>
      <c r="J2" s="11">
        <f ca="1">NORMINV(RAND(), $D$3,$F$3)</f>
        <v>1.263244628700174</v>
      </c>
      <c r="K2" s="11">
        <f ca="1">NORMINV(RAND(), $D$2,$F$2)</f>
        <v>2.9364188206848905</v>
      </c>
      <c r="L2" s="11" t="str">
        <f ca="1">IF(J2&gt;K2, "A", IF(J2=K2, "T", "H"))</f>
        <v>H</v>
      </c>
      <c r="M2" s="11"/>
      <c r="N2" s="11">
        <v>1</v>
      </c>
      <c r="O2" s="12">
        <f ca="1">NORMINV(RAND(), $D$11,$F$11)</f>
        <v>1.6949200108000184</v>
      </c>
      <c r="P2" s="12">
        <f ca="1">NORMINV(RAND(), $D$10,$F$10)</f>
        <v>1.3908273278118461</v>
      </c>
      <c r="Q2" s="11" t="str">
        <f t="shared" ref="Q2:Q256" ca="1" si="0">IF(O2&gt;P2, "A", IF(O2=P2, "T", "H"))</f>
        <v>A</v>
      </c>
    </row>
    <row r="3" spans="1:17" x14ac:dyDescent="0.25">
      <c r="A3" s="11" t="str">
        <f>Dashboard!B3</f>
        <v>Chelsea</v>
      </c>
      <c r="B3" s="11">
        <f ca="1">INDIRECT("averageStats!b2:b21"&amp;MATCH(A3, averageStats!A2:A21, 0))</f>
        <v>1.2789473684210526</v>
      </c>
      <c r="C3" s="11">
        <f ca="1">INDIRECT("averageStats!c2:c21"&amp;MATCH(A3, averageStats!A2:A21, 0))</f>
        <v>1.7684210526315791</v>
      </c>
      <c r="D3" s="11">
        <f ca="1">SQRT(B3*C2)</f>
        <v>0.9532710851446472</v>
      </c>
      <c r="F3" s="11">
        <f ca="1">STDEV(INDIRECT("awayStats!K"&amp;MATCH(A3, awayStats!H:H, 0)):INDIRECT("'awayStats'!K"&amp;COUNTIF(awayStats!H:H,A3)+MATCH(A3,awayStats!H:H,0)-1))</f>
        <v>1.2401659953032227</v>
      </c>
      <c r="I3" s="11">
        <v>2</v>
      </c>
      <c r="J3" s="11">
        <f t="shared" ref="J3:J66" ca="1" si="1">NORMINV(RAND(), $D$3,$F$3)</f>
        <v>-1.0699665724343936</v>
      </c>
      <c r="K3" s="11">
        <f t="shared" ref="K3:K66" ca="1" si="2">NORMINV(RAND(), $D$2,$F$2)</f>
        <v>1.7903174787782223</v>
      </c>
      <c r="L3" s="11" t="str">
        <f t="shared" ref="L3:L256" ca="1" si="3">IF(J3&gt;K3, "A", IF(J3=K3, "T", "H"))</f>
        <v>H</v>
      </c>
      <c r="M3" s="11"/>
      <c r="N3" s="11">
        <v>2</v>
      </c>
      <c r="O3" s="12">
        <f t="shared" ref="O3:O66" ca="1" si="4">NORMINV(RAND(), $D$11,$F$11)</f>
        <v>2.5640094317016029</v>
      </c>
      <c r="P3" s="12">
        <f t="shared" ref="P3:P66" ca="1" si="5">NORMINV(RAND(), $D$10,$F$10)</f>
        <v>2.7971800896131569</v>
      </c>
      <c r="Q3" s="11" t="str">
        <f t="shared" ca="1" si="0"/>
        <v>H</v>
      </c>
    </row>
    <row r="4" spans="1:17" x14ac:dyDescent="0.25">
      <c r="I4" s="11">
        <v>3</v>
      </c>
      <c r="J4" s="11">
        <f t="shared" ca="1" si="1"/>
        <v>0.4920490908701875</v>
      </c>
      <c r="K4" s="11">
        <f t="shared" ca="1" si="2"/>
        <v>4.03468855102542</v>
      </c>
      <c r="L4" s="11" t="str">
        <f t="shared" ca="1" si="3"/>
        <v>H</v>
      </c>
      <c r="M4" s="11"/>
      <c r="N4" s="11">
        <v>3</v>
      </c>
      <c r="O4" s="12">
        <f t="shared" ca="1" si="4"/>
        <v>-0.92129161768201184</v>
      </c>
      <c r="P4" s="12">
        <f t="shared" ca="1" si="5"/>
        <v>1.9059402546801056</v>
      </c>
      <c r="Q4" s="11" t="str">
        <f t="shared" ca="1" si="0"/>
        <v>H</v>
      </c>
    </row>
    <row r="5" spans="1:17" x14ac:dyDescent="0.25">
      <c r="I5" s="11">
        <v>4</v>
      </c>
      <c r="J5" s="11">
        <f t="shared" ca="1" si="1"/>
        <v>0.96374171129790454</v>
      </c>
      <c r="K5" s="11">
        <f t="shared" ca="1" si="2"/>
        <v>2.2695749824926188</v>
      </c>
      <c r="L5" s="11" t="str">
        <f t="shared" ca="1" si="3"/>
        <v>H</v>
      </c>
      <c r="M5" s="11"/>
      <c r="N5" s="11">
        <v>4</v>
      </c>
      <c r="O5" s="12">
        <f t="shared" ca="1" si="4"/>
        <v>8.5451712115437672E-2</v>
      </c>
      <c r="P5" s="12">
        <f t="shared" ca="1" si="5"/>
        <v>1.9463353590212322</v>
      </c>
      <c r="Q5" s="11" t="str">
        <f t="shared" ca="1" si="0"/>
        <v>H</v>
      </c>
    </row>
    <row r="6" spans="1:17" x14ac:dyDescent="0.25">
      <c r="I6" s="11">
        <v>5</v>
      </c>
      <c r="J6" s="11">
        <f t="shared" ca="1" si="1"/>
        <v>2.3089764147205791</v>
      </c>
      <c r="K6" s="11">
        <f t="shared" ca="1" si="2"/>
        <v>-1.6987023034307214E-3</v>
      </c>
      <c r="L6" s="11" t="str">
        <f t="shared" ca="1" si="3"/>
        <v>A</v>
      </c>
      <c r="M6" s="11"/>
      <c r="N6" s="11">
        <v>5</v>
      </c>
      <c r="O6" s="12">
        <f t="shared" ca="1" si="4"/>
        <v>1.0706925780625076</v>
      </c>
      <c r="P6" s="12">
        <f t="shared" ca="1" si="5"/>
        <v>2.0032823771432708</v>
      </c>
      <c r="Q6" s="11" t="str">
        <f t="shared" ca="1" si="0"/>
        <v>H</v>
      </c>
    </row>
    <row r="7" spans="1:17" x14ac:dyDescent="0.25">
      <c r="I7" s="11">
        <v>6</v>
      </c>
      <c r="J7" s="11">
        <f t="shared" ca="1" si="1"/>
        <v>0.30924338568154386</v>
      </c>
      <c r="K7" s="11">
        <f t="shared" ca="1" si="2"/>
        <v>2.3536909338517473</v>
      </c>
      <c r="L7" s="11" t="str">
        <f t="shared" ca="1" si="3"/>
        <v>H</v>
      </c>
      <c r="M7" s="11"/>
      <c r="N7" s="11">
        <v>6</v>
      </c>
      <c r="O7" s="12">
        <f t="shared" ca="1" si="4"/>
        <v>-1.5484867625928846</v>
      </c>
      <c r="P7" s="12">
        <f t="shared" ca="1" si="5"/>
        <v>-0.42931994975261345</v>
      </c>
      <c r="Q7" s="11" t="str">
        <f t="shared" ca="1" si="0"/>
        <v>H</v>
      </c>
    </row>
    <row r="8" spans="1:17" x14ac:dyDescent="0.25">
      <c r="I8" s="11">
        <v>7</v>
      </c>
      <c r="J8" s="11">
        <f t="shared" ca="1" si="1"/>
        <v>-0.99484234999955679</v>
      </c>
      <c r="K8" s="11">
        <f t="shared" ca="1" si="2"/>
        <v>1.3764848933868004</v>
      </c>
      <c r="L8" s="11" t="str">
        <f t="shared" ca="1" si="3"/>
        <v>H</v>
      </c>
      <c r="M8" s="11"/>
      <c r="N8" s="11">
        <v>7</v>
      </c>
      <c r="O8" s="12">
        <f t="shared" ca="1" si="4"/>
        <v>0.13178406511674845</v>
      </c>
      <c r="P8" s="12">
        <f t="shared" ca="1" si="5"/>
        <v>0.49601935864430668</v>
      </c>
      <c r="Q8" s="11" t="str">
        <f t="shared" ca="1" si="0"/>
        <v>H</v>
      </c>
    </row>
    <row r="9" spans="1:17" ht="15.75" customHeight="1" x14ac:dyDescent="0.25">
      <c r="A9" s="10" t="s">
        <v>101</v>
      </c>
      <c r="B9" s="10" t="s">
        <v>102</v>
      </c>
      <c r="C9" s="10" t="s">
        <v>103</v>
      </c>
      <c r="D9" s="10" t="s">
        <v>104</v>
      </c>
      <c r="E9" s="10"/>
      <c r="F9" s="10" t="s">
        <v>105</v>
      </c>
      <c r="G9" s="10" t="s">
        <v>106</v>
      </c>
      <c r="I9" s="11">
        <v>8</v>
      </c>
      <c r="J9" s="11">
        <f t="shared" ca="1" si="1"/>
        <v>2.835085295867446</v>
      </c>
      <c r="K9" s="11">
        <f t="shared" ca="1" si="2"/>
        <v>0.56467061640138527</v>
      </c>
      <c r="L9" s="11" t="str">
        <f t="shared" ca="1" si="3"/>
        <v>A</v>
      </c>
      <c r="M9" s="11"/>
      <c r="N9" s="11">
        <v>8</v>
      </c>
      <c r="O9" s="12">
        <f t="shared" ca="1" si="4"/>
        <v>-0.12659540441385742</v>
      </c>
      <c r="P9" s="12">
        <f t="shared" ca="1" si="5"/>
        <v>0.33407118249872092</v>
      </c>
      <c r="Q9" s="11" t="str">
        <f t="shared" ca="1" si="0"/>
        <v>H</v>
      </c>
    </row>
    <row r="10" spans="1:17" x14ac:dyDescent="0.25">
      <c r="A10" s="11" t="str">
        <f>Dashboard!B2</f>
        <v>Burnley</v>
      </c>
      <c r="B10" s="11">
        <f ca="1">B2</f>
        <v>2.2894736842105261</v>
      </c>
      <c r="C10" s="11">
        <f ca="1">C2</f>
        <v>0.71052631578947367</v>
      </c>
      <c r="D10" s="11">
        <f ca="1">(B10/teamStats!M3)*(monteCarlo!C10/teamStats!N3)*teamStats!M3</f>
        <v>1.0999250796029219</v>
      </c>
      <c r="F10" s="11">
        <f ca="1">STDEV(INDIRECT("homeStats!J"&amp;MATCH(A10, homeStats!D:D, 0)):INDIRECT("'homeStats'!J"&amp;COUNTIF(homeStats!D:D,A10)+MATCH(A10, homeStats!D:D, 0)-1))</f>
        <v>1.2018504251546631</v>
      </c>
      <c r="I10" s="11">
        <v>9</v>
      </c>
      <c r="J10" s="11">
        <f t="shared" ca="1" si="1"/>
        <v>-0.94168157158206556</v>
      </c>
      <c r="K10" s="11">
        <f t="shared" ca="1" si="2"/>
        <v>2.0522645267888566</v>
      </c>
      <c r="L10" s="11" t="str">
        <f t="shared" ca="1" si="3"/>
        <v>H</v>
      </c>
      <c r="M10" s="11"/>
      <c r="N10" s="11">
        <v>9</v>
      </c>
      <c r="O10" s="12">
        <f t="shared" ca="1" si="4"/>
        <v>-0.89909872184156314</v>
      </c>
      <c r="P10" s="12">
        <f t="shared" ca="1" si="5"/>
        <v>-0.37286020301395162</v>
      </c>
      <c r="Q10" s="11" t="str">
        <f t="shared" ca="1" si="0"/>
        <v>H</v>
      </c>
    </row>
    <row r="11" spans="1:17" x14ac:dyDescent="0.25">
      <c r="A11" s="11" t="str">
        <f>Dashboard!B3</f>
        <v>Chelsea</v>
      </c>
      <c r="B11" s="11">
        <f ca="1">B3</f>
        <v>1.2789473684210526</v>
      </c>
      <c r="C11" s="11">
        <f ca="1">C3</f>
        <v>1.7684210526315791</v>
      </c>
      <c r="D11" s="11">
        <f ca="1">(B11/teamStats!O3)*(monteCarlo!C10/teamStats!P3)*teamStats!O3</f>
        <v>0.50484764542936289</v>
      </c>
      <c r="F11" s="11">
        <f ca="1">STDEV(INDIRECT("awayStats!K"&amp;MATCH(A11, awayStats!H:H, 0)):INDIRECT("'awayStats'!K"&amp;COUNTIF(awayStats!H:H,A11)+MATCH(A11, awayStats!H:H, 0)-1))</f>
        <v>1.2401659953032227</v>
      </c>
      <c r="I11" s="11">
        <v>10</v>
      </c>
      <c r="J11" s="11">
        <f t="shared" ca="1" si="1"/>
        <v>1.0357248931309655</v>
      </c>
      <c r="K11" s="11">
        <f t="shared" ca="1" si="2"/>
        <v>2.2364354103953747</v>
      </c>
      <c r="L11" s="11" t="str">
        <f t="shared" ca="1" si="3"/>
        <v>H</v>
      </c>
      <c r="M11" s="11"/>
      <c r="N11" s="11">
        <v>10</v>
      </c>
      <c r="O11" s="12">
        <f t="shared" ca="1" si="4"/>
        <v>0.38649497788933729</v>
      </c>
      <c r="P11" s="12">
        <f t="shared" ca="1" si="5"/>
        <v>2.3209572179522646</v>
      </c>
      <c r="Q11" s="11" t="str">
        <f t="shared" ca="1" si="0"/>
        <v>H</v>
      </c>
    </row>
    <row r="12" spans="1:17" x14ac:dyDescent="0.25">
      <c r="I12" s="11">
        <v>11</v>
      </c>
      <c r="J12" s="11">
        <f t="shared" ca="1" si="1"/>
        <v>1.9000969344302956</v>
      </c>
      <c r="K12" s="11">
        <f t="shared" ca="1" si="2"/>
        <v>2.1925225180346644</v>
      </c>
      <c r="L12" s="11" t="str">
        <f t="shared" ca="1" si="3"/>
        <v>H</v>
      </c>
      <c r="M12" s="11"/>
      <c r="N12" s="11">
        <v>11</v>
      </c>
      <c r="O12" s="12">
        <f t="shared" ca="1" si="4"/>
        <v>1.2328643342284082</v>
      </c>
      <c r="P12" s="12">
        <f t="shared" ca="1" si="5"/>
        <v>-4.4887437621331072E-2</v>
      </c>
      <c r="Q12" s="11" t="str">
        <f t="shared" ca="1" si="0"/>
        <v>A</v>
      </c>
    </row>
    <row r="13" spans="1:17" x14ac:dyDescent="0.25">
      <c r="I13" s="11">
        <v>12</v>
      </c>
      <c r="J13" s="11">
        <f t="shared" ca="1" si="1"/>
        <v>-0.52684445856398321</v>
      </c>
      <c r="K13" s="11">
        <f t="shared" ca="1" si="2"/>
        <v>2.4850141143565923</v>
      </c>
      <c r="L13" s="11" t="str">
        <f t="shared" ca="1" si="3"/>
        <v>H</v>
      </c>
      <c r="M13" s="11"/>
      <c r="N13" s="11">
        <v>12</v>
      </c>
      <c r="O13" s="12">
        <f t="shared" ca="1" si="4"/>
        <v>2.7476785038600973</v>
      </c>
      <c r="P13" s="12">
        <f t="shared" ca="1" si="5"/>
        <v>0.69275740236391592</v>
      </c>
      <c r="Q13" s="11" t="str">
        <f t="shared" ca="1" si="0"/>
        <v>A</v>
      </c>
    </row>
    <row r="14" spans="1:17" x14ac:dyDescent="0.25">
      <c r="I14" s="11">
        <v>13</v>
      </c>
      <c r="J14" s="11">
        <f t="shared" ca="1" si="1"/>
        <v>-0.85720189892370813</v>
      </c>
      <c r="K14" s="11">
        <f t="shared" ca="1" si="2"/>
        <v>2.547271267573497</v>
      </c>
      <c r="L14" s="11" t="str">
        <f t="shared" ca="1" si="3"/>
        <v>H</v>
      </c>
      <c r="M14" s="11"/>
      <c r="N14" s="11">
        <v>13</v>
      </c>
      <c r="O14" s="12">
        <f t="shared" ca="1" si="4"/>
        <v>0.11129051468775975</v>
      </c>
      <c r="P14" s="12">
        <f t="shared" ca="1" si="5"/>
        <v>1.7313612773694387</v>
      </c>
      <c r="Q14" s="11" t="str">
        <f t="shared" ca="1" si="0"/>
        <v>H</v>
      </c>
    </row>
    <row r="15" spans="1:17" x14ac:dyDescent="0.25">
      <c r="I15" s="11">
        <v>14</v>
      </c>
      <c r="J15" s="11">
        <f t="shared" ca="1" si="1"/>
        <v>0.95413275184254631</v>
      </c>
      <c r="K15" s="11">
        <f t="shared" ca="1" si="2"/>
        <v>1.2727027271769287</v>
      </c>
      <c r="L15" s="11" t="str">
        <f t="shared" ca="1" si="3"/>
        <v>H</v>
      </c>
      <c r="M15" s="11"/>
      <c r="N15" s="11">
        <v>14</v>
      </c>
      <c r="O15" s="12">
        <f t="shared" ca="1" si="4"/>
        <v>1.9638932672909168</v>
      </c>
      <c r="P15" s="12">
        <f t="shared" ca="1" si="5"/>
        <v>0.45330060521526616</v>
      </c>
      <c r="Q15" s="11" t="str">
        <f t="shared" ca="1" si="0"/>
        <v>A</v>
      </c>
    </row>
    <row r="16" spans="1:17" x14ac:dyDescent="0.25">
      <c r="I16" s="11">
        <v>15</v>
      </c>
      <c r="J16" s="11">
        <f t="shared" ca="1" si="1"/>
        <v>2.0662564359740454</v>
      </c>
      <c r="K16" s="11">
        <f t="shared" ca="1" si="2"/>
        <v>2.3203967148909856</v>
      </c>
      <c r="L16" s="11" t="str">
        <f t="shared" ca="1" si="3"/>
        <v>H</v>
      </c>
      <c r="M16" s="11"/>
      <c r="N16" s="11">
        <v>15</v>
      </c>
      <c r="O16" s="12">
        <f t="shared" ca="1" si="4"/>
        <v>0.9774586240193377</v>
      </c>
      <c r="P16" s="12">
        <f t="shared" ca="1" si="5"/>
        <v>-0.54910308161016741</v>
      </c>
      <c r="Q16" s="11" t="str">
        <f t="shared" ca="1" si="0"/>
        <v>A</v>
      </c>
    </row>
    <row r="17" spans="9:17" x14ac:dyDescent="0.25">
      <c r="I17" s="11">
        <v>16</v>
      </c>
      <c r="J17" s="11">
        <f t="shared" ca="1" si="1"/>
        <v>0.14054090266024066</v>
      </c>
      <c r="K17" s="11">
        <f t="shared" ca="1" si="2"/>
        <v>0.81256587327063756</v>
      </c>
      <c r="L17" s="11" t="str">
        <f t="shared" ca="1" si="3"/>
        <v>H</v>
      </c>
      <c r="M17" s="11"/>
      <c r="N17" s="11">
        <v>16</v>
      </c>
      <c r="O17" s="12">
        <f t="shared" ca="1" si="4"/>
        <v>0.94190407898099382</v>
      </c>
      <c r="P17" s="12">
        <f t="shared" ca="1" si="5"/>
        <v>1.8069808103488123</v>
      </c>
      <c r="Q17" s="11" t="str">
        <f t="shared" ca="1" si="0"/>
        <v>H</v>
      </c>
    </row>
    <row r="18" spans="9:17" x14ac:dyDescent="0.25">
      <c r="I18" s="11">
        <v>17</v>
      </c>
      <c r="J18" s="11">
        <f t="shared" ca="1" si="1"/>
        <v>1.4474170507137627</v>
      </c>
      <c r="K18" s="11">
        <f t="shared" ca="1" si="2"/>
        <v>1.7534722540683494</v>
      </c>
      <c r="L18" s="11" t="str">
        <f t="shared" ca="1" si="3"/>
        <v>H</v>
      </c>
      <c r="M18" s="11"/>
      <c r="N18" s="11">
        <v>17</v>
      </c>
      <c r="O18" s="12">
        <f t="shared" ca="1" si="4"/>
        <v>-1.1886911157711471</v>
      </c>
      <c r="P18" s="12">
        <f t="shared" ca="1" si="5"/>
        <v>1.216693674081474</v>
      </c>
      <c r="Q18" s="11" t="str">
        <f t="shared" ca="1" si="0"/>
        <v>H</v>
      </c>
    </row>
    <row r="19" spans="9:17" x14ac:dyDescent="0.25">
      <c r="I19" s="11">
        <v>18</v>
      </c>
      <c r="J19" s="11">
        <f t="shared" ca="1" si="1"/>
        <v>0.99261555044296368</v>
      </c>
      <c r="K19" s="11">
        <f t="shared" ca="1" si="2"/>
        <v>1.6803641050047931</v>
      </c>
      <c r="L19" s="11" t="str">
        <f t="shared" ca="1" si="3"/>
        <v>H</v>
      </c>
      <c r="M19" s="11"/>
      <c r="N19" s="11">
        <v>18</v>
      </c>
      <c r="O19" s="12">
        <f t="shared" ca="1" si="4"/>
        <v>1.882663609819667</v>
      </c>
      <c r="P19" s="12">
        <f t="shared" ca="1" si="5"/>
        <v>0.25607893458812081</v>
      </c>
      <c r="Q19" s="11" t="str">
        <f t="shared" ca="1" si="0"/>
        <v>A</v>
      </c>
    </row>
    <row r="20" spans="9:17" x14ac:dyDescent="0.25">
      <c r="I20" s="11">
        <v>19</v>
      </c>
      <c r="J20" s="11">
        <f t="shared" ca="1" si="1"/>
        <v>1.0854775560120298</v>
      </c>
      <c r="K20" s="11">
        <f t="shared" ca="1" si="2"/>
        <v>1.9793669714340356</v>
      </c>
      <c r="L20" s="11" t="str">
        <f t="shared" ca="1" si="3"/>
        <v>H</v>
      </c>
      <c r="M20" s="11"/>
      <c r="N20" s="11">
        <v>19</v>
      </c>
      <c r="O20" s="12">
        <f t="shared" ca="1" si="4"/>
        <v>0.92526247867015932</v>
      </c>
      <c r="P20" s="12">
        <f t="shared" ca="1" si="5"/>
        <v>2.6950187539980499</v>
      </c>
      <c r="Q20" s="11" t="str">
        <f t="shared" ca="1" si="0"/>
        <v>H</v>
      </c>
    </row>
    <row r="21" spans="9:17" x14ac:dyDescent="0.25">
      <c r="I21" s="11">
        <v>20</v>
      </c>
      <c r="J21" s="11">
        <f t="shared" ca="1" si="1"/>
        <v>0.59366392486744468</v>
      </c>
      <c r="K21" s="11">
        <f t="shared" ca="1" si="2"/>
        <v>0.21156200752224574</v>
      </c>
      <c r="L21" s="11" t="str">
        <f t="shared" ca="1" si="3"/>
        <v>A</v>
      </c>
      <c r="M21" s="11"/>
      <c r="N21" s="11">
        <v>20</v>
      </c>
      <c r="O21" s="12">
        <f t="shared" ca="1" si="4"/>
        <v>0.91513273099534098</v>
      </c>
      <c r="P21" s="12">
        <f t="shared" ca="1" si="5"/>
        <v>0.93274741933385297</v>
      </c>
      <c r="Q21" s="11" t="str">
        <f t="shared" ca="1" si="0"/>
        <v>H</v>
      </c>
    </row>
    <row r="22" spans="9:17" x14ac:dyDescent="0.25">
      <c r="I22" s="11">
        <v>21</v>
      </c>
      <c r="J22" s="11">
        <f t="shared" ca="1" si="1"/>
        <v>0.48054550217087599</v>
      </c>
      <c r="K22" s="11">
        <f t="shared" ca="1" si="2"/>
        <v>2.7088759161317775</v>
      </c>
      <c r="L22" s="11" t="str">
        <f t="shared" ca="1" si="3"/>
        <v>H</v>
      </c>
      <c r="M22" s="11"/>
      <c r="N22" s="11">
        <v>21</v>
      </c>
      <c r="O22" s="12">
        <f t="shared" ca="1" si="4"/>
        <v>1.5938251882638816</v>
      </c>
      <c r="P22" s="12">
        <f t="shared" ca="1" si="5"/>
        <v>0.41478662723542548</v>
      </c>
      <c r="Q22" s="11" t="str">
        <f t="shared" ca="1" si="0"/>
        <v>A</v>
      </c>
    </row>
    <row r="23" spans="9:17" x14ac:dyDescent="0.25">
      <c r="I23" s="11">
        <v>22</v>
      </c>
      <c r="J23" s="11">
        <f t="shared" ca="1" si="1"/>
        <v>2.4404737046248339</v>
      </c>
      <c r="K23" s="11">
        <f t="shared" ca="1" si="2"/>
        <v>3.3283622801087116</v>
      </c>
      <c r="L23" s="11" t="str">
        <f t="shared" ca="1" si="3"/>
        <v>H</v>
      </c>
      <c r="M23" s="11"/>
      <c r="N23" s="11">
        <v>22</v>
      </c>
      <c r="O23" s="12">
        <f t="shared" ca="1" si="4"/>
        <v>-2.7067515410252625</v>
      </c>
      <c r="P23" s="12">
        <f t="shared" ca="1" si="5"/>
        <v>-9.0206889655280564E-2</v>
      </c>
      <c r="Q23" s="11" t="str">
        <f t="shared" ca="1" si="0"/>
        <v>H</v>
      </c>
    </row>
    <row r="24" spans="9:17" x14ac:dyDescent="0.25">
      <c r="I24" s="11">
        <v>23</v>
      </c>
      <c r="J24" s="11">
        <f t="shared" ca="1" si="1"/>
        <v>0.42080069357746053</v>
      </c>
      <c r="K24" s="11">
        <f t="shared" ca="1" si="2"/>
        <v>2.8475088853756478</v>
      </c>
      <c r="L24" s="11" t="str">
        <f t="shared" ca="1" si="3"/>
        <v>H</v>
      </c>
      <c r="M24" s="11"/>
      <c r="N24" s="11">
        <v>23</v>
      </c>
      <c r="O24" s="12">
        <f t="shared" ca="1" si="4"/>
        <v>7.6910500570324114E-2</v>
      </c>
      <c r="P24" s="12">
        <f t="shared" ca="1" si="5"/>
        <v>0.38465089888837234</v>
      </c>
      <c r="Q24" s="11" t="str">
        <f t="shared" ca="1" si="0"/>
        <v>H</v>
      </c>
    </row>
    <row r="25" spans="9:17" x14ac:dyDescent="0.25">
      <c r="I25" s="11">
        <v>24</v>
      </c>
      <c r="J25" s="11">
        <f t="shared" ca="1" si="1"/>
        <v>1.0912627553740912</v>
      </c>
      <c r="K25" s="11">
        <f t="shared" ca="1" si="2"/>
        <v>1.9351536236278584</v>
      </c>
      <c r="L25" s="11" t="str">
        <f t="shared" ca="1" si="3"/>
        <v>H</v>
      </c>
      <c r="M25" s="11"/>
      <c r="N25" s="11">
        <v>24</v>
      </c>
      <c r="O25" s="12">
        <f t="shared" ca="1" si="4"/>
        <v>1.4325731571749039</v>
      </c>
      <c r="P25" s="12">
        <f t="shared" ca="1" si="5"/>
        <v>0.3732394194520634</v>
      </c>
      <c r="Q25" s="11" t="str">
        <f t="shared" ca="1" si="0"/>
        <v>A</v>
      </c>
    </row>
    <row r="26" spans="9:17" x14ac:dyDescent="0.25">
      <c r="I26" s="11">
        <v>25</v>
      </c>
      <c r="J26" s="11">
        <f t="shared" ca="1" si="1"/>
        <v>0.76524083079173078</v>
      </c>
      <c r="K26" s="11">
        <f t="shared" ca="1" si="2"/>
        <v>1.1841323309360425</v>
      </c>
      <c r="L26" s="11" t="str">
        <f t="shared" ca="1" si="3"/>
        <v>H</v>
      </c>
      <c r="M26" s="11"/>
      <c r="N26" s="11">
        <v>25</v>
      </c>
      <c r="O26" s="12">
        <f t="shared" ca="1" si="4"/>
        <v>-0.39608482025549374</v>
      </c>
      <c r="P26" s="12">
        <f t="shared" ca="1" si="5"/>
        <v>1.5598716432281952</v>
      </c>
      <c r="Q26" s="11" t="str">
        <f t="shared" ca="1" si="0"/>
        <v>H</v>
      </c>
    </row>
    <row r="27" spans="9:17" x14ac:dyDescent="0.25">
      <c r="I27" s="11">
        <v>26</v>
      </c>
      <c r="J27" s="11">
        <f t="shared" ca="1" si="1"/>
        <v>2.136380931232535</v>
      </c>
      <c r="K27" s="11">
        <f t="shared" ca="1" si="2"/>
        <v>0.7667848807078359</v>
      </c>
      <c r="L27" s="11" t="str">
        <f t="shared" ca="1" si="3"/>
        <v>A</v>
      </c>
      <c r="M27" s="11"/>
      <c r="N27" s="11">
        <v>26</v>
      </c>
      <c r="O27" s="12">
        <f t="shared" ca="1" si="4"/>
        <v>0.82450622421919761</v>
      </c>
      <c r="P27" s="12">
        <f t="shared" ca="1" si="5"/>
        <v>0.50084908817386198</v>
      </c>
      <c r="Q27" s="11" t="str">
        <f t="shared" ca="1" si="0"/>
        <v>A</v>
      </c>
    </row>
    <row r="28" spans="9:17" x14ac:dyDescent="0.25">
      <c r="I28" s="11">
        <v>27</v>
      </c>
      <c r="J28" s="11">
        <f t="shared" ca="1" si="1"/>
        <v>1.7525698877131839</v>
      </c>
      <c r="K28" s="11">
        <f t="shared" ca="1" si="2"/>
        <v>2.2488599079603215</v>
      </c>
      <c r="L28" s="11" t="str">
        <f t="shared" ca="1" si="3"/>
        <v>H</v>
      </c>
      <c r="M28" s="11"/>
      <c r="N28" s="11">
        <v>27</v>
      </c>
      <c r="O28" s="12">
        <f t="shared" ca="1" si="4"/>
        <v>0.41603698811261902</v>
      </c>
      <c r="P28" s="12">
        <f t="shared" ca="1" si="5"/>
        <v>4.931306745421038E-2</v>
      </c>
      <c r="Q28" s="11" t="str">
        <f t="shared" ca="1" si="0"/>
        <v>A</v>
      </c>
    </row>
    <row r="29" spans="9:17" x14ac:dyDescent="0.25">
      <c r="I29" s="11">
        <v>28</v>
      </c>
      <c r="J29" s="11">
        <f t="shared" ca="1" si="1"/>
        <v>-0.85725408522360846</v>
      </c>
      <c r="K29" s="11">
        <f t="shared" ca="1" si="2"/>
        <v>4.1164773111205335</v>
      </c>
      <c r="L29" s="11" t="str">
        <f t="shared" ca="1" si="3"/>
        <v>H</v>
      </c>
      <c r="M29" s="11"/>
      <c r="N29" s="11">
        <v>28</v>
      </c>
      <c r="O29" s="12">
        <f t="shared" ca="1" si="4"/>
        <v>0.67069397903502292</v>
      </c>
      <c r="P29" s="12">
        <f t="shared" ca="1" si="5"/>
        <v>0.12029746934776098</v>
      </c>
      <c r="Q29" s="11" t="str">
        <f t="shared" ca="1" si="0"/>
        <v>A</v>
      </c>
    </row>
    <row r="30" spans="9:17" x14ac:dyDescent="0.25">
      <c r="I30" s="11">
        <v>29</v>
      </c>
      <c r="J30" s="11">
        <f t="shared" ca="1" si="1"/>
        <v>1.0032671919083733</v>
      </c>
      <c r="K30" s="11">
        <f t="shared" ca="1" si="2"/>
        <v>3.288951005756426</v>
      </c>
      <c r="L30" s="11" t="str">
        <f t="shared" ca="1" si="3"/>
        <v>H</v>
      </c>
      <c r="M30" s="11"/>
      <c r="N30" s="11">
        <v>29</v>
      </c>
      <c r="O30" s="12">
        <f t="shared" ca="1" si="4"/>
        <v>-0.52967957587121095</v>
      </c>
      <c r="P30" s="12">
        <f t="shared" ca="1" si="5"/>
        <v>3.3110492175156678</v>
      </c>
      <c r="Q30" s="11" t="str">
        <f t="shared" ca="1" si="0"/>
        <v>H</v>
      </c>
    </row>
    <row r="31" spans="9:17" x14ac:dyDescent="0.25">
      <c r="I31" s="11">
        <v>30</v>
      </c>
      <c r="J31" s="11">
        <f t="shared" ca="1" si="1"/>
        <v>-0.65444665292740234</v>
      </c>
      <c r="K31" s="11">
        <f t="shared" ca="1" si="2"/>
        <v>0.39694912874706234</v>
      </c>
      <c r="L31" s="11" t="str">
        <f t="shared" ca="1" si="3"/>
        <v>H</v>
      </c>
      <c r="M31" s="11"/>
      <c r="N31" s="11">
        <v>30</v>
      </c>
      <c r="O31" s="12">
        <f t="shared" ca="1" si="4"/>
        <v>-1.4051572069200633</v>
      </c>
      <c r="P31" s="12">
        <f t="shared" ca="1" si="5"/>
        <v>0.28986453103711673</v>
      </c>
      <c r="Q31" s="11" t="str">
        <f t="shared" ca="1" si="0"/>
        <v>H</v>
      </c>
    </row>
    <row r="32" spans="9:17" x14ac:dyDescent="0.25">
      <c r="I32" s="11">
        <v>31</v>
      </c>
      <c r="J32" s="11">
        <f t="shared" ca="1" si="1"/>
        <v>-1.0593090415291604</v>
      </c>
      <c r="K32" s="11">
        <f t="shared" ca="1" si="2"/>
        <v>0.92996100310045859</v>
      </c>
      <c r="L32" s="11" t="str">
        <f t="shared" ca="1" si="3"/>
        <v>H</v>
      </c>
      <c r="M32" s="11"/>
      <c r="N32" s="11">
        <v>31</v>
      </c>
      <c r="O32" s="12">
        <f t="shared" ca="1" si="4"/>
        <v>1.045921654916204</v>
      </c>
      <c r="P32" s="12">
        <f t="shared" ca="1" si="5"/>
        <v>1.8305639424538218</v>
      </c>
      <c r="Q32" s="11" t="str">
        <f t="shared" ca="1" si="0"/>
        <v>H</v>
      </c>
    </row>
    <row r="33" spans="9:17" x14ac:dyDescent="0.25">
      <c r="I33" s="11">
        <v>32</v>
      </c>
      <c r="J33" s="11">
        <f t="shared" ca="1" si="1"/>
        <v>1.4314433514114242</v>
      </c>
      <c r="K33" s="11">
        <f t="shared" ca="1" si="2"/>
        <v>1.7975973083283103</v>
      </c>
      <c r="L33" s="11" t="str">
        <f t="shared" ca="1" si="3"/>
        <v>H</v>
      </c>
      <c r="M33" s="11"/>
      <c r="N33" s="11">
        <v>32</v>
      </c>
      <c r="O33" s="12">
        <f t="shared" ca="1" si="4"/>
        <v>-0.32607866476631664</v>
      </c>
      <c r="P33" s="12">
        <f t="shared" ca="1" si="5"/>
        <v>0.75314282788540432</v>
      </c>
      <c r="Q33" s="11" t="str">
        <f t="shared" ca="1" si="0"/>
        <v>H</v>
      </c>
    </row>
    <row r="34" spans="9:17" x14ac:dyDescent="0.25">
      <c r="I34" s="11">
        <v>33</v>
      </c>
      <c r="J34" s="11">
        <f t="shared" ca="1" si="1"/>
        <v>0.32946161484747361</v>
      </c>
      <c r="K34" s="11">
        <f t="shared" ca="1" si="2"/>
        <v>1.1727043390636429</v>
      </c>
      <c r="L34" s="11" t="str">
        <f t="shared" ca="1" si="3"/>
        <v>H</v>
      </c>
      <c r="M34" s="11"/>
      <c r="N34" s="11">
        <v>33</v>
      </c>
      <c r="O34" s="12">
        <f t="shared" ca="1" si="4"/>
        <v>-0.67724889822199641</v>
      </c>
      <c r="P34" s="12">
        <f t="shared" ca="1" si="5"/>
        <v>1.5764179997749548</v>
      </c>
      <c r="Q34" s="11" t="str">
        <f t="shared" ca="1" si="0"/>
        <v>H</v>
      </c>
    </row>
    <row r="35" spans="9:17" x14ac:dyDescent="0.25">
      <c r="I35" s="11">
        <v>34</v>
      </c>
      <c r="J35" s="11">
        <f t="shared" ca="1" si="1"/>
        <v>1.6979449267104512</v>
      </c>
      <c r="K35" s="11">
        <f t="shared" ca="1" si="2"/>
        <v>1.2153135466702225</v>
      </c>
      <c r="L35" s="11" t="str">
        <f t="shared" ca="1" si="3"/>
        <v>A</v>
      </c>
      <c r="M35" s="11"/>
      <c r="N35" s="11">
        <v>34</v>
      </c>
      <c r="O35" s="12">
        <f t="shared" ca="1" si="4"/>
        <v>-0.33692912276752285</v>
      </c>
      <c r="P35" s="12">
        <f t="shared" ca="1" si="5"/>
        <v>0.9755121940098187</v>
      </c>
      <c r="Q35" s="11" t="str">
        <f t="shared" ca="1" si="0"/>
        <v>H</v>
      </c>
    </row>
    <row r="36" spans="9:17" x14ac:dyDescent="0.25">
      <c r="I36" s="11">
        <v>35</v>
      </c>
      <c r="J36" s="11">
        <f t="shared" ca="1" si="1"/>
        <v>0.30916895573458403</v>
      </c>
      <c r="K36" s="11">
        <f t="shared" ca="1" si="2"/>
        <v>1.4817982311554019</v>
      </c>
      <c r="L36" s="11" t="str">
        <f t="shared" ca="1" si="3"/>
        <v>H</v>
      </c>
      <c r="M36" s="11"/>
      <c r="N36" s="11">
        <v>35</v>
      </c>
      <c r="O36" s="12">
        <f t="shared" ca="1" si="4"/>
        <v>0.81504304523097826</v>
      </c>
      <c r="P36" s="12">
        <f t="shared" ca="1" si="5"/>
        <v>-6.0708487694546731E-2</v>
      </c>
      <c r="Q36" s="11" t="str">
        <f t="shared" ca="1" si="0"/>
        <v>A</v>
      </c>
    </row>
    <row r="37" spans="9:17" x14ac:dyDescent="0.25">
      <c r="I37" s="11">
        <v>36</v>
      </c>
      <c r="J37" s="11">
        <f t="shared" ca="1" si="1"/>
        <v>1.9417344126177452</v>
      </c>
      <c r="K37" s="11">
        <f t="shared" ca="1" si="2"/>
        <v>2.9722565212485534</v>
      </c>
      <c r="L37" s="11" t="str">
        <f t="shared" ca="1" si="3"/>
        <v>H</v>
      </c>
      <c r="M37" s="11"/>
      <c r="N37" s="11">
        <v>36</v>
      </c>
      <c r="O37" s="12">
        <f t="shared" ca="1" si="4"/>
        <v>0.16850229114656645</v>
      </c>
      <c r="P37" s="12">
        <f t="shared" ca="1" si="5"/>
        <v>1.5393144850459395</v>
      </c>
      <c r="Q37" s="11" t="str">
        <f t="shared" ca="1" si="0"/>
        <v>H</v>
      </c>
    </row>
    <row r="38" spans="9:17" x14ac:dyDescent="0.25">
      <c r="I38" s="11">
        <v>37</v>
      </c>
      <c r="J38" s="11">
        <f t="shared" ca="1" si="1"/>
        <v>0.83245903243327735</v>
      </c>
      <c r="K38" s="11">
        <f t="shared" ca="1" si="2"/>
        <v>2.3396232093578808</v>
      </c>
      <c r="L38" s="11" t="str">
        <f t="shared" ca="1" si="3"/>
        <v>H</v>
      </c>
      <c r="M38" s="11"/>
      <c r="N38" s="11">
        <v>37</v>
      </c>
      <c r="O38" s="12">
        <f t="shared" ca="1" si="4"/>
        <v>0.87767525049435657</v>
      </c>
      <c r="P38" s="12">
        <f t="shared" ca="1" si="5"/>
        <v>-2.5659325611548627</v>
      </c>
      <c r="Q38" s="11" t="str">
        <f t="shared" ca="1" si="0"/>
        <v>A</v>
      </c>
    </row>
    <row r="39" spans="9:17" x14ac:dyDescent="0.25">
      <c r="I39" s="11">
        <v>38</v>
      </c>
      <c r="J39" s="11">
        <f t="shared" ca="1" si="1"/>
        <v>3.7333757226578945E-2</v>
      </c>
      <c r="K39" s="11">
        <f t="shared" ca="1" si="2"/>
        <v>2.6399754370460129</v>
      </c>
      <c r="L39" s="11" t="str">
        <f t="shared" ca="1" si="3"/>
        <v>H</v>
      </c>
      <c r="M39" s="11"/>
      <c r="N39" s="11">
        <v>38</v>
      </c>
      <c r="O39" s="12">
        <f t="shared" ca="1" si="4"/>
        <v>-0.37308061883925792</v>
      </c>
      <c r="P39" s="12">
        <f t="shared" ca="1" si="5"/>
        <v>0.13966055906252539</v>
      </c>
      <c r="Q39" s="11" t="str">
        <f t="shared" ca="1" si="0"/>
        <v>H</v>
      </c>
    </row>
    <row r="40" spans="9:17" x14ac:dyDescent="0.25">
      <c r="I40" s="11">
        <v>39</v>
      </c>
      <c r="J40" s="11">
        <f t="shared" ca="1" si="1"/>
        <v>0.40693781084466352</v>
      </c>
      <c r="K40" s="11">
        <f t="shared" ca="1" si="2"/>
        <v>0.92019788568063299</v>
      </c>
      <c r="L40" s="11" t="str">
        <f t="shared" ca="1" si="3"/>
        <v>H</v>
      </c>
      <c r="M40" s="11"/>
      <c r="N40" s="11">
        <v>39</v>
      </c>
      <c r="O40" s="12">
        <f t="shared" ca="1" si="4"/>
        <v>1.27061869559593</v>
      </c>
      <c r="P40" s="12">
        <f t="shared" ca="1" si="5"/>
        <v>0.76523256958146102</v>
      </c>
      <c r="Q40" s="11" t="str">
        <f t="shared" ca="1" si="0"/>
        <v>A</v>
      </c>
    </row>
    <row r="41" spans="9:17" x14ac:dyDescent="0.25">
      <c r="I41" s="11">
        <v>40</v>
      </c>
      <c r="J41" s="11">
        <f t="shared" ca="1" si="1"/>
        <v>1.6819434978577075</v>
      </c>
      <c r="K41" s="11">
        <f t="shared" ca="1" si="2"/>
        <v>1.8432280762789701</v>
      </c>
      <c r="L41" s="11" t="str">
        <f t="shared" ca="1" si="3"/>
        <v>H</v>
      </c>
      <c r="M41" s="11"/>
      <c r="N41" s="11">
        <v>40</v>
      </c>
      <c r="O41" s="12">
        <f t="shared" ca="1" si="4"/>
        <v>1.4112060927494423</v>
      </c>
      <c r="P41" s="12">
        <f t="shared" ca="1" si="5"/>
        <v>2.0425227774748551</v>
      </c>
      <c r="Q41" s="11" t="str">
        <f t="shared" ca="1" si="0"/>
        <v>H</v>
      </c>
    </row>
    <row r="42" spans="9:17" x14ac:dyDescent="0.25">
      <c r="I42" s="11">
        <v>41</v>
      </c>
      <c r="J42" s="11">
        <f t="shared" ca="1" si="1"/>
        <v>2.8116722399070602</v>
      </c>
      <c r="K42" s="11">
        <f t="shared" ca="1" si="2"/>
        <v>2.2339266623439462</v>
      </c>
      <c r="L42" s="11" t="str">
        <f t="shared" ca="1" si="3"/>
        <v>A</v>
      </c>
      <c r="M42" s="11"/>
      <c r="N42" s="11">
        <v>41</v>
      </c>
      <c r="O42" s="12">
        <f t="shared" ca="1" si="4"/>
        <v>2.4281861963698717</v>
      </c>
      <c r="P42" s="12">
        <f t="shared" ca="1" si="5"/>
        <v>3.0806833090774184</v>
      </c>
      <c r="Q42" s="11" t="str">
        <f t="shared" ca="1" si="0"/>
        <v>H</v>
      </c>
    </row>
    <row r="43" spans="9:17" x14ac:dyDescent="0.25">
      <c r="I43" s="11">
        <v>42</v>
      </c>
      <c r="J43" s="11">
        <f t="shared" ca="1" si="1"/>
        <v>-0.15915827258554238</v>
      </c>
      <c r="K43" s="11">
        <f t="shared" ca="1" si="2"/>
        <v>2.9333237170337938</v>
      </c>
      <c r="L43" s="11" t="str">
        <f t="shared" ca="1" si="3"/>
        <v>H</v>
      </c>
      <c r="M43" s="11"/>
      <c r="N43" s="11">
        <v>42</v>
      </c>
      <c r="O43" s="12">
        <f t="shared" ca="1" si="4"/>
        <v>2.9921389194408432</v>
      </c>
      <c r="P43" s="12">
        <f t="shared" ca="1" si="5"/>
        <v>2.5964255929162405</v>
      </c>
      <c r="Q43" s="11" t="str">
        <f t="shared" ca="1" si="0"/>
        <v>A</v>
      </c>
    </row>
    <row r="44" spans="9:17" x14ac:dyDescent="0.25">
      <c r="I44" s="11">
        <v>43</v>
      </c>
      <c r="J44" s="11">
        <f t="shared" ca="1" si="1"/>
        <v>-0.15205158223429527</v>
      </c>
      <c r="K44" s="11">
        <f t="shared" ca="1" si="2"/>
        <v>-2.1487887293129977</v>
      </c>
      <c r="L44" s="11" t="str">
        <f t="shared" ca="1" si="3"/>
        <v>A</v>
      </c>
      <c r="M44" s="11"/>
      <c r="N44" s="11">
        <v>43</v>
      </c>
      <c r="O44" s="12">
        <f t="shared" ca="1" si="4"/>
        <v>2.0422583160196224</v>
      </c>
      <c r="P44" s="12">
        <f t="shared" ca="1" si="5"/>
        <v>-1.365732199084658</v>
      </c>
      <c r="Q44" s="11" t="str">
        <f t="shared" ca="1" si="0"/>
        <v>A</v>
      </c>
    </row>
    <row r="45" spans="9:17" x14ac:dyDescent="0.25">
      <c r="I45" s="11">
        <v>44</v>
      </c>
      <c r="J45" s="11">
        <f t="shared" ca="1" si="1"/>
        <v>0.19998292024368258</v>
      </c>
      <c r="K45" s="11">
        <f t="shared" ca="1" si="2"/>
        <v>1.3919462939332801</v>
      </c>
      <c r="L45" s="11" t="str">
        <f t="shared" ca="1" si="3"/>
        <v>H</v>
      </c>
      <c r="M45" s="11"/>
      <c r="N45" s="11">
        <v>44</v>
      </c>
      <c r="O45" s="12">
        <f t="shared" ca="1" si="4"/>
        <v>1.5239943750919531</v>
      </c>
      <c r="P45" s="12">
        <f t="shared" ca="1" si="5"/>
        <v>-0.14910281370999057</v>
      </c>
      <c r="Q45" s="11" t="str">
        <f t="shared" ca="1" si="0"/>
        <v>A</v>
      </c>
    </row>
    <row r="46" spans="9:17" x14ac:dyDescent="0.25">
      <c r="I46" s="11">
        <v>45</v>
      </c>
      <c r="J46" s="11">
        <f t="shared" ca="1" si="1"/>
        <v>1.2566525564599682</v>
      </c>
      <c r="K46" s="11">
        <f t="shared" ca="1" si="2"/>
        <v>2.9276468861288767</v>
      </c>
      <c r="L46" s="11" t="str">
        <f t="shared" ca="1" si="3"/>
        <v>H</v>
      </c>
      <c r="M46" s="11"/>
      <c r="N46" s="11">
        <v>45</v>
      </c>
      <c r="O46" s="12">
        <f t="shared" ca="1" si="4"/>
        <v>1.1856800755600174</v>
      </c>
      <c r="P46" s="12">
        <f t="shared" ca="1" si="5"/>
        <v>1.5762760474995301</v>
      </c>
      <c r="Q46" s="11" t="str">
        <f t="shared" ca="1" si="0"/>
        <v>H</v>
      </c>
    </row>
    <row r="47" spans="9:17" x14ac:dyDescent="0.25">
      <c r="I47" s="11">
        <v>46</v>
      </c>
      <c r="J47" s="11">
        <f t="shared" ca="1" si="1"/>
        <v>2.5889948862997305</v>
      </c>
      <c r="K47" s="11">
        <f t="shared" ca="1" si="2"/>
        <v>0.44137259908963977</v>
      </c>
      <c r="L47" s="11" t="str">
        <f t="shared" ca="1" si="3"/>
        <v>A</v>
      </c>
      <c r="M47" s="11"/>
      <c r="N47" s="11">
        <v>46</v>
      </c>
      <c r="O47" s="12">
        <f t="shared" ca="1" si="4"/>
        <v>3.6209919897713883E-2</v>
      </c>
      <c r="P47" s="12">
        <f t="shared" ca="1" si="5"/>
        <v>0.44511812785488891</v>
      </c>
      <c r="Q47" s="11" t="str">
        <f t="shared" ca="1" si="0"/>
        <v>H</v>
      </c>
    </row>
    <row r="48" spans="9:17" x14ac:dyDescent="0.25">
      <c r="I48" s="11">
        <v>47</v>
      </c>
      <c r="J48" s="11">
        <f t="shared" ca="1" si="1"/>
        <v>2.4711738397368523</v>
      </c>
      <c r="K48" s="11">
        <f t="shared" ca="1" si="2"/>
        <v>1.3125443066206248</v>
      </c>
      <c r="L48" s="11" t="str">
        <f t="shared" ca="1" si="3"/>
        <v>A</v>
      </c>
      <c r="M48" s="11"/>
      <c r="N48" s="11">
        <v>47</v>
      </c>
      <c r="O48" s="12">
        <f t="shared" ca="1" si="4"/>
        <v>1.2462059232078206</v>
      </c>
      <c r="P48" s="12">
        <f t="shared" ca="1" si="5"/>
        <v>1.3220621477865904</v>
      </c>
      <c r="Q48" s="11" t="str">
        <f t="shared" ca="1" si="0"/>
        <v>H</v>
      </c>
    </row>
    <row r="49" spans="9:17" x14ac:dyDescent="0.25">
      <c r="I49" s="11">
        <v>48</v>
      </c>
      <c r="J49" s="11">
        <f t="shared" ca="1" si="1"/>
        <v>0.76885830209796024</v>
      </c>
      <c r="K49" s="11">
        <f t="shared" ca="1" si="2"/>
        <v>1.7393026985515134</v>
      </c>
      <c r="L49" s="11" t="str">
        <f t="shared" ca="1" si="3"/>
        <v>H</v>
      </c>
      <c r="M49" s="11"/>
      <c r="N49" s="11">
        <v>48</v>
      </c>
      <c r="O49" s="12">
        <f t="shared" ca="1" si="4"/>
        <v>1.6690770155202901</v>
      </c>
      <c r="P49" s="12">
        <f t="shared" ca="1" si="5"/>
        <v>0.11301016441028555</v>
      </c>
      <c r="Q49" s="11" t="str">
        <f t="shared" ca="1" si="0"/>
        <v>A</v>
      </c>
    </row>
    <row r="50" spans="9:17" x14ac:dyDescent="0.25">
      <c r="I50" s="11">
        <v>49</v>
      </c>
      <c r="J50" s="11">
        <f t="shared" ca="1" si="1"/>
        <v>-0.66449353666622135</v>
      </c>
      <c r="K50" s="11">
        <f t="shared" ca="1" si="2"/>
        <v>2.7877508682928571</v>
      </c>
      <c r="L50" s="11" t="str">
        <f t="shared" ca="1" si="3"/>
        <v>H</v>
      </c>
      <c r="M50" s="11"/>
      <c r="N50" s="11">
        <v>49</v>
      </c>
      <c r="O50" s="12">
        <f t="shared" ca="1" si="4"/>
        <v>-0.32095896267432555</v>
      </c>
      <c r="P50" s="12">
        <f t="shared" ca="1" si="5"/>
        <v>1.3617690525923976</v>
      </c>
      <c r="Q50" s="11" t="str">
        <f t="shared" ca="1" si="0"/>
        <v>H</v>
      </c>
    </row>
    <row r="51" spans="9:17" x14ac:dyDescent="0.25">
      <c r="I51" s="11">
        <v>50</v>
      </c>
      <c r="J51" s="11">
        <f t="shared" ca="1" si="1"/>
        <v>2.0158928409329748</v>
      </c>
      <c r="K51" s="11">
        <f t="shared" ca="1" si="2"/>
        <v>1.1623535746439815</v>
      </c>
      <c r="L51" s="11" t="str">
        <f t="shared" ca="1" si="3"/>
        <v>A</v>
      </c>
      <c r="M51" s="11"/>
      <c r="N51" s="11">
        <v>50</v>
      </c>
      <c r="O51" s="12">
        <f t="shared" ca="1" si="4"/>
        <v>2.0263817310077545</v>
      </c>
      <c r="P51" s="12">
        <f t="shared" ca="1" si="5"/>
        <v>1.5010087019773359</v>
      </c>
      <c r="Q51" s="11" t="str">
        <f t="shared" ca="1" si="0"/>
        <v>A</v>
      </c>
    </row>
    <row r="52" spans="9:17" x14ac:dyDescent="0.25">
      <c r="I52" s="11">
        <v>51</v>
      </c>
      <c r="J52" s="11">
        <f t="shared" ca="1" si="1"/>
        <v>0.506321638029673</v>
      </c>
      <c r="K52" s="11">
        <f t="shared" ca="1" si="2"/>
        <v>2.1493311371130153</v>
      </c>
      <c r="L52" s="11" t="str">
        <f t="shared" ca="1" si="3"/>
        <v>H</v>
      </c>
      <c r="M52" s="11"/>
      <c r="N52" s="11">
        <v>51</v>
      </c>
      <c r="O52" s="12">
        <f t="shared" ca="1" si="4"/>
        <v>1.3395175646169148</v>
      </c>
      <c r="P52" s="12">
        <f t="shared" ca="1" si="5"/>
        <v>-0.57482120362440892</v>
      </c>
      <c r="Q52" s="11" t="str">
        <f t="shared" ca="1" si="0"/>
        <v>A</v>
      </c>
    </row>
    <row r="53" spans="9:17" x14ac:dyDescent="0.25">
      <c r="I53" s="11">
        <v>52</v>
      </c>
      <c r="J53" s="11">
        <f t="shared" ca="1" si="1"/>
        <v>1.1747711744520797</v>
      </c>
      <c r="K53" s="11">
        <f t="shared" ca="1" si="2"/>
        <v>3.0233015583049108</v>
      </c>
      <c r="L53" s="11" t="str">
        <f t="shared" ca="1" si="3"/>
        <v>H</v>
      </c>
      <c r="M53" s="11"/>
      <c r="N53" s="11">
        <v>52</v>
      </c>
      <c r="O53" s="12">
        <f t="shared" ca="1" si="4"/>
        <v>1.0102082249779389</v>
      </c>
      <c r="P53" s="12">
        <f t="shared" ca="1" si="5"/>
        <v>0.84255302615142846</v>
      </c>
      <c r="Q53" s="11" t="str">
        <f t="shared" ca="1" si="0"/>
        <v>A</v>
      </c>
    </row>
    <row r="54" spans="9:17" x14ac:dyDescent="0.25">
      <c r="I54" s="11">
        <v>53</v>
      </c>
      <c r="J54" s="11">
        <f t="shared" ca="1" si="1"/>
        <v>-0.78301718084574701</v>
      </c>
      <c r="K54" s="11">
        <f t="shared" ca="1" si="2"/>
        <v>2.2173638378670413</v>
      </c>
      <c r="L54" s="11" t="str">
        <f t="shared" ca="1" si="3"/>
        <v>H</v>
      </c>
      <c r="M54" s="11"/>
      <c r="N54" s="11">
        <v>53</v>
      </c>
      <c r="O54" s="12">
        <f t="shared" ca="1" si="4"/>
        <v>0.58358808898879067</v>
      </c>
      <c r="P54" s="12">
        <f t="shared" ca="1" si="5"/>
        <v>0.27818251853881715</v>
      </c>
      <c r="Q54" s="11" t="str">
        <f t="shared" ca="1" si="0"/>
        <v>A</v>
      </c>
    </row>
    <row r="55" spans="9:17" x14ac:dyDescent="0.25">
      <c r="I55" s="11">
        <v>54</v>
      </c>
      <c r="J55" s="11">
        <f t="shared" ca="1" si="1"/>
        <v>-7.4326349035151673E-2</v>
      </c>
      <c r="K55" s="11">
        <f t="shared" ca="1" si="2"/>
        <v>5.0541903235788688</v>
      </c>
      <c r="L55" s="11" t="str">
        <f t="shared" ca="1" si="3"/>
        <v>H</v>
      </c>
      <c r="M55" s="11"/>
      <c r="N55" s="11">
        <v>54</v>
      </c>
      <c r="O55" s="12">
        <f t="shared" ca="1" si="4"/>
        <v>-0.91820684422202858</v>
      </c>
      <c r="P55" s="12">
        <f t="shared" ca="1" si="5"/>
        <v>0.94858298983220413</v>
      </c>
      <c r="Q55" s="11" t="str">
        <f t="shared" ca="1" si="0"/>
        <v>H</v>
      </c>
    </row>
    <row r="56" spans="9:17" x14ac:dyDescent="0.25">
      <c r="I56" s="11">
        <v>55</v>
      </c>
      <c r="J56" s="11">
        <f t="shared" ca="1" si="1"/>
        <v>1.846378923622672</v>
      </c>
      <c r="K56" s="11">
        <f t="shared" ca="1" si="2"/>
        <v>2.2933538708475263</v>
      </c>
      <c r="L56" s="11" t="str">
        <f t="shared" ca="1" si="3"/>
        <v>H</v>
      </c>
      <c r="M56" s="11"/>
      <c r="N56" s="11">
        <v>55</v>
      </c>
      <c r="O56" s="12">
        <f t="shared" ca="1" si="4"/>
        <v>-2.634106812765908</v>
      </c>
      <c r="P56" s="12">
        <f t="shared" ca="1" si="5"/>
        <v>1.5738526648425637</v>
      </c>
      <c r="Q56" s="11" t="str">
        <f t="shared" ca="1" si="0"/>
        <v>H</v>
      </c>
    </row>
    <row r="57" spans="9:17" x14ac:dyDescent="0.25">
      <c r="I57" s="11">
        <v>56</v>
      </c>
      <c r="J57" s="11">
        <f t="shared" ca="1" si="1"/>
        <v>-0.49668967328364133</v>
      </c>
      <c r="K57" s="11">
        <f t="shared" ca="1" si="2"/>
        <v>1.7336408304840203</v>
      </c>
      <c r="L57" s="11" t="str">
        <f t="shared" ca="1" si="3"/>
        <v>H</v>
      </c>
      <c r="M57" s="11"/>
      <c r="N57" s="11">
        <v>56</v>
      </c>
      <c r="O57" s="12">
        <f t="shared" ca="1" si="4"/>
        <v>0.3606852558042869</v>
      </c>
      <c r="P57" s="12">
        <f t="shared" ca="1" si="5"/>
        <v>1.3352596565964461</v>
      </c>
      <c r="Q57" s="11" t="str">
        <f t="shared" ca="1" si="0"/>
        <v>H</v>
      </c>
    </row>
    <row r="58" spans="9:17" x14ac:dyDescent="0.25">
      <c r="I58" s="11">
        <v>57</v>
      </c>
      <c r="J58" s="11">
        <f t="shared" ca="1" si="1"/>
        <v>-0.66922763117191397</v>
      </c>
      <c r="K58" s="11">
        <f t="shared" ca="1" si="2"/>
        <v>-5.1304356790929262E-2</v>
      </c>
      <c r="L58" s="11" t="str">
        <f t="shared" ca="1" si="3"/>
        <v>H</v>
      </c>
      <c r="M58" s="11"/>
      <c r="N58" s="11">
        <v>57</v>
      </c>
      <c r="O58" s="12">
        <f t="shared" ca="1" si="4"/>
        <v>-1.1094969689163066</v>
      </c>
      <c r="P58" s="12">
        <f t="shared" ca="1" si="5"/>
        <v>0.50966048728680935</v>
      </c>
      <c r="Q58" s="11" t="str">
        <f t="shared" ca="1" si="0"/>
        <v>H</v>
      </c>
    </row>
    <row r="59" spans="9:17" x14ac:dyDescent="0.25">
      <c r="I59" s="11">
        <v>58</v>
      </c>
      <c r="J59" s="11">
        <f t="shared" ca="1" si="1"/>
        <v>-0.65345441138231941</v>
      </c>
      <c r="K59" s="11">
        <f t="shared" ca="1" si="2"/>
        <v>2.7902210063828488</v>
      </c>
      <c r="L59" s="11" t="str">
        <f t="shared" ca="1" si="3"/>
        <v>H</v>
      </c>
      <c r="M59" s="11"/>
      <c r="N59" s="11">
        <v>58</v>
      </c>
      <c r="O59" s="12">
        <f t="shared" ca="1" si="4"/>
        <v>3.0084692333957441E-2</v>
      </c>
      <c r="P59" s="12">
        <f t="shared" ca="1" si="5"/>
        <v>-1.708526203705814</v>
      </c>
      <c r="Q59" s="11" t="str">
        <f t="shared" ca="1" si="0"/>
        <v>A</v>
      </c>
    </row>
    <row r="60" spans="9:17" x14ac:dyDescent="0.25">
      <c r="I60" s="11">
        <v>59</v>
      </c>
      <c r="J60" s="11">
        <f t="shared" ca="1" si="1"/>
        <v>3.9101639152364847</v>
      </c>
      <c r="K60" s="11">
        <f t="shared" ca="1" si="2"/>
        <v>2.1276019935769446</v>
      </c>
      <c r="L60" s="11" t="str">
        <f t="shared" ca="1" si="3"/>
        <v>A</v>
      </c>
      <c r="M60" s="11"/>
      <c r="N60" s="11">
        <v>59</v>
      </c>
      <c r="O60" s="12">
        <f t="shared" ca="1" si="4"/>
        <v>1.7611633785711669</v>
      </c>
      <c r="P60" s="12">
        <f t="shared" ca="1" si="5"/>
        <v>0.29239537678119287</v>
      </c>
      <c r="Q60" s="11" t="str">
        <f t="shared" ca="1" si="0"/>
        <v>A</v>
      </c>
    </row>
    <row r="61" spans="9:17" x14ac:dyDescent="0.25">
      <c r="I61" s="11">
        <v>60</v>
      </c>
      <c r="J61" s="11">
        <f t="shared" ca="1" si="1"/>
        <v>0.40039381650179107</v>
      </c>
      <c r="K61" s="11">
        <f t="shared" ca="1" si="2"/>
        <v>2.6359695245364114</v>
      </c>
      <c r="L61" s="11" t="str">
        <f t="shared" ca="1" si="3"/>
        <v>H</v>
      </c>
      <c r="M61" s="11"/>
      <c r="N61" s="11">
        <v>60</v>
      </c>
      <c r="O61" s="12">
        <f t="shared" ca="1" si="4"/>
        <v>2.098781199924421E-2</v>
      </c>
      <c r="P61" s="12">
        <f t="shared" ca="1" si="5"/>
        <v>1.5281947937054126</v>
      </c>
      <c r="Q61" s="11" t="str">
        <f t="shared" ca="1" si="0"/>
        <v>H</v>
      </c>
    </row>
    <row r="62" spans="9:17" x14ac:dyDescent="0.25">
      <c r="I62" s="11">
        <v>61</v>
      </c>
      <c r="J62" s="11">
        <f t="shared" ca="1" si="1"/>
        <v>0.82083860650357765</v>
      </c>
      <c r="K62" s="11">
        <f t="shared" ca="1" si="2"/>
        <v>1.6923829159842967</v>
      </c>
      <c r="L62" s="11" t="str">
        <f t="shared" ca="1" si="3"/>
        <v>H</v>
      </c>
      <c r="M62" s="11"/>
      <c r="N62" s="11">
        <v>61</v>
      </c>
      <c r="O62" s="12">
        <f t="shared" ca="1" si="4"/>
        <v>4.8496914387011154</v>
      </c>
      <c r="P62" s="12">
        <f t="shared" ca="1" si="5"/>
        <v>2.5982555029695686</v>
      </c>
      <c r="Q62" s="11" t="str">
        <f t="shared" ca="1" si="0"/>
        <v>A</v>
      </c>
    </row>
    <row r="63" spans="9:17" x14ac:dyDescent="0.25">
      <c r="I63" s="11">
        <v>62</v>
      </c>
      <c r="J63" s="11">
        <f t="shared" ca="1" si="1"/>
        <v>1.2122795282700125</v>
      </c>
      <c r="K63" s="11">
        <f t="shared" ca="1" si="2"/>
        <v>3.5587598406461147</v>
      </c>
      <c r="L63" s="11" t="str">
        <f t="shared" ca="1" si="3"/>
        <v>H</v>
      </c>
      <c r="M63" s="11"/>
      <c r="N63" s="11">
        <v>62</v>
      </c>
      <c r="O63" s="12">
        <f t="shared" ca="1" si="4"/>
        <v>1.2993104692188937</v>
      </c>
      <c r="P63" s="12">
        <f t="shared" ca="1" si="5"/>
        <v>0.13214514453574822</v>
      </c>
      <c r="Q63" s="11" t="str">
        <f t="shared" ca="1" si="0"/>
        <v>A</v>
      </c>
    </row>
    <row r="64" spans="9:17" x14ac:dyDescent="0.25">
      <c r="I64" s="11">
        <v>63</v>
      </c>
      <c r="J64" s="11">
        <f t="shared" ca="1" si="1"/>
        <v>1.6301729047016194</v>
      </c>
      <c r="K64" s="11">
        <f t="shared" ca="1" si="2"/>
        <v>3.1329730077360907</v>
      </c>
      <c r="L64" s="11" t="str">
        <f t="shared" ca="1" si="3"/>
        <v>H</v>
      </c>
      <c r="M64" s="11"/>
      <c r="N64" s="11">
        <v>63</v>
      </c>
      <c r="O64" s="12">
        <f t="shared" ca="1" si="4"/>
        <v>2.0244284404459405</v>
      </c>
      <c r="P64" s="12">
        <f t="shared" ca="1" si="5"/>
        <v>2.4515395379501652</v>
      </c>
      <c r="Q64" s="11" t="str">
        <f t="shared" ca="1" si="0"/>
        <v>H</v>
      </c>
    </row>
    <row r="65" spans="9:17" x14ac:dyDescent="0.25">
      <c r="I65" s="11">
        <v>64</v>
      </c>
      <c r="J65" s="11">
        <f t="shared" ca="1" si="1"/>
        <v>0.86078918248955838</v>
      </c>
      <c r="K65" s="11">
        <f t="shared" ca="1" si="2"/>
        <v>3.4098106122543532</v>
      </c>
      <c r="L65" s="11" t="str">
        <f t="shared" ca="1" si="3"/>
        <v>H</v>
      </c>
      <c r="M65" s="11"/>
      <c r="N65" s="11">
        <v>64</v>
      </c>
      <c r="O65" s="12">
        <f t="shared" ca="1" si="4"/>
        <v>0.3308107788448299</v>
      </c>
      <c r="P65" s="12">
        <f t="shared" ca="1" si="5"/>
        <v>0.51904608045268297</v>
      </c>
      <c r="Q65" s="11" t="str">
        <f t="shared" ca="1" si="0"/>
        <v>H</v>
      </c>
    </row>
    <row r="66" spans="9:17" x14ac:dyDescent="0.25">
      <c r="I66" s="11">
        <v>65</v>
      </c>
      <c r="J66" s="11">
        <f t="shared" ca="1" si="1"/>
        <v>0.48507408595274032</v>
      </c>
      <c r="K66" s="11">
        <f t="shared" ca="1" si="2"/>
        <v>0.71564357427114156</v>
      </c>
      <c r="L66" s="11" t="str">
        <f t="shared" ca="1" si="3"/>
        <v>H</v>
      </c>
      <c r="M66" s="11"/>
      <c r="N66" s="11">
        <v>65</v>
      </c>
      <c r="O66" s="12">
        <f t="shared" ca="1" si="4"/>
        <v>0.1175635510023893</v>
      </c>
      <c r="P66" s="12">
        <f t="shared" ca="1" si="5"/>
        <v>0.59400647468716505</v>
      </c>
      <c r="Q66" s="11" t="str">
        <f t="shared" ca="1" si="0"/>
        <v>H</v>
      </c>
    </row>
    <row r="67" spans="9:17" x14ac:dyDescent="0.25">
      <c r="I67" s="11">
        <v>66</v>
      </c>
      <c r="J67" s="11">
        <f t="shared" ref="J67:J130" ca="1" si="6">NORMINV(RAND(), $D$3,$F$3)</f>
        <v>0.6773048562638172</v>
      </c>
      <c r="K67" s="11">
        <f t="shared" ref="K67:K130" ca="1" si="7">NORMINV(RAND(), $D$2,$F$2)</f>
        <v>2.8182860962840675</v>
      </c>
      <c r="L67" s="11" t="str">
        <f t="shared" ca="1" si="3"/>
        <v>H</v>
      </c>
      <c r="M67" s="11"/>
      <c r="N67" s="11">
        <v>66</v>
      </c>
      <c r="O67" s="12">
        <f t="shared" ref="O67:O130" ca="1" si="8">NORMINV(RAND(), $D$11,$F$11)</f>
        <v>3.8413977583618586E-2</v>
      </c>
      <c r="P67" s="12">
        <f t="shared" ref="P67:P130" ca="1" si="9">NORMINV(RAND(), $D$10,$F$10)</f>
        <v>3.4033648030479546</v>
      </c>
      <c r="Q67" s="11" t="str">
        <f t="shared" ca="1" si="0"/>
        <v>H</v>
      </c>
    </row>
    <row r="68" spans="9:17" x14ac:dyDescent="0.25">
      <c r="I68" s="11">
        <v>67</v>
      </c>
      <c r="J68" s="11">
        <f t="shared" ca="1" si="6"/>
        <v>-0.66996866512890618</v>
      </c>
      <c r="K68" s="11">
        <f t="shared" ca="1" si="7"/>
        <v>2.7800818471066098</v>
      </c>
      <c r="L68" s="11" t="str">
        <f t="shared" ca="1" si="3"/>
        <v>H</v>
      </c>
      <c r="M68" s="11"/>
      <c r="N68" s="11">
        <v>67</v>
      </c>
      <c r="O68" s="12">
        <f t="shared" ca="1" si="8"/>
        <v>-1.2507183005283591</v>
      </c>
      <c r="P68" s="12">
        <f t="shared" ca="1" si="9"/>
        <v>1.202375504663503</v>
      </c>
      <c r="Q68" s="11" t="str">
        <f t="shared" ca="1" si="0"/>
        <v>H</v>
      </c>
    </row>
    <row r="69" spans="9:17" x14ac:dyDescent="0.25">
      <c r="I69" s="11">
        <v>68</v>
      </c>
      <c r="J69" s="11">
        <f t="shared" ca="1" si="6"/>
        <v>2.4314154805434232</v>
      </c>
      <c r="K69" s="11">
        <f t="shared" ca="1" si="7"/>
        <v>3.0978127414161412</v>
      </c>
      <c r="L69" s="11" t="str">
        <f t="shared" ca="1" si="3"/>
        <v>H</v>
      </c>
      <c r="M69" s="11"/>
      <c r="N69" s="11">
        <v>68</v>
      </c>
      <c r="O69" s="12">
        <f t="shared" ca="1" si="8"/>
        <v>-1.0245014893384718</v>
      </c>
      <c r="P69" s="12">
        <f t="shared" ca="1" si="9"/>
        <v>0.55729212118790306</v>
      </c>
      <c r="Q69" s="11" t="str">
        <f t="shared" ca="1" si="0"/>
        <v>H</v>
      </c>
    </row>
    <row r="70" spans="9:17" x14ac:dyDescent="0.25">
      <c r="I70" s="11">
        <v>69</v>
      </c>
      <c r="J70" s="11">
        <f t="shared" ca="1" si="6"/>
        <v>0.39241191146306897</v>
      </c>
      <c r="K70" s="11">
        <f t="shared" ca="1" si="7"/>
        <v>2.5340901547868855</v>
      </c>
      <c r="L70" s="11" t="str">
        <f t="shared" ca="1" si="3"/>
        <v>H</v>
      </c>
      <c r="M70" s="11"/>
      <c r="N70" s="11">
        <v>69</v>
      </c>
      <c r="O70" s="12">
        <f t="shared" ca="1" si="8"/>
        <v>2.1637415878621002</v>
      </c>
      <c r="P70" s="12">
        <f t="shared" ca="1" si="9"/>
        <v>1.5905733978372487</v>
      </c>
      <c r="Q70" s="11" t="str">
        <f t="shared" ca="1" si="0"/>
        <v>A</v>
      </c>
    </row>
    <row r="71" spans="9:17" x14ac:dyDescent="0.25">
      <c r="I71" s="11">
        <v>70</v>
      </c>
      <c r="J71" s="11">
        <f t="shared" ca="1" si="6"/>
        <v>0.93922235709676749</v>
      </c>
      <c r="K71" s="11">
        <f t="shared" ca="1" si="7"/>
        <v>1.6401657211186975</v>
      </c>
      <c r="L71" s="11" t="str">
        <f t="shared" ca="1" si="3"/>
        <v>H</v>
      </c>
      <c r="M71" s="11"/>
      <c r="N71" s="11">
        <v>70</v>
      </c>
      <c r="O71" s="12">
        <f t="shared" ca="1" si="8"/>
        <v>-0.7707698055808816</v>
      </c>
      <c r="P71" s="12">
        <f t="shared" ca="1" si="9"/>
        <v>0.23581097501300952</v>
      </c>
      <c r="Q71" s="11" t="str">
        <f t="shared" ca="1" si="0"/>
        <v>H</v>
      </c>
    </row>
    <row r="72" spans="9:17" x14ac:dyDescent="0.25">
      <c r="I72" s="11">
        <v>71</v>
      </c>
      <c r="J72" s="11">
        <f t="shared" ca="1" si="6"/>
        <v>0.52660733541238569</v>
      </c>
      <c r="K72" s="11">
        <f t="shared" ca="1" si="7"/>
        <v>1.083523534478799</v>
      </c>
      <c r="L72" s="11" t="str">
        <f t="shared" ca="1" si="3"/>
        <v>H</v>
      </c>
      <c r="M72" s="11"/>
      <c r="N72" s="11">
        <v>71</v>
      </c>
      <c r="O72" s="12">
        <f t="shared" ca="1" si="8"/>
        <v>2.8609291428131502</v>
      </c>
      <c r="P72" s="12">
        <f t="shared" ca="1" si="9"/>
        <v>0.6828995973193267</v>
      </c>
      <c r="Q72" s="11" t="str">
        <f t="shared" ca="1" si="0"/>
        <v>A</v>
      </c>
    </row>
    <row r="73" spans="9:17" x14ac:dyDescent="0.25">
      <c r="I73" s="11">
        <v>72</v>
      </c>
      <c r="J73" s="11">
        <f t="shared" ca="1" si="6"/>
        <v>0.97955163721940408</v>
      </c>
      <c r="K73" s="11">
        <f t="shared" ca="1" si="7"/>
        <v>2.7016616538326561</v>
      </c>
      <c r="L73" s="11" t="str">
        <f t="shared" ca="1" si="3"/>
        <v>H</v>
      </c>
      <c r="M73" s="11"/>
      <c r="N73" s="11">
        <v>72</v>
      </c>
      <c r="O73" s="12">
        <f t="shared" ca="1" si="8"/>
        <v>-1.4089342444169299</v>
      </c>
      <c r="P73" s="12">
        <f t="shared" ca="1" si="9"/>
        <v>2.2676388945342683</v>
      </c>
      <c r="Q73" s="11" t="str">
        <f t="shared" ca="1" si="0"/>
        <v>H</v>
      </c>
    </row>
    <row r="74" spans="9:17" x14ac:dyDescent="0.25">
      <c r="I74" s="11">
        <v>73</v>
      </c>
      <c r="J74" s="11">
        <f t="shared" ca="1" si="6"/>
        <v>0.32687847666524739</v>
      </c>
      <c r="K74" s="11">
        <f t="shared" ca="1" si="7"/>
        <v>-1.8771174091134313</v>
      </c>
      <c r="L74" s="11" t="str">
        <f t="shared" ca="1" si="3"/>
        <v>A</v>
      </c>
      <c r="M74" s="11"/>
      <c r="N74" s="11">
        <v>73</v>
      </c>
      <c r="O74" s="12">
        <f t="shared" ca="1" si="8"/>
        <v>0.4203975958818198</v>
      </c>
      <c r="P74" s="12">
        <f t="shared" ca="1" si="9"/>
        <v>1.4012935093201784</v>
      </c>
      <c r="Q74" s="11" t="str">
        <f t="shared" ca="1" si="0"/>
        <v>H</v>
      </c>
    </row>
    <row r="75" spans="9:17" x14ac:dyDescent="0.25">
      <c r="I75" s="11">
        <v>74</v>
      </c>
      <c r="J75" s="11">
        <f t="shared" ca="1" si="6"/>
        <v>1.811056075126648</v>
      </c>
      <c r="K75" s="11">
        <f t="shared" ca="1" si="7"/>
        <v>1.1415209920822948</v>
      </c>
      <c r="L75" s="11" t="str">
        <f t="shared" ca="1" si="3"/>
        <v>A</v>
      </c>
      <c r="M75" s="11"/>
      <c r="N75" s="11">
        <v>74</v>
      </c>
      <c r="O75" s="12">
        <f t="shared" ca="1" si="8"/>
        <v>2.0688912728830409</v>
      </c>
      <c r="P75" s="12">
        <f t="shared" ca="1" si="9"/>
        <v>1.6564556489368767</v>
      </c>
      <c r="Q75" s="11" t="str">
        <f t="shared" ca="1" si="0"/>
        <v>A</v>
      </c>
    </row>
    <row r="76" spans="9:17" x14ac:dyDescent="0.25">
      <c r="I76" s="11">
        <v>75</v>
      </c>
      <c r="J76" s="11">
        <f t="shared" ca="1" si="6"/>
        <v>-0.23661505417204098</v>
      </c>
      <c r="K76" s="11">
        <f t="shared" ca="1" si="7"/>
        <v>3.1370883716097215</v>
      </c>
      <c r="L76" s="11" t="str">
        <f t="shared" ca="1" si="3"/>
        <v>H</v>
      </c>
      <c r="M76" s="11"/>
      <c r="N76" s="11">
        <v>75</v>
      </c>
      <c r="O76" s="12">
        <f t="shared" ca="1" si="8"/>
        <v>0.32433783557580231</v>
      </c>
      <c r="P76" s="12">
        <f t="shared" ca="1" si="9"/>
        <v>1.2369770863921676</v>
      </c>
      <c r="Q76" s="11" t="str">
        <f t="shared" ca="1" si="0"/>
        <v>H</v>
      </c>
    </row>
    <row r="77" spans="9:17" x14ac:dyDescent="0.25">
      <c r="I77" s="11">
        <v>76</v>
      </c>
      <c r="J77" s="11">
        <f t="shared" ca="1" si="6"/>
        <v>-0.25767148391082617</v>
      </c>
      <c r="K77" s="11">
        <f t="shared" ca="1" si="7"/>
        <v>3.0679398941973317</v>
      </c>
      <c r="L77" s="11" t="str">
        <f t="shared" ca="1" si="3"/>
        <v>H</v>
      </c>
      <c r="M77" s="11"/>
      <c r="N77" s="11">
        <v>76</v>
      </c>
      <c r="O77" s="12">
        <f t="shared" ca="1" si="8"/>
        <v>-0.23358599675042335</v>
      </c>
      <c r="P77" s="12">
        <f t="shared" ca="1" si="9"/>
        <v>1.1292697803404053</v>
      </c>
      <c r="Q77" s="11" t="str">
        <f t="shared" ca="1" si="0"/>
        <v>H</v>
      </c>
    </row>
    <row r="78" spans="9:17" x14ac:dyDescent="0.25">
      <c r="I78" s="11">
        <v>77</v>
      </c>
      <c r="J78" s="11">
        <f t="shared" ca="1" si="6"/>
        <v>2.2163563051466877</v>
      </c>
      <c r="K78" s="11">
        <f t="shared" ca="1" si="7"/>
        <v>3.1103506691818037</v>
      </c>
      <c r="L78" s="11" t="str">
        <f t="shared" ca="1" si="3"/>
        <v>H</v>
      </c>
      <c r="M78" s="11"/>
      <c r="N78" s="11">
        <v>77</v>
      </c>
      <c r="O78" s="12">
        <f t="shared" ca="1" si="8"/>
        <v>-0.83407520332950047</v>
      </c>
      <c r="P78" s="12">
        <f t="shared" ca="1" si="9"/>
        <v>-0.42713119857117121</v>
      </c>
      <c r="Q78" s="11" t="str">
        <f t="shared" ca="1" si="0"/>
        <v>H</v>
      </c>
    </row>
    <row r="79" spans="9:17" x14ac:dyDescent="0.25">
      <c r="I79" s="11">
        <v>78</v>
      </c>
      <c r="J79" s="11">
        <f t="shared" ca="1" si="6"/>
        <v>0.69342271765413988</v>
      </c>
      <c r="K79" s="11">
        <f t="shared" ca="1" si="7"/>
        <v>1.6869562840328958</v>
      </c>
      <c r="L79" s="11" t="str">
        <f t="shared" ca="1" si="3"/>
        <v>H</v>
      </c>
      <c r="M79" s="11"/>
      <c r="N79" s="11">
        <v>78</v>
      </c>
      <c r="O79" s="12">
        <f t="shared" ca="1" si="8"/>
        <v>-0.80425279224969448</v>
      </c>
      <c r="P79" s="12">
        <f t="shared" ca="1" si="9"/>
        <v>0.84385756362894515</v>
      </c>
      <c r="Q79" s="11" t="str">
        <f t="shared" ca="1" si="0"/>
        <v>H</v>
      </c>
    </row>
    <row r="80" spans="9:17" x14ac:dyDescent="0.25">
      <c r="I80" s="11">
        <v>79</v>
      </c>
      <c r="J80" s="11">
        <f t="shared" ca="1" si="6"/>
        <v>0.82364625986542173</v>
      </c>
      <c r="K80" s="11">
        <f t="shared" ca="1" si="7"/>
        <v>2.3133433758331385</v>
      </c>
      <c r="L80" s="11" t="str">
        <f t="shared" ca="1" si="3"/>
        <v>H</v>
      </c>
      <c r="M80" s="11"/>
      <c r="N80" s="11">
        <v>79</v>
      </c>
      <c r="O80" s="12">
        <f t="shared" ca="1" si="8"/>
        <v>-1.4950974215631525</v>
      </c>
      <c r="P80" s="12">
        <f t="shared" ca="1" si="9"/>
        <v>-8.5913406182752006E-2</v>
      </c>
      <c r="Q80" s="11" t="str">
        <f t="shared" ca="1" si="0"/>
        <v>H</v>
      </c>
    </row>
    <row r="81" spans="9:17" x14ac:dyDescent="0.25">
      <c r="I81" s="11">
        <v>80</v>
      </c>
      <c r="J81" s="11">
        <f t="shared" ca="1" si="6"/>
        <v>0.35906141597391295</v>
      </c>
      <c r="K81" s="11">
        <f t="shared" ca="1" si="7"/>
        <v>1.4109987378297673</v>
      </c>
      <c r="L81" s="11" t="str">
        <f t="shared" ca="1" si="3"/>
        <v>H</v>
      </c>
      <c r="M81" s="11"/>
      <c r="N81" s="11">
        <v>80</v>
      </c>
      <c r="O81" s="12">
        <f t="shared" ca="1" si="8"/>
        <v>0.18236246546766105</v>
      </c>
      <c r="P81" s="12">
        <f t="shared" ca="1" si="9"/>
        <v>-0.59522704351564037</v>
      </c>
      <c r="Q81" s="11" t="str">
        <f t="shared" ca="1" si="0"/>
        <v>A</v>
      </c>
    </row>
    <row r="82" spans="9:17" x14ac:dyDescent="0.25">
      <c r="I82" s="11">
        <v>81</v>
      </c>
      <c r="J82" s="11">
        <f t="shared" ca="1" si="6"/>
        <v>-0.82944659724191461</v>
      </c>
      <c r="K82" s="11">
        <f t="shared" ca="1" si="7"/>
        <v>1.9368306318890183</v>
      </c>
      <c r="L82" s="11" t="str">
        <f t="shared" ca="1" si="3"/>
        <v>H</v>
      </c>
      <c r="M82" s="11"/>
      <c r="N82" s="11">
        <v>81</v>
      </c>
      <c r="O82" s="12">
        <f t="shared" ca="1" si="8"/>
        <v>2.3261331568727535</v>
      </c>
      <c r="P82" s="12">
        <f t="shared" ca="1" si="9"/>
        <v>1.8369709651948327</v>
      </c>
      <c r="Q82" s="11" t="str">
        <f t="shared" ca="1" si="0"/>
        <v>A</v>
      </c>
    </row>
    <row r="83" spans="9:17" x14ac:dyDescent="0.25">
      <c r="I83" s="11">
        <v>82</v>
      </c>
      <c r="J83" s="11">
        <f t="shared" ca="1" si="6"/>
        <v>1.327497070809188</v>
      </c>
      <c r="K83" s="11">
        <f t="shared" ca="1" si="7"/>
        <v>3.7352595592061428</v>
      </c>
      <c r="L83" s="11" t="str">
        <f t="shared" ca="1" si="3"/>
        <v>H</v>
      </c>
      <c r="M83" s="11"/>
      <c r="N83" s="11">
        <v>82</v>
      </c>
      <c r="O83" s="12">
        <f t="shared" ca="1" si="8"/>
        <v>1.26520218342728</v>
      </c>
      <c r="P83" s="12">
        <f t="shared" ca="1" si="9"/>
        <v>-0.13951853467960484</v>
      </c>
      <c r="Q83" s="11" t="str">
        <f t="shared" ca="1" si="0"/>
        <v>A</v>
      </c>
    </row>
    <row r="84" spans="9:17" x14ac:dyDescent="0.25">
      <c r="I84" s="11">
        <v>83</v>
      </c>
      <c r="J84" s="11">
        <f t="shared" ca="1" si="6"/>
        <v>0.88564278314793121</v>
      </c>
      <c r="K84" s="11">
        <f t="shared" ca="1" si="7"/>
        <v>3.0825091685966024</v>
      </c>
      <c r="L84" s="11" t="str">
        <f t="shared" ca="1" si="3"/>
        <v>H</v>
      </c>
      <c r="M84" s="11"/>
      <c r="N84" s="11">
        <v>83</v>
      </c>
      <c r="O84" s="12">
        <f t="shared" ca="1" si="8"/>
        <v>-0.69958669384238559</v>
      </c>
      <c r="P84" s="12">
        <f t="shared" ca="1" si="9"/>
        <v>2.8307010765664442</v>
      </c>
      <c r="Q84" s="11" t="str">
        <f t="shared" ca="1" si="0"/>
        <v>H</v>
      </c>
    </row>
    <row r="85" spans="9:17" x14ac:dyDescent="0.25">
      <c r="I85" s="11">
        <v>84</v>
      </c>
      <c r="J85" s="11">
        <f t="shared" ca="1" si="6"/>
        <v>0.69883555385160867</v>
      </c>
      <c r="K85" s="11">
        <f t="shared" ca="1" si="7"/>
        <v>1.4330038080287277</v>
      </c>
      <c r="L85" s="11" t="str">
        <f t="shared" ca="1" si="3"/>
        <v>H</v>
      </c>
      <c r="M85" s="11"/>
      <c r="N85" s="11">
        <v>84</v>
      </c>
      <c r="O85" s="12">
        <f t="shared" ca="1" si="8"/>
        <v>0.65694290908248365</v>
      </c>
      <c r="P85" s="12">
        <f t="shared" ca="1" si="9"/>
        <v>-0.65997341348985916</v>
      </c>
      <c r="Q85" s="11" t="str">
        <f t="shared" ca="1" si="0"/>
        <v>A</v>
      </c>
    </row>
    <row r="86" spans="9:17" x14ac:dyDescent="0.25">
      <c r="I86" s="11">
        <v>85</v>
      </c>
      <c r="J86" s="11">
        <f t="shared" ca="1" si="6"/>
        <v>1.143357730404337</v>
      </c>
      <c r="K86" s="11">
        <f t="shared" ca="1" si="7"/>
        <v>2.5180302509553472</v>
      </c>
      <c r="L86" s="11" t="str">
        <f t="shared" ca="1" si="3"/>
        <v>H</v>
      </c>
      <c r="M86" s="11"/>
      <c r="N86" s="11">
        <v>85</v>
      </c>
      <c r="O86" s="12">
        <f t="shared" ca="1" si="8"/>
        <v>-0.14621638264506909</v>
      </c>
      <c r="P86" s="12">
        <f t="shared" ca="1" si="9"/>
        <v>-4.474537177136928E-2</v>
      </c>
      <c r="Q86" s="11" t="str">
        <f t="shared" ca="1" si="0"/>
        <v>H</v>
      </c>
    </row>
    <row r="87" spans="9:17" x14ac:dyDescent="0.25">
      <c r="I87" s="11">
        <v>86</v>
      </c>
      <c r="J87" s="11">
        <f t="shared" ca="1" si="6"/>
        <v>1.7960462846772347</v>
      </c>
      <c r="K87" s="11">
        <f t="shared" ca="1" si="7"/>
        <v>3.5201144466480154</v>
      </c>
      <c r="L87" s="11" t="str">
        <f t="shared" ca="1" si="3"/>
        <v>H</v>
      </c>
      <c r="M87" s="11"/>
      <c r="N87" s="11">
        <v>86</v>
      </c>
      <c r="O87" s="12">
        <f t="shared" ca="1" si="8"/>
        <v>-0.60761303453334059</v>
      </c>
      <c r="P87" s="12">
        <f t="shared" ca="1" si="9"/>
        <v>2.3094639354382869</v>
      </c>
      <c r="Q87" s="11" t="str">
        <f t="shared" ca="1" si="0"/>
        <v>H</v>
      </c>
    </row>
    <row r="88" spans="9:17" x14ac:dyDescent="0.25">
      <c r="I88" s="11">
        <v>87</v>
      </c>
      <c r="J88" s="11">
        <f t="shared" ca="1" si="6"/>
        <v>-1.135318223499068</v>
      </c>
      <c r="K88" s="11">
        <f t="shared" ca="1" si="7"/>
        <v>0.65726152359601087</v>
      </c>
      <c r="L88" s="11" t="str">
        <f t="shared" ca="1" si="3"/>
        <v>H</v>
      </c>
      <c r="M88" s="11"/>
      <c r="N88" s="11">
        <v>87</v>
      </c>
      <c r="O88" s="12">
        <f t="shared" ca="1" si="8"/>
        <v>-0.61800000158344948</v>
      </c>
      <c r="P88" s="12">
        <f t="shared" ca="1" si="9"/>
        <v>0.94916737188607669</v>
      </c>
      <c r="Q88" s="11" t="str">
        <f t="shared" ca="1" si="0"/>
        <v>H</v>
      </c>
    </row>
    <row r="89" spans="9:17" x14ac:dyDescent="0.25">
      <c r="I89" s="11">
        <v>88</v>
      </c>
      <c r="J89" s="11">
        <f t="shared" ca="1" si="6"/>
        <v>1.2770927461123827</v>
      </c>
      <c r="K89" s="11">
        <f t="shared" ca="1" si="7"/>
        <v>0.65040336896359685</v>
      </c>
      <c r="L89" s="11" t="str">
        <f t="shared" ca="1" si="3"/>
        <v>A</v>
      </c>
      <c r="M89" s="11"/>
      <c r="N89" s="11">
        <v>88</v>
      </c>
      <c r="O89" s="12">
        <f t="shared" ca="1" si="8"/>
        <v>7.7649848326347193E-2</v>
      </c>
      <c r="P89" s="12">
        <f t="shared" ca="1" si="9"/>
        <v>1.6300570583494784</v>
      </c>
      <c r="Q89" s="11" t="str">
        <f t="shared" ca="1" si="0"/>
        <v>H</v>
      </c>
    </row>
    <row r="90" spans="9:17" x14ac:dyDescent="0.25">
      <c r="I90" s="11">
        <v>89</v>
      </c>
      <c r="J90" s="11">
        <f t="shared" ca="1" si="6"/>
        <v>0.88752984653247236</v>
      </c>
      <c r="K90" s="11">
        <f t="shared" ca="1" si="7"/>
        <v>0.59000084322694124</v>
      </c>
      <c r="L90" s="11" t="str">
        <f t="shared" ca="1" si="3"/>
        <v>A</v>
      </c>
      <c r="M90" s="11"/>
      <c r="N90" s="11">
        <v>89</v>
      </c>
      <c r="O90" s="12">
        <f t="shared" ca="1" si="8"/>
        <v>3.263794232496851</v>
      </c>
      <c r="P90" s="12">
        <f t="shared" ca="1" si="9"/>
        <v>0.26546015685631064</v>
      </c>
      <c r="Q90" s="11" t="str">
        <f t="shared" ca="1" si="0"/>
        <v>A</v>
      </c>
    </row>
    <row r="91" spans="9:17" x14ac:dyDescent="0.25">
      <c r="I91" s="11">
        <v>90</v>
      </c>
      <c r="J91" s="11">
        <f t="shared" ca="1" si="6"/>
        <v>2.2425013233533377</v>
      </c>
      <c r="K91" s="11">
        <f t="shared" ca="1" si="7"/>
        <v>1.6339040594188379</v>
      </c>
      <c r="L91" s="11" t="str">
        <f t="shared" ca="1" si="3"/>
        <v>A</v>
      </c>
      <c r="M91" s="11"/>
      <c r="N91" s="11">
        <v>90</v>
      </c>
      <c r="O91" s="12">
        <f t="shared" ca="1" si="8"/>
        <v>0.48800068041815858</v>
      </c>
      <c r="P91" s="12">
        <f t="shared" ca="1" si="9"/>
        <v>1.4722850463229544</v>
      </c>
      <c r="Q91" s="11" t="str">
        <f t="shared" ca="1" si="0"/>
        <v>H</v>
      </c>
    </row>
    <row r="92" spans="9:17" x14ac:dyDescent="0.25">
      <c r="I92" s="11">
        <v>91</v>
      </c>
      <c r="J92" s="11">
        <f t="shared" ca="1" si="6"/>
        <v>-1.2310298042549368</v>
      </c>
      <c r="K92" s="11">
        <f t="shared" ca="1" si="7"/>
        <v>2.4339975233405813</v>
      </c>
      <c r="L92" s="11" t="str">
        <f t="shared" ca="1" si="3"/>
        <v>H</v>
      </c>
      <c r="M92" s="11"/>
      <c r="N92" s="11">
        <v>91</v>
      </c>
      <c r="O92" s="12">
        <f t="shared" ca="1" si="8"/>
        <v>0.24567184698320055</v>
      </c>
      <c r="P92" s="12">
        <f t="shared" ca="1" si="9"/>
        <v>2.1945711787024091</v>
      </c>
      <c r="Q92" s="11" t="str">
        <f t="shared" ca="1" si="0"/>
        <v>H</v>
      </c>
    </row>
    <row r="93" spans="9:17" x14ac:dyDescent="0.25">
      <c r="I93" s="11">
        <v>92</v>
      </c>
      <c r="J93" s="11">
        <f t="shared" ca="1" si="6"/>
        <v>1.3217862998340304</v>
      </c>
      <c r="K93" s="11">
        <f t="shared" ca="1" si="7"/>
        <v>3.3820410868554003</v>
      </c>
      <c r="L93" s="11" t="str">
        <f t="shared" ca="1" si="3"/>
        <v>H</v>
      </c>
      <c r="M93" s="11"/>
      <c r="N93" s="11">
        <v>92</v>
      </c>
      <c r="O93" s="12">
        <f t="shared" ca="1" si="8"/>
        <v>1.3552104681049815</v>
      </c>
      <c r="P93" s="12">
        <f t="shared" ca="1" si="9"/>
        <v>0.75619496831061794</v>
      </c>
      <c r="Q93" s="11" t="str">
        <f t="shared" ca="1" si="0"/>
        <v>A</v>
      </c>
    </row>
    <row r="94" spans="9:17" x14ac:dyDescent="0.25">
      <c r="I94" s="11">
        <v>93</v>
      </c>
      <c r="J94" s="11">
        <f t="shared" ca="1" si="6"/>
        <v>1.1960680149471445</v>
      </c>
      <c r="K94" s="11">
        <f t="shared" ca="1" si="7"/>
        <v>0.84632301336098914</v>
      </c>
      <c r="L94" s="11" t="str">
        <f t="shared" ca="1" si="3"/>
        <v>A</v>
      </c>
      <c r="M94" s="11"/>
      <c r="N94" s="11">
        <v>93</v>
      </c>
      <c r="O94" s="12">
        <f t="shared" ca="1" si="8"/>
        <v>-1.5563852985228888E-2</v>
      </c>
      <c r="P94" s="12">
        <f t="shared" ca="1" si="9"/>
        <v>1.6362529061168032</v>
      </c>
      <c r="Q94" s="11" t="str">
        <f t="shared" ca="1" si="0"/>
        <v>H</v>
      </c>
    </row>
    <row r="95" spans="9:17" x14ac:dyDescent="0.25">
      <c r="I95" s="11">
        <v>94</v>
      </c>
      <c r="J95" s="11">
        <f t="shared" ca="1" si="6"/>
        <v>0.19059322942970502</v>
      </c>
      <c r="K95" s="11">
        <f t="shared" ca="1" si="7"/>
        <v>2.7841778989029873</v>
      </c>
      <c r="L95" s="11" t="str">
        <f t="shared" ca="1" si="3"/>
        <v>H</v>
      </c>
      <c r="M95" s="11"/>
      <c r="N95" s="11">
        <v>94</v>
      </c>
      <c r="O95" s="12">
        <f t="shared" ca="1" si="8"/>
        <v>1.9301731619071436</v>
      </c>
      <c r="P95" s="12">
        <f t="shared" ca="1" si="9"/>
        <v>2.3970301604082795</v>
      </c>
      <c r="Q95" s="11" t="str">
        <f t="shared" ca="1" si="0"/>
        <v>H</v>
      </c>
    </row>
    <row r="96" spans="9:17" x14ac:dyDescent="0.25">
      <c r="I96" s="11">
        <v>95</v>
      </c>
      <c r="J96" s="11">
        <f t="shared" ca="1" si="6"/>
        <v>1.4807641230340329</v>
      </c>
      <c r="K96" s="11">
        <f t="shared" ca="1" si="7"/>
        <v>-1.2527666322200699</v>
      </c>
      <c r="L96" s="11" t="str">
        <f t="shared" ca="1" si="3"/>
        <v>A</v>
      </c>
      <c r="M96" s="11"/>
      <c r="N96" s="11">
        <v>95</v>
      </c>
      <c r="O96" s="12">
        <f t="shared" ca="1" si="8"/>
        <v>0.39288173768972001</v>
      </c>
      <c r="P96" s="12">
        <f t="shared" ca="1" si="9"/>
        <v>2.9647779357786201</v>
      </c>
      <c r="Q96" s="11" t="str">
        <f t="shared" ca="1" si="0"/>
        <v>H</v>
      </c>
    </row>
    <row r="97" spans="9:17" x14ac:dyDescent="0.25">
      <c r="I97" s="11">
        <v>96</v>
      </c>
      <c r="J97" s="11">
        <f t="shared" ca="1" si="6"/>
        <v>0.51747609441364451</v>
      </c>
      <c r="K97" s="11">
        <f t="shared" ca="1" si="7"/>
        <v>7.2905604309712935E-2</v>
      </c>
      <c r="L97" s="11" t="str">
        <f t="shared" ca="1" si="3"/>
        <v>A</v>
      </c>
      <c r="M97" s="11"/>
      <c r="N97" s="11">
        <v>96</v>
      </c>
      <c r="O97" s="12">
        <f t="shared" ca="1" si="8"/>
        <v>0.50391915660244291</v>
      </c>
      <c r="P97" s="12">
        <f t="shared" ca="1" si="9"/>
        <v>1.4584407992508357</v>
      </c>
      <c r="Q97" s="11" t="str">
        <f t="shared" ca="1" si="0"/>
        <v>H</v>
      </c>
    </row>
    <row r="98" spans="9:17" x14ac:dyDescent="0.25">
      <c r="I98" s="11">
        <v>97</v>
      </c>
      <c r="J98" s="11">
        <f t="shared" ca="1" si="6"/>
        <v>0.11450513407417606</v>
      </c>
      <c r="K98" s="11">
        <f t="shared" ca="1" si="7"/>
        <v>1.866980801043705E-2</v>
      </c>
      <c r="L98" s="11" t="str">
        <f t="shared" ca="1" si="3"/>
        <v>A</v>
      </c>
      <c r="M98" s="11"/>
      <c r="N98" s="11">
        <v>97</v>
      </c>
      <c r="O98" s="12">
        <f t="shared" ca="1" si="8"/>
        <v>0.43512394455161746</v>
      </c>
      <c r="P98" s="12">
        <f t="shared" ca="1" si="9"/>
        <v>1.7831994730651708</v>
      </c>
      <c r="Q98" s="11" t="str">
        <f t="shared" ca="1" si="0"/>
        <v>H</v>
      </c>
    </row>
    <row r="99" spans="9:17" x14ac:dyDescent="0.25">
      <c r="I99" s="11">
        <v>98</v>
      </c>
      <c r="J99" s="11">
        <f t="shared" ca="1" si="6"/>
        <v>2.3114888358356209</v>
      </c>
      <c r="K99" s="11">
        <f t="shared" ca="1" si="7"/>
        <v>2.5218901123815516</v>
      </c>
      <c r="L99" s="11" t="str">
        <f t="shared" ca="1" si="3"/>
        <v>H</v>
      </c>
      <c r="M99" s="11"/>
      <c r="N99" s="11">
        <v>98</v>
      </c>
      <c r="O99" s="12">
        <f t="shared" ca="1" si="8"/>
        <v>0.67362005546528969</v>
      </c>
      <c r="P99" s="12">
        <f t="shared" ca="1" si="9"/>
        <v>-1.178133258226401</v>
      </c>
      <c r="Q99" s="11" t="str">
        <f t="shared" ca="1" si="0"/>
        <v>A</v>
      </c>
    </row>
    <row r="100" spans="9:17" x14ac:dyDescent="0.25">
      <c r="I100" s="11">
        <v>99</v>
      </c>
      <c r="J100" s="11">
        <f t="shared" ca="1" si="6"/>
        <v>0.27436053197254751</v>
      </c>
      <c r="K100" s="11">
        <f t="shared" ca="1" si="7"/>
        <v>0.76649307910941533</v>
      </c>
      <c r="L100" s="11" t="str">
        <f t="shared" ca="1" si="3"/>
        <v>H</v>
      </c>
      <c r="M100" s="11"/>
      <c r="N100" s="11">
        <v>99</v>
      </c>
      <c r="O100" s="12">
        <f t="shared" ca="1" si="8"/>
        <v>2.3181951132827479</v>
      </c>
      <c r="P100" s="12">
        <f t="shared" ca="1" si="9"/>
        <v>2.923162357261929</v>
      </c>
      <c r="Q100" s="11" t="str">
        <f t="shared" ca="1" si="0"/>
        <v>H</v>
      </c>
    </row>
    <row r="101" spans="9:17" x14ac:dyDescent="0.25">
      <c r="I101" s="11">
        <v>100</v>
      </c>
      <c r="J101" s="11">
        <f t="shared" ca="1" si="6"/>
        <v>-0.49038360579578211</v>
      </c>
      <c r="K101" s="11">
        <f t="shared" ca="1" si="7"/>
        <v>3.4294808125428</v>
      </c>
      <c r="L101" s="11" t="str">
        <f t="shared" ca="1" si="3"/>
        <v>H</v>
      </c>
      <c r="M101" s="11"/>
      <c r="N101" s="11">
        <v>100</v>
      </c>
      <c r="O101" s="12">
        <f t="shared" ca="1" si="8"/>
        <v>1.0908348845425331</v>
      </c>
      <c r="P101" s="12">
        <f t="shared" ca="1" si="9"/>
        <v>0.41559149162474462</v>
      </c>
      <c r="Q101" s="11" t="str">
        <f t="shared" ca="1" si="0"/>
        <v>A</v>
      </c>
    </row>
    <row r="102" spans="9:17" x14ac:dyDescent="0.25">
      <c r="I102" s="11">
        <v>101</v>
      </c>
      <c r="J102" s="11">
        <f t="shared" ca="1" si="6"/>
        <v>-0.32463969245172108</v>
      </c>
      <c r="K102" s="11">
        <f t="shared" ca="1" si="7"/>
        <v>2.0569818380809131</v>
      </c>
      <c r="L102" s="11" t="str">
        <f t="shared" ca="1" si="3"/>
        <v>H</v>
      </c>
      <c r="M102" s="11"/>
      <c r="N102" s="11">
        <v>101</v>
      </c>
      <c r="O102" s="12">
        <f t="shared" ca="1" si="8"/>
        <v>2.4355919314674512</v>
      </c>
      <c r="P102" s="12">
        <f t="shared" ca="1" si="9"/>
        <v>1.273187117496027</v>
      </c>
      <c r="Q102" s="11" t="str">
        <f t="shared" ca="1" si="0"/>
        <v>A</v>
      </c>
    </row>
    <row r="103" spans="9:17" x14ac:dyDescent="0.25">
      <c r="I103" s="11">
        <v>102</v>
      </c>
      <c r="J103" s="11">
        <f t="shared" ca="1" si="6"/>
        <v>1.5203062523995927</v>
      </c>
      <c r="K103" s="11">
        <f t="shared" ca="1" si="7"/>
        <v>1.4624220494329321</v>
      </c>
      <c r="L103" s="11" t="str">
        <f t="shared" ca="1" si="3"/>
        <v>A</v>
      </c>
      <c r="M103" s="11"/>
      <c r="N103" s="11">
        <v>102</v>
      </c>
      <c r="O103" s="12">
        <f t="shared" ca="1" si="8"/>
        <v>-0.8860398996633887</v>
      </c>
      <c r="P103" s="12">
        <f t="shared" ca="1" si="9"/>
        <v>0.2025800454657628</v>
      </c>
      <c r="Q103" s="11" t="str">
        <f t="shared" ca="1" si="0"/>
        <v>H</v>
      </c>
    </row>
    <row r="104" spans="9:17" x14ac:dyDescent="0.25">
      <c r="I104" s="11">
        <v>103</v>
      </c>
      <c r="J104" s="11">
        <f t="shared" ca="1" si="6"/>
        <v>1.152142349298054</v>
      </c>
      <c r="K104" s="11">
        <f t="shared" ca="1" si="7"/>
        <v>2.1796212130603365</v>
      </c>
      <c r="L104" s="11" t="str">
        <f t="shared" ca="1" si="3"/>
        <v>H</v>
      </c>
      <c r="M104" s="11"/>
      <c r="N104" s="11">
        <v>103</v>
      </c>
      <c r="O104" s="12">
        <f t="shared" ca="1" si="8"/>
        <v>-4.1019323364045679E-2</v>
      </c>
      <c r="P104" s="12">
        <f t="shared" ca="1" si="9"/>
        <v>-0.52269691248213501</v>
      </c>
      <c r="Q104" s="11" t="str">
        <f t="shared" ca="1" si="0"/>
        <v>A</v>
      </c>
    </row>
    <row r="105" spans="9:17" x14ac:dyDescent="0.25">
      <c r="I105" s="11">
        <v>104</v>
      </c>
      <c r="J105" s="11">
        <f t="shared" ca="1" si="6"/>
        <v>1.8682763133505471</v>
      </c>
      <c r="K105" s="11">
        <f t="shared" ca="1" si="7"/>
        <v>2.2471572662984984</v>
      </c>
      <c r="L105" s="11" t="str">
        <f t="shared" ca="1" si="3"/>
        <v>H</v>
      </c>
      <c r="M105" s="11"/>
      <c r="N105" s="11">
        <v>104</v>
      </c>
      <c r="O105" s="12">
        <f t="shared" ca="1" si="8"/>
        <v>-0.31488742120429225</v>
      </c>
      <c r="P105" s="12">
        <f t="shared" ca="1" si="9"/>
        <v>2.6150509744613539</v>
      </c>
      <c r="Q105" s="11" t="str">
        <f t="shared" ca="1" si="0"/>
        <v>H</v>
      </c>
    </row>
    <row r="106" spans="9:17" x14ac:dyDescent="0.25">
      <c r="I106" s="11">
        <v>105</v>
      </c>
      <c r="J106" s="11">
        <f t="shared" ca="1" si="6"/>
        <v>0.11256927667138439</v>
      </c>
      <c r="K106" s="11">
        <f t="shared" ca="1" si="7"/>
        <v>2.5738773875021699</v>
      </c>
      <c r="L106" s="11" t="str">
        <f t="shared" ca="1" si="3"/>
        <v>H</v>
      </c>
      <c r="M106" s="11"/>
      <c r="N106" s="11">
        <v>105</v>
      </c>
      <c r="O106" s="12">
        <f t="shared" ca="1" si="8"/>
        <v>-0.47383305073223103</v>
      </c>
      <c r="P106" s="12">
        <f t="shared" ca="1" si="9"/>
        <v>2.8351871711648515</v>
      </c>
      <c r="Q106" s="11" t="str">
        <f t="shared" ca="1" si="0"/>
        <v>H</v>
      </c>
    </row>
    <row r="107" spans="9:17" x14ac:dyDescent="0.25">
      <c r="I107" s="11">
        <v>106</v>
      </c>
      <c r="J107" s="11">
        <f t="shared" ca="1" si="6"/>
        <v>-1.1260201217621075</v>
      </c>
      <c r="K107" s="11">
        <f t="shared" ca="1" si="7"/>
        <v>2.1619977957573608</v>
      </c>
      <c r="L107" s="11" t="str">
        <f t="shared" ca="1" si="3"/>
        <v>H</v>
      </c>
      <c r="M107" s="11"/>
      <c r="N107" s="11">
        <v>106</v>
      </c>
      <c r="O107" s="12">
        <f t="shared" ca="1" si="8"/>
        <v>0.6871396259818634</v>
      </c>
      <c r="P107" s="12">
        <f t="shared" ca="1" si="9"/>
        <v>-0.73519673942190678</v>
      </c>
      <c r="Q107" s="11" t="str">
        <f t="shared" ca="1" si="0"/>
        <v>A</v>
      </c>
    </row>
    <row r="108" spans="9:17" x14ac:dyDescent="0.25">
      <c r="I108" s="11">
        <v>107</v>
      </c>
      <c r="J108" s="11">
        <f t="shared" ca="1" si="6"/>
        <v>1.9771065435852804</v>
      </c>
      <c r="K108" s="11">
        <f t="shared" ca="1" si="7"/>
        <v>1.1794032550765576</v>
      </c>
      <c r="L108" s="11" t="str">
        <f t="shared" ca="1" si="3"/>
        <v>A</v>
      </c>
      <c r="M108" s="11"/>
      <c r="N108" s="11">
        <v>107</v>
      </c>
      <c r="O108" s="12">
        <f t="shared" ca="1" si="8"/>
        <v>1.4398645234032892</v>
      </c>
      <c r="P108" s="12">
        <f t="shared" ca="1" si="9"/>
        <v>1.0729800124466959</v>
      </c>
      <c r="Q108" s="11" t="str">
        <f t="shared" ca="1" si="0"/>
        <v>A</v>
      </c>
    </row>
    <row r="109" spans="9:17" x14ac:dyDescent="0.25">
      <c r="I109" s="11">
        <v>108</v>
      </c>
      <c r="J109" s="11">
        <f t="shared" ca="1" si="6"/>
        <v>0.15886349220804219</v>
      </c>
      <c r="K109" s="11">
        <f t="shared" ca="1" si="7"/>
        <v>2.2732791062705773</v>
      </c>
      <c r="L109" s="11" t="str">
        <f t="shared" ca="1" si="3"/>
        <v>H</v>
      </c>
      <c r="M109" s="11"/>
      <c r="N109" s="11">
        <v>108</v>
      </c>
      <c r="O109" s="12">
        <f t="shared" ca="1" si="8"/>
        <v>1.8578608102721288</v>
      </c>
      <c r="P109" s="12">
        <f t="shared" ca="1" si="9"/>
        <v>0.38819923929413869</v>
      </c>
      <c r="Q109" s="11" t="str">
        <f t="shared" ca="1" si="0"/>
        <v>A</v>
      </c>
    </row>
    <row r="110" spans="9:17" x14ac:dyDescent="0.25">
      <c r="I110" s="11">
        <v>109</v>
      </c>
      <c r="J110" s="11">
        <f t="shared" ca="1" si="6"/>
        <v>-1.2754768072925051</v>
      </c>
      <c r="K110" s="11">
        <f t="shared" ca="1" si="7"/>
        <v>0.71139918305870964</v>
      </c>
      <c r="L110" s="11" t="str">
        <f t="shared" ca="1" si="3"/>
        <v>H</v>
      </c>
      <c r="M110" s="11"/>
      <c r="N110" s="11">
        <v>109</v>
      </c>
      <c r="O110" s="12">
        <f t="shared" ca="1" si="8"/>
        <v>-0.22871918100701172</v>
      </c>
      <c r="P110" s="12">
        <f t="shared" ca="1" si="9"/>
        <v>2.3237598327431606</v>
      </c>
      <c r="Q110" s="11" t="str">
        <f t="shared" ca="1" si="0"/>
        <v>H</v>
      </c>
    </row>
    <row r="111" spans="9:17" x14ac:dyDescent="0.25">
      <c r="I111" s="11">
        <v>110</v>
      </c>
      <c r="J111" s="11">
        <f t="shared" ca="1" si="6"/>
        <v>1.4421446298406062</v>
      </c>
      <c r="K111" s="11">
        <f t="shared" ca="1" si="7"/>
        <v>3.4653575628501594</v>
      </c>
      <c r="L111" s="11" t="str">
        <f t="shared" ca="1" si="3"/>
        <v>H</v>
      </c>
      <c r="M111" s="11"/>
      <c r="N111" s="11">
        <v>110</v>
      </c>
      <c r="O111" s="12">
        <f t="shared" ca="1" si="8"/>
        <v>1.9956201177071793</v>
      </c>
      <c r="P111" s="12">
        <f t="shared" ca="1" si="9"/>
        <v>0.90911062457453518</v>
      </c>
      <c r="Q111" s="11" t="str">
        <f t="shared" ca="1" si="0"/>
        <v>A</v>
      </c>
    </row>
    <row r="112" spans="9:17" x14ac:dyDescent="0.25">
      <c r="I112" s="11">
        <v>111</v>
      </c>
      <c r="J112" s="11">
        <f t="shared" ca="1" si="6"/>
        <v>2.7908966047482733</v>
      </c>
      <c r="K112" s="11">
        <f t="shared" ca="1" si="7"/>
        <v>2.6245713417464751</v>
      </c>
      <c r="L112" s="11" t="str">
        <f t="shared" ca="1" si="3"/>
        <v>A</v>
      </c>
      <c r="M112" s="11"/>
      <c r="N112" s="11">
        <v>111</v>
      </c>
      <c r="O112" s="12">
        <f t="shared" ca="1" si="8"/>
        <v>-0.35616270615652845</v>
      </c>
      <c r="P112" s="12">
        <f t="shared" ca="1" si="9"/>
        <v>6.0330766178188E-2</v>
      </c>
      <c r="Q112" s="11" t="str">
        <f t="shared" ca="1" si="0"/>
        <v>H</v>
      </c>
    </row>
    <row r="113" spans="9:17" x14ac:dyDescent="0.25">
      <c r="I113" s="11">
        <v>112</v>
      </c>
      <c r="J113" s="11">
        <f t="shared" ca="1" si="6"/>
        <v>-0.71345441108147856</v>
      </c>
      <c r="K113" s="11">
        <f t="shared" ca="1" si="7"/>
        <v>2.9646084509991595</v>
      </c>
      <c r="L113" s="11" t="str">
        <f t="shared" ca="1" si="3"/>
        <v>H</v>
      </c>
      <c r="M113" s="11"/>
      <c r="N113" s="11">
        <v>112</v>
      </c>
      <c r="O113" s="12">
        <f t="shared" ca="1" si="8"/>
        <v>2.2929576955997191</v>
      </c>
      <c r="P113" s="12">
        <f t="shared" ca="1" si="9"/>
        <v>2.1453572068697762</v>
      </c>
      <c r="Q113" s="11" t="str">
        <f t="shared" ca="1" si="0"/>
        <v>A</v>
      </c>
    </row>
    <row r="114" spans="9:17" x14ac:dyDescent="0.25">
      <c r="I114" s="11">
        <v>113</v>
      </c>
      <c r="J114" s="11">
        <f t="shared" ca="1" si="6"/>
        <v>-1.2019561666923693</v>
      </c>
      <c r="K114" s="11">
        <f t="shared" ca="1" si="7"/>
        <v>1.8565877062562184</v>
      </c>
      <c r="L114" s="11" t="str">
        <f t="shared" ca="1" si="3"/>
        <v>H</v>
      </c>
      <c r="M114" s="11"/>
      <c r="N114" s="11">
        <v>113</v>
      </c>
      <c r="O114" s="12">
        <f t="shared" ca="1" si="8"/>
        <v>0.31271769045735442</v>
      </c>
      <c r="P114" s="12">
        <f t="shared" ca="1" si="9"/>
        <v>-1.0200236663380191</v>
      </c>
      <c r="Q114" s="11" t="str">
        <f t="shared" ca="1" si="0"/>
        <v>A</v>
      </c>
    </row>
    <row r="115" spans="9:17" x14ac:dyDescent="0.25">
      <c r="I115" s="11">
        <v>114</v>
      </c>
      <c r="J115" s="11">
        <f t="shared" ca="1" si="6"/>
        <v>2.1377241647299789</v>
      </c>
      <c r="K115" s="11">
        <f t="shared" ca="1" si="7"/>
        <v>2.9052293877108717</v>
      </c>
      <c r="L115" s="11" t="str">
        <f t="shared" ca="1" si="3"/>
        <v>H</v>
      </c>
      <c r="M115" s="11"/>
      <c r="N115" s="11">
        <v>114</v>
      </c>
      <c r="O115" s="12">
        <f t="shared" ca="1" si="8"/>
        <v>-1.1074510132498443</v>
      </c>
      <c r="P115" s="12">
        <f t="shared" ca="1" si="9"/>
        <v>0.36681305768682471</v>
      </c>
      <c r="Q115" s="11" t="str">
        <f t="shared" ca="1" si="0"/>
        <v>H</v>
      </c>
    </row>
    <row r="116" spans="9:17" x14ac:dyDescent="0.25">
      <c r="I116" s="11">
        <v>115</v>
      </c>
      <c r="J116" s="11">
        <f t="shared" ca="1" si="6"/>
        <v>1.534639294441583</v>
      </c>
      <c r="K116" s="11">
        <f t="shared" ca="1" si="7"/>
        <v>1.544655563135731</v>
      </c>
      <c r="L116" s="11" t="str">
        <f t="shared" ca="1" si="3"/>
        <v>H</v>
      </c>
      <c r="M116" s="11"/>
      <c r="N116" s="11">
        <v>115</v>
      </c>
      <c r="O116" s="12">
        <f t="shared" ca="1" si="8"/>
        <v>-1.1456652824582263</v>
      </c>
      <c r="P116" s="12">
        <f t="shared" ca="1" si="9"/>
        <v>1.4816883999140558</v>
      </c>
      <c r="Q116" s="11" t="str">
        <f t="shared" ca="1" si="0"/>
        <v>H</v>
      </c>
    </row>
    <row r="117" spans="9:17" x14ac:dyDescent="0.25">
      <c r="I117" s="11">
        <v>116</v>
      </c>
      <c r="J117" s="11">
        <f t="shared" ca="1" si="6"/>
        <v>0.74086284102611832</v>
      </c>
      <c r="K117" s="11">
        <f t="shared" ca="1" si="7"/>
        <v>1.9687373189880037</v>
      </c>
      <c r="L117" s="11" t="str">
        <f t="shared" ca="1" si="3"/>
        <v>H</v>
      </c>
      <c r="M117" s="11"/>
      <c r="N117" s="11">
        <v>116</v>
      </c>
      <c r="O117" s="12">
        <f t="shared" ca="1" si="8"/>
        <v>3.3363701954737479E-2</v>
      </c>
      <c r="P117" s="12">
        <f t="shared" ca="1" si="9"/>
        <v>0.389351192619942</v>
      </c>
      <c r="Q117" s="11" t="str">
        <f t="shared" ca="1" si="0"/>
        <v>H</v>
      </c>
    </row>
    <row r="118" spans="9:17" x14ac:dyDescent="0.25">
      <c r="I118" s="11">
        <v>117</v>
      </c>
      <c r="J118" s="11">
        <f t="shared" ca="1" si="6"/>
        <v>-0.36751491402628045</v>
      </c>
      <c r="K118" s="11">
        <f t="shared" ca="1" si="7"/>
        <v>2.0454147153605122</v>
      </c>
      <c r="L118" s="11" t="str">
        <f t="shared" ca="1" si="3"/>
        <v>H</v>
      </c>
      <c r="M118" s="11"/>
      <c r="N118" s="11">
        <v>117</v>
      </c>
      <c r="O118" s="12">
        <f t="shared" ca="1" si="8"/>
        <v>2.2552697069866383</v>
      </c>
      <c r="P118" s="12">
        <f t="shared" ca="1" si="9"/>
        <v>1.9895547308698629</v>
      </c>
      <c r="Q118" s="11" t="str">
        <f t="shared" ca="1" si="0"/>
        <v>A</v>
      </c>
    </row>
    <row r="119" spans="9:17" x14ac:dyDescent="0.25">
      <c r="I119" s="11">
        <v>118</v>
      </c>
      <c r="J119" s="11">
        <f t="shared" ca="1" si="6"/>
        <v>-1.6347959075128569</v>
      </c>
      <c r="K119" s="11">
        <f t="shared" ca="1" si="7"/>
        <v>-0.3106946591615336</v>
      </c>
      <c r="L119" s="11" t="str">
        <f t="shared" ca="1" si="3"/>
        <v>H</v>
      </c>
      <c r="M119" s="11"/>
      <c r="N119" s="11">
        <v>118</v>
      </c>
      <c r="O119" s="12">
        <f t="shared" ca="1" si="8"/>
        <v>-0.32344219194378987</v>
      </c>
      <c r="P119" s="12">
        <f t="shared" ca="1" si="9"/>
        <v>2.3576639656990412</v>
      </c>
      <c r="Q119" s="11" t="str">
        <f t="shared" ca="1" si="0"/>
        <v>H</v>
      </c>
    </row>
    <row r="120" spans="9:17" x14ac:dyDescent="0.25">
      <c r="I120" s="11">
        <v>119</v>
      </c>
      <c r="J120" s="11">
        <f t="shared" ca="1" si="6"/>
        <v>3.0687766677033017</v>
      </c>
      <c r="K120" s="11">
        <f t="shared" ca="1" si="7"/>
        <v>1.9468053032624177</v>
      </c>
      <c r="L120" s="11" t="str">
        <f t="shared" ca="1" si="3"/>
        <v>A</v>
      </c>
      <c r="M120" s="11"/>
      <c r="N120" s="11">
        <v>119</v>
      </c>
      <c r="O120" s="12">
        <f t="shared" ca="1" si="8"/>
        <v>-1.367676014237547</v>
      </c>
      <c r="P120" s="12">
        <f t="shared" ca="1" si="9"/>
        <v>1.7640789609031158</v>
      </c>
      <c r="Q120" s="11" t="str">
        <f t="shared" ca="1" si="0"/>
        <v>H</v>
      </c>
    </row>
    <row r="121" spans="9:17" x14ac:dyDescent="0.25">
      <c r="I121" s="11">
        <v>120</v>
      </c>
      <c r="J121" s="11">
        <f t="shared" ca="1" si="6"/>
        <v>0.37336785617030166</v>
      </c>
      <c r="K121" s="11">
        <f t="shared" ca="1" si="7"/>
        <v>3.3031334638992464</v>
      </c>
      <c r="L121" s="11" t="str">
        <f t="shared" ca="1" si="3"/>
        <v>H</v>
      </c>
      <c r="M121" s="11"/>
      <c r="N121" s="11">
        <v>120</v>
      </c>
      <c r="O121" s="12">
        <f t="shared" ca="1" si="8"/>
        <v>1.0758151173327963</v>
      </c>
      <c r="P121" s="12">
        <f t="shared" ca="1" si="9"/>
        <v>-5.3377505559021987E-2</v>
      </c>
      <c r="Q121" s="11" t="str">
        <f t="shared" ca="1" si="0"/>
        <v>A</v>
      </c>
    </row>
    <row r="122" spans="9:17" x14ac:dyDescent="0.25">
      <c r="I122" s="11">
        <v>121</v>
      </c>
      <c r="J122" s="11">
        <f t="shared" ca="1" si="6"/>
        <v>-0.11432574279940677</v>
      </c>
      <c r="K122" s="11">
        <f t="shared" ca="1" si="7"/>
        <v>1.9038557022011922</v>
      </c>
      <c r="L122" s="11" t="str">
        <f t="shared" ca="1" si="3"/>
        <v>H</v>
      </c>
      <c r="M122" s="11"/>
      <c r="N122" s="11">
        <v>121</v>
      </c>
      <c r="O122" s="12">
        <f t="shared" ca="1" si="8"/>
        <v>2.1318451536096337</v>
      </c>
      <c r="P122" s="12">
        <f t="shared" ca="1" si="9"/>
        <v>1.1430311568664251</v>
      </c>
      <c r="Q122" s="11" t="str">
        <f t="shared" ca="1" si="0"/>
        <v>A</v>
      </c>
    </row>
    <row r="123" spans="9:17" x14ac:dyDescent="0.25">
      <c r="I123" s="11">
        <v>122</v>
      </c>
      <c r="J123" s="11">
        <f t="shared" ca="1" si="6"/>
        <v>1.1117788790499021</v>
      </c>
      <c r="K123" s="11">
        <f t="shared" ca="1" si="7"/>
        <v>3.3437344195237517</v>
      </c>
      <c r="L123" s="11" t="str">
        <f t="shared" ca="1" si="3"/>
        <v>H</v>
      </c>
      <c r="M123" s="11"/>
      <c r="N123" s="11">
        <v>122</v>
      </c>
      <c r="O123" s="12">
        <f t="shared" ca="1" si="8"/>
        <v>-0.8918893320043948</v>
      </c>
      <c r="P123" s="12">
        <f t="shared" ca="1" si="9"/>
        <v>1.3330632282236095</v>
      </c>
      <c r="Q123" s="11" t="str">
        <f t="shared" ca="1" si="0"/>
        <v>H</v>
      </c>
    </row>
    <row r="124" spans="9:17" x14ac:dyDescent="0.25">
      <c r="I124" s="11">
        <v>123</v>
      </c>
      <c r="J124" s="11">
        <f t="shared" ca="1" si="6"/>
        <v>0.89753285028831686</v>
      </c>
      <c r="K124" s="11">
        <f t="shared" ca="1" si="7"/>
        <v>2.699764816705494</v>
      </c>
      <c r="L124" s="11" t="str">
        <f t="shared" ca="1" si="3"/>
        <v>H</v>
      </c>
      <c r="M124" s="11"/>
      <c r="N124" s="11">
        <v>123</v>
      </c>
      <c r="O124" s="12">
        <f t="shared" ca="1" si="8"/>
        <v>1.7125842982151072</v>
      </c>
      <c r="P124" s="12">
        <f t="shared" ca="1" si="9"/>
        <v>2.1694977009720411</v>
      </c>
      <c r="Q124" s="11" t="str">
        <f t="shared" ca="1" si="0"/>
        <v>H</v>
      </c>
    </row>
    <row r="125" spans="9:17" x14ac:dyDescent="0.25">
      <c r="I125" s="11">
        <v>124</v>
      </c>
      <c r="J125" s="11">
        <f t="shared" ca="1" si="6"/>
        <v>2.204446394403762</v>
      </c>
      <c r="K125" s="11">
        <f t="shared" ca="1" si="7"/>
        <v>2.1273098655522968</v>
      </c>
      <c r="L125" s="11" t="str">
        <f t="shared" ca="1" si="3"/>
        <v>A</v>
      </c>
      <c r="M125" s="11"/>
      <c r="N125" s="11">
        <v>124</v>
      </c>
      <c r="O125" s="12">
        <f t="shared" ca="1" si="8"/>
        <v>1.5455254714841764</v>
      </c>
      <c r="P125" s="12">
        <f t="shared" ca="1" si="9"/>
        <v>0.49936334565690865</v>
      </c>
      <c r="Q125" s="11" t="str">
        <f t="shared" ca="1" si="0"/>
        <v>A</v>
      </c>
    </row>
    <row r="126" spans="9:17" x14ac:dyDescent="0.25">
      <c r="I126" s="11">
        <v>125</v>
      </c>
      <c r="J126" s="11">
        <f t="shared" ca="1" si="6"/>
        <v>0.29051883690143865</v>
      </c>
      <c r="K126" s="11">
        <f t="shared" ca="1" si="7"/>
        <v>2.2035771673452489</v>
      </c>
      <c r="L126" s="11" t="str">
        <f t="shared" ca="1" si="3"/>
        <v>H</v>
      </c>
      <c r="M126" s="11"/>
      <c r="N126" s="11">
        <v>125</v>
      </c>
      <c r="O126" s="12">
        <f t="shared" ca="1" si="8"/>
        <v>2.0996829608776348</v>
      </c>
      <c r="P126" s="12">
        <f t="shared" ca="1" si="9"/>
        <v>-1.7913969660773326</v>
      </c>
      <c r="Q126" s="11" t="str">
        <f t="shared" ca="1" si="0"/>
        <v>A</v>
      </c>
    </row>
    <row r="127" spans="9:17" x14ac:dyDescent="0.25">
      <c r="I127" s="11">
        <v>126</v>
      </c>
      <c r="J127" s="11">
        <f t="shared" ca="1" si="6"/>
        <v>4.5130146561102649</v>
      </c>
      <c r="K127" s="11">
        <f t="shared" ca="1" si="7"/>
        <v>1.0073971683871052</v>
      </c>
      <c r="L127" s="11" t="str">
        <f t="shared" ca="1" si="3"/>
        <v>A</v>
      </c>
      <c r="M127" s="11"/>
      <c r="N127" s="11">
        <v>126</v>
      </c>
      <c r="O127" s="12">
        <f t="shared" ca="1" si="8"/>
        <v>-0.86732448554921127</v>
      </c>
      <c r="P127" s="12">
        <f t="shared" ca="1" si="9"/>
        <v>0.25955662633211851</v>
      </c>
      <c r="Q127" s="11" t="str">
        <f t="shared" ca="1" si="0"/>
        <v>H</v>
      </c>
    </row>
    <row r="128" spans="9:17" x14ac:dyDescent="0.25">
      <c r="I128" s="11">
        <v>127</v>
      </c>
      <c r="J128" s="11">
        <f t="shared" ca="1" si="6"/>
        <v>-1.0575104042201895</v>
      </c>
      <c r="K128" s="11">
        <f t="shared" ca="1" si="7"/>
        <v>2.564043256424001</v>
      </c>
      <c r="L128" s="11" t="str">
        <f t="shared" ca="1" si="3"/>
        <v>H</v>
      </c>
      <c r="M128" s="11"/>
      <c r="N128" s="11">
        <v>127</v>
      </c>
      <c r="O128" s="12">
        <f t="shared" ca="1" si="8"/>
        <v>0.98937719524752898</v>
      </c>
      <c r="P128" s="12">
        <f t="shared" ca="1" si="9"/>
        <v>-0.3677785257840207</v>
      </c>
      <c r="Q128" s="11" t="str">
        <f t="shared" ca="1" si="0"/>
        <v>A</v>
      </c>
    </row>
    <row r="129" spans="9:17" x14ac:dyDescent="0.25">
      <c r="I129" s="11">
        <v>128</v>
      </c>
      <c r="J129" s="11">
        <f t="shared" ca="1" si="6"/>
        <v>0.63873116679826913</v>
      </c>
      <c r="K129" s="11">
        <f t="shared" ca="1" si="7"/>
        <v>2.8665162498636012</v>
      </c>
      <c r="L129" s="11" t="str">
        <f t="shared" ca="1" si="3"/>
        <v>H</v>
      </c>
      <c r="M129" s="11"/>
      <c r="N129" s="11">
        <v>128</v>
      </c>
      <c r="O129" s="12">
        <f t="shared" ca="1" si="8"/>
        <v>0.33095856709019555</v>
      </c>
      <c r="P129" s="12">
        <f t="shared" ca="1" si="9"/>
        <v>1.4658491124845097</v>
      </c>
      <c r="Q129" s="11" t="str">
        <f t="shared" ca="1" si="0"/>
        <v>H</v>
      </c>
    </row>
    <row r="130" spans="9:17" x14ac:dyDescent="0.25">
      <c r="I130" s="11">
        <v>129</v>
      </c>
      <c r="J130" s="11">
        <f t="shared" ca="1" si="6"/>
        <v>-0.13675117866684883</v>
      </c>
      <c r="K130" s="11">
        <f t="shared" ca="1" si="7"/>
        <v>2.4996018687337518</v>
      </c>
      <c r="L130" s="11" t="str">
        <f t="shared" ca="1" si="3"/>
        <v>H</v>
      </c>
      <c r="M130" s="11"/>
      <c r="N130" s="11">
        <v>129</v>
      </c>
      <c r="O130" s="12">
        <f t="shared" ca="1" si="8"/>
        <v>1.8866998924455471</v>
      </c>
      <c r="P130" s="12">
        <f t="shared" ca="1" si="9"/>
        <v>0.28189152410848839</v>
      </c>
      <c r="Q130" s="11" t="str">
        <f t="shared" ca="1" si="0"/>
        <v>A</v>
      </c>
    </row>
    <row r="131" spans="9:17" x14ac:dyDescent="0.25">
      <c r="I131" s="11">
        <v>130</v>
      </c>
      <c r="J131" s="11">
        <f t="shared" ref="J131:J194" ca="1" si="10">NORMINV(RAND(), $D$3,$F$3)</f>
        <v>0.47579387348741869</v>
      </c>
      <c r="K131" s="11">
        <f t="shared" ref="K131:K194" ca="1" si="11">NORMINV(RAND(), $D$2,$F$2)</f>
        <v>2.6985166255199484</v>
      </c>
      <c r="L131" s="11" t="str">
        <f t="shared" ca="1" si="3"/>
        <v>H</v>
      </c>
      <c r="M131" s="11"/>
      <c r="N131" s="11">
        <v>130</v>
      </c>
      <c r="O131" s="12">
        <f t="shared" ref="O131:O194" ca="1" si="12">NORMINV(RAND(), $D$11,$F$11)</f>
        <v>0.66195597911913739</v>
      </c>
      <c r="P131" s="12">
        <f t="shared" ref="P131:P194" ca="1" si="13">NORMINV(RAND(), $D$10,$F$10)</f>
        <v>2.6334881523489497</v>
      </c>
      <c r="Q131" s="11" t="str">
        <f t="shared" ca="1" si="0"/>
        <v>H</v>
      </c>
    </row>
    <row r="132" spans="9:17" x14ac:dyDescent="0.25">
      <c r="I132" s="11">
        <v>131</v>
      </c>
      <c r="J132" s="11">
        <f t="shared" ca="1" si="10"/>
        <v>0.771767111238012</v>
      </c>
      <c r="K132" s="11">
        <f t="shared" ca="1" si="11"/>
        <v>1.1717115945606811</v>
      </c>
      <c r="L132" s="11" t="str">
        <f t="shared" ca="1" si="3"/>
        <v>H</v>
      </c>
      <c r="M132" s="11"/>
      <c r="N132" s="11">
        <v>131</v>
      </c>
      <c r="O132" s="12">
        <f t="shared" ca="1" si="12"/>
        <v>0.72037550538161532</v>
      </c>
      <c r="P132" s="12">
        <f t="shared" ca="1" si="13"/>
        <v>0.81477523861248402</v>
      </c>
      <c r="Q132" s="11" t="str">
        <f t="shared" ca="1" si="0"/>
        <v>H</v>
      </c>
    </row>
    <row r="133" spans="9:17" x14ac:dyDescent="0.25">
      <c r="I133" s="11">
        <v>132</v>
      </c>
      <c r="J133" s="11">
        <f t="shared" ca="1" si="10"/>
        <v>2.743357061080975</v>
      </c>
      <c r="K133" s="11">
        <f t="shared" ca="1" si="11"/>
        <v>0.32897433003533472</v>
      </c>
      <c r="L133" s="11" t="str">
        <f t="shared" ca="1" si="3"/>
        <v>A</v>
      </c>
      <c r="M133" s="11"/>
      <c r="N133" s="11">
        <v>132</v>
      </c>
      <c r="O133" s="12">
        <f t="shared" ca="1" si="12"/>
        <v>-1.1524317341753503</v>
      </c>
      <c r="P133" s="12">
        <f t="shared" ca="1" si="13"/>
        <v>1.1142385152843617</v>
      </c>
      <c r="Q133" s="11" t="str">
        <f t="shared" ca="1" si="0"/>
        <v>H</v>
      </c>
    </row>
    <row r="134" spans="9:17" x14ac:dyDescent="0.25">
      <c r="I134" s="11">
        <v>133</v>
      </c>
      <c r="J134" s="11">
        <f t="shared" ca="1" si="10"/>
        <v>1.2127777794256485</v>
      </c>
      <c r="K134" s="11">
        <f t="shared" ca="1" si="11"/>
        <v>3.2736651445878424</v>
      </c>
      <c r="L134" s="11" t="str">
        <f t="shared" ca="1" si="3"/>
        <v>H</v>
      </c>
      <c r="M134" s="11"/>
      <c r="N134" s="11">
        <v>133</v>
      </c>
      <c r="O134" s="12">
        <f t="shared" ca="1" si="12"/>
        <v>1.8733987037348334</v>
      </c>
      <c r="P134" s="12">
        <f t="shared" ca="1" si="13"/>
        <v>-2.3733104012215529</v>
      </c>
      <c r="Q134" s="11" t="str">
        <f t="shared" ca="1" si="0"/>
        <v>A</v>
      </c>
    </row>
    <row r="135" spans="9:17" x14ac:dyDescent="0.25">
      <c r="I135" s="11">
        <v>134</v>
      </c>
      <c r="J135" s="11">
        <f t="shared" ca="1" si="10"/>
        <v>6.6929615953685739E-2</v>
      </c>
      <c r="K135" s="11">
        <f t="shared" ca="1" si="11"/>
        <v>3.6872107532903473</v>
      </c>
      <c r="L135" s="11" t="str">
        <f t="shared" ca="1" si="3"/>
        <v>H</v>
      </c>
      <c r="M135" s="11"/>
      <c r="N135" s="11">
        <v>134</v>
      </c>
      <c r="O135" s="12">
        <f t="shared" ca="1" si="12"/>
        <v>0.484567951017287</v>
      </c>
      <c r="P135" s="12">
        <f t="shared" ca="1" si="13"/>
        <v>1.8930837394591462</v>
      </c>
      <c r="Q135" s="11" t="str">
        <f t="shared" ca="1" si="0"/>
        <v>H</v>
      </c>
    </row>
    <row r="136" spans="9:17" x14ac:dyDescent="0.25">
      <c r="I136" s="11">
        <v>135</v>
      </c>
      <c r="J136" s="11">
        <f t="shared" ca="1" si="10"/>
        <v>-8.7252526550623322E-2</v>
      </c>
      <c r="K136" s="11">
        <f t="shared" ca="1" si="11"/>
        <v>0.23196613639300234</v>
      </c>
      <c r="L136" s="11" t="str">
        <f t="shared" ca="1" si="3"/>
        <v>H</v>
      </c>
      <c r="M136" s="11"/>
      <c r="N136" s="11">
        <v>135</v>
      </c>
      <c r="O136" s="12">
        <f t="shared" ca="1" si="12"/>
        <v>3.1782002538515348</v>
      </c>
      <c r="P136" s="12">
        <f t="shared" ca="1" si="13"/>
        <v>0.97363571985262332</v>
      </c>
      <c r="Q136" s="11" t="str">
        <f t="shared" ca="1" si="0"/>
        <v>A</v>
      </c>
    </row>
    <row r="137" spans="9:17" x14ac:dyDescent="0.25">
      <c r="I137" s="11">
        <v>136</v>
      </c>
      <c r="J137" s="11">
        <f t="shared" ca="1" si="10"/>
        <v>-1.1216879636956678</v>
      </c>
      <c r="K137" s="11">
        <f t="shared" ca="1" si="11"/>
        <v>1.883032057232175</v>
      </c>
      <c r="L137" s="11" t="str">
        <f t="shared" ca="1" si="3"/>
        <v>H</v>
      </c>
      <c r="M137" s="11"/>
      <c r="N137" s="11">
        <v>136</v>
      </c>
      <c r="O137" s="12">
        <f t="shared" ca="1" si="12"/>
        <v>3.2184902807910225</v>
      </c>
      <c r="P137" s="12">
        <f t="shared" ca="1" si="13"/>
        <v>-1.0028739766653092</v>
      </c>
      <c r="Q137" s="11" t="str">
        <f t="shared" ca="1" si="0"/>
        <v>A</v>
      </c>
    </row>
    <row r="138" spans="9:17" x14ac:dyDescent="0.25">
      <c r="I138" s="11">
        <v>137</v>
      </c>
      <c r="J138" s="11">
        <f t="shared" ca="1" si="10"/>
        <v>0.87158984651820026</v>
      </c>
      <c r="K138" s="11">
        <f t="shared" ca="1" si="11"/>
        <v>4.4770474476562692</v>
      </c>
      <c r="L138" s="11" t="str">
        <f t="shared" ca="1" si="3"/>
        <v>H</v>
      </c>
      <c r="M138" s="11"/>
      <c r="N138" s="11">
        <v>137</v>
      </c>
      <c r="O138" s="12">
        <f t="shared" ca="1" si="12"/>
        <v>0.25759804207486114</v>
      </c>
      <c r="P138" s="12">
        <f t="shared" ca="1" si="13"/>
        <v>1.9169950227607933</v>
      </c>
      <c r="Q138" s="11" t="str">
        <f t="shared" ca="1" si="0"/>
        <v>H</v>
      </c>
    </row>
    <row r="139" spans="9:17" x14ac:dyDescent="0.25">
      <c r="I139" s="11">
        <v>138</v>
      </c>
      <c r="J139" s="11">
        <f t="shared" ca="1" si="10"/>
        <v>-0.46566839363758861</v>
      </c>
      <c r="K139" s="11">
        <f t="shared" ca="1" si="11"/>
        <v>2.6420357979431306</v>
      </c>
      <c r="L139" s="11" t="str">
        <f t="shared" ca="1" si="3"/>
        <v>H</v>
      </c>
      <c r="M139" s="11"/>
      <c r="N139" s="11">
        <v>138</v>
      </c>
      <c r="O139" s="12">
        <f t="shared" ca="1" si="12"/>
        <v>0.59920741626035245</v>
      </c>
      <c r="P139" s="12">
        <f t="shared" ca="1" si="13"/>
        <v>0.94483481533090308</v>
      </c>
      <c r="Q139" s="11" t="str">
        <f t="shared" ca="1" si="0"/>
        <v>H</v>
      </c>
    </row>
    <row r="140" spans="9:17" x14ac:dyDescent="0.25">
      <c r="I140" s="11">
        <v>139</v>
      </c>
      <c r="J140" s="11">
        <f t="shared" ca="1" si="10"/>
        <v>1.0855429262057745</v>
      </c>
      <c r="K140" s="11">
        <f t="shared" ca="1" si="11"/>
        <v>2.1643242489544798</v>
      </c>
      <c r="L140" s="11" t="str">
        <f t="shared" ca="1" si="3"/>
        <v>H</v>
      </c>
      <c r="M140" s="11"/>
      <c r="N140" s="11">
        <v>139</v>
      </c>
      <c r="O140" s="12">
        <f t="shared" ca="1" si="12"/>
        <v>-1.7698114724521652E-2</v>
      </c>
      <c r="P140" s="12">
        <f t="shared" ca="1" si="13"/>
        <v>0.99824745564834572</v>
      </c>
      <c r="Q140" s="11" t="str">
        <f t="shared" ca="1" si="0"/>
        <v>H</v>
      </c>
    </row>
    <row r="141" spans="9:17" x14ac:dyDescent="0.25">
      <c r="I141" s="11">
        <v>140</v>
      </c>
      <c r="J141" s="11">
        <f t="shared" ca="1" si="10"/>
        <v>-0.33070444736857574</v>
      </c>
      <c r="K141" s="11">
        <f t="shared" ca="1" si="11"/>
        <v>0.65293159584015914</v>
      </c>
      <c r="L141" s="11" t="str">
        <f t="shared" ca="1" si="3"/>
        <v>H</v>
      </c>
      <c r="M141" s="11"/>
      <c r="N141" s="11">
        <v>140</v>
      </c>
      <c r="O141" s="12">
        <f t="shared" ca="1" si="12"/>
        <v>1.7320835855515673</v>
      </c>
      <c r="P141" s="12">
        <f t="shared" ca="1" si="13"/>
        <v>-0.22564195815197907</v>
      </c>
      <c r="Q141" s="11" t="str">
        <f t="shared" ca="1" si="0"/>
        <v>A</v>
      </c>
    </row>
    <row r="142" spans="9:17" x14ac:dyDescent="0.25">
      <c r="I142" s="11">
        <v>141</v>
      </c>
      <c r="J142" s="11">
        <f t="shared" ca="1" si="10"/>
        <v>0.8773438252801794</v>
      </c>
      <c r="K142" s="11">
        <f t="shared" ca="1" si="11"/>
        <v>1.835733599867146</v>
      </c>
      <c r="L142" s="11" t="str">
        <f t="shared" ca="1" si="3"/>
        <v>H</v>
      </c>
      <c r="M142" s="11"/>
      <c r="N142" s="11">
        <v>141</v>
      </c>
      <c r="O142" s="12">
        <f t="shared" ca="1" si="12"/>
        <v>7.4405158338871069E-3</v>
      </c>
      <c r="P142" s="12">
        <f t="shared" ca="1" si="13"/>
        <v>-0.14840573448011507</v>
      </c>
      <c r="Q142" s="11" t="str">
        <f t="shared" ca="1" si="0"/>
        <v>A</v>
      </c>
    </row>
    <row r="143" spans="9:17" x14ac:dyDescent="0.25">
      <c r="I143" s="11">
        <v>142</v>
      </c>
      <c r="J143" s="11">
        <f t="shared" ca="1" si="10"/>
        <v>2.8744144702878436</v>
      </c>
      <c r="K143" s="11">
        <f t="shared" ca="1" si="11"/>
        <v>9.6253148932142762E-2</v>
      </c>
      <c r="L143" s="11" t="str">
        <f t="shared" ca="1" si="3"/>
        <v>A</v>
      </c>
      <c r="M143" s="11"/>
      <c r="N143" s="11">
        <v>142</v>
      </c>
      <c r="O143" s="12">
        <f t="shared" ca="1" si="12"/>
        <v>2.7609746575037821</v>
      </c>
      <c r="P143" s="12">
        <f t="shared" ca="1" si="13"/>
        <v>0.9679301154568154</v>
      </c>
      <c r="Q143" s="11" t="str">
        <f t="shared" ca="1" si="0"/>
        <v>A</v>
      </c>
    </row>
    <row r="144" spans="9:17" x14ac:dyDescent="0.25">
      <c r="I144" s="11">
        <v>143</v>
      </c>
      <c r="J144" s="11">
        <f t="shared" ca="1" si="10"/>
        <v>0.18766909037410495</v>
      </c>
      <c r="K144" s="11">
        <f t="shared" ca="1" si="11"/>
        <v>2.3474194117368778</v>
      </c>
      <c r="L144" s="11" t="str">
        <f t="shared" ca="1" si="3"/>
        <v>H</v>
      </c>
      <c r="M144" s="11"/>
      <c r="N144" s="11">
        <v>143</v>
      </c>
      <c r="O144" s="12">
        <f t="shared" ca="1" si="12"/>
        <v>-1.1725277734768362</v>
      </c>
      <c r="P144" s="12">
        <f t="shared" ca="1" si="13"/>
        <v>1.8701259393596295</v>
      </c>
      <c r="Q144" s="11" t="str">
        <f t="shared" ca="1" si="0"/>
        <v>H</v>
      </c>
    </row>
    <row r="145" spans="9:17" x14ac:dyDescent="0.25">
      <c r="I145" s="11">
        <v>144</v>
      </c>
      <c r="J145" s="11">
        <f t="shared" ca="1" si="10"/>
        <v>-1.2998301860462353</v>
      </c>
      <c r="K145" s="11">
        <f t="shared" ca="1" si="11"/>
        <v>1.6749484091758873</v>
      </c>
      <c r="L145" s="11" t="str">
        <f t="shared" ca="1" si="3"/>
        <v>H</v>
      </c>
      <c r="M145" s="11"/>
      <c r="N145" s="11">
        <v>144</v>
      </c>
      <c r="O145" s="12">
        <f t="shared" ca="1" si="12"/>
        <v>-8.8920322890479353E-2</v>
      </c>
      <c r="P145" s="12">
        <f t="shared" ca="1" si="13"/>
        <v>2.9544346722314305</v>
      </c>
      <c r="Q145" s="11" t="str">
        <f t="shared" ca="1" si="0"/>
        <v>H</v>
      </c>
    </row>
    <row r="146" spans="9:17" x14ac:dyDescent="0.25">
      <c r="I146" s="11">
        <v>145</v>
      </c>
      <c r="J146" s="11">
        <f t="shared" ca="1" si="10"/>
        <v>0.99118143695735161</v>
      </c>
      <c r="K146" s="11">
        <f t="shared" ca="1" si="11"/>
        <v>0.48769676156714992</v>
      </c>
      <c r="L146" s="11" t="str">
        <f t="shared" ca="1" si="3"/>
        <v>A</v>
      </c>
      <c r="M146" s="11"/>
      <c r="N146" s="11">
        <v>145</v>
      </c>
      <c r="O146" s="12">
        <f t="shared" ca="1" si="12"/>
        <v>1.0235176733239189</v>
      </c>
      <c r="P146" s="12">
        <f t="shared" ca="1" si="13"/>
        <v>0.12987499171218464</v>
      </c>
      <c r="Q146" s="11" t="str">
        <f t="shared" ca="1" si="0"/>
        <v>A</v>
      </c>
    </row>
    <row r="147" spans="9:17" x14ac:dyDescent="0.25">
      <c r="I147" s="11">
        <v>146</v>
      </c>
      <c r="J147" s="11">
        <f t="shared" ca="1" si="10"/>
        <v>-0.86333047233048099</v>
      </c>
      <c r="K147" s="11">
        <f t="shared" ca="1" si="11"/>
        <v>0.86824530941459166</v>
      </c>
      <c r="L147" s="11" t="str">
        <f t="shared" ca="1" si="3"/>
        <v>H</v>
      </c>
      <c r="M147" s="11"/>
      <c r="N147" s="11">
        <v>146</v>
      </c>
      <c r="O147" s="12">
        <f t="shared" ca="1" si="12"/>
        <v>0.69253694877307348</v>
      </c>
      <c r="P147" s="12">
        <f t="shared" ca="1" si="13"/>
        <v>0.50130735613608901</v>
      </c>
      <c r="Q147" s="11" t="str">
        <f t="shared" ca="1" si="0"/>
        <v>A</v>
      </c>
    </row>
    <row r="148" spans="9:17" x14ac:dyDescent="0.25">
      <c r="I148" s="11">
        <v>147</v>
      </c>
      <c r="J148" s="11">
        <f t="shared" ca="1" si="10"/>
        <v>1.4176449692366844</v>
      </c>
      <c r="K148" s="11">
        <f t="shared" ca="1" si="11"/>
        <v>1.9354635974892853</v>
      </c>
      <c r="L148" s="11" t="str">
        <f t="shared" ca="1" si="3"/>
        <v>H</v>
      </c>
      <c r="M148" s="11"/>
      <c r="N148" s="11">
        <v>147</v>
      </c>
      <c r="O148" s="12">
        <f t="shared" ca="1" si="12"/>
        <v>0.41105406658559274</v>
      </c>
      <c r="P148" s="12">
        <f t="shared" ca="1" si="13"/>
        <v>-0.34410732505171859</v>
      </c>
      <c r="Q148" s="11" t="str">
        <f t="shared" ca="1" si="0"/>
        <v>A</v>
      </c>
    </row>
    <row r="149" spans="9:17" x14ac:dyDescent="0.25">
      <c r="I149" s="11">
        <v>148</v>
      </c>
      <c r="J149" s="11">
        <f t="shared" ca="1" si="10"/>
        <v>1.8364583879059111</v>
      </c>
      <c r="K149" s="11">
        <f t="shared" ca="1" si="11"/>
        <v>2.2275718024974211</v>
      </c>
      <c r="L149" s="11" t="str">
        <f t="shared" ca="1" si="3"/>
        <v>H</v>
      </c>
      <c r="M149" s="11"/>
      <c r="N149" s="11">
        <v>148</v>
      </c>
      <c r="O149" s="12">
        <f t="shared" ca="1" si="12"/>
        <v>0.17834814969173862</v>
      </c>
      <c r="P149" s="12">
        <f t="shared" ca="1" si="13"/>
        <v>-1.2193590688449256</v>
      </c>
      <c r="Q149" s="11" t="str">
        <f t="shared" ca="1" si="0"/>
        <v>A</v>
      </c>
    </row>
    <row r="150" spans="9:17" x14ac:dyDescent="0.25">
      <c r="I150" s="11">
        <v>149</v>
      </c>
      <c r="J150" s="11">
        <f t="shared" ca="1" si="10"/>
        <v>-0.80242990851510376</v>
      </c>
      <c r="K150" s="11">
        <f t="shared" ca="1" si="11"/>
        <v>1.4247414380723631</v>
      </c>
      <c r="L150" s="11" t="str">
        <f t="shared" ca="1" si="3"/>
        <v>H</v>
      </c>
      <c r="M150" s="11"/>
      <c r="N150" s="11">
        <v>149</v>
      </c>
      <c r="O150" s="12">
        <f t="shared" ca="1" si="12"/>
        <v>0.99344882572229642</v>
      </c>
      <c r="P150" s="12">
        <f t="shared" ca="1" si="13"/>
        <v>3.6593793023618351</v>
      </c>
      <c r="Q150" s="11" t="str">
        <f t="shared" ca="1" si="0"/>
        <v>H</v>
      </c>
    </row>
    <row r="151" spans="9:17" x14ac:dyDescent="0.25">
      <c r="I151" s="11">
        <v>150</v>
      </c>
      <c r="J151" s="11">
        <f t="shared" ca="1" si="10"/>
        <v>1.9056278493857339</v>
      </c>
      <c r="K151" s="11">
        <f t="shared" ca="1" si="11"/>
        <v>-0.27459061400694385</v>
      </c>
      <c r="L151" s="11" t="str">
        <f t="shared" ca="1" si="3"/>
        <v>A</v>
      </c>
      <c r="M151" s="11"/>
      <c r="N151" s="11">
        <v>150</v>
      </c>
      <c r="O151" s="12">
        <f t="shared" ca="1" si="12"/>
        <v>1.3863195314970835</v>
      </c>
      <c r="P151" s="12">
        <f t="shared" ca="1" si="13"/>
        <v>1.1288682148172999</v>
      </c>
      <c r="Q151" s="11" t="str">
        <f t="shared" ca="1" si="0"/>
        <v>A</v>
      </c>
    </row>
    <row r="152" spans="9:17" x14ac:dyDescent="0.25">
      <c r="I152" s="11">
        <v>151</v>
      </c>
      <c r="J152" s="11">
        <f t="shared" ca="1" si="10"/>
        <v>2.8091941025988731</v>
      </c>
      <c r="K152" s="11">
        <f t="shared" ca="1" si="11"/>
        <v>2.6828071249036656</v>
      </c>
      <c r="L152" s="11" t="str">
        <f t="shared" ca="1" si="3"/>
        <v>A</v>
      </c>
      <c r="M152" s="11"/>
      <c r="N152" s="11">
        <v>151</v>
      </c>
      <c r="O152" s="12">
        <f t="shared" ca="1" si="12"/>
        <v>1.9591365717106204</v>
      </c>
      <c r="P152" s="12">
        <f t="shared" ca="1" si="13"/>
        <v>1.7472727864465294</v>
      </c>
      <c r="Q152" s="11" t="str">
        <f t="shared" ca="1" si="0"/>
        <v>A</v>
      </c>
    </row>
    <row r="153" spans="9:17" x14ac:dyDescent="0.25">
      <c r="I153" s="11">
        <v>152</v>
      </c>
      <c r="J153" s="11">
        <f t="shared" ca="1" si="10"/>
        <v>9.8700305920669362E-2</v>
      </c>
      <c r="K153" s="11">
        <f t="shared" ca="1" si="11"/>
        <v>2.905514158718419</v>
      </c>
      <c r="L153" s="11" t="str">
        <f t="shared" ca="1" si="3"/>
        <v>H</v>
      </c>
      <c r="M153" s="11"/>
      <c r="N153" s="11">
        <v>152</v>
      </c>
      <c r="O153" s="12">
        <f t="shared" ca="1" si="12"/>
        <v>0.96331819169613309</v>
      </c>
      <c r="P153" s="12">
        <f t="shared" ca="1" si="13"/>
        <v>0.91261101242133869</v>
      </c>
      <c r="Q153" s="11" t="str">
        <f t="shared" ca="1" si="0"/>
        <v>A</v>
      </c>
    </row>
    <row r="154" spans="9:17" x14ac:dyDescent="0.25">
      <c r="I154" s="11">
        <v>153</v>
      </c>
      <c r="J154" s="11">
        <f t="shared" ca="1" si="10"/>
        <v>1.8431963346989793</v>
      </c>
      <c r="K154" s="11">
        <f t="shared" ca="1" si="11"/>
        <v>2.7822391340975363</v>
      </c>
      <c r="L154" s="11" t="str">
        <f t="shared" ca="1" si="3"/>
        <v>H</v>
      </c>
      <c r="M154" s="11"/>
      <c r="N154" s="11">
        <v>153</v>
      </c>
      <c r="O154" s="12">
        <f t="shared" ca="1" si="12"/>
        <v>-0.10699209464965098</v>
      </c>
      <c r="P154" s="12">
        <f t="shared" ca="1" si="13"/>
        <v>2.1187127989224721</v>
      </c>
      <c r="Q154" s="11" t="str">
        <f t="shared" ca="1" si="0"/>
        <v>H</v>
      </c>
    </row>
    <row r="155" spans="9:17" x14ac:dyDescent="0.25">
      <c r="I155" s="11">
        <v>154</v>
      </c>
      <c r="J155" s="11">
        <f t="shared" ca="1" si="10"/>
        <v>-0.56599913623623921</v>
      </c>
      <c r="K155" s="11">
        <f t="shared" ca="1" si="11"/>
        <v>4.5053204117383903</v>
      </c>
      <c r="L155" s="11" t="str">
        <f t="shared" ca="1" si="3"/>
        <v>H</v>
      </c>
      <c r="M155" s="11"/>
      <c r="N155" s="11">
        <v>154</v>
      </c>
      <c r="O155" s="12">
        <f t="shared" ca="1" si="12"/>
        <v>-1.3760382265406879</v>
      </c>
      <c r="P155" s="12">
        <f t="shared" ca="1" si="13"/>
        <v>-5.5791184609403022E-2</v>
      </c>
      <c r="Q155" s="11" t="str">
        <f t="shared" ca="1" si="0"/>
        <v>H</v>
      </c>
    </row>
    <row r="156" spans="9:17" x14ac:dyDescent="0.25">
      <c r="I156" s="11">
        <v>155</v>
      </c>
      <c r="J156" s="11">
        <f t="shared" ca="1" si="10"/>
        <v>1.3162250097228516</v>
      </c>
      <c r="K156" s="11">
        <f t="shared" ca="1" si="11"/>
        <v>3.0158037606723536</v>
      </c>
      <c r="L156" s="11" t="str">
        <f t="shared" ca="1" si="3"/>
        <v>H</v>
      </c>
      <c r="M156" s="11"/>
      <c r="N156" s="11">
        <v>155</v>
      </c>
      <c r="O156" s="12">
        <f t="shared" ca="1" si="12"/>
        <v>1.1747449482538972</v>
      </c>
      <c r="P156" s="12">
        <f t="shared" ca="1" si="13"/>
        <v>2.4204817901666971</v>
      </c>
      <c r="Q156" s="11" t="str">
        <f t="shared" ca="1" si="0"/>
        <v>H</v>
      </c>
    </row>
    <row r="157" spans="9:17" x14ac:dyDescent="0.25">
      <c r="I157" s="11">
        <v>156</v>
      </c>
      <c r="J157" s="11">
        <f t="shared" ca="1" si="10"/>
        <v>0.42570454893933962</v>
      </c>
      <c r="K157" s="11">
        <f t="shared" ca="1" si="11"/>
        <v>1.7397160835252323</v>
      </c>
      <c r="L157" s="11" t="str">
        <f t="shared" ca="1" si="3"/>
        <v>H</v>
      </c>
      <c r="M157" s="11"/>
      <c r="N157" s="11">
        <v>156</v>
      </c>
      <c r="O157" s="12">
        <f t="shared" ca="1" si="12"/>
        <v>-0.11637793884616776</v>
      </c>
      <c r="P157" s="12">
        <f t="shared" ca="1" si="13"/>
        <v>0.51008175648935483</v>
      </c>
      <c r="Q157" s="11" t="str">
        <f t="shared" ca="1" si="0"/>
        <v>H</v>
      </c>
    </row>
    <row r="158" spans="9:17" x14ac:dyDescent="0.25">
      <c r="I158" s="11">
        <v>157</v>
      </c>
      <c r="J158" s="11">
        <f t="shared" ca="1" si="10"/>
        <v>0.1217515895311273</v>
      </c>
      <c r="K158" s="11">
        <f t="shared" ca="1" si="11"/>
        <v>1.3130622846622748</v>
      </c>
      <c r="L158" s="11" t="str">
        <f t="shared" ca="1" si="3"/>
        <v>H</v>
      </c>
      <c r="M158" s="11"/>
      <c r="N158" s="11">
        <v>157</v>
      </c>
      <c r="O158" s="12">
        <f t="shared" ca="1" si="12"/>
        <v>1.0283481136798631</v>
      </c>
      <c r="P158" s="12">
        <f t="shared" ca="1" si="13"/>
        <v>0.21762306286194033</v>
      </c>
      <c r="Q158" s="11" t="str">
        <f t="shared" ca="1" si="0"/>
        <v>A</v>
      </c>
    </row>
    <row r="159" spans="9:17" x14ac:dyDescent="0.25">
      <c r="I159" s="11">
        <v>158</v>
      </c>
      <c r="J159" s="11">
        <f t="shared" ca="1" si="10"/>
        <v>3.1849581428898688</v>
      </c>
      <c r="K159" s="11">
        <f t="shared" ca="1" si="11"/>
        <v>0.96713785153728016</v>
      </c>
      <c r="L159" s="11" t="str">
        <f t="shared" ca="1" si="3"/>
        <v>A</v>
      </c>
      <c r="M159" s="11"/>
      <c r="N159" s="11">
        <v>158</v>
      </c>
      <c r="O159" s="12">
        <f t="shared" ca="1" si="12"/>
        <v>-0.17773165561691939</v>
      </c>
      <c r="P159" s="12">
        <f t="shared" ca="1" si="13"/>
        <v>-0.31015801411735167</v>
      </c>
      <c r="Q159" s="11" t="str">
        <f t="shared" ca="1" si="0"/>
        <v>A</v>
      </c>
    </row>
    <row r="160" spans="9:17" x14ac:dyDescent="0.25">
      <c r="I160" s="11">
        <v>159</v>
      </c>
      <c r="J160" s="11">
        <f t="shared" ca="1" si="10"/>
        <v>1.9104710162223884</v>
      </c>
      <c r="K160" s="11">
        <f t="shared" ca="1" si="11"/>
        <v>0.8810168809934813</v>
      </c>
      <c r="L160" s="11" t="str">
        <f t="shared" ca="1" si="3"/>
        <v>A</v>
      </c>
      <c r="M160" s="11"/>
      <c r="N160" s="11">
        <v>159</v>
      </c>
      <c r="O160" s="12">
        <f t="shared" ca="1" si="12"/>
        <v>0.59252143405677848</v>
      </c>
      <c r="P160" s="12">
        <f t="shared" ca="1" si="13"/>
        <v>0.60650000591335118</v>
      </c>
      <c r="Q160" s="11" t="str">
        <f t="shared" ca="1" si="0"/>
        <v>H</v>
      </c>
    </row>
    <row r="161" spans="9:17" x14ac:dyDescent="0.25">
      <c r="I161" s="11">
        <v>160</v>
      </c>
      <c r="J161" s="11">
        <f t="shared" ca="1" si="10"/>
        <v>2.7675432090058516</v>
      </c>
      <c r="K161" s="11">
        <f t="shared" ca="1" si="11"/>
        <v>2.3161863499350708</v>
      </c>
      <c r="L161" s="11" t="str">
        <f t="shared" ca="1" si="3"/>
        <v>A</v>
      </c>
      <c r="M161" s="11"/>
      <c r="N161" s="11">
        <v>160</v>
      </c>
      <c r="O161" s="12">
        <f t="shared" ca="1" si="12"/>
        <v>0.1459247646757762</v>
      </c>
      <c r="P161" s="12">
        <f t="shared" ca="1" si="13"/>
        <v>3.5879892341521615</v>
      </c>
      <c r="Q161" s="11" t="str">
        <f t="shared" ca="1" si="0"/>
        <v>H</v>
      </c>
    </row>
    <row r="162" spans="9:17" x14ac:dyDescent="0.25">
      <c r="I162" s="11">
        <v>161</v>
      </c>
      <c r="J162" s="11">
        <f t="shared" ca="1" si="10"/>
        <v>-0.21441045080157817</v>
      </c>
      <c r="K162" s="11">
        <f t="shared" ca="1" si="11"/>
        <v>2.0473353874633302</v>
      </c>
      <c r="L162" s="11" t="str">
        <f t="shared" ca="1" si="3"/>
        <v>H</v>
      </c>
      <c r="M162" s="11"/>
      <c r="N162" s="11">
        <v>161</v>
      </c>
      <c r="O162" s="12">
        <f t="shared" ca="1" si="12"/>
        <v>1.0192192211176032</v>
      </c>
      <c r="P162" s="12">
        <f t="shared" ca="1" si="13"/>
        <v>0.53135249311390409</v>
      </c>
      <c r="Q162" s="11" t="str">
        <f t="shared" ca="1" si="0"/>
        <v>A</v>
      </c>
    </row>
    <row r="163" spans="9:17" x14ac:dyDescent="0.25">
      <c r="I163" s="11">
        <v>162</v>
      </c>
      <c r="J163" s="11">
        <f t="shared" ca="1" si="10"/>
        <v>-0.84043346256299334</v>
      </c>
      <c r="K163" s="11">
        <f t="shared" ca="1" si="11"/>
        <v>1.5491152358880911</v>
      </c>
      <c r="L163" s="11" t="str">
        <f t="shared" ca="1" si="3"/>
        <v>H</v>
      </c>
      <c r="M163" s="11"/>
      <c r="N163" s="11">
        <v>162</v>
      </c>
      <c r="O163" s="12">
        <f t="shared" ca="1" si="12"/>
        <v>3.0868620343884121</v>
      </c>
      <c r="P163" s="12">
        <f t="shared" ca="1" si="13"/>
        <v>-0.71817536598553566</v>
      </c>
      <c r="Q163" s="11" t="str">
        <f t="shared" ca="1" si="0"/>
        <v>A</v>
      </c>
    </row>
    <row r="164" spans="9:17" x14ac:dyDescent="0.25">
      <c r="I164" s="11">
        <v>163</v>
      </c>
      <c r="J164" s="11">
        <f t="shared" ca="1" si="10"/>
        <v>-0.39798323147470704</v>
      </c>
      <c r="K164" s="11">
        <f t="shared" ca="1" si="11"/>
        <v>-0.19964843606871918</v>
      </c>
      <c r="L164" s="11" t="str">
        <f t="shared" ca="1" si="3"/>
        <v>H</v>
      </c>
      <c r="M164" s="11"/>
      <c r="N164" s="11">
        <v>163</v>
      </c>
      <c r="O164" s="12">
        <f t="shared" ca="1" si="12"/>
        <v>-7.6087525107706444E-2</v>
      </c>
      <c r="P164" s="12">
        <f t="shared" ca="1" si="13"/>
        <v>0.43137324041128</v>
      </c>
      <c r="Q164" s="11" t="str">
        <f t="shared" ca="1" si="0"/>
        <v>H</v>
      </c>
    </row>
    <row r="165" spans="9:17" x14ac:dyDescent="0.25">
      <c r="I165" s="11">
        <v>164</v>
      </c>
      <c r="J165" s="11">
        <f t="shared" ca="1" si="10"/>
        <v>2.1777308267389945</v>
      </c>
      <c r="K165" s="11">
        <f t="shared" ca="1" si="11"/>
        <v>0.99033356677672568</v>
      </c>
      <c r="L165" s="11" t="str">
        <f t="shared" ca="1" si="3"/>
        <v>A</v>
      </c>
      <c r="M165" s="11"/>
      <c r="N165" s="11">
        <v>164</v>
      </c>
      <c r="O165" s="12">
        <f t="shared" ca="1" si="12"/>
        <v>9.1377135981967228E-2</v>
      </c>
      <c r="P165" s="12">
        <f t="shared" ca="1" si="13"/>
        <v>1.2568241968965992</v>
      </c>
      <c r="Q165" s="11" t="str">
        <f t="shared" ca="1" si="0"/>
        <v>H</v>
      </c>
    </row>
    <row r="166" spans="9:17" x14ac:dyDescent="0.25">
      <c r="I166" s="11">
        <v>165</v>
      </c>
      <c r="J166" s="11">
        <f t="shared" ca="1" si="10"/>
        <v>-2.1523306429109348</v>
      </c>
      <c r="K166" s="11">
        <f t="shared" ca="1" si="11"/>
        <v>1.8808521531123465</v>
      </c>
      <c r="L166" s="11" t="str">
        <f t="shared" ca="1" si="3"/>
        <v>H</v>
      </c>
      <c r="M166" s="11"/>
      <c r="N166" s="11">
        <v>165</v>
      </c>
      <c r="O166" s="12">
        <f t="shared" ca="1" si="12"/>
        <v>-1.4161179883870059</v>
      </c>
      <c r="P166" s="12">
        <f t="shared" ca="1" si="13"/>
        <v>1.200720651371088</v>
      </c>
      <c r="Q166" s="11" t="str">
        <f t="shared" ca="1" si="0"/>
        <v>H</v>
      </c>
    </row>
    <row r="167" spans="9:17" x14ac:dyDescent="0.25">
      <c r="I167" s="11">
        <v>166</v>
      </c>
      <c r="J167" s="11">
        <f t="shared" ca="1" si="10"/>
        <v>-0.10109942086824952</v>
      </c>
      <c r="K167" s="11">
        <f t="shared" ca="1" si="11"/>
        <v>1.5403005300380328</v>
      </c>
      <c r="L167" s="11" t="str">
        <f t="shared" ca="1" si="3"/>
        <v>H</v>
      </c>
      <c r="M167" s="11"/>
      <c r="N167" s="11">
        <v>166</v>
      </c>
      <c r="O167" s="12">
        <f t="shared" ca="1" si="12"/>
        <v>-1.3563909608874367</v>
      </c>
      <c r="P167" s="12">
        <f t="shared" ca="1" si="13"/>
        <v>0.45289911230237967</v>
      </c>
      <c r="Q167" s="11" t="str">
        <f t="shared" ca="1" si="0"/>
        <v>H</v>
      </c>
    </row>
    <row r="168" spans="9:17" x14ac:dyDescent="0.25">
      <c r="I168" s="11">
        <v>167</v>
      </c>
      <c r="J168" s="11">
        <f t="shared" ca="1" si="10"/>
        <v>1.7841473584277365</v>
      </c>
      <c r="K168" s="11">
        <f t="shared" ca="1" si="11"/>
        <v>0.94100959454425714</v>
      </c>
      <c r="L168" s="11" t="str">
        <f t="shared" ca="1" si="3"/>
        <v>A</v>
      </c>
      <c r="M168" s="11"/>
      <c r="N168" s="11">
        <v>167</v>
      </c>
      <c r="O168" s="12">
        <f t="shared" ca="1" si="12"/>
        <v>0.88309874646390651</v>
      </c>
      <c r="P168" s="12">
        <f t="shared" ca="1" si="13"/>
        <v>2.9321187039953243</v>
      </c>
      <c r="Q168" s="11" t="str">
        <f t="shared" ca="1" si="0"/>
        <v>H</v>
      </c>
    </row>
    <row r="169" spans="9:17" x14ac:dyDescent="0.25">
      <c r="I169" s="11">
        <v>168</v>
      </c>
      <c r="J169" s="11">
        <f t="shared" ca="1" si="10"/>
        <v>-0.5123838244292841</v>
      </c>
      <c r="K169" s="11">
        <f t="shared" ca="1" si="11"/>
        <v>3.486461801160722</v>
      </c>
      <c r="L169" s="11" t="str">
        <f t="shared" ca="1" si="3"/>
        <v>H</v>
      </c>
      <c r="M169" s="11"/>
      <c r="N169" s="11">
        <v>168</v>
      </c>
      <c r="O169" s="12">
        <f t="shared" ca="1" si="12"/>
        <v>0.62901980353061071</v>
      </c>
      <c r="P169" s="12">
        <f t="shared" ca="1" si="13"/>
        <v>0.95708629739546425</v>
      </c>
      <c r="Q169" s="11" t="str">
        <f t="shared" ca="1" si="0"/>
        <v>H</v>
      </c>
    </row>
    <row r="170" spans="9:17" x14ac:dyDescent="0.25">
      <c r="I170" s="11">
        <v>169</v>
      </c>
      <c r="J170" s="11">
        <f t="shared" ca="1" si="10"/>
        <v>1.5120669644187528</v>
      </c>
      <c r="K170" s="11">
        <f t="shared" ca="1" si="11"/>
        <v>2.8893762939582812</v>
      </c>
      <c r="L170" s="11" t="str">
        <f t="shared" ca="1" si="3"/>
        <v>H</v>
      </c>
      <c r="M170" s="11"/>
      <c r="N170" s="11">
        <v>169</v>
      </c>
      <c r="O170" s="12">
        <f t="shared" ca="1" si="12"/>
        <v>3.208219062784341</v>
      </c>
      <c r="P170" s="12">
        <f t="shared" ca="1" si="13"/>
        <v>1.460214470032954</v>
      </c>
      <c r="Q170" s="11" t="str">
        <f t="shared" ca="1" si="0"/>
        <v>A</v>
      </c>
    </row>
    <row r="171" spans="9:17" x14ac:dyDescent="0.25">
      <c r="I171" s="11">
        <v>170</v>
      </c>
      <c r="J171" s="11">
        <f t="shared" ca="1" si="10"/>
        <v>-1.1180591306529961</v>
      </c>
      <c r="K171" s="11">
        <f t="shared" ca="1" si="11"/>
        <v>3.2305969697204553</v>
      </c>
      <c r="L171" s="11" t="str">
        <f t="shared" ca="1" si="3"/>
        <v>H</v>
      </c>
      <c r="M171" s="11"/>
      <c r="N171" s="11">
        <v>170</v>
      </c>
      <c r="O171" s="12">
        <f t="shared" ca="1" si="12"/>
        <v>3.0251201728606292</v>
      </c>
      <c r="P171" s="12">
        <f t="shared" ca="1" si="13"/>
        <v>1.0630568215795337</v>
      </c>
      <c r="Q171" s="11" t="str">
        <f t="shared" ca="1" si="0"/>
        <v>A</v>
      </c>
    </row>
    <row r="172" spans="9:17" x14ac:dyDescent="0.25">
      <c r="I172" s="11">
        <v>171</v>
      </c>
      <c r="J172" s="11">
        <f t="shared" ca="1" si="10"/>
        <v>2.2896290829305279</v>
      </c>
      <c r="K172" s="11">
        <f t="shared" ca="1" si="11"/>
        <v>2.447029837524183</v>
      </c>
      <c r="L172" s="11" t="str">
        <f t="shared" ca="1" si="3"/>
        <v>H</v>
      </c>
      <c r="M172" s="11"/>
      <c r="N172" s="11">
        <v>171</v>
      </c>
      <c r="O172" s="12">
        <f t="shared" ca="1" si="12"/>
        <v>1.9237778957134415</v>
      </c>
      <c r="P172" s="12">
        <f t="shared" ca="1" si="13"/>
        <v>1.7319960470160627</v>
      </c>
      <c r="Q172" s="11" t="str">
        <f t="shared" ca="1" si="0"/>
        <v>A</v>
      </c>
    </row>
    <row r="173" spans="9:17" x14ac:dyDescent="0.25">
      <c r="I173" s="11">
        <v>172</v>
      </c>
      <c r="J173" s="11">
        <f t="shared" ca="1" si="10"/>
        <v>0.47098861096206635</v>
      </c>
      <c r="K173" s="11">
        <f t="shared" ca="1" si="11"/>
        <v>1.6147212849278776</v>
      </c>
      <c r="L173" s="11" t="str">
        <f t="shared" ca="1" si="3"/>
        <v>H</v>
      </c>
      <c r="M173" s="11"/>
      <c r="N173" s="11">
        <v>172</v>
      </c>
      <c r="O173" s="12">
        <f t="shared" ca="1" si="12"/>
        <v>1.1535930796580813</v>
      </c>
      <c r="P173" s="12">
        <f t="shared" ca="1" si="13"/>
        <v>1.1489345085877722</v>
      </c>
      <c r="Q173" s="11" t="str">
        <f t="shared" ca="1" si="0"/>
        <v>A</v>
      </c>
    </row>
    <row r="174" spans="9:17" x14ac:dyDescent="0.25">
      <c r="I174" s="11">
        <v>173</v>
      </c>
      <c r="J174" s="11">
        <f t="shared" ca="1" si="10"/>
        <v>0.4738508829293282</v>
      </c>
      <c r="K174" s="11">
        <f t="shared" ca="1" si="11"/>
        <v>1.7432500001628626</v>
      </c>
      <c r="L174" s="11" t="str">
        <f t="shared" ca="1" si="3"/>
        <v>H</v>
      </c>
      <c r="M174" s="11"/>
      <c r="N174" s="11">
        <v>173</v>
      </c>
      <c r="O174" s="12">
        <f t="shared" ca="1" si="12"/>
        <v>1.5651489804243488</v>
      </c>
      <c r="P174" s="12">
        <f t="shared" ca="1" si="13"/>
        <v>1.7567374291097808</v>
      </c>
      <c r="Q174" s="11" t="str">
        <f t="shared" ca="1" si="0"/>
        <v>H</v>
      </c>
    </row>
    <row r="175" spans="9:17" x14ac:dyDescent="0.25">
      <c r="I175" s="11">
        <v>174</v>
      </c>
      <c r="J175" s="11">
        <f t="shared" ca="1" si="10"/>
        <v>1.1449325630616838</v>
      </c>
      <c r="K175" s="11">
        <f t="shared" ca="1" si="11"/>
        <v>2.1777068363413283</v>
      </c>
      <c r="L175" s="11" t="str">
        <f t="shared" ca="1" si="3"/>
        <v>H</v>
      </c>
      <c r="M175" s="11"/>
      <c r="N175" s="11">
        <v>174</v>
      </c>
      <c r="O175" s="12">
        <f t="shared" ca="1" si="12"/>
        <v>-0.33442759904610153</v>
      </c>
      <c r="P175" s="12">
        <f t="shared" ca="1" si="13"/>
        <v>0.30004083297988737</v>
      </c>
      <c r="Q175" s="11" t="str">
        <f t="shared" ca="1" si="0"/>
        <v>H</v>
      </c>
    </row>
    <row r="176" spans="9:17" x14ac:dyDescent="0.25">
      <c r="I176" s="11">
        <v>175</v>
      </c>
      <c r="J176" s="11">
        <f t="shared" ca="1" si="10"/>
        <v>1.2960896802410375</v>
      </c>
      <c r="K176" s="11">
        <f t="shared" ca="1" si="11"/>
        <v>1.5926761474792519</v>
      </c>
      <c r="L176" s="11" t="str">
        <f t="shared" ca="1" si="3"/>
        <v>H</v>
      </c>
      <c r="M176" s="11"/>
      <c r="N176" s="11">
        <v>175</v>
      </c>
      <c r="O176" s="12">
        <f t="shared" ca="1" si="12"/>
        <v>0.93967670960419314</v>
      </c>
      <c r="P176" s="12">
        <f t="shared" ca="1" si="13"/>
        <v>-0.21622794309952131</v>
      </c>
      <c r="Q176" s="11" t="str">
        <f t="shared" ca="1" si="0"/>
        <v>A</v>
      </c>
    </row>
    <row r="177" spans="9:17" x14ac:dyDescent="0.25">
      <c r="I177" s="11">
        <v>176</v>
      </c>
      <c r="J177" s="11">
        <f t="shared" ca="1" si="10"/>
        <v>2.255770680547426</v>
      </c>
      <c r="K177" s="11">
        <f t="shared" ca="1" si="11"/>
        <v>1.6061365065188451</v>
      </c>
      <c r="L177" s="11" t="str">
        <f t="shared" ca="1" si="3"/>
        <v>A</v>
      </c>
      <c r="M177" s="11"/>
      <c r="N177" s="11">
        <v>176</v>
      </c>
      <c r="O177" s="12">
        <f t="shared" ca="1" si="12"/>
        <v>-0.32170304961739349</v>
      </c>
      <c r="P177" s="12">
        <f t="shared" ca="1" si="13"/>
        <v>2.9690772592157142</v>
      </c>
      <c r="Q177" s="11" t="str">
        <f t="shared" ca="1" si="0"/>
        <v>H</v>
      </c>
    </row>
    <row r="178" spans="9:17" x14ac:dyDescent="0.25">
      <c r="I178" s="11">
        <v>177</v>
      </c>
      <c r="J178" s="11">
        <f t="shared" ca="1" si="10"/>
        <v>3.1951720780146924</v>
      </c>
      <c r="K178" s="11">
        <f t="shared" ca="1" si="11"/>
        <v>1.3472051370807752</v>
      </c>
      <c r="L178" s="11" t="str">
        <f t="shared" ca="1" si="3"/>
        <v>A</v>
      </c>
      <c r="M178" s="11"/>
      <c r="N178" s="11">
        <v>177</v>
      </c>
      <c r="O178" s="12">
        <f t="shared" ca="1" si="12"/>
        <v>-1.8311459864546487</v>
      </c>
      <c r="P178" s="12">
        <f t="shared" ca="1" si="13"/>
        <v>2.3778893439879756</v>
      </c>
      <c r="Q178" s="11" t="str">
        <f t="shared" ca="1" si="0"/>
        <v>H</v>
      </c>
    </row>
    <row r="179" spans="9:17" x14ac:dyDescent="0.25">
      <c r="I179" s="11">
        <v>178</v>
      </c>
      <c r="J179" s="11">
        <f t="shared" ca="1" si="10"/>
        <v>0.64273884696609263</v>
      </c>
      <c r="K179" s="11">
        <f t="shared" ca="1" si="11"/>
        <v>2.6472612263282058</v>
      </c>
      <c r="L179" s="11" t="str">
        <f t="shared" ca="1" si="3"/>
        <v>H</v>
      </c>
      <c r="M179" s="11"/>
      <c r="N179" s="11">
        <v>178</v>
      </c>
      <c r="O179" s="12">
        <f t="shared" ca="1" si="12"/>
        <v>-1.5925154568740327</v>
      </c>
      <c r="P179" s="12">
        <f t="shared" ca="1" si="13"/>
        <v>1.1857711938077016</v>
      </c>
      <c r="Q179" s="11" t="str">
        <f t="shared" ca="1" si="0"/>
        <v>H</v>
      </c>
    </row>
    <row r="180" spans="9:17" x14ac:dyDescent="0.25">
      <c r="I180" s="11">
        <v>179</v>
      </c>
      <c r="J180" s="11">
        <f t="shared" ca="1" si="10"/>
        <v>2.3265909204829835</v>
      </c>
      <c r="K180" s="11">
        <f t="shared" ca="1" si="11"/>
        <v>1.6723814982397607</v>
      </c>
      <c r="L180" s="11" t="str">
        <f t="shared" ca="1" si="3"/>
        <v>A</v>
      </c>
      <c r="M180" s="11"/>
      <c r="N180" s="11">
        <v>179</v>
      </c>
      <c r="O180" s="12">
        <f t="shared" ca="1" si="12"/>
        <v>0.39576588990849138</v>
      </c>
      <c r="P180" s="12">
        <f t="shared" ca="1" si="13"/>
        <v>1.106437867283887</v>
      </c>
      <c r="Q180" s="11" t="str">
        <f t="shared" ca="1" si="0"/>
        <v>H</v>
      </c>
    </row>
    <row r="181" spans="9:17" x14ac:dyDescent="0.25">
      <c r="I181" s="11">
        <v>180</v>
      </c>
      <c r="J181" s="11">
        <f t="shared" ca="1" si="10"/>
        <v>2.6428407901000255</v>
      </c>
      <c r="K181" s="11">
        <f t="shared" ca="1" si="11"/>
        <v>4.7325502115468225</v>
      </c>
      <c r="L181" s="11" t="str">
        <f t="shared" ca="1" si="3"/>
        <v>H</v>
      </c>
      <c r="M181" s="11"/>
      <c r="N181" s="11">
        <v>180</v>
      </c>
      <c r="O181" s="12">
        <f t="shared" ca="1" si="12"/>
        <v>-1.6512383520089802</v>
      </c>
      <c r="P181" s="12">
        <f t="shared" ca="1" si="13"/>
        <v>1.5461605768543696</v>
      </c>
      <c r="Q181" s="11" t="str">
        <f t="shared" ca="1" si="0"/>
        <v>H</v>
      </c>
    </row>
    <row r="182" spans="9:17" x14ac:dyDescent="0.25">
      <c r="I182" s="11">
        <v>181</v>
      </c>
      <c r="J182" s="11">
        <f t="shared" ca="1" si="10"/>
        <v>0.53479129381631807</v>
      </c>
      <c r="K182" s="11">
        <f t="shared" ca="1" si="11"/>
        <v>1.9154042882529214</v>
      </c>
      <c r="L182" s="11" t="str">
        <f t="shared" ca="1" si="3"/>
        <v>H</v>
      </c>
      <c r="M182" s="11"/>
      <c r="N182" s="11">
        <v>181</v>
      </c>
      <c r="O182" s="12">
        <f t="shared" ca="1" si="12"/>
        <v>2.073694423555227</v>
      </c>
      <c r="P182" s="12">
        <f t="shared" ca="1" si="13"/>
        <v>-1.7671711011171589</v>
      </c>
      <c r="Q182" s="11" t="str">
        <f t="shared" ca="1" si="0"/>
        <v>A</v>
      </c>
    </row>
    <row r="183" spans="9:17" x14ac:dyDescent="0.25">
      <c r="I183" s="11">
        <v>182</v>
      </c>
      <c r="J183" s="11">
        <f t="shared" ca="1" si="10"/>
        <v>-1.3364383262368684</v>
      </c>
      <c r="K183" s="11">
        <f t="shared" ca="1" si="11"/>
        <v>2.109862654175763</v>
      </c>
      <c r="L183" s="11" t="str">
        <f t="shared" ca="1" si="3"/>
        <v>H</v>
      </c>
      <c r="M183" s="11"/>
      <c r="N183" s="11">
        <v>182</v>
      </c>
      <c r="O183" s="12">
        <f t="shared" ca="1" si="12"/>
        <v>1.9503132825480096</v>
      </c>
      <c r="P183" s="12">
        <f t="shared" ca="1" si="13"/>
        <v>1.8768622727418061</v>
      </c>
      <c r="Q183" s="11" t="str">
        <f t="shared" ca="1" si="0"/>
        <v>A</v>
      </c>
    </row>
    <row r="184" spans="9:17" x14ac:dyDescent="0.25">
      <c r="I184" s="11">
        <v>183</v>
      </c>
      <c r="J184" s="11">
        <f t="shared" ca="1" si="10"/>
        <v>0.8868310036813376</v>
      </c>
      <c r="K184" s="11">
        <f t="shared" ca="1" si="11"/>
        <v>-0.59633568759117139</v>
      </c>
      <c r="L184" s="11" t="str">
        <f t="shared" ca="1" si="3"/>
        <v>A</v>
      </c>
      <c r="M184" s="11"/>
      <c r="N184" s="11">
        <v>183</v>
      </c>
      <c r="O184" s="12">
        <f t="shared" ca="1" si="12"/>
        <v>1.5820818200592228</v>
      </c>
      <c r="P184" s="12">
        <f t="shared" ca="1" si="13"/>
        <v>-0.595810231658225</v>
      </c>
      <c r="Q184" s="11" t="str">
        <f t="shared" ca="1" si="0"/>
        <v>A</v>
      </c>
    </row>
    <row r="185" spans="9:17" x14ac:dyDescent="0.25">
      <c r="I185" s="11">
        <v>184</v>
      </c>
      <c r="J185" s="11">
        <f t="shared" ca="1" si="10"/>
        <v>3.1820146516488195</v>
      </c>
      <c r="K185" s="11">
        <f t="shared" ca="1" si="11"/>
        <v>0.6118916811100048</v>
      </c>
      <c r="L185" s="11" t="str">
        <f t="shared" ca="1" si="3"/>
        <v>A</v>
      </c>
      <c r="M185" s="11"/>
      <c r="N185" s="11">
        <v>184</v>
      </c>
      <c r="O185" s="12">
        <f t="shared" ca="1" si="12"/>
        <v>1.3045903236790706</v>
      </c>
      <c r="P185" s="12">
        <f t="shared" ca="1" si="13"/>
        <v>0.63734642304641853</v>
      </c>
      <c r="Q185" s="11" t="str">
        <f t="shared" ca="1" si="0"/>
        <v>A</v>
      </c>
    </row>
    <row r="186" spans="9:17" x14ac:dyDescent="0.25">
      <c r="I186" s="11">
        <v>185</v>
      </c>
      <c r="J186" s="11">
        <f t="shared" ca="1" si="10"/>
        <v>-7.7838191542736967E-2</v>
      </c>
      <c r="K186" s="11">
        <f t="shared" ca="1" si="11"/>
        <v>2.2950401798787916</v>
      </c>
      <c r="L186" s="11" t="str">
        <f t="shared" ca="1" si="3"/>
        <v>H</v>
      </c>
      <c r="M186" s="11"/>
      <c r="N186" s="11">
        <v>185</v>
      </c>
      <c r="O186" s="12">
        <f t="shared" ca="1" si="12"/>
        <v>0.6339789361146293</v>
      </c>
      <c r="P186" s="12">
        <f t="shared" ca="1" si="13"/>
        <v>1.8748493051182604</v>
      </c>
      <c r="Q186" s="11" t="str">
        <f t="shared" ca="1" si="0"/>
        <v>H</v>
      </c>
    </row>
    <row r="187" spans="9:17" x14ac:dyDescent="0.25">
      <c r="I187" s="11">
        <v>186</v>
      </c>
      <c r="J187" s="11">
        <f t="shared" ca="1" si="10"/>
        <v>0.28980612363502012</v>
      </c>
      <c r="K187" s="11">
        <f t="shared" ca="1" si="11"/>
        <v>2.1942895849203197</v>
      </c>
      <c r="L187" s="11" t="str">
        <f t="shared" ca="1" si="3"/>
        <v>H</v>
      </c>
      <c r="M187" s="11"/>
      <c r="N187" s="11">
        <v>186</v>
      </c>
      <c r="O187" s="12">
        <f t="shared" ca="1" si="12"/>
        <v>-0.27459619052620521</v>
      </c>
      <c r="P187" s="12">
        <f t="shared" ca="1" si="13"/>
        <v>1.179380812922568</v>
      </c>
      <c r="Q187" s="11" t="str">
        <f t="shared" ca="1" si="0"/>
        <v>H</v>
      </c>
    </row>
    <row r="188" spans="9:17" x14ac:dyDescent="0.25">
      <c r="I188" s="11">
        <v>187</v>
      </c>
      <c r="J188" s="11">
        <f t="shared" ca="1" si="10"/>
        <v>1.1396371108966132</v>
      </c>
      <c r="K188" s="11">
        <f t="shared" ca="1" si="11"/>
        <v>1.2616347544163045</v>
      </c>
      <c r="L188" s="11" t="str">
        <f t="shared" ca="1" si="3"/>
        <v>H</v>
      </c>
      <c r="M188" s="11"/>
      <c r="N188" s="11">
        <v>187</v>
      </c>
      <c r="O188" s="12">
        <f t="shared" ca="1" si="12"/>
        <v>1.0818939836625514</v>
      </c>
      <c r="P188" s="12">
        <f t="shared" ca="1" si="13"/>
        <v>-0.466452954521686</v>
      </c>
      <c r="Q188" s="11" t="str">
        <f t="shared" ca="1" si="0"/>
        <v>A</v>
      </c>
    </row>
    <row r="189" spans="9:17" x14ac:dyDescent="0.25">
      <c r="I189" s="11">
        <v>188</v>
      </c>
      <c r="J189" s="11">
        <f t="shared" ca="1" si="10"/>
        <v>8.7467667185112785E-2</v>
      </c>
      <c r="K189" s="11">
        <f t="shared" ca="1" si="11"/>
        <v>3.9316282072517392</v>
      </c>
      <c r="L189" s="11" t="str">
        <f t="shared" ca="1" si="3"/>
        <v>H</v>
      </c>
      <c r="M189" s="11"/>
      <c r="N189" s="11">
        <v>188</v>
      </c>
      <c r="O189" s="12">
        <f t="shared" ca="1" si="12"/>
        <v>-1.7598994801402694</v>
      </c>
      <c r="P189" s="12">
        <f t="shared" ca="1" si="13"/>
        <v>0.35311376676229056</v>
      </c>
      <c r="Q189" s="11" t="str">
        <f t="shared" ca="1" si="0"/>
        <v>H</v>
      </c>
    </row>
    <row r="190" spans="9:17" x14ac:dyDescent="0.25">
      <c r="I190" s="11">
        <v>189</v>
      </c>
      <c r="J190" s="11">
        <f t="shared" ca="1" si="10"/>
        <v>0.55447415457492788</v>
      </c>
      <c r="K190" s="11">
        <f t="shared" ca="1" si="11"/>
        <v>0.95892315154700558</v>
      </c>
      <c r="L190" s="11" t="str">
        <f t="shared" ca="1" si="3"/>
        <v>H</v>
      </c>
      <c r="M190" s="11"/>
      <c r="N190" s="11">
        <v>189</v>
      </c>
      <c r="O190" s="12">
        <f t="shared" ca="1" si="12"/>
        <v>-0.7447851367623608</v>
      </c>
      <c r="P190" s="12">
        <f t="shared" ca="1" si="13"/>
        <v>1.2275128076421487</v>
      </c>
      <c r="Q190" s="11" t="str">
        <f t="shared" ca="1" si="0"/>
        <v>H</v>
      </c>
    </row>
    <row r="191" spans="9:17" x14ac:dyDescent="0.25">
      <c r="I191" s="11">
        <v>190</v>
      </c>
      <c r="J191" s="11">
        <f t="shared" ca="1" si="10"/>
        <v>1.0549473068034316</v>
      </c>
      <c r="K191" s="11">
        <f t="shared" ca="1" si="11"/>
        <v>2.4869477279315522</v>
      </c>
      <c r="L191" s="11" t="str">
        <f t="shared" ca="1" si="3"/>
        <v>H</v>
      </c>
      <c r="M191" s="11"/>
      <c r="N191" s="11">
        <v>190</v>
      </c>
      <c r="O191" s="12">
        <f t="shared" ca="1" si="12"/>
        <v>-0.60307398703126447</v>
      </c>
      <c r="P191" s="12">
        <f t="shared" ca="1" si="13"/>
        <v>-0.55744986813141306</v>
      </c>
      <c r="Q191" s="11" t="str">
        <f t="shared" ca="1" si="0"/>
        <v>H</v>
      </c>
    </row>
    <row r="192" spans="9:17" x14ac:dyDescent="0.25">
      <c r="I192" s="11">
        <v>191</v>
      </c>
      <c r="J192" s="11">
        <f t="shared" ca="1" si="10"/>
        <v>-0.29593392272207442</v>
      </c>
      <c r="K192" s="11">
        <f t="shared" ca="1" si="11"/>
        <v>0.81087436366622367</v>
      </c>
      <c r="L192" s="11" t="str">
        <f t="shared" ca="1" si="3"/>
        <v>H</v>
      </c>
      <c r="M192" s="11"/>
      <c r="N192" s="11">
        <v>191</v>
      </c>
      <c r="O192" s="12">
        <f t="shared" ca="1" si="12"/>
        <v>-0.73759017373318225</v>
      </c>
      <c r="P192" s="12">
        <f t="shared" ca="1" si="13"/>
        <v>1.3849907885029518</v>
      </c>
      <c r="Q192" s="11" t="str">
        <f t="shared" ca="1" si="0"/>
        <v>H</v>
      </c>
    </row>
    <row r="193" spans="9:17" x14ac:dyDescent="0.25">
      <c r="I193" s="11">
        <v>192</v>
      </c>
      <c r="J193" s="11">
        <f t="shared" ca="1" si="10"/>
        <v>2.7003242222783577</v>
      </c>
      <c r="K193" s="11">
        <f t="shared" ca="1" si="11"/>
        <v>3.0988894622996059</v>
      </c>
      <c r="L193" s="11" t="str">
        <f t="shared" ca="1" si="3"/>
        <v>H</v>
      </c>
      <c r="M193" s="11"/>
      <c r="N193" s="11">
        <v>192</v>
      </c>
      <c r="O193" s="12">
        <f t="shared" ca="1" si="12"/>
        <v>0.29774045184513376</v>
      </c>
      <c r="P193" s="12">
        <f t="shared" ca="1" si="13"/>
        <v>1.0277133603446205</v>
      </c>
      <c r="Q193" s="11" t="str">
        <f t="shared" ca="1" si="0"/>
        <v>H</v>
      </c>
    </row>
    <row r="194" spans="9:17" x14ac:dyDescent="0.25">
      <c r="I194" s="11">
        <v>193</v>
      </c>
      <c r="J194" s="11">
        <f t="shared" ca="1" si="10"/>
        <v>2.1615100767109534</v>
      </c>
      <c r="K194" s="11">
        <f t="shared" ca="1" si="11"/>
        <v>-1.2251156998091894</v>
      </c>
      <c r="L194" s="11" t="str">
        <f t="shared" ca="1" si="3"/>
        <v>A</v>
      </c>
      <c r="M194" s="11"/>
      <c r="N194" s="11">
        <v>193</v>
      </c>
      <c r="O194" s="12">
        <f t="shared" ca="1" si="12"/>
        <v>1.6511268425989296</v>
      </c>
      <c r="P194" s="12">
        <f t="shared" ca="1" si="13"/>
        <v>1.2498907254672649</v>
      </c>
      <c r="Q194" s="11" t="str">
        <f t="shared" ca="1" si="0"/>
        <v>A</v>
      </c>
    </row>
    <row r="195" spans="9:17" x14ac:dyDescent="0.25">
      <c r="I195" s="11">
        <v>194</v>
      </c>
      <c r="J195" s="11">
        <f t="shared" ref="J195:J258" ca="1" si="14">NORMINV(RAND(), $D$3,$F$3)</f>
        <v>1.5960502005298502</v>
      </c>
      <c r="K195" s="11">
        <f t="shared" ref="K195:K258" ca="1" si="15">NORMINV(RAND(), $D$2,$F$2)</f>
        <v>0.28819890924029345</v>
      </c>
      <c r="L195" s="11" t="str">
        <f t="shared" ca="1" si="3"/>
        <v>A</v>
      </c>
      <c r="M195" s="11"/>
      <c r="N195" s="11">
        <v>194</v>
      </c>
      <c r="O195" s="12">
        <f t="shared" ref="O195:O258" ca="1" si="16">NORMINV(RAND(), $D$11,$F$11)</f>
        <v>0.46458879625820221</v>
      </c>
      <c r="P195" s="12">
        <f t="shared" ref="P195:P258" ca="1" si="17">NORMINV(RAND(), $D$10,$F$10)</f>
        <v>0.67255499061390012</v>
      </c>
      <c r="Q195" s="11" t="str">
        <f t="shared" ca="1" si="0"/>
        <v>H</v>
      </c>
    </row>
    <row r="196" spans="9:17" x14ac:dyDescent="0.25">
      <c r="I196" s="11">
        <v>195</v>
      </c>
      <c r="J196" s="11">
        <f t="shared" ca="1" si="14"/>
        <v>-8.3980624226097311E-2</v>
      </c>
      <c r="K196" s="11">
        <f t="shared" ca="1" si="15"/>
        <v>0.5925988903191115</v>
      </c>
      <c r="L196" s="11" t="str">
        <f t="shared" ca="1" si="3"/>
        <v>H</v>
      </c>
      <c r="M196" s="11"/>
      <c r="N196" s="11">
        <v>195</v>
      </c>
      <c r="O196" s="12">
        <f t="shared" ca="1" si="16"/>
        <v>-0.16542376678111648</v>
      </c>
      <c r="P196" s="12">
        <f t="shared" ca="1" si="17"/>
        <v>1.5932854272152523</v>
      </c>
      <c r="Q196" s="11" t="str">
        <f t="shared" ca="1" si="0"/>
        <v>H</v>
      </c>
    </row>
    <row r="197" spans="9:17" x14ac:dyDescent="0.25">
      <c r="I197" s="11">
        <v>196</v>
      </c>
      <c r="J197" s="11">
        <f t="shared" ca="1" si="14"/>
        <v>1.8059996249389527</v>
      </c>
      <c r="K197" s="11">
        <f t="shared" ca="1" si="15"/>
        <v>2.582457471583572</v>
      </c>
      <c r="L197" s="11" t="str">
        <f t="shared" ca="1" si="3"/>
        <v>H</v>
      </c>
      <c r="M197" s="11"/>
      <c r="N197" s="11">
        <v>196</v>
      </c>
      <c r="O197" s="12">
        <f t="shared" ca="1" si="16"/>
        <v>0.94963365730060312</v>
      </c>
      <c r="P197" s="12">
        <f t="shared" ca="1" si="17"/>
        <v>2.6378871406346525</v>
      </c>
      <c r="Q197" s="11" t="str">
        <f t="shared" ca="1" si="0"/>
        <v>H</v>
      </c>
    </row>
    <row r="198" spans="9:17" x14ac:dyDescent="0.25">
      <c r="I198" s="11">
        <v>197</v>
      </c>
      <c r="J198" s="11">
        <f t="shared" ca="1" si="14"/>
        <v>0.99686241187470193</v>
      </c>
      <c r="K198" s="11">
        <f t="shared" ca="1" si="15"/>
        <v>1.0281958505008464</v>
      </c>
      <c r="L198" s="11" t="str">
        <f t="shared" ca="1" si="3"/>
        <v>H</v>
      </c>
      <c r="M198" s="11"/>
      <c r="N198" s="11">
        <v>197</v>
      </c>
      <c r="O198" s="12">
        <f t="shared" ca="1" si="16"/>
        <v>-0.52657278112386008</v>
      </c>
      <c r="P198" s="12">
        <f t="shared" ca="1" si="17"/>
        <v>-0.38587456091221917</v>
      </c>
      <c r="Q198" s="11" t="str">
        <f t="shared" ca="1" si="0"/>
        <v>H</v>
      </c>
    </row>
    <row r="199" spans="9:17" x14ac:dyDescent="0.25">
      <c r="I199" s="11">
        <v>198</v>
      </c>
      <c r="J199" s="11">
        <f t="shared" ca="1" si="14"/>
        <v>1.5092130315480246</v>
      </c>
      <c r="K199" s="11">
        <f t="shared" ca="1" si="15"/>
        <v>1.657331231347285</v>
      </c>
      <c r="L199" s="11" t="str">
        <f t="shared" ca="1" si="3"/>
        <v>H</v>
      </c>
      <c r="M199" s="11"/>
      <c r="N199" s="11">
        <v>198</v>
      </c>
      <c r="O199" s="12">
        <f t="shared" ca="1" si="16"/>
        <v>-1.0818587458751232</v>
      </c>
      <c r="P199" s="12">
        <f t="shared" ca="1" si="17"/>
        <v>1.4582459957309246</v>
      </c>
      <c r="Q199" s="11" t="str">
        <f t="shared" ca="1" si="0"/>
        <v>H</v>
      </c>
    </row>
    <row r="200" spans="9:17" x14ac:dyDescent="0.25">
      <c r="I200" s="11">
        <v>199</v>
      </c>
      <c r="J200" s="11">
        <f t="shared" ca="1" si="14"/>
        <v>0.28191734251855849</v>
      </c>
      <c r="K200" s="11">
        <f t="shared" ca="1" si="15"/>
        <v>2.8799035028007931</v>
      </c>
      <c r="L200" s="11" t="str">
        <f t="shared" ca="1" si="3"/>
        <v>H</v>
      </c>
      <c r="M200" s="11"/>
      <c r="N200" s="11">
        <v>199</v>
      </c>
      <c r="O200" s="12">
        <f t="shared" ca="1" si="16"/>
        <v>0.86912154343378645</v>
      </c>
      <c r="P200" s="12">
        <f t="shared" ca="1" si="17"/>
        <v>0.4529575060952411</v>
      </c>
      <c r="Q200" s="11" t="str">
        <f t="shared" ca="1" si="0"/>
        <v>A</v>
      </c>
    </row>
    <row r="201" spans="9:17" x14ac:dyDescent="0.25">
      <c r="I201" s="11">
        <v>200</v>
      </c>
      <c r="J201" s="11">
        <f t="shared" ca="1" si="14"/>
        <v>0.31459608517794446</v>
      </c>
      <c r="K201" s="11">
        <f t="shared" ca="1" si="15"/>
        <v>1.5545866514625546</v>
      </c>
      <c r="L201" s="11" t="str">
        <f t="shared" ca="1" si="3"/>
        <v>H</v>
      </c>
      <c r="M201" s="11"/>
      <c r="N201" s="11">
        <v>200</v>
      </c>
      <c r="O201" s="12">
        <f t="shared" ca="1" si="16"/>
        <v>-0.24501209745161889</v>
      </c>
      <c r="P201" s="12">
        <f t="shared" ca="1" si="17"/>
        <v>2.0372093995307083</v>
      </c>
      <c r="Q201" s="11" t="str">
        <f t="shared" ca="1" si="0"/>
        <v>H</v>
      </c>
    </row>
    <row r="202" spans="9:17" x14ac:dyDescent="0.25">
      <c r="I202" s="11">
        <v>201</v>
      </c>
      <c r="J202" s="11">
        <f t="shared" ca="1" si="14"/>
        <v>3.0704548096700366</v>
      </c>
      <c r="K202" s="11">
        <f t="shared" ca="1" si="15"/>
        <v>2.8500684072015163</v>
      </c>
      <c r="L202" s="11" t="str">
        <f t="shared" ca="1" si="3"/>
        <v>A</v>
      </c>
      <c r="M202" s="11"/>
      <c r="N202" s="11">
        <v>201</v>
      </c>
      <c r="O202" s="12">
        <f t="shared" ca="1" si="16"/>
        <v>-1.7693297872902163</v>
      </c>
      <c r="P202" s="12">
        <f t="shared" ca="1" si="17"/>
        <v>-0.90284932780194005</v>
      </c>
      <c r="Q202" s="11" t="str">
        <f t="shared" ca="1" si="0"/>
        <v>H</v>
      </c>
    </row>
    <row r="203" spans="9:17" x14ac:dyDescent="0.25">
      <c r="I203" s="11">
        <v>202</v>
      </c>
      <c r="J203" s="11">
        <f t="shared" ca="1" si="14"/>
        <v>2.3276360477839546</v>
      </c>
      <c r="K203" s="11">
        <f t="shared" ca="1" si="15"/>
        <v>3.0167927864801172</v>
      </c>
      <c r="L203" s="11" t="str">
        <f t="shared" ca="1" si="3"/>
        <v>H</v>
      </c>
      <c r="M203" s="11"/>
      <c r="N203" s="11">
        <v>202</v>
      </c>
      <c r="O203" s="12">
        <f t="shared" ca="1" si="16"/>
        <v>0.92072406973105514</v>
      </c>
      <c r="P203" s="12">
        <f t="shared" ca="1" si="17"/>
        <v>-0.46187197617654507</v>
      </c>
      <c r="Q203" s="11" t="str">
        <f t="shared" ca="1" si="0"/>
        <v>A</v>
      </c>
    </row>
    <row r="204" spans="9:17" x14ac:dyDescent="0.25">
      <c r="I204" s="11">
        <v>203</v>
      </c>
      <c r="J204" s="11">
        <f t="shared" ca="1" si="14"/>
        <v>1.3275376721114656</v>
      </c>
      <c r="K204" s="11">
        <f t="shared" ca="1" si="15"/>
        <v>3.592377319917845</v>
      </c>
      <c r="L204" s="11" t="str">
        <f t="shared" ca="1" si="3"/>
        <v>H</v>
      </c>
      <c r="M204" s="11"/>
      <c r="N204" s="11">
        <v>203</v>
      </c>
      <c r="O204" s="12">
        <f t="shared" ca="1" si="16"/>
        <v>-0.43760508189208114</v>
      </c>
      <c r="P204" s="12">
        <f t="shared" ca="1" si="17"/>
        <v>1.8042983362937355</v>
      </c>
      <c r="Q204" s="11" t="str">
        <f t="shared" ca="1" si="0"/>
        <v>H</v>
      </c>
    </row>
    <row r="205" spans="9:17" x14ac:dyDescent="0.25">
      <c r="I205" s="11">
        <v>204</v>
      </c>
      <c r="J205" s="11">
        <f t="shared" ca="1" si="14"/>
        <v>0.75463651027924072</v>
      </c>
      <c r="K205" s="11">
        <f t="shared" ca="1" si="15"/>
        <v>2.0410579635671877</v>
      </c>
      <c r="L205" s="11" t="str">
        <f t="shared" ca="1" si="3"/>
        <v>H</v>
      </c>
      <c r="M205" s="11"/>
      <c r="N205" s="11">
        <v>204</v>
      </c>
      <c r="O205" s="12">
        <f t="shared" ca="1" si="16"/>
        <v>2.0075120272422358</v>
      </c>
      <c r="P205" s="12">
        <f t="shared" ca="1" si="17"/>
        <v>1.5637288795526674</v>
      </c>
      <c r="Q205" s="11" t="str">
        <f t="shared" ca="1" si="0"/>
        <v>A</v>
      </c>
    </row>
    <row r="206" spans="9:17" x14ac:dyDescent="0.25">
      <c r="I206" s="11">
        <v>205</v>
      </c>
      <c r="J206" s="11">
        <f t="shared" ca="1" si="14"/>
        <v>1.4140884499559145</v>
      </c>
      <c r="K206" s="11">
        <f t="shared" ca="1" si="15"/>
        <v>1.2647290605143429</v>
      </c>
      <c r="L206" s="11" t="str">
        <f t="shared" ca="1" si="3"/>
        <v>A</v>
      </c>
      <c r="M206" s="11"/>
      <c r="N206" s="11">
        <v>205</v>
      </c>
      <c r="O206" s="12">
        <f t="shared" ca="1" si="16"/>
        <v>0.39856191350253578</v>
      </c>
      <c r="P206" s="12">
        <f t="shared" ca="1" si="17"/>
        <v>0.41852323245440426</v>
      </c>
      <c r="Q206" s="11" t="str">
        <f t="shared" ca="1" si="0"/>
        <v>H</v>
      </c>
    </row>
    <row r="207" spans="9:17" x14ac:dyDescent="0.25">
      <c r="I207" s="11">
        <v>206</v>
      </c>
      <c r="J207" s="11">
        <f t="shared" ca="1" si="14"/>
        <v>2.5305743200969069</v>
      </c>
      <c r="K207" s="11">
        <f t="shared" ca="1" si="15"/>
        <v>2.5363493227016956</v>
      </c>
      <c r="L207" s="11" t="str">
        <f t="shared" ca="1" si="3"/>
        <v>H</v>
      </c>
      <c r="M207" s="11"/>
      <c r="N207" s="11">
        <v>206</v>
      </c>
      <c r="O207" s="12">
        <f t="shared" ca="1" si="16"/>
        <v>0.78756811097242574</v>
      </c>
      <c r="P207" s="12">
        <f t="shared" ca="1" si="17"/>
        <v>3.1559129702801045</v>
      </c>
      <c r="Q207" s="11" t="str">
        <f t="shared" ca="1" si="0"/>
        <v>H</v>
      </c>
    </row>
    <row r="208" spans="9:17" x14ac:dyDescent="0.25">
      <c r="I208" s="11">
        <v>207</v>
      </c>
      <c r="J208" s="11">
        <f t="shared" ca="1" si="14"/>
        <v>2.0533363943330016</v>
      </c>
      <c r="K208" s="11">
        <f t="shared" ca="1" si="15"/>
        <v>2.0811656143526269</v>
      </c>
      <c r="L208" s="11" t="str">
        <f t="shared" ca="1" si="3"/>
        <v>H</v>
      </c>
      <c r="M208" s="11"/>
      <c r="N208" s="11">
        <v>207</v>
      </c>
      <c r="O208" s="12">
        <f t="shared" ca="1" si="16"/>
        <v>-0.19503418256474425</v>
      </c>
      <c r="P208" s="12">
        <f t="shared" ca="1" si="17"/>
        <v>-1.7124409022019953</v>
      </c>
      <c r="Q208" s="11" t="str">
        <f t="shared" ca="1" si="0"/>
        <v>A</v>
      </c>
    </row>
    <row r="209" spans="9:17" x14ac:dyDescent="0.25">
      <c r="I209" s="11">
        <v>208</v>
      </c>
      <c r="J209" s="11">
        <f t="shared" ca="1" si="14"/>
        <v>0.49275084919359247</v>
      </c>
      <c r="K209" s="11">
        <f t="shared" ca="1" si="15"/>
        <v>0.997496956732002</v>
      </c>
      <c r="L209" s="11" t="str">
        <f t="shared" ca="1" si="3"/>
        <v>H</v>
      </c>
      <c r="M209" s="11"/>
      <c r="N209" s="11">
        <v>208</v>
      </c>
      <c r="O209" s="12">
        <f t="shared" ca="1" si="16"/>
        <v>-0.34536505287276376</v>
      </c>
      <c r="P209" s="12">
        <f t="shared" ca="1" si="17"/>
        <v>2.3306141522846113</v>
      </c>
      <c r="Q209" s="11" t="str">
        <f t="shared" ca="1" si="0"/>
        <v>H</v>
      </c>
    </row>
    <row r="210" spans="9:17" x14ac:dyDescent="0.25">
      <c r="I210" s="11">
        <v>209</v>
      </c>
      <c r="J210" s="11">
        <f t="shared" ca="1" si="14"/>
        <v>-0.63800105059346535</v>
      </c>
      <c r="K210" s="11">
        <f t="shared" ca="1" si="15"/>
        <v>0.9816145007808641</v>
      </c>
      <c r="L210" s="11" t="str">
        <f t="shared" ca="1" si="3"/>
        <v>H</v>
      </c>
      <c r="M210" s="11"/>
      <c r="N210" s="11">
        <v>209</v>
      </c>
      <c r="O210" s="12">
        <f t="shared" ca="1" si="16"/>
        <v>0.58329853140251064</v>
      </c>
      <c r="P210" s="12">
        <f t="shared" ca="1" si="17"/>
        <v>-0.58543689456316073</v>
      </c>
      <c r="Q210" s="11" t="str">
        <f t="shared" ca="1" si="0"/>
        <v>A</v>
      </c>
    </row>
    <row r="211" spans="9:17" x14ac:dyDescent="0.25">
      <c r="I211" s="11">
        <v>210</v>
      </c>
      <c r="J211" s="11">
        <f t="shared" ca="1" si="14"/>
        <v>1.9111146928560498</v>
      </c>
      <c r="K211" s="11">
        <f t="shared" ca="1" si="15"/>
        <v>2.6510056940882918</v>
      </c>
      <c r="L211" s="11" t="str">
        <f t="shared" ca="1" si="3"/>
        <v>H</v>
      </c>
      <c r="M211" s="11"/>
      <c r="N211" s="11">
        <v>210</v>
      </c>
      <c r="O211" s="12">
        <f t="shared" ca="1" si="16"/>
        <v>-2.3574268094119279</v>
      </c>
      <c r="P211" s="12">
        <f t="shared" ca="1" si="17"/>
        <v>2.6352657921879201</v>
      </c>
      <c r="Q211" s="11" t="str">
        <f t="shared" ca="1" si="0"/>
        <v>H</v>
      </c>
    </row>
    <row r="212" spans="9:17" x14ac:dyDescent="0.25">
      <c r="I212" s="11">
        <v>211</v>
      </c>
      <c r="J212" s="11">
        <f t="shared" ca="1" si="14"/>
        <v>1.1013618222636379</v>
      </c>
      <c r="K212" s="11">
        <f t="shared" ca="1" si="15"/>
        <v>4.6176283553394946</v>
      </c>
      <c r="L212" s="11" t="str">
        <f t="shared" ca="1" si="3"/>
        <v>H</v>
      </c>
      <c r="M212" s="11"/>
      <c r="N212" s="11">
        <v>211</v>
      </c>
      <c r="O212" s="12">
        <f t="shared" ca="1" si="16"/>
        <v>-0.23043614690032366</v>
      </c>
      <c r="P212" s="12">
        <f t="shared" ca="1" si="17"/>
        <v>0.97390881342461821</v>
      </c>
      <c r="Q212" s="11" t="str">
        <f t="shared" ca="1" si="0"/>
        <v>H</v>
      </c>
    </row>
    <row r="213" spans="9:17" x14ac:dyDescent="0.25">
      <c r="I213" s="11">
        <v>212</v>
      </c>
      <c r="J213" s="11">
        <f t="shared" ca="1" si="14"/>
        <v>1.2227580196786993</v>
      </c>
      <c r="K213" s="11">
        <f t="shared" ca="1" si="15"/>
        <v>2.0264016452509059</v>
      </c>
      <c r="L213" s="11" t="str">
        <f t="shared" ca="1" si="3"/>
        <v>H</v>
      </c>
      <c r="M213" s="11"/>
      <c r="N213" s="11">
        <v>212</v>
      </c>
      <c r="O213" s="12">
        <f t="shared" ca="1" si="16"/>
        <v>-2.0068391088972266</v>
      </c>
      <c r="P213" s="12">
        <f t="shared" ca="1" si="17"/>
        <v>2.62879244624874</v>
      </c>
      <c r="Q213" s="11" t="str">
        <f t="shared" ca="1" si="0"/>
        <v>H</v>
      </c>
    </row>
    <row r="214" spans="9:17" x14ac:dyDescent="0.25">
      <c r="I214" s="11">
        <v>213</v>
      </c>
      <c r="J214" s="11">
        <f t="shared" ca="1" si="14"/>
        <v>1.131163614476274</v>
      </c>
      <c r="K214" s="11">
        <f t="shared" ca="1" si="15"/>
        <v>3.036600755083608</v>
      </c>
      <c r="L214" s="11" t="str">
        <f t="shared" ca="1" si="3"/>
        <v>H</v>
      </c>
      <c r="M214" s="11"/>
      <c r="N214" s="11">
        <v>213</v>
      </c>
      <c r="O214" s="12">
        <f t="shared" ca="1" si="16"/>
        <v>2.2271091312120221</v>
      </c>
      <c r="P214" s="12">
        <f t="shared" ca="1" si="17"/>
        <v>1.3537504941996805</v>
      </c>
      <c r="Q214" s="11" t="str">
        <f t="shared" ca="1" si="0"/>
        <v>A</v>
      </c>
    </row>
    <row r="215" spans="9:17" x14ac:dyDescent="0.25">
      <c r="I215" s="11">
        <v>214</v>
      </c>
      <c r="J215" s="11">
        <f t="shared" ca="1" si="14"/>
        <v>-0.53061805823009356</v>
      </c>
      <c r="K215" s="11">
        <f t="shared" ca="1" si="15"/>
        <v>3.1531198189555862</v>
      </c>
      <c r="L215" s="11" t="str">
        <f t="shared" ca="1" si="3"/>
        <v>H</v>
      </c>
      <c r="M215" s="11"/>
      <c r="N215" s="11">
        <v>214</v>
      </c>
      <c r="O215" s="12">
        <f t="shared" ca="1" si="16"/>
        <v>6.0316558424662214E-2</v>
      </c>
      <c r="P215" s="12">
        <f t="shared" ca="1" si="17"/>
        <v>0.90380110822204662</v>
      </c>
      <c r="Q215" s="11" t="str">
        <f t="shared" ca="1" si="0"/>
        <v>H</v>
      </c>
    </row>
    <row r="216" spans="9:17" x14ac:dyDescent="0.25">
      <c r="I216" s="11">
        <v>215</v>
      </c>
      <c r="J216" s="11">
        <f t="shared" ca="1" si="14"/>
        <v>1.1622286595062594</v>
      </c>
      <c r="K216" s="11">
        <f t="shared" ca="1" si="15"/>
        <v>1.1559142580144182</v>
      </c>
      <c r="L216" s="11" t="str">
        <f t="shared" ca="1" si="3"/>
        <v>A</v>
      </c>
      <c r="M216" s="11"/>
      <c r="N216" s="11">
        <v>215</v>
      </c>
      <c r="O216" s="12">
        <f t="shared" ca="1" si="16"/>
        <v>1.2749598601181007</v>
      </c>
      <c r="P216" s="12">
        <f t="shared" ca="1" si="17"/>
        <v>2.3096555818396372</v>
      </c>
      <c r="Q216" s="11" t="str">
        <f t="shared" ca="1" si="0"/>
        <v>H</v>
      </c>
    </row>
    <row r="217" spans="9:17" x14ac:dyDescent="0.25">
      <c r="I217" s="11">
        <v>216</v>
      </c>
      <c r="J217" s="11">
        <f t="shared" ca="1" si="14"/>
        <v>-0.33466678940670491</v>
      </c>
      <c r="K217" s="11">
        <f t="shared" ca="1" si="15"/>
        <v>-0.95394241539742897</v>
      </c>
      <c r="L217" s="11" t="str">
        <f t="shared" ca="1" si="3"/>
        <v>A</v>
      </c>
      <c r="M217" s="11"/>
      <c r="N217" s="11">
        <v>216</v>
      </c>
      <c r="O217" s="12">
        <f t="shared" ca="1" si="16"/>
        <v>2.7421446578370023</v>
      </c>
      <c r="P217" s="12">
        <f t="shared" ca="1" si="17"/>
        <v>0.61857395810687499</v>
      </c>
      <c r="Q217" s="11" t="str">
        <f t="shared" ca="1" si="0"/>
        <v>A</v>
      </c>
    </row>
    <row r="218" spans="9:17" x14ac:dyDescent="0.25">
      <c r="I218" s="11">
        <v>217</v>
      </c>
      <c r="J218" s="11">
        <f t="shared" ca="1" si="14"/>
        <v>2.4076206976799073</v>
      </c>
      <c r="K218" s="11">
        <f t="shared" ca="1" si="15"/>
        <v>2.0973599302658008</v>
      </c>
      <c r="L218" s="11" t="str">
        <f t="shared" ca="1" si="3"/>
        <v>A</v>
      </c>
      <c r="M218" s="11"/>
      <c r="N218" s="11">
        <v>217</v>
      </c>
      <c r="O218" s="12">
        <f t="shared" ca="1" si="16"/>
        <v>1.1877946149265228</v>
      </c>
      <c r="P218" s="12">
        <f t="shared" ca="1" si="17"/>
        <v>0.43055918924259673</v>
      </c>
      <c r="Q218" s="11" t="str">
        <f t="shared" ca="1" si="0"/>
        <v>A</v>
      </c>
    </row>
    <row r="219" spans="9:17" x14ac:dyDescent="0.25">
      <c r="I219" s="11">
        <v>218</v>
      </c>
      <c r="J219" s="11">
        <f t="shared" ca="1" si="14"/>
        <v>1.9208916241032743</v>
      </c>
      <c r="K219" s="11">
        <f t="shared" ca="1" si="15"/>
        <v>6.0575384684151548</v>
      </c>
      <c r="L219" s="11" t="str">
        <f t="shared" ca="1" si="3"/>
        <v>H</v>
      </c>
      <c r="M219" s="11"/>
      <c r="N219" s="11">
        <v>218</v>
      </c>
      <c r="O219" s="12">
        <f t="shared" ca="1" si="16"/>
        <v>-4.398630310820284E-2</v>
      </c>
      <c r="P219" s="12">
        <f t="shared" ca="1" si="17"/>
        <v>0.98565309702774939</v>
      </c>
      <c r="Q219" s="11" t="str">
        <f t="shared" ca="1" si="0"/>
        <v>H</v>
      </c>
    </row>
    <row r="220" spans="9:17" x14ac:dyDescent="0.25">
      <c r="I220" s="11">
        <v>219</v>
      </c>
      <c r="J220" s="11">
        <f t="shared" ca="1" si="14"/>
        <v>2.4726276441691404</v>
      </c>
      <c r="K220" s="11">
        <f t="shared" ca="1" si="15"/>
        <v>2.4749106448240701</v>
      </c>
      <c r="L220" s="11" t="str">
        <f t="shared" ca="1" si="3"/>
        <v>H</v>
      </c>
      <c r="M220" s="11"/>
      <c r="N220" s="11">
        <v>219</v>
      </c>
      <c r="O220" s="12">
        <f t="shared" ca="1" si="16"/>
        <v>-1.9647391950446667</v>
      </c>
      <c r="P220" s="12">
        <f t="shared" ca="1" si="17"/>
        <v>2.9821078302139807</v>
      </c>
      <c r="Q220" s="11" t="str">
        <f t="shared" ca="1" si="0"/>
        <v>H</v>
      </c>
    </row>
    <row r="221" spans="9:17" x14ac:dyDescent="0.25">
      <c r="I221" s="11">
        <v>220</v>
      </c>
      <c r="J221" s="11">
        <f t="shared" ca="1" si="14"/>
        <v>-0.14073509246841753</v>
      </c>
      <c r="K221" s="11">
        <f t="shared" ca="1" si="15"/>
        <v>0.72950047130872542</v>
      </c>
      <c r="L221" s="11" t="str">
        <f t="shared" ca="1" si="3"/>
        <v>H</v>
      </c>
      <c r="M221" s="11"/>
      <c r="N221" s="11">
        <v>220</v>
      </c>
      <c r="O221" s="12">
        <f t="shared" ca="1" si="16"/>
        <v>0.7778081073275811</v>
      </c>
      <c r="P221" s="12">
        <f t="shared" ca="1" si="17"/>
        <v>0.13210859227814375</v>
      </c>
      <c r="Q221" s="11" t="str">
        <f t="shared" ca="1" si="0"/>
        <v>A</v>
      </c>
    </row>
    <row r="222" spans="9:17" x14ac:dyDescent="0.25">
      <c r="I222" s="11">
        <v>221</v>
      </c>
      <c r="J222" s="11">
        <f t="shared" ca="1" si="14"/>
        <v>1.5112273424368423</v>
      </c>
      <c r="K222" s="11">
        <f t="shared" ca="1" si="15"/>
        <v>0.33148653121876004</v>
      </c>
      <c r="L222" s="11" t="str">
        <f t="shared" ca="1" si="3"/>
        <v>A</v>
      </c>
      <c r="M222" s="11"/>
      <c r="N222" s="11">
        <v>221</v>
      </c>
      <c r="O222" s="12">
        <f t="shared" ca="1" si="16"/>
        <v>1.7880015560595037</v>
      </c>
      <c r="P222" s="12">
        <f t="shared" ca="1" si="17"/>
        <v>-0.2152792513174524</v>
      </c>
      <c r="Q222" s="11" t="str">
        <f t="shared" ca="1" si="0"/>
        <v>A</v>
      </c>
    </row>
    <row r="223" spans="9:17" x14ac:dyDescent="0.25">
      <c r="I223" s="11">
        <v>222</v>
      </c>
      <c r="J223" s="11">
        <f t="shared" ca="1" si="14"/>
        <v>1.1326984537262521</v>
      </c>
      <c r="K223" s="11">
        <f t="shared" ca="1" si="15"/>
        <v>3.5902426248518506</v>
      </c>
      <c r="L223" s="11" t="str">
        <f t="shared" ca="1" si="3"/>
        <v>H</v>
      </c>
      <c r="M223" s="11"/>
      <c r="N223" s="11">
        <v>222</v>
      </c>
      <c r="O223" s="12">
        <f t="shared" ca="1" si="16"/>
        <v>0.20201314562808859</v>
      </c>
      <c r="P223" s="12">
        <f t="shared" ca="1" si="17"/>
        <v>1.0332236443781568</v>
      </c>
      <c r="Q223" s="11" t="str">
        <f t="shared" ca="1" si="0"/>
        <v>H</v>
      </c>
    </row>
    <row r="224" spans="9:17" x14ac:dyDescent="0.25">
      <c r="I224" s="11">
        <v>223</v>
      </c>
      <c r="J224" s="11">
        <f t="shared" ca="1" si="14"/>
        <v>-0.4151542956378359</v>
      </c>
      <c r="K224" s="11">
        <f t="shared" ca="1" si="15"/>
        <v>3.350746711220443</v>
      </c>
      <c r="L224" s="11" t="str">
        <f t="shared" ca="1" si="3"/>
        <v>H</v>
      </c>
      <c r="M224" s="11"/>
      <c r="N224" s="11">
        <v>223</v>
      </c>
      <c r="O224" s="12">
        <f t="shared" ca="1" si="16"/>
        <v>0.55705454800811049</v>
      </c>
      <c r="P224" s="12">
        <f t="shared" ca="1" si="17"/>
        <v>-5.9561324411295136E-2</v>
      </c>
      <c r="Q224" s="11" t="str">
        <f t="shared" ca="1" si="0"/>
        <v>A</v>
      </c>
    </row>
    <row r="225" spans="9:17" x14ac:dyDescent="0.25">
      <c r="I225" s="11">
        <v>224</v>
      </c>
      <c r="J225" s="11">
        <f t="shared" ca="1" si="14"/>
        <v>0.64174094282639493</v>
      </c>
      <c r="K225" s="11">
        <f t="shared" ca="1" si="15"/>
        <v>0.30269039816457144</v>
      </c>
      <c r="L225" s="11" t="str">
        <f t="shared" ca="1" si="3"/>
        <v>A</v>
      </c>
      <c r="M225" s="11"/>
      <c r="N225" s="11">
        <v>224</v>
      </c>
      <c r="O225" s="12">
        <f t="shared" ca="1" si="16"/>
        <v>0.8674499456625242</v>
      </c>
      <c r="P225" s="12">
        <f t="shared" ca="1" si="17"/>
        <v>1.2670415422864749</v>
      </c>
      <c r="Q225" s="11" t="str">
        <f t="shared" ca="1" si="0"/>
        <v>H</v>
      </c>
    </row>
    <row r="226" spans="9:17" x14ac:dyDescent="0.25">
      <c r="I226" s="11">
        <v>225</v>
      </c>
      <c r="J226" s="11">
        <f t="shared" ca="1" si="14"/>
        <v>-0.84975066095927476</v>
      </c>
      <c r="K226" s="11">
        <f t="shared" ca="1" si="15"/>
        <v>2.0626963296941412</v>
      </c>
      <c r="L226" s="11" t="str">
        <f t="shared" ca="1" si="3"/>
        <v>H</v>
      </c>
      <c r="M226" s="11"/>
      <c r="N226" s="11">
        <v>225</v>
      </c>
      <c r="O226" s="12">
        <f t="shared" ca="1" si="16"/>
        <v>-1.3330191621306362</v>
      </c>
      <c r="P226" s="12">
        <f t="shared" ca="1" si="17"/>
        <v>1.1378552850018242</v>
      </c>
      <c r="Q226" s="11" t="str">
        <f t="shared" ca="1" si="0"/>
        <v>H</v>
      </c>
    </row>
    <row r="227" spans="9:17" x14ac:dyDescent="0.25">
      <c r="I227" s="11">
        <v>226</v>
      </c>
      <c r="J227" s="11">
        <f t="shared" ca="1" si="14"/>
        <v>2.022641178664049</v>
      </c>
      <c r="K227" s="11">
        <f t="shared" ca="1" si="15"/>
        <v>2.2407590909566886</v>
      </c>
      <c r="L227" s="11" t="str">
        <f t="shared" ca="1" si="3"/>
        <v>H</v>
      </c>
      <c r="M227" s="11"/>
      <c r="N227" s="11">
        <v>226</v>
      </c>
      <c r="O227" s="12">
        <f t="shared" ca="1" si="16"/>
        <v>1.2708522717307416</v>
      </c>
      <c r="P227" s="12">
        <f t="shared" ca="1" si="17"/>
        <v>0.63595460379183022</v>
      </c>
      <c r="Q227" s="11" t="str">
        <f t="shared" ca="1" si="0"/>
        <v>A</v>
      </c>
    </row>
    <row r="228" spans="9:17" x14ac:dyDescent="0.25">
      <c r="I228" s="11">
        <v>227</v>
      </c>
      <c r="J228" s="11">
        <f t="shared" ca="1" si="14"/>
        <v>1.5837949081760407</v>
      </c>
      <c r="K228" s="11">
        <f t="shared" ca="1" si="15"/>
        <v>3.3216797006873779</v>
      </c>
      <c r="L228" s="11" t="str">
        <f t="shared" ca="1" si="3"/>
        <v>H</v>
      </c>
      <c r="M228" s="11"/>
      <c r="N228" s="11">
        <v>227</v>
      </c>
      <c r="O228" s="12">
        <f t="shared" ca="1" si="16"/>
        <v>0.58794211209705438</v>
      </c>
      <c r="P228" s="12">
        <f t="shared" ca="1" si="17"/>
        <v>1.3315519096280231</v>
      </c>
      <c r="Q228" s="11" t="str">
        <f t="shared" ca="1" si="0"/>
        <v>H</v>
      </c>
    </row>
    <row r="229" spans="9:17" x14ac:dyDescent="0.25">
      <c r="I229" s="11">
        <v>228</v>
      </c>
      <c r="J229" s="11">
        <f t="shared" ca="1" si="14"/>
        <v>-0.88133578519335198</v>
      </c>
      <c r="K229" s="11">
        <f t="shared" ca="1" si="15"/>
        <v>2.7421615982016552</v>
      </c>
      <c r="L229" s="11" t="str">
        <f t="shared" ca="1" si="3"/>
        <v>H</v>
      </c>
      <c r="M229" s="11"/>
      <c r="N229" s="11">
        <v>228</v>
      </c>
      <c r="O229" s="12">
        <f t="shared" ca="1" si="16"/>
        <v>0.90683226191633981</v>
      </c>
      <c r="P229" s="12">
        <f t="shared" ca="1" si="17"/>
        <v>1.6605241883705997</v>
      </c>
      <c r="Q229" s="11" t="str">
        <f t="shared" ca="1" si="0"/>
        <v>H</v>
      </c>
    </row>
    <row r="230" spans="9:17" x14ac:dyDescent="0.25">
      <c r="I230" s="11">
        <v>229</v>
      </c>
      <c r="J230" s="11">
        <f t="shared" ca="1" si="14"/>
        <v>-1.7642044343131245</v>
      </c>
      <c r="K230" s="11">
        <f t="shared" ca="1" si="15"/>
        <v>1.3043291884066659</v>
      </c>
      <c r="L230" s="11" t="str">
        <f t="shared" ca="1" si="3"/>
        <v>H</v>
      </c>
      <c r="M230" s="11"/>
      <c r="N230" s="11">
        <v>229</v>
      </c>
      <c r="O230" s="12">
        <f t="shared" ca="1" si="16"/>
        <v>-0.32380129486550957</v>
      </c>
      <c r="P230" s="12">
        <f t="shared" ca="1" si="17"/>
        <v>-0.94968665085055637</v>
      </c>
      <c r="Q230" s="11" t="str">
        <f t="shared" ca="1" si="0"/>
        <v>A</v>
      </c>
    </row>
    <row r="231" spans="9:17" x14ac:dyDescent="0.25">
      <c r="I231" s="11">
        <v>230</v>
      </c>
      <c r="J231" s="11">
        <f t="shared" ca="1" si="14"/>
        <v>0.22738979208345078</v>
      </c>
      <c r="K231" s="11">
        <f t="shared" ca="1" si="15"/>
        <v>1.231125086624405</v>
      </c>
      <c r="L231" s="11" t="str">
        <f t="shared" ca="1" si="3"/>
        <v>H</v>
      </c>
      <c r="M231" s="11"/>
      <c r="N231" s="11">
        <v>230</v>
      </c>
      <c r="O231" s="12">
        <f t="shared" ca="1" si="16"/>
        <v>0.27513836600624031</v>
      </c>
      <c r="P231" s="12">
        <f t="shared" ca="1" si="17"/>
        <v>-2.6658359256314359</v>
      </c>
      <c r="Q231" s="11" t="str">
        <f t="shared" ca="1" si="0"/>
        <v>A</v>
      </c>
    </row>
    <row r="232" spans="9:17" x14ac:dyDescent="0.25">
      <c r="I232" s="11">
        <v>231</v>
      </c>
      <c r="J232" s="11">
        <f t="shared" ca="1" si="14"/>
        <v>2.8024921820884017</v>
      </c>
      <c r="K232" s="11">
        <f t="shared" ca="1" si="15"/>
        <v>2.5265856959992328</v>
      </c>
      <c r="L232" s="11" t="str">
        <f t="shared" ca="1" si="3"/>
        <v>A</v>
      </c>
      <c r="M232" s="11"/>
      <c r="N232" s="11">
        <v>231</v>
      </c>
      <c r="O232" s="12">
        <f t="shared" ca="1" si="16"/>
        <v>-0.24208850894560807</v>
      </c>
      <c r="P232" s="12">
        <f t="shared" ca="1" si="17"/>
        <v>0.87022322456862233</v>
      </c>
      <c r="Q232" s="11" t="str">
        <f t="shared" ca="1" si="0"/>
        <v>H</v>
      </c>
    </row>
    <row r="233" spans="9:17" x14ac:dyDescent="0.25">
      <c r="I233" s="11">
        <v>232</v>
      </c>
      <c r="J233" s="11">
        <f t="shared" ca="1" si="14"/>
        <v>0.90390771465514752</v>
      </c>
      <c r="K233" s="11">
        <f t="shared" ca="1" si="15"/>
        <v>2.7058349520087623</v>
      </c>
      <c r="L233" s="11" t="str">
        <f t="shared" ca="1" si="3"/>
        <v>H</v>
      </c>
      <c r="M233" s="11"/>
      <c r="N233" s="11">
        <v>232</v>
      </c>
      <c r="O233" s="12">
        <f t="shared" ca="1" si="16"/>
        <v>2.6647077122210518</v>
      </c>
      <c r="P233" s="12">
        <f t="shared" ca="1" si="17"/>
        <v>1.742055477896078</v>
      </c>
      <c r="Q233" s="11" t="str">
        <f t="shared" ca="1" si="0"/>
        <v>A</v>
      </c>
    </row>
    <row r="234" spans="9:17" x14ac:dyDescent="0.25">
      <c r="I234" s="11">
        <v>233</v>
      </c>
      <c r="J234" s="11">
        <f t="shared" ca="1" si="14"/>
        <v>0.87152914494392641</v>
      </c>
      <c r="K234" s="11">
        <f t="shared" ca="1" si="15"/>
        <v>1.764609702631649</v>
      </c>
      <c r="L234" s="11" t="str">
        <f t="shared" ca="1" si="3"/>
        <v>H</v>
      </c>
      <c r="M234" s="11"/>
      <c r="N234" s="11">
        <v>233</v>
      </c>
      <c r="O234" s="12">
        <f t="shared" ca="1" si="16"/>
        <v>1.8849903571930042</v>
      </c>
      <c r="P234" s="12">
        <f t="shared" ca="1" si="17"/>
        <v>0.34311257491175529</v>
      </c>
      <c r="Q234" s="11" t="str">
        <f t="shared" ca="1" si="0"/>
        <v>A</v>
      </c>
    </row>
    <row r="235" spans="9:17" x14ac:dyDescent="0.25">
      <c r="I235" s="11">
        <v>234</v>
      </c>
      <c r="J235" s="11">
        <f t="shared" ca="1" si="14"/>
        <v>0.37758218542112576</v>
      </c>
      <c r="K235" s="11">
        <f t="shared" ca="1" si="15"/>
        <v>2.3196196075922964</v>
      </c>
      <c r="L235" s="11" t="str">
        <f t="shared" ca="1" si="3"/>
        <v>H</v>
      </c>
      <c r="M235" s="11"/>
      <c r="N235" s="11">
        <v>234</v>
      </c>
      <c r="O235" s="12">
        <f t="shared" ca="1" si="16"/>
        <v>1.3510453712603607</v>
      </c>
      <c r="P235" s="12">
        <f t="shared" ca="1" si="17"/>
        <v>1.9419665259555867</v>
      </c>
      <c r="Q235" s="11" t="str">
        <f t="shared" ca="1" si="0"/>
        <v>H</v>
      </c>
    </row>
    <row r="236" spans="9:17" x14ac:dyDescent="0.25">
      <c r="I236" s="11">
        <v>235</v>
      </c>
      <c r="J236" s="11">
        <f t="shared" ca="1" si="14"/>
        <v>0.12297747686054705</v>
      </c>
      <c r="K236" s="11">
        <f t="shared" ca="1" si="15"/>
        <v>1.0481721840258853</v>
      </c>
      <c r="L236" s="11" t="str">
        <f t="shared" ca="1" si="3"/>
        <v>H</v>
      </c>
      <c r="M236" s="11"/>
      <c r="N236" s="11">
        <v>235</v>
      </c>
      <c r="O236" s="12">
        <f t="shared" ca="1" si="16"/>
        <v>-1.0450588623864117</v>
      </c>
      <c r="P236" s="12">
        <f t="shared" ca="1" si="17"/>
        <v>-0.50439101070288994</v>
      </c>
      <c r="Q236" s="11" t="str">
        <f t="shared" ca="1" si="0"/>
        <v>H</v>
      </c>
    </row>
    <row r="237" spans="9:17" x14ac:dyDescent="0.25">
      <c r="I237" s="11">
        <v>236</v>
      </c>
      <c r="J237" s="11">
        <f t="shared" ca="1" si="14"/>
        <v>2.1492492006588928</v>
      </c>
      <c r="K237" s="11">
        <f t="shared" ca="1" si="15"/>
        <v>-9.5999407487108002E-2</v>
      </c>
      <c r="L237" s="11" t="str">
        <f t="shared" ca="1" si="3"/>
        <v>A</v>
      </c>
      <c r="M237" s="11"/>
      <c r="N237" s="11">
        <v>236</v>
      </c>
      <c r="O237" s="12">
        <f t="shared" ca="1" si="16"/>
        <v>0.38931256180512103</v>
      </c>
      <c r="P237" s="12">
        <f t="shared" ca="1" si="17"/>
        <v>2.3968403465921959</v>
      </c>
      <c r="Q237" s="11" t="str">
        <f t="shared" ca="1" si="0"/>
        <v>H</v>
      </c>
    </row>
    <row r="238" spans="9:17" x14ac:dyDescent="0.25">
      <c r="I238" s="11">
        <v>237</v>
      </c>
      <c r="J238" s="11">
        <f t="shared" ca="1" si="14"/>
        <v>1.1992328087704203</v>
      </c>
      <c r="K238" s="11">
        <f t="shared" ca="1" si="15"/>
        <v>3.7722645402867343</v>
      </c>
      <c r="L238" s="11" t="str">
        <f t="shared" ca="1" si="3"/>
        <v>H</v>
      </c>
      <c r="M238" s="11"/>
      <c r="N238" s="11">
        <v>237</v>
      </c>
      <c r="O238" s="12">
        <f t="shared" ca="1" si="16"/>
        <v>-0.11726542138158458</v>
      </c>
      <c r="P238" s="12">
        <f t="shared" ca="1" si="17"/>
        <v>-0.32249234620299649</v>
      </c>
      <c r="Q238" s="11" t="str">
        <f t="shared" ca="1" si="0"/>
        <v>A</v>
      </c>
    </row>
    <row r="239" spans="9:17" x14ac:dyDescent="0.25">
      <c r="I239" s="11">
        <v>238</v>
      </c>
      <c r="J239" s="11">
        <f t="shared" ca="1" si="14"/>
        <v>1.1906881173909316</v>
      </c>
      <c r="K239" s="11">
        <f t="shared" ca="1" si="15"/>
        <v>1.4124384381266943</v>
      </c>
      <c r="L239" s="11" t="str">
        <f t="shared" ca="1" si="3"/>
        <v>H</v>
      </c>
      <c r="M239" s="11"/>
      <c r="N239" s="11">
        <v>238</v>
      </c>
      <c r="O239" s="12">
        <f t="shared" ca="1" si="16"/>
        <v>0.44777785696827588</v>
      </c>
      <c r="P239" s="12">
        <f t="shared" ca="1" si="17"/>
        <v>0.19588226587166024</v>
      </c>
      <c r="Q239" s="11" t="str">
        <f t="shared" ca="1" si="0"/>
        <v>A</v>
      </c>
    </row>
    <row r="240" spans="9:17" x14ac:dyDescent="0.25">
      <c r="I240" s="11">
        <v>239</v>
      </c>
      <c r="J240" s="11">
        <f t="shared" ca="1" si="14"/>
        <v>-0.87032281197112071</v>
      </c>
      <c r="K240" s="11">
        <f t="shared" ca="1" si="15"/>
        <v>1.1097492621249994</v>
      </c>
      <c r="L240" s="11" t="str">
        <f t="shared" ca="1" si="3"/>
        <v>H</v>
      </c>
      <c r="M240" s="11"/>
      <c r="N240" s="11">
        <v>239</v>
      </c>
      <c r="O240" s="12">
        <f t="shared" ca="1" si="16"/>
        <v>1.4477435090418411</v>
      </c>
      <c r="P240" s="12">
        <f t="shared" ca="1" si="17"/>
        <v>1.4748963683825995</v>
      </c>
      <c r="Q240" s="11" t="str">
        <f t="shared" ca="1" si="0"/>
        <v>H</v>
      </c>
    </row>
    <row r="241" spans="9:17" x14ac:dyDescent="0.25">
      <c r="I241" s="11">
        <v>240</v>
      </c>
      <c r="J241" s="11">
        <f t="shared" ca="1" si="14"/>
        <v>-0.4425806048584412</v>
      </c>
      <c r="K241" s="11">
        <f t="shared" ca="1" si="15"/>
        <v>1.7015383954637604</v>
      </c>
      <c r="L241" s="11" t="str">
        <f t="shared" ca="1" si="3"/>
        <v>H</v>
      </c>
      <c r="M241" s="11"/>
      <c r="N241" s="11">
        <v>240</v>
      </c>
      <c r="O241" s="12">
        <f t="shared" ca="1" si="16"/>
        <v>1.6331843052659909</v>
      </c>
      <c r="P241" s="12">
        <f t="shared" ca="1" si="17"/>
        <v>-2.9124340544737226E-2</v>
      </c>
      <c r="Q241" s="11" t="str">
        <f t="shared" ca="1" si="0"/>
        <v>A</v>
      </c>
    </row>
    <row r="242" spans="9:17" x14ac:dyDescent="0.25">
      <c r="I242" s="11">
        <v>241</v>
      </c>
      <c r="J242" s="11">
        <f t="shared" ca="1" si="14"/>
        <v>1.1601717325096701</v>
      </c>
      <c r="K242" s="11">
        <f t="shared" ca="1" si="15"/>
        <v>1.4400268795436428</v>
      </c>
      <c r="L242" s="11" t="str">
        <f t="shared" ca="1" si="3"/>
        <v>H</v>
      </c>
      <c r="M242" s="11"/>
      <c r="N242" s="11">
        <v>241</v>
      </c>
      <c r="O242" s="12">
        <f t="shared" ca="1" si="16"/>
        <v>1.3229853692276963</v>
      </c>
      <c r="P242" s="12">
        <f t="shared" ca="1" si="17"/>
        <v>1.2171267362710869</v>
      </c>
      <c r="Q242" s="11" t="str">
        <f t="shared" ca="1" si="0"/>
        <v>A</v>
      </c>
    </row>
    <row r="243" spans="9:17" x14ac:dyDescent="0.25">
      <c r="I243" s="11">
        <v>242</v>
      </c>
      <c r="J243" s="11">
        <f t="shared" ca="1" si="14"/>
        <v>1.1856975849768965</v>
      </c>
      <c r="K243" s="11">
        <f t="shared" ca="1" si="15"/>
        <v>1.1777164766849402</v>
      </c>
      <c r="L243" s="11" t="str">
        <f t="shared" ca="1" si="3"/>
        <v>A</v>
      </c>
      <c r="M243" s="11"/>
      <c r="N243" s="11">
        <v>242</v>
      </c>
      <c r="O243" s="12">
        <f t="shared" ca="1" si="16"/>
        <v>4.2485035586522335E-2</v>
      </c>
      <c r="P243" s="12">
        <f t="shared" ca="1" si="17"/>
        <v>1.7823303966552673</v>
      </c>
      <c r="Q243" s="11" t="str">
        <f t="shared" ca="1" si="0"/>
        <v>H</v>
      </c>
    </row>
    <row r="244" spans="9:17" x14ac:dyDescent="0.25">
      <c r="I244" s="11">
        <v>243</v>
      </c>
      <c r="J244" s="11">
        <f t="shared" ca="1" si="14"/>
        <v>2.9224452150168183</v>
      </c>
      <c r="K244" s="11">
        <f t="shared" ca="1" si="15"/>
        <v>2.2338036764777698</v>
      </c>
      <c r="L244" s="11" t="str">
        <f t="shared" ca="1" si="3"/>
        <v>A</v>
      </c>
      <c r="M244" s="11"/>
      <c r="N244" s="11">
        <v>243</v>
      </c>
      <c r="O244" s="12">
        <f t="shared" ca="1" si="16"/>
        <v>0.94783618457072305</v>
      </c>
      <c r="P244" s="12">
        <f t="shared" ca="1" si="17"/>
        <v>1.1134327349039619</v>
      </c>
      <c r="Q244" s="11" t="str">
        <f t="shared" ca="1" si="0"/>
        <v>H</v>
      </c>
    </row>
    <row r="245" spans="9:17" x14ac:dyDescent="0.25">
      <c r="I245" s="11">
        <v>244</v>
      </c>
      <c r="J245" s="11">
        <f t="shared" ca="1" si="14"/>
        <v>1.4239275246642409</v>
      </c>
      <c r="K245" s="11">
        <f t="shared" ca="1" si="15"/>
        <v>2.1272428870995777</v>
      </c>
      <c r="L245" s="11" t="str">
        <f t="shared" ca="1" si="3"/>
        <v>H</v>
      </c>
      <c r="M245" s="11"/>
      <c r="N245" s="11">
        <v>244</v>
      </c>
      <c r="O245" s="12">
        <f t="shared" ca="1" si="16"/>
        <v>0.60479522931131013</v>
      </c>
      <c r="P245" s="12">
        <f t="shared" ca="1" si="17"/>
        <v>2.8041461007668045</v>
      </c>
      <c r="Q245" s="11" t="str">
        <f t="shared" ca="1" si="0"/>
        <v>H</v>
      </c>
    </row>
    <row r="246" spans="9:17" x14ac:dyDescent="0.25">
      <c r="I246" s="11">
        <v>245</v>
      </c>
      <c r="J246" s="11">
        <f t="shared" ca="1" si="14"/>
        <v>0.48529540053936238</v>
      </c>
      <c r="K246" s="11">
        <f t="shared" ca="1" si="15"/>
        <v>0.84886492358659749</v>
      </c>
      <c r="L246" s="11" t="str">
        <f t="shared" ca="1" si="3"/>
        <v>H</v>
      </c>
      <c r="M246" s="11"/>
      <c r="N246" s="11">
        <v>245</v>
      </c>
      <c r="O246" s="12">
        <f t="shared" ca="1" si="16"/>
        <v>0.39328581375689414</v>
      </c>
      <c r="P246" s="12">
        <f t="shared" ca="1" si="17"/>
        <v>1.4569528702553105</v>
      </c>
      <c r="Q246" s="11" t="str">
        <f t="shared" ca="1" si="0"/>
        <v>H</v>
      </c>
    </row>
    <row r="247" spans="9:17" x14ac:dyDescent="0.25">
      <c r="I247" s="11">
        <v>246</v>
      </c>
      <c r="J247" s="11">
        <f t="shared" ca="1" si="14"/>
        <v>-0.12243064633960199</v>
      </c>
      <c r="K247" s="11">
        <f t="shared" ca="1" si="15"/>
        <v>3.3113665562788608</v>
      </c>
      <c r="L247" s="11" t="str">
        <f t="shared" ca="1" si="3"/>
        <v>H</v>
      </c>
      <c r="M247" s="11"/>
      <c r="N247" s="11">
        <v>246</v>
      </c>
      <c r="O247" s="12">
        <f t="shared" ca="1" si="16"/>
        <v>0.28086501893857541</v>
      </c>
      <c r="P247" s="12">
        <f t="shared" ca="1" si="17"/>
        <v>-0.43457206682381333</v>
      </c>
      <c r="Q247" s="11" t="str">
        <f t="shared" ca="1" si="0"/>
        <v>A</v>
      </c>
    </row>
    <row r="248" spans="9:17" x14ac:dyDescent="0.25">
      <c r="I248" s="11">
        <v>247</v>
      </c>
      <c r="J248" s="11">
        <f t="shared" ca="1" si="14"/>
        <v>2.3907879542327777</v>
      </c>
      <c r="K248" s="11">
        <f t="shared" ca="1" si="15"/>
        <v>2.6659736777738923</v>
      </c>
      <c r="L248" s="11" t="str">
        <f t="shared" ca="1" si="3"/>
        <v>H</v>
      </c>
      <c r="M248" s="11"/>
      <c r="N248" s="11">
        <v>247</v>
      </c>
      <c r="O248" s="12">
        <f t="shared" ca="1" si="16"/>
        <v>1.2997698514902256</v>
      </c>
      <c r="P248" s="12">
        <f t="shared" ca="1" si="17"/>
        <v>1.0443919068907053</v>
      </c>
      <c r="Q248" s="11" t="str">
        <f t="shared" ca="1" si="0"/>
        <v>A</v>
      </c>
    </row>
    <row r="249" spans="9:17" x14ac:dyDescent="0.25">
      <c r="I249" s="11">
        <v>248</v>
      </c>
      <c r="J249" s="11">
        <f t="shared" ca="1" si="14"/>
        <v>2.2303839121029299</v>
      </c>
      <c r="K249" s="11">
        <f t="shared" ca="1" si="15"/>
        <v>1.4998657670023627</v>
      </c>
      <c r="L249" s="11" t="str">
        <f t="shared" ca="1" si="3"/>
        <v>A</v>
      </c>
      <c r="M249" s="11"/>
      <c r="N249" s="11">
        <v>248</v>
      </c>
      <c r="O249" s="12">
        <f t="shared" ca="1" si="16"/>
        <v>-0.39232926948842406</v>
      </c>
      <c r="P249" s="12">
        <f t="shared" ca="1" si="17"/>
        <v>2.1430962930429254</v>
      </c>
      <c r="Q249" s="11" t="str">
        <f t="shared" ca="1" si="0"/>
        <v>H</v>
      </c>
    </row>
    <row r="250" spans="9:17" x14ac:dyDescent="0.25">
      <c r="I250" s="11">
        <v>249</v>
      </c>
      <c r="J250" s="11">
        <f t="shared" ca="1" si="14"/>
        <v>0.42017000432536522</v>
      </c>
      <c r="K250" s="11">
        <f t="shared" ca="1" si="15"/>
        <v>1.3043282948573474</v>
      </c>
      <c r="L250" s="11" t="str">
        <f t="shared" ca="1" si="3"/>
        <v>H</v>
      </c>
      <c r="M250" s="11"/>
      <c r="N250" s="11">
        <v>249</v>
      </c>
      <c r="O250" s="12">
        <f t="shared" ca="1" si="16"/>
        <v>0.32729732930309074</v>
      </c>
      <c r="P250" s="12">
        <f t="shared" ca="1" si="17"/>
        <v>2.1934278694574143</v>
      </c>
      <c r="Q250" s="11" t="str">
        <f t="shared" ca="1" si="0"/>
        <v>H</v>
      </c>
    </row>
    <row r="251" spans="9:17" x14ac:dyDescent="0.25">
      <c r="I251" s="11">
        <v>250</v>
      </c>
      <c r="J251" s="11">
        <f t="shared" ca="1" si="14"/>
        <v>2.0038208475724986</v>
      </c>
      <c r="K251" s="11">
        <f t="shared" ca="1" si="15"/>
        <v>1.543751739092647</v>
      </c>
      <c r="L251" s="11" t="str">
        <f t="shared" ca="1" si="3"/>
        <v>A</v>
      </c>
      <c r="M251" s="11"/>
      <c r="N251" s="11">
        <v>250</v>
      </c>
      <c r="O251" s="12">
        <f t="shared" ca="1" si="16"/>
        <v>0.16625556161781013</v>
      </c>
      <c r="P251" s="12">
        <f t="shared" ca="1" si="17"/>
        <v>-0.16913788934313567</v>
      </c>
      <c r="Q251" s="11" t="str">
        <f t="shared" ca="1" si="0"/>
        <v>A</v>
      </c>
    </row>
    <row r="252" spans="9:17" x14ac:dyDescent="0.25">
      <c r="I252" s="11">
        <v>251</v>
      </c>
      <c r="J252" s="11">
        <f t="shared" ca="1" si="14"/>
        <v>-0.11170057147695578</v>
      </c>
      <c r="K252" s="11">
        <f t="shared" ca="1" si="15"/>
        <v>1.0813916418924236</v>
      </c>
      <c r="L252" s="11" t="str">
        <f t="shared" ca="1" si="3"/>
        <v>H</v>
      </c>
      <c r="M252" s="11"/>
      <c r="N252" s="11">
        <v>251</v>
      </c>
      <c r="O252" s="12">
        <f t="shared" ca="1" si="16"/>
        <v>1.6266812690172272</v>
      </c>
      <c r="P252" s="12">
        <f t="shared" ca="1" si="17"/>
        <v>2.3532650102898116</v>
      </c>
      <c r="Q252" s="11" t="str">
        <f t="shared" ca="1" si="0"/>
        <v>H</v>
      </c>
    </row>
    <row r="253" spans="9:17" x14ac:dyDescent="0.25">
      <c r="I253" s="11">
        <v>252</v>
      </c>
      <c r="J253" s="11">
        <f t="shared" ca="1" si="14"/>
        <v>2.759007944106306</v>
      </c>
      <c r="K253" s="11">
        <f t="shared" ca="1" si="15"/>
        <v>3.7465407231990029</v>
      </c>
      <c r="L253" s="11" t="str">
        <f t="shared" ca="1" si="3"/>
        <v>H</v>
      </c>
      <c r="M253" s="11"/>
      <c r="N253" s="11">
        <v>252</v>
      </c>
      <c r="O253" s="12">
        <f t="shared" ca="1" si="16"/>
        <v>3.4689492418133749</v>
      </c>
      <c r="P253" s="12">
        <f t="shared" ca="1" si="17"/>
        <v>1.7945876010340418</v>
      </c>
      <c r="Q253" s="11" t="str">
        <f t="shared" ca="1" si="0"/>
        <v>A</v>
      </c>
    </row>
    <row r="254" spans="9:17" x14ac:dyDescent="0.25">
      <c r="I254" s="11">
        <v>253</v>
      </c>
      <c r="J254" s="11">
        <f t="shared" ca="1" si="14"/>
        <v>0.38259265562012756</v>
      </c>
      <c r="K254" s="11">
        <f t="shared" ca="1" si="15"/>
        <v>4.1052147564726553</v>
      </c>
      <c r="L254" s="11" t="str">
        <f t="shared" ca="1" si="3"/>
        <v>H</v>
      </c>
      <c r="M254" s="11"/>
      <c r="N254" s="11">
        <v>253</v>
      </c>
      <c r="O254" s="12">
        <f t="shared" ca="1" si="16"/>
        <v>-1.5591645323850736</v>
      </c>
      <c r="P254" s="12">
        <f t="shared" ca="1" si="17"/>
        <v>0.78510012119319539</v>
      </c>
      <c r="Q254" s="11" t="str">
        <f t="shared" ca="1" si="0"/>
        <v>H</v>
      </c>
    </row>
    <row r="255" spans="9:17" x14ac:dyDescent="0.25">
      <c r="I255" s="11">
        <v>254</v>
      </c>
      <c r="J255" s="11">
        <f t="shared" ca="1" si="14"/>
        <v>0.19851262631191491</v>
      </c>
      <c r="K255" s="11">
        <f t="shared" ca="1" si="15"/>
        <v>2.3070748335491955</v>
      </c>
      <c r="L255" s="11" t="str">
        <f t="shared" ca="1" si="3"/>
        <v>H</v>
      </c>
      <c r="M255" s="11"/>
      <c r="N255" s="11">
        <v>254</v>
      </c>
      <c r="O255" s="12">
        <f t="shared" ca="1" si="16"/>
        <v>0.99460630346622425</v>
      </c>
      <c r="P255" s="12">
        <f t="shared" ca="1" si="17"/>
        <v>3.0904021919105533</v>
      </c>
      <c r="Q255" s="11" t="str">
        <f t="shared" ca="1" si="0"/>
        <v>H</v>
      </c>
    </row>
    <row r="256" spans="9:17" x14ac:dyDescent="0.25">
      <c r="I256" s="11">
        <v>255</v>
      </c>
      <c r="J256" s="11">
        <f t="shared" ca="1" si="14"/>
        <v>2.7458201557205353E-2</v>
      </c>
      <c r="K256" s="11">
        <f t="shared" ca="1" si="15"/>
        <v>4.437692328052389</v>
      </c>
      <c r="L256" s="11" t="str">
        <f t="shared" ca="1" si="3"/>
        <v>H</v>
      </c>
      <c r="M256" s="11"/>
      <c r="N256" s="11">
        <v>255</v>
      </c>
      <c r="O256" s="12">
        <f t="shared" ca="1" si="16"/>
        <v>-0.25531099701795379</v>
      </c>
      <c r="P256" s="12">
        <f t="shared" ca="1" si="17"/>
        <v>1.176288576706334</v>
      </c>
      <c r="Q256" s="11" t="str">
        <f t="shared" ca="1" si="0"/>
        <v>H</v>
      </c>
    </row>
    <row r="257" spans="9:17" x14ac:dyDescent="0.25">
      <c r="I257" s="11">
        <v>256</v>
      </c>
      <c r="J257" s="11">
        <f t="shared" ca="1" si="14"/>
        <v>2.2856895443931222</v>
      </c>
      <c r="K257" s="11">
        <f t="shared" ca="1" si="15"/>
        <v>2.8791204463825064</v>
      </c>
      <c r="L257" s="11" t="str">
        <f t="shared" ref="L257:L511" ca="1" si="18">IF(J257&gt;K257, "A", IF(J257=K257, "T", "H"))</f>
        <v>H</v>
      </c>
      <c r="M257" s="11"/>
      <c r="N257" s="11">
        <v>256</v>
      </c>
      <c r="O257" s="12">
        <f t="shared" ca="1" si="16"/>
        <v>1.6652337309079883</v>
      </c>
      <c r="P257" s="12">
        <f t="shared" ca="1" si="17"/>
        <v>2.1057324139801077</v>
      </c>
      <c r="Q257" s="11" t="str">
        <f t="shared" ref="Q257:Q511" ca="1" si="19">IF(O257&gt;P257, "A", IF(O257=P257, "T", "H"))</f>
        <v>H</v>
      </c>
    </row>
    <row r="258" spans="9:17" x14ac:dyDescent="0.25">
      <c r="I258" s="11">
        <v>257</v>
      </c>
      <c r="J258" s="11">
        <f t="shared" ca="1" si="14"/>
        <v>1.0734418692351633</v>
      </c>
      <c r="K258" s="11">
        <f t="shared" ca="1" si="15"/>
        <v>1.9486374304477709</v>
      </c>
      <c r="L258" s="11" t="str">
        <f t="shared" ca="1" si="18"/>
        <v>H</v>
      </c>
      <c r="M258" s="11"/>
      <c r="N258" s="11">
        <v>257</v>
      </c>
      <c r="O258" s="12">
        <f t="shared" ca="1" si="16"/>
        <v>0.40688354600932108</v>
      </c>
      <c r="P258" s="12">
        <f t="shared" ca="1" si="17"/>
        <v>0.57647300596873818</v>
      </c>
      <c r="Q258" s="11" t="str">
        <f t="shared" ca="1" si="19"/>
        <v>H</v>
      </c>
    </row>
    <row r="259" spans="9:17" x14ac:dyDescent="0.25">
      <c r="I259" s="11">
        <v>258</v>
      </c>
      <c r="J259" s="11">
        <f t="shared" ref="J259:J322" ca="1" si="20">NORMINV(RAND(), $D$3,$F$3)</f>
        <v>0.40052568917903064</v>
      </c>
      <c r="K259" s="11">
        <f t="shared" ref="K259:K322" ca="1" si="21">NORMINV(RAND(), $D$2,$F$2)</f>
        <v>2.8000598892361066</v>
      </c>
      <c r="L259" s="11" t="str">
        <f t="shared" ca="1" si="18"/>
        <v>H</v>
      </c>
      <c r="M259" s="11"/>
      <c r="N259" s="11">
        <v>258</v>
      </c>
      <c r="O259" s="12">
        <f t="shared" ref="O259:O322" ca="1" si="22">NORMINV(RAND(), $D$11,$F$11)</f>
        <v>-0.28907193368416417</v>
      </c>
      <c r="P259" s="12">
        <f t="shared" ref="P259:P322" ca="1" si="23">NORMINV(RAND(), $D$10,$F$10)</f>
        <v>0.55526794455483175</v>
      </c>
      <c r="Q259" s="11" t="str">
        <f t="shared" ca="1" si="19"/>
        <v>H</v>
      </c>
    </row>
    <row r="260" spans="9:17" x14ac:dyDescent="0.25">
      <c r="I260" s="11">
        <v>259</v>
      </c>
      <c r="J260" s="11">
        <f t="shared" ca="1" si="20"/>
        <v>0.6924200268023144</v>
      </c>
      <c r="K260" s="11">
        <f t="shared" ca="1" si="21"/>
        <v>3.0806960812691377</v>
      </c>
      <c r="L260" s="11" t="str">
        <f t="shared" ca="1" si="18"/>
        <v>H</v>
      </c>
      <c r="M260" s="11"/>
      <c r="N260" s="11">
        <v>259</v>
      </c>
      <c r="O260" s="12">
        <f t="shared" ca="1" si="22"/>
        <v>-0.28478720707780891</v>
      </c>
      <c r="P260" s="12">
        <f t="shared" ca="1" si="23"/>
        <v>0.89239831041146567</v>
      </c>
      <c r="Q260" s="11" t="str">
        <f t="shared" ca="1" si="19"/>
        <v>H</v>
      </c>
    </row>
    <row r="261" spans="9:17" x14ac:dyDescent="0.25">
      <c r="I261" s="11">
        <v>260</v>
      </c>
      <c r="J261" s="11">
        <f t="shared" ca="1" si="20"/>
        <v>1.9071769109976764</v>
      </c>
      <c r="K261" s="11">
        <f t="shared" ca="1" si="21"/>
        <v>1.8421291190630025</v>
      </c>
      <c r="L261" s="11" t="str">
        <f t="shared" ca="1" si="18"/>
        <v>A</v>
      </c>
      <c r="M261" s="11"/>
      <c r="N261" s="11">
        <v>260</v>
      </c>
      <c r="O261" s="12">
        <f t="shared" ca="1" si="22"/>
        <v>1.5811683556893095</v>
      </c>
      <c r="P261" s="12">
        <f t="shared" ca="1" si="23"/>
        <v>1.7438177093166574</v>
      </c>
      <c r="Q261" s="11" t="str">
        <f t="shared" ca="1" si="19"/>
        <v>H</v>
      </c>
    </row>
    <row r="262" spans="9:17" x14ac:dyDescent="0.25">
      <c r="I262" s="11">
        <v>261</v>
      </c>
      <c r="J262" s="11">
        <f t="shared" ca="1" si="20"/>
        <v>3.7182420809099019</v>
      </c>
      <c r="K262" s="11">
        <f t="shared" ca="1" si="21"/>
        <v>1.5574586248692133</v>
      </c>
      <c r="L262" s="11" t="str">
        <f t="shared" ca="1" si="18"/>
        <v>A</v>
      </c>
      <c r="M262" s="11"/>
      <c r="N262" s="11">
        <v>261</v>
      </c>
      <c r="O262" s="12">
        <f t="shared" ca="1" si="22"/>
        <v>-1.8634025261507132</v>
      </c>
      <c r="P262" s="12">
        <f t="shared" ca="1" si="23"/>
        <v>3.2285529649408984</v>
      </c>
      <c r="Q262" s="11" t="str">
        <f t="shared" ca="1" si="19"/>
        <v>H</v>
      </c>
    </row>
    <row r="263" spans="9:17" x14ac:dyDescent="0.25">
      <c r="I263" s="11">
        <v>262</v>
      </c>
      <c r="J263" s="11">
        <f t="shared" ca="1" si="20"/>
        <v>-0.91324893149952902</v>
      </c>
      <c r="K263" s="11">
        <f t="shared" ca="1" si="21"/>
        <v>2.8571778632105946</v>
      </c>
      <c r="L263" s="11" t="str">
        <f t="shared" ca="1" si="18"/>
        <v>H</v>
      </c>
      <c r="M263" s="11"/>
      <c r="N263" s="11">
        <v>262</v>
      </c>
      <c r="O263" s="12">
        <f t="shared" ca="1" si="22"/>
        <v>7.6798677219037992E-2</v>
      </c>
      <c r="P263" s="12">
        <f t="shared" ca="1" si="23"/>
        <v>0.16158681155416865</v>
      </c>
      <c r="Q263" s="11" t="str">
        <f t="shared" ca="1" si="19"/>
        <v>H</v>
      </c>
    </row>
    <row r="264" spans="9:17" x14ac:dyDescent="0.25">
      <c r="I264" s="11">
        <v>263</v>
      </c>
      <c r="J264" s="11">
        <f t="shared" ca="1" si="20"/>
        <v>2.3951223084802646</v>
      </c>
      <c r="K264" s="11">
        <f t="shared" ca="1" si="21"/>
        <v>3.8832307881832664</v>
      </c>
      <c r="L264" s="11" t="str">
        <f t="shared" ca="1" si="18"/>
        <v>H</v>
      </c>
      <c r="M264" s="11"/>
      <c r="N264" s="11">
        <v>263</v>
      </c>
      <c r="O264" s="12">
        <f t="shared" ca="1" si="22"/>
        <v>-1.0528668299304775</v>
      </c>
      <c r="P264" s="12">
        <f t="shared" ca="1" si="23"/>
        <v>1.548943510797097</v>
      </c>
      <c r="Q264" s="11" t="str">
        <f t="shared" ca="1" si="19"/>
        <v>H</v>
      </c>
    </row>
    <row r="265" spans="9:17" x14ac:dyDescent="0.25">
      <c r="I265" s="11">
        <v>264</v>
      </c>
      <c r="J265" s="11">
        <f t="shared" ca="1" si="20"/>
        <v>-0.18052833766145271</v>
      </c>
      <c r="K265" s="11">
        <f t="shared" ca="1" si="21"/>
        <v>2.4696189160098774</v>
      </c>
      <c r="L265" s="11" t="str">
        <f t="shared" ca="1" si="18"/>
        <v>H</v>
      </c>
      <c r="M265" s="11"/>
      <c r="N265" s="11">
        <v>264</v>
      </c>
      <c r="O265" s="12">
        <f t="shared" ca="1" si="22"/>
        <v>2.4135103191965208</v>
      </c>
      <c r="P265" s="12">
        <f t="shared" ca="1" si="23"/>
        <v>1.2607344862224259</v>
      </c>
      <c r="Q265" s="11" t="str">
        <f t="shared" ca="1" si="19"/>
        <v>A</v>
      </c>
    </row>
    <row r="266" spans="9:17" x14ac:dyDescent="0.25">
      <c r="I266" s="11">
        <v>265</v>
      </c>
      <c r="J266" s="11">
        <f t="shared" ca="1" si="20"/>
        <v>1.8511089292221115</v>
      </c>
      <c r="K266" s="11">
        <f t="shared" ca="1" si="21"/>
        <v>3.0481838749966803</v>
      </c>
      <c r="L266" s="11" t="str">
        <f t="shared" ca="1" si="18"/>
        <v>H</v>
      </c>
      <c r="M266" s="11"/>
      <c r="N266" s="11">
        <v>265</v>
      </c>
      <c r="O266" s="12">
        <f t="shared" ca="1" si="22"/>
        <v>-0.94147660157006707</v>
      </c>
      <c r="P266" s="12">
        <f t="shared" ca="1" si="23"/>
        <v>0.79597492258656066</v>
      </c>
      <c r="Q266" s="11" t="str">
        <f t="shared" ca="1" si="19"/>
        <v>H</v>
      </c>
    </row>
    <row r="267" spans="9:17" x14ac:dyDescent="0.25">
      <c r="I267" s="11">
        <v>266</v>
      </c>
      <c r="J267" s="11">
        <f t="shared" ca="1" si="20"/>
        <v>-0.27300365975742424</v>
      </c>
      <c r="K267" s="11">
        <f t="shared" ca="1" si="21"/>
        <v>-0.38107747611751197</v>
      </c>
      <c r="L267" s="11" t="str">
        <f t="shared" ca="1" si="18"/>
        <v>A</v>
      </c>
      <c r="M267" s="11"/>
      <c r="N267" s="11">
        <v>266</v>
      </c>
      <c r="O267" s="12">
        <f t="shared" ca="1" si="22"/>
        <v>0.45277084225428943</v>
      </c>
      <c r="P267" s="12">
        <f t="shared" ca="1" si="23"/>
        <v>2.3399527444978077</v>
      </c>
      <c r="Q267" s="11" t="str">
        <f t="shared" ca="1" si="19"/>
        <v>H</v>
      </c>
    </row>
    <row r="268" spans="9:17" x14ac:dyDescent="0.25">
      <c r="I268" s="11">
        <v>267</v>
      </c>
      <c r="J268" s="11">
        <f t="shared" ca="1" si="20"/>
        <v>1.921676837577873</v>
      </c>
      <c r="K268" s="11">
        <f t="shared" ca="1" si="21"/>
        <v>4.4741746293270879E-3</v>
      </c>
      <c r="L268" s="11" t="str">
        <f t="shared" ca="1" si="18"/>
        <v>A</v>
      </c>
      <c r="M268" s="11"/>
      <c r="N268" s="11">
        <v>267</v>
      </c>
      <c r="O268" s="12">
        <f t="shared" ca="1" si="22"/>
        <v>-2.5477926994419136</v>
      </c>
      <c r="P268" s="12">
        <f t="shared" ca="1" si="23"/>
        <v>2.1730784134743235</v>
      </c>
      <c r="Q268" s="11" t="str">
        <f t="shared" ca="1" si="19"/>
        <v>H</v>
      </c>
    </row>
    <row r="269" spans="9:17" x14ac:dyDescent="0.25">
      <c r="I269" s="11">
        <v>268</v>
      </c>
      <c r="J269" s="11">
        <f t="shared" ca="1" si="20"/>
        <v>2.0193468713039557</v>
      </c>
      <c r="K269" s="11">
        <f t="shared" ca="1" si="21"/>
        <v>-0.16922626645788208</v>
      </c>
      <c r="L269" s="11" t="str">
        <f t="shared" ca="1" si="18"/>
        <v>A</v>
      </c>
      <c r="M269" s="11"/>
      <c r="N269" s="11">
        <v>268</v>
      </c>
      <c r="O269" s="12">
        <f t="shared" ca="1" si="22"/>
        <v>-1.5175487290764011E-2</v>
      </c>
      <c r="P269" s="12">
        <f t="shared" ca="1" si="23"/>
        <v>1.5896977636746572</v>
      </c>
      <c r="Q269" s="11" t="str">
        <f t="shared" ca="1" si="19"/>
        <v>H</v>
      </c>
    </row>
    <row r="270" spans="9:17" x14ac:dyDescent="0.25">
      <c r="I270" s="11">
        <v>269</v>
      </c>
      <c r="J270" s="11">
        <f t="shared" ca="1" si="20"/>
        <v>1.7423443315735452</v>
      </c>
      <c r="K270" s="11">
        <f t="shared" ca="1" si="21"/>
        <v>2.0655400787337568</v>
      </c>
      <c r="L270" s="11" t="str">
        <f t="shared" ca="1" si="18"/>
        <v>H</v>
      </c>
      <c r="M270" s="11"/>
      <c r="N270" s="11">
        <v>269</v>
      </c>
      <c r="O270" s="12">
        <f t="shared" ca="1" si="22"/>
        <v>-8.9740245446930156E-2</v>
      </c>
      <c r="P270" s="12">
        <f t="shared" ca="1" si="23"/>
        <v>0.97022675350366228</v>
      </c>
      <c r="Q270" s="11" t="str">
        <f t="shared" ca="1" si="19"/>
        <v>H</v>
      </c>
    </row>
    <row r="271" spans="9:17" x14ac:dyDescent="0.25">
      <c r="I271" s="11">
        <v>270</v>
      </c>
      <c r="J271" s="11">
        <f t="shared" ca="1" si="20"/>
        <v>-0.68538656389598496</v>
      </c>
      <c r="K271" s="11">
        <f t="shared" ca="1" si="21"/>
        <v>2.4680638441525891</v>
      </c>
      <c r="L271" s="11" t="str">
        <f t="shared" ca="1" si="18"/>
        <v>H</v>
      </c>
      <c r="M271" s="11"/>
      <c r="N271" s="11">
        <v>270</v>
      </c>
      <c r="O271" s="12">
        <f t="shared" ca="1" si="22"/>
        <v>1.7604340899628581</v>
      </c>
      <c r="P271" s="12">
        <f t="shared" ca="1" si="23"/>
        <v>1.3935444727453865</v>
      </c>
      <c r="Q271" s="11" t="str">
        <f t="shared" ca="1" si="19"/>
        <v>A</v>
      </c>
    </row>
    <row r="272" spans="9:17" x14ac:dyDescent="0.25">
      <c r="I272" s="11">
        <v>271</v>
      </c>
      <c r="J272" s="11">
        <f t="shared" ca="1" si="20"/>
        <v>2.9079969568329584</v>
      </c>
      <c r="K272" s="11">
        <f t="shared" ca="1" si="21"/>
        <v>2.4169371561957034</v>
      </c>
      <c r="L272" s="11" t="str">
        <f t="shared" ca="1" si="18"/>
        <v>A</v>
      </c>
      <c r="M272" s="11"/>
      <c r="N272" s="11">
        <v>271</v>
      </c>
      <c r="O272" s="12">
        <f t="shared" ca="1" si="22"/>
        <v>1.928893887124189</v>
      </c>
      <c r="P272" s="12">
        <f t="shared" ca="1" si="23"/>
        <v>-0.57387927975490372</v>
      </c>
      <c r="Q272" s="11" t="str">
        <f t="shared" ca="1" si="19"/>
        <v>A</v>
      </c>
    </row>
    <row r="273" spans="9:17" x14ac:dyDescent="0.25">
      <c r="I273" s="11">
        <v>272</v>
      </c>
      <c r="J273" s="11">
        <f t="shared" ca="1" si="20"/>
        <v>2.9328611643004301</v>
      </c>
      <c r="K273" s="11">
        <f t="shared" ca="1" si="21"/>
        <v>2.3046659520370865</v>
      </c>
      <c r="L273" s="11" t="str">
        <f t="shared" ca="1" si="18"/>
        <v>A</v>
      </c>
      <c r="M273" s="11"/>
      <c r="N273" s="11">
        <v>272</v>
      </c>
      <c r="O273" s="12">
        <f t="shared" ca="1" si="22"/>
        <v>0.27810420105378197</v>
      </c>
      <c r="P273" s="12">
        <f t="shared" ca="1" si="23"/>
        <v>0.94518657340853662</v>
      </c>
      <c r="Q273" s="11" t="str">
        <f t="shared" ca="1" si="19"/>
        <v>H</v>
      </c>
    </row>
    <row r="274" spans="9:17" x14ac:dyDescent="0.25">
      <c r="I274" s="11">
        <v>273</v>
      </c>
      <c r="J274" s="11">
        <f t="shared" ca="1" si="20"/>
        <v>4.4979238232386032E-2</v>
      </c>
      <c r="K274" s="11">
        <f t="shared" ca="1" si="21"/>
        <v>2.9482854459835561</v>
      </c>
      <c r="L274" s="11" t="str">
        <f t="shared" ca="1" si="18"/>
        <v>H</v>
      </c>
      <c r="M274" s="11"/>
      <c r="N274" s="11">
        <v>273</v>
      </c>
      <c r="O274" s="12">
        <f t="shared" ca="1" si="22"/>
        <v>0.76445340029699604</v>
      </c>
      <c r="P274" s="12">
        <f t="shared" ca="1" si="23"/>
        <v>-0.27002501821869584</v>
      </c>
      <c r="Q274" s="11" t="str">
        <f t="shared" ca="1" si="19"/>
        <v>A</v>
      </c>
    </row>
    <row r="275" spans="9:17" x14ac:dyDescent="0.25">
      <c r="I275" s="11">
        <v>274</v>
      </c>
      <c r="J275" s="11">
        <f t="shared" ca="1" si="20"/>
        <v>1.145866021871631</v>
      </c>
      <c r="K275" s="11">
        <f t="shared" ca="1" si="21"/>
        <v>1.6716292241999093</v>
      </c>
      <c r="L275" s="11" t="str">
        <f t="shared" ca="1" si="18"/>
        <v>H</v>
      </c>
      <c r="M275" s="11"/>
      <c r="N275" s="11">
        <v>274</v>
      </c>
      <c r="O275" s="12">
        <f t="shared" ca="1" si="22"/>
        <v>1.8020647729614152</v>
      </c>
      <c r="P275" s="12">
        <f t="shared" ca="1" si="23"/>
        <v>0.9770042467097344</v>
      </c>
      <c r="Q275" s="11" t="str">
        <f t="shared" ca="1" si="19"/>
        <v>A</v>
      </c>
    </row>
    <row r="276" spans="9:17" x14ac:dyDescent="0.25">
      <c r="I276" s="11">
        <v>275</v>
      </c>
      <c r="J276" s="11">
        <f t="shared" ca="1" si="20"/>
        <v>0.40322950178692862</v>
      </c>
      <c r="K276" s="11">
        <f t="shared" ca="1" si="21"/>
        <v>2.6822472483022639</v>
      </c>
      <c r="L276" s="11" t="str">
        <f t="shared" ca="1" si="18"/>
        <v>H</v>
      </c>
      <c r="M276" s="11"/>
      <c r="N276" s="11">
        <v>275</v>
      </c>
      <c r="O276" s="12">
        <f t="shared" ca="1" si="22"/>
        <v>0.15923885308045843</v>
      </c>
      <c r="P276" s="12">
        <f t="shared" ca="1" si="23"/>
        <v>3.3594974067687193</v>
      </c>
      <c r="Q276" s="11" t="str">
        <f t="shared" ca="1" si="19"/>
        <v>H</v>
      </c>
    </row>
    <row r="277" spans="9:17" x14ac:dyDescent="0.25">
      <c r="I277" s="11">
        <v>276</v>
      </c>
      <c r="J277" s="11">
        <f t="shared" ca="1" si="20"/>
        <v>-7.1149088593994714E-3</v>
      </c>
      <c r="K277" s="11">
        <f t="shared" ca="1" si="21"/>
        <v>3.444493532439612</v>
      </c>
      <c r="L277" s="11" t="str">
        <f t="shared" ca="1" si="18"/>
        <v>H</v>
      </c>
      <c r="M277" s="11"/>
      <c r="N277" s="11">
        <v>276</v>
      </c>
      <c r="O277" s="12">
        <f t="shared" ca="1" si="22"/>
        <v>-0.64987198450901174</v>
      </c>
      <c r="P277" s="12">
        <f t="shared" ca="1" si="23"/>
        <v>0.97926026121693732</v>
      </c>
      <c r="Q277" s="11" t="str">
        <f t="shared" ca="1" si="19"/>
        <v>H</v>
      </c>
    </row>
    <row r="278" spans="9:17" x14ac:dyDescent="0.25">
      <c r="I278" s="11">
        <v>277</v>
      </c>
      <c r="J278" s="11">
        <f t="shared" ca="1" si="20"/>
        <v>0.46553108130746546</v>
      </c>
      <c r="K278" s="11">
        <f t="shared" ca="1" si="21"/>
        <v>0.19985934628983015</v>
      </c>
      <c r="L278" s="11" t="str">
        <f t="shared" ca="1" si="18"/>
        <v>A</v>
      </c>
      <c r="M278" s="11"/>
      <c r="N278" s="11">
        <v>277</v>
      </c>
      <c r="O278" s="12">
        <f t="shared" ca="1" si="22"/>
        <v>0.40081800795667549</v>
      </c>
      <c r="P278" s="12">
        <f t="shared" ca="1" si="23"/>
        <v>3.8721560276942935</v>
      </c>
      <c r="Q278" s="11" t="str">
        <f t="shared" ca="1" si="19"/>
        <v>H</v>
      </c>
    </row>
    <row r="279" spans="9:17" x14ac:dyDescent="0.25">
      <c r="I279" s="11">
        <v>278</v>
      </c>
      <c r="J279" s="11">
        <f t="shared" ca="1" si="20"/>
        <v>-1.1546091801100826</v>
      </c>
      <c r="K279" s="11">
        <f t="shared" ca="1" si="21"/>
        <v>2.5487849420972188</v>
      </c>
      <c r="L279" s="11" t="str">
        <f t="shared" ca="1" si="18"/>
        <v>H</v>
      </c>
      <c r="M279" s="11"/>
      <c r="N279" s="11">
        <v>278</v>
      </c>
      <c r="O279" s="12">
        <f t="shared" ca="1" si="22"/>
        <v>0.8720154895334491</v>
      </c>
      <c r="P279" s="12">
        <f t="shared" ca="1" si="23"/>
        <v>6.8424535697784616E-2</v>
      </c>
      <c r="Q279" s="11" t="str">
        <f t="shared" ca="1" si="19"/>
        <v>A</v>
      </c>
    </row>
    <row r="280" spans="9:17" x14ac:dyDescent="0.25">
      <c r="I280" s="11">
        <v>279</v>
      </c>
      <c r="J280" s="11">
        <f t="shared" ca="1" si="20"/>
        <v>2.7799428616121902</v>
      </c>
      <c r="K280" s="11">
        <f t="shared" ca="1" si="21"/>
        <v>-0.1960670569366334</v>
      </c>
      <c r="L280" s="11" t="str">
        <f t="shared" ca="1" si="18"/>
        <v>A</v>
      </c>
      <c r="M280" s="11"/>
      <c r="N280" s="11">
        <v>279</v>
      </c>
      <c r="O280" s="12">
        <f t="shared" ca="1" si="22"/>
        <v>-1.2173452705660273</v>
      </c>
      <c r="P280" s="12">
        <f t="shared" ca="1" si="23"/>
        <v>1.4002878910757202</v>
      </c>
      <c r="Q280" s="11" t="str">
        <f t="shared" ca="1" si="19"/>
        <v>H</v>
      </c>
    </row>
    <row r="281" spans="9:17" x14ac:dyDescent="0.25">
      <c r="I281" s="11">
        <v>280</v>
      </c>
      <c r="J281" s="11">
        <f t="shared" ca="1" si="20"/>
        <v>0.87935003192740402</v>
      </c>
      <c r="K281" s="11">
        <f t="shared" ca="1" si="21"/>
        <v>0.18554304100458752</v>
      </c>
      <c r="L281" s="11" t="str">
        <f t="shared" ca="1" si="18"/>
        <v>A</v>
      </c>
      <c r="M281" s="11"/>
      <c r="N281" s="11">
        <v>280</v>
      </c>
      <c r="O281" s="12">
        <f t="shared" ca="1" si="22"/>
        <v>-0.11319610728223084</v>
      </c>
      <c r="P281" s="12">
        <f t="shared" ca="1" si="23"/>
        <v>2.1254577428285071E-2</v>
      </c>
      <c r="Q281" s="11" t="str">
        <f t="shared" ca="1" si="19"/>
        <v>H</v>
      </c>
    </row>
    <row r="282" spans="9:17" x14ac:dyDescent="0.25">
      <c r="I282" s="11">
        <v>281</v>
      </c>
      <c r="J282" s="11">
        <f t="shared" ca="1" si="20"/>
        <v>-0.98270190608442898</v>
      </c>
      <c r="K282" s="11">
        <f t="shared" ca="1" si="21"/>
        <v>1.6727729850331008</v>
      </c>
      <c r="L282" s="11" t="str">
        <f t="shared" ca="1" si="18"/>
        <v>H</v>
      </c>
      <c r="M282" s="11"/>
      <c r="N282" s="11">
        <v>281</v>
      </c>
      <c r="O282" s="12">
        <f t="shared" ca="1" si="22"/>
        <v>1.1947493296310343</v>
      </c>
      <c r="P282" s="12">
        <f t="shared" ca="1" si="23"/>
        <v>0.27022087801914185</v>
      </c>
      <c r="Q282" s="11" t="str">
        <f t="shared" ca="1" si="19"/>
        <v>A</v>
      </c>
    </row>
    <row r="283" spans="9:17" x14ac:dyDescent="0.25">
      <c r="I283" s="11">
        <v>282</v>
      </c>
      <c r="J283" s="11">
        <f t="shared" ca="1" si="20"/>
        <v>4.1033967705266985</v>
      </c>
      <c r="K283" s="11">
        <f t="shared" ca="1" si="21"/>
        <v>0.94845234755466135</v>
      </c>
      <c r="L283" s="11" t="str">
        <f t="shared" ca="1" si="18"/>
        <v>A</v>
      </c>
      <c r="M283" s="11"/>
      <c r="N283" s="11">
        <v>282</v>
      </c>
      <c r="O283" s="12">
        <f t="shared" ca="1" si="22"/>
        <v>-0.27792642862580497</v>
      </c>
      <c r="P283" s="12">
        <f t="shared" ca="1" si="23"/>
        <v>4.186668331903256</v>
      </c>
      <c r="Q283" s="11" t="str">
        <f t="shared" ca="1" si="19"/>
        <v>H</v>
      </c>
    </row>
    <row r="284" spans="9:17" x14ac:dyDescent="0.25">
      <c r="I284" s="11">
        <v>283</v>
      </c>
      <c r="J284" s="11">
        <f t="shared" ca="1" si="20"/>
        <v>0.77736494612054852</v>
      </c>
      <c r="K284" s="11">
        <f t="shared" ca="1" si="21"/>
        <v>2.6312213134882949</v>
      </c>
      <c r="L284" s="11" t="str">
        <f t="shared" ca="1" si="18"/>
        <v>H</v>
      </c>
      <c r="M284" s="11"/>
      <c r="N284" s="11">
        <v>283</v>
      </c>
      <c r="O284" s="12">
        <f t="shared" ca="1" si="22"/>
        <v>2.8402608759646553</v>
      </c>
      <c r="P284" s="12">
        <f t="shared" ca="1" si="23"/>
        <v>2.7748461206333017</v>
      </c>
      <c r="Q284" s="11" t="str">
        <f t="shared" ca="1" si="19"/>
        <v>A</v>
      </c>
    </row>
    <row r="285" spans="9:17" x14ac:dyDescent="0.25">
      <c r="I285" s="11">
        <v>284</v>
      </c>
      <c r="J285" s="11">
        <f t="shared" ca="1" si="20"/>
        <v>7.4762775145690519E-2</v>
      </c>
      <c r="K285" s="11">
        <f t="shared" ca="1" si="21"/>
        <v>1.8676289192036868</v>
      </c>
      <c r="L285" s="11" t="str">
        <f t="shared" ca="1" si="18"/>
        <v>H</v>
      </c>
      <c r="M285" s="11"/>
      <c r="N285" s="11">
        <v>284</v>
      </c>
      <c r="O285" s="12">
        <f t="shared" ca="1" si="22"/>
        <v>1.7837988381044667</v>
      </c>
      <c r="P285" s="12">
        <f t="shared" ca="1" si="23"/>
        <v>-0.22479266790126617</v>
      </c>
      <c r="Q285" s="11" t="str">
        <f t="shared" ca="1" si="19"/>
        <v>A</v>
      </c>
    </row>
    <row r="286" spans="9:17" x14ac:dyDescent="0.25">
      <c r="I286" s="11">
        <v>285</v>
      </c>
      <c r="J286" s="11">
        <f t="shared" ca="1" si="20"/>
        <v>9.6582398369116529E-2</v>
      </c>
      <c r="K286" s="11">
        <f t="shared" ca="1" si="21"/>
        <v>-6.0983301501915221E-2</v>
      </c>
      <c r="L286" s="11" t="str">
        <f t="shared" ca="1" si="18"/>
        <v>A</v>
      </c>
      <c r="M286" s="11"/>
      <c r="N286" s="11">
        <v>285</v>
      </c>
      <c r="O286" s="12">
        <f t="shared" ca="1" si="22"/>
        <v>0.48598479578290449</v>
      </c>
      <c r="P286" s="12">
        <f t="shared" ca="1" si="23"/>
        <v>1.9286503422681398</v>
      </c>
      <c r="Q286" s="11" t="str">
        <f t="shared" ca="1" si="19"/>
        <v>H</v>
      </c>
    </row>
    <row r="287" spans="9:17" x14ac:dyDescent="0.25">
      <c r="I287" s="11">
        <v>286</v>
      </c>
      <c r="J287" s="11">
        <f t="shared" ca="1" si="20"/>
        <v>3.987786214206035E-2</v>
      </c>
      <c r="K287" s="11">
        <f t="shared" ca="1" si="21"/>
        <v>2.4967434656846521</v>
      </c>
      <c r="L287" s="11" t="str">
        <f t="shared" ca="1" si="18"/>
        <v>H</v>
      </c>
      <c r="M287" s="11"/>
      <c r="N287" s="11">
        <v>286</v>
      </c>
      <c r="O287" s="12">
        <f t="shared" ca="1" si="22"/>
        <v>-1.7650825899380294</v>
      </c>
      <c r="P287" s="12">
        <f t="shared" ca="1" si="23"/>
        <v>0.2706234941959772</v>
      </c>
      <c r="Q287" s="11" t="str">
        <f t="shared" ca="1" si="19"/>
        <v>H</v>
      </c>
    </row>
    <row r="288" spans="9:17" x14ac:dyDescent="0.25">
      <c r="I288" s="11">
        <v>287</v>
      </c>
      <c r="J288" s="11">
        <f t="shared" ca="1" si="20"/>
        <v>3.8651886316649473</v>
      </c>
      <c r="K288" s="11">
        <f t="shared" ca="1" si="21"/>
        <v>1.3144387892795564</v>
      </c>
      <c r="L288" s="11" t="str">
        <f t="shared" ca="1" si="18"/>
        <v>A</v>
      </c>
      <c r="M288" s="11"/>
      <c r="N288" s="11">
        <v>287</v>
      </c>
      <c r="O288" s="12">
        <f t="shared" ca="1" si="22"/>
        <v>0.42636731749937745</v>
      </c>
      <c r="P288" s="12">
        <f t="shared" ca="1" si="23"/>
        <v>1.5403280356750564</v>
      </c>
      <c r="Q288" s="11" t="str">
        <f t="shared" ca="1" si="19"/>
        <v>H</v>
      </c>
    </row>
    <row r="289" spans="9:17" x14ac:dyDescent="0.25">
      <c r="I289" s="11">
        <v>288</v>
      </c>
      <c r="J289" s="11">
        <f t="shared" ca="1" si="20"/>
        <v>-8.8462527199969387E-2</v>
      </c>
      <c r="K289" s="11">
        <f t="shared" ca="1" si="21"/>
        <v>2.6782831095258208</v>
      </c>
      <c r="L289" s="11" t="str">
        <f t="shared" ca="1" si="18"/>
        <v>H</v>
      </c>
      <c r="M289" s="11"/>
      <c r="N289" s="11">
        <v>288</v>
      </c>
      <c r="O289" s="12">
        <f t="shared" ca="1" si="22"/>
        <v>1.8097408899372844</v>
      </c>
      <c r="P289" s="12">
        <f t="shared" ca="1" si="23"/>
        <v>3.9431482725404492</v>
      </c>
      <c r="Q289" s="11" t="str">
        <f t="shared" ca="1" si="19"/>
        <v>H</v>
      </c>
    </row>
    <row r="290" spans="9:17" x14ac:dyDescent="0.25">
      <c r="I290" s="11">
        <v>289</v>
      </c>
      <c r="J290" s="11">
        <f t="shared" ca="1" si="20"/>
        <v>1.4933182479102942</v>
      </c>
      <c r="K290" s="11">
        <f t="shared" ca="1" si="21"/>
        <v>0.33223178435873213</v>
      </c>
      <c r="L290" s="11" t="str">
        <f t="shared" ca="1" si="18"/>
        <v>A</v>
      </c>
      <c r="M290" s="11"/>
      <c r="N290" s="11">
        <v>289</v>
      </c>
      <c r="O290" s="12">
        <f t="shared" ca="1" si="22"/>
        <v>2.0621378641415391</v>
      </c>
      <c r="P290" s="12">
        <f t="shared" ca="1" si="23"/>
        <v>0.57935683421639783</v>
      </c>
      <c r="Q290" s="11" t="str">
        <f t="shared" ca="1" si="19"/>
        <v>A</v>
      </c>
    </row>
    <row r="291" spans="9:17" x14ac:dyDescent="0.25">
      <c r="I291" s="11">
        <v>290</v>
      </c>
      <c r="J291" s="11">
        <f t="shared" ca="1" si="20"/>
        <v>-0.5604459043038893</v>
      </c>
      <c r="K291" s="11">
        <f t="shared" ca="1" si="21"/>
        <v>4.0121761759290457</v>
      </c>
      <c r="L291" s="11" t="str">
        <f t="shared" ca="1" si="18"/>
        <v>H</v>
      </c>
      <c r="M291" s="11"/>
      <c r="N291" s="11">
        <v>290</v>
      </c>
      <c r="O291" s="12">
        <f t="shared" ca="1" si="22"/>
        <v>-0.64804659913155627</v>
      </c>
      <c r="P291" s="12">
        <f t="shared" ca="1" si="23"/>
        <v>-3.8535969085419008E-2</v>
      </c>
      <c r="Q291" s="11" t="str">
        <f t="shared" ca="1" si="19"/>
        <v>H</v>
      </c>
    </row>
    <row r="292" spans="9:17" x14ac:dyDescent="0.25">
      <c r="I292" s="11">
        <v>291</v>
      </c>
      <c r="J292" s="11">
        <f t="shared" ca="1" si="20"/>
        <v>2.1832385143881923</v>
      </c>
      <c r="K292" s="11">
        <f t="shared" ca="1" si="21"/>
        <v>1.8917083320552379</v>
      </c>
      <c r="L292" s="11" t="str">
        <f t="shared" ca="1" si="18"/>
        <v>A</v>
      </c>
      <c r="M292" s="11"/>
      <c r="N292" s="11">
        <v>291</v>
      </c>
      <c r="O292" s="12">
        <f t="shared" ca="1" si="22"/>
        <v>4.0673074255323032</v>
      </c>
      <c r="P292" s="12">
        <f t="shared" ca="1" si="23"/>
        <v>1.9691264924068002</v>
      </c>
      <c r="Q292" s="11" t="str">
        <f t="shared" ca="1" si="19"/>
        <v>A</v>
      </c>
    </row>
    <row r="293" spans="9:17" x14ac:dyDescent="0.25">
      <c r="I293" s="11">
        <v>292</v>
      </c>
      <c r="J293" s="11">
        <f t="shared" ca="1" si="20"/>
        <v>1.8161289767302042</v>
      </c>
      <c r="K293" s="11">
        <f t="shared" ca="1" si="21"/>
        <v>0.66364497897556363</v>
      </c>
      <c r="L293" s="11" t="str">
        <f t="shared" ca="1" si="18"/>
        <v>A</v>
      </c>
      <c r="M293" s="11"/>
      <c r="N293" s="11">
        <v>292</v>
      </c>
      <c r="O293" s="12">
        <f t="shared" ca="1" si="22"/>
        <v>-0.14021567570943405</v>
      </c>
      <c r="P293" s="12">
        <f t="shared" ca="1" si="23"/>
        <v>1.9327576063021621</v>
      </c>
      <c r="Q293" s="11" t="str">
        <f t="shared" ca="1" si="19"/>
        <v>H</v>
      </c>
    </row>
    <row r="294" spans="9:17" x14ac:dyDescent="0.25">
      <c r="I294" s="11">
        <v>293</v>
      </c>
      <c r="J294" s="11">
        <f t="shared" ca="1" si="20"/>
        <v>0.61811353994172746</v>
      </c>
      <c r="K294" s="11">
        <f t="shared" ca="1" si="21"/>
        <v>2.0484188296231838</v>
      </c>
      <c r="L294" s="11" t="str">
        <f t="shared" ca="1" si="18"/>
        <v>H</v>
      </c>
      <c r="M294" s="11"/>
      <c r="N294" s="11">
        <v>293</v>
      </c>
      <c r="O294" s="12">
        <f t="shared" ca="1" si="22"/>
        <v>-1.2604713671944034</v>
      </c>
      <c r="P294" s="12">
        <f t="shared" ca="1" si="23"/>
        <v>2.0753494330447442</v>
      </c>
      <c r="Q294" s="11" t="str">
        <f t="shared" ca="1" si="19"/>
        <v>H</v>
      </c>
    </row>
    <row r="295" spans="9:17" x14ac:dyDescent="0.25">
      <c r="I295" s="11">
        <v>294</v>
      </c>
      <c r="J295" s="11">
        <f t="shared" ca="1" si="20"/>
        <v>2.690828823945751</v>
      </c>
      <c r="K295" s="11">
        <f t="shared" ca="1" si="21"/>
        <v>1.691926833340202</v>
      </c>
      <c r="L295" s="11" t="str">
        <f t="shared" ca="1" si="18"/>
        <v>A</v>
      </c>
      <c r="M295" s="11"/>
      <c r="N295" s="11">
        <v>294</v>
      </c>
      <c r="O295" s="12">
        <f t="shared" ca="1" si="22"/>
        <v>0.42019407967969202</v>
      </c>
      <c r="P295" s="12">
        <f t="shared" ca="1" si="23"/>
        <v>0.44738044508788644</v>
      </c>
      <c r="Q295" s="11" t="str">
        <f t="shared" ca="1" si="19"/>
        <v>H</v>
      </c>
    </row>
    <row r="296" spans="9:17" x14ac:dyDescent="0.25">
      <c r="I296" s="11">
        <v>295</v>
      </c>
      <c r="J296" s="11">
        <f t="shared" ca="1" si="20"/>
        <v>-0.8296297983359463</v>
      </c>
      <c r="K296" s="11">
        <f t="shared" ca="1" si="21"/>
        <v>0.85828597605413592</v>
      </c>
      <c r="L296" s="11" t="str">
        <f t="shared" ca="1" si="18"/>
        <v>H</v>
      </c>
      <c r="M296" s="11"/>
      <c r="N296" s="11">
        <v>295</v>
      </c>
      <c r="O296" s="12">
        <f t="shared" ca="1" si="22"/>
        <v>3.1813892614931882</v>
      </c>
      <c r="P296" s="12">
        <f t="shared" ca="1" si="23"/>
        <v>-0.46275668282725868</v>
      </c>
      <c r="Q296" s="11" t="str">
        <f t="shared" ca="1" si="19"/>
        <v>A</v>
      </c>
    </row>
    <row r="297" spans="9:17" x14ac:dyDescent="0.25">
      <c r="I297" s="11">
        <v>296</v>
      </c>
      <c r="J297" s="11">
        <f t="shared" ca="1" si="20"/>
        <v>0.85166745737011995</v>
      </c>
      <c r="K297" s="11">
        <f t="shared" ca="1" si="21"/>
        <v>0.27420658650979823</v>
      </c>
      <c r="L297" s="11" t="str">
        <f t="shared" ca="1" si="18"/>
        <v>A</v>
      </c>
      <c r="M297" s="11"/>
      <c r="N297" s="11">
        <v>296</v>
      </c>
      <c r="O297" s="12">
        <f t="shared" ca="1" si="22"/>
        <v>-4.1557086443670843E-2</v>
      </c>
      <c r="P297" s="12">
        <f t="shared" ca="1" si="23"/>
        <v>0.47369224621986517</v>
      </c>
      <c r="Q297" s="11" t="str">
        <f t="shared" ca="1" si="19"/>
        <v>H</v>
      </c>
    </row>
    <row r="298" spans="9:17" x14ac:dyDescent="0.25">
      <c r="I298" s="11">
        <v>297</v>
      </c>
      <c r="J298" s="11">
        <f t="shared" ca="1" si="20"/>
        <v>0.79144152819090541</v>
      </c>
      <c r="K298" s="11">
        <f t="shared" ca="1" si="21"/>
        <v>3.3901740376115321</v>
      </c>
      <c r="L298" s="11" t="str">
        <f t="shared" ca="1" si="18"/>
        <v>H</v>
      </c>
      <c r="M298" s="11"/>
      <c r="N298" s="11">
        <v>297</v>
      </c>
      <c r="O298" s="12">
        <f t="shared" ca="1" si="22"/>
        <v>0.37596102491846406</v>
      </c>
      <c r="P298" s="12">
        <f t="shared" ca="1" si="23"/>
        <v>2.5219325502879268</v>
      </c>
      <c r="Q298" s="11" t="str">
        <f t="shared" ca="1" si="19"/>
        <v>H</v>
      </c>
    </row>
    <row r="299" spans="9:17" x14ac:dyDescent="0.25">
      <c r="I299" s="11">
        <v>298</v>
      </c>
      <c r="J299" s="11">
        <f t="shared" ca="1" si="20"/>
        <v>-0.14617206298572405</v>
      </c>
      <c r="K299" s="11">
        <f t="shared" ca="1" si="21"/>
        <v>1.8965213206496783</v>
      </c>
      <c r="L299" s="11" t="str">
        <f t="shared" ca="1" si="18"/>
        <v>H</v>
      </c>
      <c r="M299" s="11"/>
      <c r="N299" s="11">
        <v>298</v>
      </c>
      <c r="O299" s="12">
        <f t="shared" ca="1" si="22"/>
        <v>0.3264942737966377</v>
      </c>
      <c r="P299" s="12">
        <f t="shared" ca="1" si="23"/>
        <v>1.3068504999570096</v>
      </c>
      <c r="Q299" s="11" t="str">
        <f t="shared" ca="1" si="19"/>
        <v>H</v>
      </c>
    </row>
    <row r="300" spans="9:17" x14ac:dyDescent="0.25">
      <c r="I300" s="11">
        <v>299</v>
      </c>
      <c r="J300" s="11">
        <f t="shared" ca="1" si="20"/>
        <v>-8.0047190523572787E-2</v>
      </c>
      <c r="K300" s="11">
        <f t="shared" ca="1" si="21"/>
        <v>1.4759528931900996</v>
      </c>
      <c r="L300" s="11" t="str">
        <f t="shared" ca="1" si="18"/>
        <v>H</v>
      </c>
      <c r="M300" s="11"/>
      <c r="N300" s="11">
        <v>299</v>
      </c>
      <c r="O300" s="12">
        <f t="shared" ca="1" si="22"/>
        <v>3.1692426441941048</v>
      </c>
      <c r="P300" s="12">
        <f t="shared" ca="1" si="23"/>
        <v>2.60255134993794</v>
      </c>
      <c r="Q300" s="11" t="str">
        <f t="shared" ca="1" si="19"/>
        <v>A</v>
      </c>
    </row>
    <row r="301" spans="9:17" x14ac:dyDescent="0.25">
      <c r="I301" s="11">
        <v>300</v>
      </c>
      <c r="J301" s="11">
        <f t="shared" ca="1" si="20"/>
        <v>1.1717054094228914</v>
      </c>
      <c r="K301" s="11">
        <f t="shared" ca="1" si="21"/>
        <v>3.5835926765972763</v>
      </c>
      <c r="L301" s="11" t="str">
        <f t="shared" ca="1" si="18"/>
        <v>H</v>
      </c>
      <c r="M301" s="11"/>
      <c r="N301" s="11">
        <v>300</v>
      </c>
      <c r="O301" s="12">
        <f t="shared" ca="1" si="22"/>
        <v>1.8918194391627789</v>
      </c>
      <c r="P301" s="12">
        <f t="shared" ca="1" si="23"/>
        <v>1.8806054797231826</v>
      </c>
      <c r="Q301" s="11" t="str">
        <f t="shared" ca="1" si="19"/>
        <v>A</v>
      </c>
    </row>
    <row r="302" spans="9:17" x14ac:dyDescent="0.25">
      <c r="I302" s="11">
        <v>301</v>
      </c>
      <c r="J302" s="11">
        <f t="shared" ca="1" si="20"/>
        <v>1.2671505408944137</v>
      </c>
      <c r="K302" s="11">
        <f t="shared" ca="1" si="21"/>
        <v>-1.0500221363690394</v>
      </c>
      <c r="L302" s="11" t="str">
        <f t="shared" ca="1" si="18"/>
        <v>A</v>
      </c>
      <c r="M302" s="11"/>
      <c r="N302" s="11">
        <v>301</v>
      </c>
      <c r="O302" s="12">
        <f t="shared" ca="1" si="22"/>
        <v>2.2761660820296177</v>
      </c>
      <c r="P302" s="12">
        <f t="shared" ca="1" si="23"/>
        <v>0.47727536458276087</v>
      </c>
      <c r="Q302" s="11" t="str">
        <f t="shared" ca="1" si="19"/>
        <v>A</v>
      </c>
    </row>
    <row r="303" spans="9:17" x14ac:dyDescent="0.25">
      <c r="I303" s="11">
        <v>302</v>
      </c>
      <c r="J303" s="11">
        <f t="shared" ca="1" si="20"/>
        <v>3.2655359622933031</v>
      </c>
      <c r="K303" s="11">
        <f t="shared" ca="1" si="21"/>
        <v>2.9305445354154953</v>
      </c>
      <c r="L303" s="11" t="str">
        <f t="shared" ca="1" si="18"/>
        <v>A</v>
      </c>
      <c r="M303" s="11"/>
      <c r="N303" s="11">
        <v>302</v>
      </c>
      <c r="O303" s="12">
        <f t="shared" ca="1" si="22"/>
        <v>4.8394445316011225E-3</v>
      </c>
      <c r="P303" s="12">
        <f t="shared" ca="1" si="23"/>
        <v>0.52850958498783929</v>
      </c>
      <c r="Q303" s="11" t="str">
        <f t="shared" ca="1" si="19"/>
        <v>H</v>
      </c>
    </row>
    <row r="304" spans="9:17" x14ac:dyDescent="0.25">
      <c r="I304" s="11">
        <v>303</v>
      </c>
      <c r="J304" s="11">
        <f t="shared" ca="1" si="20"/>
        <v>2.4116137149012671</v>
      </c>
      <c r="K304" s="11">
        <f t="shared" ca="1" si="21"/>
        <v>0.43250769081365181</v>
      </c>
      <c r="L304" s="11" t="str">
        <f t="shared" ca="1" si="18"/>
        <v>A</v>
      </c>
      <c r="M304" s="11"/>
      <c r="N304" s="11">
        <v>303</v>
      </c>
      <c r="O304" s="12">
        <f t="shared" ca="1" si="22"/>
        <v>-2.5581116093100169</v>
      </c>
      <c r="P304" s="12">
        <f t="shared" ca="1" si="23"/>
        <v>0.75676784460745017</v>
      </c>
      <c r="Q304" s="11" t="str">
        <f t="shared" ca="1" si="19"/>
        <v>H</v>
      </c>
    </row>
    <row r="305" spans="9:17" x14ac:dyDescent="0.25">
      <c r="I305" s="11">
        <v>304</v>
      </c>
      <c r="J305" s="11">
        <f t="shared" ca="1" si="20"/>
        <v>3.4492584290616635E-2</v>
      </c>
      <c r="K305" s="11">
        <f t="shared" ca="1" si="21"/>
        <v>2.0556352194206315</v>
      </c>
      <c r="L305" s="11" t="str">
        <f t="shared" ca="1" si="18"/>
        <v>H</v>
      </c>
      <c r="M305" s="11"/>
      <c r="N305" s="11">
        <v>304</v>
      </c>
      <c r="O305" s="12">
        <f t="shared" ca="1" si="22"/>
        <v>1.7575207910841957</v>
      </c>
      <c r="P305" s="12">
        <f t="shared" ca="1" si="23"/>
        <v>1.0743316520005108</v>
      </c>
      <c r="Q305" s="11" t="str">
        <f t="shared" ca="1" si="19"/>
        <v>A</v>
      </c>
    </row>
    <row r="306" spans="9:17" x14ac:dyDescent="0.25">
      <c r="I306" s="11">
        <v>305</v>
      </c>
      <c r="J306" s="11">
        <f t="shared" ca="1" si="20"/>
        <v>-1.5299328428824452</v>
      </c>
      <c r="K306" s="11">
        <f t="shared" ca="1" si="21"/>
        <v>1.959212354668336</v>
      </c>
      <c r="L306" s="11" t="str">
        <f t="shared" ca="1" si="18"/>
        <v>H</v>
      </c>
      <c r="M306" s="11"/>
      <c r="N306" s="11">
        <v>305</v>
      </c>
      <c r="O306" s="12">
        <f t="shared" ca="1" si="22"/>
        <v>0.12174599721555468</v>
      </c>
      <c r="P306" s="12">
        <f t="shared" ca="1" si="23"/>
        <v>2.8815284828864183</v>
      </c>
      <c r="Q306" s="11" t="str">
        <f t="shared" ca="1" si="19"/>
        <v>H</v>
      </c>
    </row>
    <row r="307" spans="9:17" x14ac:dyDescent="0.25">
      <c r="I307" s="11">
        <v>306</v>
      </c>
      <c r="J307" s="11">
        <f t="shared" ca="1" si="20"/>
        <v>-5.727774159275667E-2</v>
      </c>
      <c r="K307" s="11">
        <f t="shared" ca="1" si="21"/>
        <v>3.6774275804815173</v>
      </c>
      <c r="L307" s="11" t="str">
        <f t="shared" ca="1" si="18"/>
        <v>H</v>
      </c>
      <c r="M307" s="11"/>
      <c r="N307" s="11">
        <v>306</v>
      </c>
      <c r="O307" s="12">
        <f t="shared" ca="1" si="22"/>
        <v>0.15337496531237865</v>
      </c>
      <c r="P307" s="12">
        <f t="shared" ca="1" si="23"/>
        <v>-1.4613184154155534</v>
      </c>
      <c r="Q307" s="11" t="str">
        <f t="shared" ca="1" si="19"/>
        <v>A</v>
      </c>
    </row>
    <row r="308" spans="9:17" x14ac:dyDescent="0.25">
      <c r="I308" s="11">
        <v>307</v>
      </c>
      <c r="J308" s="11">
        <f t="shared" ca="1" si="20"/>
        <v>1.1071908299917557</v>
      </c>
      <c r="K308" s="11">
        <f t="shared" ca="1" si="21"/>
        <v>2.0307810871787542</v>
      </c>
      <c r="L308" s="11" t="str">
        <f t="shared" ca="1" si="18"/>
        <v>H</v>
      </c>
      <c r="M308" s="11"/>
      <c r="N308" s="11">
        <v>307</v>
      </c>
      <c r="O308" s="12">
        <f t="shared" ca="1" si="22"/>
        <v>-1.5592464171462945</v>
      </c>
      <c r="P308" s="12">
        <f t="shared" ca="1" si="23"/>
        <v>1.3752146643271277</v>
      </c>
      <c r="Q308" s="11" t="str">
        <f t="shared" ca="1" si="19"/>
        <v>H</v>
      </c>
    </row>
    <row r="309" spans="9:17" x14ac:dyDescent="0.25">
      <c r="I309" s="11">
        <v>308</v>
      </c>
      <c r="J309" s="11">
        <f t="shared" ca="1" si="20"/>
        <v>2.0223837520603412</v>
      </c>
      <c r="K309" s="11">
        <f t="shared" ca="1" si="21"/>
        <v>0.93751608203399894</v>
      </c>
      <c r="L309" s="11" t="str">
        <f t="shared" ca="1" si="18"/>
        <v>A</v>
      </c>
      <c r="M309" s="11"/>
      <c r="N309" s="11">
        <v>308</v>
      </c>
      <c r="O309" s="12">
        <f t="shared" ca="1" si="22"/>
        <v>-1.05800901198144</v>
      </c>
      <c r="P309" s="12">
        <f t="shared" ca="1" si="23"/>
        <v>-0.10481908352496183</v>
      </c>
      <c r="Q309" s="11" t="str">
        <f t="shared" ca="1" si="19"/>
        <v>H</v>
      </c>
    </row>
    <row r="310" spans="9:17" x14ac:dyDescent="0.25">
      <c r="I310" s="11">
        <v>309</v>
      </c>
      <c r="J310" s="11">
        <f t="shared" ca="1" si="20"/>
        <v>-0.32241193375637611</v>
      </c>
      <c r="K310" s="11">
        <f t="shared" ca="1" si="21"/>
        <v>2.7702907986000507</v>
      </c>
      <c r="L310" s="11" t="str">
        <f t="shared" ca="1" si="18"/>
        <v>H</v>
      </c>
      <c r="M310" s="11"/>
      <c r="N310" s="11">
        <v>309</v>
      </c>
      <c r="O310" s="12">
        <f t="shared" ca="1" si="22"/>
        <v>2.2546374606798754</v>
      </c>
      <c r="P310" s="12">
        <f t="shared" ca="1" si="23"/>
        <v>2.9126058881117607</v>
      </c>
      <c r="Q310" s="11" t="str">
        <f t="shared" ca="1" si="19"/>
        <v>H</v>
      </c>
    </row>
    <row r="311" spans="9:17" x14ac:dyDescent="0.25">
      <c r="I311" s="11">
        <v>310</v>
      </c>
      <c r="J311" s="11">
        <f t="shared" ca="1" si="20"/>
        <v>0.94905772051396597</v>
      </c>
      <c r="K311" s="11">
        <f t="shared" ca="1" si="21"/>
        <v>1.3237157835849511</v>
      </c>
      <c r="L311" s="11" t="str">
        <f t="shared" ca="1" si="18"/>
        <v>H</v>
      </c>
      <c r="M311" s="11"/>
      <c r="N311" s="11">
        <v>310</v>
      </c>
      <c r="O311" s="12">
        <f t="shared" ca="1" si="22"/>
        <v>1.8749868740683218</v>
      </c>
      <c r="P311" s="12">
        <f t="shared" ca="1" si="23"/>
        <v>0.84619336514939436</v>
      </c>
      <c r="Q311" s="11" t="str">
        <f t="shared" ca="1" si="19"/>
        <v>A</v>
      </c>
    </row>
    <row r="312" spans="9:17" x14ac:dyDescent="0.25">
      <c r="I312" s="11">
        <v>311</v>
      </c>
      <c r="J312" s="11">
        <f t="shared" ca="1" si="20"/>
        <v>0.85209560157412323</v>
      </c>
      <c r="K312" s="11">
        <f t="shared" ca="1" si="21"/>
        <v>2.8654118892970866</v>
      </c>
      <c r="L312" s="11" t="str">
        <f t="shared" ca="1" si="18"/>
        <v>H</v>
      </c>
      <c r="M312" s="11"/>
      <c r="N312" s="11">
        <v>311</v>
      </c>
      <c r="O312" s="12">
        <f t="shared" ca="1" si="22"/>
        <v>-1.988272396212581</v>
      </c>
      <c r="P312" s="12">
        <f t="shared" ca="1" si="23"/>
        <v>1.6930421448830315</v>
      </c>
      <c r="Q312" s="11" t="str">
        <f t="shared" ca="1" si="19"/>
        <v>H</v>
      </c>
    </row>
    <row r="313" spans="9:17" x14ac:dyDescent="0.25">
      <c r="I313" s="11">
        <v>312</v>
      </c>
      <c r="J313" s="11">
        <f t="shared" ca="1" si="20"/>
        <v>1.0647317075476732</v>
      </c>
      <c r="K313" s="11">
        <f t="shared" ca="1" si="21"/>
        <v>2.2931289476076957</v>
      </c>
      <c r="L313" s="11" t="str">
        <f t="shared" ca="1" si="18"/>
        <v>H</v>
      </c>
      <c r="M313" s="11"/>
      <c r="N313" s="11">
        <v>312</v>
      </c>
      <c r="O313" s="12">
        <f t="shared" ca="1" si="22"/>
        <v>-1.7415532343547115</v>
      </c>
      <c r="P313" s="12">
        <f t="shared" ca="1" si="23"/>
        <v>0.88528918180609006</v>
      </c>
      <c r="Q313" s="11" t="str">
        <f t="shared" ca="1" si="19"/>
        <v>H</v>
      </c>
    </row>
    <row r="314" spans="9:17" x14ac:dyDescent="0.25">
      <c r="I314" s="11">
        <v>313</v>
      </c>
      <c r="J314" s="11">
        <f t="shared" ca="1" si="20"/>
        <v>2.1448414415986226</v>
      </c>
      <c r="K314" s="11">
        <f t="shared" ca="1" si="21"/>
        <v>3.4722104552207629</v>
      </c>
      <c r="L314" s="11" t="str">
        <f t="shared" ca="1" si="18"/>
        <v>H</v>
      </c>
      <c r="M314" s="11"/>
      <c r="N314" s="11">
        <v>313</v>
      </c>
      <c r="O314" s="12">
        <f t="shared" ca="1" si="22"/>
        <v>0.63348299594192437</v>
      </c>
      <c r="P314" s="12">
        <f t="shared" ca="1" si="23"/>
        <v>-0.97156519134291441</v>
      </c>
      <c r="Q314" s="11" t="str">
        <f t="shared" ca="1" si="19"/>
        <v>A</v>
      </c>
    </row>
    <row r="315" spans="9:17" x14ac:dyDescent="0.25">
      <c r="I315" s="11">
        <v>314</v>
      </c>
      <c r="J315" s="11">
        <f t="shared" ca="1" si="20"/>
        <v>2.0299127163657986</v>
      </c>
      <c r="K315" s="11">
        <f t="shared" ca="1" si="21"/>
        <v>2.4504412221542493</v>
      </c>
      <c r="L315" s="11" t="str">
        <f t="shared" ca="1" si="18"/>
        <v>H</v>
      </c>
      <c r="M315" s="11"/>
      <c r="N315" s="11">
        <v>314</v>
      </c>
      <c r="O315" s="12">
        <f t="shared" ca="1" si="22"/>
        <v>-0.86500986528011481</v>
      </c>
      <c r="P315" s="12">
        <f t="shared" ca="1" si="23"/>
        <v>1.7577784040437565</v>
      </c>
      <c r="Q315" s="11" t="str">
        <f t="shared" ca="1" si="19"/>
        <v>H</v>
      </c>
    </row>
    <row r="316" spans="9:17" x14ac:dyDescent="0.25">
      <c r="I316" s="11">
        <v>315</v>
      </c>
      <c r="J316" s="11">
        <f t="shared" ca="1" si="20"/>
        <v>-0.39389238337296784</v>
      </c>
      <c r="K316" s="11">
        <f t="shared" ca="1" si="21"/>
        <v>2.5583542687204788</v>
      </c>
      <c r="L316" s="11" t="str">
        <f t="shared" ca="1" si="18"/>
        <v>H</v>
      </c>
      <c r="M316" s="11"/>
      <c r="N316" s="11">
        <v>315</v>
      </c>
      <c r="O316" s="12">
        <f t="shared" ca="1" si="22"/>
        <v>2.1060581654491255</v>
      </c>
      <c r="P316" s="12">
        <f t="shared" ca="1" si="23"/>
        <v>3.2789519095402584</v>
      </c>
      <c r="Q316" s="11" t="str">
        <f t="shared" ca="1" si="19"/>
        <v>H</v>
      </c>
    </row>
    <row r="317" spans="9:17" x14ac:dyDescent="0.25">
      <c r="I317" s="11">
        <v>316</v>
      </c>
      <c r="J317" s="11">
        <f t="shared" ca="1" si="20"/>
        <v>2.6896090022359531</v>
      </c>
      <c r="K317" s="11">
        <f t="shared" ca="1" si="21"/>
        <v>1.9568496171403735</v>
      </c>
      <c r="L317" s="11" t="str">
        <f t="shared" ca="1" si="18"/>
        <v>A</v>
      </c>
      <c r="M317" s="11"/>
      <c r="N317" s="11">
        <v>316</v>
      </c>
      <c r="O317" s="12">
        <f t="shared" ca="1" si="22"/>
        <v>0.68579366606655823</v>
      </c>
      <c r="P317" s="12">
        <f t="shared" ca="1" si="23"/>
        <v>-0.46469339249097752</v>
      </c>
      <c r="Q317" s="11" t="str">
        <f t="shared" ca="1" si="19"/>
        <v>A</v>
      </c>
    </row>
    <row r="318" spans="9:17" x14ac:dyDescent="0.25">
      <c r="I318" s="11">
        <v>317</v>
      </c>
      <c r="J318" s="11">
        <f t="shared" ca="1" si="20"/>
        <v>1.1818871030449931</v>
      </c>
      <c r="K318" s="11">
        <f t="shared" ca="1" si="21"/>
        <v>3.1331984477462127</v>
      </c>
      <c r="L318" s="11" t="str">
        <f t="shared" ca="1" si="18"/>
        <v>H</v>
      </c>
      <c r="M318" s="11"/>
      <c r="N318" s="11">
        <v>317</v>
      </c>
      <c r="O318" s="12">
        <f t="shared" ca="1" si="22"/>
        <v>0.29796704565625093</v>
      </c>
      <c r="P318" s="12">
        <f t="shared" ca="1" si="23"/>
        <v>2.3491072548139016</v>
      </c>
      <c r="Q318" s="11" t="str">
        <f t="shared" ca="1" si="19"/>
        <v>H</v>
      </c>
    </row>
    <row r="319" spans="9:17" x14ac:dyDescent="0.25">
      <c r="I319" s="11">
        <v>318</v>
      </c>
      <c r="J319" s="11">
        <f t="shared" ca="1" si="20"/>
        <v>1.6096323229693503</v>
      </c>
      <c r="K319" s="11">
        <f t="shared" ca="1" si="21"/>
        <v>2.7626084749698108</v>
      </c>
      <c r="L319" s="11" t="str">
        <f t="shared" ca="1" si="18"/>
        <v>H</v>
      </c>
      <c r="M319" s="11"/>
      <c r="N319" s="11">
        <v>318</v>
      </c>
      <c r="O319" s="12">
        <f t="shared" ca="1" si="22"/>
        <v>1.6560529521917968</v>
      </c>
      <c r="P319" s="12">
        <f t="shared" ca="1" si="23"/>
        <v>-0.42550906369150243</v>
      </c>
      <c r="Q319" s="11" t="str">
        <f t="shared" ca="1" si="19"/>
        <v>A</v>
      </c>
    </row>
    <row r="320" spans="9:17" x14ac:dyDescent="0.25">
      <c r="I320" s="11">
        <v>319</v>
      </c>
      <c r="J320" s="11">
        <f t="shared" ca="1" si="20"/>
        <v>0.86077913339788681</v>
      </c>
      <c r="K320" s="11">
        <f t="shared" ca="1" si="21"/>
        <v>2.9624149501526071</v>
      </c>
      <c r="L320" s="11" t="str">
        <f t="shared" ca="1" si="18"/>
        <v>H</v>
      </c>
      <c r="M320" s="11"/>
      <c r="N320" s="11">
        <v>319</v>
      </c>
      <c r="O320" s="12">
        <f t="shared" ca="1" si="22"/>
        <v>1.5417548017217535</v>
      </c>
      <c r="P320" s="12">
        <f t="shared" ca="1" si="23"/>
        <v>0.36931746220165806</v>
      </c>
      <c r="Q320" s="11" t="str">
        <f t="shared" ca="1" si="19"/>
        <v>A</v>
      </c>
    </row>
    <row r="321" spans="9:17" x14ac:dyDescent="0.25">
      <c r="I321" s="11">
        <v>320</v>
      </c>
      <c r="J321" s="11">
        <f t="shared" ca="1" si="20"/>
        <v>0.82596743111458504</v>
      </c>
      <c r="K321" s="11">
        <f t="shared" ca="1" si="21"/>
        <v>3.1452432712856204</v>
      </c>
      <c r="L321" s="11" t="str">
        <f t="shared" ca="1" si="18"/>
        <v>H</v>
      </c>
      <c r="M321" s="11"/>
      <c r="N321" s="11">
        <v>320</v>
      </c>
      <c r="O321" s="12">
        <f t="shared" ca="1" si="22"/>
        <v>-0.53357704241066006</v>
      </c>
      <c r="P321" s="12">
        <f t="shared" ca="1" si="23"/>
        <v>-2.691585714205714</v>
      </c>
      <c r="Q321" s="11" t="str">
        <f t="shared" ca="1" si="19"/>
        <v>A</v>
      </c>
    </row>
    <row r="322" spans="9:17" x14ac:dyDescent="0.25">
      <c r="I322" s="11">
        <v>321</v>
      </c>
      <c r="J322" s="11">
        <f t="shared" ca="1" si="20"/>
        <v>-0.44333858625461964</v>
      </c>
      <c r="K322" s="11">
        <f t="shared" ca="1" si="21"/>
        <v>3.2849403979307388</v>
      </c>
      <c r="L322" s="11" t="str">
        <f t="shared" ca="1" si="18"/>
        <v>H</v>
      </c>
      <c r="M322" s="11"/>
      <c r="N322" s="11">
        <v>321</v>
      </c>
      <c r="O322" s="12">
        <f t="shared" ca="1" si="22"/>
        <v>-0.38477739826445589</v>
      </c>
      <c r="P322" s="12">
        <f t="shared" ca="1" si="23"/>
        <v>0.44728037978093627</v>
      </c>
      <c r="Q322" s="11" t="str">
        <f t="shared" ca="1" si="19"/>
        <v>H</v>
      </c>
    </row>
    <row r="323" spans="9:17" x14ac:dyDescent="0.25">
      <c r="I323" s="11">
        <v>322</v>
      </c>
      <c r="J323" s="11">
        <f t="shared" ref="J323:J386" ca="1" si="24">NORMINV(RAND(), $D$3,$F$3)</f>
        <v>3.0465271042383151</v>
      </c>
      <c r="K323" s="11">
        <f t="shared" ref="K323:K386" ca="1" si="25">NORMINV(RAND(), $D$2,$F$2)</f>
        <v>1.7852413293076184</v>
      </c>
      <c r="L323" s="11" t="str">
        <f t="shared" ca="1" si="18"/>
        <v>A</v>
      </c>
      <c r="M323" s="11"/>
      <c r="N323" s="11">
        <v>322</v>
      </c>
      <c r="O323" s="12">
        <f t="shared" ref="O323:O386" ca="1" si="26">NORMINV(RAND(), $D$11,$F$11)</f>
        <v>-0.12971918978446162</v>
      </c>
      <c r="P323" s="12">
        <f t="shared" ref="P323:P386" ca="1" si="27">NORMINV(RAND(), $D$10,$F$10)</f>
        <v>1.4307358763179394</v>
      </c>
      <c r="Q323" s="11" t="str">
        <f t="shared" ca="1" si="19"/>
        <v>H</v>
      </c>
    </row>
    <row r="324" spans="9:17" x14ac:dyDescent="0.25">
      <c r="I324" s="11">
        <v>323</v>
      </c>
      <c r="J324" s="11">
        <f t="shared" ca="1" si="24"/>
        <v>3.9807042304881883</v>
      </c>
      <c r="K324" s="11">
        <f t="shared" ca="1" si="25"/>
        <v>2.638497068282279</v>
      </c>
      <c r="L324" s="11" t="str">
        <f t="shared" ca="1" si="18"/>
        <v>A</v>
      </c>
      <c r="M324" s="11"/>
      <c r="N324" s="11">
        <v>323</v>
      </c>
      <c r="O324" s="12">
        <f t="shared" ca="1" si="26"/>
        <v>0.50099226406065678</v>
      </c>
      <c r="P324" s="12">
        <f t="shared" ca="1" si="27"/>
        <v>2.4055829970401348</v>
      </c>
      <c r="Q324" s="11" t="str">
        <f t="shared" ca="1" si="19"/>
        <v>H</v>
      </c>
    </row>
    <row r="325" spans="9:17" x14ac:dyDescent="0.25">
      <c r="I325" s="11">
        <v>324</v>
      </c>
      <c r="J325" s="11">
        <f t="shared" ca="1" si="24"/>
        <v>2.4226113974762198</v>
      </c>
      <c r="K325" s="11">
        <f t="shared" ca="1" si="25"/>
        <v>1.6018443911426636</v>
      </c>
      <c r="L325" s="11" t="str">
        <f t="shared" ca="1" si="18"/>
        <v>A</v>
      </c>
      <c r="M325" s="11"/>
      <c r="N325" s="11">
        <v>324</v>
      </c>
      <c r="O325" s="12">
        <f t="shared" ca="1" si="26"/>
        <v>1.1459892776210872</v>
      </c>
      <c r="P325" s="12">
        <f t="shared" ca="1" si="27"/>
        <v>0.58955573351553425</v>
      </c>
      <c r="Q325" s="11" t="str">
        <f t="shared" ca="1" si="19"/>
        <v>A</v>
      </c>
    </row>
    <row r="326" spans="9:17" x14ac:dyDescent="0.25">
      <c r="I326" s="11">
        <v>325</v>
      </c>
      <c r="J326" s="11">
        <f t="shared" ca="1" si="24"/>
        <v>3.3637464260664371</v>
      </c>
      <c r="K326" s="11">
        <f t="shared" ca="1" si="25"/>
        <v>0.33045158072008074</v>
      </c>
      <c r="L326" s="11" t="str">
        <f t="shared" ca="1" si="18"/>
        <v>A</v>
      </c>
      <c r="M326" s="11"/>
      <c r="N326" s="11">
        <v>325</v>
      </c>
      <c r="O326" s="12">
        <f t="shared" ca="1" si="26"/>
        <v>-0.17864296064231078</v>
      </c>
      <c r="P326" s="12">
        <f t="shared" ca="1" si="27"/>
        <v>0.65834289897520182</v>
      </c>
      <c r="Q326" s="11" t="str">
        <f t="shared" ca="1" si="19"/>
        <v>H</v>
      </c>
    </row>
    <row r="327" spans="9:17" x14ac:dyDescent="0.25">
      <c r="I327" s="11">
        <v>326</v>
      </c>
      <c r="J327" s="11">
        <f t="shared" ca="1" si="24"/>
        <v>-6.8111806703709976E-2</v>
      </c>
      <c r="K327" s="11">
        <f t="shared" ca="1" si="25"/>
        <v>0.96594631294674271</v>
      </c>
      <c r="L327" s="11" t="str">
        <f t="shared" ca="1" si="18"/>
        <v>H</v>
      </c>
      <c r="M327" s="11"/>
      <c r="N327" s="11">
        <v>326</v>
      </c>
      <c r="O327" s="12">
        <f t="shared" ca="1" si="26"/>
        <v>-0.51227141701722201</v>
      </c>
      <c r="P327" s="12">
        <f t="shared" ca="1" si="27"/>
        <v>2.88537831247677</v>
      </c>
      <c r="Q327" s="11" t="str">
        <f t="shared" ca="1" si="19"/>
        <v>H</v>
      </c>
    </row>
    <row r="328" spans="9:17" x14ac:dyDescent="0.25">
      <c r="I328" s="11">
        <v>327</v>
      </c>
      <c r="J328" s="11">
        <f t="shared" ca="1" si="24"/>
        <v>0.9482124093546459</v>
      </c>
      <c r="K328" s="11">
        <f t="shared" ca="1" si="25"/>
        <v>1.3615960126149855</v>
      </c>
      <c r="L328" s="11" t="str">
        <f t="shared" ca="1" si="18"/>
        <v>H</v>
      </c>
      <c r="M328" s="11"/>
      <c r="N328" s="11">
        <v>327</v>
      </c>
      <c r="O328" s="12">
        <f t="shared" ca="1" si="26"/>
        <v>2.2456222328917943</v>
      </c>
      <c r="P328" s="12">
        <f t="shared" ca="1" si="27"/>
        <v>2.3006156995840117</v>
      </c>
      <c r="Q328" s="11" t="str">
        <f t="shared" ca="1" si="19"/>
        <v>H</v>
      </c>
    </row>
    <row r="329" spans="9:17" x14ac:dyDescent="0.25">
      <c r="I329" s="11">
        <v>328</v>
      </c>
      <c r="J329" s="11">
        <f t="shared" ca="1" si="24"/>
        <v>0.81025745122003368</v>
      </c>
      <c r="K329" s="11">
        <f t="shared" ca="1" si="25"/>
        <v>2.1126260616618651</v>
      </c>
      <c r="L329" s="11" t="str">
        <f t="shared" ca="1" si="18"/>
        <v>H</v>
      </c>
      <c r="M329" s="11"/>
      <c r="N329" s="11">
        <v>328</v>
      </c>
      <c r="O329" s="12">
        <f t="shared" ca="1" si="26"/>
        <v>0.26222001051610633</v>
      </c>
      <c r="P329" s="12">
        <f t="shared" ca="1" si="27"/>
        <v>1.0125177807068653</v>
      </c>
      <c r="Q329" s="11" t="str">
        <f t="shared" ca="1" si="19"/>
        <v>H</v>
      </c>
    </row>
    <row r="330" spans="9:17" x14ac:dyDescent="0.25">
      <c r="I330" s="11">
        <v>329</v>
      </c>
      <c r="J330" s="11">
        <f t="shared" ca="1" si="24"/>
        <v>1.5919236441231026</v>
      </c>
      <c r="K330" s="11">
        <f t="shared" ca="1" si="25"/>
        <v>3.9971182239991578</v>
      </c>
      <c r="L330" s="11" t="str">
        <f t="shared" ca="1" si="18"/>
        <v>H</v>
      </c>
      <c r="M330" s="11"/>
      <c r="N330" s="11">
        <v>329</v>
      </c>
      <c r="O330" s="12">
        <f t="shared" ca="1" si="26"/>
        <v>1.2879813659613211</v>
      </c>
      <c r="P330" s="12">
        <f t="shared" ca="1" si="27"/>
        <v>0.31818643171891037</v>
      </c>
      <c r="Q330" s="11" t="str">
        <f t="shared" ca="1" si="19"/>
        <v>A</v>
      </c>
    </row>
    <row r="331" spans="9:17" x14ac:dyDescent="0.25">
      <c r="I331" s="11">
        <v>330</v>
      </c>
      <c r="J331" s="11">
        <f t="shared" ca="1" si="24"/>
        <v>1.3823253150797805</v>
      </c>
      <c r="K331" s="11">
        <f t="shared" ca="1" si="25"/>
        <v>2.271402285075963</v>
      </c>
      <c r="L331" s="11" t="str">
        <f t="shared" ca="1" si="18"/>
        <v>H</v>
      </c>
      <c r="M331" s="11"/>
      <c r="N331" s="11">
        <v>330</v>
      </c>
      <c r="O331" s="12">
        <f t="shared" ca="1" si="26"/>
        <v>1.6028042503844138</v>
      </c>
      <c r="P331" s="12">
        <f t="shared" ca="1" si="27"/>
        <v>3.4354856072845994</v>
      </c>
      <c r="Q331" s="11" t="str">
        <f t="shared" ca="1" si="19"/>
        <v>H</v>
      </c>
    </row>
    <row r="332" spans="9:17" x14ac:dyDescent="0.25">
      <c r="I332" s="11">
        <v>331</v>
      </c>
      <c r="J332" s="11">
        <f t="shared" ca="1" si="24"/>
        <v>2.3784558472910855</v>
      </c>
      <c r="K332" s="11">
        <f t="shared" ca="1" si="25"/>
        <v>2.3041698462871283</v>
      </c>
      <c r="L332" s="11" t="str">
        <f t="shared" ca="1" si="18"/>
        <v>A</v>
      </c>
      <c r="M332" s="11"/>
      <c r="N332" s="11">
        <v>331</v>
      </c>
      <c r="O332" s="12">
        <f t="shared" ca="1" si="26"/>
        <v>-0.62437927336060617</v>
      </c>
      <c r="P332" s="12">
        <f t="shared" ca="1" si="27"/>
        <v>2.5500191069293523</v>
      </c>
      <c r="Q332" s="11" t="str">
        <f t="shared" ca="1" si="19"/>
        <v>H</v>
      </c>
    </row>
    <row r="333" spans="9:17" x14ac:dyDescent="0.25">
      <c r="I333" s="11">
        <v>332</v>
      </c>
      <c r="J333" s="11">
        <f t="shared" ca="1" si="24"/>
        <v>0.28274578888057533</v>
      </c>
      <c r="K333" s="11">
        <f t="shared" ca="1" si="25"/>
        <v>0.26416759380208554</v>
      </c>
      <c r="L333" s="11" t="str">
        <f t="shared" ca="1" si="18"/>
        <v>A</v>
      </c>
      <c r="M333" s="11"/>
      <c r="N333" s="11">
        <v>332</v>
      </c>
      <c r="O333" s="12">
        <f t="shared" ca="1" si="26"/>
        <v>0.39674657262310936</v>
      </c>
      <c r="P333" s="12">
        <f t="shared" ca="1" si="27"/>
        <v>0.84414213388316284</v>
      </c>
      <c r="Q333" s="11" t="str">
        <f t="shared" ca="1" si="19"/>
        <v>H</v>
      </c>
    </row>
    <row r="334" spans="9:17" x14ac:dyDescent="0.25">
      <c r="I334" s="11">
        <v>333</v>
      </c>
      <c r="J334" s="11">
        <f t="shared" ca="1" si="24"/>
        <v>1.8930944135453109</v>
      </c>
      <c r="K334" s="11">
        <f t="shared" ca="1" si="25"/>
        <v>3.5967739270834009</v>
      </c>
      <c r="L334" s="11" t="str">
        <f t="shared" ca="1" si="18"/>
        <v>H</v>
      </c>
      <c r="M334" s="11"/>
      <c r="N334" s="11">
        <v>333</v>
      </c>
      <c r="O334" s="12">
        <f t="shared" ca="1" si="26"/>
        <v>3.4989201383497113</v>
      </c>
      <c r="P334" s="12">
        <f t="shared" ca="1" si="27"/>
        <v>2.7338591635223128</v>
      </c>
      <c r="Q334" s="11" t="str">
        <f t="shared" ca="1" si="19"/>
        <v>A</v>
      </c>
    </row>
    <row r="335" spans="9:17" x14ac:dyDescent="0.25">
      <c r="I335" s="11">
        <v>334</v>
      </c>
      <c r="J335" s="11">
        <f t="shared" ca="1" si="24"/>
        <v>2.7918461304474946</v>
      </c>
      <c r="K335" s="11">
        <f t="shared" ca="1" si="25"/>
        <v>3.2152246627079819</v>
      </c>
      <c r="L335" s="11" t="str">
        <f t="shared" ca="1" si="18"/>
        <v>H</v>
      </c>
      <c r="M335" s="11"/>
      <c r="N335" s="11">
        <v>334</v>
      </c>
      <c r="O335" s="12">
        <f t="shared" ca="1" si="26"/>
        <v>1.0715405818383119</v>
      </c>
      <c r="P335" s="12">
        <f t="shared" ca="1" si="27"/>
        <v>4.4146434711285636</v>
      </c>
      <c r="Q335" s="11" t="str">
        <f t="shared" ca="1" si="19"/>
        <v>H</v>
      </c>
    </row>
    <row r="336" spans="9:17" x14ac:dyDescent="0.25">
      <c r="I336" s="11">
        <v>335</v>
      </c>
      <c r="J336" s="11">
        <f t="shared" ca="1" si="24"/>
        <v>1.1746037671639571</v>
      </c>
      <c r="K336" s="11">
        <f t="shared" ca="1" si="25"/>
        <v>1.9391231875692558</v>
      </c>
      <c r="L336" s="11" t="str">
        <f t="shared" ca="1" si="18"/>
        <v>H</v>
      </c>
      <c r="M336" s="11"/>
      <c r="N336" s="11">
        <v>335</v>
      </c>
      <c r="O336" s="12">
        <f t="shared" ca="1" si="26"/>
        <v>0.4954654559906323</v>
      </c>
      <c r="P336" s="12">
        <f t="shared" ca="1" si="27"/>
        <v>0.9473171568891684</v>
      </c>
      <c r="Q336" s="11" t="str">
        <f t="shared" ca="1" si="19"/>
        <v>H</v>
      </c>
    </row>
    <row r="337" spans="9:17" x14ac:dyDescent="0.25">
      <c r="I337" s="11">
        <v>336</v>
      </c>
      <c r="J337" s="11">
        <f t="shared" ca="1" si="24"/>
        <v>0.99157624559301794</v>
      </c>
      <c r="K337" s="11">
        <f t="shared" ca="1" si="25"/>
        <v>3.2555832377482155</v>
      </c>
      <c r="L337" s="11" t="str">
        <f t="shared" ca="1" si="18"/>
        <v>H</v>
      </c>
      <c r="M337" s="11"/>
      <c r="N337" s="11">
        <v>336</v>
      </c>
      <c r="O337" s="12">
        <f t="shared" ca="1" si="26"/>
        <v>1.5672113681986957</v>
      </c>
      <c r="P337" s="12">
        <f t="shared" ca="1" si="27"/>
        <v>0.75974579322192293</v>
      </c>
      <c r="Q337" s="11" t="str">
        <f t="shared" ca="1" si="19"/>
        <v>A</v>
      </c>
    </row>
    <row r="338" spans="9:17" x14ac:dyDescent="0.25">
      <c r="I338" s="11">
        <v>337</v>
      </c>
      <c r="J338" s="11">
        <f t="shared" ca="1" si="24"/>
        <v>1.939087482260577</v>
      </c>
      <c r="K338" s="11">
        <f t="shared" ca="1" si="25"/>
        <v>2.2285839239883782</v>
      </c>
      <c r="L338" s="11" t="str">
        <f t="shared" ca="1" si="18"/>
        <v>H</v>
      </c>
      <c r="M338" s="11"/>
      <c r="N338" s="11">
        <v>337</v>
      </c>
      <c r="O338" s="12">
        <f t="shared" ca="1" si="26"/>
        <v>1.2310187796793768</v>
      </c>
      <c r="P338" s="12">
        <f t="shared" ca="1" si="27"/>
        <v>1.8801676485002425</v>
      </c>
      <c r="Q338" s="11" t="str">
        <f t="shared" ca="1" si="19"/>
        <v>H</v>
      </c>
    </row>
    <row r="339" spans="9:17" x14ac:dyDescent="0.25">
      <c r="I339" s="11">
        <v>338</v>
      </c>
      <c r="J339" s="11">
        <f t="shared" ca="1" si="24"/>
        <v>0.8230791999878031</v>
      </c>
      <c r="K339" s="11">
        <f t="shared" ca="1" si="25"/>
        <v>1.7734155537029717</v>
      </c>
      <c r="L339" s="11" t="str">
        <f t="shared" ca="1" si="18"/>
        <v>H</v>
      </c>
      <c r="M339" s="11"/>
      <c r="N339" s="11">
        <v>338</v>
      </c>
      <c r="O339" s="12">
        <f t="shared" ca="1" si="26"/>
        <v>0.1235634498242883</v>
      </c>
      <c r="P339" s="12">
        <f t="shared" ca="1" si="27"/>
        <v>0.32405190789450322</v>
      </c>
      <c r="Q339" s="11" t="str">
        <f t="shared" ca="1" si="19"/>
        <v>H</v>
      </c>
    </row>
    <row r="340" spans="9:17" x14ac:dyDescent="0.25">
      <c r="I340" s="11">
        <v>339</v>
      </c>
      <c r="J340" s="11">
        <f t="shared" ca="1" si="24"/>
        <v>1.3863049499824609</v>
      </c>
      <c r="K340" s="11">
        <f t="shared" ca="1" si="25"/>
        <v>1.6395806924721548</v>
      </c>
      <c r="L340" s="11" t="str">
        <f t="shared" ca="1" si="18"/>
        <v>H</v>
      </c>
      <c r="M340" s="11"/>
      <c r="N340" s="11">
        <v>339</v>
      </c>
      <c r="O340" s="12">
        <f t="shared" ca="1" si="26"/>
        <v>0.33575322222368909</v>
      </c>
      <c r="P340" s="12">
        <f t="shared" ca="1" si="27"/>
        <v>-0.29927537129913073</v>
      </c>
      <c r="Q340" s="11" t="str">
        <f t="shared" ca="1" si="19"/>
        <v>A</v>
      </c>
    </row>
    <row r="341" spans="9:17" x14ac:dyDescent="0.25">
      <c r="I341" s="11">
        <v>340</v>
      </c>
      <c r="J341" s="11">
        <f t="shared" ca="1" si="24"/>
        <v>-0.2913175167915284</v>
      </c>
      <c r="K341" s="11">
        <f t="shared" ca="1" si="25"/>
        <v>1.3878501394904332</v>
      </c>
      <c r="L341" s="11" t="str">
        <f t="shared" ca="1" si="18"/>
        <v>H</v>
      </c>
      <c r="M341" s="11"/>
      <c r="N341" s="11">
        <v>340</v>
      </c>
      <c r="O341" s="12">
        <f t="shared" ca="1" si="26"/>
        <v>0.38751745679608907</v>
      </c>
      <c r="P341" s="12">
        <f t="shared" ca="1" si="27"/>
        <v>0.50262595522268305</v>
      </c>
      <c r="Q341" s="11" t="str">
        <f t="shared" ca="1" si="19"/>
        <v>H</v>
      </c>
    </row>
    <row r="342" spans="9:17" x14ac:dyDescent="0.25">
      <c r="I342" s="11">
        <v>341</v>
      </c>
      <c r="J342" s="11">
        <f t="shared" ca="1" si="24"/>
        <v>-0.13570959473697586</v>
      </c>
      <c r="K342" s="11">
        <f t="shared" ca="1" si="25"/>
        <v>3.0501518720416638</v>
      </c>
      <c r="L342" s="11" t="str">
        <f t="shared" ca="1" si="18"/>
        <v>H</v>
      </c>
      <c r="M342" s="11"/>
      <c r="N342" s="11">
        <v>341</v>
      </c>
      <c r="O342" s="12">
        <f t="shared" ca="1" si="26"/>
        <v>1.433984669999216</v>
      </c>
      <c r="P342" s="12">
        <f t="shared" ca="1" si="27"/>
        <v>4.8766505596115621</v>
      </c>
      <c r="Q342" s="11" t="str">
        <f t="shared" ca="1" si="19"/>
        <v>H</v>
      </c>
    </row>
    <row r="343" spans="9:17" x14ac:dyDescent="0.25">
      <c r="I343" s="11">
        <v>342</v>
      </c>
      <c r="J343" s="11">
        <f t="shared" ca="1" si="24"/>
        <v>1.0788599710732636</v>
      </c>
      <c r="K343" s="11">
        <f t="shared" ca="1" si="25"/>
        <v>3.6552304328249159</v>
      </c>
      <c r="L343" s="11" t="str">
        <f t="shared" ca="1" si="18"/>
        <v>H</v>
      </c>
      <c r="M343" s="11"/>
      <c r="N343" s="11">
        <v>342</v>
      </c>
      <c r="O343" s="12">
        <f t="shared" ca="1" si="26"/>
        <v>-0.27449825600912192</v>
      </c>
      <c r="P343" s="12">
        <f t="shared" ca="1" si="27"/>
        <v>0.54604055846822419</v>
      </c>
      <c r="Q343" s="11" t="str">
        <f t="shared" ca="1" si="19"/>
        <v>H</v>
      </c>
    </row>
    <row r="344" spans="9:17" x14ac:dyDescent="0.25">
      <c r="I344" s="11">
        <v>343</v>
      </c>
      <c r="J344" s="11">
        <f t="shared" ca="1" si="24"/>
        <v>-2.0528705977342723</v>
      </c>
      <c r="K344" s="11">
        <f t="shared" ca="1" si="25"/>
        <v>3.433254545231732</v>
      </c>
      <c r="L344" s="11" t="str">
        <f t="shared" ca="1" si="18"/>
        <v>H</v>
      </c>
      <c r="M344" s="11"/>
      <c r="N344" s="11">
        <v>343</v>
      </c>
      <c r="O344" s="12">
        <f t="shared" ca="1" si="26"/>
        <v>3.0618174973355732</v>
      </c>
      <c r="P344" s="12">
        <f t="shared" ca="1" si="27"/>
        <v>1.6168967616344576</v>
      </c>
      <c r="Q344" s="11" t="str">
        <f t="shared" ca="1" si="19"/>
        <v>A</v>
      </c>
    </row>
    <row r="345" spans="9:17" x14ac:dyDescent="0.25">
      <c r="I345" s="11">
        <v>344</v>
      </c>
      <c r="J345" s="11">
        <f t="shared" ca="1" si="24"/>
        <v>1.0028917274787126</v>
      </c>
      <c r="K345" s="11">
        <f t="shared" ca="1" si="25"/>
        <v>3.3897254779688653</v>
      </c>
      <c r="L345" s="11" t="str">
        <f t="shared" ca="1" si="18"/>
        <v>H</v>
      </c>
      <c r="M345" s="11"/>
      <c r="N345" s="11">
        <v>344</v>
      </c>
      <c r="O345" s="12">
        <f t="shared" ca="1" si="26"/>
        <v>-0.67499953042689764</v>
      </c>
      <c r="P345" s="12">
        <f t="shared" ca="1" si="27"/>
        <v>3.1056955792956313</v>
      </c>
      <c r="Q345" s="11" t="str">
        <f t="shared" ca="1" si="19"/>
        <v>H</v>
      </c>
    </row>
    <row r="346" spans="9:17" x14ac:dyDescent="0.25">
      <c r="I346" s="11">
        <v>345</v>
      </c>
      <c r="J346" s="11">
        <f t="shared" ca="1" si="24"/>
        <v>2.2926770028746253</v>
      </c>
      <c r="K346" s="11">
        <f t="shared" ca="1" si="25"/>
        <v>4.4620489457400652</v>
      </c>
      <c r="L346" s="11" t="str">
        <f t="shared" ca="1" si="18"/>
        <v>H</v>
      </c>
      <c r="M346" s="11"/>
      <c r="N346" s="11">
        <v>345</v>
      </c>
      <c r="O346" s="12">
        <f t="shared" ca="1" si="26"/>
        <v>3.8977794589221071E-2</v>
      </c>
      <c r="P346" s="12">
        <f t="shared" ca="1" si="27"/>
        <v>2.7294979683150977</v>
      </c>
      <c r="Q346" s="11" t="str">
        <f t="shared" ca="1" si="19"/>
        <v>H</v>
      </c>
    </row>
    <row r="347" spans="9:17" x14ac:dyDescent="0.25">
      <c r="I347" s="11">
        <v>346</v>
      </c>
      <c r="J347" s="11">
        <f t="shared" ca="1" si="24"/>
        <v>0.40162284977311036</v>
      </c>
      <c r="K347" s="11">
        <f t="shared" ca="1" si="25"/>
        <v>2.9328835223870664</v>
      </c>
      <c r="L347" s="11" t="str">
        <f t="shared" ca="1" si="18"/>
        <v>H</v>
      </c>
      <c r="M347" s="11"/>
      <c r="N347" s="11">
        <v>346</v>
      </c>
      <c r="O347" s="12">
        <f t="shared" ca="1" si="26"/>
        <v>0.71867504674579497</v>
      </c>
      <c r="P347" s="12">
        <f t="shared" ca="1" si="27"/>
        <v>3.3190570925926095</v>
      </c>
      <c r="Q347" s="11" t="str">
        <f t="shared" ca="1" si="19"/>
        <v>H</v>
      </c>
    </row>
    <row r="348" spans="9:17" x14ac:dyDescent="0.25">
      <c r="I348" s="11">
        <v>347</v>
      </c>
      <c r="J348" s="11">
        <f t="shared" ca="1" si="24"/>
        <v>2.3002106568385754</v>
      </c>
      <c r="K348" s="11">
        <f t="shared" ca="1" si="25"/>
        <v>1.0412546888936105</v>
      </c>
      <c r="L348" s="11" t="str">
        <f t="shared" ca="1" si="18"/>
        <v>A</v>
      </c>
      <c r="M348" s="11"/>
      <c r="N348" s="11">
        <v>347</v>
      </c>
      <c r="O348" s="12">
        <f t="shared" ca="1" si="26"/>
        <v>-0.45979252849592667</v>
      </c>
      <c r="P348" s="12">
        <f t="shared" ca="1" si="27"/>
        <v>1.5555696060088859</v>
      </c>
      <c r="Q348" s="11" t="str">
        <f t="shared" ca="1" si="19"/>
        <v>H</v>
      </c>
    </row>
    <row r="349" spans="9:17" x14ac:dyDescent="0.25">
      <c r="I349" s="11">
        <v>348</v>
      </c>
      <c r="J349" s="11">
        <f t="shared" ca="1" si="24"/>
        <v>-0.44157623533526291</v>
      </c>
      <c r="K349" s="11">
        <f t="shared" ca="1" si="25"/>
        <v>-0.4954169558074919</v>
      </c>
      <c r="L349" s="11" t="str">
        <f t="shared" ca="1" si="18"/>
        <v>A</v>
      </c>
      <c r="M349" s="11"/>
      <c r="N349" s="11">
        <v>348</v>
      </c>
      <c r="O349" s="12">
        <f t="shared" ca="1" si="26"/>
        <v>1.4203183985327152</v>
      </c>
      <c r="P349" s="12">
        <f t="shared" ca="1" si="27"/>
        <v>0.7484634986767511</v>
      </c>
      <c r="Q349" s="11" t="str">
        <f t="shared" ca="1" si="19"/>
        <v>A</v>
      </c>
    </row>
    <row r="350" spans="9:17" x14ac:dyDescent="0.25">
      <c r="I350" s="11">
        <v>349</v>
      </c>
      <c r="J350" s="11">
        <f t="shared" ca="1" si="24"/>
        <v>-0.45632882333342939</v>
      </c>
      <c r="K350" s="11">
        <f t="shared" ca="1" si="25"/>
        <v>3.232534010683461</v>
      </c>
      <c r="L350" s="11" t="str">
        <f t="shared" ca="1" si="18"/>
        <v>H</v>
      </c>
      <c r="M350" s="11"/>
      <c r="N350" s="11">
        <v>349</v>
      </c>
      <c r="O350" s="12">
        <f t="shared" ca="1" si="26"/>
        <v>-0.51191145409441208</v>
      </c>
      <c r="P350" s="12">
        <f t="shared" ca="1" si="27"/>
        <v>1.1011312060157739</v>
      </c>
      <c r="Q350" s="11" t="str">
        <f t="shared" ca="1" si="19"/>
        <v>H</v>
      </c>
    </row>
    <row r="351" spans="9:17" x14ac:dyDescent="0.25">
      <c r="I351" s="11">
        <v>350</v>
      </c>
      <c r="J351" s="11">
        <f t="shared" ca="1" si="24"/>
        <v>2.7399080179473687</v>
      </c>
      <c r="K351" s="11">
        <f t="shared" ca="1" si="25"/>
        <v>3.1081548391136344</v>
      </c>
      <c r="L351" s="11" t="str">
        <f t="shared" ca="1" si="18"/>
        <v>H</v>
      </c>
      <c r="M351" s="11"/>
      <c r="N351" s="11">
        <v>350</v>
      </c>
      <c r="O351" s="12">
        <f t="shared" ca="1" si="26"/>
        <v>0.84290333098164716</v>
      </c>
      <c r="P351" s="12">
        <f t="shared" ca="1" si="27"/>
        <v>1.2076119979621218</v>
      </c>
      <c r="Q351" s="11" t="str">
        <f t="shared" ca="1" si="19"/>
        <v>H</v>
      </c>
    </row>
    <row r="352" spans="9:17" x14ac:dyDescent="0.25">
      <c r="I352" s="11">
        <v>351</v>
      </c>
      <c r="J352" s="11">
        <f t="shared" ca="1" si="24"/>
        <v>3.2741670894414927</v>
      </c>
      <c r="K352" s="11">
        <f t="shared" ca="1" si="25"/>
        <v>1.9024586136279338</v>
      </c>
      <c r="L352" s="11" t="str">
        <f t="shared" ca="1" si="18"/>
        <v>A</v>
      </c>
      <c r="M352" s="11"/>
      <c r="N352" s="11">
        <v>351</v>
      </c>
      <c r="O352" s="12">
        <f t="shared" ca="1" si="26"/>
        <v>0.4699998306666035</v>
      </c>
      <c r="P352" s="12">
        <f t="shared" ca="1" si="27"/>
        <v>1.359056668582459</v>
      </c>
      <c r="Q352" s="11" t="str">
        <f t="shared" ca="1" si="19"/>
        <v>H</v>
      </c>
    </row>
    <row r="353" spans="9:17" x14ac:dyDescent="0.25">
      <c r="I353" s="11">
        <v>352</v>
      </c>
      <c r="J353" s="11">
        <f t="shared" ca="1" si="24"/>
        <v>1.7504102445359662</v>
      </c>
      <c r="K353" s="11">
        <f t="shared" ca="1" si="25"/>
        <v>2.9402671931690092</v>
      </c>
      <c r="L353" s="11" t="str">
        <f t="shared" ca="1" si="18"/>
        <v>H</v>
      </c>
      <c r="M353" s="11"/>
      <c r="N353" s="11">
        <v>352</v>
      </c>
      <c r="O353" s="12">
        <f t="shared" ca="1" si="26"/>
        <v>1.5548380329477904</v>
      </c>
      <c r="P353" s="12">
        <f t="shared" ca="1" si="27"/>
        <v>-0.8716894530018866</v>
      </c>
      <c r="Q353" s="11" t="str">
        <f t="shared" ca="1" si="19"/>
        <v>A</v>
      </c>
    </row>
    <row r="354" spans="9:17" x14ac:dyDescent="0.25">
      <c r="I354" s="11">
        <v>353</v>
      </c>
      <c r="J354" s="11">
        <f t="shared" ca="1" si="24"/>
        <v>-0.24915303690939383</v>
      </c>
      <c r="K354" s="11">
        <f t="shared" ca="1" si="25"/>
        <v>0.62872404607628551</v>
      </c>
      <c r="L354" s="11" t="str">
        <f t="shared" ca="1" si="18"/>
        <v>H</v>
      </c>
      <c r="M354" s="11"/>
      <c r="N354" s="11">
        <v>353</v>
      </c>
      <c r="O354" s="12">
        <f t="shared" ca="1" si="26"/>
        <v>-1.5443103519661932</v>
      </c>
      <c r="P354" s="12">
        <f t="shared" ca="1" si="27"/>
        <v>1.8732625161517147</v>
      </c>
      <c r="Q354" s="11" t="str">
        <f t="shared" ca="1" si="19"/>
        <v>H</v>
      </c>
    </row>
    <row r="355" spans="9:17" x14ac:dyDescent="0.25">
      <c r="I355" s="11">
        <v>354</v>
      </c>
      <c r="J355" s="11">
        <f t="shared" ca="1" si="24"/>
        <v>0.14573846181676908</v>
      </c>
      <c r="K355" s="11">
        <f t="shared" ca="1" si="25"/>
        <v>1.6591638609185022</v>
      </c>
      <c r="L355" s="11" t="str">
        <f t="shared" ca="1" si="18"/>
        <v>H</v>
      </c>
      <c r="M355" s="11"/>
      <c r="N355" s="11">
        <v>354</v>
      </c>
      <c r="O355" s="12">
        <f t="shared" ca="1" si="26"/>
        <v>1.4308864961769252E-2</v>
      </c>
      <c r="P355" s="12">
        <f t="shared" ca="1" si="27"/>
        <v>2.4730002010977339</v>
      </c>
      <c r="Q355" s="11" t="str">
        <f t="shared" ca="1" si="19"/>
        <v>H</v>
      </c>
    </row>
    <row r="356" spans="9:17" x14ac:dyDescent="0.25">
      <c r="I356" s="11">
        <v>355</v>
      </c>
      <c r="J356" s="11">
        <f t="shared" ca="1" si="24"/>
        <v>0.49055396369776105</v>
      </c>
      <c r="K356" s="11">
        <f t="shared" ca="1" si="25"/>
        <v>2.1600455129851515</v>
      </c>
      <c r="L356" s="11" t="str">
        <f t="shared" ca="1" si="18"/>
        <v>H</v>
      </c>
      <c r="M356" s="11"/>
      <c r="N356" s="11">
        <v>355</v>
      </c>
      <c r="O356" s="12">
        <f t="shared" ca="1" si="26"/>
        <v>-2.1591631380335006</v>
      </c>
      <c r="P356" s="12">
        <f t="shared" ca="1" si="27"/>
        <v>1.0511466767773128</v>
      </c>
      <c r="Q356" s="11" t="str">
        <f t="shared" ca="1" si="19"/>
        <v>H</v>
      </c>
    </row>
    <row r="357" spans="9:17" x14ac:dyDescent="0.25">
      <c r="I357" s="11">
        <v>356</v>
      </c>
      <c r="J357" s="11">
        <f t="shared" ca="1" si="24"/>
        <v>2.344877968014925</v>
      </c>
      <c r="K357" s="11">
        <f t="shared" ca="1" si="25"/>
        <v>0.82081463633506857</v>
      </c>
      <c r="L357" s="11" t="str">
        <f t="shared" ca="1" si="18"/>
        <v>A</v>
      </c>
      <c r="M357" s="11"/>
      <c r="N357" s="11">
        <v>356</v>
      </c>
      <c r="O357" s="12">
        <f t="shared" ca="1" si="26"/>
        <v>-0.37849815422224786</v>
      </c>
      <c r="P357" s="12">
        <f t="shared" ca="1" si="27"/>
        <v>1.7343027850219168</v>
      </c>
      <c r="Q357" s="11" t="str">
        <f t="shared" ca="1" si="19"/>
        <v>H</v>
      </c>
    </row>
    <row r="358" spans="9:17" x14ac:dyDescent="0.25">
      <c r="I358" s="11">
        <v>357</v>
      </c>
      <c r="J358" s="11">
        <f t="shared" ca="1" si="24"/>
        <v>-1.2542217836575498</v>
      </c>
      <c r="K358" s="11">
        <f t="shared" ca="1" si="25"/>
        <v>-0.30759367961581452</v>
      </c>
      <c r="L358" s="11" t="str">
        <f t="shared" ca="1" si="18"/>
        <v>H</v>
      </c>
      <c r="M358" s="11"/>
      <c r="N358" s="11">
        <v>357</v>
      </c>
      <c r="O358" s="12">
        <f t="shared" ca="1" si="26"/>
        <v>-0.52703815866812387</v>
      </c>
      <c r="P358" s="12">
        <f t="shared" ca="1" si="27"/>
        <v>-0.19520412232493234</v>
      </c>
      <c r="Q358" s="11" t="str">
        <f t="shared" ca="1" si="19"/>
        <v>H</v>
      </c>
    </row>
    <row r="359" spans="9:17" x14ac:dyDescent="0.25">
      <c r="I359" s="11">
        <v>358</v>
      </c>
      <c r="J359" s="11">
        <f t="shared" ca="1" si="24"/>
        <v>2.2642842598246591</v>
      </c>
      <c r="K359" s="11">
        <f t="shared" ca="1" si="25"/>
        <v>1.3914230571649915</v>
      </c>
      <c r="L359" s="11" t="str">
        <f t="shared" ca="1" si="18"/>
        <v>A</v>
      </c>
      <c r="M359" s="11"/>
      <c r="N359" s="11">
        <v>358</v>
      </c>
      <c r="O359" s="12">
        <f t="shared" ca="1" si="26"/>
        <v>0.94067907585896116</v>
      </c>
      <c r="P359" s="12">
        <f t="shared" ca="1" si="27"/>
        <v>0.96222001689792824</v>
      </c>
      <c r="Q359" s="11" t="str">
        <f t="shared" ca="1" si="19"/>
        <v>H</v>
      </c>
    </row>
    <row r="360" spans="9:17" x14ac:dyDescent="0.25">
      <c r="I360" s="11">
        <v>359</v>
      </c>
      <c r="J360" s="11">
        <f t="shared" ca="1" si="24"/>
        <v>1.4827938650528711</v>
      </c>
      <c r="K360" s="11">
        <f t="shared" ca="1" si="25"/>
        <v>2.1929567043080578</v>
      </c>
      <c r="L360" s="11" t="str">
        <f t="shared" ca="1" si="18"/>
        <v>H</v>
      </c>
      <c r="M360" s="11"/>
      <c r="N360" s="11">
        <v>359</v>
      </c>
      <c r="O360" s="12">
        <f t="shared" ca="1" si="26"/>
        <v>8.2721502458088625E-2</v>
      </c>
      <c r="P360" s="12">
        <f t="shared" ca="1" si="27"/>
        <v>0.30639519225135337</v>
      </c>
      <c r="Q360" s="11" t="str">
        <f t="shared" ca="1" si="19"/>
        <v>H</v>
      </c>
    </row>
    <row r="361" spans="9:17" x14ac:dyDescent="0.25">
      <c r="I361" s="11">
        <v>360</v>
      </c>
      <c r="J361" s="11">
        <f t="shared" ca="1" si="24"/>
        <v>0.34531737659026795</v>
      </c>
      <c r="K361" s="11">
        <f t="shared" ca="1" si="25"/>
        <v>1.7687406209507688</v>
      </c>
      <c r="L361" s="11" t="str">
        <f t="shared" ca="1" si="18"/>
        <v>H</v>
      </c>
      <c r="M361" s="11"/>
      <c r="N361" s="11">
        <v>360</v>
      </c>
      <c r="O361" s="12">
        <f t="shared" ca="1" si="26"/>
        <v>1.5943700526476807</v>
      </c>
      <c r="P361" s="12">
        <f t="shared" ca="1" si="27"/>
        <v>4.2325805351770871</v>
      </c>
      <c r="Q361" s="11" t="str">
        <f t="shared" ca="1" si="19"/>
        <v>H</v>
      </c>
    </row>
    <row r="362" spans="9:17" x14ac:dyDescent="0.25">
      <c r="I362" s="11">
        <v>361</v>
      </c>
      <c r="J362" s="11">
        <f t="shared" ca="1" si="24"/>
        <v>1.5581880850799694</v>
      </c>
      <c r="K362" s="11">
        <f t="shared" ca="1" si="25"/>
        <v>1.9797278688069939</v>
      </c>
      <c r="L362" s="11" t="str">
        <f t="shared" ca="1" si="18"/>
        <v>H</v>
      </c>
      <c r="M362" s="11"/>
      <c r="N362" s="11">
        <v>361</v>
      </c>
      <c r="O362" s="12">
        <f t="shared" ca="1" si="26"/>
        <v>0.92217708949190025</v>
      </c>
      <c r="P362" s="12">
        <f t="shared" ca="1" si="27"/>
        <v>1.0287941566127741</v>
      </c>
      <c r="Q362" s="11" t="str">
        <f t="shared" ca="1" si="19"/>
        <v>H</v>
      </c>
    </row>
    <row r="363" spans="9:17" x14ac:dyDescent="0.25">
      <c r="I363" s="11">
        <v>362</v>
      </c>
      <c r="J363" s="11">
        <f t="shared" ca="1" si="24"/>
        <v>0.9052305184843612</v>
      </c>
      <c r="K363" s="11">
        <f t="shared" ca="1" si="25"/>
        <v>0.41250776970556657</v>
      </c>
      <c r="L363" s="11" t="str">
        <f t="shared" ca="1" si="18"/>
        <v>A</v>
      </c>
      <c r="M363" s="11"/>
      <c r="N363" s="11">
        <v>362</v>
      </c>
      <c r="O363" s="12">
        <f t="shared" ca="1" si="26"/>
        <v>2.1557473952698762</v>
      </c>
      <c r="P363" s="12">
        <f t="shared" ca="1" si="27"/>
        <v>3.2671321514038136</v>
      </c>
      <c r="Q363" s="11" t="str">
        <f t="shared" ca="1" si="19"/>
        <v>H</v>
      </c>
    </row>
    <row r="364" spans="9:17" x14ac:dyDescent="0.25">
      <c r="I364" s="11">
        <v>363</v>
      </c>
      <c r="J364" s="11">
        <f t="shared" ca="1" si="24"/>
        <v>-2.9417045757618387E-2</v>
      </c>
      <c r="K364" s="11">
        <f t="shared" ca="1" si="25"/>
        <v>0.7873157018223178</v>
      </c>
      <c r="L364" s="11" t="str">
        <f t="shared" ca="1" si="18"/>
        <v>H</v>
      </c>
      <c r="M364" s="11"/>
      <c r="N364" s="11">
        <v>363</v>
      </c>
      <c r="O364" s="12">
        <f t="shared" ca="1" si="26"/>
        <v>-0.22642604923727339</v>
      </c>
      <c r="P364" s="12">
        <f t="shared" ca="1" si="27"/>
        <v>0.51044036147388161</v>
      </c>
      <c r="Q364" s="11" t="str">
        <f t="shared" ca="1" si="19"/>
        <v>H</v>
      </c>
    </row>
    <row r="365" spans="9:17" x14ac:dyDescent="0.25">
      <c r="I365" s="11">
        <v>364</v>
      </c>
      <c r="J365" s="11">
        <f t="shared" ca="1" si="24"/>
        <v>-1.5821873386523144</v>
      </c>
      <c r="K365" s="11">
        <f t="shared" ca="1" si="25"/>
        <v>3.3603099913560648</v>
      </c>
      <c r="L365" s="11" t="str">
        <f t="shared" ca="1" si="18"/>
        <v>H</v>
      </c>
      <c r="M365" s="11"/>
      <c r="N365" s="11">
        <v>364</v>
      </c>
      <c r="O365" s="12">
        <f t="shared" ca="1" si="26"/>
        <v>1.8027259673088598</v>
      </c>
      <c r="P365" s="12">
        <f t="shared" ca="1" si="27"/>
        <v>2.3175052232827618</v>
      </c>
      <c r="Q365" s="11" t="str">
        <f t="shared" ca="1" si="19"/>
        <v>H</v>
      </c>
    </row>
    <row r="366" spans="9:17" x14ac:dyDescent="0.25">
      <c r="I366" s="11">
        <v>365</v>
      </c>
      <c r="J366" s="11">
        <f t="shared" ca="1" si="24"/>
        <v>-0.49870549372275097</v>
      </c>
      <c r="K366" s="11">
        <f t="shared" ca="1" si="25"/>
        <v>3.6202050218525885</v>
      </c>
      <c r="L366" s="11" t="str">
        <f t="shared" ca="1" si="18"/>
        <v>H</v>
      </c>
      <c r="M366" s="11"/>
      <c r="N366" s="11">
        <v>365</v>
      </c>
      <c r="O366" s="12">
        <f t="shared" ca="1" si="26"/>
        <v>-1.8954265023963839</v>
      </c>
      <c r="P366" s="12">
        <f t="shared" ca="1" si="27"/>
        <v>0.10025342404601489</v>
      </c>
      <c r="Q366" s="11" t="str">
        <f t="shared" ca="1" si="19"/>
        <v>H</v>
      </c>
    </row>
    <row r="367" spans="9:17" x14ac:dyDescent="0.25">
      <c r="I367" s="11">
        <v>366</v>
      </c>
      <c r="J367" s="11">
        <f t="shared" ca="1" si="24"/>
        <v>2.8110755020904663</v>
      </c>
      <c r="K367" s="11">
        <f t="shared" ca="1" si="25"/>
        <v>1.2998073496481899</v>
      </c>
      <c r="L367" s="11" t="str">
        <f t="shared" ca="1" si="18"/>
        <v>A</v>
      </c>
      <c r="M367" s="11"/>
      <c r="N367" s="11">
        <v>366</v>
      </c>
      <c r="O367" s="12">
        <f t="shared" ca="1" si="26"/>
        <v>-3.4338228608476351E-2</v>
      </c>
      <c r="P367" s="12">
        <f t="shared" ca="1" si="27"/>
        <v>0.6400113808261878</v>
      </c>
      <c r="Q367" s="11" t="str">
        <f t="shared" ca="1" si="19"/>
        <v>H</v>
      </c>
    </row>
    <row r="368" spans="9:17" x14ac:dyDescent="0.25">
      <c r="I368" s="11">
        <v>367</v>
      </c>
      <c r="J368" s="11">
        <f t="shared" ca="1" si="24"/>
        <v>1.1035278655684042</v>
      </c>
      <c r="K368" s="11">
        <f t="shared" ca="1" si="25"/>
        <v>3.0370026890112451</v>
      </c>
      <c r="L368" s="11" t="str">
        <f t="shared" ca="1" si="18"/>
        <v>H</v>
      </c>
      <c r="M368" s="11"/>
      <c r="N368" s="11">
        <v>367</v>
      </c>
      <c r="O368" s="12">
        <f t="shared" ca="1" si="26"/>
        <v>1.3872845313563826</v>
      </c>
      <c r="P368" s="12">
        <f t="shared" ca="1" si="27"/>
        <v>-0.29524281697012689</v>
      </c>
      <c r="Q368" s="11" t="str">
        <f t="shared" ca="1" si="19"/>
        <v>A</v>
      </c>
    </row>
    <row r="369" spans="9:17" x14ac:dyDescent="0.25">
      <c r="I369" s="11">
        <v>368</v>
      </c>
      <c r="J369" s="11">
        <f t="shared" ca="1" si="24"/>
        <v>5.8263398083610474E-2</v>
      </c>
      <c r="K369" s="11">
        <f t="shared" ca="1" si="25"/>
        <v>1.016439946692596</v>
      </c>
      <c r="L369" s="11" t="str">
        <f t="shared" ca="1" si="18"/>
        <v>H</v>
      </c>
      <c r="M369" s="11"/>
      <c r="N369" s="11">
        <v>368</v>
      </c>
      <c r="O369" s="12">
        <f t="shared" ca="1" si="26"/>
        <v>-0.48087637084196055</v>
      </c>
      <c r="P369" s="12">
        <f t="shared" ca="1" si="27"/>
        <v>2.0385243148628662</v>
      </c>
      <c r="Q369" s="11" t="str">
        <f t="shared" ca="1" si="19"/>
        <v>H</v>
      </c>
    </row>
    <row r="370" spans="9:17" x14ac:dyDescent="0.25">
      <c r="I370" s="11">
        <v>369</v>
      </c>
      <c r="J370" s="11">
        <f t="shared" ca="1" si="24"/>
        <v>2.1011521907863888</v>
      </c>
      <c r="K370" s="11">
        <f t="shared" ca="1" si="25"/>
        <v>1.6171382668122594</v>
      </c>
      <c r="L370" s="11" t="str">
        <f t="shared" ca="1" si="18"/>
        <v>A</v>
      </c>
      <c r="M370" s="11"/>
      <c r="N370" s="11">
        <v>369</v>
      </c>
      <c r="O370" s="12">
        <f t="shared" ca="1" si="26"/>
        <v>-1.0991189444477558</v>
      </c>
      <c r="P370" s="12">
        <f t="shared" ca="1" si="27"/>
        <v>2.3614434103460891</v>
      </c>
      <c r="Q370" s="11" t="str">
        <f t="shared" ca="1" si="19"/>
        <v>H</v>
      </c>
    </row>
    <row r="371" spans="9:17" x14ac:dyDescent="0.25">
      <c r="I371" s="11">
        <v>370</v>
      </c>
      <c r="J371" s="11">
        <f t="shared" ca="1" si="24"/>
        <v>-0.48641929878759582</v>
      </c>
      <c r="K371" s="11">
        <f t="shared" ca="1" si="25"/>
        <v>3.8117901069761215</v>
      </c>
      <c r="L371" s="11" t="str">
        <f t="shared" ca="1" si="18"/>
        <v>H</v>
      </c>
      <c r="M371" s="11"/>
      <c r="N371" s="11">
        <v>370</v>
      </c>
      <c r="O371" s="12">
        <f t="shared" ca="1" si="26"/>
        <v>3.5509098026069816</v>
      </c>
      <c r="P371" s="12">
        <f t="shared" ca="1" si="27"/>
        <v>1.1446806004507508</v>
      </c>
      <c r="Q371" s="11" t="str">
        <f t="shared" ca="1" si="19"/>
        <v>A</v>
      </c>
    </row>
    <row r="372" spans="9:17" x14ac:dyDescent="0.25">
      <c r="I372" s="11">
        <v>371</v>
      </c>
      <c r="J372" s="11">
        <f t="shared" ca="1" si="24"/>
        <v>-0.16765447606354533</v>
      </c>
      <c r="K372" s="11">
        <f t="shared" ca="1" si="25"/>
        <v>0.80832290560380571</v>
      </c>
      <c r="L372" s="11" t="str">
        <f t="shared" ca="1" si="18"/>
        <v>H</v>
      </c>
      <c r="M372" s="11"/>
      <c r="N372" s="11">
        <v>371</v>
      </c>
      <c r="O372" s="12">
        <f t="shared" ca="1" si="26"/>
        <v>-0.13229593942551698</v>
      </c>
      <c r="P372" s="12">
        <f t="shared" ca="1" si="27"/>
        <v>2.0182640581773423</v>
      </c>
      <c r="Q372" s="11" t="str">
        <f t="shared" ca="1" si="19"/>
        <v>H</v>
      </c>
    </row>
    <row r="373" spans="9:17" x14ac:dyDescent="0.25">
      <c r="I373" s="11">
        <v>372</v>
      </c>
      <c r="J373" s="11">
        <f t="shared" ca="1" si="24"/>
        <v>1.1701983946917365</v>
      </c>
      <c r="K373" s="11">
        <f t="shared" ca="1" si="25"/>
        <v>1.4052340452330725</v>
      </c>
      <c r="L373" s="11" t="str">
        <f t="shared" ca="1" si="18"/>
        <v>H</v>
      </c>
      <c r="M373" s="11"/>
      <c r="N373" s="11">
        <v>372</v>
      </c>
      <c r="O373" s="12">
        <f t="shared" ca="1" si="26"/>
        <v>0.418954865836554</v>
      </c>
      <c r="P373" s="12">
        <f t="shared" ca="1" si="27"/>
        <v>1.3358659886530577</v>
      </c>
      <c r="Q373" s="11" t="str">
        <f t="shared" ca="1" si="19"/>
        <v>H</v>
      </c>
    </row>
    <row r="374" spans="9:17" x14ac:dyDescent="0.25">
      <c r="I374" s="11">
        <v>373</v>
      </c>
      <c r="J374" s="11">
        <f t="shared" ca="1" si="24"/>
        <v>0.67132744869037442</v>
      </c>
      <c r="K374" s="11">
        <f t="shared" ca="1" si="25"/>
        <v>2.6483992070210611</v>
      </c>
      <c r="L374" s="11" t="str">
        <f t="shared" ca="1" si="18"/>
        <v>H</v>
      </c>
      <c r="M374" s="11"/>
      <c r="N374" s="11">
        <v>373</v>
      </c>
      <c r="O374" s="12">
        <f t="shared" ca="1" si="26"/>
        <v>3.2691577916724457</v>
      </c>
      <c r="P374" s="12">
        <f t="shared" ca="1" si="27"/>
        <v>0.81680031412315968</v>
      </c>
      <c r="Q374" s="11" t="str">
        <f t="shared" ca="1" si="19"/>
        <v>A</v>
      </c>
    </row>
    <row r="375" spans="9:17" x14ac:dyDescent="0.25">
      <c r="I375" s="11">
        <v>374</v>
      </c>
      <c r="J375" s="11">
        <f t="shared" ca="1" si="24"/>
        <v>0.80615901202336093</v>
      </c>
      <c r="K375" s="11">
        <f t="shared" ca="1" si="25"/>
        <v>0.53070541755951539</v>
      </c>
      <c r="L375" s="11" t="str">
        <f t="shared" ca="1" si="18"/>
        <v>A</v>
      </c>
      <c r="M375" s="11"/>
      <c r="N375" s="11">
        <v>374</v>
      </c>
      <c r="O375" s="12">
        <f t="shared" ca="1" si="26"/>
        <v>1.370015339633547</v>
      </c>
      <c r="P375" s="12">
        <f t="shared" ca="1" si="27"/>
        <v>3.8012995554222133</v>
      </c>
      <c r="Q375" s="11" t="str">
        <f t="shared" ca="1" si="19"/>
        <v>H</v>
      </c>
    </row>
    <row r="376" spans="9:17" x14ac:dyDescent="0.25">
      <c r="I376" s="11">
        <v>375</v>
      </c>
      <c r="J376" s="11">
        <f t="shared" ca="1" si="24"/>
        <v>-0.3227483689678311</v>
      </c>
      <c r="K376" s="11">
        <f t="shared" ca="1" si="25"/>
        <v>3.4054576582443508</v>
      </c>
      <c r="L376" s="11" t="str">
        <f t="shared" ca="1" si="18"/>
        <v>H</v>
      </c>
      <c r="M376" s="11"/>
      <c r="N376" s="11">
        <v>375</v>
      </c>
      <c r="O376" s="12">
        <f t="shared" ca="1" si="26"/>
        <v>-6.3053987010125101E-2</v>
      </c>
      <c r="P376" s="12">
        <f t="shared" ca="1" si="27"/>
        <v>0.64196210480237959</v>
      </c>
      <c r="Q376" s="11" t="str">
        <f t="shared" ca="1" si="19"/>
        <v>H</v>
      </c>
    </row>
    <row r="377" spans="9:17" x14ac:dyDescent="0.25">
      <c r="I377" s="11">
        <v>376</v>
      </c>
      <c r="J377" s="11">
        <f t="shared" ca="1" si="24"/>
        <v>0.73008166243661787</v>
      </c>
      <c r="K377" s="11">
        <f t="shared" ca="1" si="25"/>
        <v>1.6052577554154184</v>
      </c>
      <c r="L377" s="11" t="str">
        <f t="shared" ca="1" si="18"/>
        <v>H</v>
      </c>
      <c r="M377" s="11"/>
      <c r="N377" s="11">
        <v>376</v>
      </c>
      <c r="O377" s="12">
        <f t="shared" ca="1" si="26"/>
        <v>1.7113535081553759</v>
      </c>
      <c r="P377" s="12">
        <f t="shared" ca="1" si="27"/>
        <v>1.8394637651481109</v>
      </c>
      <c r="Q377" s="11" t="str">
        <f t="shared" ca="1" si="19"/>
        <v>H</v>
      </c>
    </row>
    <row r="378" spans="9:17" x14ac:dyDescent="0.25">
      <c r="I378" s="11">
        <v>377</v>
      </c>
      <c r="J378" s="11">
        <f t="shared" ca="1" si="24"/>
        <v>0.9771387724466063</v>
      </c>
      <c r="K378" s="11">
        <f t="shared" ca="1" si="25"/>
        <v>2.0397549796842283</v>
      </c>
      <c r="L378" s="11" t="str">
        <f t="shared" ca="1" si="18"/>
        <v>H</v>
      </c>
      <c r="M378" s="11"/>
      <c r="N378" s="11">
        <v>377</v>
      </c>
      <c r="O378" s="12">
        <f t="shared" ca="1" si="26"/>
        <v>1.4860915095408578</v>
      </c>
      <c r="P378" s="12">
        <f t="shared" ca="1" si="27"/>
        <v>1.2495292744255109</v>
      </c>
      <c r="Q378" s="11" t="str">
        <f t="shared" ca="1" si="19"/>
        <v>A</v>
      </c>
    </row>
    <row r="379" spans="9:17" x14ac:dyDescent="0.25">
      <c r="I379" s="11">
        <v>378</v>
      </c>
      <c r="J379" s="11">
        <f t="shared" ca="1" si="24"/>
        <v>1.0754887712522987</v>
      </c>
      <c r="K379" s="11">
        <f t="shared" ca="1" si="25"/>
        <v>0.99550616466894981</v>
      </c>
      <c r="L379" s="11" t="str">
        <f t="shared" ca="1" si="18"/>
        <v>A</v>
      </c>
      <c r="M379" s="11"/>
      <c r="N379" s="11">
        <v>378</v>
      </c>
      <c r="O379" s="12">
        <f t="shared" ca="1" si="26"/>
        <v>1.7561301081373291</v>
      </c>
      <c r="P379" s="12">
        <f t="shared" ca="1" si="27"/>
        <v>0.37134477814635602</v>
      </c>
      <c r="Q379" s="11" t="str">
        <f t="shared" ca="1" si="19"/>
        <v>A</v>
      </c>
    </row>
    <row r="380" spans="9:17" x14ac:dyDescent="0.25">
      <c r="I380" s="11">
        <v>379</v>
      </c>
      <c r="J380" s="11">
        <f t="shared" ca="1" si="24"/>
        <v>-1.1887063550165951</v>
      </c>
      <c r="K380" s="11">
        <f t="shared" ca="1" si="25"/>
        <v>1.4242247529474603</v>
      </c>
      <c r="L380" s="11" t="str">
        <f t="shared" ca="1" si="18"/>
        <v>H</v>
      </c>
      <c r="M380" s="11"/>
      <c r="N380" s="11">
        <v>379</v>
      </c>
      <c r="O380" s="12">
        <f t="shared" ca="1" si="26"/>
        <v>2.1764957428279685</v>
      </c>
      <c r="P380" s="12">
        <f t="shared" ca="1" si="27"/>
        <v>2.1965225132838784</v>
      </c>
      <c r="Q380" s="11" t="str">
        <f t="shared" ca="1" si="19"/>
        <v>H</v>
      </c>
    </row>
    <row r="381" spans="9:17" x14ac:dyDescent="0.25">
      <c r="I381" s="11">
        <v>380</v>
      </c>
      <c r="J381" s="11">
        <f t="shared" ca="1" si="24"/>
        <v>2.9595316665790872</v>
      </c>
      <c r="K381" s="11">
        <f t="shared" ca="1" si="25"/>
        <v>4.7081068835560593</v>
      </c>
      <c r="L381" s="11" t="str">
        <f t="shared" ca="1" si="18"/>
        <v>H</v>
      </c>
      <c r="M381" s="11"/>
      <c r="N381" s="11">
        <v>380</v>
      </c>
      <c r="O381" s="12">
        <f t="shared" ca="1" si="26"/>
        <v>-2.0630982762096277</v>
      </c>
      <c r="P381" s="12">
        <f t="shared" ca="1" si="27"/>
        <v>-6.4206889044940985E-2</v>
      </c>
      <c r="Q381" s="11" t="str">
        <f t="shared" ca="1" si="19"/>
        <v>H</v>
      </c>
    </row>
    <row r="382" spans="9:17" x14ac:dyDescent="0.25">
      <c r="I382" s="11">
        <v>381</v>
      </c>
      <c r="J382" s="11">
        <f t="shared" ca="1" si="24"/>
        <v>1.4472723077306477</v>
      </c>
      <c r="K382" s="11">
        <f t="shared" ca="1" si="25"/>
        <v>1.220826176913286</v>
      </c>
      <c r="L382" s="11" t="str">
        <f t="shared" ca="1" si="18"/>
        <v>A</v>
      </c>
      <c r="M382" s="11"/>
      <c r="N382" s="11">
        <v>381</v>
      </c>
      <c r="O382" s="12">
        <f t="shared" ca="1" si="26"/>
        <v>1.9000568272189016</v>
      </c>
      <c r="P382" s="12">
        <f t="shared" ca="1" si="27"/>
        <v>-1.8558521890179369E-2</v>
      </c>
      <c r="Q382" s="11" t="str">
        <f t="shared" ca="1" si="19"/>
        <v>A</v>
      </c>
    </row>
    <row r="383" spans="9:17" x14ac:dyDescent="0.25">
      <c r="I383" s="11">
        <v>382</v>
      </c>
      <c r="J383" s="11">
        <f t="shared" ca="1" si="24"/>
        <v>0.88205992972063441</v>
      </c>
      <c r="K383" s="11">
        <f t="shared" ca="1" si="25"/>
        <v>0.79518353775012907</v>
      </c>
      <c r="L383" s="11" t="str">
        <f t="shared" ca="1" si="18"/>
        <v>A</v>
      </c>
      <c r="M383" s="11"/>
      <c r="N383" s="11">
        <v>382</v>
      </c>
      <c r="O383" s="12">
        <f t="shared" ca="1" si="26"/>
        <v>0.47475026214585858</v>
      </c>
      <c r="P383" s="12">
        <f t="shared" ca="1" si="27"/>
        <v>1.0686487790982364</v>
      </c>
      <c r="Q383" s="11" t="str">
        <f t="shared" ca="1" si="19"/>
        <v>H</v>
      </c>
    </row>
    <row r="384" spans="9:17" x14ac:dyDescent="0.25">
      <c r="I384" s="11">
        <v>383</v>
      </c>
      <c r="J384" s="11">
        <f t="shared" ca="1" si="24"/>
        <v>0.27435589452669018</v>
      </c>
      <c r="K384" s="11">
        <f t="shared" ca="1" si="25"/>
        <v>1.2168358554433527</v>
      </c>
      <c r="L384" s="11" t="str">
        <f t="shared" ca="1" si="18"/>
        <v>H</v>
      </c>
      <c r="M384" s="11"/>
      <c r="N384" s="11">
        <v>383</v>
      </c>
      <c r="O384" s="12">
        <f t="shared" ca="1" si="26"/>
        <v>0.69313251446065038</v>
      </c>
      <c r="P384" s="12">
        <f t="shared" ca="1" si="27"/>
        <v>1.9815916256373467</v>
      </c>
      <c r="Q384" s="11" t="str">
        <f t="shared" ca="1" si="19"/>
        <v>H</v>
      </c>
    </row>
    <row r="385" spans="9:17" x14ac:dyDescent="0.25">
      <c r="I385" s="11">
        <v>384</v>
      </c>
      <c r="J385" s="11">
        <f t="shared" ca="1" si="24"/>
        <v>0.93441959711440781</v>
      </c>
      <c r="K385" s="11">
        <f t="shared" ca="1" si="25"/>
        <v>1.0484287705860691</v>
      </c>
      <c r="L385" s="11" t="str">
        <f t="shared" ca="1" si="18"/>
        <v>H</v>
      </c>
      <c r="M385" s="11"/>
      <c r="N385" s="11">
        <v>384</v>
      </c>
      <c r="O385" s="12">
        <f t="shared" ca="1" si="26"/>
        <v>1.8984342098741482</v>
      </c>
      <c r="P385" s="12">
        <f t="shared" ca="1" si="27"/>
        <v>0.10726939985393014</v>
      </c>
      <c r="Q385" s="11" t="str">
        <f t="shared" ca="1" si="19"/>
        <v>A</v>
      </c>
    </row>
    <row r="386" spans="9:17" x14ac:dyDescent="0.25">
      <c r="I386" s="11">
        <v>385</v>
      </c>
      <c r="J386" s="11">
        <f t="shared" ca="1" si="24"/>
        <v>0.70706229209521942</v>
      </c>
      <c r="K386" s="11">
        <f t="shared" ca="1" si="25"/>
        <v>2.8764662039223077</v>
      </c>
      <c r="L386" s="11" t="str">
        <f t="shared" ca="1" si="18"/>
        <v>H</v>
      </c>
      <c r="M386" s="11"/>
      <c r="N386" s="11">
        <v>385</v>
      </c>
      <c r="O386" s="12">
        <f t="shared" ca="1" si="26"/>
        <v>1.5741232068247133</v>
      </c>
      <c r="P386" s="12">
        <f t="shared" ca="1" si="27"/>
        <v>1.6612151095993473</v>
      </c>
      <c r="Q386" s="11" t="str">
        <f t="shared" ca="1" si="19"/>
        <v>H</v>
      </c>
    </row>
    <row r="387" spans="9:17" x14ac:dyDescent="0.25">
      <c r="I387" s="11">
        <v>386</v>
      </c>
      <c r="J387" s="11">
        <f t="shared" ref="J387:J450" ca="1" si="28">NORMINV(RAND(), $D$3,$F$3)</f>
        <v>1.4161975025044868</v>
      </c>
      <c r="K387" s="11">
        <f t="shared" ref="K387:K450" ca="1" si="29">NORMINV(RAND(), $D$2,$F$2)</f>
        <v>3.1723225978490355</v>
      </c>
      <c r="L387" s="11" t="str">
        <f t="shared" ca="1" si="18"/>
        <v>H</v>
      </c>
      <c r="M387" s="11"/>
      <c r="N387" s="11">
        <v>386</v>
      </c>
      <c r="O387" s="12">
        <f t="shared" ref="O387:O450" ca="1" si="30">NORMINV(RAND(), $D$11,$F$11)</f>
        <v>1.5939720328309375</v>
      </c>
      <c r="P387" s="12">
        <f t="shared" ref="P387:P450" ca="1" si="31">NORMINV(RAND(), $D$10,$F$10)</f>
        <v>2.4858765705649701</v>
      </c>
      <c r="Q387" s="11" t="str">
        <f t="shared" ca="1" si="19"/>
        <v>H</v>
      </c>
    </row>
    <row r="388" spans="9:17" x14ac:dyDescent="0.25">
      <c r="I388" s="11">
        <v>387</v>
      </c>
      <c r="J388" s="11">
        <f t="shared" ca="1" si="28"/>
        <v>-8.2695960415111736E-2</v>
      </c>
      <c r="K388" s="11">
        <f t="shared" ca="1" si="29"/>
        <v>1.7575581072799968</v>
      </c>
      <c r="L388" s="11" t="str">
        <f t="shared" ca="1" si="18"/>
        <v>H</v>
      </c>
      <c r="M388" s="11"/>
      <c r="N388" s="11">
        <v>387</v>
      </c>
      <c r="O388" s="12">
        <f t="shared" ca="1" si="30"/>
        <v>0.45240677555460179</v>
      </c>
      <c r="P388" s="12">
        <f t="shared" ca="1" si="31"/>
        <v>2.3317047642880979</v>
      </c>
      <c r="Q388" s="11" t="str">
        <f t="shared" ca="1" si="19"/>
        <v>H</v>
      </c>
    </row>
    <row r="389" spans="9:17" x14ac:dyDescent="0.25">
      <c r="I389" s="11">
        <v>388</v>
      </c>
      <c r="J389" s="11">
        <f t="shared" ca="1" si="28"/>
        <v>1.5647405566027661</v>
      </c>
      <c r="K389" s="11">
        <f t="shared" ca="1" si="29"/>
        <v>1.3550930326578907</v>
      </c>
      <c r="L389" s="11" t="str">
        <f t="shared" ca="1" si="18"/>
        <v>A</v>
      </c>
      <c r="M389" s="11"/>
      <c r="N389" s="11">
        <v>388</v>
      </c>
      <c r="O389" s="12">
        <f t="shared" ca="1" si="30"/>
        <v>-0.62998390786841707</v>
      </c>
      <c r="P389" s="12">
        <f t="shared" ca="1" si="31"/>
        <v>-1.0880901606952711</v>
      </c>
      <c r="Q389" s="11" t="str">
        <f t="shared" ca="1" si="19"/>
        <v>A</v>
      </c>
    </row>
    <row r="390" spans="9:17" x14ac:dyDescent="0.25">
      <c r="I390" s="11">
        <v>389</v>
      </c>
      <c r="J390" s="11">
        <f t="shared" ca="1" si="28"/>
        <v>2.3108108128965723</v>
      </c>
      <c r="K390" s="11">
        <f t="shared" ca="1" si="29"/>
        <v>2.5140823553654115</v>
      </c>
      <c r="L390" s="11" t="str">
        <f t="shared" ca="1" si="18"/>
        <v>H</v>
      </c>
      <c r="M390" s="11"/>
      <c r="N390" s="11">
        <v>389</v>
      </c>
      <c r="O390" s="12">
        <f t="shared" ca="1" si="30"/>
        <v>2.7552010385273604</v>
      </c>
      <c r="P390" s="12">
        <f t="shared" ca="1" si="31"/>
        <v>0.98240289769711286</v>
      </c>
      <c r="Q390" s="11" t="str">
        <f t="shared" ca="1" si="19"/>
        <v>A</v>
      </c>
    </row>
    <row r="391" spans="9:17" x14ac:dyDescent="0.25">
      <c r="I391" s="11">
        <v>390</v>
      </c>
      <c r="J391" s="11">
        <f t="shared" ca="1" si="28"/>
        <v>0.86868186201197173</v>
      </c>
      <c r="K391" s="11">
        <f t="shared" ca="1" si="29"/>
        <v>1.9018225814667946</v>
      </c>
      <c r="L391" s="11" t="str">
        <f t="shared" ca="1" si="18"/>
        <v>H</v>
      </c>
      <c r="M391" s="11"/>
      <c r="N391" s="11">
        <v>390</v>
      </c>
      <c r="O391" s="12">
        <f t="shared" ca="1" si="30"/>
        <v>0.11106107314546382</v>
      </c>
      <c r="P391" s="12">
        <f t="shared" ca="1" si="31"/>
        <v>0.46908268949027154</v>
      </c>
      <c r="Q391" s="11" t="str">
        <f t="shared" ca="1" si="19"/>
        <v>H</v>
      </c>
    </row>
    <row r="392" spans="9:17" x14ac:dyDescent="0.25">
      <c r="I392" s="11">
        <v>391</v>
      </c>
      <c r="J392" s="11">
        <f t="shared" ca="1" si="28"/>
        <v>3.5775074916200698</v>
      </c>
      <c r="K392" s="11">
        <f t="shared" ca="1" si="29"/>
        <v>1.7029896334505934</v>
      </c>
      <c r="L392" s="11" t="str">
        <f t="shared" ca="1" si="18"/>
        <v>A</v>
      </c>
      <c r="M392" s="11"/>
      <c r="N392" s="11">
        <v>391</v>
      </c>
      <c r="O392" s="12">
        <f t="shared" ca="1" si="30"/>
        <v>0.47569960439710768</v>
      </c>
      <c r="P392" s="12">
        <f t="shared" ca="1" si="31"/>
        <v>0.70674777249429166</v>
      </c>
      <c r="Q392" s="11" t="str">
        <f t="shared" ca="1" si="19"/>
        <v>H</v>
      </c>
    </row>
    <row r="393" spans="9:17" x14ac:dyDescent="0.25">
      <c r="I393" s="11">
        <v>392</v>
      </c>
      <c r="J393" s="11">
        <f t="shared" ca="1" si="28"/>
        <v>-0.43109958680234606</v>
      </c>
      <c r="K393" s="11">
        <f t="shared" ca="1" si="29"/>
        <v>1.7925893305557921</v>
      </c>
      <c r="L393" s="11" t="str">
        <f t="shared" ca="1" si="18"/>
        <v>H</v>
      </c>
      <c r="M393" s="11"/>
      <c r="N393" s="11">
        <v>392</v>
      </c>
      <c r="O393" s="12">
        <f t="shared" ca="1" si="30"/>
        <v>-0.46506131185510624</v>
      </c>
      <c r="P393" s="12">
        <f t="shared" ca="1" si="31"/>
        <v>1.3599691659495374</v>
      </c>
      <c r="Q393" s="11" t="str">
        <f t="shared" ca="1" si="19"/>
        <v>H</v>
      </c>
    </row>
    <row r="394" spans="9:17" x14ac:dyDescent="0.25">
      <c r="I394" s="11">
        <v>393</v>
      </c>
      <c r="J394" s="11">
        <f t="shared" ca="1" si="28"/>
        <v>2.4742028723094851</v>
      </c>
      <c r="K394" s="11">
        <f t="shared" ca="1" si="29"/>
        <v>3.6604478905109374</v>
      </c>
      <c r="L394" s="11" t="str">
        <f t="shared" ca="1" si="18"/>
        <v>H</v>
      </c>
      <c r="M394" s="11"/>
      <c r="N394" s="11">
        <v>393</v>
      </c>
      <c r="O394" s="12">
        <f t="shared" ca="1" si="30"/>
        <v>0.5911388845287856</v>
      </c>
      <c r="P394" s="12">
        <f t="shared" ca="1" si="31"/>
        <v>1.7178343998943726</v>
      </c>
      <c r="Q394" s="11" t="str">
        <f t="shared" ca="1" si="19"/>
        <v>H</v>
      </c>
    </row>
    <row r="395" spans="9:17" x14ac:dyDescent="0.25">
      <c r="I395" s="11">
        <v>394</v>
      </c>
      <c r="J395" s="11">
        <f t="shared" ca="1" si="28"/>
        <v>1.0524836778702793</v>
      </c>
      <c r="K395" s="11">
        <f t="shared" ca="1" si="29"/>
        <v>2.2084720926004837</v>
      </c>
      <c r="L395" s="11" t="str">
        <f t="shared" ca="1" si="18"/>
        <v>H</v>
      </c>
      <c r="M395" s="11"/>
      <c r="N395" s="11">
        <v>394</v>
      </c>
      <c r="O395" s="12">
        <f t="shared" ca="1" si="30"/>
        <v>0.43033494880773343</v>
      </c>
      <c r="P395" s="12">
        <f t="shared" ca="1" si="31"/>
        <v>1.6061199375569348</v>
      </c>
      <c r="Q395" s="11" t="str">
        <f t="shared" ca="1" si="19"/>
        <v>H</v>
      </c>
    </row>
    <row r="396" spans="9:17" x14ac:dyDescent="0.25">
      <c r="I396" s="11">
        <v>395</v>
      </c>
      <c r="J396" s="11">
        <f t="shared" ca="1" si="28"/>
        <v>4.267823861136379</v>
      </c>
      <c r="K396" s="11">
        <f t="shared" ca="1" si="29"/>
        <v>2.8638827567050145</v>
      </c>
      <c r="L396" s="11" t="str">
        <f t="shared" ca="1" si="18"/>
        <v>A</v>
      </c>
      <c r="M396" s="11"/>
      <c r="N396" s="11">
        <v>395</v>
      </c>
      <c r="O396" s="12">
        <f t="shared" ca="1" si="30"/>
        <v>1.4423484336181547</v>
      </c>
      <c r="P396" s="12">
        <f t="shared" ca="1" si="31"/>
        <v>1.3194998227427011</v>
      </c>
      <c r="Q396" s="11" t="str">
        <f t="shared" ca="1" si="19"/>
        <v>A</v>
      </c>
    </row>
    <row r="397" spans="9:17" x14ac:dyDescent="0.25">
      <c r="I397" s="11">
        <v>396</v>
      </c>
      <c r="J397" s="11">
        <f t="shared" ca="1" si="28"/>
        <v>-2.0215931515753951</v>
      </c>
      <c r="K397" s="11">
        <f t="shared" ca="1" si="29"/>
        <v>3.3650477139628676</v>
      </c>
      <c r="L397" s="11" t="str">
        <f t="shared" ca="1" si="18"/>
        <v>H</v>
      </c>
      <c r="M397" s="11"/>
      <c r="N397" s="11">
        <v>396</v>
      </c>
      <c r="O397" s="12">
        <f t="shared" ca="1" si="30"/>
        <v>-1.9412716716078153</v>
      </c>
      <c r="P397" s="12">
        <f t="shared" ca="1" si="31"/>
        <v>0.68766582851520608</v>
      </c>
      <c r="Q397" s="11" t="str">
        <f t="shared" ca="1" si="19"/>
        <v>H</v>
      </c>
    </row>
    <row r="398" spans="9:17" x14ac:dyDescent="0.25">
      <c r="I398" s="11">
        <v>397</v>
      </c>
      <c r="J398" s="11">
        <f t="shared" ca="1" si="28"/>
        <v>1.4796486895946042</v>
      </c>
      <c r="K398" s="11">
        <f t="shared" ca="1" si="29"/>
        <v>1.09090353530728</v>
      </c>
      <c r="L398" s="11" t="str">
        <f t="shared" ca="1" si="18"/>
        <v>A</v>
      </c>
      <c r="M398" s="11"/>
      <c r="N398" s="11">
        <v>397</v>
      </c>
      <c r="O398" s="12">
        <f t="shared" ca="1" si="30"/>
        <v>0.51210773230204065</v>
      </c>
      <c r="P398" s="12">
        <f t="shared" ca="1" si="31"/>
        <v>1.8344499544173107</v>
      </c>
      <c r="Q398" s="11" t="str">
        <f t="shared" ca="1" si="19"/>
        <v>H</v>
      </c>
    </row>
    <row r="399" spans="9:17" x14ac:dyDescent="0.25">
      <c r="I399" s="11">
        <v>398</v>
      </c>
      <c r="J399" s="11">
        <f t="shared" ca="1" si="28"/>
        <v>1.1841412494874217</v>
      </c>
      <c r="K399" s="11">
        <f t="shared" ca="1" si="29"/>
        <v>1.9412823146236058</v>
      </c>
      <c r="L399" s="11" t="str">
        <f t="shared" ca="1" si="18"/>
        <v>H</v>
      </c>
      <c r="M399" s="11"/>
      <c r="N399" s="11">
        <v>398</v>
      </c>
      <c r="O399" s="12">
        <f t="shared" ca="1" si="30"/>
        <v>-0.73912038697456395</v>
      </c>
      <c r="P399" s="12">
        <f t="shared" ca="1" si="31"/>
        <v>-1.2733892003533813</v>
      </c>
      <c r="Q399" s="11" t="str">
        <f t="shared" ca="1" si="19"/>
        <v>A</v>
      </c>
    </row>
    <row r="400" spans="9:17" x14ac:dyDescent="0.25">
      <c r="I400" s="11">
        <v>399</v>
      </c>
      <c r="J400" s="11">
        <f t="shared" ca="1" si="28"/>
        <v>-0.52816001912520882</v>
      </c>
      <c r="K400" s="11">
        <f t="shared" ca="1" si="29"/>
        <v>2.6401771625059247</v>
      </c>
      <c r="L400" s="11" t="str">
        <f t="shared" ca="1" si="18"/>
        <v>H</v>
      </c>
      <c r="M400" s="11"/>
      <c r="N400" s="11">
        <v>399</v>
      </c>
      <c r="O400" s="12">
        <f t="shared" ca="1" si="30"/>
        <v>0.87063444296048265</v>
      </c>
      <c r="P400" s="12">
        <f t="shared" ca="1" si="31"/>
        <v>0.14212327872045605</v>
      </c>
      <c r="Q400" s="11" t="str">
        <f t="shared" ca="1" si="19"/>
        <v>A</v>
      </c>
    </row>
    <row r="401" spans="9:17" x14ac:dyDescent="0.25">
      <c r="I401" s="11">
        <v>400</v>
      </c>
      <c r="J401" s="11">
        <f t="shared" ca="1" si="28"/>
        <v>1.7139049049991684</v>
      </c>
      <c r="K401" s="11">
        <f t="shared" ca="1" si="29"/>
        <v>4.8119701336278684</v>
      </c>
      <c r="L401" s="11" t="str">
        <f t="shared" ca="1" si="18"/>
        <v>H</v>
      </c>
      <c r="M401" s="11"/>
      <c r="N401" s="11">
        <v>400</v>
      </c>
      <c r="O401" s="12">
        <f t="shared" ca="1" si="30"/>
        <v>-0.59772150965496773</v>
      </c>
      <c r="P401" s="12">
        <f t="shared" ca="1" si="31"/>
        <v>5.3567394136819102E-2</v>
      </c>
      <c r="Q401" s="11" t="str">
        <f t="shared" ca="1" si="19"/>
        <v>H</v>
      </c>
    </row>
    <row r="402" spans="9:17" x14ac:dyDescent="0.25">
      <c r="I402" s="11">
        <v>401</v>
      </c>
      <c r="J402" s="11">
        <f t="shared" ca="1" si="28"/>
        <v>9.0560431340730219E-2</v>
      </c>
      <c r="K402" s="11">
        <f t="shared" ca="1" si="29"/>
        <v>2.3971628023769336</v>
      </c>
      <c r="L402" s="11" t="str">
        <f t="shared" ca="1" si="18"/>
        <v>H</v>
      </c>
      <c r="M402" s="11"/>
      <c r="N402" s="11">
        <v>401</v>
      </c>
      <c r="O402" s="12">
        <f t="shared" ca="1" si="30"/>
        <v>-1.1389276911021406</v>
      </c>
      <c r="P402" s="12">
        <f t="shared" ca="1" si="31"/>
        <v>-4.4472940325346766E-2</v>
      </c>
      <c r="Q402" s="11" t="str">
        <f t="shared" ca="1" si="19"/>
        <v>H</v>
      </c>
    </row>
    <row r="403" spans="9:17" x14ac:dyDescent="0.25">
      <c r="I403" s="11">
        <v>402</v>
      </c>
      <c r="J403" s="11">
        <f t="shared" ca="1" si="28"/>
        <v>-1.220580512636948</v>
      </c>
      <c r="K403" s="11">
        <f t="shared" ca="1" si="29"/>
        <v>2.2888865053098559</v>
      </c>
      <c r="L403" s="11" t="str">
        <f t="shared" ca="1" si="18"/>
        <v>H</v>
      </c>
      <c r="M403" s="11"/>
      <c r="N403" s="11">
        <v>402</v>
      </c>
      <c r="O403" s="12">
        <f t="shared" ca="1" si="30"/>
        <v>1.1556998595459114</v>
      </c>
      <c r="P403" s="12">
        <f t="shared" ca="1" si="31"/>
        <v>1.2275980597539182</v>
      </c>
      <c r="Q403" s="11" t="str">
        <f t="shared" ca="1" si="19"/>
        <v>H</v>
      </c>
    </row>
    <row r="404" spans="9:17" x14ac:dyDescent="0.25">
      <c r="I404" s="11">
        <v>403</v>
      </c>
      <c r="J404" s="11">
        <f t="shared" ca="1" si="28"/>
        <v>1.2394362947848097</v>
      </c>
      <c r="K404" s="11">
        <f t="shared" ca="1" si="29"/>
        <v>5.2837593481373517</v>
      </c>
      <c r="L404" s="11" t="str">
        <f t="shared" ca="1" si="18"/>
        <v>H</v>
      </c>
      <c r="M404" s="11"/>
      <c r="N404" s="11">
        <v>403</v>
      </c>
      <c r="O404" s="12">
        <f t="shared" ca="1" si="30"/>
        <v>2.8274469304857703</v>
      </c>
      <c r="P404" s="12">
        <f t="shared" ca="1" si="31"/>
        <v>-0.21820409569075361</v>
      </c>
      <c r="Q404" s="11" t="str">
        <f t="shared" ca="1" si="19"/>
        <v>A</v>
      </c>
    </row>
    <row r="405" spans="9:17" x14ac:dyDescent="0.25">
      <c r="I405" s="11">
        <v>404</v>
      </c>
      <c r="J405" s="11">
        <f t="shared" ca="1" si="28"/>
        <v>-1.0471799068132435</v>
      </c>
      <c r="K405" s="11">
        <f t="shared" ca="1" si="29"/>
        <v>0.65890513612021184</v>
      </c>
      <c r="L405" s="11" t="str">
        <f t="shared" ca="1" si="18"/>
        <v>H</v>
      </c>
      <c r="M405" s="11"/>
      <c r="N405" s="11">
        <v>404</v>
      </c>
      <c r="O405" s="12">
        <f t="shared" ca="1" si="30"/>
        <v>1.4690639619196513</v>
      </c>
      <c r="P405" s="12">
        <f t="shared" ca="1" si="31"/>
        <v>1.8261544438946444</v>
      </c>
      <c r="Q405" s="11" t="str">
        <f t="shared" ca="1" si="19"/>
        <v>H</v>
      </c>
    </row>
    <row r="406" spans="9:17" x14ac:dyDescent="0.25">
      <c r="I406" s="11">
        <v>405</v>
      </c>
      <c r="J406" s="11">
        <f t="shared" ca="1" si="28"/>
        <v>2.0768592320742747</v>
      </c>
      <c r="K406" s="11">
        <f t="shared" ca="1" si="29"/>
        <v>1.4064698369879072</v>
      </c>
      <c r="L406" s="11" t="str">
        <f t="shared" ca="1" si="18"/>
        <v>A</v>
      </c>
      <c r="M406" s="11"/>
      <c r="N406" s="11">
        <v>405</v>
      </c>
      <c r="O406" s="12">
        <f t="shared" ca="1" si="30"/>
        <v>1.3943816865983076</v>
      </c>
      <c r="P406" s="12">
        <f t="shared" ca="1" si="31"/>
        <v>0.97486984784320252</v>
      </c>
      <c r="Q406" s="11" t="str">
        <f t="shared" ca="1" si="19"/>
        <v>A</v>
      </c>
    </row>
    <row r="407" spans="9:17" x14ac:dyDescent="0.25">
      <c r="I407" s="11">
        <v>406</v>
      </c>
      <c r="J407" s="11">
        <f t="shared" ca="1" si="28"/>
        <v>1.7600154685550309</v>
      </c>
      <c r="K407" s="11">
        <f t="shared" ca="1" si="29"/>
        <v>2.8760801894438464</v>
      </c>
      <c r="L407" s="11" t="str">
        <f t="shared" ca="1" si="18"/>
        <v>H</v>
      </c>
      <c r="M407" s="11"/>
      <c r="N407" s="11">
        <v>406</v>
      </c>
      <c r="O407" s="12">
        <f t="shared" ca="1" si="30"/>
        <v>0.48274003849172809</v>
      </c>
      <c r="P407" s="12">
        <f t="shared" ca="1" si="31"/>
        <v>1.35318945099615</v>
      </c>
      <c r="Q407" s="11" t="str">
        <f t="shared" ca="1" si="19"/>
        <v>H</v>
      </c>
    </row>
    <row r="408" spans="9:17" x14ac:dyDescent="0.25">
      <c r="I408" s="11">
        <v>407</v>
      </c>
      <c r="J408" s="11">
        <f t="shared" ca="1" si="28"/>
        <v>-2.3521372391719813</v>
      </c>
      <c r="K408" s="11">
        <f t="shared" ca="1" si="29"/>
        <v>3.0155380551633431</v>
      </c>
      <c r="L408" s="11" t="str">
        <f t="shared" ca="1" si="18"/>
        <v>H</v>
      </c>
      <c r="M408" s="11"/>
      <c r="N408" s="11">
        <v>407</v>
      </c>
      <c r="O408" s="12">
        <f t="shared" ca="1" si="30"/>
        <v>-1.7581207470381723</v>
      </c>
      <c r="P408" s="12">
        <f t="shared" ca="1" si="31"/>
        <v>3.6662746340976118</v>
      </c>
      <c r="Q408" s="11" t="str">
        <f t="shared" ca="1" si="19"/>
        <v>H</v>
      </c>
    </row>
    <row r="409" spans="9:17" x14ac:dyDescent="0.25">
      <c r="I409" s="11">
        <v>408</v>
      </c>
      <c r="J409" s="11">
        <f t="shared" ca="1" si="28"/>
        <v>-0.3118551546789069</v>
      </c>
      <c r="K409" s="11">
        <f t="shared" ca="1" si="29"/>
        <v>3.1448951304908803</v>
      </c>
      <c r="L409" s="11" t="str">
        <f t="shared" ca="1" si="18"/>
        <v>H</v>
      </c>
      <c r="M409" s="11"/>
      <c r="N409" s="11">
        <v>408</v>
      </c>
      <c r="O409" s="12">
        <f t="shared" ca="1" si="30"/>
        <v>0.50121221844933883</v>
      </c>
      <c r="P409" s="12">
        <f t="shared" ca="1" si="31"/>
        <v>-4.2923057215488392E-2</v>
      </c>
      <c r="Q409" s="11" t="str">
        <f t="shared" ca="1" si="19"/>
        <v>A</v>
      </c>
    </row>
    <row r="410" spans="9:17" x14ac:dyDescent="0.25">
      <c r="I410" s="11">
        <v>409</v>
      </c>
      <c r="J410" s="11">
        <f t="shared" ca="1" si="28"/>
        <v>1.971707871089809</v>
      </c>
      <c r="K410" s="11">
        <f t="shared" ca="1" si="29"/>
        <v>0.82605795477999955</v>
      </c>
      <c r="L410" s="11" t="str">
        <f t="shared" ca="1" si="18"/>
        <v>A</v>
      </c>
      <c r="M410" s="11"/>
      <c r="N410" s="11">
        <v>409</v>
      </c>
      <c r="O410" s="12">
        <f t="shared" ca="1" si="30"/>
        <v>1.5154833016343983</v>
      </c>
      <c r="P410" s="12">
        <f t="shared" ca="1" si="31"/>
        <v>0.83845152725676031</v>
      </c>
      <c r="Q410" s="11" t="str">
        <f t="shared" ca="1" si="19"/>
        <v>A</v>
      </c>
    </row>
    <row r="411" spans="9:17" x14ac:dyDescent="0.25">
      <c r="I411" s="11">
        <v>410</v>
      </c>
      <c r="J411" s="11">
        <f t="shared" ca="1" si="28"/>
        <v>2.4533590363268862</v>
      </c>
      <c r="K411" s="11">
        <f t="shared" ca="1" si="29"/>
        <v>2.5380671425368879</v>
      </c>
      <c r="L411" s="11" t="str">
        <f t="shared" ca="1" si="18"/>
        <v>H</v>
      </c>
      <c r="M411" s="11"/>
      <c r="N411" s="11">
        <v>410</v>
      </c>
      <c r="O411" s="12">
        <f t="shared" ca="1" si="30"/>
        <v>-0.31219514244386537</v>
      </c>
      <c r="P411" s="12">
        <f t="shared" ca="1" si="31"/>
        <v>0.70281862455534583</v>
      </c>
      <c r="Q411" s="11" t="str">
        <f t="shared" ca="1" si="19"/>
        <v>H</v>
      </c>
    </row>
    <row r="412" spans="9:17" x14ac:dyDescent="0.25">
      <c r="I412" s="11">
        <v>411</v>
      </c>
      <c r="J412" s="11">
        <f t="shared" ca="1" si="28"/>
        <v>1.5100772647594325</v>
      </c>
      <c r="K412" s="11">
        <f t="shared" ca="1" si="29"/>
        <v>2.5662021653512386</v>
      </c>
      <c r="L412" s="11" t="str">
        <f t="shared" ca="1" si="18"/>
        <v>H</v>
      </c>
      <c r="M412" s="11"/>
      <c r="N412" s="11">
        <v>411</v>
      </c>
      <c r="O412" s="12">
        <f t="shared" ca="1" si="30"/>
        <v>0.10055621403373871</v>
      </c>
      <c r="P412" s="12">
        <f t="shared" ca="1" si="31"/>
        <v>0.23554114365136536</v>
      </c>
      <c r="Q412" s="11" t="str">
        <f t="shared" ca="1" si="19"/>
        <v>H</v>
      </c>
    </row>
    <row r="413" spans="9:17" x14ac:dyDescent="0.25">
      <c r="I413" s="11">
        <v>412</v>
      </c>
      <c r="J413" s="11">
        <f t="shared" ca="1" si="28"/>
        <v>0.87156343192605279</v>
      </c>
      <c r="K413" s="11">
        <f t="shared" ca="1" si="29"/>
        <v>2.2156285313779227</v>
      </c>
      <c r="L413" s="11" t="str">
        <f t="shared" ca="1" si="18"/>
        <v>H</v>
      </c>
      <c r="M413" s="11"/>
      <c r="N413" s="11">
        <v>412</v>
      </c>
      <c r="O413" s="12">
        <f t="shared" ca="1" si="30"/>
        <v>0.31409820585873671</v>
      </c>
      <c r="P413" s="12">
        <f t="shared" ca="1" si="31"/>
        <v>1.3172346468258143</v>
      </c>
      <c r="Q413" s="11" t="str">
        <f t="shared" ca="1" si="19"/>
        <v>H</v>
      </c>
    </row>
    <row r="414" spans="9:17" x14ac:dyDescent="0.25">
      <c r="I414" s="11">
        <v>413</v>
      </c>
      <c r="J414" s="11">
        <f t="shared" ca="1" si="28"/>
        <v>1.8505863054569196</v>
      </c>
      <c r="K414" s="11">
        <f t="shared" ca="1" si="29"/>
        <v>0.17728073795465527</v>
      </c>
      <c r="L414" s="11" t="str">
        <f t="shared" ca="1" si="18"/>
        <v>A</v>
      </c>
      <c r="M414" s="11"/>
      <c r="N414" s="11">
        <v>413</v>
      </c>
      <c r="O414" s="12">
        <f t="shared" ca="1" si="30"/>
        <v>-0.76069085255257174</v>
      </c>
      <c r="P414" s="12">
        <f t="shared" ca="1" si="31"/>
        <v>1.5521360445011119</v>
      </c>
      <c r="Q414" s="11" t="str">
        <f t="shared" ca="1" si="19"/>
        <v>H</v>
      </c>
    </row>
    <row r="415" spans="9:17" x14ac:dyDescent="0.25">
      <c r="I415" s="11">
        <v>414</v>
      </c>
      <c r="J415" s="11">
        <f t="shared" ca="1" si="28"/>
        <v>0.1972812776309415</v>
      </c>
      <c r="K415" s="11">
        <f t="shared" ca="1" si="29"/>
        <v>1.7784106000575182</v>
      </c>
      <c r="L415" s="11" t="str">
        <f t="shared" ca="1" si="18"/>
        <v>H</v>
      </c>
      <c r="M415" s="11"/>
      <c r="N415" s="11">
        <v>414</v>
      </c>
      <c r="O415" s="12">
        <f t="shared" ca="1" si="30"/>
        <v>-0.44654118060315717</v>
      </c>
      <c r="P415" s="12">
        <f t="shared" ca="1" si="31"/>
        <v>3.48005354764293</v>
      </c>
      <c r="Q415" s="11" t="str">
        <f t="shared" ca="1" si="19"/>
        <v>H</v>
      </c>
    </row>
    <row r="416" spans="9:17" x14ac:dyDescent="0.25">
      <c r="I416" s="11">
        <v>415</v>
      </c>
      <c r="J416" s="11">
        <f t="shared" ca="1" si="28"/>
        <v>0.96626235437504693</v>
      </c>
      <c r="K416" s="11">
        <f t="shared" ca="1" si="29"/>
        <v>4.8954909049333182</v>
      </c>
      <c r="L416" s="11" t="str">
        <f t="shared" ca="1" si="18"/>
        <v>H</v>
      </c>
      <c r="M416" s="11"/>
      <c r="N416" s="11">
        <v>415</v>
      </c>
      <c r="O416" s="12">
        <f t="shared" ca="1" si="30"/>
        <v>2.0024919719419332E-2</v>
      </c>
      <c r="P416" s="12">
        <f t="shared" ca="1" si="31"/>
        <v>0.6232095824754309</v>
      </c>
      <c r="Q416" s="11" t="str">
        <f t="shared" ca="1" si="19"/>
        <v>H</v>
      </c>
    </row>
    <row r="417" spans="9:17" x14ac:dyDescent="0.25">
      <c r="I417" s="11">
        <v>416</v>
      </c>
      <c r="J417" s="11">
        <f t="shared" ca="1" si="28"/>
        <v>0.63250720798449378</v>
      </c>
      <c r="K417" s="11">
        <f t="shared" ca="1" si="29"/>
        <v>0.77319850547562585</v>
      </c>
      <c r="L417" s="11" t="str">
        <f t="shared" ca="1" si="18"/>
        <v>H</v>
      </c>
      <c r="M417" s="11"/>
      <c r="N417" s="11">
        <v>416</v>
      </c>
      <c r="O417" s="12">
        <f t="shared" ca="1" si="30"/>
        <v>0.74917718895576657</v>
      </c>
      <c r="P417" s="12">
        <f t="shared" ca="1" si="31"/>
        <v>0.67581848676274725</v>
      </c>
      <c r="Q417" s="11" t="str">
        <f t="shared" ca="1" si="19"/>
        <v>A</v>
      </c>
    </row>
    <row r="418" spans="9:17" x14ac:dyDescent="0.25">
      <c r="I418" s="11">
        <v>417</v>
      </c>
      <c r="J418" s="11">
        <f t="shared" ca="1" si="28"/>
        <v>1.7664065561489823</v>
      </c>
      <c r="K418" s="11">
        <f t="shared" ca="1" si="29"/>
        <v>2.3665075193186595</v>
      </c>
      <c r="L418" s="11" t="str">
        <f t="shared" ca="1" si="18"/>
        <v>H</v>
      </c>
      <c r="M418" s="11"/>
      <c r="N418" s="11">
        <v>417</v>
      </c>
      <c r="O418" s="12">
        <f t="shared" ca="1" si="30"/>
        <v>0.18917781281963647</v>
      </c>
      <c r="P418" s="12">
        <f t="shared" ca="1" si="31"/>
        <v>2.4600294530660682</v>
      </c>
      <c r="Q418" s="11" t="str">
        <f t="shared" ca="1" si="19"/>
        <v>H</v>
      </c>
    </row>
    <row r="419" spans="9:17" x14ac:dyDescent="0.25">
      <c r="I419" s="11">
        <v>418</v>
      </c>
      <c r="J419" s="11">
        <f t="shared" ca="1" si="28"/>
        <v>3.6090925891926924</v>
      </c>
      <c r="K419" s="11">
        <f t="shared" ca="1" si="29"/>
        <v>1.4698447582978746</v>
      </c>
      <c r="L419" s="11" t="str">
        <f t="shared" ca="1" si="18"/>
        <v>A</v>
      </c>
      <c r="M419" s="11"/>
      <c r="N419" s="11">
        <v>418</v>
      </c>
      <c r="O419" s="12">
        <f t="shared" ca="1" si="30"/>
        <v>-0.21320278460937214</v>
      </c>
      <c r="P419" s="12">
        <f t="shared" ca="1" si="31"/>
        <v>1.6873610453156913</v>
      </c>
      <c r="Q419" s="11" t="str">
        <f t="shared" ca="1" si="19"/>
        <v>H</v>
      </c>
    </row>
    <row r="420" spans="9:17" x14ac:dyDescent="0.25">
      <c r="I420" s="11">
        <v>419</v>
      </c>
      <c r="J420" s="11">
        <f t="shared" ca="1" si="28"/>
        <v>4.0884356593615241</v>
      </c>
      <c r="K420" s="11">
        <f t="shared" ca="1" si="29"/>
        <v>3.0135228320128182</v>
      </c>
      <c r="L420" s="11" t="str">
        <f t="shared" ca="1" si="18"/>
        <v>A</v>
      </c>
      <c r="M420" s="11"/>
      <c r="N420" s="11">
        <v>419</v>
      </c>
      <c r="O420" s="12">
        <f t="shared" ca="1" si="30"/>
        <v>1.7168205846791145</v>
      </c>
      <c r="P420" s="12">
        <f t="shared" ca="1" si="31"/>
        <v>-0.47432902898794294</v>
      </c>
      <c r="Q420" s="11" t="str">
        <f t="shared" ca="1" si="19"/>
        <v>A</v>
      </c>
    </row>
    <row r="421" spans="9:17" x14ac:dyDescent="0.25">
      <c r="I421" s="11">
        <v>420</v>
      </c>
      <c r="J421" s="11">
        <f t="shared" ca="1" si="28"/>
        <v>1.7997201660217672</v>
      </c>
      <c r="K421" s="11">
        <f t="shared" ca="1" si="29"/>
        <v>2.9817904513011753</v>
      </c>
      <c r="L421" s="11" t="str">
        <f t="shared" ca="1" si="18"/>
        <v>H</v>
      </c>
      <c r="M421" s="11"/>
      <c r="N421" s="11">
        <v>420</v>
      </c>
      <c r="O421" s="12">
        <f t="shared" ca="1" si="30"/>
        <v>-1.2457495749962535</v>
      </c>
      <c r="P421" s="12">
        <f t="shared" ca="1" si="31"/>
        <v>2.0932209824311365</v>
      </c>
      <c r="Q421" s="11" t="str">
        <f t="shared" ca="1" si="19"/>
        <v>H</v>
      </c>
    </row>
    <row r="422" spans="9:17" x14ac:dyDescent="0.25">
      <c r="I422" s="11">
        <v>421</v>
      </c>
      <c r="J422" s="11">
        <f t="shared" ca="1" si="28"/>
        <v>0.48181309320010385</v>
      </c>
      <c r="K422" s="11">
        <f t="shared" ca="1" si="29"/>
        <v>1.0738505046874409</v>
      </c>
      <c r="L422" s="11" t="str">
        <f t="shared" ca="1" si="18"/>
        <v>H</v>
      </c>
      <c r="M422" s="11"/>
      <c r="N422" s="11">
        <v>421</v>
      </c>
      <c r="O422" s="12">
        <f t="shared" ca="1" si="30"/>
        <v>-2.0709399777679716E-3</v>
      </c>
      <c r="P422" s="12">
        <f t="shared" ca="1" si="31"/>
        <v>1.4060676823316776</v>
      </c>
      <c r="Q422" s="11" t="str">
        <f t="shared" ca="1" si="19"/>
        <v>H</v>
      </c>
    </row>
    <row r="423" spans="9:17" x14ac:dyDescent="0.25">
      <c r="I423" s="11">
        <v>422</v>
      </c>
      <c r="J423" s="11">
        <f t="shared" ca="1" si="28"/>
        <v>0.10025399927352119</v>
      </c>
      <c r="K423" s="11">
        <f t="shared" ca="1" si="29"/>
        <v>4.1168084238913876</v>
      </c>
      <c r="L423" s="11" t="str">
        <f t="shared" ca="1" si="18"/>
        <v>H</v>
      </c>
      <c r="M423" s="11"/>
      <c r="N423" s="11">
        <v>422</v>
      </c>
      <c r="O423" s="12">
        <f t="shared" ca="1" si="30"/>
        <v>-0.73171217737963601</v>
      </c>
      <c r="P423" s="12">
        <f t="shared" ca="1" si="31"/>
        <v>4.1361966308588718</v>
      </c>
      <c r="Q423" s="11" t="str">
        <f t="shared" ca="1" si="19"/>
        <v>H</v>
      </c>
    </row>
    <row r="424" spans="9:17" x14ac:dyDescent="0.25">
      <c r="I424" s="11">
        <v>423</v>
      </c>
      <c r="J424" s="11">
        <f t="shared" ca="1" si="28"/>
        <v>2.6518849978969552</v>
      </c>
      <c r="K424" s="11">
        <f t="shared" ca="1" si="29"/>
        <v>0.61127907627997069</v>
      </c>
      <c r="L424" s="11" t="str">
        <f t="shared" ca="1" si="18"/>
        <v>A</v>
      </c>
      <c r="M424" s="11"/>
      <c r="N424" s="11">
        <v>423</v>
      </c>
      <c r="O424" s="12">
        <f t="shared" ca="1" si="30"/>
        <v>0.91050171194982632</v>
      </c>
      <c r="P424" s="12">
        <f t="shared" ca="1" si="31"/>
        <v>1.9792362693277865</v>
      </c>
      <c r="Q424" s="11" t="str">
        <f t="shared" ca="1" si="19"/>
        <v>H</v>
      </c>
    </row>
    <row r="425" spans="9:17" x14ac:dyDescent="0.25">
      <c r="I425" s="11">
        <v>424</v>
      </c>
      <c r="J425" s="11">
        <f t="shared" ca="1" si="28"/>
        <v>2.3398410217233714</v>
      </c>
      <c r="K425" s="11">
        <f t="shared" ca="1" si="29"/>
        <v>1.6806223726617202</v>
      </c>
      <c r="L425" s="11" t="str">
        <f t="shared" ca="1" si="18"/>
        <v>A</v>
      </c>
      <c r="M425" s="11"/>
      <c r="N425" s="11">
        <v>424</v>
      </c>
      <c r="O425" s="12">
        <f t="shared" ca="1" si="30"/>
        <v>1.4130901631594774</v>
      </c>
      <c r="P425" s="12">
        <f t="shared" ca="1" si="31"/>
        <v>0.91036628368896833</v>
      </c>
      <c r="Q425" s="11" t="str">
        <f t="shared" ca="1" si="19"/>
        <v>A</v>
      </c>
    </row>
    <row r="426" spans="9:17" x14ac:dyDescent="0.25">
      <c r="I426" s="11">
        <v>425</v>
      </c>
      <c r="J426" s="11">
        <f t="shared" ca="1" si="28"/>
        <v>1.5884161384336348</v>
      </c>
      <c r="K426" s="11">
        <f t="shared" ca="1" si="29"/>
        <v>4.1908156805837891</v>
      </c>
      <c r="L426" s="11" t="str">
        <f t="shared" ca="1" si="18"/>
        <v>H</v>
      </c>
      <c r="M426" s="11"/>
      <c r="N426" s="11">
        <v>425</v>
      </c>
      <c r="O426" s="12">
        <f t="shared" ca="1" si="30"/>
        <v>-1.9825682124687567</v>
      </c>
      <c r="P426" s="12">
        <f t="shared" ca="1" si="31"/>
        <v>0.60678545767417513</v>
      </c>
      <c r="Q426" s="11" t="str">
        <f t="shared" ca="1" si="19"/>
        <v>H</v>
      </c>
    </row>
    <row r="427" spans="9:17" x14ac:dyDescent="0.25">
      <c r="I427" s="11">
        <v>426</v>
      </c>
      <c r="J427" s="11">
        <f t="shared" ca="1" si="28"/>
        <v>0.21810200108855626</v>
      </c>
      <c r="K427" s="11">
        <f t="shared" ca="1" si="29"/>
        <v>4.886729270474067</v>
      </c>
      <c r="L427" s="11" t="str">
        <f t="shared" ca="1" si="18"/>
        <v>H</v>
      </c>
      <c r="M427" s="11"/>
      <c r="N427" s="11">
        <v>426</v>
      </c>
      <c r="O427" s="12">
        <f t="shared" ca="1" si="30"/>
        <v>1.2974936258872258</v>
      </c>
      <c r="P427" s="12">
        <f t="shared" ca="1" si="31"/>
        <v>1.6133226203418132</v>
      </c>
      <c r="Q427" s="11" t="str">
        <f t="shared" ca="1" si="19"/>
        <v>H</v>
      </c>
    </row>
    <row r="428" spans="9:17" x14ac:dyDescent="0.25">
      <c r="I428" s="11">
        <v>427</v>
      </c>
      <c r="J428" s="11">
        <f t="shared" ca="1" si="28"/>
        <v>1.6152726462538127</v>
      </c>
      <c r="K428" s="11">
        <f t="shared" ca="1" si="29"/>
        <v>2.1848449086359207</v>
      </c>
      <c r="L428" s="11" t="str">
        <f t="shared" ca="1" si="18"/>
        <v>H</v>
      </c>
      <c r="M428" s="11"/>
      <c r="N428" s="11">
        <v>427</v>
      </c>
      <c r="O428" s="12">
        <f t="shared" ca="1" si="30"/>
        <v>2.0925196326356672</v>
      </c>
      <c r="P428" s="12">
        <f t="shared" ca="1" si="31"/>
        <v>1.7914006487101215</v>
      </c>
      <c r="Q428" s="11" t="str">
        <f t="shared" ca="1" si="19"/>
        <v>A</v>
      </c>
    </row>
    <row r="429" spans="9:17" x14ac:dyDescent="0.25">
      <c r="I429" s="11">
        <v>428</v>
      </c>
      <c r="J429" s="11">
        <f t="shared" ca="1" si="28"/>
        <v>1.163985618573899</v>
      </c>
      <c r="K429" s="11">
        <f t="shared" ca="1" si="29"/>
        <v>2.4775646306519881</v>
      </c>
      <c r="L429" s="11" t="str">
        <f t="shared" ca="1" si="18"/>
        <v>H</v>
      </c>
      <c r="M429" s="11"/>
      <c r="N429" s="11">
        <v>428</v>
      </c>
      <c r="O429" s="12">
        <f t="shared" ca="1" si="30"/>
        <v>2.9795602879235972</v>
      </c>
      <c r="P429" s="12">
        <f t="shared" ca="1" si="31"/>
        <v>1.6134071663250533</v>
      </c>
      <c r="Q429" s="11" t="str">
        <f t="shared" ca="1" si="19"/>
        <v>A</v>
      </c>
    </row>
    <row r="430" spans="9:17" x14ac:dyDescent="0.25">
      <c r="I430" s="11">
        <v>429</v>
      </c>
      <c r="J430" s="11">
        <f t="shared" ca="1" si="28"/>
        <v>0.46655241223214489</v>
      </c>
      <c r="K430" s="11">
        <f t="shared" ca="1" si="29"/>
        <v>3.0569944370641449</v>
      </c>
      <c r="L430" s="11" t="str">
        <f t="shared" ca="1" si="18"/>
        <v>H</v>
      </c>
      <c r="M430" s="11"/>
      <c r="N430" s="11">
        <v>429</v>
      </c>
      <c r="O430" s="12">
        <f t="shared" ca="1" si="30"/>
        <v>-0.33397275969289764</v>
      </c>
      <c r="P430" s="12">
        <f t="shared" ca="1" si="31"/>
        <v>0.92509387525572795</v>
      </c>
      <c r="Q430" s="11" t="str">
        <f t="shared" ca="1" si="19"/>
        <v>H</v>
      </c>
    </row>
    <row r="431" spans="9:17" x14ac:dyDescent="0.25">
      <c r="I431" s="11">
        <v>430</v>
      </c>
      <c r="J431" s="11">
        <f t="shared" ca="1" si="28"/>
        <v>-1.0156179685767919</v>
      </c>
      <c r="K431" s="11">
        <f t="shared" ca="1" si="29"/>
        <v>2.5441091324531055</v>
      </c>
      <c r="L431" s="11" t="str">
        <f t="shared" ca="1" si="18"/>
        <v>H</v>
      </c>
      <c r="M431" s="11"/>
      <c r="N431" s="11">
        <v>430</v>
      </c>
      <c r="O431" s="12">
        <f t="shared" ca="1" si="30"/>
        <v>0.66822055196706354</v>
      </c>
      <c r="P431" s="12">
        <f t="shared" ca="1" si="31"/>
        <v>-0.51146315330211189</v>
      </c>
      <c r="Q431" s="11" t="str">
        <f t="shared" ca="1" si="19"/>
        <v>A</v>
      </c>
    </row>
    <row r="432" spans="9:17" x14ac:dyDescent="0.25">
      <c r="I432" s="11">
        <v>431</v>
      </c>
      <c r="J432" s="11">
        <f t="shared" ca="1" si="28"/>
        <v>-1.383264523813815</v>
      </c>
      <c r="K432" s="11">
        <f t="shared" ca="1" si="29"/>
        <v>2.7441344860977042</v>
      </c>
      <c r="L432" s="11" t="str">
        <f t="shared" ca="1" si="18"/>
        <v>H</v>
      </c>
      <c r="M432" s="11"/>
      <c r="N432" s="11">
        <v>431</v>
      </c>
      <c r="O432" s="12">
        <f t="shared" ca="1" si="30"/>
        <v>-0.92495726590673777</v>
      </c>
      <c r="P432" s="12">
        <f t="shared" ca="1" si="31"/>
        <v>1.2445050877053259</v>
      </c>
      <c r="Q432" s="11" t="str">
        <f t="shared" ca="1" si="19"/>
        <v>H</v>
      </c>
    </row>
    <row r="433" spans="9:17" x14ac:dyDescent="0.25">
      <c r="I433" s="11">
        <v>432</v>
      </c>
      <c r="J433" s="11">
        <f t="shared" ca="1" si="28"/>
        <v>2.5146093223186949E-2</v>
      </c>
      <c r="K433" s="11">
        <f t="shared" ca="1" si="29"/>
        <v>1.4661008202710466</v>
      </c>
      <c r="L433" s="11" t="str">
        <f t="shared" ca="1" si="18"/>
        <v>H</v>
      </c>
      <c r="M433" s="11"/>
      <c r="N433" s="11">
        <v>432</v>
      </c>
      <c r="O433" s="12">
        <f t="shared" ca="1" si="30"/>
        <v>0.81278463122381428</v>
      </c>
      <c r="P433" s="12">
        <f t="shared" ca="1" si="31"/>
        <v>2.9649285026650452</v>
      </c>
      <c r="Q433" s="11" t="str">
        <f t="shared" ca="1" si="19"/>
        <v>H</v>
      </c>
    </row>
    <row r="434" spans="9:17" x14ac:dyDescent="0.25">
      <c r="I434" s="11">
        <v>433</v>
      </c>
      <c r="J434" s="11">
        <f t="shared" ca="1" si="28"/>
        <v>-1.1349234985263057</v>
      </c>
      <c r="K434" s="11">
        <f t="shared" ca="1" si="29"/>
        <v>1.5181537025325171</v>
      </c>
      <c r="L434" s="11" t="str">
        <f t="shared" ca="1" si="18"/>
        <v>H</v>
      </c>
      <c r="M434" s="11"/>
      <c r="N434" s="11">
        <v>433</v>
      </c>
      <c r="O434" s="12">
        <f t="shared" ca="1" si="30"/>
        <v>0.93344354608987756</v>
      </c>
      <c r="P434" s="12">
        <f t="shared" ca="1" si="31"/>
        <v>1.945084137790265</v>
      </c>
      <c r="Q434" s="11" t="str">
        <f t="shared" ca="1" si="19"/>
        <v>H</v>
      </c>
    </row>
    <row r="435" spans="9:17" x14ac:dyDescent="0.25">
      <c r="I435" s="11">
        <v>434</v>
      </c>
      <c r="J435" s="11">
        <f t="shared" ca="1" si="28"/>
        <v>2.2710239124628648</v>
      </c>
      <c r="K435" s="11">
        <f t="shared" ca="1" si="29"/>
        <v>1.7930325429740115</v>
      </c>
      <c r="L435" s="11" t="str">
        <f t="shared" ca="1" si="18"/>
        <v>A</v>
      </c>
      <c r="M435" s="11"/>
      <c r="N435" s="11">
        <v>434</v>
      </c>
      <c r="O435" s="12">
        <f t="shared" ca="1" si="30"/>
        <v>-1.5194878729172505</v>
      </c>
      <c r="P435" s="12">
        <f t="shared" ca="1" si="31"/>
        <v>-0.10141398944857727</v>
      </c>
      <c r="Q435" s="11" t="str">
        <f t="shared" ca="1" si="19"/>
        <v>H</v>
      </c>
    </row>
    <row r="436" spans="9:17" x14ac:dyDescent="0.25">
      <c r="I436" s="11">
        <v>435</v>
      </c>
      <c r="J436" s="11">
        <f t="shared" ca="1" si="28"/>
        <v>-0.15956036969336151</v>
      </c>
      <c r="K436" s="11">
        <f t="shared" ca="1" si="29"/>
        <v>3.2495605246346013</v>
      </c>
      <c r="L436" s="11" t="str">
        <f t="shared" ca="1" si="18"/>
        <v>H</v>
      </c>
      <c r="M436" s="11"/>
      <c r="N436" s="11">
        <v>435</v>
      </c>
      <c r="O436" s="12">
        <f t="shared" ca="1" si="30"/>
        <v>-0.41721999035052981</v>
      </c>
      <c r="P436" s="12">
        <f t="shared" ca="1" si="31"/>
        <v>1.5700924875198017</v>
      </c>
      <c r="Q436" s="11" t="str">
        <f t="shared" ca="1" si="19"/>
        <v>H</v>
      </c>
    </row>
    <row r="437" spans="9:17" x14ac:dyDescent="0.25">
      <c r="I437" s="11">
        <v>436</v>
      </c>
      <c r="J437" s="11">
        <f t="shared" ca="1" si="28"/>
        <v>-1.3075427214321107</v>
      </c>
      <c r="K437" s="11">
        <f t="shared" ca="1" si="29"/>
        <v>1.1461927943975527</v>
      </c>
      <c r="L437" s="11" t="str">
        <f t="shared" ca="1" si="18"/>
        <v>H</v>
      </c>
      <c r="M437" s="11"/>
      <c r="N437" s="11">
        <v>436</v>
      </c>
      <c r="O437" s="12">
        <f t="shared" ca="1" si="30"/>
        <v>-0.81634705083573156</v>
      </c>
      <c r="P437" s="12">
        <f t="shared" ca="1" si="31"/>
        <v>2.0462248745242109</v>
      </c>
      <c r="Q437" s="11" t="str">
        <f t="shared" ca="1" si="19"/>
        <v>H</v>
      </c>
    </row>
    <row r="438" spans="9:17" x14ac:dyDescent="0.25">
      <c r="I438" s="11">
        <v>437</v>
      </c>
      <c r="J438" s="11">
        <f t="shared" ca="1" si="28"/>
        <v>1.9483698296552614</v>
      </c>
      <c r="K438" s="11">
        <f t="shared" ca="1" si="29"/>
        <v>2.2101602605996833</v>
      </c>
      <c r="L438" s="11" t="str">
        <f t="shared" ca="1" si="18"/>
        <v>H</v>
      </c>
      <c r="M438" s="11"/>
      <c r="N438" s="11">
        <v>437</v>
      </c>
      <c r="O438" s="12">
        <f t="shared" ca="1" si="30"/>
        <v>1.1198401337191428</v>
      </c>
      <c r="P438" s="12">
        <f t="shared" ca="1" si="31"/>
        <v>2.1110824924217386</v>
      </c>
      <c r="Q438" s="11" t="str">
        <f t="shared" ca="1" si="19"/>
        <v>H</v>
      </c>
    </row>
    <row r="439" spans="9:17" x14ac:dyDescent="0.25">
      <c r="I439" s="11">
        <v>438</v>
      </c>
      <c r="J439" s="11">
        <f t="shared" ca="1" si="28"/>
        <v>0.36111346676375466</v>
      </c>
      <c r="K439" s="11">
        <f t="shared" ca="1" si="29"/>
        <v>3.0421018478887727</v>
      </c>
      <c r="L439" s="11" t="str">
        <f t="shared" ca="1" si="18"/>
        <v>H</v>
      </c>
      <c r="M439" s="11"/>
      <c r="N439" s="11">
        <v>438</v>
      </c>
      <c r="O439" s="12">
        <f t="shared" ca="1" si="30"/>
        <v>1.5830352274414152</v>
      </c>
      <c r="P439" s="12">
        <f t="shared" ca="1" si="31"/>
        <v>1.9916608470551145</v>
      </c>
      <c r="Q439" s="11" t="str">
        <f t="shared" ca="1" si="19"/>
        <v>H</v>
      </c>
    </row>
    <row r="440" spans="9:17" x14ac:dyDescent="0.25">
      <c r="I440" s="11">
        <v>439</v>
      </c>
      <c r="J440" s="11">
        <f t="shared" ca="1" si="28"/>
        <v>1.3061541865965212</v>
      </c>
      <c r="K440" s="11">
        <f t="shared" ca="1" si="29"/>
        <v>-0.45794139463922745</v>
      </c>
      <c r="L440" s="11" t="str">
        <f t="shared" ca="1" si="18"/>
        <v>A</v>
      </c>
      <c r="M440" s="11"/>
      <c r="N440" s="11">
        <v>439</v>
      </c>
      <c r="O440" s="12">
        <f t="shared" ca="1" si="30"/>
        <v>0.38027991878484846</v>
      </c>
      <c r="P440" s="12">
        <f t="shared" ca="1" si="31"/>
        <v>-1.3482145260597682</v>
      </c>
      <c r="Q440" s="11" t="str">
        <f t="shared" ca="1" si="19"/>
        <v>A</v>
      </c>
    </row>
    <row r="441" spans="9:17" x14ac:dyDescent="0.25">
      <c r="I441" s="11">
        <v>440</v>
      </c>
      <c r="J441" s="11">
        <f t="shared" ca="1" si="28"/>
        <v>2.1649277679871552</v>
      </c>
      <c r="K441" s="11">
        <f t="shared" ca="1" si="29"/>
        <v>5.2443239314646792</v>
      </c>
      <c r="L441" s="11" t="str">
        <f t="shared" ca="1" si="18"/>
        <v>H</v>
      </c>
      <c r="M441" s="11"/>
      <c r="N441" s="11">
        <v>440</v>
      </c>
      <c r="O441" s="12">
        <f t="shared" ca="1" si="30"/>
        <v>-1.296702000106684</v>
      </c>
      <c r="P441" s="12">
        <f t="shared" ca="1" si="31"/>
        <v>1.0274566165048824</v>
      </c>
      <c r="Q441" s="11" t="str">
        <f t="shared" ca="1" si="19"/>
        <v>H</v>
      </c>
    </row>
    <row r="442" spans="9:17" x14ac:dyDescent="0.25">
      <c r="I442" s="11">
        <v>441</v>
      </c>
      <c r="J442" s="11">
        <f t="shared" ca="1" si="28"/>
        <v>1.6641138216232929</v>
      </c>
      <c r="K442" s="11">
        <f t="shared" ca="1" si="29"/>
        <v>3.8234497071630624</v>
      </c>
      <c r="L442" s="11" t="str">
        <f t="shared" ca="1" si="18"/>
        <v>H</v>
      </c>
      <c r="M442" s="11"/>
      <c r="N442" s="11">
        <v>441</v>
      </c>
      <c r="O442" s="12">
        <f t="shared" ca="1" si="30"/>
        <v>0.23802078691878142</v>
      </c>
      <c r="P442" s="12">
        <f t="shared" ca="1" si="31"/>
        <v>1.4563374944825087</v>
      </c>
      <c r="Q442" s="11" t="str">
        <f t="shared" ca="1" si="19"/>
        <v>H</v>
      </c>
    </row>
    <row r="443" spans="9:17" x14ac:dyDescent="0.25">
      <c r="I443" s="11">
        <v>442</v>
      </c>
      <c r="J443" s="11">
        <f t="shared" ca="1" si="28"/>
        <v>-0.95452490864444195</v>
      </c>
      <c r="K443" s="11">
        <f t="shared" ca="1" si="29"/>
        <v>1.1567977098310509</v>
      </c>
      <c r="L443" s="11" t="str">
        <f t="shared" ca="1" si="18"/>
        <v>H</v>
      </c>
      <c r="M443" s="11"/>
      <c r="N443" s="11">
        <v>442</v>
      </c>
      <c r="O443" s="12">
        <f t="shared" ca="1" si="30"/>
        <v>1.1509058314659748</v>
      </c>
      <c r="P443" s="12">
        <f t="shared" ca="1" si="31"/>
        <v>0.48072191956454324</v>
      </c>
      <c r="Q443" s="11" t="str">
        <f t="shared" ca="1" si="19"/>
        <v>A</v>
      </c>
    </row>
    <row r="444" spans="9:17" x14ac:dyDescent="0.25">
      <c r="I444" s="11">
        <v>443</v>
      </c>
      <c r="J444" s="11">
        <f t="shared" ca="1" si="28"/>
        <v>0.41721152472342415</v>
      </c>
      <c r="K444" s="11">
        <f t="shared" ca="1" si="29"/>
        <v>1.6816685393421862</v>
      </c>
      <c r="L444" s="11" t="str">
        <f t="shared" ca="1" si="18"/>
        <v>H</v>
      </c>
      <c r="M444" s="11"/>
      <c r="N444" s="11">
        <v>443</v>
      </c>
      <c r="O444" s="12">
        <f t="shared" ca="1" si="30"/>
        <v>0.85631481998449355</v>
      </c>
      <c r="P444" s="12">
        <f t="shared" ca="1" si="31"/>
        <v>-0.7483654467702312</v>
      </c>
      <c r="Q444" s="11" t="str">
        <f t="shared" ca="1" si="19"/>
        <v>A</v>
      </c>
    </row>
    <row r="445" spans="9:17" x14ac:dyDescent="0.25">
      <c r="I445" s="11">
        <v>444</v>
      </c>
      <c r="J445" s="11">
        <f t="shared" ca="1" si="28"/>
        <v>1.1375625872253265</v>
      </c>
      <c r="K445" s="11">
        <f t="shared" ca="1" si="29"/>
        <v>3.0016658009864146</v>
      </c>
      <c r="L445" s="11" t="str">
        <f t="shared" ca="1" si="18"/>
        <v>H</v>
      </c>
      <c r="M445" s="11"/>
      <c r="N445" s="11">
        <v>444</v>
      </c>
      <c r="O445" s="12">
        <f t="shared" ca="1" si="30"/>
        <v>1.9054618765055464</v>
      </c>
      <c r="P445" s="12">
        <f t="shared" ca="1" si="31"/>
        <v>1.3055405013767367</v>
      </c>
      <c r="Q445" s="11" t="str">
        <f t="shared" ca="1" si="19"/>
        <v>A</v>
      </c>
    </row>
    <row r="446" spans="9:17" x14ac:dyDescent="0.25">
      <c r="I446" s="11">
        <v>445</v>
      </c>
      <c r="J446" s="11">
        <f t="shared" ca="1" si="28"/>
        <v>0.98132009389200314</v>
      </c>
      <c r="K446" s="11">
        <f t="shared" ca="1" si="29"/>
        <v>0.31515526074402689</v>
      </c>
      <c r="L446" s="11" t="str">
        <f t="shared" ca="1" si="18"/>
        <v>A</v>
      </c>
      <c r="M446" s="11"/>
      <c r="N446" s="11">
        <v>445</v>
      </c>
      <c r="O446" s="12">
        <f t="shared" ca="1" si="30"/>
        <v>0.29062180958093609</v>
      </c>
      <c r="P446" s="12">
        <f t="shared" ca="1" si="31"/>
        <v>1.5367020134590281</v>
      </c>
      <c r="Q446" s="11" t="str">
        <f t="shared" ca="1" si="19"/>
        <v>H</v>
      </c>
    </row>
    <row r="447" spans="9:17" x14ac:dyDescent="0.25">
      <c r="I447" s="11">
        <v>446</v>
      </c>
      <c r="J447" s="11">
        <f t="shared" ca="1" si="28"/>
        <v>0.10018959908479041</v>
      </c>
      <c r="K447" s="11">
        <f t="shared" ca="1" si="29"/>
        <v>1.8827951994031138</v>
      </c>
      <c r="L447" s="11" t="str">
        <f t="shared" ca="1" si="18"/>
        <v>H</v>
      </c>
      <c r="M447" s="11"/>
      <c r="N447" s="11">
        <v>446</v>
      </c>
      <c r="O447" s="12">
        <f t="shared" ca="1" si="30"/>
        <v>1.5927176551573385</v>
      </c>
      <c r="P447" s="12">
        <f t="shared" ca="1" si="31"/>
        <v>2.2103694503815055</v>
      </c>
      <c r="Q447" s="11" t="str">
        <f t="shared" ca="1" si="19"/>
        <v>H</v>
      </c>
    </row>
    <row r="448" spans="9:17" x14ac:dyDescent="0.25">
      <c r="I448" s="11">
        <v>447</v>
      </c>
      <c r="J448" s="11">
        <f t="shared" ca="1" si="28"/>
        <v>3.5323025872293812</v>
      </c>
      <c r="K448" s="11">
        <f t="shared" ca="1" si="29"/>
        <v>3.7429002834601715</v>
      </c>
      <c r="L448" s="11" t="str">
        <f t="shared" ca="1" si="18"/>
        <v>H</v>
      </c>
      <c r="M448" s="11"/>
      <c r="N448" s="11">
        <v>447</v>
      </c>
      <c r="O448" s="12">
        <f t="shared" ca="1" si="30"/>
        <v>0.99418935866370628</v>
      </c>
      <c r="P448" s="12">
        <f t="shared" ca="1" si="31"/>
        <v>2.2093173286914816</v>
      </c>
      <c r="Q448" s="11" t="str">
        <f t="shared" ca="1" si="19"/>
        <v>H</v>
      </c>
    </row>
    <row r="449" spans="9:17" x14ac:dyDescent="0.25">
      <c r="I449" s="11">
        <v>448</v>
      </c>
      <c r="J449" s="11">
        <f t="shared" ca="1" si="28"/>
        <v>1.0234334655976614</v>
      </c>
      <c r="K449" s="11">
        <f t="shared" ca="1" si="29"/>
        <v>3.8203300757527456</v>
      </c>
      <c r="L449" s="11" t="str">
        <f t="shared" ca="1" si="18"/>
        <v>H</v>
      </c>
      <c r="M449" s="11"/>
      <c r="N449" s="11">
        <v>448</v>
      </c>
      <c r="O449" s="12">
        <f t="shared" ca="1" si="30"/>
        <v>0.48213404211003497</v>
      </c>
      <c r="P449" s="12">
        <f t="shared" ca="1" si="31"/>
        <v>1.4468644036414848</v>
      </c>
      <c r="Q449" s="11" t="str">
        <f t="shared" ca="1" si="19"/>
        <v>H</v>
      </c>
    </row>
    <row r="450" spans="9:17" x14ac:dyDescent="0.25">
      <c r="I450" s="11">
        <v>449</v>
      </c>
      <c r="J450" s="11">
        <f t="shared" ca="1" si="28"/>
        <v>0.90427658651921838</v>
      </c>
      <c r="K450" s="11">
        <f t="shared" ca="1" si="29"/>
        <v>2.7297539055883702</v>
      </c>
      <c r="L450" s="11" t="str">
        <f t="shared" ca="1" si="18"/>
        <v>H</v>
      </c>
      <c r="M450" s="11"/>
      <c r="N450" s="11">
        <v>449</v>
      </c>
      <c r="O450" s="12">
        <f t="shared" ca="1" si="30"/>
        <v>-0.75245294268891105</v>
      </c>
      <c r="P450" s="12">
        <f t="shared" ca="1" si="31"/>
        <v>2.385378902687421</v>
      </c>
      <c r="Q450" s="11" t="str">
        <f t="shared" ca="1" si="19"/>
        <v>H</v>
      </c>
    </row>
    <row r="451" spans="9:17" x14ac:dyDescent="0.25">
      <c r="I451" s="11">
        <v>450</v>
      </c>
      <c r="J451" s="11">
        <f t="shared" ref="J451:J514" ca="1" si="32">NORMINV(RAND(), $D$3,$F$3)</f>
        <v>1.339272241838152</v>
      </c>
      <c r="K451" s="11">
        <f t="shared" ref="K451:K514" ca="1" si="33">NORMINV(RAND(), $D$2,$F$2)</f>
        <v>2.8247900102546941</v>
      </c>
      <c r="L451" s="11" t="str">
        <f t="shared" ca="1" si="18"/>
        <v>H</v>
      </c>
      <c r="M451" s="11"/>
      <c r="N451" s="11">
        <v>450</v>
      </c>
      <c r="O451" s="12">
        <f t="shared" ref="O451:O514" ca="1" si="34">NORMINV(RAND(), $D$11,$F$11)</f>
        <v>1.517335174308694</v>
      </c>
      <c r="P451" s="12">
        <f t="shared" ref="P451:P514" ca="1" si="35">NORMINV(RAND(), $D$10,$F$10)</f>
        <v>1.306937154684392</v>
      </c>
      <c r="Q451" s="11" t="str">
        <f t="shared" ca="1" si="19"/>
        <v>A</v>
      </c>
    </row>
    <row r="452" spans="9:17" x14ac:dyDescent="0.25">
      <c r="I452" s="11">
        <v>451</v>
      </c>
      <c r="J452" s="11">
        <f t="shared" ca="1" si="32"/>
        <v>3.0050842122695456</v>
      </c>
      <c r="K452" s="11">
        <f t="shared" ca="1" si="33"/>
        <v>-1.6456731110041645E-2</v>
      </c>
      <c r="L452" s="11" t="str">
        <f t="shared" ca="1" si="18"/>
        <v>A</v>
      </c>
      <c r="M452" s="11"/>
      <c r="N452" s="11">
        <v>451</v>
      </c>
      <c r="O452" s="12">
        <f t="shared" ca="1" si="34"/>
        <v>-0.68277936037991038</v>
      </c>
      <c r="P452" s="12">
        <f t="shared" ca="1" si="35"/>
        <v>1.0488153243359488</v>
      </c>
      <c r="Q452" s="11" t="str">
        <f t="shared" ca="1" si="19"/>
        <v>H</v>
      </c>
    </row>
    <row r="453" spans="9:17" x14ac:dyDescent="0.25">
      <c r="I453" s="11">
        <v>452</v>
      </c>
      <c r="J453" s="11">
        <f t="shared" ca="1" si="32"/>
        <v>0.20556541569500042</v>
      </c>
      <c r="K453" s="11">
        <f t="shared" ca="1" si="33"/>
        <v>4.1718388219680653</v>
      </c>
      <c r="L453" s="11" t="str">
        <f t="shared" ca="1" si="18"/>
        <v>H</v>
      </c>
      <c r="M453" s="11"/>
      <c r="N453" s="11">
        <v>452</v>
      </c>
      <c r="O453" s="12">
        <f t="shared" ca="1" si="34"/>
        <v>4.8448882737646304E-2</v>
      </c>
      <c r="P453" s="12">
        <f t="shared" ca="1" si="35"/>
        <v>1.351540466287551</v>
      </c>
      <c r="Q453" s="11" t="str">
        <f t="shared" ca="1" si="19"/>
        <v>H</v>
      </c>
    </row>
    <row r="454" spans="9:17" x14ac:dyDescent="0.25">
      <c r="I454" s="11">
        <v>453</v>
      </c>
      <c r="J454" s="11">
        <f t="shared" ca="1" si="32"/>
        <v>-0.98327135480781502</v>
      </c>
      <c r="K454" s="11">
        <f t="shared" ca="1" si="33"/>
        <v>4.1229577293030584</v>
      </c>
      <c r="L454" s="11" t="str">
        <f t="shared" ca="1" si="18"/>
        <v>H</v>
      </c>
      <c r="M454" s="11"/>
      <c r="N454" s="11">
        <v>453</v>
      </c>
      <c r="O454" s="12">
        <f t="shared" ca="1" si="34"/>
        <v>0.39513065223227234</v>
      </c>
      <c r="P454" s="12">
        <f t="shared" ca="1" si="35"/>
        <v>-0.991341377924432</v>
      </c>
      <c r="Q454" s="11" t="str">
        <f t="shared" ca="1" si="19"/>
        <v>A</v>
      </c>
    </row>
    <row r="455" spans="9:17" x14ac:dyDescent="0.25">
      <c r="I455" s="11">
        <v>454</v>
      </c>
      <c r="J455" s="11">
        <f t="shared" ca="1" si="32"/>
        <v>-0.35565049576874996</v>
      </c>
      <c r="K455" s="11">
        <f t="shared" ca="1" si="33"/>
        <v>1.7947648397671503</v>
      </c>
      <c r="L455" s="11" t="str">
        <f t="shared" ca="1" si="18"/>
        <v>H</v>
      </c>
      <c r="M455" s="11"/>
      <c r="N455" s="11">
        <v>454</v>
      </c>
      <c r="O455" s="12">
        <f t="shared" ca="1" si="34"/>
        <v>-0.18340723949127424</v>
      </c>
      <c r="P455" s="12">
        <f t="shared" ca="1" si="35"/>
        <v>0.15899684319985763</v>
      </c>
      <c r="Q455" s="11" t="str">
        <f t="shared" ca="1" si="19"/>
        <v>H</v>
      </c>
    </row>
    <row r="456" spans="9:17" x14ac:dyDescent="0.25">
      <c r="I456" s="11">
        <v>455</v>
      </c>
      <c r="J456" s="11">
        <f t="shared" ca="1" si="32"/>
        <v>1.7332914622664695</v>
      </c>
      <c r="K456" s="11">
        <f t="shared" ca="1" si="33"/>
        <v>2.6956030005767797</v>
      </c>
      <c r="L456" s="11" t="str">
        <f t="shared" ca="1" si="18"/>
        <v>H</v>
      </c>
      <c r="M456" s="11"/>
      <c r="N456" s="11">
        <v>455</v>
      </c>
      <c r="O456" s="12">
        <f t="shared" ca="1" si="34"/>
        <v>1.6008859439336498E-2</v>
      </c>
      <c r="P456" s="12">
        <f t="shared" ca="1" si="35"/>
        <v>1.2945187641528679</v>
      </c>
      <c r="Q456" s="11" t="str">
        <f t="shared" ca="1" si="19"/>
        <v>H</v>
      </c>
    </row>
    <row r="457" spans="9:17" x14ac:dyDescent="0.25">
      <c r="I457" s="11">
        <v>456</v>
      </c>
      <c r="J457" s="11">
        <f t="shared" ca="1" si="32"/>
        <v>1.2778091184178613</v>
      </c>
      <c r="K457" s="11">
        <f t="shared" ca="1" si="33"/>
        <v>2.7251808667810371</v>
      </c>
      <c r="L457" s="11" t="str">
        <f t="shared" ca="1" si="18"/>
        <v>H</v>
      </c>
      <c r="M457" s="11"/>
      <c r="N457" s="11">
        <v>456</v>
      </c>
      <c r="O457" s="12">
        <f t="shared" ca="1" si="34"/>
        <v>0.84617884984597391</v>
      </c>
      <c r="P457" s="12">
        <f t="shared" ca="1" si="35"/>
        <v>1.0621532783723857</v>
      </c>
      <c r="Q457" s="11" t="str">
        <f t="shared" ca="1" si="19"/>
        <v>H</v>
      </c>
    </row>
    <row r="458" spans="9:17" x14ac:dyDescent="0.25">
      <c r="I458" s="11">
        <v>457</v>
      </c>
      <c r="J458" s="11">
        <f t="shared" ca="1" si="32"/>
        <v>2.3572212422187118</v>
      </c>
      <c r="K458" s="11">
        <f t="shared" ca="1" si="33"/>
        <v>3.8340435452299841</v>
      </c>
      <c r="L458" s="11" t="str">
        <f t="shared" ca="1" si="18"/>
        <v>H</v>
      </c>
      <c r="M458" s="11"/>
      <c r="N458" s="11">
        <v>457</v>
      </c>
      <c r="O458" s="12">
        <f t="shared" ca="1" si="34"/>
        <v>1.0840291605563606</v>
      </c>
      <c r="P458" s="12">
        <f t="shared" ca="1" si="35"/>
        <v>0.24800392462365994</v>
      </c>
      <c r="Q458" s="11" t="str">
        <f t="shared" ca="1" si="19"/>
        <v>A</v>
      </c>
    </row>
    <row r="459" spans="9:17" x14ac:dyDescent="0.25">
      <c r="I459" s="11">
        <v>458</v>
      </c>
      <c r="J459" s="11">
        <f t="shared" ca="1" si="32"/>
        <v>1.1769252256632932</v>
      </c>
      <c r="K459" s="11">
        <f t="shared" ca="1" si="33"/>
        <v>-0.21122218205897791</v>
      </c>
      <c r="L459" s="11" t="str">
        <f t="shared" ca="1" si="18"/>
        <v>A</v>
      </c>
      <c r="M459" s="11"/>
      <c r="N459" s="11">
        <v>458</v>
      </c>
      <c r="O459" s="12">
        <f t="shared" ca="1" si="34"/>
        <v>2.999036455503111</v>
      </c>
      <c r="P459" s="12">
        <f t="shared" ca="1" si="35"/>
        <v>2.3594684056703246</v>
      </c>
      <c r="Q459" s="11" t="str">
        <f t="shared" ca="1" si="19"/>
        <v>A</v>
      </c>
    </row>
    <row r="460" spans="9:17" x14ac:dyDescent="0.25">
      <c r="I460" s="11">
        <v>459</v>
      </c>
      <c r="J460" s="11">
        <f t="shared" ca="1" si="32"/>
        <v>1.5510285780474202</v>
      </c>
      <c r="K460" s="11">
        <f t="shared" ca="1" si="33"/>
        <v>2.310744435672059</v>
      </c>
      <c r="L460" s="11" t="str">
        <f t="shared" ca="1" si="18"/>
        <v>H</v>
      </c>
      <c r="M460" s="11"/>
      <c r="N460" s="11">
        <v>459</v>
      </c>
      <c r="O460" s="12">
        <f t="shared" ca="1" si="34"/>
        <v>0.79660872163666963</v>
      </c>
      <c r="P460" s="12">
        <f t="shared" ca="1" si="35"/>
        <v>-0.10366756553720857</v>
      </c>
      <c r="Q460" s="11" t="str">
        <f t="shared" ca="1" si="19"/>
        <v>A</v>
      </c>
    </row>
    <row r="461" spans="9:17" x14ac:dyDescent="0.25">
      <c r="I461" s="11">
        <v>460</v>
      </c>
      <c r="J461" s="11">
        <f t="shared" ca="1" si="32"/>
        <v>-1.898157436354885</v>
      </c>
      <c r="K461" s="11">
        <f t="shared" ca="1" si="33"/>
        <v>1.9541058143760237</v>
      </c>
      <c r="L461" s="11" t="str">
        <f t="shared" ca="1" si="18"/>
        <v>H</v>
      </c>
      <c r="M461" s="11"/>
      <c r="N461" s="11">
        <v>460</v>
      </c>
      <c r="O461" s="12">
        <f t="shared" ca="1" si="34"/>
        <v>3.0275589202196356</v>
      </c>
      <c r="P461" s="12">
        <f t="shared" ca="1" si="35"/>
        <v>-0.55302436876161742</v>
      </c>
      <c r="Q461" s="11" t="str">
        <f t="shared" ca="1" si="19"/>
        <v>A</v>
      </c>
    </row>
    <row r="462" spans="9:17" x14ac:dyDescent="0.25">
      <c r="I462" s="11">
        <v>461</v>
      </c>
      <c r="J462" s="11">
        <f t="shared" ca="1" si="32"/>
        <v>3.1697577457913728</v>
      </c>
      <c r="K462" s="11">
        <f t="shared" ca="1" si="33"/>
        <v>2.8671326370554429</v>
      </c>
      <c r="L462" s="11" t="str">
        <f t="shared" ca="1" si="18"/>
        <v>A</v>
      </c>
      <c r="M462" s="11"/>
      <c r="N462" s="11">
        <v>461</v>
      </c>
      <c r="O462" s="12">
        <f t="shared" ca="1" si="34"/>
        <v>1.1202510423802381</v>
      </c>
      <c r="P462" s="12">
        <f t="shared" ca="1" si="35"/>
        <v>0.66906491410368307</v>
      </c>
      <c r="Q462" s="11" t="str">
        <f t="shared" ca="1" si="19"/>
        <v>A</v>
      </c>
    </row>
    <row r="463" spans="9:17" x14ac:dyDescent="0.25">
      <c r="I463" s="11">
        <v>462</v>
      </c>
      <c r="J463" s="11">
        <f t="shared" ca="1" si="32"/>
        <v>2.336906155280464</v>
      </c>
      <c r="K463" s="11">
        <f t="shared" ca="1" si="33"/>
        <v>0.15816576610593969</v>
      </c>
      <c r="L463" s="11" t="str">
        <f t="shared" ca="1" si="18"/>
        <v>A</v>
      </c>
      <c r="M463" s="11"/>
      <c r="N463" s="11">
        <v>462</v>
      </c>
      <c r="O463" s="12">
        <f t="shared" ca="1" si="34"/>
        <v>-0.3352690278793794</v>
      </c>
      <c r="P463" s="12">
        <f t="shared" ca="1" si="35"/>
        <v>0.90016214592813526</v>
      </c>
      <c r="Q463" s="11" t="str">
        <f t="shared" ca="1" si="19"/>
        <v>H</v>
      </c>
    </row>
    <row r="464" spans="9:17" x14ac:dyDescent="0.25">
      <c r="I464" s="11">
        <v>463</v>
      </c>
      <c r="J464" s="11">
        <f t="shared" ca="1" si="32"/>
        <v>-1.5517583189306738E-2</v>
      </c>
      <c r="K464" s="11">
        <f t="shared" ca="1" si="33"/>
        <v>1.3075913142050219</v>
      </c>
      <c r="L464" s="11" t="str">
        <f t="shared" ca="1" si="18"/>
        <v>H</v>
      </c>
      <c r="M464" s="11"/>
      <c r="N464" s="11">
        <v>463</v>
      </c>
      <c r="O464" s="12">
        <f t="shared" ca="1" si="34"/>
        <v>1.5152649063776302</v>
      </c>
      <c r="P464" s="12">
        <f t="shared" ca="1" si="35"/>
        <v>-1.1353150719988871</v>
      </c>
      <c r="Q464" s="11" t="str">
        <f t="shared" ca="1" si="19"/>
        <v>A</v>
      </c>
    </row>
    <row r="465" spans="9:17" x14ac:dyDescent="0.25">
      <c r="I465" s="11">
        <v>464</v>
      </c>
      <c r="J465" s="11">
        <f t="shared" ca="1" si="32"/>
        <v>2.7739749737098189</v>
      </c>
      <c r="K465" s="11">
        <f t="shared" ca="1" si="33"/>
        <v>1.9727147615106178</v>
      </c>
      <c r="L465" s="11" t="str">
        <f t="shared" ca="1" si="18"/>
        <v>A</v>
      </c>
      <c r="M465" s="11"/>
      <c r="N465" s="11">
        <v>464</v>
      </c>
      <c r="O465" s="12">
        <f t="shared" ca="1" si="34"/>
        <v>1.016531308748664</v>
      </c>
      <c r="P465" s="12">
        <f t="shared" ca="1" si="35"/>
        <v>-0.3429724698511627</v>
      </c>
      <c r="Q465" s="11" t="str">
        <f t="shared" ca="1" si="19"/>
        <v>A</v>
      </c>
    </row>
    <row r="466" spans="9:17" x14ac:dyDescent="0.25">
      <c r="I466" s="11">
        <v>465</v>
      </c>
      <c r="J466" s="11">
        <f t="shared" ca="1" si="32"/>
        <v>0.69570116868147613</v>
      </c>
      <c r="K466" s="11">
        <f t="shared" ca="1" si="33"/>
        <v>1.3794970101982154</v>
      </c>
      <c r="L466" s="11" t="str">
        <f t="shared" ca="1" si="18"/>
        <v>H</v>
      </c>
      <c r="M466" s="11"/>
      <c r="N466" s="11">
        <v>465</v>
      </c>
      <c r="O466" s="12">
        <f t="shared" ca="1" si="34"/>
        <v>0.42947349742216046</v>
      </c>
      <c r="P466" s="12">
        <f t="shared" ca="1" si="35"/>
        <v>2.2218257725765742</v>
      </c>
      <c r="Q466" s="11" t="str">
        <f t="shared" ca="1" si="19"/>
        <v>H</v>
      </c>
    </row>
    <row r="467" spans="9:17" x14ac:dyDescent="0.25">
      <c r="I467" s="11">
        <v>466</v>
      </c>
      <c r="J467" s="11">
        <f t="shared" ca="1" si="32"/>
        <v>-0.92977164358563258</v>
      </c>
      <c r="K467" s="11">
        <f t="shared" ca="1" si="33"/>
        <v>0.78877071681267807</v>
      </c>
      <c r="L467" s="11" t="str">
        <f t="shared" ca="1" si="18"/>
        <v>H</v>
      </c>
      <c r="M467" s="11"/>
      <c r="N467" s="11">
        <v>466</v>
      </c>
      <c r="O467" s="12">
        <f t="shared" ca="1" si="34"/>
        <v>-0.96654802231871995</v>
      </c>
      <c r="P467" s="12">
        <f t="shared" ca="1" si="35"/>
        <v>1.9131934992323585</v>
      </c>
      <c r="Q467" s="11" t="str">
        <f t="shared" ca="1" si="19"/>
        <v>H</v>
      </c>
    </row>
    <row r="468" spans="9:17" x14ac:dyDescent="0.25">
      <c r="I468" s="11">
        <v>467</v>
      </c>
      <c r="J468" s="11">
        <f t="shared" ca="1" si="32"/>
        <v>1.0040838324074941</v>
      </c>
      <c r="K468" s="11">
        <f t="shared" ca="1" si="33"/>
        <v>1.5507254021543255</v>
      </c>
      <c r="L468" s="11" t="str">
        <f t="shared" ca="1" si="18"/>
        <v>H</v>
      </c>
      <c r="M468" s="11"/>
      <c r="N468" s="11">
        <v>467</v>
      </c>
      <c r="O468" s="12">
        <f t="shared" ca="1" si="34"/>
        <v>3.7275256370218717</v>
      </c>
      <c r="P468" s="12">
        <f t="shared" ca="1" si="35"/>
        <v>2.1058295085451304</v>
      </c>
      <c r="Q468" s="11" t="str">
        <f t="shared" ca="1" si="19"/>
        <v>A</v>
      </c>
    </row>
    <row r="469" spans="9:17" x14ac:dyDescent="0.25">
      <c r="I469" s="11">
        <v>468</v>
      </c>
      <c r="J469" s="11">
        <f t="shared" ca="1" si="32"/>
        <v>-6.245680556852673E-2</v>
      </c>
      <c r="K469" s="11">
        <f t="shared" ca="1" si="33"/>
        <v>3.8029124062210773</v>
      </c>
      <c r="L469" s="11" t="str">
        <f t="shared" ca="1" si="18"/>
        <v>H</v>
      </c>
      <c r="M469" s="11"/>
      <c r="N469" s="11">
        <v>468</v>
      </c>
      <c r="O469" s="12">
        <f t="shared" ca="1" si="34"/>
        <v>-1.6232805089287459</v>
      </c>
      <c r="P469" s="12">
        <f t="shared" ca="1" si="35"/>
        <v>-1.2443241138000274</v>
      </c>
      <c r="Q469" s="11" t="str">
        <f t="shared" ca="1" si="19"/>
        <v>H</v>
      </c>
    </row>
    <row r="470" spans="9:17" x14ac:dyDescent="0.25">
      <c r="I470" s="11">
        <v>469</v>
      </c>
      <c r="J470" s="11">
        <f t="shared" ca="1" si="32"/>
        <v>-0.73558721902736657</v>
      </c>
      <c r="K470" s="11">
        <f t="shared" ca="1" si="33"/>
        <v>1.804611513854506</v>
      </c>
      <c r="L470" s="11" t="str">
        <f t="shared" ca="1" si="18"/>
        <v>H</v>
      </c>
      <c r="M470" s="11"/>
      <c r="N470" s="11">
        <v>469</v>
      </c>
      <c r="O470" s="12">
        <f t="shared" ca="1" si="34"/>
        <v>0.40362322294946651</v>
      </c>
      <c r="P470" s="12">
        <f t="shared" ca="1" si="35"/>
        <v>1.6059806905823719</v>
      </c>
      <c r="Q470" s="11" t="str">
        <f t="shared" ca="1" si="19"/>
        <v>H</v>
      </c>
    </row>
    <row r="471" spans="9:17" x14ac:dyDescent="0.25">
      <c r="I471" s="11">
        <v>470</v>
      </c>
      <c r="J471" s="11">
        <f t="shared" ca="1" si="32"/>
        <v>1.0054079740565647</v>
      </c>
      <c r="K471" s="11">
        <f t="shared" ca="1" si="33"/>
        <v>4.1187712630000659</v>
      </c>
      <c r="L471" s="11" t="str">
        <f t="shared" ca="1" si="18"/>
        <v>H</v>
      </c>
      <c r="M471" s="11"/>
      <c r="N471" s="11">
        <v>470</v>
      </c>
      <c r="O471" s="12">
        <f t="shared" ca="1" si="34"/>
        <v>1.2072368062913914</v>
      </c>
      <c r="P471" s="12">
        <f t="shared" ca="1" si="35"/>
        <v>0.67581683984204466</v>
      </c>
      <c r="Q471" s="11" t="str">
        <f t="shared" ca="1" si="19"/>
        <v>A</v>
      </c>
    </row>
    <row r="472" spans="9:17" x14ac:dyDescent="0.25">
      <c r="I472" s="11">
        <v>471</v>
      </c>
      <c r="J472" s="11">
        <f t="shared" ca="1" si="32"/>
        <v>1.4742591234871731</v>
      </c>
      <c r="K472" s="11">
        <f t="shared" ca="1" si="33"/>
        <v>1.5821864030500024</v>
      </c>
      <c r="L472" s="11" t="str">
        <f t="shared" ca="1" si="18"/>
        <v>H</v>
      </c>
      <c r="M472" s="11"/>
      <c r="N472" s="11">
        <v>471</v>
      </c>
      <c r="O472" s="12">
        <f t="shared" ca="1" si="34"/>
        <v>-0.1150058849975395</v>
      </c>
      <c r="P472" s="12">
        <f t="shared" ca="1" si="35"/>
        <v>1.5068704333956295</v>
      </c>
      <c r="Q472" s="11" t="str">
        <f t="shared" ca="1" si="19"/>
        <v>H</v>
      </c>
    </row>
    <row r="473" spans="9:17" x14ac:dyDescent="0.25">
      <c r="I473" s="11">
        <v>472</v>
      </c>
      <c r="J473" s="11">
        <f t="shared" ca="1" si="32"/>
        <v>1.2711180689152413</v>
      </c>
      <c r="K473" s="11">
        <f t="shared" ca="1" si="33"/>
        <v>1.9626047101748354</v>
      </c>
      <c r="L473" s="11" t="str">
        <f t="shared" ca="1" si="18"/>
        <v>H</v>
      </c>
      <c r="M473" s="11"/>
      <c r="N473" s="11">
        <v>472</v>
      </c>
      <c r="O473" s="12">
        <f t="shared" ca="1" si="34"/>
        <v>1.9353214046248977</v>
      </c>
      <c r="P473" s="12">
        <f t="shared" ca="1" si="35"/>
        <v>3.2646828913157182</v>
      </c>
      <c r="Q473" s="11" t="str">
        <f t="shared" ca="1" si="19"/>
        <v>H</v>
      </c>
    </row>
    <row r="474" spans="9:17" x14ac:dyDescent="0.25">
      <c r="I474" s="11">
        <v>473</v>
      </c>
      <c r="J474" s="11">
        <f t="shared" ca="1" si="32"/>
        <v>1.0818655912792712</v>
      </c>
      <c r="K474" s="11">
        <f t="shared" ca="1" si="33"/>
        <v>1.9423967951340675</v>
      </c>
      <c r="L474" s="11" t="str">
        <f t="shared" ca="1" si="18"/>
        <v>H</v>
      </c>
      <c r="M474" s="11"/>
      <c r="N474" s="11">
        <v>473</v>
      </c>
      <c r="O474" s="12">
        <f t="shared" ca="1" si="34"/>
        <v>2.2404648259813325</v>
      </c>
      <c r="P474" s="12">
        <f t="shared" ca="1" si="35"/>
        <v>1.9204325775205051</v>
      </c>
      <c r="Q474" s="11" t="str">
        <f t="shared" ca="1" si="19"/>
        <v>A</v>
      </c>
    </row>
    <row r="475" spans="9:17" x14ac:dyDescent="0.25">
      <c r="I475" s="11">
        <v>474</v>
      </c>
      <c r="J475" s="11">
        <f t="shared" ca="1" si="32"/>
        <v>-0.67177925721094078</v>
      </c>
      <c r="K475" s="11">
        <f t="shared" ca="1" si="33"/>
        <v>1.2884344499393241</v>
      </c>
      <c r="L475" s="11" t="str">
        <f t="shared" ca="1" si="18"/>
        <v>H</v>
      </c>
      <c r="M475" s="11"/>
      <c r="N475" s="11">
        <v>474</v>
      </c>
      <c r="O475" s="12">
        <f t="shared" ca="1" si="34"/>
        <v>2.4144762884102531</v>
      </c>
      <c r="P475" s="12">
        <f t="shared" ca="1" si="35"/>
        <v>1.1711784707862989</v>
      </c>
      <c r="Q475" s="11" t="str">
        <f t="shared" ca="1" si="19"/>
        <v>A</v>
      </c>
    </row>
    <row r="476" spans="9:17" x14ac:dyDescent="0.25">
      <c r="I476" s="11">
        <v>475</v>
      </c>
      <c r="J476" s="11">
        <f t="shared" ca="1" si="32"/>
        <v>0.71883138372029098</v>
      </c>
      <c r="K476" s="11">
        <f t="shared" ca="1" si="33"/>
        <v>2.2124051753434357</v>
      </c>
      <c r="L476" s="11" t="str">
        <f t="shared" ca="1" si="18"/>
        <v>H</v>
      </c>
      <c r="M476" s="11"/>
      <c r="N476" s="11">
        <v>475</v>
      </c>
      <c r="O476" s="12">
        <f t="shared" ca="1" si="34"/>
        <v>2.322188219200783</v>
      </c>
      <c r="P476" s="12">
        <f t="shared" ca="1" si="35"/>
        <v>-8.0876796817066277E-2</v>
      </c>
      <c r="Q476" s="11" t="str">
        <f t="shared" ca="1" si="19"/>
        <v>A</v>
      </c>
    </row>
    <row r="477" spans="9:17" x14ac:dyDescent="0.25">
      <c r="I477" s="11">
        <v>476</v>
      </c>
      <c r="J477" s="11">
        <f t="shared" ca="1" si="32"/>
        <v>1.866076119541686</v>
      </c>
      <c r="K477" s="11">
        <f t="shared" ca="1" si="33"/>
        <v>1.2205058598566449</v>
      </c>
      <c r="L477" s="11" t="str">
        <f t="shared" ca="1" si="18"/>
        <v>A</v>
      </c>
      <c r="M477" s="11"/>
      <c r="N477" s="11">
        <v>476</v>
      </c>
      <c r="O477" s="12">
        <f t="shared" ca="1" si="34"/>
        <v>6.1609206558504326E-2</v>
      </c>
      <c r="P477" s="12">
        <f t="shared" ca="1" si="35"/>
        <v>2.2000148333164153</v>
      </c>
      <c r="Q477" s="11" t="str">
        <f t="shared" ca="1" si="19"/>
        <v>H</v>
      </c>
    </row>
    <row r="478" spans="9:17" x14ac:dyDescent="0.25">
      <c r="I478" s="11">
        <v>477</v>
      </c>
      <c r="J478" s="11">
        <f t="shared" ca="1" si="32"/>
        <v>-0.12343166600981792</v>
      </c>
      <c r="K478" s="11">
        <f t="shared" ca="1" si="33"/>
        <v>2.891236964007041</v>
      </c>
      <c r="L478" s="11" t="str">
        <f t="shared" ca="1" si="18"/>
        <v>H</v>
      </c>
      <c r="M478" s="11"/>
      <c r="N478" s="11">
        <v>477</v>
      </c>
      <c r="O478" s="12">
        <f t="shared" ca="1" si="34"/>
        <v>2.3733337742787572</v>
      </c>
      <c r="P478" s="12">
        <f t="shared" ca="1" si="35"/>
        <v>2.8057453675488819</v>
      </c>
      <c r="Q478" s="11" t="str">
        <f t="shared" ca="1" si="19"/>
        <v>H</v>
      </c>
    </row>
    <row r="479" spans="9:17" x14ac:dyDescent="0.25">
      <c r="I479" s="11">
        <v>478</v>
      </c>
      <c r="J479" s="11">
        <f t="shared" ca="1" si="32"/>
        <v>0.17504405771495302</v>
      </c>
      <c r="K479" s="11">
        <f t="shared" ca="1" si="33"/>
        <v>0.61269813802673578</v>
      </c>
      <c r="L479" s="11" t="str">
        <f t="shared" ca="1" si="18"/>
        <v>H</v>
      </c>
      <c r="M479" s="11"/>
      <c r="N479" s="11">
        <v>478</v>
      </c>
      <c r="O479" s="12">
        <f t="shared" ca="1" si="34"/>
        <v>2.8977407323308624</v>
      </c>
      <c r="P479" s="12">
        <f t="shared" ca="1" si="35"/>
        <v>1.4874131843689451</v>
      </c>
      <c r="Q479" s="11" t="str">
        <f t="shared" ca="1" si="19"/>
        <v>A</v>
      </c>
    </row>
    <row r="480" spans="9:17" x14ac:dyDescent="0.25">
      <c r="I480" s="11">
        <v>479</v>
      </c>
      <c r="J480" s="11">
        <f t="shared" ca="1" si="32"/>
        <v>3.5107803849318739</v>
      </c>
      <c r="K480" s="11">
        <f t="shared" ca="1" si="33"/>
        <v>3.9045924195975568</v>
      </c>
      <c r="L480" s="11" t="str">
        <f t="shared" ca="1" si="18"/>
        <v>H</v>
      </c>
      <c r="M480" s="11"/>
      <c r="N480" s="11">
        <v>479</v>
      </c>
      <c r="O480" s="12">
        <f t="shared" ca="1" si="34"/>
        <v>0.65080765736017809</v>
      </c>
      <c r="P480" s="12">
        <f t="shared" ca="1" si="35"/>
        <v>0.93133061400514217</v>
      </c>
      <c r="Q480" s="11" t="str">
        <f t="shared" ca="1" si="19"/>
        <v>H</v>
      </c>
    </row>
    <row r="481" spans="9:17" x14ac:dyDescent="0.25">
      <c r="I481" s="11">
        <v>480</v>
      </c>
      <c r="J481" s="11">
        <f t="shared" ca="1" si="32"/>
        <v>2.154061856540022</v>
      </c>
      <c r="K481" s="11">
        <f t="shared" ca="1" si="33"/>
        <v>1.5988327964345257</v>
      </c>
      <c r="L481" s="11" t="str">
        <f t="shared" ca="1" si="18"/>
        <v>A</v>
      </c>
      <c r="M481" s="11"/>
      <c r="N481" s="11">
        <v>480</v>
      </c>
      <c r="O481" s="12">
        <f t="shared" ca="1" si="34"/>
        <v>2.70669889219847</v>
      </c>
      <c r="P481" s="12">
        <f t="shared" ca="1" si="35"/>
        <v>1.8804540406671593</v>
      </c>
      <c r="Q481" s="11" t="str">
        <f t="shared" ca="1" si="19"/>
        <v>A</v>
      </c>
    </row>
    <row r="482" spans="9:17" x14ac:dyDescent="0.25">
      <c r="I482" s="11">
        <v>481</v>
      </c>
      <c r="J482" s="11">
        <f t="shared" ca="1" si="32"/>
        <v>0.65313893423417546</v>
      </c>
      <c r="K482" s="11">
        <f t="shared" ca="1" si="33"/>
        <v>1.735031801153136</v>
      </c>
      <c r="L482" s="11" t="str">
        <f t="shared" ca="1" si="18"/>
        <v>H</v>
      </c>
      <c r="M482" s="11"/>
      <c r="N482" s="11">
        <v>481</v>
      </c>
      <c r="O482" s="12">
        <f t="shared" ca="1" si="34"/>
        <v>2.5557444138307037</v>
      </c>
      <c r="P482" s="12">
        <f t="shared" ca="1" si="35"/>
        <v>-0.37429142417610861</v>
      </c>
      <c r="Q482" s="11" t="str">
        <f t="shared" ca="1" si="19"/>
        <v>A</v>
      </c>
    </row>
    <row r="483" spans="9:17" x14ac:dyDescent="0.25">
      <c r="I483" s="11">
        <v>482</v>
      </c>
      <c r="J483" s="11">
        <f t="shared" ca="1" si="32"/>
        <v>1.1530881602296765</v>
      </c>
      <c r="K483" s="11">
        <f t="shared" ca="1" si="33"/>
        <v>2.0779021324620812</v>
      </c>
      <c r="L483" s="11" t="str">
        <f t="shared" ca="1" si="18"/>
        <v>H</v>
      </c>
      <c r="M483" s="11"/>
      <c r="N483" s="11">
        <v>482</v>
      </c>
      <c r="O483" s="12">
        <f t="shared" ca="1" si="34"/>
        <v>1.3819004884891628</v>
      </c>
      <c r="P483" s="12">
        <f t="shared" ca="1" si="35"/>
        <v>-0.7335946685318433</v>
      </c>
      <c r="Q483" s="11" t="str">
        <f t="shared" ca="1" si="19"/>
        <v>A</v>
      </c>
    </row>
    <row r="484" spans="9:17" x14ac:dyDescent="0.25">
      <c r="I484" s="11">
        <v>483</v>
      </c>
      <c r="J484" s="11">
        <f t="shared" ca="1" si="32"/>
        <v>1.1737720730048293</v>
      </c>
      <c r="K484" s="11">
        <f t="shared" ca="1" si="33"/>
        <v>2.5791478872191433</v>
      </c>
      <c r="L484" s="11" t="str">
        <f t="shared" ca="1" si="18"/>
        <v>H</v>
      </c>
      <c r="M484" s="11"/>
      <c r="N484" s="11">
        <v>483</v>
      </c>
      <c r="O484" s="12">
        <f t="shared" ca="1" si="34"/>
        <v>-1.1938679615807184</v>
      </c>
      <c r="P484" s="12">
        <f t="shared" ca="1" si="35"/>
        <v>1.3465471181407878</v>
      </c>
      <c r="Q484" s="11" t="str">
        <f t="shared" ca="1" si="19"/>
        <v>H</v>
      </c>
    </row>
    <row r="485" spans="9:17" x14ac:dyDescent="0.25">
      <c r="I485" s="11">
        <v>484</v>
      </c>
      <c r="J485" s="11">
        <f t="shared" ca="1" si="32"/>
        <v>5.0492006890017871E-2</v>
      </c>
      <c r="K485" s="11">
        <f t="shared" ca="1" si="33"/>
        <v>1.9535031293808487</v>
      </c>
      <c r="L485" s="11" t="str">
        <f t="shared" ca="1" si="18"/>
        <v>H</v>
      </c>
      <c r="M485" s="11"/>
      <c r="N485" s="11">
        <v>484</v>
      </c>
      <c r="O485" s="12">
        <f t="shared" ca="1" si="34"/>
        <v>-0.10190242330925403</v>
      </c>
      <c r="P485" s="12">
        <f t="shared" ca="1" si="35"/>
        <v>6.1478842460827687E-2</v>
      </c>
      <c r="Q485" s="11" t="str">
        <f t="shared" ca="1" si="19"/>
        <v>H</v>
      </c>
    </row>
    <row r="486" spans="9:17" x14ac:dyDescent="0.25">
      <c r="I486" s="11">
        <v>485</v>
      </c>
      <c r="J486" s="11">
        <f t="shared" ca="1" si="32"/>
        <v>0.52208705584173376</v>
      </c>
      <c r="K486" s="11">
        <f t="shared" ca="1" si="33"/>
        <v>3.0035982554233578</v>
      </c>
      <c r="L486" s="11" t="str">
        <f t="shared" ca="1" si="18"/>
        <v>H</v>
      </c>
      <c r="M486" s="11"/>
      <c r="N486" s="11">
        <v>485</v>
      </c>
      <c r="O486" s="12">
        <f t="shared" ca="1" si="34"/>
        <v>0.52219848973993088</v>
      </c>
      <c r="P486" s="12">
        <f t="shared" ca="1" si="35"/>
        <v>0.84292117703418068</v>
      </c>
      <c r="Q486" s="11" t="str">
        <f t="shared" ca="1" si="19"/>
        <v>H</v>
      </c>
    </row>
    <row r="487" spans="9:17" x14ac:dyDescent="0.25">
      <c r="I487" s="11">
        <v>486</v>
      </c>
      <c r="J487" s="11">
        <f t="shared" ca="1" si="32"/>
        <v>0.90449032483732517</v>
      </c>
      <c r="K487" s="11">
        <f t="shared" ca="1" si="33"/>
        <v>1.5043825500438859</v>
      </c>
      <c r="L487" s="11" t="str">
        <f t="shared" ca="1" si="18"/>
        <v>H</v>
      </c>
      <c r="M487" s="11"/>
      <c r="N487" s="11">
        <v>486</v>
      </c>
      <c r="O487" s="12">
        <f t="shared" ca="1" si="34"/>
        <v>0.18563938116719736</v>
      </c>
      <c r="P487" s="12">
        <f t="shared" ca="1" si="35"/>
        <v>-0.62509543305064397</v>
      </c>
      <c r="Q487" s="11" t="str">
        <f t="shared" ca="1" si="19"/>
        <v>A</v>
      </c>
    </row>
    <row r="488" spans="9:17" x14ac:dyDescent="0.25">
      <c r="I488" s="11">
        <v>487</v>
      </c>
      <c r="J488" s="11">
        <f t="shared" ca="1" si="32"/>
        <v>1.1244315714253914</v>
      </c>
      <c r="K488" s="11">
        <f t="shared" ca="1" si="33"/>
        <v>1.884756469274365</v>
      </c>
      <c r="L488" s="11" t="str">
        <f t="shared" ca="1" si="18"/>
        <v>H</v>
      </c>
      <c r="M488" s="11"/>
      <c r="N488" s="11">
        <v>487</v>
      </c>
      <c r="O488" s="12">
        <f t="shared" ca="1" si="34"/>
        <v>-1.5567017996938806</v>
      </c>
      <c r="P488" s="12">
        <f t="shared" ca="1" si="35"/>
        <v>5.1883186144654481E-3</v>
      </c>
      <c r="Q488" s="11" t="str">
        <f t="shared" ca="1" si="19"/>
        <v>H</v>
      </c>
    </row>
    <row r="489" spans="9:17" x14ac:dyDescent="0.25">
      <c r="I489" s="11">
        <v>488</v>
      </c>
      <c r="J489" s="11">
        <f t="shared" ca="1" si="32"/>
        <v>-0.48706531565021438</v>
      </c>
      <c r="K489" s="11">
        <f t="shared" ca="1" si="33"/>
        <v>1.9718785006121045</v>
      </c>
      <c r="L489" s="11" t="str">
        <f t="shared" ca="1" si="18"/>
        <v>H</v>
      </c>
      <c r="M489" s="11"/>
      <c r="N489" s="11">
        <v>488</v>
      </c>
      <c r="O489" s="12">
        <f t="shared" ca="1" si="34"/>
        <v>0.57883246792866871</v>
      </c>
      <c r="P489" s="12">
        <f t="shared" ca="1" si="35"/>
        <v>1.2846731644596003</v>
      </c>
      <c r="Q489" s="11" t="str">
        <f t="shared" ca="1" si="19"/>
        <v>H</v>
      </c>
    </row>
    <row r="490" spans="9:17" x14ac:dyDescent="0.25">
      <c r="I490" s="11">
        <v>489</v>
      </c>
      <c r="J490" s="11">
        <f t="shared" ca="1" si="32"/>
        <v>1.1687868665081673</v>
      </c>
      <c r="K490" s="11">
        <f t="shared" ca="1" si="33"/>
        <v>3.7590926040251786</v>
      </c>
      <c r="L490" s="11" t="str">
        <f t="shared" ca="1" si="18"/>
        <v>H</v>
      </c>
      <c r="M490" s="11"/>
      <c r="N490" s="11">
        <v>489</v>
      </c>
      <c r="O490" s="12">
        <f t="shared" ca="1" si="34"/>
        <v>-1.3989575629009239</v>
      </c>
      <c r="P490" s="12">
        <f t="shared" ca="1" si="35"/>
        <v>1.3088931163404225</v>
      </c>
      <c r="Q490" s="11" t="str">
        <f t="shared" ca="1" si="19"/>
        <v>H</v>
      </c>
    </row>
    <row r="491" spans="9:17" x14ac:dyDescent="0.25">
      <c r="I491" s="11">
        <v>490</v>
      </c>
      <c r="J491" s="11">
        <f t="shared" ca="1" si="32"/>
        <v>1.0690433698490087</v>
      </c>
      <c r="K491" s="11">
        <f t="shared" ca="1" si="33"/>
        <v>1.2649013682016479</v>
      </c>
      <c r="L491" s="11" t="str">
        <f t="shared" ca="1" si="18"/>
        <v>H</v>
      </c>
      <c r="M491" s="11"/>
      <c r="N491" s="11">
        <v>490</v>
      </c>
      <c r="O491" s="12">
        <f t="shared" ca="1" si="34"/>
        <v>1.5668039340260973</v>
      </c>
      <c r="P491" s="12">
        <f t="shared" ca="1" si="35"/>
        <v>-1.16512869798806</v>
      </c>
      <c r="Q491" s="11" t="str">
        <f t="shared" ca="1" si="19"/>
        <v>A</v>
      </c>
    </row>
    <row r="492" spans="9:17" x14ac:dyDescent="0.25">
      <c r="I492" s="11">
        <v>491</v>
      </c>
      <c r="J492" s="11">
        <f t="shared" ca="1" si="32"/>
        <v>2.8943712583682135</v>
      </c>
      <c r="K492" s="11">
        <f t="shared" ca="1" si="33"/>
        <v>1.0921956888716604</v>
      </c>
      <c r="L492" s="11" t="str">
        <f t="shared" ca="1" si="18"/>
        <v>A</v>
      </c>
      <c r="M492" s="11"/>
      <c r="N492" s="11">
        <v>491</v>
      </c>
      <c r="O492" s="12">
        <f t="shared" ca="1" si="34"/>
        <v>-4.4245432069010215E-2</v>
      </c>
      <c r="P492" s="12">
        <f t="shared" ca="1" si="35"/>
        <v>3.179510123812967</v>
      </c>
      <c r="Q492" s="11" t="str">
        <f t="shared" ca="1" si="19"/>
        <v>H</v>
      </c>
    </row>
    <row r="493" spans="9:17" x14ac:dyDescent="0.25">
      <c r="I493" s="11">
        <v>492</v>
      </c>
      <c r="J493" s="11">
        <f t="shared" ca="1" si="32"/>
        <v>2.3944169220035052</v>
      </c>
      <c r="K493" s="11">
        <f t="shared" ca="1" si="33"/>
        <v>3.9341926730514816</v>
      </c>
      <c r="L493" s="11" t="str">
        <f t="shared" ca="1" si="18"/>
        <v>H</v>
      </c>
      <c r="M493" s="11"/>
      <c r="N493" s="11">
        <v>492</v>
      </c>
      <c r="O493" s="12">
        <f t="shared" ca="1" si="34"/>
        <v>0.29002055204098742</v>
      </c>
      <c r="P493" s="12">
        <f t="shared" ca="1" si="35"/>
        <v>3.6644490270278052</v>
      </c>
      <c r="Q493" s="11" t="str">
        <f t="shared" ca="1" si="19"/>
        <v>H</v>
      </c>
    </row>
    <row r="494" spans="9:17" x14ac:dyDescent="0.25">
      <c r="I494" s="11">
        <v>493</v>
      </c>
      <c r="J494" s="11">
        <f t="shared" ca="1" si="32"/>
        <v>2.6853961290989665</v>
      </c>
      <c r="K494" s="11">
        <f t="shared" ca="1" si="33"/>
        <v>3.2566638131367398</v>
      </c>
      <c r="L494" s="11" t="str">
        <f t="shared" ca="1" si="18"/>
        <v>H</v>
      </c>
      <c r="M494" s="11"/>
      <c r="N494" s="11">
        <v>493</v>
      </c>
      <c r="O494" s="12">
        <f t="shared" ca="1" si="34"/>
        <v>-1.0313536695423862</v>
      </c>
      <c r="P494" s="12">
        <f t="shared" ca="1" si="35"/>
        <v>3.3735971461041379</v>
      </c>
      <c r="Q494" s="11" t="str">
        <f t="shared" ca="1" si="19"/>
        <v>H</v>
      </c>
    </row>
    <row r="495" spans="9:17" x14ac:dyDescent="0.25">
      <c r="I495" s="11">
        <v>494</v>
      </c>
      <c r="J495" s="11">
        <f t="shared" ca="1" si="32"/>
        <v>0.23228584588161838</v>
      </c>
      <c r="K495" s="11">
        <f t="shared" ca="1" si="33"/>
        <v>1.4638491625734829</v>
      </c>
      <c r="L495" s="11" t="str">
        <f t="shared" ca="1" si="18"/>
        <v>H</v>
      </c>
      <c r="M495" s="11"/>
      <c r="N495" s="11">
        <v>494</v>
      </c>
      <c r="O495" s="12">
        <f t="shared" ca="1" si="34"/>
        <v>0.97364973044218273</v>
      </c>
      <c r="P495" s="12">
        <f t="shared" ca="1" si="35"/>
        <v>-0.59498986878894988</v>
      </c>
      <c r="Q495" s="11" t="str">
        <f t="shared" ca="1" si="19"/>
        <v>A</v>
      </c>
    </row>
    <row r="496" spans="9:17" x14ac:dyDescent="0.25">
      <c r="I496" s="11">
        <v>495</v>
      </c>
      <c r="J496" s="11">
        <f t="shared" ca="1" si="32"/>
        <v>1.6327280138899252</v>
      </c>
      <c r="K496" s="11">
        <f t="shared" ca="1" si="33"/>
        <v>2.2791845062384537</v>
      </c>
      <c r="L496" s="11" t="str">
        <f t="shared" ca="1" si="18"/>
        <v>H</v>
      </c>
      <c r="M496" s="11"/>
      <c r="N496" s="11">
        <v>495</v>
      </c>
      <c r="O496" s="12">
        <f t="shared" ca="1" si="34"/>
        <v>2.6696319156555548</v>
      </c>
      <c r="P496" s="12">
        <f t="shared" ca="1" si="35"/>
        <v>-0.72603363070582239</v>
      </c>
      <c r="Q496" s="11" t="str">
        <f t="shared" ca="1" si="19"/>
        <v>A</v>
      </c>
    </row>
    <row r="497" spans="9:17" x14ac:dyDescent="0.25">
      <c r="I497" s="11">
        <v>496</v>
      </c>
      <c r="J497" s="11">
        <f t="shared" ca="1" si="32"/>
        <v>-0.50820649932504558</v>
      </c>
      <c r="K497" s="11">
        <f t="shared" ca="1" si="33"/>
        <v>0.39062210316012091</v>
      </c>
      <c r="L497" s="11" t="str">
        <f t="shared" ca="1" si="18"/>
        <v>H</v>
      </c>
      <c r="M497" s="11"/>
      <c r="N497" s="11">
        <v>496</v>
      </c>
      <c r="O497" s="12">
        <f t="shared" ca="1" si="34"/>
        <v>1.8257189267577318</v>
      </c>
      <c r="P497" s="12">
        <f t="shared" ca="1" si="35"/>
        <v>1.8822975588406434</v>
      </c>
      <c r="Q497" s="11" t="str">
        <f t="shared" ca="1" si="19"/>
        <v>H</v>
      </c>
    </row>
    <row r="498" spans="9:17" x14ac:dyDescent="0.25">
      <c r="I498" s="11">
        <v>497</v>
      </c>
      <c r="J498" s="11">
        <f t="shared" ca="1" si="32"/>
        <v>0.43279940784343152</v>
      </c>
      <c r="K498" s="11">
        <f t="shared" ca="1" si="33"/>
        <v>1.8837951351965578</v>
      </c>
      <c r="L498" s="11" t="str">
        <f t="shared" ca="1" si="18"/>
        <v>H</v>
      </c>
      <c r="M498" s="11"/>
      <c r="N498" s="11">
        <v>497</v>
      </c>
      <c r="O498" s="12">
        <f t="shared" ca="1" si="34"/>
        <v>-2.3871471400351023</v>
      </c>
      <c r="P498" s="12">
        <f t="shared" ca="1" si="35"/>
        <v>-0.58704568349960295</v>
      </c>
      <c r="Q498" s="11" t="str">
        <f t="shared" ca="1" si="19"/>
        <v>H</v>
      </c>
    </row>
    <row r="499" spans="9:17" x14ac:dyDescent="0.25">
      <c r="I499" s="11">
        <v>498</v>
      </c>
      <c r="J499" s="11">
        <f t="shared" ca="1" si="32"/>
        <v>2.7340445120871242</v>
      </c>
      <c r="K499" s="11">
        <f t="shared" ca="1" si="33"/>
        <v>1.2502153465934309</v>
      </c>
      <c r="L499" s="11" t="str">
        <f t="shared" ca="1" si="18"/>
        <v>A</v>
      </c>
      <c r="M499" s="11"/>
      <c r="N499" s="11">
        <v>498</v>
      </c>
      <c r="O499" s="12">
        <f t="shared" ca="1" si="34"/>
        <v>-2.5015519434522959E-2</v>
      </c>
      <c r="P499" s="12">
        <f t="shared" ca="1" si="35"/>
        <v>1.0650859580795848</v>
      </c>
      <c r="Q499" s="11" t="str">
        <f t="shared" ca="1" si="19"/>
        <v>H</v>
      </c>
    </row>
    <row r="500" spans="9:17" x14ac:dyDescent="0.25">
      <c r="I500" s="11">
        <v>499</v>
      </c>
      <c r="J500" s="11">
        <f t="shared" ca="1" si="32"/>
        <v>1.9957079784276619</v>
      </c>
      <c r="K500" s="11">
        <f t="shared" ca="1" si="33"/>
        <v>1.6074442467786376</v>
      </c>
      <c r="L500" s="11" t="str">
        <f t="shared" ca="1" si="18"/>
        <v>A</v>
      </c>
      <c r="M500" s="11"/>
      <c r="N500" s="11">
        <v>499</v>
      </c>
      <c r="O500" s="12">
        <f t="shared" ca="1" si="34"/>
        <v>1.0240251870957908</v>
      </c>
      <c r="P500" s="12">
        <f t="shared" ca="1" si="35"/>
        <v>-0.873477094593609</v>
      </c>
      <c r="Q500" s="11" t="str">
        <f t="shared" ca="1" si="19"/>
        <v>A</v>
      </c>
    </row>
    <row r="501" spans="9:17" x14ac:dyDescent="0.25">
      <c r="I501" s="11">
        <v>500</v>
      </c>
      <c r="J501" s="11">
        <f t="shared" ca="1" si="32"/>
        <v>0.70927372890094742</v>
      </c>
      <c r="K501" s="11">
        <f t="shared" ca="1" si="33"/>
        <v>2.7378999724954607</v>
      </c>
      <c r="L501" s="11" t="str">
        <f t="shared" ca="1" si="18"/>
        <v>H</v>
      </c>
      <c r="M501" s="11"/>
      <c r="N501" s="11">
        <v>500</v>
      </c>
      <c r="O501" s="12">
        <f t="shared" ca="1" si="34"/>
        <v>9.4027164235007232E-2</v>
      </c>
      <c r="P501" s="12">
        <f t="shared" ca="1" si="35"/>
        <v>0.92470339608715202</v>
      </c>
      <c r="Q501" s="11" t="str">
        <f t="shared" ca="1" si="19"/>
        <v>H</v>
      </c>
    </row>
    <row r="502" spans="9:17" x14ac:dyDescent="0.25">
      <c r="I502" s="11">
        <v>501</v>
      </c>
      <c r="J502" s="11">
        <f t="shared" ca="1" si="32"/>
        <v>2.6859416035738701</v>
      </c>
      <c r="K502" s="11">
        <f t="shared" ca="1" si="33"/>
        <v>1.0476266634652096</v>
      </c>
      <c r="L502" s="11" t="str">
        <f t="shared" ca="1" si="18"/>
        <v>A</v>
      </c>
      <c r="M502" s="11"/>
      <c r="N502" s="11">
        <v>501</v>
      </c>
      <c r="O502" s="12">
        <f t="shared" ca="1" si="34"/>
        <v>1.0956374069387929</v>
      </c>
      <c r="P502" s="12">
        <f t="shared" ca="1" si="35"/>
        <v>0.90668358599489629</v>
      </c>
      <c r="Q502" s="11" t="str">
        <f t="shared" ca="1" si="19"/>
        <v>A</v>
      </c>
    </row>
    <row r="503" spans="9:17" x14ac:dyDescent="0.25">
      <c r="I503" s="11">
        <v>502</v>
      </c>
      <c r="J503" s="11">
        <f t="shared" ca="1" si="32"/>
        <v>0.34006351237853294</v>
      </c>
      <c r="K503" s="11">
        <f t="shared" ca="1" si="33"/>
        <v>2.5744551349352669</v>
      </c>
      <c r="L503" s="11" t="str">
        <f t="shared" ca="1" si="18"/>
        <v>H</v>
      </c>
      <c r="M503" s="11"/>
      <c r="N503" s="11">
        <v>502</v>
      </c>
      <c r="O503" s="12">
        <f t="shared" ca="1" si="34"/>
        <v>-0.60285994948135091</v>
      </c>
      <c r="P503" s="12">
        <f t="shared" ca="1" si="35"/>
        <v>2.892288803914878</v>
      </c>
      <c r="Q503" s="11" t="str">
        <f t="shared" ca="1" si="19"/>
        <v>H</v>
      </c>
    </row>
    <row r="504" spans="9:17" x14ac:dyDescent="0.25">
      <c r="I504" s="11">
        <v>503</v>
      </c>
      <c r="J504" s="11">
        <f t="shared" ca="1" si="32"/>
        <v>-0.2468141763954611</v>
      </c>
      <c r="K504" s="11">
        <f t="shared" ca="1" si="33"/>
        <v>2.953994836333536</v>
      </c>
      <c r="L504" s="11" t="str">
        <f t="shared" ca="1" si="18"/>
        <v>H</v>
      </c>
      <c r="M504" s="11"/>
      <c r="N504" s="11">
        <v>503</v>
      </c>
      <c r="O504" s="12">
        <f t="shared" ca="1" si="34"/>
        <v>1.1386614980710883</v>
      </c>
      <c r="P504" s="12">
        <f t="shared" ca="1" si="35"/>
        <v>1.3438454854541213</v>
      </c>
      <c r="Q504" s="11" t="str">
        <f t="shared" ca="1" si="19"/>
        <v>H</v>
      </c>
    </row>
    <row r="505" spans="9:17" x14ac:dyDescent="0.25">
      <c r="I505" s="11">
        <v>504</v>
      </c>
      <c r="J505" s="11">
        <f t="shared" ca="1" si="32"/>
        <v>1.0293568249169323</v>
      </c>
      <c r="K505" s="11">
        <f t="shared" ca="1" si="33"/>
        <v>-0.4777670492516024</v>
      </c>
      <c r="L505" s="11" t="str">
        <f t="shared" ca="1" si="18"/>
        <v>A</v>
      </c>
      <c r="M505" s="11"/>
      <c r="N505" s="11">
        <v>504</v>
      </c>
      <c r="O505" s="12">
        <f t="shared" ca="1" si="34"/>
        <v>-1.6060447100757569</v>
      </c>
      <c r="P505" s="12">
        <f t="shared" ca="1" si="35"/>
        <v>0.27406936613713928</v>
      </c>
      <c r="Q505" s="11" t="str">
        <f t="shared" ca="1" si="19"/>
        <v>H</v>
      </c>
    </row>
    <row r="506" spans="9:17" x14ac:dyDescent="0.25">
      <c r="I506" s="11">
        <v>505</v>
      </c>
      <c r="J506" s="11">
        <f t="shared" ca="1" si="32"/>
        <v>0.62822613830094653</v>
      </c>
      <c r="K506" s="11">
        <f t="shared" ca="1" si="33"/>
        <v>2.9146407729009174</v>
      </c>
      <c r="L506" s="11" t="str">
        <f t="shared" ca="1" si="18"/>
        <v>H</v>
      </c>
      <c r="M506" s="11"/>
      <c r="N506" s="11">
        <v>505</v>
      </c>
      <c r="O506" s="12">
        <f t="shared" ca="1" si="34"/>
        <v>0.84352480731156732</v>
      </c>
      <c r="P506" s="12">
        <f t="shared" ca="1" si="35"/>
        <v>1.5929699081688367</v>
      </c>
      <c r="Q506" s="11" t="str">
        <f t="shared" ca="1" si="19"/>
        <v>H</v>
      </c>
    </row>
    <row r="507" spans="9:17" x14ac:dyDescent="0.25">
      <c r="I507" s="11">
        <v>506</v>
      </c>
      <c r="J507" s="11">
        <f t="shared" ca="1" si="32"/>
        <v>1.7617197485627862</v>
      </c>
      <c r="K507" s="11">
        <f t="shared" ca="1" si="33"/>
        <v>1.8942838084411717</v>
      </c>
      <c r="L507" s="11" t="str">
        <f t="shared" ca="1" si="18"/>
        <v>H</v>
      </c>
      <c r="M507" s="11"/>
      <c r="N507" s="11">
        <v>506</v>
      </c>
      <c r="O507" s="12">
        <f t="shared" ca="1" si="34"/>
        <v>2.3755558758030153</v>
      </c>
      <c r="P507" s="12">
        <f t="shared" ca="1" si="35"/>
        <v>-0.24024251047505452</v>
      </c>
      <c r="Q507" s="11" t="str">
        <f t="shared" ca="1" si="19"/>
        <v>A</v>
      </c>
    </row>
    <row r="508" spans="9:17" x14ac:dyDescent="0.25">
      <c r="I508" s="11">
        <v>507</v>
      </c>
      <c r="J508" s="11">
        <f t="shared" ca="1" si="32"/>
        <v>-0.91527887708699207</v>
      </c>
      <c r="K508" s="11">
        <f t="shared" ca="1" si="33"/>
        <v>2.6955766937529022</v>
      </c>
      <c r="L508" s="11" t="str">
        <f t="shared" ca="1" si="18"/>
        <v>H</v>
      </c>
      <c r="M508" s="11"/>
      <c r="N508" s="11">
        <v>507</v>
      </c>
      <c r="O508" s="12">
        <f t="shared" ca="1" si="34"/>
        <v>2.6658376748272516</v>
      </c>
      <c r="P508" s="12">
        <f t="shared" ca="1" si="35"/>
        <v>-1.4273971118645674</v>
      </c>
      <c r="Q508" s="11" t="str">
        <f t="shared" ca="1" si="19"/>
        <v>A</v>
      </c>
    </row>
    <row r="509" spans="9:17" x14ac:dyDescent="0.25">
      <c r="I509" s="11">
        <v>508</v>
      </c>
      <c r="J509" s="11">
        <f t="shared" ca="1" si="32"/>
        <v>-0.86448540735154611</v>
      </c>
      <c r="K509" s="11">
        <f t="shared" ca="1" si="33"/>
        <v>2.8475488436595353</v>
      </c>
      <c r="L509" s="11" t="str">
        <f t="shared" ca="1" si="18"/>
        <v>H</v>
      </c>
      <c r="M509" s="11"/>
      <c r="N509" s="11">
        <v>508</v>
      </c>
      <c r="O509" s="12">
        <f t="shared" ca="1" si="34"/>
        <v>-0.56178196385370027</v>
      </c>
      <c r="P509" s="12">
        <f t="shared" ca="1" si="35"/>
        <v>2.2167954472881726</v>
      </c>
      <c r="Q509" s="11" t="str">
        <f t="shared" ca="1" si="19"/>
        <v>H</v>
      </c>
    </row>
    <row r="510" spans="9:17" x14ac:dyDescent="0.25">
      <c r="I510" s="11">
        <v>509</v>
      </c>
      <c r="J510" s="11">
        <f t="shared" ca="1" si="32"/>
        <v>1.4505914354388016</v>
      </c>
      <c r="K510" s="11">
        <f t="shared" ca="1" si="33"/>
        <v>2.0547283043235969</v>
      </c>
      <c r="L510" s="11" t="str">
        <f t="shared" ca="1" si="18"/>
        <v>H</v>
      </c>
      <c r="M510" s="11"/>
      <c r="N510" s="11">
        <v>509</v>
      </c>
      <c r="O510" s="12">
        <f t="shared" ca="1" si="34"/>
        <v>1.5594755404889777</v>
      </c>
      <c r="P510" s="12">
        <f t="shared" ca="1" si="35"/>
        <v>2.2515364524498809</v>
      </c>
      <c r="Q510" s="11" t="str">
        <f t="shared" ca="1" si="19"/>
        <v>H</v>
      </c>
    </row>
    <row r="511" spans="9:17" x14ac:dyDescent="0.25">
      <c r="I511" s="11">
        <v>510</v>
      </c>
      <c r="J511" s="11">
        <f t="shared" ca="1" si="32"/>
        <v>1.0238408758268442</v>
      </c>
      <c r="K511" s="11">
        <f t="shared" ca="1" si="33"/>
        <v>0.99329974612624539</v>
      </c>
      <c r="L511" s="11" t="str">
        <f t="shared" ca="1" si="18"/>
        <v>A</v>
      </c>
      <c r="M511" s="11"/>
      <c r="N511" s="11">
        <v>510</v>
      </c>
      <c r="O511" s="12">
        <f t="shared" ca="1" si="34"/>
        <v>2.1082821642054066</v>
      </c>
      <c r="P511" s="12">
        <f t="shared" ca="1" si="35"/>
        <v>1.8046652527429248</v>
      </c>
      <c r="Q511" s="11" t="str">
        <f t="shared" ca="1" si="19"/>
        <v>A</v>
      </c>
    </row>
    <row r="512" spans="9:17" x14ac:dyDescent="0.25">
      <c r="I512" s="11">
        <v>511</v>
      </c>
      <c r="J512" s="11">
        <f t="shared" ca="1" si="32"/>
        <v>1.2269327935201984</v>
      </c>
      <c r="K512" s="11">
        <f t="shared" ca="1" si="33"/>
        <v>0.80337556876511429</v>
      </c>
      <c r="L512" s="11" t="str">
        <f t="shared" ref="L512:L766" ca="1" si="36">IF(J512&gt;K512, "A", IF(J512=K512, "T", "H"))</f>
        <v>A</v>
      </c>
      <c r="M512" s="11"/>
      <c r="N512" s="11">
        <v>511</v>
      </c>
      <c r="O512" s="12">
        <f t="shared" ca="1" si="34"/>
        <v>-0.27822604480164126</v>
      </c>
      <c r="P512" s="12">
        <f t="shared" ca="1" si="35"/>
        <v>1.4320793084049801</v>
      </c>
      <c r="Q512" s="11" t="str">
        <f t="shared" ref="Q512:Q766" ca="1" si="37">IF(O512&gt;P512, "A", IF(O512=P512, "T", "H"))</f>
        <v>H</v>
      </c>
    </row>
    <row r="513" spans="9:17" x14ac:dyDescent="0.25">
      <c r="I513" s="11">
        <v>512</v>
      </c>
      <c r="J513" s="11">
        <f t="shared" ca="1" si="32"/>
        <v>2.6073196176777307</v>
      </c>
      <c r="K513" s="11">
        <f t="shared" ca="1" si="33"/>
        <v>3.4386529384176994</v>
      </c>
      <c r="L513" s="11" t="str">
        <f t="shared" ca="1" si="36"/>
        <v>H</v>
      </c>
      <c r="M513" s="11"/>
      <c r="N513" s="11">
        <v>512</v>
      </c>
      <c r="O513" s="12">
        <f t="shared" ca="1" si="34"/>
        <v>-0.1261996997207333</v>
      </c>
      <c r="P513" s="12">
        <f t="shared" ca="1" si="35"/>
        <v>0.46044091555395916</v>
      </c>
      <c r="Q513" s="11" t="str">
        <f t="shared" ca="1" si="37"/>
        <v>H</v>
      </c>
    </row>
    <row r="514" spans="9:17" x14ac:dyDescent="0.25">
      <c r="I514" s="11">
        <v>513</v>
      </c>
      <c r="J514" s="11">
        <f t="shared" ca="1" si="32"/>
        <v>5.01181483914523</v>
      </c>
      <c r="K514" s="11">
        <f t="shared" ca="1" si="33"/>
        <v>0.99560867960521282</v>
      </c>
      <c r="L514" s="11" t="str">
        <f t="shared" ca="1" si="36"/>
        <v>A</v>
      </c>
      <c r="M514" s="11"/>
      <c r="N514" s="11">
        <v>513</v>
      </c>
      <c r="O514" s="12">
        <f t="shared" ca="1" si="34"/>
        <v>-0.57575060621989493</v>
      </c>
      <c r="P514" s="12">
        <f t="shared" ca="1" si="35"/>
        <v>0.2504767348317668</v>
      </c>
      <c r="Q514" s="11" t="str">
        <f t="shared" ca="1" si="37"/>
        <v>H</v>
      </c>
    </row>
    <row r="515" spans="9:17" x14ac:dyDescent="0.25">
      <c r="I515" s="11">
        <v>514</v>
      </c>
      <c r="J515" s="11">
        <f t="shared" ref="J515:J578" ca="1" si="38">NORMINV(RAND(), $D$3,$F$3)</f>
        <v>1.1288933943405708</v>
      </c>
      <c r="K515" s="11">
        <f t="shared" ref="K515:K578" ca="1" si="39">NORMINV(RAND(), $D$2,$F$2)</f>
        <v>0.18883069113068984</v>
      </c>
      <c r="L515" s="11" t="str">
        <f t="shared" ca="1" si="36"/>
        <v>A</v>
      </c>
      <c r="M515" s="11"/>
      <c r="N515" s="11">
        <v>514</v>
      </c>
      <c r="O515" s="12">
        <f t="shared" ref="O515:O578" ca="1" si="40">NORMINV(RAND(), $D$11,$F$11)</f>
        <v>2.8057791893443973</v>
      </c>
      <c r="P515" s="12">
        <f t="shared" ref="P515:P578" ca="1" si="41">NORMINV(RAND(), $D$10,$F$10)</f>
        <v>2.1699464944687707</v>
      </c>
      <c r="Q515" s="11" t="str">
        <f t="shared" ca="1" si="37"/>
        <v>A</v>
      </c>
    </row>
    <row r="516" spans="9:17" x14ac:dyDescent="0.25">
      <c r="I516" s="11">
        <v>515</v>
      </c>
      <c r="J516" s="11">
        <f t="shared" ca="1" si="38"/>
        <v>7.6517727832214333E-2</v>
      </c>
      <c r="K516" s="11">
        <f t="shared" ca="1" si="39"/>
        <v>1.6785556491689202</v>
      </c>
      <c r="L516" s="11" t="str">
        <f t="shared" ca="1" si="36"/>
        <v>H</v>
      </c>
      <c r="M516" s="11"/>
      <c r="N516" s="11">
        <v>515</v>
      </c>
      <c r="O516" s="12">
        <f t="shared" ca="1" si="40"/>
        <v>2.094970471830873</v>
      </c>
      <c r="P516" s="12">
        <f t="shared" ca="1" si="41"/>
        <v>1.5014384169987551</v>
      </c>
      <c r="Q516" s="11" t="str">
        <f t="shared" ca="1" si="37"/>
        <v>A</v>
      </c>
    </row>
    <row r="517" spans="9:17" x14ac:dyDescent="0.25">
      <c r="I517" s="11">
        <v>516</v>
      </c>
      <c r="J517" s="11">
        <f t="shared" ca="1" si="38"/>
        <v>2.245258838090352</v>
      </c>
      <c r="K517" s="11">
        <f t="shared" ca="1" si="39"/>
        <v>2.6718536009098131</v>
      </c>
      <c r="L517" s="11" t="str">
        <f t="shared" ca="1" si="36"/>
        <v>H</v>
      </c>
      <c r="M517" s="11"/>
      <c r="N517" s="11">
        <v>516</v>
      </c>
      <c r="O517" s="12">
        <f t="shared" ca="1" si="40"/>
        <v>0.762554335149767</v>
      </c>
      <c r="P517" s="12">
        <f t="shared" ca="1" si="41"/>
        <v>1.544009767184638</v>
      </c>
      <c r="Q517" s="11" t="str">
        <f t="shared" ca="1" si="37"/>
        <v>H</v>
      </c>
    </row>
    <row r="518" spans="9:17" x14ac:dyDescent="0.25">
      <c r="I518" s="11">
        <v>517</v>
      </c>
      <c r="J518" s="11">
        <f t="shared" ca="1" si="38"/>
        <v>2.7658333492485077</v>
      </c>
      <c r="K518" s="11">
        <f t="shared" ca="1" si="39"/>
        <v>0.36404616859931638</v>
      </c>
      <c r="L518" s="11" t="str">
        <f t="shared" ca="1" si="36"/>
        <v>A</v>
      </c>
      <c r="M518" s="11"/>
      <c r="N518" s="11">
        <v>517</v>
      </c>
      <c r="O518" s="12">
        <f t="shared" ca="1" si="40"/>
        <v>1.2158716470277882</v>
      </c>
      <c r="P518" s="12">
        <f t="shared" ca="1" si="41"/>
        <v>3.3200341846386152</v>
      </c>
      <c r="Q518" s="11" t="str">
        <f t="shared" ca="1" si="37"/>
        <v>H</v>
      </c>
    </row>
    <row r="519" spans="9:17" x14ac:dyDescent="0.25">
      <c r="I519" s="11">
        <v>518</v>
      </c>
      <c r="J519" s="11">
        <f t="shared" ca="1" si="38"/>
        <v>2.2492381405946897</v>
      </c>
      <c r="K519" s="11">
        <f t="shared" ca="1" si="39"/>
        <v>1.333981773046333</v>
      </c>
      <c r="L519" s="11" t="str">
        <f t="shared" ca="1" si="36"/>
        <v>A</v>
      </c>
      <c r="M519" s="11"/>
      <c r="N519" s="11">
        <v>518</v>
      </c>
      <c r="O519" s="12">
        <f t="shared" ca="1" si="40"/>
        <v>1.0789586636285995</v>
      </c>
      <c r="P519" s="12">
        <f t="shared" ca="1" si="41"/>
        <v>1.4541004798981683</v>
      </c>
      <c r="Q519" s="11" t="str">
        <f t="shared" ca="1" si="37"/>
        <v>H</v>
      </c>
    </row>
    <row r="520" spans="9:17" x14ac:dyDescent="0.25">
      <c r="I520" s="11">
        <v>519</v>
      </c>
      <c r="J520" s="11">
        <f t="shared" ca="1" si="38"/>
        <v>2.5561641456275308</v>
      </c>
      <c r="K520" s="11">
        <f t="shared" ca="1" si="39"/>
        <v>1.3830129567180161</v>
      </c>
      <c r="L520" s="11" t="str">
        <f t="shared" ca="1" si="36"/>
        <v>A</v>
      </c>
      <c r="M520" s="11"/>
      <c r="N520" s="11">
        <v>519</v>
      </c>
      <c r="O520" s="12">
        <f t="shared" ca="1" si="40"/>
        <v>2.361576255035323</v>
      </c>
      <c r="P520" s="12">
        <f t="shared" ca="1" si="41"/>
        <v>2.4315206200756778E-2</v>
      </c>
      <c r="Q520" s="11" t="str">
        <f t="shared" ca="1" si="37"/>
        <v>A</v>
      </c>
    </row>
    <row r="521" spans="9:17" x14ac:dyDescent="0.25">
      <c r="I521" s="11">
        <v>520</v>
      </c>
      <c r="J521" s="11">
        <f t="shared" ca="1" si="38"/>
        <v>1.4364558563763319</v>
      </c>
      <c r="K521" s="11">
        <f t="shared" ca="1" si="39"/>
        <v>0.94590776885488337</v>
      </c>
      <c r="L521" s="11" t="str">
        <f t="shared" ca="1" si="36"/>
        <v>A</v>
      </c>
      <c r="M521" s="11"/>
      <c r="N521" s="11">
        <v>520</v>
      </c>
      <c r="O521" s="12">
        <f t="shared" ca="1" si="40"/>
        <v>-0.78498843304643517</v>
      </c>
      <c r="P521" s="12">
        <f t="shared" ca="1" si="41"/>
        <v>3.2060533221866487</v>
      </c>
      <c r="Q521" s="11" t="str">
        <f t="shared" ca="1" si="37"/>
        <v>H</v>
      </c>
    </row>
    <row r="522" spans="9:17" x14ac:dyDescent="0.25">
      <c r="I522" s="11">
        <v>521</v>
      </c>
      <c r="J522" s="11">
        <f t="shared" ca="1" si="38"/>
        <v>-0.36215270677815503</v>
      </c>
      <c r="K522" s="11">
        <f t="shared" ca="1" si="39"/>
        <v>0.22145151675590791</v>
      </c>
      <c r="L522" s="11" t="str">
        <f t="shared" ca="1" si="36"/>
        <v>H</v>
      </c>
      <c r="M522" s="11"/>
      <c r="N522" s="11">
        <v>521</v>
      </c>
      <c r="O522" s="12">
        <f t="shared" ca="1" si="40"/>
        <v>1.4997714203358874</v>
      </c>
      <c r="P522" s="12">
        <f t="shared" ca="1" si="41"/>
        <v>2.80942503035548</v>
      </c>
      <c r="Q522" s="11" t="str">
        <f t="shared" ca="1" si="37"/>
        <v>H</v>
      </c>
    </row>
    <row r="523" spans="9:17" x14ac:dyDescent="0.25">
      <c r="I523" s="11">
        <v>522</v>
      </c>
      <c r="J523" s="11">
        <f t="shared" ca="1" si="38"/>
        <v>0.58901123400781819</v>
      </c>
      <c r="K523" s="11">
        <f t="shared" ca="1" si="39"/>
        <v>1.2318822144995019</v>
      </c>
      <c r="L523" s="11" t="str">
        <f t="shared" ca="1" si="36"/>
        <v>H</v>
      </c>
      <c r="M523" s="11"/>
      <c r="N523" s="11">
        <v>522</v>
      </c>
      <c r="O523" s="12">
        <f t="shared" ca="1" si="40"/>
        <v>1.0294909862611101</v>
      </c>
      <c r="P523" s="12">
        <f t="shared" ca="1" si="41"/>
        <v>5.7781380257050374E-2</v>
      </c>
      <c r="Q523" s="11" t="str">
        <f t="shared" ca="1" si="37"/>
        <v>A</v>
      </c>
    </row>
    <row r="524" spans="9:17" x14ac:dyDescent="0.25">
      <c r="I524" s="11">
        <v>523</v>
      </c>
      <c r="J524" s="11">
        <f t="shared" ca="1" si="38"/>
        <v>1.6967969213317891</v>
      </c>
      <c r="K524" s="11">
        <f t="shared" ca="1" si="39"/>
        <v>2.7373026425872462</v>
      </c>
      <c r="L524" s="11" t="str">
        <f t="shared" ca="1" si="36"/>
        <v>H</v>
      </c>
      <c r="M524" s="11"/>
      <c r="N524" s="11">
        <v>523</v>
      </c>
      <c r="O524" s="12">
        <f t="shared" ca="1" si="40"/>
        <v>1.3790480135767793</v>
      </c>
      <c r="P524" s="12">
        <f t="shared" ca="1" si="41"/>
        <v>-1.146523328963327</v>
      </c>
      <c r="Q524" s="11" t="str">
        <f t="shared" ca="1" si="37"/>
        <v>A</v>
      </c>
    </row>
    <row r="525" spans="9:17" x14ac:dyDescent="0.25">
      <c r="I525" s="11">
        <v>524</v>
      </c>
      <c r="J525" s="11">
        <f t="shared" ca="1" si="38"/>
        <v>0.47194771223583831</v>
      </c>
      <c r="K525" s="11">
        <f t="shared" ca="1" si="39"/>
        <v>2.056622367158162</v>
      </c>
      <c r="L525" s="11" t="str">
        <f t="shared" ca="1" si="36"/>
        <v>H</v>
      </c>
      <c r="M525" s="11"/>
      <c r="N525" s="11">
        <v>524</v>
      </c>
      <c r="O525" s="12">
        <f t="shared" ca="1" si="40"/>
        <v>2.0453730164556045</v>
      </c>
      <c r="P525" s="12">
        <f t="shared" ca="1" si="41"/>
        <v>0.82949736085523629</v>
      </c>
      <c r="Q525" s="11" t="str">
        <f t="shared" ca="1" si="37"/>
        <v>A</v>
      </c>
    </row>
    <row r="526" spans="9:17" x14ac:dyDescent="0.25">
      <c r="I526" s="11">
        <v>525</v>
      </c>
      <c r="J526" s="11">
        <f t="shared" ca="1" si="38"/>
        <v>1.3804879159655123</v>
      </c>
      <c r="K526" s="11">
        <f t="shared" ca="1" si="39"/>
        <v>1.4752232550775604</v>
      </c>
      <c r="L526" s="11" t="str">
        <f t="shared" ca="1" si="36"/>
        <v>H</v>
      </c>
      <c r="M526" s="11"/>
      <c r="N526" s="11">
        <v>525</v>
      </c>
      <c r="O526" s="12">
        <f t="shared" ca="1" si="40"/>
        <v>1.9826268293950189</v>
      </c>
      <c r="P526" s="12">
        <f t="shared" ca="1" si="41"/>
        <v>1.5970715070675157</v>
      </c>
      <c r="Q526" s="11" t="str">
        <f t="shared" ca="1" si="37"/>
        <v>A</v>
      </c>
    </row>
    <row r="527" spans="9:17" x14ac:dyDescent="0.25">
      <c r="I527" s="11">
        <v>526</v>
      </c>
      <c r="J527" s="11">
        <f t="shared" ca="1" si="38"/>
        <v>-0.14500957086037258</v>
      </c>
      <c r="K527" s="11">
        <f t="shared" ca="1" si="39"/>
        <v>3.6030257992634835</v>
      </c>
      <c r="L527" s="11" t="str">
        <f t="shared" ca="1" si="36"/>
        <v>H</v>
      </c>
      <c r="M527" s="11"/>
      <c r="N527" s="11">
        <v>526</v>
      </c>
      <c r="O527" s="12">
        <f t="shared" ca="1" si="40"/>
        <v>1.0563131759876911</v>
      </c>
      <c r="P527" s="12">
        <f t="shared" ca="1" si="41"/>
        <v>0.1501694007855765</v>
      </c>
      <c r="Q527" s="11" t="str">
        <f t="shared" ca="1" si="37"/>
        <v>A</v>
      </c>
    </row>
    <row r="528" spans="9:17" x14ac:dyDescent="0.25">
      <c r="I528" s="11">
        <v>527</v>
      </c>
      <c r="J528" s="11">
        <f t="shared" ca="1" si="38"/>
        <v>1.6626771230848756</v>
      </c>
      <c r="K528" s="11">
        <f t="shared" ca="1" si="39"/>
        <v>1.3332280797832285</v>
      </c>
      <c r="L528" s="11" t="str">
        <f t="shared" ca="1" si="36"/>
        <v>A</v>
      </c>
      <c r="M528" s="11"/>
      <c r="N528" s="11">
        <v>527</v>
      </c>
      <c r="O528" s="12">
        <f t="shared" ca="1" si="40"/>
        <v>2.1199014897287185</v>
      </c>
      <c r="P528" s="12">
        <f t="shared" ca="1" si="41"/>
        <v>-0.19737613849282498</v>
      </c>
      <c r="Q528" s="11" t="str">
        <f t="shared" ca="1" si="37"/>
        <v>A</v>
      </c>
    </row>
    <row r="529" spans="9:17" x14ac:dyDescent="0.25">
      <c r="I529" s="11">
        <v>528</v>
      </c>
      <c r="J529" s="11">
        <f t="shared" ca="1" si="38"/>
        <v>0.21131013636621199</v>
      </c>
      <c r="K529" s="11">
        <f t="shared" ca="1" si="39"/>
        <v>1.8772912016259871</v>
      </c>
      <c r="L529" s="11" t="str">
        <f t="shared" ca="1" si="36"/>
        <v>H</v>
      </c>
      <c r="M529" s="11"/>
      <c r="N529" s="11">
        <v>528</v>
      </c>
      <c r="O529" s="12">
        <f t="shared" ca="1" si="40"/>
        <v>2.9773817614539304</v>
      </c>
      <c r="P529" s="12">
        <f t="shared" ca="1" si="41"/>
        <v>1.5465180671350123</v>
      </c>
      <c r="Q529" s="11" t="str">
        <f t="shared" ca="1" si="37"/>
        <v>A</v>
      </c>
    </row>
    <row r="530" spans="9:17" x14ac:dyDescent="0.25">
      <c r="I530" s="11">
        <v>529</v>
      </c>
      <c r="J530" s="11">
        <f t="shared" ca="1" si="38"/>
        <v>0.3816706716473931</v>
      </c>
      <c r="K530" s="11">
        <f t="shared" ca="1" si="39"/>
        <v>1.5993051682470094</v>
      </c>
      <c r="L530" s="11" t="str">
        <f t="shared" ca="1" si="36"/>
        <v>H</v>
      </c>
      <c r="M530" s="11"/>
      <c r="N530" s="11">
        <v>529</v>
      </c>
      <c r="O530" s="12">
        <f t="shared" ca="1" si="40"/>
        <v>1.9697588903623391</v>
      </c>
      <c r="P530" s="12">
        <f t="shared" ca="1" si="41"/>
        <v>-3.4600529993934481E-2</v>
      </c>
      <c r="Q530" s="11" t="str">
        <f t="shared" ca="1" si="37"/>
        <v>A</v>
      </c>
    </row>
    <row r="531" spans="9:17" x14ac:dyDescent="0.25">
      <c r="I531" s="11">
        <v>530</v>
      </c>
      <c r="J531" s="11">
        <f t="shared" ca="1" si="38"/>
        <v>2.2149440436033712</v>
      </c>
      <c r="K531" s="11">
        <f t="shared" ca="1" si="39"/>
        <v>2.508609773332569</v>
      </c>
      <c r="L531" s="11" t="str">
        <f t="shared" ca="1" si="36"/>
        <v>H</v>
      </c>
      <c r="M531" s="11"/>
      <c r="N531" s="11">
        <v>530</v>
      </c>
      <c r="O531" s="12">
        <f t="shared" ca="1" si="40"/>
        <v>1.0858992371205651</v>
      </c>
      <c r="P531" s="12">
        <f t="shared" ca="1" si="41"/>
        <v>2.2892828441505202</v>
      </c>
      <c r="Q531" s="11" t="str">
        <f t="shared" ca="1" si="37"/>
        <v>H</v>
      </c>
    </row>
    <row r="532" spans="9:17" x14ac:dyDescent="0.25">
      <c r="I532" s="11">
        <v>531</v>
      </c>
      <c r="J532" s="11">
        <f t="shared" ca="1" si="38"/>
        <v>2.5992936662450146</v>
      </c>
      <c r="K532" s="11">
        <f t="shared" ca="1" si="39"/>
        <v>3.6397937343778333</v>
      </c>
      <c r="L532" s="11" t="str">
        <f t="shared" ca="1" si="36"/>
        <v>H</v>
      </c>
      <c r="M532" s="11"/>
      <c r="N532" s="11">
        <v>531</v>
      </c>
      <c r="O532" s="12">
        <f t="shared" ca="1" si="40"/>
        <v>0.6226616711893932</v>
      </c>
      <c r="P532" s="12">
        <f t="shared" ca="1" si="41"/>
        <v>2.8551786708582449</v>
      </c>
      <c r="Q532" s="11" t="str">
        <f t="shared" ca="1" si="37"/>
        <v>H</v>
      </c>
    </row>
    <row r="533" spans="9:17" x14ac:dyDescent="0.25">
      <c r="I533" s="11">
        <v>532</v>
      </c>
      <c r="J533" s="11">
        <f t="shared" ca="1" si="38"/>
        <v>0.51453987601141704</v>
      </c>
      <c r="K533" s="11">
        <f t="shared" ca="1" si="39"/>
        <v>0.62131074369049788</v>
      </c>
      <c r="L533" s="11" t="str">
        <f t="shared" ca="1" si="36"/>
        <v>H</v>
      </c>
      <c r="M533" s="11"/>
      <c r="N533" s="11">
        <v>532</v>
      </c>
      <c r="O533" s="12">
        <f t="shared" ca="1" si="40"/>
        <v>1.4105410762523296</v>
      </c>
      <c r="P533" s="12">
        <f t="shared" ca="1" si="41"/>
        <v>3.3826020407394197</v>
      </c>
      <c r="Q533" s="11" t="str">
        <f t="shared" ca="1" si="37"/>
        <v>H</v>
      </c>
    </row>
    <row r="534" spans="9:17" x14ac:dyDescent="0.25">
      <c r="I534" s="11">
        <v>533</v>
      </c>
      <c r="J534" s="11">
        <f t="shared" ca="1" si="38"/>
        <v>-7.3620771091345572E-2</v>
      </c>
      <c r="K534" s="11">
        <f t="shared" ca="1" si="39"/>
        <v>1.4347125900751152</v>
      </c>
      <c r="L534" s="11" t="str">
        <f t="shared" ca="1" si="36"/>
        <v>H</v>
      </c>
      <c r="M534" s="11"/>
      <c r="N534" s="11">
        <v>533</v>
      </c>
      <c r="O534" s="12">
        <f t="shared" ca="1" si="40"/>
        <v>2.9750765850096181</v>
      </c>
      <c r="P534" s="12">
        <f t="shared" ca="1" si="41"/>
        <v>2.8277529329767601</v>
      </c>
      <c r="Q534" s="11" t="str">
        <f t="shared" ca="1" si="37"/>
        <v>A</v>
      </c>
    </row>
    <row r="535" spans="9:17" x14ac:dyDescent="0.25">
      <c r="I535" s="11">
        <v>534</v>
      </c>
      <c r="J535" s="11">
        <f t="shared" ca="1" si="38"/>
        <v>-0.73766464668573073</v>
      </c>
      <c r="K535" s="11">
        <f t="shared" ca="1" si="39"/>
        <v>1.9517629699759016</v>
      </c>
      <c r="L535" s="11" t="str">
        <f t="shared" ca="1" si="36"/>
        <v>H</v>
      </c>
      <c r="M535" s="11"/>
      <c r="N535" s="11">
        <v>534</v>
      </c>
      <c r="O535" s="12">
        <f t="shared" ca="1" si="40"/>
        <v>1.3119242543257483</v>
      </c>
      <c r="P535" s="12">
        <f t="shared" ca="1" si="41"/>
        <v>0.3135359825596884</v>
      </c>
      <c r="Q535" s="11" t="str">
        <f t="shared" ca="1" si="37"/>
        <v>A</v>
      </c>
    </row>
    <row r="536" spans="9:17" x14ac:dyDescent="0.25">
      <c r="I536" s="11">
        <v>535</v>
      </c>
      <c r="J536" s="11">
        <f t="shared" ca="1" si="38"/>
        <v>1.6624986393052483</v>
      </c>
      <c r="K536" s="11">
        <f t="shared" ca="1" si="39"/>
        <v>1.2497790834432756</v>
      </c>
      <c r="L536" s="11" t="str">
        <f t="shared" ca="1" si="36"/>
        <v>A</v>
      </c>
      <c r="M536" s="11"/>
      <c r="N536" s="11">
        <v>535</v>
      </c>
      <c r="O536" s="12">
        <f t="shared" ca="1" si="40"/>
        <v>-0.84656664673810922</v>
      </c>
      <c r="P536" s="12">
        <f t="shared" ca="1" si="41"/>
        <v>1.6002139610020845</v>
      </c>
      <c r="Q536" s="11" t="str">
        <f t="shared" ca="1" si="37"/>
        <v>H</v>
      </c>
    </row>
    <row r="537" spans="9:17" x14ac:dyDescent="0.25">
      <c r="I537" s="11">
        <v>536</v>
      </c>
      <c r="J537" s="11">
        <f t="shared" ca="1" si="38"/>
        <v>-7.3845508048957176E-2</v>
      </c>
      <c r="K537" s="11">
        <f t="shared" ca="1" si="39"/>
        <v>3.3478000381815503</v>
      </c>
      <c r="L537" s="11" t="str">
        <f t="shared" ca="1" si="36"/>
        <v>H</v>
      </c>
      <c r="M537" s="11"/>
      <c r="N537" s="11">
        <v>536</v>
      </c>
      <c r="O537" s="12">
        <f t="shared" ca="1" si="40"/>
        <v>0.1729197636378646</v>
      </c>
      <c r="P537" s="12">
        <f t="shared" ca="1" si="41"/>
        <v>3.5065582343388808</v>
      </c>
      <c r="Q537" s="11" t="str">
        <f t="shared" ca="1" si="37"/>
        <v>H</v>
      </c>
    </row>
    <row r="538" spans="9:17" x14ac:dyDescent="0.25">
      <c r="I538" s="11">
        <v>537</v>
      </c>
      <c r="J538" s="11">
        <f t="shared" ca="1" si="38"/>
        <v>2.0378423957058645</v>
      </c>
      <c r="K538" s="11">
        <f t="shared" ca="1" si="39"/>
        <v>2.0657326502788846</v>
      </c>
      <c r="L538" s="11" t="str">
        <f t="shared" ca="1" si="36"/>
        <v>H</v>
      </c>
      <c r="M538" s="11"/>
      <c r="N538" s="11">
        <v>537</v>
      </c>
      <c r="O538" s="12">
        <f t="shared" ca="1" si="40"/>
        <v>-1.6931097507439152E-2</v>
      </c>
      <c r="P538" s="12">
        <f t="shared" ca="1" si="41"/>
        <v>1.3129973839161098</v>
      </c>
      <c r="Q538" s="11" t="str">
        <f t="shared" ca="1" si="37"/>
        <v>H</v>
      </c>
    </row>
    <row r="539" spans="9:17" x14ac:dyDescent="0.25">
      <c r="I539" s="11">
        <v>538</v>
      </c>
      <c r="J539" s="11">
        <f t="shared" ca="1" si="38"/>
        <v>2.4374552139666381</v>
      </c>
      <c r="K539" s="11">
        <f t="shared" ca="1" si="39"/>
        <v>1.3817081559690636</v>
      </c>
      <c r="L539" s="11" t="str">
        <f t="shared" ca="1" si="36"/>
        <v>A</v>
      </c>
      <c r="M539" s="11"/>
      <c r="N539" s="11">
        <v>538</v>
      </c>
      <c r="O539" s="12">
        <f t="shared" ca="1" si="40"/>
        <v>-1.4524619597509751</v>
      </c>
      <c r="P539" s="12">
        <f t="shared" ca="1" si="41"/>
        <v>2.1912691471978891</v>
      </c>
      <c r="Q539" s="11" t="str">
        <f t="shared" ca="1" si="37"/>
        <v>H</v>
      </c>
    </row>
    <row r="540" spans="9:17" x14ac:dyDescent="0.25">
      <c r="I540" s="11">
        <v>539</v>
      </c>
      <c r="J540" s="11">
        <f t="shared" ca="1" si="38"/>
        <v>1.1206241914131461</v>
      </c>
      <c r="K540" s="11">
        <f t="shared" ca="1" si="39"/>
        <v>1.2585633388876341</v>
      </c>
      <c r="L540" s="11" t="str">
        <f t="shared" ca="1" si="36"/>
        <v>H</v>
      </c>
      <c r="M540" s="11"/>
      <c r="N540" s="11">
        <v>539</v>
      </c>
      <c r="O540" s="12">
        <f t="shared" ca="1" si="40"/>
        <v>-0.90423156647063885</v>
      </c>
      <c r="P540" s="12">
        <f t="shared" ca="1" si="41"/>
        <v>2.2130294655776268</v>
      </c>
      <c r="Q540" s="11" t="str">
        <f t="shared" ca="1" si="37"/>
        <v>H</v>
      </c>
    </row>
    <row r="541" spans="9:17" x14ac:dyDescent="0.25">
      <c r="I541" s="11">
        <v>540</v>
      </c>
      <c r="J541" s="11">
        <f t="shared" ca="1" si="38"/>
        <v>3.1203708357176319</v>
      </c>
      <c r="K541" s="11">
        <f t="shared" ca="1" si="39"/>
        <v>2.1826859129878304</v>
      </c>
      <c r="L541" s="11" t="str">
        <f t="shared" ca="1" si="36"/>
        <v>A</v>
      </c>
      <c r="M541" s="11"/>
      <c r="N541" s="11">
        <v>540</v>
      </c>
      <c r="O541" s="12">
        <f t="shared" ca="1" si="40"/>
        <v>0.34679249578436805</v>
      </c>
      <c r="P541" s="12">
        <f t="shared" ca="1" si="41"/>
        <v>1.1217026991541934</v>
      </c>
      <c r="Q541" s="11" t="str">
        <f t="shared" ca="1" si="37"/>
        <v>H</v>
      </c>
    </row>
    <row r="542" spans="9:17" x14ac:dyDescent="0.25">
      <c r="I542" s="11">
        <v>541</v>
      </c>
      <c r="J542" s="11">
        <f t="shared" ca="1" si="38"/>
        <v>0.7784640664182978</v>
      </c>
      <c r="K542" s="11">
        <f t="shared" ca="1" si="39"/>
        <v>0.55264466652634292</v>
      </c>
      <c r="L542" s="11" t="str">
        <f t="shared" ca="1" si="36"/>
        <v>A</v>
      </c>
      <c r="M542" s="11"/>
      <c r="N542" s="11">
        <v>541</v>
      </c>
      <c r="O542" s="12">
        <f t="shared" ca="1" si="40"/>
        <v>-0.18364124529076176</v>
      </c>
      <c r="P542" s="12">
        <f t="shared" ca="1" si="41"/>
        <v>2.1098147628805206</v>
      </c>
      <c r="Q542" s="11" t="str">
        <f t="shared" ca="1" si="37"/>
        <v>H</v>
      </c>
    </row>
    <row r="543" spans="9:17" x14ac:dyDescent="0.25">
      <c r="I543" s="11">
        <v>542</v>
      </c>
      <c r="J543" s="11">
        <f t="shared" ca="1" si="38"/>
        <v>-1.1981987012780513</v>
      </c>
      <c r="K543" s="11">
        <f t="shared" ca="1" si="39"/>
        <v>4.0494605478121652</v>
      </c>
      <c r="L543" s="11" t="str">
        <f t="shared" ca="1" si="36"/>
        <v>H</v>
      </c>
      <c r="M543" s="11"/>
      <c r="N543" s="11">
        <v>542</v>
      </c>
      <c r="O543" s="12">
        <f t="shared" ca="1" si="40"/>
        <v>2.2377758451471079</v>
      </c>
      <c r="P543" s="12">
        <f t="shared" ca="1" si="41"/>
        <v>8.8949288558749728E-2</v>
      </c>
      <c r="Q543" s="11" t="str">
        <f t="shared" ca="1" si="37"/>
        <v>A</v>
      </c>
    </row>
    <row r="544" spans="9:17" x14ac:dyDescent="0.25">
      <c r="I544" s="11">
        <v>543</v>
      </c>
      <c r="J544" s="11">
        <f t="shared" ca="1" si="38"/>
        <v>-0.6260828247027207</v>
      </c>
      <c r="K544" s="11">
        <f t="shared" ca="1" si="39"/>
        <v>2.3203172060036681</v>
      </c>
      <c r="L544" s="11" t="str">
        <f t="shared" ca="1" si="36"/>
        <v>H</v>
      </c>
      <c r="M544" s="11"/>
      <c r="N544" s="11">
        <v>543</v>
      </c>
      <c r="O544" s="12">
        <f t="shared" ca="1" si="40"/>
        <v>2.5490390722278224</v>
      </c>
      <c r="P544" s="12">
        <f t="shared" ca="1" si="41"/>
        <v>2.0614220822799711</v>
      </c>
      <c r="Q544" s="11" t="str">
        <f t="shared" ca="1" si="37"/>
        <v>A</v>
      </c>
    </row>
    <row r="545" spans="9:17" x14ac:dyDescent="0.25">
      <c r="I545" s="11">
        <v>544</v>
      </c>
      <c r="J545" s="11">
        <f t="shared" ca="1" si="38"/>
        <v>-9.7902768531533346E-2</v>
      </c>
      <c r="K545" s="11">
        <f t="shared" ca="1" si="39"/>
        <v>3.5289839516737738</v>
      </c>
      <c r="L545" s="11" t="str">
        <f t="shared" ca="1" si="36"/>
        <v>H</v>
      </c>
      <c r="M545" s="11"/>
      <c r="N545" s="11">
        <v>544</v>
      </c>
      <c r="O545" s="12">
        <f t="shared" ca="1" si="40"/>
        <v>-1.6485019370085909</v>
      </c>
      <c r="P545" s="12">
        <f t="shared" ca="1" si="41"/>
        <v>1.3886148409468726</v>
      </c>
      <c r="Q545" s="11" t="str">
        <f t="shared" ca="1" si="37"/>
        <v>H</v>
      </c>
    </row>
    <row r="546" spans="9:17" x14ac:dyDescent="0.25">
      <c r="I546" s="11">
        <v>545</v>
      </c>
      <c r="J546" s="11">
        <f t="shared" ca="1" si="38"/>
        <v>0.56384020254858869</v>
      </c>
      <c r="K546" s="11">
        <f t="shared" ca="1" si="39"/>
        <v>0.93977197724891282</v>
      </c>
      <c r="L546" s="11" t="str">
        <f t="shared" ca="1" si="36"/>
        <v>H</v>
      </c>
      <c r="M546" s="11"/>
      <c r="N546" s="11">
        <v>545</v>
      </c>
      <c r="O546" s="12">
        <f t="shared" ca="1" si="40"/>
        <v>1.3520587915153075</v>
      </c>
      <c r="P546" s="12">
        <f t="shared" ca="1" si="41"/>
        <v>1.4663900087405828</v>
      </c>
      <c r="Q546" s="11" t="str">
        <f t="shared" ca="1" si="37"/>
        <v>H</v>
      </c>
    </row>
    <row r="547" spans="9:17" x14ac:dyDescent="0.25">
      <c r="I547" s="11">
        <v>546</v>
      </c>
      <c r="J547" s="11">
        <f t="shared" ca="1" si="38"/>
        <v>2.0821293680785233</v>
      </c>
      <c r="K547" s="11">
        <f t="shared" ca="1" si="39"/>
        <v>4.082175480152987</v>
      </c>
      <c r="L547" s="11" t="str">
        <f t="shared" ca="1" si="36"/>
        <v>H</v>
      </c>
      <c r="M547" s="11"/>
      <c r="N547" s="11">
        <v>546</v>
      </c>
      <c r="O547" s="12">
        <f t="shared" ca="1" si="40"/>
        <v>2.0879966995766885</v>
      </c>
      <c r="P547" s="12">
        <f t="shared" ca="1" si="41"/>
        <v>-6.6976822964208704E-3</v>
      </c>
      <c r="Q547" s="11" t="str">
        <f t="shared" ca="1" si="37"/>
        <v>A</v>
      </c>
    </row>
    <row r="548" spans="9:17" x14ac:dyDescent="0.25">
      <c r="I548" s="11">
        <v>547</v>
      </c>
      <c r="J548" s="11">
        <f t="shared" ca="1" si="38"/>
        <v>1.4716702125922188</v>
      </c>
      <c r="K548" s="11">
        <f t="shared" ca="1" si="39"/>
        <v>1.0939921697571997</v>
      </c>
      <c r="L548" s="11" t="str">
        <f t="shared" ca="1" si="36"/>
        <v>A</v>
      </c>
      <c r="M548" s="11"/>
      <c r="N548" s="11">
        <v>547</v>
      </c>
      <c r="O548" s="12">
        <f t="shared" ca="1" si="40"/>
        <v>1.6239211976907999</v>
      </c>
      <c r="P548" s="12">
        <f t="shared" ca="1" si="41"/>
        <v>1.0628653308289038</v>
      </c>
      <c r="Q548" s="11" t="str">
        <f t="shared" ca="1" si="37"/>
        <v>A</v>
      </c>
    </row>
    <row r="549" spans="9:17" x14ac:dyDescent="0.25">
      <c r="I549" s="11">
        <v>548</v>
      </c>
      <c r="J549" s="11">
        <f t="shared" ca="1" si="38"/>
        <v>0.92466778618371137</v>
      </c>
      <c r="K549" s="11">
        <f t="shared" ca="1" si="39"/>
        <v>3.0959186765700899</v>
      </c>
      <c r="L549" s="11" t="str">
        <f t="shared" ca="1" si="36"/>
        <v>H</v>
      </c>
      <c r="M549" s="11"/>
      <c r="N549" s="11">
        <v>548</v>
      </c>
      <c r="O549" s="12">
        <f t="shared" ca="1" si="40"/>
        <v>1.0081831431439985</v>
      </c>
      <c r="P549" s="12">
        <f t="shared" ca="1" si="41"/>
        <v>3.0857597551801064</v>
      </c>
      <c r="Q549" s="11" t="str">
        <f t="shared" ca="1" si="37"/>
        <v>H</v>
      </c>
    </row>
    <row r="550" spans="9:17" x14ac:dyDescent="0.25">
      <c r="I550" s="11">
        <v>549</v>
      </c>
      <c r="J550" s="11">
        <f t="shared" ca="1" si="38"/>
        <v>1.2170102288567799</v>
      </c>
      <c r="K550" s="11">
        <f t="shared" ca="1" si="39"/>
        <v>1.2186194055392021</v>
      </c>
      <c r="L550" s="11" t="str">
        <f t="shared" ca="1" si="36"/>
        <v>H</v>
      </c>
      <c r="M550" s="11"/>
      <c r="N550" s="11">
        <v>549</v>
      </c>
      <c r="O550" s="12">
        <f t="shared" ca="1" si="40"/>
        <v>1.6830151462635539</v>
      </c>
      <c r="P550" s="12">
        <f t="shared" ca="1" si="41"/>
        <v>-0.50662960495597598</v>
      </c>
      <c r="Q550" s="11" t="str">
        <f t="shared" ca="1" si="37"/>
        <v>A</v>
      </c>
    </row>
    <row r="551" spans="9:17" x14ac:dyDescent="0.25">
      <c r="I551" s="11">
        <v>550</v>
      </c>
      <c r="J551" s="11">
        <f t="shared" ca="1" si="38"/>
        <v>1.5977041401818313</v>
      </c>
      <c r="K551" s="11">
        <f t="shared" ca="1" si="39"/>
        <v>3.5312262761735833</v>
      </c>
      <c r="L551" s="11" t="str">
        <f t="shared" ca="1" si="36"/>
        <v>H</v>
      </c>
      <c r="M551" s="11"/>
      <c r="N551" s="11">
        <v>550</v>
      </c>
      <c r="O551" s="12">
        <f t="shared" ca="1" si="40"/>
        <v>0.60024198866235046</v>
      </c>
      <c r="P551" s="12">
        <f t="shared" ca="1" si="41"/>
        <v>-0.33879889488245851</v>
      </c>
      <c r="Q551" s="11" t="str">
        <f t="shared" ca="1" si="37"/>
        <v>A</v>
      </c>
    </row>
    <row r="552" spans="9:17" x14ac:dyDescent="0.25">
      <c r="I552" s="11">
        <v>551</v>
      </c>
      <c r="J552" s="11">
        <f t="shared" ca="1" si="38"/>
        <v>1.4603017843825299</v>
      </c>
      <c r="K552" s="11">
        <f t="shared" ca="1" si="39"/>
        <v>2.6323159098052655</v>
      </c>
      <c r="L552" s="11" t="str">
        <f t="shared" ca="1" si="36"/>
        <v>H</v>
      </c>
      <c r="M552" s="11"/>
      <c r="N552" s="11">
        <v>551</v>
      </c>
      <c r="O552" s="12">
        <f t="shared" ca="1" si="40"/>
        <v>3.0220906006286175</v>
      </c>
      <c r="P552" s="12">
        <f t="shared" ca="1" si="41"/>
        <v>1.4767813989881649</v>
      </c>
      <c r="Q552" s="11" t="str">
        <f t="shared" ca="1" si="37"/>
        <v>A</v>
      </c>
    </row>
    <row r="553" spans="9:17" x14ac:dyDescent="0.25">
      <c r="I553" s="11">
        <v>552</v>
      </c>
      <c r="J553" s="11">
        <f t="shared" ca="1" si="38"/>
        <v>0.91553309026632657</v>
      </c>
      <c r="K553" s="11">
        <f t="shared" ca="1" si="39"/>
        <v>1.4470279632841025</v>
      </c>
      <c r="L553" s="11" t="str">
        <f t="shared" ca="1" si="36"/>
        <v>H</v>
      </c>
      <c r="M553" s="11"/>
      <c r="N553" s="11">
        <v>552</v>
      </c>
      <c r="O553" s="12">
        <f t="shared" ca="1" si="40"/>
        <v>9.9472160414584287E-3</v>
      </c>
      <c r="P553" s="12">
        <f t="shared" ca="1" si="41"/>
        <v>0.34136543950899856</v>
      </c>
      <c r="Q553" s="11" t="str">
        <f t="shared" ca="1" si="37"/>
        <v>H</v>
      </c>
    </row>
    <row r="554" spans="9:17" x14ac:dyDescent="0.25">
      <c r="I554" s="11">
        <v>553</v>
      </c>
      <c r="J554" s="11">
        <f t="shared" ca="1" si="38"/>
        <v>0.14397312971327092</v>
      </c>
      <c r="K554" s="11">
        <f t="shared" ca="1" si="39"/>
        <v>1.4024213892702986</v>
      </c>
      <c r="L554" s="11" t="str">
        <f t="shared" ca="1" si="36"/>
        <v>H</v>
      </c>
      <c r="M554" s="11"/>
      <c r="N554" s="11">
        <v>553</v>
      </c>
      <c r="O554" s="12">
        <f t="shared" ca="1" si="40"/>
        <v>0.96856485750226107</v>
      </c>
      <c r="P554" s="12">
        <f t="shared" ca="1" si="41"/>
        <v>-1.338465366037366</v>
      </c>
      <c r="Q554" s="11" t="str">
        <f t="shared" ca="1" si="37"/>
        <v>A</v>
      </c>
    </row>
    <row r="555" spans="9:17" x14ac:dyDescent="0.25">
      <c r="I555" s="11">
        <v>554</v>
      </c>
      <c r="J555" s="11">
        <f t="shared" ca="1" si="38"/>
        <v>0.81586581202943043</v>
      </c>
      <c r="K555" s="11">
        <f t="shared" ca="1" si="39"/>
        <v>3.4896396931616698</v>
      </c>
      <c r="L555" s="11" t="str">
        <f t="shared" ca="1" si="36"/>
        <v>H</v>
      </c>
      <c r="M555" s="11"/>
      <c r="N555" s="11">
        <v>554</v>
      </c>
      <c r="O555" s="12">
        <f t="shared" ca="1" si="40"/>
        <v>1.8341210688993648</v>
      </c>
      <c r="P555" s="12">
        <f t="shared" ca="1" si="41"/>
        <v>-0.60908214227766089</v>
      </c>
      <c r="Q555" s="11" t="str">
        <f t="shared" ca="1" si="37"/>
        <v>A</v>
      </c>
    </row>
    <row r="556" spans="9:17" x14ac:dyDescent="0.25">
      <c r="I556" s="11">
        <v>555</v>
      </c>
      <c r="J556" s="11">
        <f t="shared" ca="1" si="38"/>
        <v>1.9778105096196001</v>
      </c>
      <c r="K556" s="11">
        <f t="shared" ca="1" si="39"/>
        <v>2.6763807951194933</v>
      </c>
      <c r="L556" s="11" t="str">
        <f t="shared" ca="1" si="36"/>
        <v>H</v>
      </c>
      <c r="M556" s="11"/>
      <c r="N556" s="11">
        <v>555</v>
      </c>
      <c r="O556" s="12">
        <f t="shared" ca="1" si="40"/>
        <v>-0.18343824616897442</v>
      </c>
      <c r="P556" s="12">
        <f t="shared" ca="1" si="41"/>
        <v>0.93755929140566485</v>
      </c>
      <c r="Q556" s="11" t="str">
        <f t="shared" ca="1" si="37"/>
        <v>H</v>
      </c>
    </row>
    <row r="557" spans="9:17" x14ac:dyDescent="0.25">
      <c r="I557" s="11">
        <v>556</v>
      </c>
      <c r="J557" s="11">
        <f t="shared" ca="1" si="38"/>
        <v>0.15751372094460803</v>
      </c>
      <c r="K557" s="11">
        <f t="shared" ca="1" si="39"/>
        <v>3.0645483741975821</v>
      </c>
      <c r="L557" s="11" t="str">
        <f t="shared" ca="1" si="36"/>
        <v>H</v>
      </c>
      <c r="M557" s="11"/>
      <c r="N557" s="11">
        <v>556</v>
      </c>
      <c r="O557" s="12">
        <f t="shared" ca="1" si="40"/>
        <v>2.3628876304104636</v>
      </c>
      <c r="P557" s="12">
        <f t="shared" ca="1" si="41"/>
        <v>1.5284776560280857</v>
      </c>
      <c r="Q557" s="11" t="str">
        <f t="shared" ca="1" si="37"/>
        <v>A</v>
      </c>
    </row>
    <row r="558" spans="9:17" x14ac:dyDescent="0.25">
      <c r="I558" s="11">
        <v>557</v>
      </c>
      <c r="J558" s="11">
        <f t="shared" ca="1" si="38"/>
        <v>0.46311328934705348</v>
      </c>
      <c r="K558" s="11">
        <f t="shared" ca="1" si="39"/>
        <v>0.5639458407551754</v>
      </c>
      <c r="L558" s="11" t="str">
        <f t="shared" ca="1" si="36"/>
        <v>H</v>
      </c>
      <c r="M558" s="11"/>
      <c r="N558" s="11">
        <v>557</v>
      </c>
      <c r="O558" s="12">
        <f t="shared" ca="1" si="40"/>
        <v>-0.69150472198156909</v>
      </c>
      <c r="P558" s="12">
        <f t="shared" ca="1" si="41"/>
        <v>2.3749731164209322</v>
      </c>
      <c r="Q558" s="11" t="str">
        <f t="shared" ca="1" si="37"/>
        <v>H</v>
      </c>
    </row>
    <row r="559" spans="9:17" x14ac:dyDescent="0.25">
      <c r="I559" s="11">
        <v>558</v>
      </c>
      <c r="J559" s="11">
        <f t="shared" ca="1" si="38"/>
        <v>0.27395460835117558</v>
      </c>
      <c r="K559" s="11">
        <f t="shared" ca="1" si="39"/>
        <v>-0.45549994732273769</v>
      </c>
      <c r="L559" s="11" t="str">
        <f t="shared" ca="1" si="36"/>
        <v>A</v>
      </c>
      <c r="M559" s="11"/>
      <c r="N559" s="11">
        <v>558</v>
      </c>
      <c r="O559" s="12">
        <f t="shared" ca="1" si="40"/>
        <v>0.35180146606395224</v>
      </c>
      <c r="P559" s="12">
        <f t="shared" ca="1" si="41"/>
        <v>3.1020266850218001</v>
      </c>
      <c r="Q559" s="11" t="str">
        <f t="shared" ca="1" si="37"/>
        <v>H</v>
      </c>
    </row>
    <row r="560" spans="9:17" x14ac:dyDescent="0.25">
      <c r="I560" s="11">
        <v>559</v>
      </c>
      <c r="J560" s="11">
        <f t="shared" ca="1" si="38"/>
        <v>1.3517833887662545</v>
      </c>
      <c r="K560" s="11">
        <f t="shared" ca="1" si="39"/>
        <v>2.4805247086000937</v>
      </c>
      <c r="L560" s="11" t="str">
        <f t="shared" ca="1" si="36"/>
        <v>H</v>
      </c>
      <c r="M560" s="11"/>
      <c r="N560" s="11">
        <v>559</v>
      </c>
      <c r="O560" s="12">
        <f t="shared" ca="1" si="40"/>
        <v>-0.95111192320635518</v>
      </c>
      <c r="P560" s="12">
        <f t="shared" ca="1" si="41"/>
        <v>3.0254338533228582</v>
      </c>
      <c r="Q560" s="11" t="str">
        <f t="shared" ca="1" si="37"/>
        <v>H</v>
      </c>
    </row>
    <row r="561" spans="9:17" x14ac:dyDescent="0.25">
      <c r="I561" s="11">
        <v>560</v>
      </c>
      <c r="J561" s="11">
        <f t="shared" ca="1" si="38"/>
        <v>0.22216237620673773</v>
      </c>
      <c r="K561" s="11">
        <f t="shared" ca="1" si="39"/>
        <v>3.5754114190434376</v>
      </c>
      <c r="L561" s="11" t="str">
        <f t="shared" ca="1" si="36"/>
        <v>H</v>
      </c>
      <c r="M561" s="11"/>
      <c r="N561" s="11">
        <v>560</v>
      </c>
      <c r="O561" s="12">
        <f t="shared" ca="1" si="40"/>
        <v>-7.2774372234789886E-2</v>
      </c>
      <c r="P561" s="12">
        <f t="shared" ca="1" si="41"/>
        <v>3.0876026314968792</v>
      </c>
      <c r="Q561" s="11" t="str">
        <f t="shared" ca="1" si="37"/>
        <v>H</v>
      </c>
    </row>
    <row r="562" spans="9:17" x14ac:dyDescent="0.25">
      <c r="I562" s="11">
        <v>561</v>
      </c>
      <c r="J562" s="11">
        <f t="shared" ca="1" si="38"/>
        <v>2.7541303687119019</v>
      </c>
      <c r="K562" s="11">
        <f t="shared" ca="1" si="39"/>
        <v>3.1591757193404879</v>
      </c>
      <c r="L562" s="11" t="str">
        <f t="shared" ca="1" si="36"/>
        <v>H</v>
      </c>
      <c r="M562" s="11"/>
      <c r="N562" s="11">
        <v>561</v>
      </c>
      <c r="O562" s="12">
        <f t="shared" ca="1" si="40"/>
        <v>2.0853995578562601E-2</v>
      </c>
      <c r="P562" s="12">
        <f t="shared" ca="1" si="41"/>
        <v>4.1537497635720975</v>
      </c>
      <c r="Q562" s="11" t="str">
        <f t="shared" ca="1" si="37"/>
        <v>H</v>
      </c>
    </row>
    <row r="563" spans="9:17" x14ac:dyDescent="0.25">
      <c r="I563" s="11">
        <v>562</v>
      </c>
      <c r="J563" s="11">
        <f t="shared" ca="1" si="38"/>
        <v>1.7679738699277348</v>
      </c>
      <c r="K563" s="11">
        <f t="shared" ca="1" si="39"/>
        <v>1.9727049105116949</v>
      </c>
      <c r="L563" s="11" t="str">
        <f t="shared" ca="1" si="36"/>
        <v>H</v>
      </c>
      <c r="M563" s="11"/>
      <c r="N563" s="11">
        <v>562</v>
      </c>
      <c r="O563" s="12">
        <f t="shared" ca="1" si="40"/>
        <v>-0.33126102668680724</v>
      </c>
      <c r="P563" s="12">
        <f t="shared" ca="1" si="41"/>
        <v>0.82179486224195064</v>
      </c>
      <c r="Q563" s="11" t="str">
        <f t="shared" ca="1" si="37"/>
        <v>H</v>
      </c>
    </row>
    <row r="564" spans="9:17" x14ac:dyDescent="0.25">
      <c r="I564" s="11">
        <v>563</v>
      </c>
      <c r="J564" s="11">
        <f t="shared" ca="1" si="38"/>
        <v>0.20211273755460257</v>
      </c>
      <c r="K564" s="11">
        <f t="shared" ca="1" si="39"/>
        <v>2.182435721551113</v>
      </c>
      <c r="L564" s="11" t="str">
        <f t="shared" ca="1" si="36"/>
        <v>H</v>
      </c>
      <c r="M564" s="11"/>
      <c r="N564" s="11">
        <v>563</v>
      </c>
      <c r="O564" s="12">
        <f t="shared" ca="1" si="40"/>
        <v>2.0078317223239468</v>
      </c>
      <c r="P564" s="12">
        <f t="shared" ca="1" si="41"/>
        <v>2.9359314719624816</v>
      </c>
      <c r="Q564" s="11" t="str">
        <f t="shared" ca="1" si="37"/>
        <v>H</v>
      </c>
    </row>
    <row r="565" spans="9:17" x14ac:dyDescent="0.25">
      <c r="I565" s="11">
        <v>564</v>
      </c>
      <c r="J565" s="11">
        <f t="shared" ca="1" si="38"/>
        <v>-1.1470140446552137</v>
      </c>
      <c r="K565" s="11">
        <f t="shared" ca="1" si="39"/>
        <v>1.3104092217042149</v>
      </c>
      <c r="L565" s="11" t="str">
        <f t="shared" ca="1" si="36"/>
        <v>H</v>
      </c>
      <c r="M565" s="11"/>
      <c r="N565" s="11">
        <v>564</v>
      </c>
      <c r="O565" s="12">
        <f t="shared" ca="1" si="40"/>
        <v>2.1671371390909915</v>
      </c>
      <c r="P565" s="12">
        <f t="shared" ca="1" si="41"/>
        <v>0.4850434802190946</v>
      </c>
      <c r="Q565" s="11" t="str">
        <f t="shared" ca="1" si="37"/>
        <v>A</v>
      </c>
    </row>
    <row r="566" spans="9:17" x14ac:dyDescent="0.25">
      <c r="I566" s="11">
        <v>565</v>
      </c>
      <c r="J566" s="11">
        <f t="shared" ca="1" si="38"/>
        <v>0.33776665931631</v>
      </c>
      <c r="K566" s="11">
        <f t="shared" ca="1" si="39"/>
        <v>2.8212735389542285</v>
      </c>
      <c r="L566" s="11" t="str">
        <f t="shared" ca="1" si="36"/>
        <v>H</v>
      </c>
      <c r="M566" s="11"/>
      <c r="N566" s="11">
        <v>565</v>
      </c>
      <c r="O566" s="12">
        <f t="shared" ca="1" si="40"/>
        <v>1.6181599776798585</v>
      </c>
      <c r="P566" s="12">
        <f t="shared" ca="1" si="41"/>
        <v>1.6477770404700398</v>
      </c>
      <c r="Q566" s="11" t="str">
        <f t="shared" ca="1" si="37"/>
        <v>H</v>
      </c>
    </row>
    <row r="567" spans="9:17" x14ac:dyDescent="0.25">
      <c r="I567" s="11">
        <v>566</v>
      </c>
      <c r="J567" s="11">
        <f t="shared" ca="1" si="38"/>
        <v>1.23065526148657</v>
      </c>
      <c r="K567" s="11">
        <f t="shared" ca="1" si="39"/>
        <v>0.67873194622228072</v>
      </c>
      <c r="L567" s="11" t="str">
        <f t="shared" ca="1" si="36"/>
        <v>A</v>
      </c>
      <c r="M567" s="11"/>
      <c r="N567" s="11">
        <v>566</v>
      </c>
      <c r="O567" s="12">
        <f t="shared" ca="1" si="40"/>
        <v>0.56043406966633813</v>
      </c>
      <c r="P567" s="12">
        <f t="shared" ca="1" si="41"/>
        <v>1.1408719862480519</v>
      </c>
      <c r="Q567" s="11" t="str">
        <f t="shared" ca="1" si="37"/>
        <v>H</v>
      </c>
    </row>
    <row r="568" spans="9:17" x14ac:dyDescent="0.25">
      <c r="I568" s="11">
        <v>567</v>
      </c>
      <c r="J568" s="11">
        <f t="shared" ca="1" si="38"/>
        <v>-0.67269518688148222</v>
      </c>
      <c r="K568" s="11">
        <f t="shared" ca="1" si="39"/>
        <v>0.3149425009365634</v>
      </c>
      <c r="L568" s="11" t="str">
        <f t="shared" ca="1" si="36"/>
        <v>H</v>
      </c>
      <c r="M568" s="11"/>
      <c r="N568" s="11">
        <v>567</v>
      </c>
      <c r="O568" s="12">
        <f t="shared" ca="1" si="40"/>
        <v>5.8155232969459014E-2</v>
      </c>
      <c r="P568" s="12">
        <f t="shared" ca="1" si="41"/>
        <v>0.34810612007948283</v>
      </c>
      <c r="Q568" s="11" t="str">
        <f t="shared" ca="1" si="37"/>
        <v>H</v>
      </c>
    </row>
    <row r="569" spans="9:17" x14ac:dyDescent="0.25">
      <c r="I569" s="11">
        <v>568</v>
      </c>
      <c r="J569" s="11">
        <f t="shared" ca="1" si="38"/>
        <v>1.5148666466245637</v>
      </c>
      <c r="K569" s="11">
        <f t="shared" ca="1" si="39"/>
        <v>3.9922406043875371</v>
      </c>
      <c r="L569" s="11" t="str">
        <f t="shared" ca="1" si="36"/>
        <v>H</v>
      </c>
      <c r="M569" s="11"/>
      <c r="N569" s="11">
        <v>568</v>
      </c>
      <c r="O569" s="12">
        <f t="shared" ca="1" si="40"/>
        <v>1.4227892830836106</v>
      </c>
      <c r="P569" s="12">
        <f t="shared" ca="1" si="41"/>
        <v>-5.5375750560071602E-3</v>
      </c>
      <c r="Q569" s="11" t="str">
        <f t="shared" ca="1" si="37"/>
        <v>A</v>
      </c>
    </row>
    <row r="570" spans="9:17" x14ac:dyDescent="0.25">
      <c r="I570" s="11">
        <v>569</v>
      </c>
      <c r="J570" s="11">
        <f t="shared" ca="1" si="38"/>
        <v>3.3203396853908309</v>
      </c>
      <c r="K570" s="11">
        <f t="shared" ca="1" si="39"/>
        <v>3.2351647071489635</v>
      </c>
      <c r="L570" s="11" t="str">
        <f t="shared" ca="1" si="36"/>
        <v>A</v>
      </c>
      <c r="M570" s="11"/>
      <c r="N570" s="11">
        <v>569</v>
      </c>
      <c r="O570" s="12">
        <f t="shared" ca="1" si="40"/>
        <v>-0.74281655728367557</v>
      </c>
      <c r="P570" s="12">
        <f t="shared" ca="1" si="41"/>
        <v>0.36932447828112713</v>
      </c>
      <c r="Q570" s="11" t="str">
        <f t="shared" ca="1" si="37"/>
        <v>H</v>
      </c>
    </row>
    <row r="571" spans="9:17" x14ac:dyDescent="0.25">
      <c r="I571" s="11">
        <v>570</v>
      </c>
      <c r="J571" s="11">
        <f t="shared" ca="1" si="38"/>
        <v>1.0255838802718154</v>
      </c>
      <c r="K571" s="11">
        <f t="shared" ca="1" si="39"/>
        <v>2.1332607272351907</v>
      </c>
      <c r="L571" s="11" t="str">
        <f t="shared" ca="1" si="36"/>
        <v>H</v>
      </c>
      <c r="M571" s="11"/>
      <c r="N571" s="11">
        <v>570</v>
      </c>
      <c r="O571" s="12">
        <f t="shared" ca="1" si="40"/>
        <v>1.6250620782358602</v>
      </c>
      <c r="P571" s="12">
        <f t="shared" ca="1" si="41"/>
        <v>0.33134030465928876</v>
      </c>
      <c r="Q571" s="11" t="str">
        <f t="shared" ca="1" si="37"/>
        <v>A</v>
      </c>
    </row>
    <row r="572" spans="9:17" x14ac:dyDescent="0.25">
      <c r="I572" s="11">
        <v>571</v>
      </c>
      <c r="J572" s="11">
        <f t="shared" ca="1" si="38"/>
        <v>1.8779470179665227</v>
      </c>
      <c r="K572" s="11">
        <f t="shared" ca="1" si="39"/>
        <v>3.8831989384023862</v>
      </c>
      <c r="L572" s="11" t="str">
        <f t="shared" ca="1" si="36"/>
        <v>H</v>
      </c>
      <c r="M572" s="11"/>
      <c r="N572" s="11">
        <v>571</v>
      </c>
      <c r="O572" s="12">
        <f t="shared" ca="1" si="40"/>
        <v>1.3413912947048552</v>
      </c>
      <c r="P572" s="12">
        <f t="shared" ca="1" si="41"/>
        <v>-0.29460016651343746</v>
      </c>
      <c r="Q572" s="11" t="str">
        <f t="shared" ca="1" si="37"/>
        <v>A</v>
      </c>
    </row>
    <row r="573" spans="9:17" x14ac:dyDescent="0.25">
      <c r="I573" s="11">
        <v>572</v>
      </c>
      <c r="J573" s="11">
        <f t="shared" ca="1" si="38"/>
        <v>1.0243353991199919</v>
      </c>
      <c r="K573" s="11">
        <f t="shared" ca="1" si="39"/>
        <v>1.264763162759408E-2</v>
      </c>
      <c r="L573" s="11" t="str">
        <f t="shared" ca="1" si="36"/>
        <v>A</v>
      </c>
      <c r="M573" s="11"/>
      <c r="N573" s="11">
        <v>572</v>
      </c>
      <c r="O573" s="12">
        <f t="shared" ca="1" si="40"/>
        <v>1.0516805296367489</v>
      </c>
      <c r="P573" s="12">
        <f t="shared" ca="1" si="41"/>
        <v>-0.88802872640489539</v>
      </c>
      <c r="Q573" s="11" t="str">
        <f t="shared" ca="1" si="37"/>
        <v>A</v>
      </c>
    </row>
    <row r="574" spans="9:17" x14ac:dyDescent="0.25">
      <c r="I574" s="11">
        <v>573</v>
      </c>
      <c r="J574" s="11">
        <f t="shared" ca="1" si="38"/>
        <v>1.1910450942049893</v>
      </c>
      <c r="K574" s="11">
        <f t="shared" ca="1" si="39"/>
        <v>1.5802993551113103</v>
      </c>
      <c r="L574" s="11" t="str">
        <f t="shared" ca="1" si="36"/>
        <v>H</v>
      </c>
      <c r="M574" s="11"/>
      <c r="N574" s="11">
        <v>573</v>
      </c>
      <c r="O574" s="12">
        <f t="shared" ca="1" si="40"/>
        <v>0.48428182629985023</v>
      </c>
      <c r="P574" s="12">
        <f t="shared" ca="1" si="41"/>
        <v>2.8044614216739565</v>
      </c>
      <c r="Q574" s="11" t="str">
        <f t="shared" ca="1" si="37"/>
        <v>H</v>
      </c>
    </row>
    <row r="575" spans="9:17" x14ac:dyDescent="0.25">
      <c r="I575" s="11">
        <v>574</v>
      </c>
      <c r="J575" s="11">
        <f t="shared" ca="1" si="38"/>
        <v>1.916996119088012</v>
      </c>
      <c r="K575" s="11">
        <f t="shared" ca="1" si="39"/>
        <v>0.35900060531348044</v>
      </c>
      <c r="L575" s="11" t="str">
        <f t="shared" ca="1" si="36"/>
        <v>A</v>
      </c>
      <c r="M575" s="11"/>
      <c r="N575" s="11">
        <v>574</v>
      </c>
      <c r="O575" s="12">
        <f t="shared" ca="1" si="40"/>
        <v>0.23993239535817251</v>
      </c>
      <c r="P575" s="12">
        <f t="shared" ca="1" si="41"/>
        <v>1.8997990146718324E-2</v>
      </c>
      <c r="Q575" s="11" t="str">
        <f t="shared" ca="1" si="37"/>
        <v>A</v>
      </c>
    </row>
    <row r="576" spans="9:17" x14ac:dyDescent="0.25">
      <c r="I576" s="11">
        <v>575</v>
      </c>
      <c r="J576" s="11">
        <f t="shared" ca="1" si="38"/>
        <v>2.208046129928686</v>
      </c>
      <c r="K576" s="11">
        <f t="shared" ca="1" si="39"/>
        <v>3.8207894073897211</v>
      </c>
      <c r="L576" s="11" t="str">
        <f t="shared" ca="1" si="36"/>
        <v>H</v>
      </c>
      <c r="M576" s="11"/>
      <c r="N576" s="11">
        <v>575</v>
      </c>
      <c r="O576" s="12">
        <f t="shared" ca="1" si="40"/>
        <v>0.96853837948412946</v>
      </c>
      <c r="P576" s="12">
        <f t="shared" ca="1" si="41"/>
        <v>1.1137401610397619</v>
      </c>
      <c r="Q576" s="11" t="str">
        <f t="shared" ca="1" si="37"/>
        <v>H</v>
      </c>
    </row>
    <row r="577" spans="9:17" x14ac:dyDescent="0.25">
      <c r="I577" s="11">
        <v>576</v>
      </c>
      <c r="J577" s="11">
        <f t="shared" ca="1" si="38"/>
        <v>0.1088533597775696</v>
      </c>
      <c r="K577" s="11">
        <f t="shared" ca="1" si="39"/>
        <v>3.8160592384487</v>
      </c>
      <c r="L577" s="11" t="str">
        <f t="shared" ca="1" si="36"/>
        <v>H</v>
      </c>
      <c r="M577" s="11"/>
      <c r="N577" s="11">
        <v>576</v>
      </c>
      <c r="O577" s="12">
        <f t="shared" ca="1" si="40"/>
        <v>1.8877935593093367</v>
      </c>
      <c r="P577" s="12">
        <f t="shared" ca="1" si="41"/>
        <v>0.89523119174085375</v>
      </c>
      <c r="Q577" s="11" t="str">
        <f t="shared" ca="1" si="37"/>
        <v>A</v>
      </c>
    </row>
    <row r="578" spans="9:17" x14ac:dyDescent="0.25">
      <c r="I578" s="11">
        <v>577</v>
      </c>
      <c r="J578" s="11">
        <f t="shared" ca="1" si="38"/>
        <v>0.43610102982762577</v>
      </c>
      <c r="K578" s="11">
        <f t="shared" ca="1" si="39"/>
        <v>3.3514842260401476</v>
      </c>
      <c r="L578" s="11" t="str">
        <f t="shared" ca="1" si="36"/>
        <v>H</v>
      </c>
      <c r="M578" s="11"/>
      <c r="N578" s="11">
        <v>577</v>
      </c>
      <c r="O578" s="12">
        <f t="shared" ca="1" si="40"/>
        <v>0.71280657432341066</v>
      </c>
      <c r="P578" s="12">
        <f t="shared" ca="1" si="41"/>
        <v>0.22047071414430475</v>
      </c>
      <c r="Q578" s="11" t="str">
        <f t="shared" ca="1" si="37"/>
        <v>A</v>
      </c>
    </row>
    <row r="579" spans="9:17" x14ac:dyDescent="0.25">
      <c r="I579" s="11">
        <v>578</v>
      </c>
      <c r="J579" s="11">
        <f t="shared" ref="J579:J642" ca="1" si="42">NORMINV(RAND(), $D$3,$F$3)</f>
        <v>0.77657033249268037</v>
      </c>
      <c r="K579" s="11">
        <f t="shared" ref="K579:K642" ca="1" si="43">NORMINV(RAND(), $D$2,$F$2)</f>
        <v>1.3558463466139177</v>
      </c>
      <c r="L579" s="11" t="str">
        <f t="shared" ca="1" si="36"/>
        <v>H</v>
      </c>
      <c r="M579" s="11"/>
      <c r="N579" s="11">
        <v>578</v>
      </c>
      <c r="O579" s="12">
        <f t="shared" ref="O579:O642" ca="1" si="44">NORMINV(RAND(), $D$11,$F$11)</f>
        <v>0.60728210028044005</v>
      </c>
      <c r="P579" s="12">
        <f t="shared" ref="P579:P642" ca="1" si="45">NORMINV(RAND(), $D$10,$F$10)</f>
        <v>1.1661473569957925</v>
      </c>
      <c r="Q579" s="11" t="str">
        <f t="shared" ca="1" si="37"/>
        <v>H</v>
      </c>
    </row>
    <row r="580" spans="9:17" x14ac:dyDescent="0.25">
      <c r="I580" s="11">
        <v>579</v>
      </c>
      <c r="J580" s="11">
        <f t="shared" ca="1" si="42"/>
        <v>0.73817394551340931</v>
      </c>
      <c r="K580" s="11">
        <f t="shared" ca="1" si="43"/>
        <v>1.2034854202974876</v>
      </c>
      <c r="L580" s="11" t="str">
        <f t="shared" ca="1" si="36"/>
        <v>H</v>
      </c>
      <c r="M580" s="11"/>
      <c r="N580" s="11">
        <v>579</v>
      </c>
      <c r="O580" s="12">
        <f t="shared" ca="1" si="44"/>
        <v>2.2247474797754458</v>
      </c>
      <c r="P580" s="12">
        <f t="shared" ca="1" si="45"/>
        <v>-3.9367758099076999E-2</v>
      </c>
      <c r="Q580" s="11" t="str">
        <f t="shared" ca="1" si="37"/>
        <v>A</v>
      </c>
    </row>
    <row r="581" spans="9:17" x14ac:dyDescent="0.25">
      <c r="I581" s="11">
        <v>580</v>
      </c>
      <c r="J581" s="11">
        <f t="shared" ca="1" si="42"/>
        <v>2.5069841886328335</v>
      </c>
      <c r="K581" s="11">
        <f t="shared" ca="1" si="43"/>
        <v>1.5556443673548339</v>
      </c>
      <c r="L581" s="11" t="str">
        <f t="shared" ca="1" si="36"/>
        <v>A</v>
      </c>
      <c r="M581" s="11"/>
      <c r="N581" s="11">
        <v>580</v>
      </c>
      <c r="O581" s="12">
        <f t="shared" ca="1" si="44"/>
        <v>1.28798500283906</v>
      </c>
      <c r="P581" s="12">
        <f t="shared" ca="1" si="45"/>
        <v>-0.11438452944490507</v>
      </c>
      <c r="Q581" s="11" t="str">
        <f t="shared" ca="1" si="37"/>
        <v>A</v>
      </c>
    </row>
    <row r="582" spans="9:17" x14ac:dyDescent="0.25">
      <c r="I582" s="11">
        <v>581</v>
      </c>
      <c r="J582" s="11">
        <f t="shared" ca="1" si="42"/>
        <v>-0.58141186204682949</v>
      </c>
      <c r="K582" s="11">
        <f t="shared" ca="1" si="43"/>
        <v>0.83078761227601028</v>
      </c>
      <c r="L582" s="11" t="str">
        <f t="shared" ca="1" si="36"/>
        <v>H</v>
      </c>
      <c r="M582" s="11"/>
      <c r="N582" s="11">
        <v>581</v>
      </c>
      <c r="O582" s="12">
        <f t="shared" ca="1" si="44"/>
        <v>3.6089483568143486</v>
      </c>
      <c r="P582" s="12">
        <f t="shared" ca="1" si="45"/>
        <v>-0.30485528676904461</v>
      </c>
      <c r="Q582" s="11" t="str">
        <f t="shared" ca="1" si="37"/>
        <v>A</v>
      </c>
    </row>
    <row r="583" spans="9:17" x14ac:dyDescent="0.25">
      <c r="I583" s="11">
        <v>582</v>
      </c>
      <c r="J583" s="11">
        <f t="shared" ca="1" si="42"/>
        <v>0.57561782811733919</v>
      </c>
      <c r="K583" s="11">
        <f t="shared" ca="1" si="43"/>
        <v>4.3595181033224923</v>
      </c>
      <c r="L583" s="11" t="str">
        <f t="shared" ca="1" si="36"/>
        <v>H</v>
      </c>
      <c r="M583" s="11"/>
      <c r="N583" s="11">
        <v>582</v>
      </c>
      <c r="O583" s="12">
        <f t="shared" ca="1" si="44"/>
        <v>-0.79924332724442992</v>
      </c>
      <c r="P583" s="12">
        <f t="shared" ca="1" si="45"/>
        <v>2.4758552523339716</v>
      </c>
      <c r="Q583" s="11" t="str">
        <f t="shared" ca="1" si="37"/>
        <v>H</v>
      </c>
    </row>
    <row r="584" spans="9:17" x14ac:dyDescent="0.25">
      <c r="I584" s="11">
        <v>583</v>
      </c>
      <c r="J584" s="11">
        <f t="shared" ca="1" si="42"/>
        <v>0.68012868981256314</v>
      </c>
      <c r="K584" s="11">
        <f t="shared" ca="1" si="43"/>
        <v>1.0340604510876659</v>
      </c>
      <c r="L584" s="11" t="str">
        <f t="shared" ca="1" si="36"/>
        <v>H</v>
      </c>
      <c r="M584" s="11"/>
      <c r="N584" s="11">
        <v>583</v>
      </c>
      <c r="O584" s="12">
        <f t="shared" ca="1" si="44"/>
        <v>0.18764551900330473</v>
      </c>
      <c r="P584" s="12">
        <f t="shared" ca="1" si="45"/>
        <v>-0.68462096713039999</v>
      </c>
      <c r="Q584" s="11" t="str">
        <f t="shared" ca="1" si="37"/>
        <v>A</v>
      </c>
    </row>
    <row r="585" spans="9:17" x14ac:dyDescent="0.25">
      <c r="I585" s="11">
        <v>584</v>
      </c>
      <c r="J585" s="11">
        <f t="shared" ca="1" si="42"/>
        <v>0.21354513875272541</v>
      </c>
      <c r="K585" s="11">
        <f t="shared" ca="1" si="43"/>
        <v>1.3743323697717522</v>
      </c>
      <c r="L585" s="11" t="str">
        <f t="shared" ca="1" si="36"/>
        <v>H</v>
      </c>
      <c r="M585" s="11"/>
      <c r="N585" s="11">
        <v>584</v>
      </c>
      <c r="O585" s="12">
        <f t="shared" ca="1" si="44"/>
        <v>1.5331358110354545</v>
      </c>
      <c r="P585" s="12">
        <f t="shared" ca="1" si="45"/>
        <v>0.76937672580858796</v>
      </c>
      <c r="Q585" s="11" t="str">
        <f t="shared" ca="1" si="37"/>
        <v>A</v>
      </c>
    </row>
    <row r="586" spans="9:17" x14ac:dyDescent="0.25">
      <c r="I586" s="11">
        <v>585</v>
      </c>
      <c r="J586" s="11">
        <f t="shared" ca="1" si="42"/>
        <v>-0.42747709001528722</v>
      </c>
      <c r="K586" s="11">
        <f t="shared" ca="1" si="43"/>
        <v>4.1497941535396334</v>
      </c>
      <c r="L586" s="11" t="str">
        <f t="shared" ca="1" si="36"/>
        <v>H</v>
      </c>
      <c r="M586" s="11"/>
      <c r="N586" s="11">
        <v>585</v>
      </c>
      <c r="O586" s="12">
        <f t="shared" ca="1" si="44"/>
        <v>0.7429578019276506</v>
      </c>
      <c r="P586" s="12">
        <f t="shared" ca="1" si="45"/>
        <v>2.8130579736052868</v>
      </c>
      <c r="Q586" s="11" t="str">
        <f t="shared" ca="1" si="37"/>
        <v>H</v>
      </c>
    </row>
    <row r="587" spans="9:17" x14ac:dyDescent="0.25">
      <c r="I587" s="11">
        <v>586</v>
      </c>
      <c r="J587" s="11">
        <f t="shared" ca="1" si="42"/>
        <v>-0.83033304884456405</v>
      </c>
      <c r="K587" s="11">
        <f t="shared" ca="1" si="43"/>
        <v>1.238430720331493</v>
      </c>
      <c r="L587" s="11" t="str">
        <f t="shared" ca="1" si="36"/>
        <v>H</v>
      </c>
      <c r="M587" s="11"/>
      <c r="N587" s="11">
        <v>586</v>
      </c>
      <c r="O587" s="12">
        <f t="shared" ca="1" si="44"/>
        <v>-1.7647855124091467</v>
      </c>
      <c r="P587" s="12">
        <f t="shared" ca="1" si="45"/>
        <v>-0.5218940724672283</v>
      </c>
      <c r="Q587" s="11" t="str">
        <f t="shared" ca="1" si="37"/>
        <v>H</v>
      </c>
    </row>
    <row r="588" spans="9:17" x14ac:dyDescent="0.25">
      <c r="I588" s="11">
        <v>587</v>
      </c>
      <c r="J588" s="11">
        <f t="shared" ca="1" si="42"/>
        <v>1.0179138243024775</v>
      </c>
      <c r="K588" s="11">
        <f t="shared" ca="1" si="43"/>
        <v>0.22758952471932892</v>
      </c>
      <c r="L588" s="11" t="str">
        <f t="shared" ca="1" si="36"/>
        <v>A</v>
      </c>
      <c r="M588" s="11"/>
      <c r="N588" s="11">
        <v>587</v>
      </c>
      <c r="O588" s="12">
        <f t="shared" ca="1" si="44"/>
        <v>0.7741056609742436</v>
      </c>
      <c r="P588" s="12">
        <f t="shared" ca="1" si="45"/>
        <v>4.8319033527420903</v>
      </c>
      <c r="Q588" s="11" t="str">
        <f t="shared" ca="1" si="37"/>
        <v>H</v>
      </c>
    </row>
    <row r="589" spans="9:17" x14ac:dyDescent="0.25">
      <c r="I589" s="11">
        <v>588</v>
      </c>
      <c r="J589" s="11">
        <f t="shared" ca="1" si="42"/>
        <v>1.0711150932599955</v>
      </c>
      <c r="K589" s="11">
        <f t="shared" ca="1" si="43"/>
        <v>2.2737673303455481</v>
      </c>
      <c r="L589" s="11" t="str">
        <f t="shared" ca="1" si="36"/>
        <v>H</v>
      </c>
      <c r="M589" s="11"/>
      <c r="N589" s="11">
        <v>588</v>
      </c>
      <c r="O589" s="12">
        <f t="shared" ca="1" si="44"/>
        <v>1.7938256755024431</v>
      </c>
      <c r="P589" s="12">
        <f t="shared" ca="1" si="45"/>
        <v>-1.0148598351329268</v>
      </c>
      <c r="Q589" s="11" t="str">
        <f t="shared" ca="1" si="37"/>
        <v>A</v>
      </c>
    </row>
    <row r="590" spans="9:17" x14ac:dyDescent="0.25">
      <c r="I590" s="11">
        <v>589</v>
      </c>
      <c r="J590" s="11">
        <f t="shared" ca="1" si="42"/>
        <v>1.6234268047922638</v>
      </c>
      <c r="K590" s="11">
        <f t="shared" ca="1" si="43"/>
        <v>3.8529074412252422</v>
      </c>
      <c r="L590" s="11" t="str">
        <f t="shared" ca="1" si="36"/>
        <v>H</v>
      </c>
      <c r="M590" s="11"/>
      <c r="N590" s="11">
        <v>589</v>
      </c>
      <c r="O590" s="12">
        <f t="shared" ca="1" si="44"/>
        <v>-3.1381723043755594</v>
      </c>
      <c r="P590" s="12">
        <f t="shared" ca="1" si="45"/>
        <v>1.2897026771000291</v>
      </c>
      <c r="Q590" s="11" t="str">
        <f t="shared" ca="1" si="37"/>
        <v>H</v>
      </c>
    </row>
    <row r="591" spans="9:17" x14ac:dyDescent="0.25">
      <c r="I591" s="11">
        <v>590</v>
      </c>
      <c r="J591" s="11">
        <f t="shared" ca="1" si="42"/>
        <v>0.50474548402490571</v>
      </c>
      <c r="K591" s="11">
        <f t="shared" ca="1" si="43"/>
        <v>1.6770084357988919</v>
      </c>
      <c r="L591" s="11" t="str">
        <f t="shared" ca="1" si="36"/>
        <v>H</v>
      </c>
      <c r="M591" s="11"/>
      <c r="N591" s="11">
        <v>590</v>
      </c>
      <c r="O591" s="12">
        <f t="shared" ca="1" si="44"/>
        <v>0.62629858776389535</v>
      </c>
      <c r="P591" s="12">
        <f t="shared" ca="1" si="45"/>
        <v>0.3488012108162486</v>
      </c>
      <c r="Q591" s="11" t="str">
        <f t="shared" ca="1" si="37"/>
        <v>A</v>
      </c>
    </row>
    <row r="592" spans="9:17" x14ac:dyDescent="0.25">
      <c r="I592" s="11">
        <v>591</v>
      </c>
      <c r="J592" s="11">
        <f t="shared" ca="1" si="42"/>
        <v>1.4752513580642881</v>
      </c>
      <c r="K592" s="11">
        <f t="shared" ca="1" si="43"/>
        <v>1.3834680576362592</v>
      </c>
      <c r="L592" s="11" t="str">
        <f t="shared" ca="1" si="36"/>
        <v>A</v>
      </c>
      <c r="M592" s="11"/>
      <c r="N592" s="11">
        <v>591</v>
      </c>
      <c r="O592" s="12">
        <f t="shared" ca="1" si="44"/>
        <v>-0.17418458681792759</v>
      </c>
      <c r="P592" s="12">
        <f t="shared" ca="1" si="45"/>
        <v>1.4307516337598596</v>
      </c>
      <c r="Q592" s="11" t="str">
        <f t="shared" ca="1" si="37"/>
        <v>H</v>
      </c>
    </row>
    <row r="593" spans="9:17" x14ac:dyDescent="0.25">
      <c r="I593" s="11">
        <v>592</v>
      </c>
      <c r="J593" s="11">
        <f t="shared" ca="1" si="42"/>
        <v>1.1218999635561231</v>
      </c>
      <c r="K593" s="11">
        <f t="shared" ca="1" si="43"/>
        <v>1.4150227859588613</v>
      </c>
      <c r="L593" s="11" t="str">
        <f t="shared" ca="1" si="36"/>
        <v>H</v>
      </c>
      <c r="M593" s="11"/>
      <c r="N593" s="11">
        <v>592</v>
      </c>
      <c r="O593" s="12">
        <f t="shared" ca="1" si="44"/>
        <v>-0.29648570296591592</v>
      </c>
      <c r="P593" s="12">
        <f t="shared" ca="1" si="45"/>
        <v>1.0175200411666236</v>
      </c>
      <c r="Q593" s="11" t="str">
        <f t="shared" ca="1" si="37"/>
        <v>H</v>
      </c>
    </row>
    <row r="594" spans="9:17" x14ac:dyDescent="0.25">
      <c r="I594" s="11">
        <v>593</v>
      </c>
      <c r="J594" s="11">
        <f t="shared" ca="1" si="42"/>
        <v>1.5375984795585396</v>
      </c>
      <c r="K594" s="11">
        <f t="shared" ca="1" si="43"/>
        <v>1.1265609442228099</v>
      </c>
      <c r="L594" s="11" t="str">
        <f t="shared" ca="1" si="36"/>
        <v>A</v>
      </c>
      <c r="M594" s="11"/>
      <c r="N594" s="11">
        <v>593</v>
      </c>
      <c r="O594" s="12">
        <f t="shared" ca="1" si="44"/>
        <v>2.3471662110234268</v>
      </c>
      <c r="P594" s="12">
        <f t="shared" ca="1" si="45"/>
        <v>0.28097027561335919</v>
      </c>
      <c r="Q594" s="11" t="str">
        <f t="shared" ca="1" si="37"/>
        <v>A</v>
      </c>
    </row>
    <row r="595" spans="9:17" x14ac:dyDescent="0.25">
      <c r="I595" s="11">
        <v>594</v>
      </c>
      <c r="J595" s="11">
        <f t="shared" ca="1" si="42"/>
        <v>-0.77453492899001219</v>
      </c>
      <c r="K595" s="11">
        <f t="shared" ca="1" si="43"/>
        <v>2.4538271306354078</v>
      </c>
      <c r="L595" s="11" t="str">
        <f t="shared" ca="1" si="36"/>
        <v>H</v>
      </c>
      <c r="M595" s="11"/>
      <c r="N595" s="11">
        <v>594</v>
      </c>
      <c r="O595" s="12">
        <f t="shared" ca="1" si="44"/>
        <v>0.84311882572870189</v>
      </c>
      <c r="P595" s="12">
        <f t="shared" ca="1" si="45"/>
        <v>-0.18640324368223626</v>
      </c>
      <c r="Q595" s="11" t="str">
        <f t="shared" ca="1" si="37"/>
        <v>A</v>
      </c>
    </row>
    <row r="596" spans="9:17" x14ac:dyDescent="0.25">
      <c r="I596" s="11">
        <v>595</v>
      </c>
      <c r="J596" s="11">
        <f t="shared" ca="1" si="42"/>
        <v>1.4795087355421026</v>
      </c>
      <c r="K596" s="11">
        <f t="shared" ca="1" si="43"/>
        <v>1.2422560335241222</v>
      </c>
      <c r="L596" s="11" t="str">
        <f t="shared" ca="1" si="36"/>
        <v>A</v>
      </c>
      <c r="M596" s="11"/>
      <c r="N596" s="11">
        <v>595</v>
      </c>
      <c r="O596" s="12">
        <f t="shared" ca="1" si="44"/>
        <v>-1.07197929473223</v>
      </c>
      <c r="P596" s="12">
        <f t="shared" ca="1" si="45"/>
        <v>1.4004732390391235</v>
      </c>
      <c r="Q596" s="11" t="str">
        <f t="shared" ca="1" si="37"/>
        <v>H</v>
      </c>
    </row>
    <row r="597" spans="9:17" x14ac:dyDescent="0.25">
      <c r="I597" s="11">
        <v>596</v>
      </c>
      <c r="J597" s="11">
        <f t="shared" ca="1" si="42"/>
        <v>-0.28961827393735129</v>
      </c>
      <c r="K597" s="11">
        <f t="shared" ca="1" si="43"/>
        <v>5.8452861363782276</v>
      </c>
      <c r="L597" s="11" t="str">
        <f t="shared" ca="1" si="36"/>
        <v>H</v>
      </c>
      <c r="M597" s="11"/>
      <c r="N597" s="11">
        <v>596</v>
      </c>
      <c r="O597" s="12">
        <f t="shared" ca="1" si="44"/>
        <v>1.3822239979110753</v>
      </c>
      <c r="P597" s="12">
        <f t="shared" ca="1" si="45"/>
        <v>1.7752927766896489</v>
      </c>
      <c r="Q597" s="11" t="str">
        <f t="shared" ca="1" si="37"/>
        <v>H</v>
      </c>
    </row>
    <row r="598" spans="9:17" x14ac:dyDescent="0.25">
      <c r="I598" s="11">
        <v>597</v>
      </c>
      <c r="J598" s="11">
        <f t="shared" ca="1" si="42"/>
        <v>1.1563844532671841</v>
      </c>
      <c r="K598" s="11">
        <f t="shared" ca="1" si="43"/>
        <v>0.67701882357861987</v>
      </c>
      <c r="L598" s="11" t="str">
        <f t="shared" ca="1" si="36"/>
        <v>A</v>
      </c>
      <c r="M598" s="11"/>
      <c r="N598" s="11">
        <v>597</v>
      </c>
      <c r="O598" s="12">
        <f t="shared" ca="1" si="44"/>
        <v>-1.2839767180340382</v>
      </c>
      <c r="P598" s="12">
        <f t="shared" ca="1" si="45"/>
        <v>1.7398063281451583</v>
      </c>
      <c r="Q598" s="11" t="str">
        <f t="shared" ca="1" si="37"/>
        <v>H</v>
      </c>
    </row>
    <row r="599" spans="9:17" x14ac:dyDescent="0.25">
      <c r="I599" s="11">
        <v>598</v>
      </c>
      <c r="J599" s="11">
        <f t="shared" ca="1" si="42"/>
        <v>0.77523606763307218</v>
      </c>
      <c r="K599" s="11">
        <f t="shared" ca="1" si="43"/>
        <v>1.2564509986486869</v>
      </c>
      <c r="L599" s="11" t="str">
        <f t="shared" ca="1" si="36"/>
        <v>H</v>
      </c>
      <c r="M599" s="11"/>
      <c r="N599" s="11">
        <v>598</v>
      </c>
      <c r="O599" s="12">
        <f t="shared" ca="1" si="44"/>
        <v>1.4816946846853605</v>
      </c>
      <c r="P599" s="12">
        <f t="shared" ca="1" si="45"/>
        <v>2.3227622998727759</v>
      </c>
      <c r="Q599" s="11" t="str">
        <f t="shared" ca="1" si="37"/>
        <v>H</v>
      </c>
    </row>
    <row r="600" spans="9:17" x14ac:dyDescent="0.25">
      <c r="I600" s="11">
        <v>599</v>
      </c>
      <c r="J600" s="11">
        <f t="shared" ca="1" si="42"/>
        <v>2.9883730152717272</v>
      </c>
      <c r="K600" s="11">
        <f t="shared" ca="1" si="43"/>
        <v>0.76626395972695427</v>
      </c>
      <c r="L600" s="11" t="str">
        <f t="shared" ca="1" si="36"/>
        <v>A</v>
      </c>
      <c r="M600" s="11"/>
      <c r="N600" s="11">
        <v>599</v>
      </c>
      <c r="O600" s="12">
        <f t="shared" ca="1" si="44"/>
        <v>-0.78935523081801273</v>
      </c>
      <c r="P600" s="12">
        <f t="shared" ca="1" si="45"/>
        <v>2.1732147729775022</v>
      </c>
      <c r="Q600" s="11" t="str">
        <f t="shared" ca="1" si="37"/>
        <v>H</v>
      </c>
    </row>
    <row r="601" spans="9:17" x14ac:dyDescent="0.25">
      <c r="I601" s="11">
        <v>600</v>
      </c>
      <c r="J601" s="11">
        <f t="shared" ca="1" si="42"/>
        <v>-0.52598105294424691</v>
      </c>
      <c r="K601" s="11">
        <f t="shared" ca="1" si="43"/>
        <v>4.1498764805285075</v>
      </c>
      <c r="L601" s="11" t="str">
        <f t="shared" ca="1" si="36"/>
        <v>H</v>
      </c>
      <c r="M601" s="11"/>
      <c r="N601" s="11">
        <v>600</v>
      </c>
      <c r="O601" s="12">
        <f t="shared" ca="1" si="44"/>
        <v>0.90577331359364543</v>
      </c>
      <c r="P601" s="12">
        <f t="shared" ca="1" si="45"/>
        <v>-1.0878436086073293</v>
      </c>
      <c r="Q601" s="11" t="str">
        <f t="shared" ca="1" si="37"/>
        <v>A</v>
      </c>
    </row>
    <row r="602" spans="9:17" x14ac:dyDescent="0.25">
      <c r="I602" s="11">
        <v>601</v>
      </c>
      <c r="J602" s="11">
        <f t="shared" ca="1" si="42"/>
        <v>2.1503523334634029</v>
      </c>
      <c r="K602" s="11">
        <f t="shared" ca="1" si="43"/>
        <v>3.9668042940378205</v>
      </c>
      <c r="L602" s="11" t="str">
        <f t="shared" ca="1" si="36"/>
        <v>H</v>
      </c>
      <c r="M602" s="11"/>
      <c r="N602" s="11">
        <v>601</v>
      </c>
      <c r="O602" s="12">
        <f t="shared" ca="1" si="44"/>
        <v>1.3844582688202993</v>
      </c>
      <c r="P602" s="12">
        <f t="shared" ca="1" si="45"/>
        <v>0.8168101705290689</v>
      </c>
      <c r="Q602" s="11" t="str">
        <f t="shared" ca="1" si="37"/>
        <v>A</v>
      </c>
    </row>
    <row r="603" spans="9:17" x14ac:dyDescent="0.25">
      <c r="I603" s="11">
        <v>602</v>
      </c>
      <c r="J603" s="11">
        <f t="shared" ca="1" si="42"/>
        <v>1.077989105243393</v>
      </c>
      <c r="K603" s="11">
        <f t="shared" ca="1" si="43"/>
        <v>1.7733101368974451</v>
      </c>
      <c r="L603" s="11" t="str">
        <f t="shared" ca="1" si="36"/>
        <v>H</v>
      </c>
      <c r="M603" s="11"/>
      <c r="N603" s="11">
        <v>602</v>
      </c>
      <c r="O603" s="12">
        <f t="shared" ca="1" si="44"/>
        <v>-0.66604825860908945</v>
      </c>
      <c r="P603" s="12">
        <f t="shared" ca="1" si="45"/>
        <v>2.0513405797900663</v>
      </c>
      <c r="Q603" s="11" t="str">
        <f t="shared" ca="1" si="37"/>
        <v>H</v>
      </c>
    </row>
    <row r="604" spans="9:17" x14ac:dyDescent="0.25">
      <c r="I604" s="11">
        <v>603</v>
      </c>
      <c r="J604" s="11">
        <f t="shared" ca="1" si="42"/>
        <v>2.5314126680801956</v>
      </c>
      <c r="K604" s="11">
        <f t="shared" ca="1" si="43"/>
        <v>1.6369200771787278</v>
      </c>
      <c r="L604" s="11" t="str">
        <f t="shared" ca="1" si="36"/>
        <v>A</v>
      </c>
      <c r="M604" s="11"/>
      <c r="N604" s="11">
        <v>603</v>
      </c>
      <c r="O604" s="12">
        <f t="shared" ca="1" si="44"/>
        <v>2.4730448270374636</v>
      </c>
      <c r="P604" s="12">
        <f t="shared" ca="1" si="45"/>
        <v>1.52499043456557</v>
      </c>
      <c r="Q604" s="11" t="str">
        <f t="shared" ca="1" si="37"/>
        <v>A</v>
      </c>
    </row>
    <row r="605" spans="9:17" x14ac:dyDescent="0.25">
      <c r="I605" s="11">
        <v>604</v>
      </c>
      <c r="J605" s="11">
        <f t="shared" ca="1" si="42"/>
        <v>1.4114535876324061</v>
      </c>
      <c r="K605" s="11">
        <f t="shared" ca="1" si="43"/>
        <v>2.2922616332892156</v>
      </c>
      <c r="L605" s="11" t="str">
        <f t="shared" ca="1" si="36"/>
        <v>H</v>
      </c>
      <c r="M605" s="11"/>
      <c r="N605" s="11">
        <v>604</v>
      </c>
      <c r="O605" s="12">
        <f t="shared" ca="1" si="44"/>
        <v>2.2223616981688452</v>
      </c>
      <c r="P605" s="12">
        <f t="shared" ca="1" si="45"/>
        <v>0.89157558450019181</v>
      </c>
      <c r="Q605" s="11" t="str">
        <f t="shared" ca="1" si="37"/>
        <v>A</v>
      </c>
    </row>
    <row r="606" spans="9:17" x14ac:dyDescent="0.25">
      <c r="I606" s="11">
        <v>605</v>
      </c>
      <c r="J606" s="11">
        <f t="shared" ca="1" si="42"/>
        <v>1.2310531379583738</v>
      </c>
      <c r="K606" s="11">
        <f t="shared" ca="1" si="43"/>
        <v>1.3269630336107374</v>
      </c>
      <c r="L606" s="11" t="str">
        <f t="shared" ca="1" si="36"/>
        <v>H</v>
      </c>
      <c r="M606" s="11"/>
      <c r="N606" s="11">
        <v>605</v>
      </c>
      <c r="O606" s="12">
        <f t="shared" ca="1" si="44"/>
        <v>0.42990952753011191</v>
      </c>
      <c r="P606" s="12">
        <f t="shared" ca="1" si="45"/>
        <v>-0.43601031229579568</v>
      </c>
      <c r="Q606" s="11" t="str">
        <f t="shared" ca="1" si="37"/>
        <v>A</v>
      </c>
    </row>
    <row r="607" spans="9:17" x14ac:dyDescent="0.25">
      <c r="I607" s="11">
        <v>606</v>
      </c>
      <c r="J607" s="11">
        <f t="shared" ca="1" si="42"/>
        <v>0.78849286231173221</v>
      </c>
      <c r="K607" s="11">
        <f t="shared" ca="1" si="43"/>
        <v>1.3230022243961854</v>
      </c>
      <c r="L607" s="11" t="str">
        <f t="shared" ca="1" si="36"/>
        <v>H</v>
      </c>
      <c r="M607" s="11"/>
      <c r="N607" s="11">
        <v>606</v>
      </c>
      <c r="O607" s="12">
        <f t="shared" ca="1" si="44"/>
        <v>0.23204175212471778</v>
      </c>
      <c r="P607" s="12">
        <f t="shared" ca="1" si="45"/>
        <v>-0.78633262559020767</v>
      </c>
      <c r="Q607" s="11" t="str">
        <f t="shared" ca="1" si="37"/>
        <v>A</v>
      </c>
    </row>
    <row r="608" spans="9:17" x14ac:dyDescent="0.25">
      <c r="I608" s="11">
        <v>607</v>
      </c>
      <c r="J608" s="11">
        <f t="shared" ca="1" si="42"/>
        <v>0.8489981384575972</v>
      </c>
      <c r="K608" s="11">
        <f t="shared" ca="1" si="43"/>
        <v>1.9783063229518292</v>
      </c>
      <c r="L608" s="11" t="str">
        <f t="shared" ca="1" si="36"/>
        <v>H</v>
      </c>
      <c r="M608" s="11"/>
      <c r="N608" s="11">
        <v>607</v>
      </c>
      <c r="O608" s="12">
        <f t="shared" ca="1" si="44"/>
        <v>1.112139885055385</v>
      </c>
      <c r="P608" s="12">
        <f t="shared" ca="1" si="45"/>
        <v>9.0124192819692084E-2</v>
      </c>
      <c r="Q608" s="11" t="str">
        <f t="shared" ca="1" si="37"/>
        <v>A</v>
      </c>
    </row>
    <row r="609" spans="9:17" x14ac:dyDescent="0.25">
      <c r="I609" s="11">
        <v>608</v>
      </c>
      <c r="J609" s="11">
        <f t="shared" ca="1" si="42"/>
        <v>-0.39187440014358443</v>
      </c>
      <c r="K609" s="11">
        <f t="shared" ca="1" si="43"/>
        <v>2.6622432849080893</v>
      </c>
      <c r="L609" s="11" t="str">
        <f t="shared" ca="1" si="36"/>
        <v>H</v>
      </c>
      <c r="M609" s="11"/>
      <c r="N609" s="11">
        <v>608</v>
      </c>
      <c r="O609" s="12">
        <f t="shared" ca="1" si="44"/>
        <v>0.50769120653554978</v>
      </c>
      <c r="P609" s="12">
        <f t="shared" ca="1" si="45"/>
        <v>2.063975249070733</v>
      </c>
      <c r="Q609" s="11" t="str">
        <f t="shared" ca="1" si="37"/>
        <v>H</v>
      </c>
    </row>
    <row r="610" spans="9:17" x14ac:dyDescent="0.25">
      <c r="I610" s="11">
        <v>609</v>
      </c>
      <c r="J610" s="11">
        <f t="shared" ca="1" si="42"/>
        <v>-0.6415840893428354</v>
      </c>
      <c r="K610" s="11">
        <f t="shared" ca="1" si="43"/>
        <v>1.7621818210537312</v>
      </c>
      <c r="L610" s="11" t="str">
        <f t="shared" ca="1" si="36"/>
        <v>H</v>
      </c>
      <c r="M610" s="11"/>
      <c r="N610" s="11">
        <v>609</v>
      </c>
      <c r="O610" s="12">
        <f t="shared" ca="1" si="44"/>
        <v>2.2053051692501535</v>
      </c>
      <c r="P610" s="12">
        <f t="shared" ca="1" si="45"/>
        <v>1.2359011256839274</v>
      </c>
      <c r="Q610" s="11" t="str">
        <f t="shared" ca="1" si="37"/>
        <v>A</v>
      </c>
    </row>
    <row r="611" spans="9:17" x14ac:dyDescent="0.25">
      <c r="I611" s="11">
        <v>610</v>
      </c>
      <c r="J611" s="11">
        <f t="shared" ca="1" si="42"/>
        <v>-1.6790836471196089</v>
      </c>
      <c r="K611" s="11">
        <f t="shared" ca="1" si="43"/>
        <v>1.4808757410121489</v>
      </c>
      <c r="L611" s="11" t="str">
        <f t="shared" ca="1" si="36"/>
        <v>H</v>
      </c>
      <c r="M611" s="11"/>
      <c r="N611" s="11">
        <v>610</v>
      </c>
      <c r="O611" s="12">
        <f t="shared" ca="1" si="44"/>
        <v>2.7259839400224637</v>
      </c>
      <c r="P611" s="12">
        <f t="shared" ca="1" si="45"/>
        <v>2.6379890927473877</v>
      </c>
      <c r="Q611" s="11" t="str">
        <f t="shared" ca="1" si="37"/>
        <v>A</v>
      </c>
    </row>
    <row r="612" spans="9:17" x14ac:dyDescent="0.25">
      <c r="I612" s="11">
        <v>611</v>
      </c>
      <c r="J612" s="11">
        <f t="shared" ca="1" si="42"/>
        <v>2.9090939029603651</v>
      </c>
      <c r="K612" s="11">
        <f t="shared" ca="1" si="43"/>
        <v>1.9226255415099276</v>
      </c>
      <c r="L612" s="11" t="str">
        <f t="shared" ca="1" si="36"/>
        <v>A</v>
      </c>
      <c r="M612" s="11"/>
      <c r="N612" s="11">
        <v>611</v>
      </c>
      <c r="O612" s="12">
        <f t="shared" ca="1" si="44"/>
        <v>-1.689144516705958</v>
      </c>
      <c r="P612" s="12">
        <f t="shared" ca="1" si="45"/>
        <v>0.89570377541116464</v>
      </c>
      <c r="Q612" s="11" t="str">
        <f t="shared" ca="1" si="37"/>
        <v>H</v>
      </c>
    </row>
    <row r="613" spans="9:17" x14ac:dyDescent="0.25">
      <c r="I613" s="11">
        <v>612</v>
      </c>
      <c r="J613" s="11">
        <f t="shared" ca="1" si="42"/>
        <v>2.4859811907704117</v>
      </c>
      <c r="K613" s="11">
        <f t="shared" ca="1" si="43"/>
        <v>-0.24254537302837953</v>
      </c>
      <c r="L613" s="11" t="str">
        <f t="shared" ca="1" si="36"/>
        <v>A</v>
      </c>
      <c r="M613" s="11"/>
      <c r="N613" s="11">
        <v>612</v>
      </c>
      <c r="O613" s="12">
        <f t="shared" ca="1" si="44"/>
        <v>2.0935195004554386</v>
      </c>
      <c r="P613" s="12">
        <f t="shared" ca="1" si="45"/>
        <v>0.30291414762906643</v>
      </c>
      <c r="Q613" s="11" t="str">
        <f t="shared" ca="1" si="37"/>
        <v>A</v>
      </c>
    </row>
    <row r="614" spans="9:17" x14ac:dyDescent="0.25">
      <c r="I614" s="11">
        <v>613</v>
      </c>
      <c r="J614" s="11">
        <f t="shared" ca="1" si="42"/>
        <v>2.4676229953468676</v>
      </c>
      <c r="K614" s="11">
        <f t="shared" ca="1" si="43"/>
        <v>1.2248800141735763</v>
      </c>
      <c r="L614" s="11" t="str">
        <f t="shared" ca="1" si="36"/>
        <v>A</v>
      </c>
      <c r="M614" s="11"/>
      <c r="N614" s="11">
        <v>613</v>
      </c>
      <c r="O614" s="12">
        <f t="shared" ca="1" si="44"/>
        <v>0.43900239174303818</v>
      </c>
      <c r="P614" s="12">
        <f t="shared" ca="1" si="45"/>
        <v>1.3762004787876734</v>
      </c>
      <c r="Q614" s="11" t="str">
        <f t="shared" ca="1" si="37"/>
        <v>H</v>
      </c>
    </row>
    <row r="615" spans="9:17" x14ac:dyDescent="0.25">
      <c r="I615" s="11">
        <v>614</v>
      </c>
      <c r="J615" s="11">
        <f t="shared" ca="1" si="42"/>
        <v>-0.7896754940727414</v>
      </c>
      <c r="K615" s="11">
        <f t="shared" ca="1" si="43"/>
        <v>0.37439315740372359</v>
      </c>
      <c r="L615" s="11" t="str">
        <f t="shared" ca="1" si="36"/>
        <v>H</v>
      </c>
      <c r="M615" s="11"/>
      <c r="N615" s="11">
        <v>614</v>
      </c>
      <c r="O615" s="12">
        <f t="shared" ca="1" si="44"/>
        <v>-1.0433976975017254</v>
      </c>
      <c r="P615" s="12">
        <f t="shared" ca="1" si="45"/>
        <v>3.0126187046480997</v>
      </c>
      <c r="Q615" s="11" t="str">
        <f t="shared" ca="1" si="37"/>
        <v>H</v>
      </c>
    </row>
    <row r="616" spans="9:17" x14ac:dyDescent="0.25">
      <c r="I616" s="11">
        <v>615</v>
      </c>
      <c r="J616" s="11">
        <f t="shared" ca="1" si="42"/>
        <v>-0.34102656871579506</v>
      </c>
      <c r="K616" s="11">
        <f t="shared" ca="1" si="43"/>
        <v>1.2124860215563391</v>
      </c>
      <c r="L616" s="11" t="str">
        <f t="shared" ca="1" si="36"/>
        <v>H</v>
      </c>
      <c r="M616" s="11"/>
      <c r="N616" s="11">
        <v>615</v>
      </c>
      <c r="O616" s="12">
        <f t="shared" ca="1" si="44"/>
        <v>-0.1788371549599207</v>
      </c>
      <c r="P616" s="12">
        <f t="shared" ca="1" si="45"/>
        <v>0.8950389454742711</v>
      </c>
      <c r="Q616" s="11" t="str">
        <f t="shared" ca="1" si="37"/>
        <v>H</v>
      </c>
    </row>
    <row r="617" spans="9:17" x14ac:dyDescent="0.25">
      <c r="I617" s="11">
        <v>616</v>
      </c>
      <c r="J617" s="11">
        <f t="shared" ca="1" si="42"/>
        <v>1.2347494356903872</v>
      </c>
      <c r="K617" s="11">
        <f t="shared" ca="1" si="43"/>
        <v>3.3802734996124792</v>
      </c>
      <c r="L617" s="11" t="str">
        <f t="shared" ca="1" si="36"/>
        <v>H</v>
      </c>
      <c r="M617" s="11"/>
      <c r="N617" s="11">
        <v>616</v>
      </c>
      <c r="O617" s="12">
        <f t="shared" ca="1" si="44"/>
        <v>-0.46529509775306932</v>
      </c>
      <c r="P617" s="12">
        <f t="shared" ca="1" si="45"/>
        <v>2.4251399887165768</v>
      </c>
      <c r="Q617" s="11" t="str">
        <f t="shared" ca="1" si="37"/>
        <v>H</v>
      </c>
    </row>
    <row r="618" spans="9:17" x14ac:dyDescent="0.25">
      <c r="I618" s="11">
        <v>617</v>
      </c>
      <c r="J618" s="11">
        <f t="shared" ca="1" si="42"/>
        <v>-0.31067201768501385</v>
      </c>
      <c r="K618" s="11">
        <f t="shared" ca="1" si="43"/>
        <v>1.079897072004794</v>
      </c>
      <c r="L618" s="11" t="str">
        <f t="shared" ca="1" si="36"/>
        <v>H</v>
      </c>
      <c r="M618" s="11"/>
      <c r="N618" s="11">
        <v>617</v>
      </c>
      <c r="O618" s="12">
        <f t="shared" ca="1" si="44"/>
        <v>0.35475211419641328</v>
      </c>
      <c r="P618" s="12">
        <f t="shared" ca="1" si="45"/>
        <v>0.8947113814602673</v>
      </c>
      <c r="Q618" s="11" t="str">
        <f t="shared" ca="1" si="37"/>
        <v>H</v>
      </c>
    </row>
    <row r="619" spans="9:17" x14ac:dyDescent="0.25">
      <c r="I619" s="11">
        <v>618</v>
      </c>
      <c r="J619" s="11">
        <f t="shared" ca="1" si="42"/>
        <v>-0.70753635148532135</v>
      </c>
      <c r="K619" s="11">
        <f t="shared" ca="1" si="43"/>
        <v>1.6316272096227913</v>
      </c>
      <c r="L619" s="11" t="str">
        <f t="shared" ca="1" si="36"/>
        <v>H</v>
      </c>
      <c r="M619" s="11"/>
      <c r="N619" s="11">
        <v>618</v>
      </c>
      <c r="O619" s="12">
        <f t="shared" ca="1" si="44"/>
        <v>-1.1329693203297027</v>
      </c>
      <c r="P619" s="12">
        <f t="shared" ca="1" si="45"/>
        <v>2.6257693637854462</v>
      </c>
      <c r="Q619" s="11" t="str">
        <f t="shared" ca="1" si="37"/>
        <v>H</v>
      </c>
    </row>
    <row r="620" spans="9:17" x14ac:dyDescent="0.25">
      <c r="I620" s="11">
        <v>619</v>
      </c>
      <c r="J620" s="11">
        <f t="shared" ca="1" si="42"/>
        <v>0.74948990859832609</v>
      </c>
      <c r="K620" s="11">
        <f t="shared" ca="1" si="43"/>
        <v>3.3958597334282334</v>
      </c>
      <c r="L620" s="11" t="str">
        <f t="shared" ca="1" si="36"/>
        <v>H</v>
      </c>
      <c r="M620" s="11"/>
      <c r="N620" s="11">
        <v>619</v>
      </c>
      <c r="O620" s="12">
        <f t="shared" ca="1" si="44"/>
        <v>4.6023219256607018E-2</v>
      </c>
      <c r="P620" s="12">
        <f t="shared" ca="1" si="45"/>
        <v>1.5734460192127535</v>
      </c>
      <c r="Q620" s="11" t="str">
        <f t="shared" ca="1" si="37"/>
        <v>H</v>
      </c>
    </row>
    <row r="621" spans="9:17" x14ac:dyDescent="0.25">
      <c r="I621" s="11">
        <v>620</v>
      </c>
      <c r="J621" s="11">
        <f t="shared" ca="1" si="42"/>
        <v>1.9973549687212091</v>
      </c>
      <c r="K621" s="11">
        <f t="shared" ca="1" si="43"/>
        <v>3.0695180091311141</v>
      </c>
      <c r="L621" s="11" t="str">
        <f t="shared" ca="1" si="36"/>
        <v>H</v>
      </c>
      <c r="M621" s="11"/>
      <c r="N621" s="11">
        <v>620</v>
      </c>
      <c r="O621" s="12">
        <f t="shared" ca="1" si="44"/>
        <v>-0.4561065404619743</v>
      </c>
      <c r="P621" s="12">
        <f t="shared" ca="1" si="45"/>
        <v>1.756971415190693</v>
      </c>
      <c r="Q621" s="11" t="str">
        <f t="shared" ca="1" si="37"/>
        <v>H</v>
      </c>
    </row>
    <row r="622" spans="9:17" x14ac:dyDescent="0.25">
      <c r="I622" s="11">
        <v>621</v>
      </c>
      <c r="J622" s="11">
        <f t="shared" ca="1" si="42"/>
        <v>0.48643745098761182</v>
      </c>
      <c r="K622" s="11">
        <f t="shared" ca="1" si="43"/>
        <v>1.5066201922833828</v>
      </c>
      <c r="L622" s="11" t="str">
        <f t="shared" ca="1" si="36"/>
        <v>H</v>
      </c>
      <c r="M622" s="11"/>
      <c r="N622" s="11">
        <v>621</v>
      </c>
      <c r="O622" s="12">
        <f t="shared" ca="1" si="44"/>
        <v>1.2405407385841873</v>
      </c>
      <c r="P622" s="12">
        <f t="shared" ca="1" si="45"/>
        <v>-1.3148461812973604</v>
      </c>
      <c r="Q622" s="11" t="str">
        <f t="shared" ca="1" si="37"/>
        <v>A</v>
      </c>
    </row>
    <row r="623" spans="9:17" x14ac:dyDescent="0.25">
      <c r="I623" s="11">
        <v>622</v>
      </c>
      <c r="J623" s="11">
        <f t="shared" ca="1" si="42"/>
        <v>-1.0294080421259104</v>
      </c>
      <c r="K623" s="11">
        <f t="shared" ca="1" si="43"/>
        <v>2.5201988513198703</v>
      </c>
      <c r="L623" s="11" t="str">
        <f t="shared" ca="1" si="36"/>
        <v>H</v>
      </c>
      <c r="M623" s="11"/>
      <c r="N623" s="11">
        <v>622</v>
      </c>
      <c r="O623" s="12">
        <f t="shared" ca="1" si="44"/>
        <v>2.030196389422017</v>
      </c>
      <c r="P623" s="12">
        <f t="shared" ca="1" si="45"/>
        <v>2.3197077794513148</v>
      </c>
      <c r="Q623" s="11" t="str">
        <f t="shared" ca="1" si="37"/>
        <v>H</v>
      </c>
    </row>
    <row r="624" spans="9:17" x14ac:dyDescent="0.25">
      <c r="I624" s="11">
        <v>623</v>
      </c>
      <c r="J624" s="11">
        <f t="shared" ca="1" si="42"/>
        <v>0.32770282282519214</v>
      </c>
      <c r="K624" s="11">
        <f t="shared" ca="1" si="43"/>
        <v>1.2266166817408752</v>
      </c>
      <c r="L624" s="11" t="str">
        <f t="shared" ca="1" si="36"/>
        <v>H</v>
      </c>
      <c r="M624" s="11"/>
      <c r="N624" s="11">
        <v>623</v>
      </c>
      <c r="O624" s="12">
        <f t="shared" ca="1" si="44"/>
        <v>-1.7474603213488999</v>
      </c>
      <c r="P624" s="12">
        <f t="shared" ca="1" si="45"/>
        <v>0.3649864249292778</v>
      </c>
      <c r="Q624" s="11" t="str">
        <f t="shared" ca="1" si="37"/>
        <v>H</v>
      </c>
    </row>
    <row r="625" spans="9:17" x14ac:dyDescent="0.25">
      <c r="I625" s="11">
        <v>624</v>
      </c>
      <c r="J625" s="11">
        <f t="shared" ca="1" si="42"/>
        <v>-0.51572354900042428</v>
      </c>
      <c r="K625" s="11">
        <f t="shared" ca="1" si="43"/>
        <v>0.38044318942487498</v>
      </c>
      <c r="L625" s="11" t="str">
        <f t="shared" ca="1" si="36"/>
        <v>H</v>
      </c>
      <c r="M625" s="11"/>
      <c r="N625" s="11">
        <v>624</v>
      </c>
      <c r="O625" s="12">
        <f t="shared" ca="1" si="44"/>
        <v>4.05116338566752</v>
      </c>
      <c r="P625" s="12">
        <f t="shared" ca="1" si="45"/>
        <v>2.1869244109745436</v>
      </c>
      <c r="Q625" s="11" t="str">
        <f t="shared" ca="1" si="37"/>
        <v>A</v>
      </c>
    </row>
    <row r="626" spans="9:17" x14ac:dyDescent="0.25">
      <c r="I626" s="11">
        <v>625</v>
      </c>
      <c r="J626" s="11">
        <f t="shared" ca="1" si="42"/>
        <v>1.1972111030405772</v>
      </c>
      <c r="K626" s="11">
        <f t="shared" ca="1" si="43"/>
        <v>2.0682233407924744</v>
      </c>
      <c r="L626" s="11" t="str">
        <f t="shared" ca="1" si="36"/>
        <v>H</v>
      </c>
      <c r="M626" s="11"/>
      <c r="N626" s="11">
        <v>625</v>
      </c>
      <c r="O626" s="12">
        <f t="shared" ca="1" si="44"/>
        <v>-2.1331738469612462</v>
      </c>
      <c r="P626" s="12">
        <f t="shared" ca="1" si="45"/>
        <v>1.4504415494878655</v>
      </c>
      <c r="Q626" s="11" t="str">
        <f t="shared" ca="1" si="37"/>
        <v>H</v>
      </c>
    </row>
    <row r="627" spans="9:17" x14ac:dyDescent="0.25">
      <c r="I627" s="11">
        <v>626</v>
      </c>
      <c r="J627" s="11">
        <f t="shared" ca="1" si="42"/>
        <v>3.1411798351641047</v>
      </c>
      <c r="K627" s="11">
        <f t="shared" ca="1" si="43"/>
        <v>1.3926895592052162</v>
      </c>
      <c r="L627" s="11" t="str">
        <f t="shared" ca="1" si="36"/>
        <v>A</v>
      </c>
      <c r="M627" s="11"/>
      <c r="N627" s="11">
        <v>626</v>
      </c>
      <c r="O627" s="12">
        <f t="shared" ca="1" si="44"/>
        <v>2.0810534615169569</v>
      </c>
      <c r="P627" s="12">
        <f t="shared" ca="1" si="45"/>
        <v>1.507065407898641</v>
      </c>
      <c r="Q627" s="11" t="str">
        <f t="shared" ca="1" si="37"/>
        <v>A</v>
      </c>
    </row>
    <row r="628" spans="9:17" x14ac:dyDescent="0.25">
      <c r="I628" s="11">
        <v>627</v>
      </c>
      <c r="J628" s="11">
        <f t="shared" ca="1" si="42"/>
        <v>0.22092081036381972</v>
      </c>
      <c r="K628" s="11">
        <f t="shared" ca="1" si="43"/>
        <v>3.8512167544952876</v>
      </c>
      <c r="L628" s="11" t="str">
        <f t="shared" ca="1" si="36"/>
        <v>H</v>
      </c>
      <c r="M628" s="11"/>
      <c r="N628" s="11">
        <v>627</v>
      </c>
      <c r="O628" s="12">
        <f t="shared" ca="1" si="44"/>
        <v>1.6673484798596721</v>
      </c>
      <c r="P628" s="12">
        <f t="shared" ca="1" si="45"/>
        <v>0.45268463726075536</v>
      </c>
      <c r="Q628" s="11" t="str">
        <f t="shared" ca="1" si="37"/>
        <v>A</v>
      </c>
    </row>
    <row r="629" spans="9:17" x14ac:dyDescent="0.25">
      <c r="I629" s="11">
        <v>628</v>
      </c>
      <c r="J629" s="11">
        <f t="shared" ca="1" si="42"/>
        <v>1.928420587690268</v>
      </c>
      <c r="K629" s="11">
        <f t="shared" ca="1" si="43"/>
        <v>0.27350064369465388</v>
      </c>
      <c r="L629" s="11" t="str">
        <f t="shared" ca="1" si="36"/>
        <v>A</v>
      </c>
      <c r="M629" s="11"/>
      <c r="N629" s="11">
        <v>628</v>
      </c>
      <c r="O629" s="12">
        <f t="shared" ca="1" si="44"/>
        <v>0.97832172029528253</v>
      </c>
      <c r="P629" s="12">
        <f t="shared" ca="1" si="45"/>
        <v>0.29040418451644689</v>
      </c>
      <c r="Q629" s="11" t="str">
        <f t="shared" ca="1" si="37"/>
        <v>A</v>
      </c>
    </row>
    <row r="630" spans="9:17" x14ac:dyDescent="0.25">
      <c r="I630" s="11">
        <v>629</v>
      </c>
      <c r="J630" s="11">
        <f t="shared" ca="1" si="42"/>
        <v>-7.9751845051271641E-2</v>
      </c>
      <c r="K630" s="11">
        <f t="shared" ca="1" si="43"/>
        <v>2.6419289361784077</v>
      </c>
      <c r="L630" s="11" t="str">
        <f t="shared" ca="1" si="36"/>
        <v>H</v>
      </c>
      <c r="M630" s="11"/>
      <c r="N630" s="11">
        <v>629</v>
      </c>
      <c r="O630" s="12">
        <f t="shared" ca="1" si="44"/>
        <v>0.87282888600990605</v>
      </c>
      <c r="P630" s="12">
        <f t="shared" ca="1" si="45"/>
        <v>1.176590566060318</v>
      </c>
      <c r="Q630" s="11" t="str">
        <f t="shared" ca="1" si="37"/>
        <v>H</v>
      </c>
    </row>
    <row r="631" spans="9:17" x14ac:dyDescent="0.25">
      <c r="I631" s="11">
        <v>630</v>
      </c>
      <c r="J631" s="11">
        <f t="shared" ca="1" si="42"/>
        <v>1.7806764665765169</v>
      </c>
      <c r="K631" s="11">
        <f t="shared" ca="1" si="43"/>
        <v>2.5673746525979242</v>
      </c>
      <c r="L631" s="11" t="str">
        <f t="shared" ca="1" si="36"/>
        <v>H</v>
      </c>
      <c r="M631" s="11"/>
      <c r="N631" s="11">
        <v>630</v>
      </c>
      <c r="O631" s="12">
        <f t="shared" ca="1" si="44"/>
        <v>0.76125398862030191</v>
      </c>
      <c r="P631" s="12">
        <f t="shared" ca="1" si="45"/>
        <v>5.2187872331055374E-4</v>
      </c>
      <c r="Q631" s="11" t="str">
        <f t="shared" ca="1" si="37"/>
        <v>A</v>
      </c>
    </row>
    <row r="632" spans="9:17" x14ac:dyDescent="0.25">
      <c r="I632" s="11">
        <v>631</v>
      </c>
      <c r="J632" s="11">
        <f t="shared" ca="1" si="42"/>
        <v>0.18027424749002829</v>
      </c>
      <c r="K632" s="11">
        <f t="shared" ca="1" si="43"/>
        <v>3.3257744600172279</v>
      </c>
      <c r="L632" s="11" t="str">
        <f t="shared" ca="1" si="36"/>
        <v>H</v>
      </c>
      <c r="M632" s="11"/>
      <c r="N632" s="11">
        <v>631</v>
      </c>
      <c r="O632" s="12">
        <f t="shared" ca="1" si="44"/>
        <v>-1.8596829302483144</v>
      </c>
      <c r="P632" s="12">
        <f t="shared" ca="1" si="45"/>
        <v>0.63124937700166261</v>
      </c>
      <c r="Q632" s="11" t="str">
        <f t="shared" ca="1" si="37"/>
        <v>H</v>
      </c>
    </row>
    <row r="633" spans="9:17" x14ac:dyDescent="0.25">
      <c r="I633" s="11">
        <v>632</v>
      </c>
      <c r="J633" s="11">
        <f t="shared" ca="1" si="42"/>
        <v>1.3695466142266901</v>
      </c>
      <c r="K633" s="11">
        <f t="shared" ca="1" si="43"/>
        <v>1.1364076174946194</v>
      </c>
      <c r="L633" s="11" t="str">
        <f t="shared" ca="1" si="36"/>
        <v>A</v>
      </c>
      <c r="M633" s="11"/>
      <c r="N633" s="11">
        <v>632</v>
      </c>
      <c r="O633" s="12">
        <f t="shared" ca="1" si="44"/>
        <v>0.70617587577782714</v>
      </c>
      <c r="P633" s="12">
        <f t="shared" ca="1" si="45"/>
        <v>0.7340145996852907</v>
      </c>
      <c r="Q633" s="11" t="str">
        <f t="shared" ca="1" si="37"/>
        <v>H</v>
      </c>
    </row>
    <row r="634" spans="9:17" x14ac:dyDescent="0.25">
      <c r="I634" s="11">
        <v>633</v>
      </c>
      <c r="J634" s="11">
        <f t="shared" ca="1" si="42"/>
        <v>1.2235703478584155</v>
      </c>
      <c r="K634" s="11">
        <f t="shared" ca="1" si="43"/>
        <v>1.3701566842082125</v>
      </c>
      <c r="L634" s="11" t="str">
        <f t="shared" ca="1" si="36"/>
        <v>H</v>
      </c>
      <c r="M634" s="11"/>
      <c r="N634" s="11">
        <v>633</v>
      </c>
      <c r="O634" s="12">
        <f t="shared" ca="1" si="44"/>
        <v>0.72434543408651064</v>
      </c>
      <c r="P634" s="12">
        <f t="shared" ca="1" si="45"/>
        <v>0.24330312022446265</v>
      </c>
      <c r="Q634" s="11" t="str">
        <f t="shared" ca="1" si="37"/>
        <v>A</v>
      </c>
    </row>
    <row r="635" spans="9:17" x14ac:dyDescent="0.25">
      <c r="I635" s="11">
        <v>634</v>
      </c>
      <c r="J635" s="11">
        <f t="shared" ca="1" si="42"/>
        <v>0.46295899329105095</v>
      </c>
      <c r="K635" s="11">
        <f t="shared" ca="1" si="43"/>
        <v>0.51181881909283722</v>
      </c>
      <c r="L635" s="11" t="str">
        <f t="shared" ca="1" si="36"/>
        <v>H</v>
      </c>
      <c r="M635" s="11"/>
      <c r="N635" s="11">
        <v>634</v>
      </c>
      <c r="O635" s="12">
        <f t="shared" ca="1" si="44"/>
        <v>1.72993019090365</v>
      </c>
      <c r="P635" s="12">
        <f t="shared" ca="1" si="45"/>
        <v>-0.99475665607834962</v>
      </c>
      <c r="Q635" s="11" t="str">
        <f t="shared" ca="1" si="37"/>
        <v>A</v>
      </c>
    </row>
    <row r="636" spans="9:17" x14ac:dyDescent="0.25">
      <c r="I636" s="11">
        <v>635</v>
      </c>
      <c r="J636" s="11">
        <f t="shared" ca="1" si="42"/>
        <v>0.20236078813275904</v>
      </c>
      <c r="K636" s="11">
        <f t="shared" ca="1" si="43"/>
        <v>3.0583392758684411</v>
      </c>
      <c r="L636" s="11" t="str">
        <f t="shared" ca="1" si="36"/>
        <v>H</v>
      </c>
      <c r="M636" s="11"/>
      <c r="N636" s="11">
        <v>635</v>
      </c>
      <c r="O636" s="12">
        <f t="shared" ca="1" si="44"/>
        <v>-1.0319328478216232</v>
      </c>
      <c r="P636" s="12">
        <f t="shared" ca="1" si="45"/>
        <v>-0.55902168463827095</v>
      </c>
      <c r="Q636" s="11" t="str">
        <f t="shared" ca="1" si="37"/>
        <v>H</v>
      </c>
    </row>
    <row r="637" spans="9:17" x14ac:dyDescent="0.25">
      <c r="I637" s="11">
        <v>636</v>
      </c>
      <c r="J637" s="11">
        <f t="shared" ca="1" si="42"/>
        <v>2.2980166041429166</v>
      </c>
      <c r="K637" s="11">
        <f t="shared" ca="1" si="43"/>
        <v>2.3059718475415849</v>
      </c>
      <c r="L637" s="11" t="str">
        <f t="shared" ca="1" si="36"/>
        <v>H</v>
      </c>
      <c r="M637" s="11"/>
      <c r="N637" s="11">
        <v>636</v>
      </c>
      <c r="O637" s="12">
        <f t="shared" ca="1" si="44"/>
        <v>0.1316694760298896</v>
      </c>
      <c r="P637" s="12">
        <f t="shared" ca="1" si="45"/>
        <v>2.3497087067777933</v>
      </c>
      <c r="Q637" s="11" t="str">
        <f t="shared" ca="1" si="37"/>
        <v>H</v>
      </c>
    </row>
    <row r="638" spans="9:17" x14ac:dyDescent="0.25">
      <c r="I638" s="11">
        <v>637</v>
      </c>
      <c r="J638" s="11">
        <f t="shared" ca="1" si="42"/>
        <v>-0.18242168220788202</v>
      </c>
      <c r="K638" s="11">
        <f t="shared" ca="1" si="43"/>
        <v>2.1990976453793989</v>
      </c>
      <c r="L638" s="11" t="str">
        <f t="shared" ca="1" si="36"/>
        <v>H</v>
      </c>
      <c r="M638" s="11"/>
      <c r="N638" s="11">
        <v>637</v>
      </c>
      <c r="O638" s="12">
        <f t="shared" ca="1" si="44"/>
        <v>0.18405623550610062</v>
      </c>
      <c r="P638" s="12">
        <f t="shared" ca="1" si="45"/>
        <v>-0.31624215957973822</v>
      </c>
      <c r="Q638" s="11" t="str">
        <f t="shared" ca="1" si="37"/>
        <v>A</v>
      </c>
    </row>
    <row r="639" spans="9:17" x14ac:dyDescent="0.25">
      <c r="I639" s="11">
        <v>638</v>
      </c>
      <c r="J639" s="11">
        <f t="shared" ca="1" si="42"/>
        <v>0.28865304543606496</v>
      </c>
      <c r="K639" s="11">
        <f t="shared" ca="1" si="43"/>
        <v>2.5628117558447521</v>
      </c>
      <c r="L639" s="11" t="str">
        <f t="shared" ca="1" si="36"/>
        <v>H</v>
      </c>
      <c r="M639" s="11"/>
      <c r="N639" s="11">
        <v>638</v>
      </c>
      <c r="O639" s="12">
        <f t="shared" ca="1" si="44"/>
        <v>-1.298475865914845</v>
      </c>
      <c r="P639" s="12">
        <f t="shared" ca="1" si="45"/>
        <v>0.42550222311609487</v>
      </c>
      <c r="Q639" s="11" t="str">
        <f t="shared" ca="1" si="37"/>
        <v>H</v>
      </c>
    </row>
    <row r="640" spans="9:17" x14ac:dyDescent="0.25">
      <c r="I640" s="11">
        <v>639</v>
      </c>
      <c r="J640" s="11">
        <f t="shared" ca="1" si="42"/>
        <v>1.1908078384040401</v>
      </c>
      <c r="K640" s="11">
        <f t="shared" ca="1" si="43"/>
        <v>2.338690902981778</v>
      </c>
      <c r="L640" s="11" t="str">
        <f t="shared" ca="1" si="36"/>
        <v>H</v>
      </c>
      <c r="M640" s="11"/>
      <c r="N640" s="11">
        <v>639</v>
      </c>
      <c r="O640" s="12">
        <f t="shared" ca="1" si="44"/>
        <v>-0.76980498406740505</v>
      </c>
      <c r="P640" s="12">
        <f t="shared" ca="1" si="45"/>
        <v>-0.33469146529203031</v>
      </c>
      <c r="Q640" s="11" t="str">
        <f t="shared" ca="1" si="37"/>
        <v>H</v>
      </c>
    </row>
    <row r="641" spans="9:17" x14ac:dyDescent="0.25">
      <c r="I641" s="11">
        <v>640</v>
      </c>
      <c r="J641" s="11">
        <f t="shared" ca="1" si="42"/>
        <v>1.7513683190540934</v>
      </c>
      <c r="K641" s="11">
        <f t="shared" ca="1" si="43"/>
        <v>2.4736016440395758</v>
      </c>
      <c r="L641" s="11" t="str">
        <f t="shared" ca="1" si="36"/>
        <v>H</v>
      </c>
      <c r="M641" s="11"/>
      <c r="N641" s="11">
        <v>640</v>
      </c>
      <c r="O641" s="12">
        <f t="shared" ca="1" si="44"/>
        <v>0.41489762139254521</v>
      </c>
      <c r="P641" s="12">
        <f t="shared" ca="1" si="45"/>
        <v>2.4527123217334719</v>
      </c>
      <c r="Q641" s="11" t="str">
        <f t="shared" ca="1" si="37"/>
        <v>H</v>
      </c>
    </row>
    <row r="642" spans="9:17" x14ac:dyDescent="0.25">
      <c r="I642" s="11">
        <v>641</v>
      </c>
      <c r="J642" s="11">
        <f t="shared" ca="1" si="42"/>
        <v>-0.78755194098016712</v>
      </c>
      <c r="K642" s="11">
        <f t="shared" ca="1" si="43"/>
        <v>-1.6627473124432415</v>
      </c>
      <c r="L642" s="11" t="str">
        <f t="shared" ca="1" si="36"/>
        <v>A</v>
      </c>
      <c r="M642" s="11"/>
      <c r="N642" s="11">
        <v>641</v>
      </c>
      <c r="O642" s="12">
        <f t="shared" ca="1" si="44"/>
        <v>-0.96573738670324305</v>
      </c>
      <c r="P642" s="12">
        <f t="shared" ca="1" si="45"/>
        <v>1.4058930158171745</v>
      </c>
      <c r="Q642" s="11" t="str">
        <f t="shared" ca="1" si="37"/>
        <v>H</v>
      </c>
    </row>
    <row r="643" spans="9:17" x14ac:dyDescent="0.25">
      <c r="I643" s="11">
        <v>642</v>
      </c>
      <c r="J643" s="11">
        <f t="shared" ref="J643:J706" ca="1" si="46">NORMINV(RAND(), $D$3,$F$3)</f>
        <v>2.4974467513150955</v>
      </c>
      <c r="K643" s="11">
        <f t="shared" ref="K643:K706" ca="1" si="47">NORMINV(RAND(), $D$2,$F$2)</f>
        <v>0.16554909816088625</v>
      </c>
      <c r="L643" s="11" t="str">
        <f t="shared" ca="1" si="36"/>
        <v>A</v>
      </c>
      <c r="M643" s="11"/>
      <c r="N643" s="11">
        <v>642</v>
      </c>
      <c r="O643" s="12">
        <f t="shared" ref="O643:O706" ca="1" si="48">NORMINV(RAND(), $D$11,$F$11)</f>
        <v>1.3796124102751688</v>
      </c>
      <c r="P643" s="12">
        <f t="shared" ref="P643:P706" ca="1" si="49">NORMINV(RAND(), $D$10,$F$10)</f>
        <v>1.4705423047067572</v>
      </c>
      <c r="Q643" s="11" t="str">
        <f t="shared" ca="1" si="37"/>
        <v>H</v>
      </c>
    </row>
    <row r="644" spans="9:17" x14ac:dyDescent="0.25">
      <c r="I644" s="11">
        <v>643</v>
      </c>
      <c r="J644" s="11">
        <f t="shared" ca="1" si="46"/>
        <v>1.3676871760187266</v>
      </c>
      <c r="K644" s="11">
        <f t="shared" ca="1" si="47"/>
        <v>2.2384276550385165</v>
      </c>
      <c r="L644" s="11" t="str">
        <f t="shared" ca="1" si="36"/>
        <v>H</v>
      </c>
      <c r="M644" s="11"/>
      <c r="N644" s="11">
        <v>643</v>
      </c>
      <c r="O644" s="12">
        <f t="shared" ca="1" si="48"/>
        <v>-2.3777641043709021</v>
      </c>
      <c r="P644" s="12">
        <f t="shared" ca="1" si="49"/>
        <v>2.9230051642641763</v>
      </c>
      <c r="Q644" s="11" t="str">
        <f t="shared" ca="1" si="37"/>
        <v>H</v>
      </c>
    </row>
    <row r="645" spans="9:17" x14ac:dyDescent="0.25">
      <c r="I645" s="11">
        <v>644</v>
      </c>
      <c r="J645" s="11">
        <f t="shared" ca="1" si="46"/>
        <v>2.301526910074382</v>
      </c>
      <c r="K645" s="11">
        <f t="shared" ca="1" si="47"/>
        <v>1.2836065410953714</v>
      </c>
      <c r="L645" s="11" t="str">
        <f t="shared" ca="1" si="36"/>
        <v>A</v>
      </c>
      <c r="M645" s="11"/>
      <c r="N645" s="11">
        <v>644</v>
      </c>
      <c r="O645" s="12">
        <f t="shared" ca="1" si="48"/>
        <v>1.7613386728696343</v>
      </c>
      <c r="P645" s="12">
        <f t="shared" ca="1" si="49"/>
        <v>1.8571355240463299</v>
      </c>
      <c r="Q645" s="11" t="str">
        <f t="shared" ca="1" si="37"/>
        <v>H</v>
      </c>
    </row>
    <row r="646" spans="9:17" x14ac:dyDescent="0.25">
      <c r="I646" s="11">
        <v>645</v>
      </c>
      <c r="J646" s="11">
        <f t="shared" ca="1" si="46"/>
        <v>3.2995498504376082</v>
      </c>
      <c r="K646" s="11">
        <f t="shared" ca="1" si="47"/>
        <v>1.4161367405323548</v>
      </c>
      <c r="L646" s="11" t="str">
        <f t="shared" ca="1" si="36"/>
        <v>A</v>
      </c>
      <c r="M646" s="11"/>
      <c r="N646" s="11">
        <v>645</v>
      </c>
      <c r="O646" s="12">
        <f t="shared" ca="1" si="48"/>
        <v>-0.71169425777603901</v>
      </c>
      <c r="P646" s="12">
        <f t="shared" ca="1" si="49"/>
        <v>2.6046465034579813</v>
      </c>
      <c r="Q646" s="11" t="str">
        <f t="shared" ca="1" si="37"/>
        <v>H</v>
      </c>
    </row>
    <row r="647" spans="9:17" x14ac:dyDescent="0.25">
      <c r="I647" s="11">
        <v>646</v>
      </c>
      <c r="J647" s="11">
        <f t="shared" ca="1" si="46"/>
        <v>2.2374294130510561</v>
      </c>
      <c r="K647" s="11">
        <f t="shared" ca="1" si="47"/>
        <v>0.49775582276084163</v>
      </c>
      <c r="L647" s="11" t="str">
        <f t="shared" ca="1" si="36"/>
        <v>A</v>
      </c>
      <c r="M647" s="11"/>
      <c r="N647" s="11">
        <v>646</v>
      </c>
      <c r="O647" s="12">
        <f t="shared" ca="1" si="48"/>
        <v>2.02349668200781</v>
      </c>
      <c r="P647" s="12">
        <f t="shared" ca="1" si="49"/>
        <v>3.3681005128369597</v>
      </c>
      <c r="Q647" s="11" t="str">
        <f t="shared" ca="1" si="37"/>
        <v>H</v>
      </c>
    </row>
    <row r="648" spans="9:17" x14ac:dyDescent="0.25">
      <c r="I648" s="11">
        <v>647</v>
      </c>
      <c r="J648" s="11">
        <f t="shared" ca="1" si="46"/>
        <v>6.6684525603808109E-2</v>
      </c>
      <c r="K648" s="11">
        <f t="shared" ca="1" si="47"/>
        <v>2.1150831099514606</v>
      </c>
      <c r="L648" s="11" t="str">
        <f t="shared" ca="1" si="36"/>
        <v>H</v>
      </c>
      <c r="M648" s="11"/>
      <c r="N648" s="11">
        <v>647</v>
      </c>
      <c r="O648" s="12">
        <f t="shared" ca="1" si="48"/>
        <v>2.0645911140592847</v>
      </c>
      <c r="P648" s="12">
        <f t="shared" ca="1" si="49"/>
        <v>2.0390183094577292</v>
      </c>
      <c r="Q648" s="11" t="str">
        <f t="shared" ca="1" si="37"/>
        <v>A</v>
      </c>
    </row>
    <row r="649" spans="9:17" x14ac:dyDescent="0.25">
      <c r="I649" s="11">
        <v>648</v>
      </c>
      <c r="J649" s="11">
        <f t="shared" ca="1" si="46"/>
        <v>1.2390724167630536</v>
      </c>
      <c r="K649" s="11">
        <f t="shared" ca="1" si="47"/>
        <v>1.4644983061747112</v>
      </c>
      <c r="L649" s="11" t="str">
        <f t="shared" ca="1" si="36"/>
        <v>H</v>
      </c>
      <c r="M649" s="11"/>
      <c r="N649" s="11">
        <v>648</v>
      </c>
      <c r="O649" s="12">
        <f t="shared" ca="1" si="48"/>
        <v>0.37000185457588652</v>
      </c>
      <c r="P649" s="12">
        <f t="shared" ca="1" si="49"/>
        <v>1.2014501276845273</v>
      </c>
      <c r="Q649" s="11" t="str">
        <f t="shared" ca="1" si="37"/>
        <v>H</v>
      </c>
    </row>
    <row r="650" spans="9:17" x14ac:dyDescent="0.25">
      <c r="I650" s="11">
        <v>649</v>
      </c>
      <c r="J650" s="11">
        <f t="shared" ca="1" si="46"/>
        <v>0.11417010568136254</v>
      </c>
      <c r="K650" s="11">
        <f t="shared" ca="1" si="47"/>
        <v>2.2760705958597112</v>
      </c>
      <c r="L650" s="11" t="str">
        <f t="shared" ca="1" si="36"/>
        <v>H</v>
      </c>
      <c r="M650" s="11"/>
      <c r="N650" s="11">
        <v>649</v>
      </c>
      <c r="O650" s="12">
        <f t="shared" ca="1" si="48"/>
        <v>2.6464709469813386</v>
      </c>
      <c r="P650" s="12">
        <f t="shared" ca="1" si="49"/>
        <v>0.52108303218093355</v>
      </c>
      <c r="Q650" s="11" t="str">
        <f t="shared" ca="1" si="37"/>
        <v>A</v>
      </c>
    </row>
    <row r="651" spans="9:17" x14ac:dyDescent="0.25">
      <c r="I651" s="11">
        <v>650</v>
      </c>
      <c r="J651" s="11">
        <f t="shared" ca="1" si="46"/>
        <v>0.59864820008418063</v>
      </c>
      <c r="K651" s="11">
        <f t="shared" ca="1" si="47"/>
        <v>2.7934308505196945</v>
      </c>
      <c r="L651" s="11" t="str">
        <f t="shared" ca="1" si="36"/>
        <v>H</v>
      </c>
      <c r="M651" s="11"/>
      <c r="N651" s="11">
        <v>650</v>
      </c>
      <c r="O651" s="12">
        <f t="shared" ca="1" si="48"/>
        <v>1.3819057775624821</v>
      </c>
      <c r="P651" s="12">
        <f t="shared" ca="1" si="49"/>
        <v>0.57004480356611387</v>
      </c>
      <c r="Q651" s="11" t="str">
        <f t="shared" ca="1" si="37"/>
        <v>A</v>
      </c>
    </row>
    <row r="652" spans="9:17" x14ac:dyDescent="0.25">
      <c r="I652" s="11">
        <v>651</v>
      </c>
      <c r="J652" s="11">
        <f t="shared" ca="1" si="46"/>
        <v>2.8172531476597835</v>
      </c>
      <c r="K652" s="11">
        <f t="shared" ca="1" si="47"/>
        <v>0.53877097626672876</v>
      </c>
      <c r="L652" s="11" t="str">
        <f t="shared" ca="1" si="36"/>
        <v>A</v>
      </c>
      <c r="M652" s="11"/>
      <c r="N652" s="11">
        <v>651</v>
      </c>
      <c r="O652" s="12">
        <f t="shared" ca="1" si="48"/>
        <v>0.35084802352623401</v>
      </c>
      <c r="P652" s="12">
        <f t="shared" ca="1" si="49"/>
        <v>2.3181364944378382</v>
      </c>
      <c r="Q652" s="11" t="str">
        <f t="shared" ca="1" si="37"/>
        <v>H</v>
      </c>
    </row>
    <row r="653" spans="9:17" x14ac:dyDescent="0.25">
      <c r="I653" s="11">
        <v>652</v>
      </c>
      <c r="J653" s="11">
        <f t="shared" ca="1" si="46"/>
        <v>1.8639060327411534</v>
      </c>
      <c r="K653" s="11">
        <f t="shared" ca="1" si="47"/>
        <v>3.6468174157776878</v>
      </c>
      <c r="L653" s="11" t="str">
        <f t="shared" ca="1" si="36"/>
        <v>H</v>
      </c>
      <c r="M653" s="11"/>
      <c r="N653" s="11">
        <v>652</v>
      </c>
      <c r="O653" s="12">
        <f t="shared" ca="1" si="48"/>
        <v>-0.29679832833811137</v>
      </c>
      <c r="P653" s="12">
        <f t="shared" ca="1" si="49"/>
        <v>-0.15565694841493682</v>
      </c>
      <c r="Q653" s="11" t="str">
        <f t="shared" ca="1" si="37"/>
        <v>H</v>
      </c>
    </row>
    <row r="654" spans="9:17" x14ac:dyDescent="0.25">
      <c r="I654" s="11">
        <v>653</v>
      </c>
      <c r="J654" s="11">
        <f t="shared" ca="1" si="46"/>
        <v>1.2527588348630383</v>
      </c>
      <c r="K654" s="11">
        <f t="shared" ca="1" si="47"/>
        <v>1.7456420671933868</v>
      </c>
      <c r="L654" s="11" t="str">
        <f t="shared" ca="1" si="36"/>
        <v>H</v>
      </c>
      <c r="M654" s="11"/>
      <c r="N654" s="11">
        <v>653</v>
      </c>
      <c r="O654" s="12">
        <f t="shared" ca="1" si="48"/>
        <v>-1.4072462199553937E-2</v>
      </c>
      <c r="P654" s="12">
        <f t="shared" ca="1" si="49"/>
        <v>9.9289174181899975E-2</v>
      </c>
      <c r="Q654" s="11" t="str">
        <f t="shared" ca="1" si="37"/>
        <v>H</v>
      </c>
    </row>
    <row r="655" spans="9:17" x14ac:dyDescent="0.25">
      <c r="I655" s="11">
        <v>654</v>
      </c>
      <c r="J655" s="11">
        <f t="shared" ca="1" si="46"/>
        <v>-0.75541045776899518</v>
      </c>
      <c r="K655" s="11">
        <f t="shared" ca="1" si="47"/>
        <v>1.6591571076654432</v>
      </c>
      <c r="L655" s="11" t="str">
        <f t="shared" ca="1" si="36"/>
        <v>H</v>
      </c>
      <c r="M655" s="11"/>
      <c r="N655" s="11">
        <v>654</v>
      </c>
      <c r="O655" s="12">
        <f t="shared" ca="1" si="48"/>
        <v>0.9995765812251256</v>
      </c>
      <c r="P655" s="12">
        <f t="shared" ca="1" si="49"/>
        <v>-2.9242703552337299</v>
      </c>
      <c r="Q655" s="11" t="str">
        <f t="shared" ca="1" si="37"/>
        <v>A</v>
      </c>
    </row>
    <row r="656" spans="9:17" x14ac:dyDescent="0.25">
      <c r="I656" s="11">
        <v>655</v>
      </c>
      <c r="J656" s="11">
        <f t="shared" ca="1" si="46"/>
        <v>0.93509752645903821</v>
      </c>
      <c r="K656" s="11">
        <f t="shared" ca="1" si="47"/>
        <v>1.4610913277800721</v>
      </c>
      <c r="L656" s="11" t="str">
        <f t="shared" ca="1" si="36"/>
        <v>H</v>
      </c>
      <c r="M656" s="11"/>
      <c r="N656" s="11">
        <v>655</v>
      </c>
      <c r="O656" s="12">
        <f t="shared" ca="1" si="48"/>
        <v>0.14746766693875835</v>
      </c>
      <c r="P656" s="12">
        <f t="shared" ca="1" si="49"/>
        <v>-0.12674904628811157</v>
      </c>
      <c r="Q656" s="11" t="str">
        <f t="shared" ca="1" si="37"/>
        <v>A</v>
      </c>
    </row>
    <row r="657" spans="9:17" x14ac:dyDescent="0.25">
      <c r="I657" s="11">
        <v>656</v>
      </c>
      <c r="J657" s="11">
        <f t="shared" ca="1" si="46"/>
        <v>0.26955982745438134</v>
      </c>
      <c r="K657" s="11">
        <f t="shared" ca="1" si="47"/>
        <v>4.068662127959068</v>
      </c>
      <c r="L657" s="11" t="str">
        <f t="shared" ca="1" si="36"/>
        <v>H</v>
      </c>
      <c r="M657" s="11"/>
      <c r="N657" s="11">
        <v>656</v>
      </c>
      <c r="O657" s="12">
        <f t="shared" ca="1" si="48"/>
        <v>0.90035308325571894</v>
      </c>
      <c r="P657" s="12">
        <f t="shared" ca="1" si="49"/>
        <v>-2.1879574416283214</v>
      </c>
      <c r="Q657" s="11" t="str">
        <f t="shared" ca="1" si="37"/>
        <v>A</v>
      </c>
    </row>
    <row r="658" spans="9:17" x14ac:dyDescent="0.25">
      <c r="I658" s="11">
        <v>657</v>
      </c>
      <c r="J658" s="11">
        <f t="shared" ca="1" si="46"/>
        <v>-1.1549452149866273</v>
      </c>
      <c r="K658" s="11">
        <f t="shared" ca="1" si="47"/>
        <v>1.8177647760854774</v>
      </c>
      <c r="L658" s="11" t="str">
        <f t="shared" ca="1" si="36"/>
        <v>H</v>
      </c>
      <c r="M658" s="11"/>
      <c r="N658" s="11">
        <v>657</v>
      </c>
      <c r="O658" s="12">
        <f t="shared" ca="1" si="48"/>
        <v>-0.189724881208857</v>
      </c>
      <c r="P658" s="12">
        <f t="shared" ca="1" si="49"/>
        <v>0.91894841954242912</v>
      </c>
      <c r="Q658" s="11" t="str">
        <f t="shared" ca="1" si="37"/>
        <v>H</v>
      </c>
    </row>
    <row r="659" spans="9:17" x14ac:dyDescent="0.25">
      <c r="I659" s="11">
        <v>658</v>
      </c>
      <c r="J659" s="11">
        <f t="shared" ca="1" si="46"/>
        <v>0.1324260998017418</v>
      </c>
      <c r="K659" s="11">
        <f t="shared" ca="1" si="47"/>
        <v>1.8576189096772893</v>
      </c>
      <c r="L659" s="11" t="str">
        <f t="shared" ca="1" si="36"/>
        <v>H</v>
      </c>
      <c r="M659" s="11"/>
      <c r="N659" s="11">
        <v>658</v>
      </c>
      <c r="O659" s="12">
        <f t="shared" ca="1" si="48"/>
        <v>0.12665329486874199</v>
      </c>
      <c r="P659" s="12">
        <f t="shared" ca="1" si="49"/>
        <v>1.4378831650736763</v>
      </c>
      <c r="Q659" s="11" t="str">
        <f t="shared" ca="1" si="37"/>
        <v>H</v>
      </c>
    </row>
    <row r="660" spans="9:17" x14ac:dyDescent="0.25">
      <c r="I660" s="11">
        <v>659</v>
      </c>
      <c r="J660" s="11">
        <f t="shared" ca="1" si="46"/>
        <v>1.1283313029265238</v>
      </c>
      <c r="K660" s="11">
        <f t="shared" ca="1" si="47"/>
        <v>-0.36126392823919895</v>
      </c>
      <c r="L660" s="11" t="str">
        <f t="shared" ca="1" si="36"/>
        <v>A</v>
      </c>
      <c r="M660" s="11"/>
      <c r="N660" s="11">
        <v>659</v>
      </c>
      <c r="O660" s="12">
        <f t="shared" ca="1" si="48"/>
        <v>-0.14251256606190632</v>
      </c>
      <c r="P660" s="12">
        <f t="shared" ca="1" si="49"/>
        <v>3.7469972105357532</v>
      </c>
      <c r="Q660" s="11" t="str">
        <f t="shared" ca="1" si="37"/>
        <v>H</v>
      </c>
    </row>
    <row r="661" spans="9:17" x14ac:dyDescent="0.25">
      <c r="I661" s="11">
        <v>660</v>
      </c>
      <c r="J661" s="11">
        <f t="shared" ca="1" si="46"/>
        <v>2.6770900778125108</v>
      </c>
      <c r="K661" s="11">
        <f t="shared" ca="1" si="47"/>
        <v>1.1786804390593399</v>
      </c>
      <c r="L661" s="11" t="str">
        <f t="shared" ca="1" si="36"/>
        <v>A</v>
      </c>
      <c r="M661" s="11"/>
      <c r="N661" s="11">
        <v>660</v>
      </c>
      <c r="O661" s="12">
        <f t="shared" ca="1" si="48"/>
        <v>-0.25457004111181403</v>
      </c>
      <c r="P661" s="12">
        <f t="shared" ca="1" si="49"/>
        <v>1.0925185825388433</v>
      </c>
      <c r="Q661" s="11" t="str">
        <f t="shared" ca="1" si="37"/>
        <v>H</v>
      </c>
    </row>
    <row r="662" spans="9:17" x14ac:dyDescent="0.25">
      <c r="I662" s="11">
        <v>661</v>
      </c>
      <c r="J662" s="11">
        <f t="shared" ca="1" si="46"/>
        <v>0.1216838361598015</v>
      </c>
      <c r="K662" s="11">
        <f t="shared" ca="1" si="47"/>
        <v>0.753751377695832</v>
      </c>
      <c r="L662" s="11" t="str">
        <f t="shared" ca="1" si="36"/>
        <v>H</v>
      </c>
      <c r="M662" s="11"/>
      <c r="N662" s="11">
        <v>661</v>
      </c>
      <c r="O662" s="12">
        <f t="shared" ca="1" si="48"/>
        <v>1.6094267745623985</v>
      </c>
      <c r="P662" s="12">
        <f t="shared" ca="1" si="49"/>
        <v>3.369142465345321</v>
      </c>
      <c r="Q662" s="11" t="str">
        <f t="shared" ca="1" si="37"/>
        <v>H</v>
      </c>
    </row>
    <row r="663" spans="9:17" x14ac:dyDescent="0.25">
      <c r="I663" s="11">
        <v>662</v>
      </c>
      <c r="J663" s="11">
        <f t="shared" ca="1" si="46"/>
        <v>2.3857444886516612</v>
      </c>
      <c r="K663" s="11">
        <f t="shared" ca="1" si="47"/>
        <v>3.0026619250437045</v>
      </c>
      <c r="L663" s="11" t="str">
        <f t="shared" ca="1" si="36"/>
        <v>H</v>
      </c>
      <c r="M663" s="11"/>
      <c r="N663" s="11">
        <v>662</v>
      </c>
      <c r="O663" s="12">
        <f t="shared" ca="1" si="48"/>
        <v>-1.1298057563173356</v>
      </c>
      <c r="P663" s="12">
        <f t="shared" ca="1" si="49"/>
        <v>2.9536966372205318</v>
      </c>
      <c r="Q663" s="11" t="str">
        <f t="shared" ca="1" si="37"/>
        <v>H</v>
      </c>
    </row>
    <row r="664" spans="9:17" x14ac:dyDescent="0.25">
      <c r="I664" s="11">
        <v>663</v>
      </c>
      <c r="J664" s="11">
        <f t="shared" ca="1" si="46"/>
        <v>2.2779299241464801</v>
      </c>
      <c r="K664" s="11">
        <f t="shared" ca="1" si="47"/>
        <v>2.1714475069881218</v>
      </c>
      <c r="L664" s="11" t="str">
        <f t="shared" ca="1" si="36"/>
        <v>A</v>
      </c>
      <c r="M664" s="11"/>
      <c r="N664" s="11">
        <v>663</v>
      </c>
      <c r="O664" s="12">
        <f t="shared" ca="1" si="48"/>
        <v>-1.2408044254044952</v>
      </c>
      <c r="P664" s="12">
        <f t="shared" ca="1" si="49"/>
        <v>2.1213141975016807</v>
      </c>
      <c r="Q664" s="11" t="str">
        <f t="shared" ca="1" si="37"/>
        <v>H</v>
      </c>
    </row>
    <row r="665" spans="9:17" x14ac:dyDescent="0.25">
      <c r="I665" s="11">
        <v>664</v>
      </c>
      <c r="J665" s="11">
        <f t="shared" ca="1" si="46"/>
        <v>0.77969073412748136</v>
      </c>
      <c r="K665" s="11">
        <f t="shared" ca="1" si="47"/>
        <v>0.23990547457386735</v>
      </c>
      <c r="L665" s="11" t="str">
        <f t="shared" ca="1" si="36"/>
        <v>A</v>
      </c>
      <c r="M665" s="11"/>
      <c r="N665" s="11">
        <v>664</v>
      </c>
      <c r="O665" s="12">
        <f t="shared" ca="1" si="48"/>
        <v>0.3295039357667276</v>
      </c>
      <c r="P665" s="12">
        <f t="shared" ca="1" si="49"/>
        <v>1.2812337420555908</v>
      </c>
      <c r="Q665" s="11" t="str">
        <f t="shared" ca="1" si="37"/>
        <v>H</v>
      </c>
    </row>
    <row r="666" spans="9:17" x14ac:dyDescent="0.25">
      <c r="I666" s="11">
        <v>665</v>
      </c>
      <c r="J666" s="11">
        <f t="shared" ca="1" si="46"/>
        <v>0.22425083080634345</v>
      </c>
      <c r="K666" s="11">
        <f t="shared" ca="1" si="47"/>
        <v>2.7859109864367881</v>
      </c>
      <c r="L666" s="11" t="str">
        <f t="shared" ca="1" si="36"/>
        <v>H</v>
      </c>
      <c r="M666" s="11"/>
      <c r="N666" s="11">
        <v>665</v>
      </c>
      <c r="O666" s="12">
        <f t="shared" ca="1" si="48"/>
        <v>2.0634771388958093</v>
      </c>
      <c r="P666" s="12">
        <f t="shared" ca="1" si="49"/>
        <v>1.043507259849924</v>
      </c>
      <c r="Q666" s="11" t="str">
        <f t="shared" ca="1" si="37"/>
        <v>A</v>
      </c>
    </row>
    <row r="667" spans="9:17" x14ac:dyDescent="0.25">
      <c r="I667" s="11">
        <v>666</v>
      </c>
      <c r="J667" s="11">
        <f t="shared" ca="1" si="46"/>
        <v>3.4879901556449155E-2</v>
      </c>
      <c r="K667" s="11">
        <f t="shared" ca="1" si="47"/>
        <v>1.8807421808372897</v>
      </c>
      <c r="L667" s="11" t="str">
        <f t="shared" ca="1" si="36"/>
        <v>H</v>
      </c>
      <c r="M667" s="11"/>
      <c r="N667" s="11">
        <v>666</v>
      </c>
      <c r="O667" s="12">
        <f t="shared" ca="1" si="48"/>
        <v>-0.9224045169566244</v>
      </c>
      <c r="P667" s="12">
        <f t="shared" ca="1" si="49"/>
        <v>1.1183871947534074</v>
      </c>
      <c r="Q667" s="11" t="str">
        <f t="shared" ca="1" si="37"/>
        <v>H</v>
      </c>
    </row>
    <row r="668" spans="9:17" x14ac:dyDescent="0.25">
      <c r="I668" s="11">
        <v>667</v>
      </c>
      <c r="J668" s="11">
        <f t="shared" ca="1" si="46"/>
        <v>1.1348159113886966</v>
      </c>
      <c r="K668" s="11">
        <f t="shared" ca="1" si="47"/>
        <v>2.5909143752778006</v>
      </c>
      <c r="L668" s="11" t="str">
        <f t="shared" ca="1" si="36"/>
        <v>H</v>
      </c>
      <c r="M668" s="11"/>
      <c r="N668" s="11">
        <v>667</v>
      </c>
      <c r="O668" s="12">
        <f t="shared" ca="1" si="48"/>
        <v>-1.5691671697334899</v>
      </c>
      <c r="P668" s="12">
        <f t="shared" ca="1" si="49"/>
        <v>0.64955672959908051</v>
      </c>
      <c r="Q668" s="11" t="str">
        <f t="shared" ca="1" si="37"/>
        <v>H</v>
      </c>
    </row>
    <row r="669" spans="9:17" x14ac:dyDescent="0.25">
      <c r="I669" s="11">
        <v>668</v>
      </c>
      <c r="J669" s="11">
        <f t="shared" ca="1" si="46"/>
        <v>2.8275008041544312</v>
      </c>
      <c r="K669" s="11">
        <f t="shared" ca="1" si="47"/>
        <v>2.182279165098385</v>
      </c>
      <c r="L669" s="11" t="str">
        <f t="shared" ca="1" si="36"/>
        <v>A</v>
      </c>
      <c r="M669" s="11"/>
      <c r="N669" s="11">
        <v>668</v>
      </c>
      <c r="O669" s="12">
        <f t="shared" ca="1" si="48"/>
        <v>5.9514709659784115E-2</v>
      </c>
      <c r="P669" s="12">
        <f t="shared" ca="1" si="49"/>
        <v>1.1222398281308956</v>
      </c>
      <c r="Q669" s="11" t="str">
        <f t="shared" ca="1" si="37"/>
        <v>H</v>
      </c>
    </row>
    <row r="670" spans="9:17" x14ac:dyDescent="0.25">
      <c r="I670" s="11">
        <v>669</v>
      </c>
      <c r="J670" s="11">
        <f t="shared" ca="1" si="46"/>
        <v>1.5182219694904249</v>
      </c>
      <c r="K670" s="11">
        <f t="shared" ca="1" si="47"/>
        <v>0.96977536695837752</v>
      </c>
      <c r="L670" s="11" t="str">
        <f t="shared" ca="1" si="36"/>
        <v>A</v>
      </c>
      <c r="M670" s="11"/>
      <c r="N670" s="11">
        <v>669</v>
      </c>
      <c r="O670" s="12">
        <f t="shared" ca="1" si="48"/>
        <v>-1.4560860308468935</v>
      </c>
      <c r="P670" s="12">
        <f t="shared" ca="1" si="49"/>
        <v>0.82205906615511926</v>
      </c>
      <c r="Q670" s="11" t="str">
        <f t="shared" ca="1" si="37"/>
        <v>H</v>
      </c>
    </row>
    <row r="671" spans="9:17" x14ac:dyDescent="0.25">
      <c r="I671" s="11">
        <v>670</v>
      </c>
      <c r="J671" s="11">
        <f t="shared" ca="1" si="46"/>
        <v>2.2326392120105325</v>
      </c>
      <c r="K671" s="11">
        <f t="shared" ca="1" si="47"/>
        <v>0.39600256928468225</v>
      </c>
      <c r="L671" s="11" t="str">
        <f t="shared" ca="1" si="36"/>
        <v>A</v>
      </c>
      <c r="M671" s="11"/>
      <c r="N671" s="11">
        <v>670</v>
      </c>
      <c r="O671" s="12">
        <f t="shared" ca="1" si="48"/>
        <v>-0.11232293094656409</v>
      </c>
      <c r="P671" s="12">
        <f t="shared" ca="1" si="49"/>
        <v>2.007637321957167</v>
      </c>
      <c r="Q671" s="11" t="str">
        <f t="shared" ca="1" si="37"/>
        <v>H</v>
      </c>
    </row>
    <row r="672" spans="9:17" x14ac:dyDescent="0.25">
      <c r="I672" s="11">
        <v>671</v>
      </c>
      <c r="J672" s="11">
        <f t="shared" ca="1" si="46"/>
        <v>2.7407698390994564</v>
      </c>
      <c r="K672" s="11">
        <f t="shared" ca="1" si="47"/>
        <v>1.7955721469590629</v>
      </c>
      <c r="L672" s="11" t="str">
        <f t="shared" ca="1" si="36"/>
        <v>A</v>
      </c>
      <c r="M672" s="11"/>
      <c r="N672" s="11">
        <v>671</v>
      </c>
      <c r="O672" s="12">
        <f t="shared" ca="1" si="48"/>
        <v>1.409032165226447</v>
      </c>
      <c r="P672" s="12">
        <f t="shared" ca="1" si="49"/>
        <v>1.9843469760797077</v>
      </c>
      <c r="Q672" s="11" t="str">
        <f t="shared" ca="1" si="37"/>
        <v>H</v>
      </c>
    </row>
    <row r="673" spans="9:17" x14ac:dyDescent="0.25">
      <c r="I673" s="11">
        <v>672</v>
      </c>
      <c r="J673" s="11">
        <f t="shared" ca="1" si="46"/>
        <v>-0.53376343244413527</v>
      </c>
      <c r="K673" s="11">
        <f t="shared" ca="1" si="47"/>
        <v>1.6135987365293138</v>
      </c>
      <c r="L673" s="11" t="str">
        <f t="shared" ca="1" si="36"/>
        <v>H</v>
      </c>
      <c r="M673" s="11"/>
      <c r="N673" s="11">
        <v>672</v>
      </c>
      <c r="O673" s="12">
        <f t="shared" ca="1" si="48"/>
        <v>1.9321452582287459</v>
      </c>
      <c r="P673" s="12">
        <f t="shared" ca="1" si="49"/>
        <v>0.41570074465310181</v>
      </c>
      <c r="Q673" s="11" t="str">
        <f t="shared" ca="1" si="37"/>
        <v>A</v>
      </c>
    </row>
    <row r="674" spans="9:17" x14ac:dyDescent="0.25">
      <c r="I674" s="11">
        <v>673</v>
      </c>
      <c r="J674" s="11">
        <f t="shared" ca="1" si="46"/>
        <v>3.2215379669448874</v>
      </c>
      <c r="K674" s="11">
        <f t="shared" ca="1" si="47"/>
        <v>-1.5845213892308365</v>
      </c>
      <c r="L674" s="11" t="str">
        <f t="shared" ca="1" si="36"/>
        <v>A</v>
      </c>
      <c r="M674" s="11"/>
      <c r="N674" s="11">
        <v>673</v>
      </c>
      <c r="O674" s="12">
        <f t="shared" ca="1" si="48"/>
        <v>0.57980372423402315</v>
      </c>
      <c r="P674" s="12">
        <f t="shared" ca="1" si="49"/>
        <v>2.730214109115634</v>
      </c>
      <c r="Q674" s="11" t="str">
        <f t="shared" ca="1" si="37"/>
        <v>H</v>
      </c>
    </row>
    <row r="675" spans="9:17" x14ac:dyDescent="0.25">
      <c r="I675" s="11">
        <v>674</v>
      </c>
      <c r="J675" s="11">
        <f t="shared" ca="1" si="46"/>
        <v>2.9300982702601641</v>
      </c>
      <c r="K675" s="11">
        <f t="shared" ca="1" si="47"/>
        <v>1.7342903901457134</v>
      </c>
      <c r="L675" s="11" t="str">
        <f t="shared" ca="1" si="36"/>
        <v>A</v>
      </c>
      <c r="M675" s="11"/>
      <c r="N675" s="11">
        <v>674</v>
      </c>
      <c r="O675" s="12">
        <f t="shared" ca="1" si="48"/>
        <v>-1.1617025221689303</v>
      </c>
      <c r="P675" s="12">
        <f t="shared" ca="1" si="49"/>
        <v>2.831977413394247</v>
      </c>
      <c r="Q675" s="11" t="str">
        <f t="shared" ca="1" si="37"/>
        <v>H</v>
      </c>
    </row>
    <row r="676" spans="9:17" x14ac:dyDescent="0.25">
      <c r="I676" s="11">
        <v>675</v>
      </c>
      <c r="J676" s="11">
        <f t="shared" ca="1" si="46"/>
        <v>1.1050163532186796</v>
      </c>
      <c r="K676" s="11">
        <f t="shared" ca="1" si="47"/>
        <v>2.3488857165794927</v>
      </c>
      <c r="L676" s="11" t="str">
        <f t="shared" ca="1" si="36"/>
        <v>H</v>
      </c>
      <c r="M676" s="11"/>
      <c r="N676" s="11">
        <v>675</v>
      </c>
      <c r="O676" s="12">
        <f t="shared" ca="1" si="48"/>
        <v>-0.82077100805703829</v>
      </c>
      <c r="P676" s="12">
        <f t="shared" ca="1" si="49"/>
        <v>0.42257820359792064</v>
      </c>
      <c r="Q676" s="11" t="str">
        <f t="shared" ca="1" si="37"/>
        <v>H</v>
      </c>
    </row>
    <row r="677" spans="9:17" x14ac:dyDescent="0.25">
      <c r="I677" s="11">
        <v>676</v>
      </c>
      <c r="J677" s="11">
        <f t="shared" ca="1" si="46"/>
        <v>0.60619440991134854</v>
      </c>
      <c r="K677" s="11">
        <f t="shared" ca="1" si="47"/>
        <v>1.8511427234694833</v>
      </c>
      <c r="L677" s="11" t="str">
        <f t="shared" ca="1" si="36"/>
        <v>H</v>
      </c>
      <c r="M677" s="11"/>
      <c r="N677" s="11">
        <v>676</v>
      </c>
      <c r="O677" s="12">
        <f t="shared" ca="1" si="48"/>
        <v>-1.7885230302867552</v>
      </c>
      <c r="P677" s="12">
        <f t="shared" ca="1" si="49"/>
        <v>2.9136031391413355</v>
      </c>
      <c r="Q677" s="11" t="str">
        <f t="shared" ca="1" si="37"/>
        <v>H</v>
      </c>
    </row>
    <row r="678" spans="9:17" x14ac:dyDescent="0.25">
      <c r="I678" s="11">
        <v>677</v>
      </c>
      <c r="J678" s="11">
        <f t="shared" ca="1" si="46"/>
        <v>2.1981813750458601</v>
      </c>
      <c r="K678" s="11">
        <f t="shared" ca="1" si="47"/>
        <v>2.3318833554316747</v>
      </c>
      <c r="L678" s="11" t="str">
        <f t="shared" ca="1" si="36"/>
        <v>H</v>
      </c>
      <c r="M678" s="11"/>
      <c r="N678" s="11">
        <v>677</v>
      </c>
      <c r="O678" s="12">
        <f t="shared" ca="1" si="48"/>
        <v>1.645722148721978</v>
      </c>
      <c r="P678" s="12">
        <f t="shared" ca="1" si="49"/>
        <v>1.9293255250135855</v>
      </c>
      <c r="Q678" s="11" t="str">
        <f t="shared" ca="1" si="37"/>
        <v>H</v>
      </c>
    </row>
    <row r="679" spans="9:17" x14ac:dyDescent="0.25">
      <c r="I679" s="11">
        <v>678</v>
      </c>
      <c r="J679" s="11">
        <f t="shared" ca="1" si="46"/>
        <v>2.5282077485702814</v>
      </c>
      <c r="K679" s="11">
        <f t="shared" ca="1" si="47"/>
        <v>1.1623638059136219</v>
      </c>
      <c r="L679" s="11" t="str">
        <f t="shared" ca="1" si="36"/>
        <v>A</v>
      </c>
      <c r="M679" s="11"/>
      <c r="N679" s="11">
        <v>678</v>
      </c>
      <c r="O679" s="12">
        <f t="shared" ca="1" si="48"/>
        <v>2.7922264788863149</v>
      </c>
      <c r="P679" s="12">
        <f t="shared" ca="1" si="49"/>
        <v>-0.33111918053993206</v>
      </c>
      <c r="Q679" s="11" t="str">
        <f t="shared" ca="1" si="37"/>
        <v>A</v>
      </c>
    </row>
    <row r="680" spans="9:17" x14ac:dyDescent="0.25">
      <c r="I680" s="11">
        <v>679</v>
      </c>
      <c r="J680" s="11">
        <f t="shared" ca="1" si="46"/>
        <v>0.67281406945229394</v>
      </c>
      <c r="K680" s="11">
        <f t="shared" ca="1" si="47"/>
        <v>3.3873740859134731</v>
      </c>
      <c r="L680" s="11" t="str">
        <f t="shared" ca="1" si="36"/>
        <v>H</v>
      </c>
      <c r="M680" s="11"/>
      <c r="N680" s="11">
        <v>679</v>
      </c>
      <c r="O680" s="12">
        <f t="shared" ca="1" si="48"/>
        <v>1.2237512434962627</v>
      </c>
      <c r="P680" s="12">
        <f t="shared" ca="1" si="49"/>
        <v>2.0277096800058216</v>
      </c>
      <c r="Q680" s="11" t="str">
        <f t="shared" ca="1" si="37"/>
        <v>H</v>
      </c>
    </row>
    <row r="681" spans="9:17" x14ac:dyDescent="0.25">
      <c r="I681" s="11">
        <v>680</v>
      </c>
      <c r="J681" s="11">
        <f t="shared" ca="1" si="46"/>
        <v>0.5712230485170362</v>
      </c>
      <c r="K681" s="11">
        <f t="shared" ca="1" si="47"/>
        <v>2.1611434284414646</v>
      </c>
      <c r="L681" s="11" t="str">
        <f t="shared" ca="1" si="36"/>
        <v>H</v>
      </c>
      <c r="M681" s="11"/>
      <c r="N681" s="11">
        <v>680</v>
      </c>
      <c r="O681" s="12">
        <f t="shared" ca="1" si="48"/>
        <v>-1.792369241716248</v>
      </c>
      <c r="P681" s="12">
        <f t="shared" ca="1" si="49"/>
        <v>-0.35076692529997766</v>
      </c>
      <c r="Q681" s="11" t="str">
        <f t="shared" ca="1" si="37"/>
        <v>H</v>
      </c>
    </row>
    <row r="682" spans="9:17" x14ac:dyDescent="0.25">
      <c r="I682" s="11">
        <v>681</v>
      </c>
      <c r="J682" s="11">
        <f t="shared" ca="1" si="46"/>
        <v>1.9320059493747932E-2</v>
      </c>
      <c r="K682" s="11">
        <f t="shared" ca="1" si="47"/>
        <v>1.6661851153352032</v>
      </c>
      <c r="L682" s="11" t="str">
        <f t="shared" ca="1" si="36"/>
        <v>H</v>
      </c>
      <c r="M682" s="11"/>
      <c r="N682" s="11">
        <v>681</v>
      </c>
      <c r="O682" s="12">
        <f t="shared" ca="1" si="48"/>
        <v>0.13593605254821539</v>
      </c>
      <c r="P682" s="12">
        <f t="shared" ca="1" si="49"/>
        <v>0.52231137394383365</v>
      </c>
      <c r="Q682" s="11" t="str">
        <f t="shared" ca="1" si="37"/>
        <v>H</v>
      </c>
    </row>
    <row r="683" spans="9:17" x14ac:dyDescent="0.25">
      <c r="I683" s="11">
        <v>682</v>
      </c>
      <c r="J683" s="11">
        <f t="shared" ca="1" si="46"/>
        <v>-0.38148179454691566</v>
      </c>
      <c r="K683" s="11">
        <f t="shared" ca="1" si="47"/>
        <v>1.8217058439002687</v>
      </c>
      <c r="L683" s="11" t="str">
        <f t="shared" ca="1" si="36"/>
        <v>H</v>
      </c>
      <c r="M683" s="11"/>
      <c r="N683" s="11">
        <v>682</v>
      </c>
      <c r="O683" s="12">
        <f t="shared" ca="1" si="48"/>
        <v>3.0808096088537278</v>
      </c>
      <c r="P683" s="12">
        <f t="shared" ca="1" si="49"/>
        <v>0.23739600646591119</v>
      </c>
      <c r="Q683" s="11" t="str">
        <f t="shared" ca="1" si="37"/>
        <v>A</v>
      </c>
    </row>
    <row r="684" spans="9:17" x14ac:dyDescent="0.25">
      <c r="I684" s="11">
        <v>683</v>
      </c>
      <c r="J684" s="11">
        <f t="shared" ca="1" si="46"/>
        <v>-0.18951043709371695</v>
      </c>
      <c r="K684" s="11">
        <f t="shared" ca="1" si="47"/>
        <v>1.534196520589505</v>
      </c>
      <c r="L684" s="11" t="str">
        <f t="shared" ca="1" si="36"/>
        <v>H</v>
      </c>
      <c r="M684" s="11"/>
      <c r="N684" s="11">
        <v>683</v>
      </c>
      <c r="O684" s="12">
        <f t="shared" ca="1" si="48"/>
        <v>0.3864926434342062</v>
      </c>
      <c r="P684" s="12">
        <f t="shared" ca="1" si="49"/>
        <v>1.3381924930652858</v>
      </c>
      <c r="Q684" s="11" t="str">
        <f t="shared" ca="1" si="37"/>
        <v>H</v>
      </c>
    </row>
    <row r="685" spans="9:17" x14ac:dyDescent="0.25">
      <c r="I685" s="11">
        <v>684</v>
      </c>
      <c r="J685" s="11">
        <f t="shared" ca="1" si="46"/>
        <v>3.7523186505896251</v>
      </c>
      <c r="K685" s="11">
        <f t="shared" ca="1" si="47"/>
        <v>2.8489780659506234</v>
      </c>
      <c r="L685" s="11" t="str">
        <f t="shared" ca="1" si="36"/>
        <v>A</v>
      </c>
      <c r="M685" s="11"/>
      <c r="N685" s="11">
        <v>684</v>
      </c>
      <c r="O685" s="12">
        <f t="shared" ca="1" si="48"/>
        <v>-0.28702841881436303</v>
      </c>
      <c r="P685" s="12">
        <f t="shared" ca="1" si="49"/>
        <v>-0.78740436794887381</v>
      </c>
      <c r="Q685" s="11" t="str">
        <f t="shared" ca="1" si="37"/>
        <v>A</v>
      </c>
    </row>
    <row r="686" spans="9:17" x14ac:dyDescent="0.25">
      <c r="I686" s="11">
        <v>685</v>
      </c>
      <c r="J686" s="11">
        <f t="shared" ca="1" si="46"/>
        <v>0.45966734752398758</v>
      </c>
      <c r="K686" s="11">
        <f t="shared" ca="1" si="47"/>
        <v>1.5014387514393963</v>
      </c>
      <c r="L686" s="11" t="str">
        <f t="shared" ca="1" si="36"/>
        <v>H</v>
      </c>
      <c r="M686" s="11"/>
      <c r="N686" s="11">
        <v>685</v>
      </c>
      <c r="O686" s="12">
        <f t="shared" ca="1" si="48"/>
        <v>1.2853539376756027</v>
      </c>
      <c r="P686" s="12">
        <f t="shared" ca="1" si="49"/>
        <v>2.4948850133330183</v>
      </c>
      <c r="Q686" s="11" t="str">
        <f t="shared" ca="1" si="37"/>
        <v>H</v>
      </c>
    </row>
    <row r="687" spans="9:17" x14ac:dyDescent="0.25">
      <c r="I687" s="11">
        <v>686</v>
      </c>
      <c r="J687" s="11">
        <f t="shared" ca="1" si="46"/>
        <v>1.2569825314624896</v>
      </c>
      <c r="K687" s="11">
        <f t="shared" ca="1" si="47"/>
        <v>0.57328342502941032</v>
      </c>
      <c r="L687" s="11" t="str">
        <f t="shared" ca="1" si="36"/>
        <v>A</v>
      </c>
      <c r="M687" s="11"/>
      <c r="N687" s="11">
        <v>686</v>
      </c>
      <c r="O687" s="12">
        <f t="shared" ca="1" si="48"/>
        <v>1.2185625831169491</v>
      </c>
      <c r="P687" s="12">
        <f t="shared" ca="1" si="49"/>
        <v>2.6948922238209283</v>
      </c>
      <c r="Q687" s="11" t="str">
        <f t="shared" ca="1" si="37"/>
        <v>H</v>
      </c>
    </row>
    <row r="688" spans="9:17" x14ac:dyDescent="0.25">
      <c r="I688" s="11">
        <v>687</v>
      </c>
      <c r="J688" s="11">
        <f t="shared" ca="1" si="46"/>
        <v>1.5011284035062098</v>
      </c>
      <c r="K688" s="11">
        <f t="shared" ca="1" si="47"/>
        <v>2.0802538167509432E-2</v>
      </c>
      <c r="L688" s="11" t="str">
        <f t="shared" ca="1" si="36"/>
        <v>A</v>
      </c>
      <c r="M688" s="11"/>
      <c r="N688" s="11">
        <v>687</v>
      </c>
      <c r="O688" s="12">
        <f t="shared" ca="1" si="48"/>
        <v>1.6719348834782375</v>
      </c>
      <c r="P688" s="12">
        <f t="shared" ca="1" si="49"/>
        <v>0.86658288821812279</v>
      </c>
      <c r="Q688" s="11" t="str">
        <f t="shared" ca="1" si="37"/>
        <v>A</v>
      </c>
    </row>
    <row r="689" spans="9:17" x14ac:dyDescent="0.25">
      <c r="I689" s="11">
        <v>688</v>
      </c>
      <c r="J689" s="11">
        <f t="shared" ca="1" si="46"/>
        <v>1.0245879728067804</v>
      </c>
      <c r="K689" s="11">
        <f t="shared" ca="1" si="47"/>
        <v>2.797230032784694</v>
      </c>
      <c r="L689" s="11" t="str">
        <f t="shared" ca="1" si="36"/>
        <v>H</v>
      </c>
      <c r="M689" s="11"/>
      <c r="N689" s="11">
        <v>688</v>
      </c>
      <c r="O689" s="12">
        <f t="shared" ca="1" si="48"/>
        <v>1.6939227728654873</v>
      </c>
      <c r="P689" s="12">
        <f t="shared" ca="1" si="49"/>
        <v>1.7389533080768176</v>
      </c>
      <c r="Q689" s="11" t="str">
        <f t="shared" ca="1" si="37"/>
        <v>H</v>
      </c>
    </row>
    <row r="690" spans="9:17" x14ac:dyDescent="0.25">
      <c r="I690" s="11">
        <v>689</v>
      </c>
      <c r="J690" s="11">
        <f t="shared" ca="1" si="46"/>
        <v>0.84229063992302444</v>
      </c>
      <c r="K690" s="11">
        <f t="shared" ca="1" si="47"/>
        <v>2.1779614284320266</v>
      </c>
      <c r="L690" s="11" t="str">
        <f t="shared" ca="1" si="36"/>
        <v>H</v>
      </c>
      <c r="M690" s="11"/>
      <c r="N690" s="11">
        <v>689</v>
      </c>
      <c r="O690" s="12">
        <f t="shared" ca="1" si="48"/>
        <v>-3.0434943423021723</v>
      </c>
      <c r="P690" s="12">
        <f t="shared" ca="1" si="49"/>
        <v>0.56156477139527949</v>
      </c>
      <c r="Q690" s="11" t="str">
        <f t="shared" ca="1" si="37"/>
        <v>H</v>
      </c>
    </row>
    <row r="691" spans="9:17" x14ac:dyDescent="0.25">
      <c r="I691" s="11">
        <v>690</v>
      </c>
      <c r="J691" s="11">
        <f t="shared" ca="1" si="46"/>
        <v>9.9756509237416302E-2</v>
      </c>
      <c r="K691" s="11">
        <f t="shared" ca="1" si="47"/>
        <v>3.5027397379805443</v>
      </c>
      <c r="L691" s="11" t="str">
        <f t="shared" ca="1" si="36"/>
        <v>H</v>
      </c>
      <c r="M691" s="11"/>
      <c r="N691" s="11">
        <v>690</v>
      </c>
      <c r="O691" s="12">
        <f t="shared" ca="1" si="48"/>
        <v>0.56844022947771067</v>
      </c>
      <c r="P691" s="12">
        <f t="shared" ca="1" si="49"/>
        <v>1.8026200027199093</v>
      </c>
      <c r="Q691" s="11" t="str">
        <f t="shared" ca="1" si="37"/>
        <v>H</v>
      </c>
    </row>
    <row r="692" spans="9:17" x14ac:dyDescent="0.25">
      <c r="I692" s="11">
        <v>691</v>
      </c>
      <c r="J692" s="11">
        <f t="shared" ca="1" si="46"/>
        <v>0.52714085047479897</v>
      </c>
      <c r="K692" s="11">
        <f t="shared" ca="1" si="47"/>
        <v>1.7383753174042129</v>
      </c>
      <c r="L692" s="11" t="str">
        <f t="shared" ca="1" si="36"/>
        <v>H</v>
      </c>
      <c r="M692" s="11"/>
      <c r="N692" s="11">
        <v>691</v>
      </c>
      <c r="O692" s="12">
        <f t="shared" ca="1" si="48"/>
        <v>1.4020873649356111</v>
      </c>
      <c r="P692" s="12">
        <f t="shared" ca="1" si="49"/>
        <v>1.2642670647563365</v>
      </c>
      <c r="Q692" s="11" t="str">
        <f t="shared" ca="1" si="37"/>
        <v>A</v>
      </c>
    </row>
    <row r="693" spans="9:17" x14ac:dyDescent="0.25">
      <c r="I693" s="11">
        <v>692</v>
      </c>
      <c r="J693" s="11">
        <f t="shared" ca="1" si="46"/>
        <v>-0.12380702581398706</v>
      </c>
      <c r="K693" s="11">
        <f t="shared" ca="1" si="47"/>
        <v>2.4953659017635355</v>
      </c>
      <c r="L693" s="11" t="str">
        <f t="shared" ca="1" si="36"/>
        <v>H</v>
      </c>
      <c r="M693" s="11"/>
      <c r="N693" s="11">
        <v>692</v>
      </c>
      <c r="O693" s="12">
        <f t="shared" ca="1" si="48"/>
        <v>1.1287175494550747</v>
      </c>
      <c r="P693" s="12">
        <f t="shared" ca="1" si="49"/>
        <v>0.62237574386353023</v>
      </c>
      <c r="Q693" s="11" t="str">
        <f t="shared" ca="1" si="37"/>
        <v>A</v>
      </c>
    </row>
    <row r="694" spans="9:17" x14ac:dyDescent="0.25">
      <c r="I694" s="11">
        <v>693</v>
      </c>
      <c r="J694" s="11">
        <f t="shared" ca="1" si="46"/>
        <v>2.2234615780824023</v>
      </c>
      <c r="K694" s="11">
        <f t="shared" ca="1" si="47"/>
        <v>0.43454169461170089</v>
      </c>
      <c r="L694" s="11" t="str">
        <f t="shared" ca="1" si="36"/>
        <v>A</v>
      </c>
      <c r="M694" s="11"/>
      <c r="N694" s="11">
        <v>693</v>
      </c>
      <c r="O694" s="12">
        <f t="shared" ca="1" si="48"/>
        <v>-0.13627916014830033</v>
      </c>
      <c r="P694" s="12">
        <f t="shared" ca="1" si="49"/>
        <v>2.9713352469776741</v>
      </c>
      <c r="Q694" s="11" t="str">
        <f t="shared" ca="1" si="37"/>
        <v>H</v>
      </c>
    </row>
    <row r="695" spans="9:17" x14ac:dyDescent="0.25">
      <c r="I695" s="11">
        <v>694</v>
      </c>
      <c r="J695" s="11">
        <f t="shared" ca="1" si="46"/>
        <v>-1.2882403618117522</v>
      </c>
      <c r="K695" s="11">
        <f t="shared" ca="1" si="47"/>
        <v>1.2584593554571164</v>
      </c>
      <c r="L695" s="11" t="str">
        <f t="shared" ca="1" si="36"/>
        <v>H</v>
      </c>
      <c r="M695" s="11"/>
      <c r="N695" s="11">
        <v>694</v>
      </c>
      <c r="O695" s="12">
        <f t="shared" ca="1" si="48"/>
        <v>0.16114036641780005</v>
      </c>
      <c r="P695" s="12">
        <f t="shared" ca="1" si="49"/>
        <v>5.9029408060950139E-2</v>
      </c>
      <c r="Q695" s="11" t="str">
        <f t="shared" ca="1" si="37"/>
        <v>A</v>
      </c>
    </row>
    <row r="696" spans="9:17" x14ac:dyDescent="0.25">
      <c r="I696" s="11">
        <v>695</v>
      </c>
      <c r="J696" s="11">
        <f t="shared" ca="1" si="46"/>
        <v>0.403837622241914</v>
      </c>
      <c r="K696" s="11">
        <f t="shared" ca="1" si="47"/>
        <v>1.7827336474268722</v>
      </c>
      <c r="L696" s="11" t="str">
        <f t="shared" ca="1" si="36"/>
        <v>H</v>
      </c>
      <c r="M696" s="11"/>
      <c r="N696" s="11">
        <v>695</v>
      </c>
      <c r="O696" s="12">
        <f t="shared" ca="1" si="48"/>
        <v>0.48133075879520881</v>
      </c>
      <c r="P696" s="12">
        <f t="shared" ca="1" si="49"/>
        <v>3.6198072232625274</v>
      </c>
      <c r="Q696" s="11" t="str">
        <f t="shared" ca="1" si="37"/>
        <v>H</v>
      </c>
    </row>
    <row r="697" spans="9:17" x14ac:dyDescent="0.25">
      <c r="I697" s="11">
        <v>696</v>
      </c>
      <c r="J697" s="11">
        <f t="shared" ca="1" si="46"/>
        <v>1.0773953661375395</v>
      </c>
      <c r="K697" s="11">
        <f t="shared" ca="1" si="47"/>
        <v>1.8991593421294115</v>
      </c>
      <c r="L697" s="11" t="str">
        <f t="shared" ca="1" si="36"/>
        <v>H</v>
      </c>
      <c r="M697" s="11"/>
      <c r="N697" s="11">
        <v>696</v>
      </c>
      <c r="O697" s="12">
        <f t="shared" ca="1" si="48"/>
        <v>1.3385448556093573</v>
      </c>
      <c r="P697" s="12">
        <f t="shared" ca="1" si="49"/>
        <v>2.3873350050137319</v>
      </c>
      <c r="Q697" s="11" t="str">
        <f t="shared" ca="1" si="37"/>
        <v>H</v>
      </c>
    </row>
    <row r="698" spans="9:17" x14ac:dyDescent="0.25">
      <c r="I698" s="11">
        <v>697</v>
      </c>
      <c r="J698" s="11">
        <f t="shared" ca="1" si="46"/>
        <v>0.86615292727619675</v>
      </c>
      <c r="K698" s="11">
        <f t="shared" ca="1" si="47"/>
        <v>2.0220414509758688</v>
      </c>
      <c r="L698" s="11" t="str">
        <f t="shared" ca="1" si="36"/>
        <v>H</v>
      </c>
      <c r="M698" s="11"/>
      <c r="N698" s="11">
        <v>697</v>
      </c>
      <c r="O698" s="12">
        <f t="shared" ca="1" si="48"/>
        <v>1.0196355346106389</v>
      </c>
      <c r="P698" s="12">
        <f t="shared" ca="1" si="49"/>
        <v>1.3897953460936245</v>
      </c>
      <c r="Q698" s="11" t="str">
        <f t="shared" ca="1" si="37"/>
        <v>H</v>
      </c>
    </row>
    <row r="699" spans="9:17" x14ac:dyDescent="0.25">
      <c r="I699" s="11">
        <v>698</v>
      </c>
      <c r="J699" s="11">
        <f t="shared" ca="1" si="46"/>
        <v>1.4495765905634133</v>
      </c>
      <c r="K699" s="11">
        <f t="shared" ca="1" si="47"/>
        <v>2.3679313591364943</v>
      </c>
      <c r="L699" s="11" t="str">
        <f t="shared" ca="1" si="36"/>
        <v>H</v>
      </c>
      <c r="M699" s="11"/>
      <c r="N699" s="11">
        <v>698</v>
      </c>
      <c r="O699" s="12">
        <f t="shared" ca="1" si="48"/>
        <v>-0.32395869715771552</v>
      </c>
      <c r="P699" s="12">
        <f t="shared" ca="1" si="49"/>
        <v>1.1921541982925021</v>
      </c>
      <c r="Q699" s="11" t="str">
        <f t="shared" ca="1" si="37"/>
        <v>H</v>
      </c>
    </row>
    <row r="700" spans="9:17" x14ac:dyDescent="0.25">
      <c r="I700" s="11">
        <v>699</v>
      </c>
      <c r="J700" s="11">
        <f t="shared" ca="1" si="46"/>
        <v>0.83887803236524483</v>
      </c>
      <c r="K700" s="11">
        <f t="shared" ca="1" si="47"/>
        <v>1.0280762812966735</v>
      </c>
      <c r="L700" s="11" t="str">
        <f t="shared" ca="1" si="36"/>
        <v>H</v>
      </c>
      <c r="M700" s="11"/>
      <c r="N700" s="11">
        <v>699</v>
      </c>
      <c r="O700" s="12">
        <f t="shared" ca="1" si="48"/>
        <v>0.31257697140142837</v>
      </c>
      <c r="P700" s="12">
        <f t="shared" ca="1" si="49"/>
        <v>1.5300674706330555</v>
      </c>
      <c r="Q700" s="11" t="str">
        <f t="shared" ca="1" si="37"/>
        <v>H</v>
      </c>
    </row>
    <row r="701" spans="9:17" x14ac:dyDescent="0.25">
      <c r="I701" s="11">
        <v>700</v>
      </c>
      <c r="J701" s="11">
        <f t="shared" ca="1" si="46"/>
        <v>0.26273406726172954</v>
      </c>
      <c r="K701" s="11">
        <f t="shared" ca="1" si="47"/>
        <v>3.6150264131519414</v>
      </c>
      <c r="L701" s="11" t="str">
        <f t="shared" ca="1" si="36"/>
        <v>H</v>
      </c>
      <c r="M701" s="11"/>
      <c r="N701" s="11">
        <v>700</v>
      </c>
      <c r="O701" s="12">
        <f t="shared" ca="1" si="48"/>
        <v>-0.1280045499790794</v>
      </c>
      <c r="P701" s="12">
        <f t="shared" ca="1" si="49"/>
        <v>1.8052837102492729</v>
      </c>
      <c r="Q701" s="11" t="str">
        <f t="shared" ca="1" si="37"/>
        <v>H</v>
      </c>
    </row>
    <row r="702" spans="9:17" x14ac:dyDescent="0.25">
      <c r="I702" s="11">
        <v>701</v>
      </c>
      <c r="J702" s="11">
        <f t="shared" ca="1" si="46"/>
        <v>0.68287638470385037</v>
      </c>
      <c r="K702" s="11">
        <f t="shared" ca="1" si="47"/>
        <v>2.205095502925833</v>
      </c>
      <c r="L702" s="11" t="str">
        <f t="shared" ca="1" si="36"/>
        <v>H</v>
      </c>
      <c r="M702" s="11"/>
      <c r="N702" s="11">
        <v>701</v>
      </c>
      <c r="O702" s="12">
        <f t="shared" ca="1" si="48"/>
        <v>0.94616176141014274</v>
      </c>
      <c r="P702" s="12">
        <f t="shared" ca="1" si="49"/>
        <v>0.64922062711855621</v>
      </c>
      <c r="Q702" s="11" t="str">
        <f t="shared" ca="1" si="37"/>
        <v>A</v>
      </c>
    </row>
    <row r="703" spans="9:17" x14ac:dyDescent="0.25">
      <c r="I703" s="11">
        <v>702</v>
      </c>
      <c r="J703" s="11">
        <f t="shared" ca="1" si="46"/>
        <v>-0.97114358555201108</v>
      </c>
      <c r="K703" s="11">
        <f t="shared" ca="1" si="47"/>
        <v>-0.24163898544568996</v>
      </c>
      <c r="L703" s="11" t="str">
        <f t="shared" ca="1" si="36"/>
        <v>H</v>
      </c>
      <c r="M703" s="11"/>
      <c r="N703" s="11">
        <v>702</v>
      </c>
      <c r="O703" s="12">
        <f t="shared" ca="1" si="48"/>
        <v>-0.26783216489964345</v>
      </c>
      <c r="P703" s="12">
        <f t="shared" ca="1" si="49"/>
        <v>2.1502686935880684</v>
      </c>
      <c r="Q703" s="11" t="str">
        <f t="shared" ca="1" si="37"/>
        <v>H</v>
      </c>
    </row>
    <row r="704" spans="9:17" x14ac:dyDescent="0.25">
      <c r="I704" s="11">
        <v>703</v>
      </c>
      <c r="J704" s="11">
        <f t="shared" ca="1" si="46"/>
        <v>1.9452716232959464</v>
      </c>
      <c r="K704" s="11">
        <f t="shared" ca="1" si="47"/>
        <v>2.2811294936115232</v>
      </c>
      <c r="L704" s="11" t="str">
        <f t="shared" ca="1" si="36"/>
        <v>H</v>
      </c>
      <c r="M704" s="11"/>
      <c r="N704" s="11">
        <v>703</v>
      </c>
      <c r="O704" s="12">
        <f t="shared" ca="1" si="48"/>
        <v>2.1402176738213532</v>
      </c>
      <c r="P704" s="12">
        <f t="shared" ca="1" si="49"/>
        <v>2.2023604046588368</v>
      </c>
      <c r="Q704" s="11" t="str">
        <f t="shared" ca="1" si="37"/>
        <v>H</v>
      </c>
    </row>
    <row r="705" spans="9:17" x14ac:dyDescent="0.25">
      <c r="I705" s="11">
        <v>704</v>
      </c>
      <c r="J705" s="11">
        <f t="shared" ca="1" si="46"/>
        <v>1.1025054884467513</v>
      </c>
      <c r="K705" s="11">
        <f t="shared" ca="1" si="47"/>
        <v>0.53304444410105378</v>
      </c>
      <c r="L705" s="11" t="str">
        <f t="shared" ca="1" si="36"/>
        <v>A</v>
      </c>
      <c r="M705" s="11"/>
      <c r="N705" s="11">
        <v>704</v>
      </c>
      <c r="O705" s="12">
        <f t="shared" ca="1" si="48"/>
        <v>-0.73088118929992207</v>
      </c>
      <c r="P705" s="12">
        <f t="shared" ca="1" si="49"/>
        <v>1.1092728368377067</v>
      </c>
      <c r="Q705" s="11" t="str">
        <f t="shared" ca="1" si="37"/>
        <v>H</v>
      </c>
    </row>
    <row r="706" spans="9:17" x14ac:dyDescent="0.25">
      <c r="I706" s="11">
        <v>705</v>
      </c>
      <c r="J706" s="11">
        <f t="shared" ca="1" si="46"/>
        <v>0.44889441077703762</v>
      </c>
      <c r="K706" s="11">
        <f t="shared" ca="1" si="47"/>
        <v>2.7938427602191869</v>
      </c>
      <c r="L706" s="11" t="str">
        <f t="shared" ca="1" si="36"/>
        <v>H</v>
      </c>
      <c r="M706" s="11"/>
      <c r="N706" s="11">
        <v>705</v>
      </c>
      <c r="O706" s="12">
        <f t="shared" ca="1" si="48"/>
        <v>0.90532825536369332</v>
      </c>
      <c r="P706" s="12">
        <f t="shared" ca="1" si="49"/>
        <v>-0.86768522055907127</v>
      </c>
      <c r="Q706" s="11" t="str">
        <f t="shared" ca="1" si="37"/>
        <v>A</v>
      </c>
    </row>
    <row r="707" spans="9:17" x14ac:dyDescent="0.25">
      <c r="I707" s="11">
        <v>706</v>
      </c>
      <c r="J707" s="11">
        <f t="shared" ref="J707:J770" ca="1" si="50">NORMINV(RAND(), $D$3,$F$3)</f>
        <v>1.1075173751533507</v>
      </c>
      <c r="K707" s="11">
        <f t="shared" ref="K707:K770" ca="1" si="51">NORMINV(RAND(), $D$2,$F$2)</f>
        <v>2.4645287918186387</v>
      </c>
      <c r="L707" s="11" t="str">
        <f t="shared" ca="1" si="36"/>
        <v>H</v>
      </c>
      <c r="M707" s="11"/>
      <c r="N707" s="11">
        <v>706</v>
      </c>
      <c r="O707" s="12">
        <f t="shared" ref="O707:O770" ca="1" si="52">NORMINV(RAND(), $D$11,$F$11)</f>
        <v>0.63816371733945543</v>
      </c>
      <c r="P707" s="12">
        <f t="shared" ref="P707:P770" ca="1" si="53">NORMINV(RAND(), $D$10,$F$10)</f>
        <v>-1.6817634609822987</v>
      </c>
      <c r="Q707" s="11" t="str">
        <f t="shared" ca="1" si="37"/>
        <v>A</v>
      </c>
    </row>
    <row r="708" spans="9:17" x14ac:dyDescent="0.25">
      <c r="I708" s="11">
        <v>707</v>
      </c>
      <c r="J708" s="11">
        <f t="shared" ca="1" si="50"/>
        <v>-0.19416315746724966</v>
      </c>
      <c r="K708" s="11">
        <f t="shared" ca="1" si="51"/>
        <v>3.838308792692251</v>
      </c>
      <c r="L708" s="11" t="str">
        <f t="shared" ca="1" si="36"/>
        <v>H</v>
      </c>
      <c r="M708" s="11"/>
      <c r="N708" s="11">
        <v>707</v>
      </c>
      <c r="O708" s="12">
        <f t="shared" ca="1" si="52"/>
        <v>2.6425932856027465</v>
      </c>
      <c r="P708" s="12">
        <f t="shared" ca="1" si="53"/>
        <v>3.2608858082838812</v>
      </c>
      <c r="Q708" s="11" t="str">
        <f t="shared" ca="1" si="37"/>
        <v>H</v>
      </c>
    </row>
    <row r="709" spans="9:17" x14ac:dyDescent="0.25">
      <c r="I709" s="11">
        <v>708</v>
      </c>
      <c r="J709" s="11">
        <f t="shared" ca="1" si="50"/>
        <v>0.77608974289512411</v>
      </c>
      <c r="K709" s="11">
        <f t="shared" ca="1" si="51"/>
        <v>1.534020762023768</v>
      </c>
      <c r="L709" s="11" t="str">
        <f t="shared" ca="1" si="36"/>
        <v>H</v>
      </c>
      <c r="M709" s="11"/>
      <c r="N709" s="11">
        <v>708</v>
      </c>
      <c r="O709" s="12">
        <f t="shared" ca="1" si="52"/>
        <v>1.7866489882245176</v>
      </c>
      <c r="P709" s="12">
        <f t="shared" ca="1" si="53"/>
        <v>6.2483865207547895E-2</v>
      </c>
      <c r="Q709" s="11" t="str">
        <f t="shared" ca="1" si="37"/>
        <v>A</v>
      </c>
    </row>
    <row r="710" spans="9:17" x14ac:dyDescent="0.25">
      <c r="I710" s="11">
        <v>709</v>
      </c>
      <c r="J710" s="11">
        <f t="shared" ca="1" si="50"/>
        <v>3.29528380042813</v>
      </c>
      <c r="K710" s="11">
        <f t="shared" ca="1" si="51"/>
        <v>1.687693234117619</v>
      </c>
      <c r="L710" s="11" t="str">
        <f t="shared" ca="1" si="36"/>
        <v>A</v>
      </c>
      <c r="M710" s="11"/>
      <c r="N710" s="11">
        <v>709</v>
      </c>
      <c r="O710" s="12">
        <f t="shared" ca="1" si="52"/>
        <v>-1.6570843984342669</v>
      </c>
      <c r="P710" s="12">
        <f t="shared" ca="1" si="53"/>
        <v>1.3431901452597454</v>
      </c>
      <c r="Q710" s="11" t="str">
        <f t="shared" ca="1" si="37"/>
        <v>H</v>
      </c>
    </row>
    <row r="711" spans="9:17" x14ac:dyDescent="0.25">
      <c r="I711" s="11">
        <v>710</v>
      </c>
      <c r="J711" s="11">
        <f t="shared" ca="1" si="50"/>
        <v>0.31168547919010481</v>
      </c>
      <c r="K711" s="11">
        <f t="shared" ca="1" si="51"/>
        <v>2.9395316466779562</v>
      </c>
      <c r="L711" s="11" t="str">
        <f t="shared" ca="1" si="36"/>
        <v>H</v>
      </c>
      <c r="M711" s="11"/>
      <c r="N711" s="11">
        <v>710</v>
      </c>
      <c r="O711" s="12">
        <f t="shared" ca="1" si="52"/>
        <v>-1.6493481998657102</v>
      </c>
      <c r="P711" s="12">
        <f t="shared" ca="1" si="53"/>
        <v>0.19237928257796177</v>
      </c>
      <c r="Q711" s="11" t="str">
        <f t="shared" ca="1" si="37"/>
        <v>H</v>
      </c>
    </row>
    <row r="712" spans="9:17" x14ac:dyDescent="0.25">
      <c r="I712" s="11">
        <v>711</v>
      </c>
      <c r="J712" s="11">
        <f t="shared" ca="1" si="50"/>
        <v>1.0976501385468604</v>
      </c>
      <c r="K712" s="11">
        <f t="shared" ca="1" si="51"/>
        <v>2.4828521294316124</v>
      </c>
      <c r="L712" s="11" t="str">
        <f t="shared" ca="1" si="36"/>
        <v>H</v>
      </c>
      <c r="M712" s="11"/>
      <c r="N712" s="11">
        <v>711</v>
      </c>
      <c r="O712" s="12">
        <f t="shared" ca="1" si="52"/>
        <v>-0.63117505433750365</v>
      </c>
      <c r="P712" s="12">
        <f t="shared" ca="1" si="53"/>
        <v>1.8712516593465516</v>
      </c>
      <c r="Q712" s="11" t="str">
        <f t="shared" ca="1" si="37"/>
        <v>H</v>
      </c>
    </row>
    <row r="713" spans="9:17" x14ac:dyDescent="0.25">
      <c r="I713" s="11">
        <v>712</v>
      </c>
      <c r="J713" s="11">
        <f t="shared" ca="1" si="50"/>
        <v>0.77181681889868148</v>
      </c>
      <c r="K713" s="11">
        <f t="shared" ca="1" si="51"/>
        <v>0.76126700392630564</v>
      </c>
      <c r="L713" s="11" t="str">
        <f t="shared" ca="1" si="36"/>
        <v>A</v>
      </c>
      <c r="M713" s="11"/>
      <c r="N713" s="11">
        <v>712</v>
      </c>
      <c r="O713" s="12">
        <f t="shared" ca="1" si="52"/>
        <v>-0.40507275656764918</v>
      </c>
      <c r="P713" s="12">
        <f t="shared" ca="1" si="53"/>
        <v>1.0658386290855097</v>
      </c>
      <c r="Q713" s="11" t="str">
        <f t="shared" ca="1" si="37"/>
        <v>H</v>
      </c>
    </row>
    <row r="714" spans="9:17" x14ac:dyDescent="0.25">
      <c r="I714" s="11">
        <v>713</v>
      </c>
      <c r="J714" s="11">
        <f t="shared" ca="1" si="50"/>
        <v>-0.36563605200650062</v>
      </c>
      <c r="K714" s="11">
        <f t="shared" ca="1" si="51"/>
        <v>1.6273115383509678</v>
      </c>
      <c r="L714" s="11" t="str">
        <f t="shared" ca="1" si="36"/>
        <v>H</v>
      </c>
      <c r="M714" s="11"/>
      <c r="N714" s="11">
        <v>713</v>
      </c>
      <c r="O714" s="12">
        <f t="shared" ca="1" si="52"/>
        <v>-2.3093329206421673</v>
      </c>
      <c r="P714" s="12">
        <f t="shared" ca="1" si="53"/>
        <v>0.61956796809256454</v>
      </c>
      <c r="Q714" s="11" t="str">
        <f t="shared" ca="1" si="37"/>
        <v>H</v>
      </c>
    </row>
    <row r="715" spans="9:17" x14ac:dyDescent="0.25">
      <c r="I715" s="11">
        <v>714</v>
      </c>
      <c r="J715" s="11">
        <f t="shared" ca="1" si="50"/>
        <v>-0.62616591642656971</v>
      </c>
      <c r="K715" s="11">
        <f t="shared" ca="1" si="51"/>
        <v>1.8760790146355228</v>
      </c>
      <c r="L715" s="11" t="str">
        <f t="shared" ca="1" si="36"/>
        <v>H</v>
      </c>
      <c r="M715" s="11"/>
      <c r="N715" s="11">
        <v>714</v>
      </c>
      <c r="O715" s="12">
        <f t="shared" ca="1" si="52"/>
        <v>1.8178073414987459</v>
      </c>
      <c r="P715" s="12">
        <f t="shared" ca="1" si="53"/>
        <v>1.8840600956136442</v>
      </c>
      <c r="Q715" s="11" t="str">
        <f t="shared" ca="1" si="37"/>
        <v>H</v>
      </c>
    </row>
    <row r="716" spans="9:17" x14ac:dyDescent="0.25">
      <c r="I716" s="11">
        <v>715</v>
      </c>
      <c r="J716" s="11">
        <f t="shared" ca="1" si="50"/>
        <v>0.34848796542320959</v>
      </c>
      <c r="K716" s="11">
        <f t="shared" ca="1" si="51"/>
        <v>1.6748882365168614</v>
      </c>
      <c r="L716" s="11" t="str">
        <f t="shared" ca="1" si="36"/>
        <v>H</v>
      </c>
      <c r="M716" s="11"/>
      <c r="N716" s="11">
        <v>715</v>
      </c>
      <c r="O716" s="12">
        <f t="shared" ca="1" si="52"/>
        <v>-1.1988920232210876</v>
      </c>
      <c r="P716" s="12">
        <f t="shared" ca="1" si="53"/>
        <v>0.47776121279652217</v>
      </c>
      <c r="Q716" s="11" t="str">
        <f t="shared" ca="1" si="37"/>
        <v>H</v>
      </c>
    </row>
    <row r="717" spans="9:17" x14ac:dyDescent="0.25">
      <c r="I717" s="11">
        <v>716</v>
      </c>
      <c r="J717" s="11">
        <f t="shared" ca="1" si="50"/>
        <v>2.0363509658371717</v>
      </c>
      <c r="K717" s="11">
        <f t="shared" ca="1" si="51"/>
        <v>1.1466218580080554</v>
      </c>
      <c r="L717" s="11" t="str">
        <f t="shared" ca="1" si="36"/>
        <v>A</v>
      </c>
      <c r="M717" s="11"/>
      <c r="N717" s="11">
        <v>716</v>
      </c>
      <c r="O717" s="12">
        <f t="shared" ca="1" si="52"/>
        <v>-0.63877684773701504</v>
      </c>
      <c r="P717" s="12">
        <f t="shared" ca="1" si="53"/>
        <v>-0.66219544381876005</v>
      </c>
      <c r="Q717" s="11" t="str">
        <f t="shared" ca="1" si="37"/>
        <v>A</v>
      </c>
    </row>
    <row r="718" spans="9:17" x14ac:dyDescent="0.25">
      <c r="I718" s="11">
        <v>717</v>
      </c>
      <c r="J718" s="11">
        <f t="shared" ca="1" si="50"/>
        <v>0.78686292566614358</v>
      </c>
      <c r="K718" s="11">
        <f t="shared" ca="1" si="51"/>
        <v>3.619202082536451</v>
      </c>
      <c r="L718" s="11" t="str">
        <f t="shared" ca="1" si="36"/>
        <v>H</v>
      </c>
      <c r="M718" s="11"/>
      <c r="N718" s="11">
        <v>717</v>
      </c>
      <c r="O718" s="12">
        <f t="shared" ca="1" si="52"/>
        <v>0.36875930862774753</v>
      </c>
      <c r="P718" s="12">
        <f t="shared" ca="1" si="53"/>
        <v>2.824767819153136</v>
      </c>
      <c r="Q718" s="11" t="str">
        <f t="shared" ca="1" si="37"/>
        <v>H</v>
      </c>
    </row>
    <row r="719" spans="9:17" x14ac:dyDescent="0.25">
      <c r="I719" s="11">
        <v>718</v>
      </c>
      <c r="J719" s="11">
        <f t="shared" ca="1" si="50"/>
        <v>-0.16077883185795472</v>
      </c>
      <c r="K719" s="11">
        <f t="shared" ca="1" si="51"/>
        <v>4.8436112991861897</v>
      </c>
      <c r="L719" s="11" t="str">
        <f t="shared" ca="1" si="36"/>
        <v>H</v>
      </c>
      <c r="M719" s="11"/>
      <c r="N719" s="11">
        <v>718</v>
      </c>
      <c r="O719" s="12">
        <f t="shared" ca="1" si="52"/>
        <v>-0.78567241535643073</v>
      </c>
      <c r="P719" s="12">
        <f t="shared" ca="1" si="53"/>
        <v>-1.0234179524298872</v>
      </c>
      <c r="Q719" s="11" t="str">
        <f t="shared" ca="1" si="37"/>
        <v>A</v>
      </c>
    </row>
    <row r="720" spans="9:17" x14ac:dyDescent="0.25">
      <c r="I720" s="11">
        <v>719</v>
      </c>
      <c r="J720" s="11">
        <f t="shared" ca="1" si="50"/>
        <v>1.2275375574153218</v>
      </c>
      <c r="K720" s="11">
        <f t="shared" ca="1" si="51"/>
        <v>4.2519130235663729</v>
      </c>
      <c r="L720" s="11" t="str">
        <f t="shared" ca="1" si="36"/>
        <v>H</v>
      </c>
      <c r="M720" s="11"/>
      <c r="N720" s="11">
        <v>719</v>
      </c>
      <c r="O720" s="12">
        <f t="shared" ca="1" si="52"/>
        <v>-0.49087876944978903</v>
      </c>
      <c r="P720" s="12">
        <f t="shared" ca="1" si="53"/>
        <v>0.27832342584785275</v>
      </c>
      <c r="Q720" s="11" t="str">
        <f t="shared" ca="1" si="37"/>
        <v>H</v>
      </c>
    </row>
    <row r="721" spans="9:17" x14ac:dyDescent="0.25">
      <c r="I721" s="11">
        <v>720</v>
      </c>
      <c r="J721" s="11">
        <f t="shared" ca="1" si="50"/>
        <v>0.66654959671517844</v>
      </c>
      <c r="K721" s="11">
        <f t="shared" ca="1" si="51"/>
        <v>3.5708533880467273</v>
      </c>
      <c r="L721" s="11" t="str">
        <f t="shared" ca="1" si="36"/>
        <v>H</v>
      </c>
      <c r="M721" s="11"/>
      <c r="N721" s="11">
        <v>720</v>
      </c>
      <c r="O721" s="12">
        <f t="shared" ca="1" si="52"/>
        <v>-0.56213756661454695</v>
      </c>
      <c r="P721" s="12">
        <f t="shared" ca="1" si="53"/>
        <v>1.716136663416614</v>
      </c>
      <c r="Q721" s="11" t="str">
        <f t="shared" ca="1" si="37"/>
        <v>H</v>
      </c>
    </row>
    <row r="722" spans="9:17" x14ac:dyDescent="0.25">
      <c r="I722" s="11">
        <v>721</v>
      </c>
      <c r="J722" s="11">
        <f t="shared" ca="1" si="50"/>
        <v>2.9851972990502036</v>
      </c>
      <c r="K722" s="11">
        <f t="shared" ca="1" si="51"/>
        <v>2.5626451817322704</v>
      </c>
      <c r="L722" s="11" t="str">
        <f t="shared" ca="1" si="36"/>
        <v>A</v>
      </c>
      <c r="M722" s="11"/>
      <c r="N722" s="11">
        <v>721</v>
      </c>
      <c r="O722" s="12">
        <f t="shared" ca="1" si="52"/>
        <v>0.57004768868598776</v>
      </c>
      <c r="P722" s="12">
        <f t="shared" ca="1" si="53"/>
        <v>1.1642254266400816</v>
      </c>
      <c r="Q722" s="11" t="str">
        <f t="shared" ca="1" si="37"/>
        <v>H</v>
      </c>
    </row>
    <row r="723" spans="9:17" x14ac:dyDescent="0.25">
      <c r="I723" s="11">
        <v>722</v>
      </c>
      <c r="J723" s="11">
        <f t="shared" ca="1" si="50"/>
        <v>0.1038970653750495</v>
      </c>
      <c r="K723" s="11">
        <f t="shared" ca="1" si="51"/>
        <v>1.520376914276095</v>
      </c>
      <c r="L723" s="11" t="str">
        <f t="shared" ca="1" si="36"/>
        <v>H</v>
      </c>
      <c r="M723" s="11"/>
      <c r="N723" s="11">
        <v>722</v>
      </c>
      <c r="O723" s="12">
        <f t="shared" ca="1" si="52"/>
        <v>0.13192570769771889</v>
      </c>
      <c r="P723" s="12">
        <f t="shared" ca="1" si="53"/>
        <v>3.165177052208342</v>
      </c>
      <c r="Q723" s="11" t="str">
        <f t="shared" ca="1" si="37"/>
        <v>H</v>
      </c>
    </row>
    <row r="724" spans="9:17" x14ac:dyDescent="0.25">
      <c r="I724" s="11">
        <v>723</v>
      </c>
      <c r="J724" s="11">
        <f t="shared" ca="1" si="50"/>
        <v>1.6572375554110153</v>
      </c>
      <c r="K724" s="11">
        <f t="shared" ca="1" si="51"/>
        <v>1.0790995693040502</v>
      </c>
      <c r="L724" s="11" t="str">
        <f t="shared" ca="1" si="36"/>
        <v>A</v>
      </c>
      <c r="M724" s="11"/>
      <c r="N724" s="11">
        <v>723</v>
      </c>
      <c r="O724" s="12">
        <f t="shared" ca="1" si="52"/>
        <v>-0.36642521726579602</v>
      </c>
      <c r="P724" s="12">
        <f t="shared" ca="1" si="53"/>
        <v>2.5426078309122868</v>
      </c>
      <c r="Q724" s="11" t="str">
        <f t="shared" ca="1" si="37"/>
        <v>H</v>
      </c>
    </row>
    <row r="725" spans="9:17" x14ac:dyDescent="0.25">
      <c r="I725" s="11">
        <v>724</v>
      </c>
      <c r="J725" s="11">
        <f t="shared" ca="1" si="50"/>
        <v>1.6519879779711863</v>
      </c>
      <c r="K725" s="11">
        <f t="shared" ca="1" si="51"/>
        <v>2.832008205552254</v>
      </c>
      <c r="L725" s="11" t="str">
        <f t="shared" ca="1" si="36"/>
        <v>H</v>
      </c>
      <c r="M725" s="11"/>
      <c r="N725" s="11">
        <v>724</v>
      </c>
      <c r="O725" s="12">
        <f t="shared" ca="1" si="52"/>
        <v>0.16583486954612509</v>
      </c>
      <c r="P725" s="12">
        <f t="shared" ca="1" si="53"/>
        <v>0.47653941131442268</v>
      </c>
      <c r="Q725" s="11" t="str">
        <f t="shared" ca="1" si="37"/>
        <v>H</v>
      </c>
    </row>
    <row r="726" spans="9:17" x14ac:dyDescent="0.25">
      <c r="I726" s="11">
        <v>725</v>
      </c>
      <c r="J726" s="11">
        <f t="shared" ca="1" si="50"/>
        <v>0.4903057673894497</v>
      </c>
      <c r="K726" s="11">
        <f t="shared" ca="1" si="51"/>
        <v>2.8026685643565292</v>
      </c>
      <c r="L726" s="11" t="str">
        <f t="shared" ca="1" si="36"/>
        <v>H</v>
      </c>
      <c r="M726" s="11"/>
      <c r="N726" s="11">
        <v>725</v>
      </c>
      <c r="O726" s="12">
        <f t="shared" ca="1" si="52"/>
        <v>0.27022539477594176</v>
      </c>
      <c r="P726" s="12">
        <f t="shared" ca="1" si="53"/>
        <v>-0.3364860901120974</v>
      </c>
      <c r="Q726" s="11" t="str">
        <f t="shared" ca="1" si="37"/>
        <v>A</v>
      </c>
    </row>
    <row r="727" spans="9:17" x14ac:dyDescent="0.25">
      <c r="I727" s="11">
        <v>726</v>
      </c>
      <c r="J727" s="11">
        <f t="shared" ca="1" si="50"/>
        <v>2.7796317934857209</v>
      </c>
      <c r="K727" s="11">
        <f t="shared" ca="1" si="51"/>
        <v>3.8574932754906737</v>
      </c>
      <c r="L727" s="11" t="str">
        <f t="shared" ca="1" si="36"/>
        <v>H</v>
      </c>
      <c r="M727" s="11"/>
      <c r="N727" s="11">
        <v>726</v>
      </c>
      <c r="O727" s="12">
        <f t="shared" ca="1" si="52"/>
        <v>-0.15288209415595577</v>
      </c>
      <c r="P727" s="12">
        <f t="shared" ca="1" si="53"/>
        <v>1.0897190735538953</v>
      </c>
      <c r="Q727" s="11" t="str">
        <f t="shared" ca="1" si="37"/>
        <v>H</v>
      </c>
    </row>
    <row r="728" spans="9:17" x14ac:dyDescent="0.25">
      <c r="I728" s="11">
        <v>727</v>
      </c>
      <c r="J728" s="11">
        <f t="shared" ca="1" si="50"/>
        <v>-0.18827207169497273</v>
      </c>
      <c r="K728" s="11">
        <f t="shared" ca="1" si="51"/>
        <v>2.0773457167876561</v>
      </c>
      <c r="L728" s="11" t="str">
        <f t="shared" ca="1" si="36"/>
        <v>H</v>
      </c>
      <c r="M728" s="11"/>
      <c r="N728" s="11">
        <v>727</v>
      </c>
      <c r="O728" s="12">
        <f t="shared" ca="1" si="52"/>
        <v>-0.54278764517417732</v>
      </c>
      <c r="P728" s="12">
        <f t="shared" ca="1" si="53"/>
        <v>1.7905918196410822</v>
      </c>
      <c r="Q728" s="11" t="str">
        <f t="shared" ca="1" si="37"/>
        <v>H</v>
      </c>
    </row>
    <row r="729" spans="9:17" x14ac:dyDescent="0.25">
      <c r="I729" s="11">
        <v>728</v>
      </c>
      <c r="J729" s="11">
        <f t="shared" ca="1" si="50"/>
        <v>-0.72188859669428662</v>
      </c>
      <c r="K729" s="11">
        <f t="shared" ca="1" si="51"/>
        <v>1.0512778520695836</v>
      </c>
      <c r="L729" s="11" t="str">
        <f t="shared" ca="1" si="36"/>
        <v>H</v>
      </c>
      <c r="M729" s="11"/>
      <c r="N729" s="11">
        <v>728</v>
      </c>
      <c r="O729" s="12">
        <f t="shared" ca="1" si="52"/>
        <v>1.5881918205362209</v>
      </c>
      <c r="P729" s="12">
        <f t="shared" ca="1" si="53"/>
        <v>0.32606498382385551</v>
      </c>
      <c r="Q729" s="11" t="str">
        <f t="shared" ca="1" si="37"/>
        <v>A</v>
      </c>
    </row>
    <row r="730" spans="9:17" x14ac:dyDescent="0.25">
      <c r="I730" s="11">
        <v>729</v>
      </c>
      <c r="J730" s="11">
        <f t="shared" ca="1" si="50"/>
        <v>2.6605026627927577</v>
      </c>
      <c r="K730" s="11">
        <f t="shared" ca="1" si="51"/>
        <v>4.5701473812359419</v>
      </c>
      <c r="L730" s="11" t="str">
        <f t="shared" ca="1" si="36"/>
        <v>H</v>
      </c>
      <c r="M730" s="11"/>
      <c r="N730" s="11">
        <v>729</v>
      </c>
      <c r="O730" s="12">
        <f t="shared" ca="1" si="52"/>
        <v>0.73988546590239079</v>
      </c>
      <c r="P730" s="12">
        <f t="shared" ca="1" si="53"/>
        <v>0.40989636959808962</v>
      </c>
      <c r="Q730" s="11" t="str">
        <f t="shared" ca="1" si="37"/>
        <v>A</v>
      </c>
    </row>
    <row r="731" spans="9:17" x14ac:dyDescent="0.25">
      <c r="I731" s="11">
        <v>730</v>
      </c>
      <c r="J731" s="11">
        <f t="shared" ca="1" si="50"/>
        <v>0.16398198413354104</v>
      </c>
      <c r="K731" s="11">
        <f t="shared" ca="1" si="51"/>
        <v>2.489653222690122</v>
      </c>
      <c r="L731" s="11" t="str">
        <f t="shared" ca="1" si="36"/>
        <v>H</v>
      </c>
      <c r="M731" s="11"/>
      <c r="N731" s="11">
        <v>730</v>
      </c>
      <c r="O731" s="12">
        <f t="shared" ca="1" si="52"/>
        <v>0.11451711017522653</v>
      </c>
      <c r="P731" s="12">
        <f t="shared" ca="1" si="53"/>
        <v>1.7721117969673004</v>
      </c>
      <c r="Q731" s="11" t="str">
        <f t="shared" ca="1" si="37"/>
        <v>H</v>
      </c>
    </row>
    <row r="732" spans="9:17" x14ac:dyDescent="0.25">
      <c r="I732" s="11">
        <v>731</v>
      </c>
      <c r="J732" s="11">
        <f t="shared" ca="1" si="50"/>
        <v>-0.20861555728698555</v>
      </c>
      <c r="K732" s="11">
        <f t="shared" ca="1" si="51"/>
        <v>3.6051367492849606</v>
      </c>
      <c r="L732" s="11" t="str">
        <f t="shared" ca="1" si="36"/>
        <v>H</v>
      </c>
      <c r="M732" s="11"/>
      <c r="N732" s="11">
        <v>731</v>
      </c>
      <c r="O732" s="12">
        <f t="shared" ca="1" si="52"/>
        <v>2.1003747879446157</v>
      </c>
      <c r="P732" s="12">
        <f t="shared" ca="1" si="53"/>
        <v>1.2528756583785416</v>
      </c>
      <c r="Q732" s="11" t="str">
        <f t="shared" ca="1" si="37"/>
        <v>A</v>
      </c>
    </row>
    <row r="733" spans="9:17" x14ac:dyDescent="0.25">
      <c r="I733" s="11">
        <v>732</v>
      </c>
      <c r="J733" s="11">
        <f t="shared" ca="1" si="50"/>
        <v>-1.0026473327278929</v>
      </c>
      <c r="K733" s="11">
        <f t="shared" ca="1" si="51"/>
        <v>3.6711284368576256</v>
      </c>
      <c r="L733" s="11" t="str">
        <f t="shared" ca="1" si="36"/>
        <v>H</v>
      </c>
      <c r="M733" s="11"/>
      <c r="N733" s="11">
        <v>732</v>
      </c>
      <c r="O733" s="12">
        <f t="shared" ca="1" si="52"/>
        <v>-2.2020807932889355</v>
      </c>
      <c r="P733" s="12">
        <f t="shared" ca="1" si="53"/>
        <v>-0.49042151433362347</v>
      </c>
      <c r="Q733" s="11" t="str">
        <f t="shared" ca="1" si="37"/>
        <v>H</v>
      </c>
    </row>
    <row r="734" spans="9:17" x14ac:dyDescent="0.25">
      <c r="I734" s="11">
        <v>733</v>
      </c>
      <c r="J734" s="11">
        <f t="shared" ca="1" si="50"/>
        <v>1.6039930442253829</v>
      </c>
      <c r="K734" s="11">
        <f t="shared" ca="1" si="51"/>
        <v>4.9230558133315583</v>
      </c>
      <c r="L734" s="11" t="str">
        <f t="shared" ca="1" si="36"/>
        <v>H</v>
      </c>
      <c r="M734" s="11"/>
      <c r="N734" s="11">
        <v>733</v>
      </c>
      <c r="O734" s="12">
        <f t="shared" ca="1" si="52"/>
        <v>0.28143851738928144</v>
      </c>
      <c r="P734" s="12">
        <f t="shared" ca="1" si="53"/>
        <v>1.2963862073855406</v>
      </c>
      <c r="Q734" s="11" t="str">
        <f t="shared" ca="1" si="37"/>
        <v>H</v>
      </c>
    </row>
    <row r="735" spans="9:17" x14ac:dyDescent="0.25">
      <c r="I735" s="11">
        <v>734</v>
      </c>
      <c r="J735" s="11">
        <f t="shared" ca="1" si="50"/>
        <v>0.74704500641876082</v>
      </c>
      <c r="K735" s="11">
        <f t="shared" ca="1" si="51"/>
        <v>-0.60013125146600554</v>
      </c>
      <c r="L735" s="11" t="str">
        <f t="shared" ca="1" si="36"/>
        <v>A</v>
      </c>
      <c r="M735" s="11"/>
      <c r="N735" s="11">
        <v>734</v>
      </c>
      <c r="O735" s="12">
        <f t="shared" ca="1" si="52"/>
        <v>1.5591177718228479</v>
      </c>
      <c r="P735" s="12">
        <f t="shared" ca="1" si="53"/>
        <v>-1.2793534302987437</v>
      </c>
      <c r="Q735" s="11" t="str">
        <f t="shared" ca="1" si="37"/>
        <v>A</v>
      </c>
    </row>
    <row r="736" spans="9:17" x14ac:dyDescent="0.25">
      <c r="I736" s="11">
        <v>735</v>
      </c>
      <c r="J736" s="11">
        <f t="shared" ca="1" si="50"/>
        <v>-1.637001456138</v>
      </c>
      <c r="K736" s="11">
        <f t="shared" ca="1" si="51"/>
        <v>2.1118410662768414</v>
      </c>
      <c r="L736" s="11" t="str">
        <f t="shared" ca="1" si="36"/>
        <v>H</v>
      </c>
      <c r="M736" s="11"/>
      <c r="N736" s="11">
        <v>735</v>
      </c>
      <c r="O736" s="12">
        <f t="shared" ca="1" si="52"/>
        <v>0.79965331191589906</v>
      </c>
      <c r="P736" s="12">
        <f t="shared" ca="1" si="53"/>
        <v>-2.649612152876224E-2</v>
      </c>
      <c r="Q736" s="11" t="str">
        <f t="shared" ca="1" si="37"/>
        <v>A</v>
      </c>
    </row>
    <row r="737" spans="9:17" x14ac:dyDescent="0.25">
      <c r="I737" s="11">
        <v>736</v>
      </c>
      <c r="J737" s="11">
        <f t="shared" ca="1" si="50"/>
        <v>-2.4290894577700346</v>
      </c>
      <c r="K737" s="11">
        <f t="shared" ca="1" si="51"/>
        <v>3.5279808430535491</v>
      </c>
      <c r="L737" s="11" t="str">
        <f t="shared" ca="1" si="36"/>
        <v>H</v>
      </c>
      <c r="M737" s="11"/>
      <c r="N737" s="11">
        <v>736</v>
      </c>
      <c r="O737" s="12">
        <f t="shared" ca="1" si="52"/>
        <v>0.94807072997387953</v>
      </c>
      <c r="P737" s="12">
        <f t="shared" ca="1" si="53"/>
        <v>1.9272686801939358</v>
      </c>
      <c r="Q737" s="11" t="str">
        <f t="shared" ca="1" si="37"/>
        <v>H</v>
      </c>
    </row>
    <row r="738" spans="9:17" x14ac:dyDescent="0.25">
      <c r="I738" s="11">
        <v>737</v>
      </c>
      <c r="J738" s="11">
        <f t="shared" ca="1" si="50"/>
        <v>1.8037508823766899</v>
      </c>
      <c r="K738" s="11">
        <f t="shared" ca="1" si="51"/>
        <v>1.3650337502518499</v>
      </c>
      <c r="L738" s="11" t="str">
        <f t="shared" ca="1" si="36"/>
        <v>A</v>
      </c>
      <c r="M738" s="11"/>
      <c r="N738" s="11">
        <v>737</v>
      </c>
      <c r="O738" s="12">
        <f t="shared" ca="1" si="52"/>
        <v>0.44672564769194806</v>
      </c>
      <c r="P738" s="12">
        <f t="shared" ca="1" si="53"/>
        <v>-1.5062394877213072</v>
      </c>
      <c r="Q738" s="11" t="str">
        <f t="shared" ca="1" si="37"/>
        <v>A</v>
      </c>
    </row>
    <row r="739" spans="9:17" x14ac:dyDescent="0.25">
      <c r="I739" s="11">
        <v>738</v>
      </c>
      <c r="J739" s="11">
        <f t="shared" ca="1" si="50"/>
        <v>2.0294685593292727</v>
      </c>
      <c r="K739" s="11">
        <f t="shared" ca="1" si="51"/>
        <v>4.3414372902018332</v>
      </c>
      <c r="L739" s="11" t="str">
        <f t="shared" ca="1" si="36"/>
        <v>H</v>
      </c>
      <c r="M739" s="11"/>
      <c r="N739" s="11">
        <v>738</v>
      </c>
      <c r="O739" s="12">
        <f t="shared" ca="1" si="52"/>
        <v>2.1802774899580122</v>
      </c>
      <c r="P739" s="12">
        <f t="shared" ca="1" si="53"/>
        <v>0.20949388299721561</v>
      </c>
      <c r="Q739" s="11" t="str">
        <f t="shared" ca="1" si="37"/>
        <v>A</v>
      </c>
    </row>
    <row r="740" spans="9:17" x14ac:dyDescent="0.25">
      <c r="I740" s="11">
        <v>739</v>
      </c>
      <c r="J740" s="11">
        <f t="shared" ca="1" si="50"/>
        <v>1.3573538981079989</v>
      </c>
      <c r="K740" s="11">
        <f t="shared" ca="1" si="51"/>
        <v>3.191420812022379</v>
      </c>
      <c r="L740" s="11" t="str">
        <f t="shared" ca="1" si="36"/>
        <v>H</v>
      </c>
      <c r="M740" s="11"/>
      <c r="N740" s="11">
        <v>739</v>
      </c>
      <c r="O740" s="12">
        <f t="shared" ca="1" si="52"/>
        <v>1.0361945265218133</v>
      </c>
      <c r="P740" s="12">
        <f t="shared" ca="1" si="53"/>
        <v>2.9404983499640256</v>
      </c>
      <c r="Q740" s="11" t="str">
        <f t="shared" ca="1" si="37"/>
        <v>H</v>
      </c>
    </row>
    <row r="741" spans="9:17" x14ac:dyDescent="0.25">
      <c r="I741" s="11">
        <v>740</v>
      </c>
      <c r="J741" s="11">
        <f t="shared" ca="1" si="50"/>
        <v>2.3413713171321997</v>
      </c>
      <c r="K741" s="11">
        <f t="shared" ca="1" si="51"/>
        <v>1.5642725807651907</v>
      </c>
      <c r="L741" s="11" t="str">
        <f t="shared" ca="1" si="36"/>
        <v>A</v>
      </c>
      <c r="M741" s="11"/>
      <c r="N741" s="11">
        <v>740</v>
      </c>
      <c r="O741" s="12">
        <f t="shared" ca="1" si="52"/>
        <v>1.4186506177373075</v>
      </c>
      <c r="P741" s="12">
        <f t="shared" ca="1" si="53"/>
        <v>0.60190761242111601</v>
      </c>
      <c r="Q741" s="11" t="str">
        <f t="shared" ca="1" si="37"/>
        <v>A</v>
      </c>
    </row>
    <row r="742" spans="9:17" x14ac:dyDescent="0.25">
      <c r="I742" s="11">
        <v>741</v>
      </c>
      <c r="J742" s="11">
        <f t="shared" ca="1" si="50"/>
        <v>0.77658830463346318</v>
      </c>
      <c r="K742" s="11">
        <f t="shared" ca="1" si="51"/>
        <v>1.7793507734675258</v>
      </c>
      <c r="L742" s="11" t="str">
        <f t="shared" ca="1" si="36"/>
        <v>H</v>
      </c>
      <c r="M742" s="11"/>
      <c r="N742" s="11">
        <v>741</v>
      </c>
      <c r="O742" s="12">
        <f t="shared" ca="1" si="52"/>
        <v>-0.45840701081247814</v>
      </c>
      <c r="P742" s="12">
        <f t="shared" ca="1" si="53"/>
        <v>1.8493841309181933</v>
      </c>
      <c r="Q742" s="11" t="str">
        <f t="shared" ca="1" si="37"/>
        <v>H</v>
      </c>
    </row>
    <row r="743" spans="9:17" x14ac:dyDescent="0.25">
      <c r="I743" s="11">
        <v>742</v>
      </c>
      <c r="J743" s="11">
        <f t="shared" ca="1" si="50"/>
        <v>1.1399843037870114</v>
      </c>
      <c r="K743" s="11">
        <f t="shared" ca="1" si="51"/>
        <v>2.4239541502739526</v>
      </c>
      <c r="L743" s="11" t="str">
        <f t="shared" ca="1" si="36"/>
        <v>H</v>
      </c>
      <c r="M743" s="11"/>
      <c r="N743" s="11">
        <v>742</v>
      </c>
      <c r="O743" s="12">
        <f t="shared" ca="1" si="52"/>
        <v>1.4834784936169951</v>
      </c>
      <c r="P743" s="12">
        <f t="shared" ca="1" si="53"/>
        <v>0.5710412943363069</v>
      </c>
      <c r="Q743" s="11" t="str">
        <f t="shared" ca="1" si="37"/>
        <v>A</v>
      </c>
    </row>
    <row r="744" spans="9:17" x14ac:dyDescent="0.25">
      <c r="I744" s="11">
        <v>743</v>
      </c>
      <c r="J744" s="11">
        <f t="shared" ca="1" si="50"/>
        <v>0.70654285802141792</v>
      </c>
      <c r="K744" s="11">
        <f t="shared" ca="1" si="51"/>
        <v>2.3554997671545315</v>
      </c>
      <c r="L744" s="11" t="str">
        <f t="shared" ca="1" si="36"/>
        <v>H</v>
      </c>
      <c r="M744" s="11"/>
      <c r="N744" s="11">
        <v>743</v>
      </c>
      <c r="O744" s="12">
        <f t="shared" ca="1" si="52"/>
        <v>2.1164611079500077</v>
      </c>
      <c r="P744" s="12">
        <f t="shared" ca="1" si="53"/>
        <v>2.6773859786344203</v>
      </c>
      <c r="Q744" s="11" t="str">
        <f t="shared" ca="1" si="37"/>
        <v>H</v>
      </c>
    </row>
    <row r="745" spans="9:17" x14ac:dyDescent="0.25">
      <c r="I745" s="11">
        <v>744</v>
      </c>
      <c r="J745" s="11">
        <f t="shared" ca="1" si="50"/>
        <v>1.7887770382549322</v>
      </c>
      <c r="K745" s="11">
        <f t="shared" ca="1" si="51"/>
        <v>2.8473192569538641</v>
      </c>
      <c r="L745" s="11" t="str">
        <f t="shared" ca="1" si="36"/>
        <v>H</v>
      </c>
      <c r="M745" s="11"/>
      <c r="N745" s="11">
        <v>744</v>
      </c>
      <c r="O745" s="12">
        <f t="shared" ca="1" si="52"/>
        <v>1.325372057862686</v>
      </c>
      <c r="P745" s="12">
        <f t="shared" ca="1" si="53"/>
        <v>1.9795464109907051</v>
      </c>
      <c r="Q745" s="11" t="str">
        <f t="shared" ca="1" si="37"/>
        <v>H</v>
      </c>
    </row>
    <row r="746" spans="9:17" x14ac:dyDescent="0.25">
      <c r="I746" s="11">
        <v>745</v>
      </c>
      <c r="J746" s="11">
        <f t="shared" ca="1" si="50"/>
        <v>0.85633377034144054</v>
      </c>
      <c r="K746" s="11">
        <f t="shared" ca="1" si="51"/>
        <v>1.6220570590549768</v>
      </c>
      <c r="L746" s="11" t="str">
        <f t="shared" ca="1" si="36"/>
        <v>H</v>
      </c>
      <c r="M746" s="11"/>
      <c r="N746" s="11">
        <v>745</v>
      </c>
      <c r="O746" s="12">
        <f t="shared" ca="1" si="52"/>
        <v>0.75798437286583753</v>
      </c>
      <c r="P746" s="12">
        <f t="shared" ca="1" si="53"/>
        <v>1.8652429506158823</v>
      </c>
      <c r="Q746" s="11" t="str">
        <f t="shared" ca="1" si="37"/>
        <v>H</v>
      </c>
    </row>
    <row r="747" spans="9:17" x14ac:dyDescent="0.25">
      <c r="I747" s="11">
        <v>746</v>
      </c>
      <c r="J747" s="11">
        <f t="shared" ca="1" si="50"/>
        <v>2.6387494657763448</v>
      </c>
      <c r="K747" s="11">
        <f t="shared" ca="1" si="51"/>
        <v>1.9827875896986087</v>
      </c>
      <c r="L747" s="11" t="str">
        <f t="shared" ca="1" si="36"/>
        <v>A</v>
      </c>
      <c r="M747" s="11"/>
      <c r="N747" s="11">
        <v>746</v>
      </c>
      <c r="O747" s="12">
        <f t="shared" ca="1" si="52"/>
        <v>2.4869925226909233</v>
      </c>
      <c r="P747" s="12">
        <f t="shared" ca="1" si="53"/>
        <v>9.3567353669810061E-2</v>
      </c>
      <c r="Q747" s="11" t="str">
        <f t="shared" ca="1" si="37"/>
        <v>A</v>
      </c>
    </row>
    <row r="748" spans="9:17" x14ac:dyDescent="0.25">
      <c r="I748" s="11">
        <v>747</v>
      </c>
      <c r="J748" s="11">
        <f t="shared" ca="1" si="50"/>
        <v>0.38080993298260823</v>
      </c>
      <c r="K748" s="11">
        <f t="shared" ca="1" si="51"/>
        <v>3.3465396397935461</v>
      </c>
      <c r="L748" s="11" t="str">
        <f t="shared" ca="1" si="36"/>
        <v>H</v>
      </c>
      <c r="M748" s="11"/>
      <c r="N748" s="11">
        <v>747</v>
      </c>
      <c r="O748" s="12">
        <f t="shared" ca="1" si="52"/>
        <v>-1.7198103072119133</v>
      </c>
      <c r="P748" s="12">
        <f t="shared" ca="1" si="53"/>
        <v>0.47973979399486955</v>
      </c>
      <c r="Q748" s="11" t="str">
        <f t="shared" ca="1" si="37"/>
        <v>H</v>
      </c>
    </row>
    <row r="749" spans="9:17" x14ac:dyDescent="0.25">
      <c r="I749" s="11">
        <v>748</v>
      </c>
      <c r="J749" s="11">
        <f t="shared" ca="1" si="50"/>
        <v>-0.11764311849077858</v>
      </c>
      <c r="K749" s="11">
        <f t="shared" ca="1" si="51"/>
        <v>0.66437265403200274</v>
      </c>
      <c r="L749" s="11" t="str">
        <f t="shared" ca="1" si="36"/>
        <v>H</v>
      </c>
      <c r="M749" s="11"/>
      <c r="N749" s="11">
        <v>748</v>
      </c>
      <c r="O749" s="12">
        <f t="shared" ca="1" si="52"/>
        <v>2.3753673566885851</v>
      </c>
      <c r="P749" s="12">
        <f t="shared" ca="1" si="53"/>
        <v>1.1117973913358916</v>
      </c>
      <c r="Q749" s="11" t="str">
        <f t="shared" ca="1" si="37"/>
        <v>A</v>
      </c>
    </row>
    <row r="750" spans="9:17" x14ac:dyDescent="0.25">
      <c r="I750" s="11">
        <v>749</v>
      </c>
      <c r="J750" s="11">
        <f t="shared" ca="1" si="50"/>
        <v>4.9378771111939002E-2</v>
      </c>
      <c r="K750" s="11">
        <f t="shared" ca="1" si="51"/>
        <v>1.4074965212732047</v>
      </c>
      <c r="L750" s="11" t="str">
        <f t="shared" ca="1" si="36"/>
        <v>H</v>
      </c>
      <c r="M750" s="11"/>
      <c r="N750" s="11">
        <v>749</v>
      </c>
      <c r="O750" s="12">
        <f t="shared" ca="1" si="52"/>
        <v>-0.21627899182039712</v>
      </c>
      <c r="P750" s="12">
        <f t="shared" ca="1" si="53"/>
        <v>1.9538317600721669</v>
      </c>
      <c r="Q750" s="11" t="str">
        <f t="shared" ca="1" si="37"/>
        <v>H</v>
      </c>
    </row>
    <row r="751" spans="9:17" x14ac:dyDescent="0.25">
      <c r="I751" s="11">
        <v>750</v>
      </c>
      <c r="J751" s="11">
        <f t="shared" ca="1" si="50"/>
        <v>1.7816451253907599</v>
      </c>
      <c r="K751" s="11">
        <f t="shared" ca="1" si="51"/>
        <v>3.728129358032092</v>
      </c>
      <c r="L751" s="11" t="str">
        <f t="shared" ca="1" si="36"/>
        <v>H</v>
      </c>
      <c r="M751" s="11"/>
      <c r="N751" s="11">
        <v>750</v>
      </c>
      <c r="O751" s="12">
        <f t="shared" ca="1" si="52"/>
        <v>-0.47405639855654413</v>
      </c>
      <c r="P751" s="12">
        <f t="shared" ca="1" si="53"/>
        <v>-0.14364705012093193</v>
      </c>
      <c r="Q751" s="11" t="str">
        <f t="shared" ca="1" si="37"/>
        <v>H</v>
      </c>
    </row>
    <row r="752" spans="9:17" x14ac:dyDescent="0.25">
      <c r="I752" s="11">
        <v>751</v>
      </c>
      <c r="J752" s="11">
        <f t="shared" ca="1" si="50"/>
        <v>-0.14794081850639962</v>
      </c>
      <c r="K752" s="11">
        <f t="shared" ca="1" si="51"/>
        <v>1.6300610584581097</v>
      </c>
      <c r="L752" s="11" t="str">
        <f t="shared" ca="1" si="36"/>
        <v>H</v>
      </c>
      <c r="M752" s="11"/>
      <c r="N752" s="11">
        <v>751</v>
      </c>
      <c r="O752" s="12">
        <f t="shared" ca="1" si="52"/>
        <v>1.6534287808745292</v>
      </c>
      <c r="P752" s="12">
        <f t="shared" ca="1" si="53"/>
        <v>5.0038103678399004E-2</v>
      </c>
      <c r="Q752" s="11" t="str">
        <f t="shared" ca="1" si="37"/>
        <v>A</v>
      </c>
    </row>
    <row r="753" spans="9:17" x14ac:dyDescent="0.25">
      <c r="I753" s="11">
        <v>752</v>
      </c>
      <c r="J753" s="11">
        <f t="shared" ca="1" si="50"/>
        <v>1.2121377779388989</v>
      </c>
      <c r="K753" s="11">
        <f t="shared" ca="1" si="51"/>
        <v>1.7532402869083665</v>
      </c>
      <c r="L753" s="11" t="str">
        <f t="shared" ca="1" si="36"/>
        <v>H</v>
      </c>
      <c r="M753" s="11"/>
      <c r="N753" s="11">
        <v>752</v>
      </c>
      <c r="O753" s="12">
        <f t="shared" ca="1" si="52"/>
        <v>-1.3449271300983643</v>
      </c>
      <c r="P753" s="12">
        <f t="shared" ca="1" si="53"/>
        <v>0.85489409533683425</v>
      </c>
      <c r="Q753" s="11" t="str">
        <f t="shared" ca="1" si="37"/>
        <v>H</v>
      </c>
    </row>
    <row r="754" spans="9:17" x14ac:dyDescent="0.25">
      <c r="I754" s="11">
        <v>753</v>
      </c>
      <c r="J754" s="11">
        <f t="shared" ca="1" si="50"/>
        <v>1.5609673038732936</v>
      </c>
      <c r="K754" s="11">
        <f t="shared" ca="1" si="51"/>
        <v>-0.6761649496779425</v>
      </c>
      <c r="L754" s="11" t="str">
        <f t="shared" ca="1" si="36"/>
        <v>A</v>
      </c>
      <c r="M754" s="11"/>
      <c r="N754" s="11">
        <v>753</v>
      </c>
      <c r="O754" s="12">
        <f t="shared" ca="1" si="52"/>
        <v>1.7296267670864995</v>
      </c>
      <c r="P754" s="12">
        <f t="shared" ca="1" si="53"/>
        <v>0.97214742850914126</v>
      </c>
      <c r="Q754" s="11" t="str">
        <f t="shared" ca="1" si="37"/>
        <v>A</v>
      </c>
    </row>
    <row r="755" spans="9:17" x14ac:dyDescent="0.25">
      <c r="I755" s="11">
        <v>754</v>
      </c>
      <c r="J755" s="11">
        <f t="shared" ca="1" si="50"/>
        <v>1.8782964746673472</v>
      </c>
      <c r="K755" s="11">
        <f t="shared" ca="1" si="51"/>
        <v>0.87916840333435409</v>
      </c>
      <c r="L755" s="11" t="str">
        <f t="shared" ca="1" si="36"/>
        <v>A</v>
      </c>
      <c r="M755" s="11"/>
      <c r="N755" s="11">
        <v>754</v>
      </c>
      <c r="O755" s="12">
        <f t="shared" ca="1" si="52"/>
        <v>1.8229723505289193</v>
      </c>
      <c r="P755" s="12">
        <f t="shared" ca="1" si="53"/>
        <v>1.5436808211979121</v>
      </c>
      <c r="Q755" s="11" t="str">
        <f t="shared" ca="1" si="37"/>
        <v>A</v>
      </c>
    </row>
    <row r="756" spans="9:17" x14ac:dyDescent="0.25">
      <c r="I756" s="11">
        <v>755</v>
      </c>
      <c r="J756" s="11">
        <f t="shared" ca="1" si="50"/>
        <v>0.46754932711090674</v>
      </c>
      <c r="K756" s="11">
        <f t="shared" ca="1" si="51"/>
        <v>3.4670773115136164</v>
      </c>
      <c r="L756" s="11" t="str">
        <f t="shared" ca="1" si="36"/>
        <v>H</v>
      </c>
      <c r="M756" s="11"/>
      <c r="N756" s="11">
        <v>755</v>
      </c>
      <c r="O756" s="12">
        <f t="shared" ca="1" si="52"/>
        <v>1.6174775591381718</v>
      </c>
      <c r="P756" s="12">
        <f t="shared" ca="1" si="53"/>
        <v>2.0201278813329009</v>
      </c>
      <c r="Q756" s="11" t="str">
        <f t="shared" ca="1" si="37"/>
        <v>H</v>
      </c>
    </row>
    <row r="757" spans="9:17" x14ac:dyDescent="0.25">
      <c r="I757" s="11">
        <v>756</v>
      </c>
      <c r="J757" s="11">
        <f t="shared" ca="1" si="50"/>
        <v>-1.7960521451853331</v>
      </c>
      <c r="K757" s="11">
        <f t="shared" ca="1" si="51"/>
        <v>3.5151725575050339</v>
      </c>
      <c r="L757" s="11" t="str">
        <f t="shared" ca="1" si="36"/>
        <v>H</v>
      </c>
      <c r="M757" s="11"/>
      <c r="N757" s="11">
        <v>756</v>
      </c>
      <c r="O757" s="12">
        <f t="shared" ca="1" si="52"/>
        <v>0.14308746645751258</v>
      </c>
      <c r="P757" s="12">
        <f t="shared" ca="1" si="53"/>
        <v>2.0157530368920651</v>
      </c>
      <c r="Q757" s="11" t="str">
        <f t="shared" ca="1" si="37"/>
        <v>H</v>
      </c>
    </row>
    <row r="758" spans="9:17" x14ac:dyDescent="0.25">
      <c r="I758" s="11">
        <v>757</v>
      </c>
      <c r="J758" s="11">
        <f t="shared" ca="1" si="50"/>
        <v>1.2018073843954726</v>
      </c>
      <c r="K758" s="11">
        <f t="shared" ca="1" si="51"/>
        <v>2.6390369138146341</v>
      </c>
      <c r="L758" s="11" t="str">
        <f t="shared" ca="1" si="36"/>
        <v>H</v>
      </c>
      <c r="M758" s="11"/>
      <c r="N758" s="11">
        <v>757</v>
      </c>
      <c r="O758" s="12">
        <f t="shared" ca="1" si="52"/>
        <v>1.4321093683450281</v>
      </c>
      <c r="P758" s="12">
        <f t="shared" ca="1" si="53"/>
        <v>1.1852144311819768</v>
      </c>
      <c r="Q758" s="11" t="str">
        <f t="shared" ca="1" si="37"/>
        <v>A</v>
      </c>
    </row>
    <row r="759" spans="9:17" x14ac:dyDescent="0.25">
      <c r="I759" s="11">
        <v>758</v>
      </c>
      <c r="J759" s="11">
        <f t="shared" ca="1" si="50"/>
        <v>2.3797055217937073</v>
      </c>
      <c r="K759" s="11">
        <f t="shared" ca="1" si="51"/>
        <v>2.9185918127375174</v>
      </c>
      <c r="L759" s="11" t="str">
        <f t="shared" ca="1" si="36"/>
        <v>H</v>
      </c>
      <c r="M759" s="11"/>
      <c r="N759" s="11">
        <v>758</v>
      </c>
      <c r="O759" s="12">
        <f t="shared" ca="1" si="52"/>
        <v>2.7326449082776589</v>
      </c>
      <c r="P759" s="12">
        <f t="shared" ca="1" si="53"/>
        <v>2.1805322889029126</v>
      </c>
      <c r="Q759" s="11" t="str">
        <f t="shared" ca="1" si="37"/>
        <v>A</v>
      </c>
    </row>
    <row r="760" spans="9:17" x14ac:dyDescent="0.25">
      <c r="I760" s="11">
        <v>759</v>
      </c>
      <c r="J760" s="11">
        <f t="shared" ca="1" si="50"/>
        <v>7.4445359785698995E-2</v>
      </c>
      <c r="K760" s="11">
        <f t="shared" ca="1" si="51"/>
        <v>0.31614873873035587</v>
      </c>
      <c r="L760" s="11" t="str">
        <f t="shared" ca="1" si="36"/>
        <v>H</v>
      </c>
      <c r="M760" s="11"/>
      <c r="N760" s="11">
        <v>759</v>
      </c>
      <c r="O760" s="12">
        <f t="shared" ca="1" si="52"/>
        <v>1.6304152538539265</v>
      </c>
      <c r="P760" s="12">
        <f t="shared" ca="1" si="53"/>
        <v>4.2359870670908784</v>
      </c>
      <c r="Q760" s="11" t="str">
        <f t="shared" ca="1" si="37"/>
        <v>H</v>
      </c>
    </row>
    <row r="761" spans="9:17" x14ac:dyDescent="0.25">
      <c r="I761" s="11">
        <v>760</v>
      </c>
      <c r="J761" s="11">
        <f t="shared" ca="1" si="50"/>
        <v>-0.29804891639333786</v>
      </c>
      <c r="K761" s="11">
        <f t="shared" ca="1" si="51"/>
        <v>-0.26416045216800565</v>
      </c>
      <c r="L761" s="11" t="str">
        <f t="shared" ca="1" si="36"/>
        <v>H</v>
      </c>
      <c r="M761" s="11"/>
      <c r="N761" s="11">
        <v>760</v>
      </c>
      <c r="O761" s="12">
        <f t="shared" ca="1" si="52"/>
        <v>-0.35226218642402685</v>
      </c>
      <c r="P761" s="12">
        <f t="shared" ca="1" si="53"/>
        <v>2.3774395642944635</v>
      </c>
      <c r="Q761" s="11" t="str">
        <f t="shared" ca="1" si="37"/>
        <v>H</v>
      </c>
    </row>
    <row r="762" spans="9:17" x14ac:dyDescent="0.25">
      <c r="I762" s="11">
        <v>761</v>
      </c>
      <c r="J762" s="11">
        <f t="shared" ca="1" si="50"/>
        <v>-4.1558641580585198E-2</v>
      </c>
      <c r="K762" s="11">
        <f t="shared" ca="1" si="51"/>
        <v>1.7360852861169014</v>
      </c>
      <c r="L762" s="11" t="str">
        <f t="shared" ca="1" si="36"/>
        <v>H</v>
      </c>
      <c r="M762" s="11"/>
      <c r="N762" s="11">
        <v>761</v>
      </c>
      <c r="O762" s="12">
        <f t="shared" ca="1" si="52"/>
        <v>-1.1890967136035773</v>
      </c>
      <c r="P762" s="12">
        <f t="shared" ca="1" si="53"/>
        <v>0.72412181885377291</v>
      </c>
      <c r="Q762" s="11" t="str">
        <f t="shared" ca="1" si="37"/>
        <v>H</v>
      </c>
    </row>
    <row r="763" spans="9:17" x14ac:dyDescent="0.25">
      <c r="I763" s="11">
        <v>762</v>
      </c>
      <c r="J763" s="11">
        <f t="shared" ca="1" si="50"/>
        <v>0.23332366613677413</v>
      </c>
      <c r="K763" s="11">
        <f t="shared" ca="1" si="51"/>
        <v>1.465338335090113</v>
      </c>
      <c r="L763" s="11" t="str">
        <f t="shared" ca="1" si="36"/>
        <v>H</v>
      </c>
      <c r="M763" s="11"/>
      <c r="N763" s="11">
        <v>762</v>
      </c>
      <c r="O763" s="12">
        <f t="shared" ca="1" si="52"/>
        <v>-1.6831006227948448</v>
      </c>
      <c r="P763" s="12">
        <f t="shared" ca="1" si="53"/>
        <v>1.8759444222782746</v>
      </c>
      <c r="Q763" s="11" t="str">
        <f t="shared" ca="1" si="37"/>
        <v>H</v>
      </c>
    </row>
    <row r="764" spans="9:17" x14ac:dyDescent="0.25">
      <c r="I764" s="11">
        <v>763</v>
      </c>
      <c r="J764" s="11">
        <f t="shared" ca="1" si="50"/>
        <v>0.32862442958536642</v>
      </c>
      <c r="K764" s="11">
        <f t="shared" ca="1" si="51"/>
        <v>2.7137167482718074</v>
      </c>
      <c r="L764" s="11" t="str">
        <f t="shared" ca="1" si="36"/>
        <v>H</v>
      </c>
      <c r="M764" s="11"/>
      <c r="N764" s="11">
        <v>763</v>
      </c>
      <c r="O764" s="12">
        <f t="shared" ca="1" si="52"/>
        <v>-0.35819530133184652</v>
      </c>
      <c r="P764" s="12">
        <f t="shared" ca="1" si="53"/>
        <v>-0.31329141846290498</v>
      </c>
      <c r="Q764" s="11" t="str">
        <f t="shared" ca="1" si="37"/>
        <v>H</v>
      </c>
    </row>
    <row r="765" spans="9:17" x14ac:dyDescent="0.25">
      <c r="I765" s="11">
        <v>764</v>
      </c>
      <c r="J765" s="11">
        <f t="shared" ca="1" si="50"/>
        <v>3.3670926274203521</v>
      </c>
      <c r="K765" s="11">
        <f t="shared" ca="1" si="51"/>
        <v>1.2147808362978374</v>
      </c>
      <c r="L765" s="11" t="str">
        <f t="shared" ca="1" si="36"/>
        <v>A</v>
      </c>
      <c r="M765" s="11"/>
      <c r="N765" s="11">
        <v>764</v>
      </c>
      <c r="O765" s="12">
        <f t="shared" ca="1" si="52"/>
        <v>0.50092769482976374</v>
      </c>
      <c r="P765" s="12">
        <f t="shared" ca="1" si="53"/>
        <v>-0.17438582724480445</v>
      </c>
      <c r="Q765" s="11" t="str">
        <f t="shared" ca="1" si="37"/>
        <v>A</v>
      </c>
    </row>
    <row r="766" spans="9:17" x14ac:dyDescent="0.25">
      <c r="I766" s="11">
        <v>765</v>
      </c>
      <c r="J766" s="11">
        <f t="shared" ca="1" si="50"/>
        <v>3.3777449273589202</v>
      </c>
      <c r="K766" s="11">
        <f t="shared" ca="1" si="51"/>
        <v>1.4357608953805039</v>
      </c>
      <c r="L766" s="11" t="str">
        <f t="shared" ca="1" si="36"/>
        <v>A</v>
      </c>
      <c r="M766" s="11"/>
      <c r="N766" s="11">
        <v>765</v>
      </c>
      <c r="O766" s="12">
        <f t="shared" ca="1" si="52"/>
        <v>2.2096049918696536</v>
      </c>
      <c r="P766" s="12">
        <f t="shared" ca="1" si="53"/>
        <v>2.9429008596219344</v>
      </c>
      <c r="Q766" s="11" t="str">
        <f t="shared" ca="1" si="37"/>
        <v>H</v>
      </c>
    </row>
    <row r="767" spans="9:17" x14ac:dyDescent="0.25">
      <c r="I767" s="11">
        <v>766</v>
      </c>
      <c r="J767" s="11">
        <f t="shared" ca="1" si="50"/>
        <v>1.1768688833235534</v>
      </c>
      <c r="K767" s="11">
        <f t="shared" ca="1" si="51"/>
        <v>2.7574238385452237</v>
      </c>
      <c r="L767" s="11" t="str">
        <f t="shared" ref="L767:L1021" ca="1" si="54">IF(J767&gt;K767, "A", IF(J767=K767, "T", "H"))</f>
        <v>H</v>
      </c>
      <c r="M767" s="11"/>
      <c r="N767" s="11">
        <v>766</v>
      </c>
      <c r="O767" s="12">
        <f t="shared" ca="1" si="52"/>
        <v>1.6532845714146078</v>
      </c>
      <c r="P767" s="12">
        <f t="shared" ca="1" si="53"/>
        <v>7.4389881943945912E-2</v>
      </c>
      <c r="Q767" s="11" t="str">
        <f t="shared" ref="Q767:Q1021" ca="1" si="55">IF(O767&gt;P767, "A", IF(O767=P767, "T", "H"))</f>
        <v>A</v>
      </c>
    </row>
    <row r="768" spans="9:17" x14ac:dyDescent="0.25">
      <c r="I768" s="11">
        <v>767</v>
      </c>
      <c r="J768" s="11">
        <f t="shared" ca="1" si="50"/>
        <v>2.5010616933656364</v>
      </c>
      <c r="K768" s="11">
        <f t="shared" ca="1" si="51"/>
        <v>3.3962454674497153</v>
      </c>
      <c r="L768" s="11" t="str">
        <f t="shared" ca="1" si="54"/>
        <v>H</v>
      </c>
      <c r="M768" s="11"/>
      <c r="N768" s="11">
        <v>767</v>
      </c>
      <c r="O768" s="12">
        <f t="shared" ca="1" si="52"/>
        <v>0.28135108012460774</v>
      </c>
      <c r="P768" s="12">
        <f t="shared" ca="1" si="53"/>
        <v>-0.91220142186314712</v>
      </c>
      <c r="Q768" s="11" t="str">
        <f t="shared" ca="1" si="55"/>
        <v>A</v>
      </c>
    </row>
    <row r="769" spans="9:17" x14ac:dyDescent="0.25">
      <c r="I769" s="11">
        <v>768</v>
      </c>
      <c r="J769" s="11">
        <f t="shared" ca="1" si="50"/>
        <v>2.1134761427080333</v>
      </c>
      <c r="K769" s="11">
        <f t="shared" ca="1" si="51"/>
        <v>1.634040770362633</v>
      </c>
      <c r="L769" s="11" t="str">
        <f t="shared" ca="1" si="54"/>
        <v>A</v>
      </c>
      <c r="M769" s="11"/>
      <c r="N769" s="11">
        <v>768</v>
      </c>
      <c r="O769" s="12">
        <f t="shared" ca="1" si="52"/>
        <v>0.95459701610316294</v>
      </c>
      <c r="P769" s="12">
        <f t="shared" ca="1" si="53"/>
        <v>0.76256831771136069</v>
      </c>
      <c r="Q769" s="11" t="str">
        <f t="shared" ca="1" si="55"/>
        <v>A</v>
      </c>
    </row>
    <row r="770" spans="9:17" x14ac:dyDescent="0.25">
      <c r="I770" s="11">
        <v>769</v>
      </c>
      <c r="J770" s="11">
        <f t="shared" ca="1" si="50"/>
        <v>2.9093009889336656</v>
      </c>
      <c r="K770" s="11">
        <f t="shared" ca="1" si="51"/>
        <v>0.78743857694845953</v>
      </c>
      <c r="L770" s="11" t="str">
        <f t="shared" ca="1" si="54"/>
        <v>A</v>
      </c>
      <c r="M770" s="11"/>
      <c r="N770" s="11">
        <v>769</v>
      </c>
      <c r="O770" s="12">
        <f t="shared" ca="1" si="52"/>
        <v>-2.9296930979383253</v>
      </c>
      <c r="P770" s="12">
        <f t="shared" ca="1" si="53"/>
        <v>1.6551171878818618</v>
      </c>
      <c r="Q770" s="11" t="str">
        <f t="shared" ca="1" si="55"/>
        <v>H</v>
      </c>
    </row>
    <row r="771" spans="9:17" x14ac:dyDescent="0.25">
      <c r="I771" s="11">
        <v>770</v>
      </c>
      <c r="J771" s="11">
        <f t="shared" ref="J771:J834" ca="1" si="56">NORMINV(RAND(), $D$3,$F$3)</f>
        <v>0.1517965611163099</v>
      </c>
      <c r="K771" s="11">
        <f t="shared" ref="K771:K834" ca="1" si="57">NORMINV(RAND(), $D$2,$F$2)</f>
        <v>2.8919323751362658</v>
      </c>
      <c r="L771" s="11" t="str">
        <f t="shared" ca="1" si="54"/>
        <v>H</v>
      </c>
      <c r="M771" s="11"/>
      <c r="N771" s="11">
        <v>770</v>
      </c>
      <c r="O771" s="12">
        <f t="shared" ref="O771:O834" ca="1" si="58">NORMINV(RAND(), $D$11,$F$11)</f>
        <v>-0.23146456481467115</v>
      </c>
      <c r="P771" s="12">
        <f t="shared" ref="P771:P834" ca="1" si="59">NORMINV(RAND(), $D$10,$F$10)</f>
        <v>0.32765020206842088</v>
      </c>
      <c r="Q771" s="11" t="str">
        <f t="shared" ca="1" si="55"/>
        <v>H</v>
      </c>
    </row>
    <row r="772" spans="9:17" x14ac:dyDescent="0.25">
      <c r="I772" s="11">
        <v>771</v>
      </c>
      <c r="J772" s="11">
        <f t="shared" ca="1" si="56"/>
        <v>3.1523354994193191</v>
      </c>
      <c r="K772" s="11">
        <f t="shared" ca="1" si="57"/>
        <v>0.91970457286531393</v>
      </c>
      <c r="L772" s="11" t="str">
        <f t="shared" ca="1" si="54"/>
        <v>A</v>
      </c>
      <c r="M772" s="11"/>
      <c r="N772" s="11">
        <v>771</v>
      </c>
      <c r="O772" s="12">
        <f t="shared" ca="1" si="58"/>
        <v>1.1984053790256814</v>
      </c>
      <c r="P772" s="12">
        <f t="shared" ca="1" si="59"/>
        <v>1.2626673917035691</v>
      </c>
      <c r="Q772" s="11" t="str">
        <f t="shared" ca="1" si="55"/>
        <v>H</v>
      </c>
    </row>
    <row r="773" spans="9:17" x14ac:dyDescent="0.25">
      <c r="I773" s="11">
        <v>772</v>
      </c>
      <c r="J773" s="11">
        <f t="shared" ca="1" si="56"/>
        <v>2.5903382563663953</v>
      </c>
      <c r="K773" s="11">
        <f t="shared" ca="1" si="57"/>
        <v>2.701795324439725</v>
      </c>
      <c r="L773" s="11" t="str">
        <f t="shared" ca="1" si="54"/>
        <v>H</v>
      </c>
      <c r="M773" s="11"/>
      <c r="N773" s="11">
        <v>772</v>
      </c>
      <c r="O773" s="12">
        <f t="shared" ca="1" si="58"/>
        <v>-0.34176150907201963</v>
      </c>
      <c r="P773" s="12">
        <f t="shared" ca="1" si="59"/>
        <v>0.85372857612882647</v>
      </c>
      <c r="Q773" s="11" t="str">
        <f t="shared" ca="1" si="55"/>
        <v>H</v>
      </c>
    </row>
    <row r="774" spans="9:17" x14ac:dyDescent="0.25">
      <c r="I774" s="11">
        <v>773</v>
      </c>
      <c r="J774" s="11">
        <f t="shared" ca="1" si="56"/>
        <v>-0.25859299099810962</v>
      </c>
      <c r="K774" s="11">
        <f t="shared" ca="1" si="57"/>
        <v>-1.8341668438725645E-2</v>
      </c>
      <c r="L774" s="11" t="str">
        <f t="shared" ca="1" si="54"/>
        <v>H</v>
      </c>
      <c r="M774" s="11"/>
      <c r="N774" s="11">
        <v>773</v>
      </c>
      <c r="O774" s="12">
        <f t="shared" ca="1" si="58"/>
        <v>-0.64926942388121267</v>
      </c>
      <c r="P774" s="12">
        <f t="shared" ca="1" si="59"/>
        <v>2.2183337322900414</v>
      </c>
      <c r="Q774" s="11" t="str">
        <f t="shared" ca="1" si="55"/>
        <v>H</v>
      </c>
    </row>
    <row r="775" spans="9:17" x14ac:dyDescent="0.25">
      <c r="I775" s="11">
        <v>774</v>
      </c>
      <c r="J775" s="11">
        <f t="shared" ca="1" si="56"/>
        <v>2.1373680187048718</v>
      </c>
      <c r="K775" s="11">
        <f t="shared" ca="1" si="57"/>
        <v>0.78344185109372666</v>
      </c>
      <c r="L775" s="11" t="str">
        <f t="shared" ca="1" si="54"/>
        <v>A</v>
      </c>
      <c r="M775" s="11"/>
      <c r="N775" s="11">
        <v>774</v>
      </c>
      <c r="O775" s="12">
        <f t="shared" ca="1" si="58"/>
        <v>1.6592007064428016</v>
      </c>
      <c r="P775" s="12">
        <f t="shared" ca="1" si="59"/>
        <v>2.527783146556529</v>
      </c>
      <c r="Q775" s="11" t="str">
        <f t="shared" ca="1" si="55"/>
        <v>H</v>
      </c>
    </row>
    <row r="776" spans="9:17" x14ac:dyDescent="0.25">
      <c r="I776" s="11">
        <v>775</v>
      </c>
      <c r="J776" s="11">
        <f t="shared" ca="1" si="56"/>
        <v>1.0584782718184047</v>
      </c>
      <c r="K776" s="11">
        <f t="shared" ca="1" si="57"/>
        <v>1.457094786088295</v>
      </c>
      <c r="L776" s="11" t="str">
        <f t="shared" ca="1" si="54"/>
        <v>H</v>
      </c>
      <c r="M776" s="11"/>
      <c r="N776" s="11">
        <v>775</v>
      </c>
      <c r="O776" s="12">
        <f t="shared" ca="1" si="58"/>
        <v>0.40619418123029111</v>
      </c>
      <c r="P776" s="12">
        <f t="shared" ca="1" si="59"/>
        <v>-0.1541972519081749</v>
      </c>
      <c r="Q776" s="11" t="str">
        <f t="shared" ca="1" si="55"/>
        <v>A</v>
      </c>
    </row>
    <row r="777" spans="9:17" x14ac:dyDescent="0.25">
      <c r="I777" s="11">
        <v>776</v>
      </c>
      <c r="J777" s="11">
        <f t="shared" ca="1" si="56"/>
        <v>4.1789069759364885</v>
      </c>
      <c r="K777" s="11">
        <f t="shared" ca="1" si="57"/>
        <v>2.5946980473254002</v>
      </c>
      <c r="L777" s="11" t="str">
        <f t="shared" ca="1" si="54"/>
        <v>A</v>
      </c>
      <c r="M777" s="11"/>
      <c r="N777" s="11">
        <v>776</v>
      </c>
      <c r="O777" s="12">
        <f t="shared" ca="1" si="58"/>
        <v>-1.7584125121634673</v>
      </c>
      <c r="P777" s="12">
        <f t="shared" ca="1" si="59"/>
        <v>1.8821946343278999</v>
      </c>
      <c r="Q777" s="11" t="str">
        <f t="shared" ca="1" si="55"/>
        <v>H</v>
      </c>
    </row>
    <row r="778" spans="9:17" x14ac:dyDescent="0.25">
      <c r="I778" s="11">
        <v>777</v>
      </c>
      <c r="J778" s="11">
        <f t="shared" ca="1" si="56"/>
        <v>-5.5451369392345851E-2</v>
      </c>
      <c r="K778" s="11">
        <f t="shared" ca="1" si="57"/>
        <v>1.4033208842723224</v>
      </c>
      <c r="L778" s="11" t="str">
        <f t="shared" ca="1" si="54"/>
        <v>H</v>
      </c>
      <c r="M778" s="11"/>
      <c r="N778" s="11">
        <v>777</v>
      </c>
      <c r="O778" s="12">
        <f t="shared" ca="1" si="58"/>
        <v>-2.5028743160887048</v>
      </c>
      <c r="P778" s="12">
        <f t="shared" ca="1" si="59"/>
        <v>0.81523489478618649</v>
      </c>
      <c r="Q778" s="11" t="str">
        <f t="shared" ca="1" si="55"/>
        <v>H</v>
      </c>
    </row>
    <row r="779" spans="9:17" x14ac:dyDescent="0.25">
      <c r="I779" s="11">
        <v>778</v>
      </c>
      <c r="J779" s="11">
        <f t="shared" ca="1" si="56"/>
        <v>2.1568419982020242</v>
      </c>
      <c r="K779" s="11">
        <f t="shared" ca="1" si="57"/>
        <v>0.70679942465926904</v>
      </c>
      <c r="L779" s="11" t="str">
        <f t="shared" ca="1" si="54"/>
        <v>A</v>
      </c>
      <c r="M779" s="11"/>
      <c r="N779" s="11">
        <v>778</v>
      </c>
      <c r="O779" s="12">
        <f t="shared" ca="1" si="58"/>
        <v>-2.0861504480728703</v>
      </c>
      <c r="P779" s="12">
        <f t="shared" ca="1" si="59"/>
        <v>0.23116249311129766</v>
      </c>
      <c r="Q779" s="11" t="str">
        <f t="shared" ca="1" si="55"/>
        <v>H</v>
      </c>
    </row>
    <row r="780" spans="9:17" x14ac:dyDescent="0.25">
      <c r="I780" s="11">
        <v>779</v>
      </c>
      <c r="J780" s="11">
        <f t="shared" ca="1" si="56"/>
        <v>2.3967882064065247</v>
      </c>
      <c r="K780" s="11">
        <f t="shared" ca="1" si="57"/>
        <v>3.0728510638540447</v>
      </c>
      <c r="L780" s="11" t="str">
        <f t="shared" ca="1" si="54"/>
        <v>H</v>
      </c>
      <c r="M780" s="11"/>
      <c r="N780" s="11">
        <v>779</v>
      </c>
      <c r="O780" s="12">
        <f t="shared" ca="1" si="58"/>
        <v>0.55559505362882478</v>
      </c>
      <c r="P780" s="12">
        <f t="shared" ca="1" si="59"/>
        <v>0.48046067297126571</v>
      </c>
      <c r="Q780" s="11" t="str">
        <f t="shared" ca="1" si="55"/>
        <v>A</v>
      </c>
    </row>
    <row r="781" spans="9:17" x14ac:dyDescent="0.25">
      <c r="I781" s="11">
        <v>780</v>
      </c>
      <c r="J781" s="11">
        <f t="shared" ca="1" si="56"/>
        <v>3.8007288700352362</v>
      </c>
      <c r="K781" s="11">
        <f t="shared" ca="1" si="57"/>
        <v>1.0197670369742142</v>
      </c>
      <c r="L781" s="11" t="str">
        <f t="shared" ca="1" si="54"/>
        <v>A</v>
      </c>
      <c r="M781" s="11"/>
      <c r="N781" s="11">
        <v>780</v>
      </c>
      <c r="O781" s="12">
        <f t="shared" ca="1" si="58"/>
        <v>-4.9394279158625043E-2</v>
      </c>
      <c r="P781" s="12">
        <f t="shared" ca="1" si="59"/>
        <v>2.6053380388913605</v>
      </c>
      <c r="Q781" s="11" t="str">
        <f t="shared" ca="1" si="55"/>
        <v>H</v>
      </c>
    </row>
    <row r="782" spans="9:17" x14ac:dyDescent="0.25">
      <c r="I782" s="11">
        <v>781</v>
      </c>
      <c r="J782" s="11">
        <f t="shared" ca="1" si="56"/>
        <v>0.75869144647305875</v>
      </c>
      <c r="K782" s="11">
        <f t="shared" ca="1" si="57"/>
        <v>1.0444667428797856</v>
      </c>
      <c r="L782" s="11" t="str">
        <f t="shared" ca="1" si="54"/>
        <v>H</v>
      </c>
      <c r="M782" s="11"/>
      <c r="N782" s="11">
        <v>781</v>
      </c>
      <c r="O782" s="12">
        <f t="shared" ca="1" si="58"/>
        <v>2.0665207385566369</v>
      </c>
      <c r="P782" s="12">
        <f t="shared" ca="1" si="59"/>
        <v>-0.92642825724073985</v>
      </c>
      <c r="Q782" s="11" t="str">
        <f t="shared" ca="1" si="55"/>
        <v>A</v>
      </c>
    </row>
    <row r="783" spans="9:17" x14ac:dyDescent="0.25">
      <c r="I783" s="11">
        <v>782</v>
      </c>
      <c r="J783" s="11">
        <f t="shared" ca="1" si="56"/>
        <v>-1.3065993682252612</v>
      </c>
      <c r="K783" s="11">
        <f t="shared" ca="1" si="57"/>
        <v>1.795564041964296</v>
      </c>
      <c r="L783" s="11" t="str">
        <f t="shared" ca="1" si="54"/>
        <v>H</v>
      </c>
      <c r="M783" s="11"/>
      <c r="N783" s="11">
        <v>782</v>
      </c>
      <c r="O783" s="12">
        <f t="shared" ca="1" si="58"/>
        <v>1.5354204054761065</v>
      </c>
      <c r="P783" s="12">
        <f t="shared" ca="1" si="59"/>
        <v>-7.7384318354775106E-2</v>
      </c>
      <c r="Q783" s="11" t="str">
        <f t="shared" ca="1" si="55"/>
        <v>A</v>
      </c>
    </row>
    <row r="784" spans="9:17" x14ac:dyDescent="0.25">
      <c r="I784" s="11">
        <v>783</v>
      </c>
      <c r="J784" s="11">
        <f t="shared" ca="1" si="56"/>
        <v>1.254039587025537</v>
      </c>
      <c r="K784" s="11">
        <f t="shared" ca="1" si="57"/>
        <v>1.034480146227589</v>
      </c>
      <c r="L784" s="11" t="str">
        <f t="shared" ca="1" si="54"/>
        <v>A</v>
      </c>
      <c r="M784" s="11"/>
      <c r="N784" s="11">
        <v>783</v>
      </c>
      <c r="O784" s="12">
        <f t="shared" ca="1" si="58"/>
        <v>1.5012550654319328</v>
      </c>
      <c r="P784" s="12">
        <f t="shared" ca="1" si="59"/>
        <v>0.37908828331912259</v>
      </c>
      <c r="Q784" s="11" t="str">
        <f t="shared" ca="1" si="55"/>
        <v>A</v>
      </c>
    </row>
    <row r="785" spans="9:17" x14ac:dyDescent="0.25">
      <c r="I785" s="11">
        <v>784</v>
      </c>
      <c r="J785" s="11">
        <f t="shared" ca="1" si="56"/>
        <v>1.0889044384850197</v>
      </c>
      <c r="K785" s="11">
        <f t="shared" ca="1" si="57"/>
        <v>2.2438792070757616</v>
      </c>
      <c r="L785" s="11" t="str">
        <f t="shared" ca="1" si="54"/>
        <v>H</v>
      </c>
      <c r="M785" s="11"/>
      <c r="N785" s="11">
        <v>784</v>
      </c>
      <c r="O785" s="12">
        <f t="shared" ca="1" si="58"/>
        <v>0.58304139271891031</v>
      </c>
      <c r="P785" s="12">
        <f t="shared" ca="1" si="59"/>
        <v>1.5048082558198548</v>
      </c>
      <c r="Q785" s="11" t="str">
        <f t="shared" ca="1" si="55"/>
        <v>H</v>
      </c>
    </row>
    <row r="786" spans="9:17" x14ac:dyDescent="0.25">
      <c r="I786" s="11">
        <v>785</v>
      </c>
      <c r="J786" s="11">
        <f t="shared" ca="1" si="56"/>
        <v>2.006981874798492</v>
      </c>
      <c r="K786" s="11">
        <f t="shared" ca="1" si="57"/>
        <v>0.56246350116668919</v>
      </c>
      <c r="L786" s="11" t="str">
        <f t="shared" ca="1" si="54"/>
        <v>A</v>
      </c>
      <c r="M786" s="11"/>
      <c r="N786" s="11">
        <v>785</v>
      </c>
      <c r="O786" s="12">
        <f t="shared" ca="1" si="58"/>
        <v>2.6791649316778212</v>
      </c>
      <c r="P786" s="12">
        <f t="shared" ca="1" si="59"/>
        <v>0.79243805862460659</v>
      </c>
      <c r="Q786" s="11" t="str">
        <f t="shared" ca="1" si="55"/>
        <v>A</v>
      </c>
    </row>
    <row r="787" spans="9:17" x14ac:dyDescent="0.25">
      <c r="I787" s="11">
        <v>786</v>
      </c>
      <c r="J787" s="11">
        <f t="shared" ca="1" si="56"/>
        <v>0.46478382829734716</v>
      </c>
      <c r="K787" s="11">
        <f t="shared" ca="1" si="57"/>
        <v>1.4597976570634041</v>
      </c>
      <c r="L787" s="11" t="str">
        <f t="shared" ca="1" si="54"/>
        <v>H</v>
      </c>
      <c r="M787" s="11"/>
      <c r="N787" s="11">
        <v>786</v>
      </c>
      <c r="O787" s="12">
        <f t="shared" ca="1" si="58"/>
        <v>-0.27975494208372187</v>
      </c>
      <c r="P787" s="12">
        <f t="shared" ca="1" si="59"/>
        <v>1.3644694248928415</v>
      </c>
      <c r="Q787" s="11" t="str">
        <f t="shared" ca="1" si="55"/>
        <v>H</v>
      </c>
    </row>
    <row r="788" spans="9:17" x14ac:dyDescent="0.25">
      <c r="I788" s="11">
        <v>787</v>
      </c>
      <c r="J788" s="11">
        <f t="shared" ca="1" si="56"/>
        <v>2.4307167908833271</v>
      </c>
      <c r="K788" s="11">
        <f t="shared" ca="1" si="57"/>
        <v>1.5243094711311862</v>
      </c>
      <c r="L788" s="11" t="str">
        <f t="shared" ca="1" si="54"/>
        <v>A</v>
      </c>
      <c r="M788" s="11"/>
      <c r="N788" s="11">
        <v>787</v>
      </c>
      <c r="O788" s="12">
        <f t="shared" ca="1" si="58"/>
        <v>0.54004786041852915</v>
      </c>
      <c r="P788" s="12">
        <f t="shared" ca="1" si="59"/>
        <v>0.92842082969859785</v>
      </c>
      <c r="Q788" s="11" t="str">
        <f t="shared" ca="1" si="55"/>
        <v>H</v>
      </c>
    </row>
    <row r="789" spans="9:17" x14ac:dyDescent="0.25">
      <c r="I789" s="11">
        <v>788</v>
      </c>
      <c r="J789" s="11">
        <f t="shared" ca="1" si="56"/>
        <v>1.7974675140720904</v>
      </c>
      <c r="K789" s="11">
        <f t="shared" ca="1" si="57"/>
        <v>2.9693986592282196</v>
      </c>
      <c r="L789" s="11" t="str">
        <f t="shared" ca="1" si="54"/>
        <v>H</v>
      </c>
      <c r="M789" s="11"/>
      <c r="N789" s="11">
        <v>788</v>
      </c>
      <c r="O789" s="12">
        <f t="shared" ca="1" si="58"/>
        <v>-1.8752653566317543</v>
      </c>
      <c r="P789" s="12">
        <f t="shared" ca="1" si="59"/>
        <v>1.4849086309877857</v>
      </c>
      <c r="Q789" s="11" t="str">
        <f t="shared" ca="1" si="55"/>
        <v>H</v>
      </c>
    </row>
    <row r="790" spans="9:17" x14ac:dyDescent="0.25">
      <c r="I790" s="11">
        <v>789</v>
      </c>
      <c r="J790" s="11">
        <f t="shared" ca="1" si="56"/>
        <v>2.3111331927628136</v>
      </c>
      <c r="K790" s="11">
        <f t="shared" ca="1" si="57"/>
        <v>-0.40952481890630699</v>
      </c>
      <c r="L790" s="11" t="str">
        <f t="shared" ca="1" si="54"/>
        <v>A</v>
      </c>
      <c r="M790" s="11"/>
      <c r="N790" s="11">
        <v>789</v>
      </c>
      <c r="O790" s="12">
        <f t="shared" ca="1" si="58"/>
        <v>0.92667217037762883</v>
      </c>
      <c r="P790" s="12">
        <f t="shared" ca="1" si="59"/>
        <v>-2.1044838083504946</v>
      </c>
      <c r="Q790" s="11" t="str">
        <f t="shared" ca="1" si="55"/>
        <v>A</v>
      </c>
    </row>
    <row r="791" spans="9:17" x14ac:dyDescent="0.25">
      <c r="I791" s="11">
        <v>790</v>
      </c>
      <c r="J791" s="11">
        <f t="shared" ca="1" si="56"/>
        <v>1.9376765741287343</v>
      </c>
      <c r="K791" s="11">
        <f t="shared" ca="1" si="57"/>
        <v>1.1480498542375124</v>
      </c>
      <c r="L791" s="11" t="str">
        <f t="shared" ca="1" si="54"/>
        <v>A</v>
      </c>
      <c r="M791" s="11"/>
      <c r="N791" s="11">
        <v>790</v>
      </c>
      <c r="O791" s="12">
        <f t="shared" ca="1" si="58"/>
        <v>1.2906896005904294</v>
      </c>
      <c r="P791" s="12">
        <f t="shared" ca="1" si="59"/>
        <v>1.9614001199025732</v>
      </c>
      <c r="Q791" s="11" t="str">
        <f t="shared" ca="1" si="55"/>
        <v>H</v>
      </c>
    </row>
    <row r="792" spans="9:17" x14ac:dyDescent="0.25">
      <c r="I792" s="11">
        <v>791</v>
      </c>
      <c r="J792" s="11">
        <f t="shared" ca="1" si="56"/>
        <v>1.2917250373260745</v>
      </c>
      <c r="K792" s="11">
        <f t="shared" ca="1" si="57"/>
        <v>2.3532285753608182</v>
      </c>
      <c r="L792" s="11" t="str">
        <f t="shared" ca="1" si="54"/>
        <v>H</v>
      </c>
      <c r="M792" s="11"/>
      <c r="N792" s="11">
        <v>791</v>
      </c>
      <c r="O792" s="12">
        <f t="shared" ca="1" si="58"/>
        <v>0.9774399677006671</v>
      </c>
      <c r="P792" s="12">
        <f t="shared" ca="1" si="59"/>
        <v>-0.39208072485852163</v>
      </c>
      <c r="Q792" s="11" t="str">
        <f t="shared" ca="1" si="55"/>
        <v>A</v>
      </c>
    </row>
    <row r="793" spans="9:17" x14ac:dyDescent="0.25">
      <c r="I793" s="11">
        <v>792</v>
      </c>
      <c r="J793" s="11">
        <f t="shared" ca="1" si="56"/>
        <v>2.3610068187153734</v>
      </c>
      <c r="K793" s="11">
        <f t="shared" ca="1" si="57"/>
        <v>2.9140464927883585</v>
      </c>
      <c r="L793" s="11" t="str">
        <f t="shared" ca="1" si="54"/>
        <v>H</v>
      </c>
      <c r="M793" s="11"/>
      <c r="N793" s="11">
        <v>792</v>
      </c>
      <c r="O793" s="12">
        <f t="shared" ca="1" si="58"/>
        <v>-0.1025059793837243</v>
      </c>
      <c r="P793" s="12">
        <f t="shared" ca="1" si="59"/>
        <v>1.0077662155170766</v>
      </c>
      <c r="Q793" s="11" t="str">
        <f t="shared" ca="1" si="55"/>
        <v>H</v>
      </c>
    </row>
    <row r="794" spans="9:17" x14ac:dyDescent="0.25">
      <c r="I794" s="11">
        <v>793</v>
      </c>
      <c r="J794" s="11">
        <f t="shared" ca="1" si="56"/>
        <v>1.051961344145145</v>
      </c>
      <c r="K794" s="11">
        <f t="shared" ca="1" si="57"/>
        <v>2.8066749822781167</v>
      </c>
      <c r="L794" s="11" t="str">
        <f t="shared" ca="1" si="54"/>
        <v>H</v>
      </c>
      <c r="M794" s="11"/>
      <c r="N794" s="11">
        <v>793</v>
      </c>
      <c r="O794" s="12">
        <f t="shared" ca="1" si="58"/>
        <v>1.5033896209770237</v>
      </c>
      <c r="P794" s="12">
        <f t="shared" ca="1" si="59"/>
        <v>2.338865401114429</v>
      </c>
      <c r="Q794" s="11" t="str">
        <f t="shared" ca="1" si="55"/>
        <v>H</v>
      </c>
    </row>
    <row r="795" spans="9:17" x14ac:dyDescent="0.25">
      <c r="I795" s="11">
        <v>794</v>
      </c>
      <c r="J795" s="11">
        <f t="shared" ca="1" si="56"/>
        <v>0.59445849310860122</v>
      </c>
      <c r="K795" s="11">
        <f t="shared" ca="1" si="57"/>
        <v>3.1385813417599131</v>
      </c>
      <c r="L795" s="11" t="str">
        <f t="shared" ca="1" si="54"/>
        <v>H</v>
      </c>
      <c r="M795" s="11"/>
      <c r="N795" s="11">
        <v>794</v>
      </c>
      <c r="O795" s="12">
        <f t="shared" ca="1" si="58"/>
        <v>-0.60483340461407176</v>
      </c>
      <c r="P795" s="12">
        <f t="shared" ca="1" si="59"/>
        <v>2.2328670648443412</v>
      </c>
      <c r="Q795" s="11" t="str">
        <f t="shared" ca="1" si="55"/>
        <v>H</v>
      </c>
    </row>
    <row r="796" spans="9:17" x14ac:dyDescent="0.25">
      <c r="I796" s="11">
        <v>795</v>
      </c>
      <c r="J796" s="11">
        <f t="shared" ca="1" si="56"/>
        <v>-0.56691902788015269</v>
      </c>
      <c r="K796" s="11">
        <f t="shared" ca="1" si="57"/>
        <v>2.081793322030197</v>
      </c>
      <c r="L796" s="11" t="str">
        <f t="shared" ca="1" si="54"/>
        <v>H</v>
      </c>
      <c r="M796" s="11"/>
      <c r="N796" s="11">
        <v>795</v>
      </c>
      <c r="O796" s="12">
        <f t="shared" ca="1" si="58"/>
        <v>-1.5274750287083798</v>
      </c>
      <c r="P796" s="12">
        <f t="shared" ca="1" si="59"/>
        <v>0.25390216192167303</v>
      </c>
      <c r="Q796" s="11" t="str">
        <f t="shared" ca="1" si="55"/>
        <v>H</v>
      </c>
    </row>
    <row r="797" spans="9:17" x14ac:dyDescent="0.25">
      <c r="I797" s="11">
        <v>796</v>
      </c>
      <c r="J797" s="11">
        <f t="shared" ca="1" si="56"/>
        <v>3.602860737743538</v>
      </c>
      <c r="K797" s="11">
        <f t="shared" ca="1" si="57"/>
        <v>3.0415691741243065</v>
      </c>
      <c r="L797" s="11" t="str">
        <f t="shared" ca="1" si="54"/>
        <v>A</v>
      </c>
      <c r="M797" s="11"/>
      <c r="N797" s="11">
        <v>796</v>
      </c>
      <c r="O797" s="12">
        <f t="shared" ca="1" si="58"/>
        <v>0.7566567177796143</v>
      </c>
      <c r="P797" s="12">
        <f t="shared" ca="1" si="59"/>
        <v>2.4540219482717869</v>
      </c>
      <c r="Q797" s="11" t="str">
        <f t="shared" ca="1" si="55"/>
        <v>H</v>
      </c>
    </row>
    <row r="798" spans="9:17" x14ac:dyDescent="0.25">
      <c r="I798" s="11">
        <v>797</v>
      </c>
      <c r="J798" s="11">
        <f t="shared" ca="1" si="56"/>
        <v>1.0000244782418621</v>
      </c>
      <c r="K798" s="11">
        <f t="shared" ca="1" si="57"/>
        <v>0.73671358392097508</v>
      </c>
      <c r="L798" s="11" t="str">
        <f t="shared" ca="1" si="54"/>
        <v>A</v>
      </c>
      <c r="M798" s="11"/>
      <c r="N798" s="11">
        <v>797</v>
      </c>
      <c r="O798" s="12">
        <f t="shared" ca="1" si="58"/>
        <v>-0.67928681618907527</v>
      </c>
      <c r="P798" s="12">
        <f t="shared" ca="1" si="59"/>
        <v>3.3598947791606886</v>
      </c>
      <c r="Q798" s="11" t="str">
        <f t="shared" ca="1" si="55"/>
        <v>H</v>
      </c>
    </row>
    <row r="799" spans="9:17" x14ac:dyDescent="0.25">
      <c r="I799" s="11">
        <v>798</v>
      </c>
      <c r="J799" s="11">
        <f t="shared" ca="1" si="56"/>
        <v>2.6507176037764437</v>
      </c>
      <c r="K799" s="11">
        <f t="shared" ca="1" si="57"/>
        <v>1.7379907420097001</v>
      </c>
      <c r="L799" s="11" t="str">
        <f t="shared" ca="1" si="54"/>
        <v>A</v>
      </c>
      <c r="M799" s="11"/>
      <c r="N799" s="11">
        <v>798</v>
      </c>
      <c r="O799" s="12">
        <f t="shared" ca="1" si="58"/>
        <v>1.8689003760208347</v>
      </c>
      <c r="P799" s="12">
        <f t="shared" ca="1" si="59"/>
        <v>3.4032151859177313</v>
      </c>
      <c r="Q799" s="11" t="str">
        <f t="shared" ca="1" si="55"/>
        <v>H</v>
      </c>
    </row>
    <row r="800" spans="9:17" x14ac:dyDescent="0.25">
      <c r="I800" s="11">
        <v>799</v>
      </c>
      <c r="J800" s="11">
        <f t="shared" ca="1" si="56"/>
        <v>1.7876279899054777</v>
      </c>
      <c r="K800" s="11">
        <f t="shared" ca="1" si="57"/>
        <v>1.1833004863176597</v>
      </c>
      <c r="L800" s="11" t="str">
        <f t="shared" ca="1" si="54"/>
        <v>A</v>
      </c>
      <c r="M800" s="11"/>
      <c r="N800" s="11">
        <v>799</v>
      </c>
      <c r="O800" s="12">
        <f t="shared" ca="1" si="58"/>
        <v>0.89555633073489305</v>
      </c>
      <c r="P800" s="12">
        <f t="shared" ca="1" si="59"/>
        <v>0.83016097245078357</v>
      </c>
      <c r="Q800" s="11" t="str">
        <f t="shared" ca="1" si="55"/>
        <v>A</v>
      </c>
    </row>
    <row r="801" spans="9:17" x14ac:dyDescent="0.25">
      <c r="I801" s="11">
        <v>800</v>
      </c>
      <c r="J801" s="11">
        <f t="shared" ca="1" si="56"/>
        <v>-0.2894267700345815</v>
      </c>
      <c r="K801" s="11">
        <f t="shared" ca="1" si="57"/>
        <v>0.25899452712690252</v>
      </c>
      <c r="L801" s="11" t="str">
        <f t="shared" ca="1" si="54"/>
        <v>H</v>
      </c>
      <c r="M801" s="11"/>
      <c r="N801" s="11">
        <v>800</v>
      </c>
      <c r="O801" s="12">
        <f t="shared" ca="1" si="58"/>
        <v>0.22960012436540622</v>
      </c>
      <c r="P801" s="12">
        <f t="shared" ca="1" si="59"/>
        <v>-5.3418656196447589E-2</v>
      </c>
      <c r="Q801" s="11" t="str">
        <f t="shared" ca="1" si="55"/>
        <v>A</v>
      </c>
    </row>
    <row r="802" spans="9:17" x14ac:dyDescent="0.25">
      <c r="I802" s="11">
        <v>801</v>
      </c>
      <c r="J802" s="11">
        <f t="shared" ca="1" si="56"/>
        <v>1.7453483389116824</v>
      </c>
      <c r="K802" s="11">
        <f t="shared" ca="1" si="57"/>
        <v>2.6465684205406155</v>
      </c>
      <c r="L802" s="11" t="str">
        <f t="shared" ca="1" si="54"/>
        <v>H</v>
      </c>
      <c r="M802" s="11"/>
      <c r="N802" s="11">
        <v>801</v>
      </c>
      <c r="O802" s="12">
        <f t="shared" ca="1" si="58"/>
        <v>1.0488525526891399</v>
      </c>
      <c r="P802" s="12">
        <f t="shared" ca="1" si="59"/>
        <v>3.0555894171168916</v>
      </c>
      <c r="Q802" s="11" t="str">
        <f t="shared" ca="1" si="55"/>
        <v>H</v>
      </c>
    </row>
    <row r="803" spans="9:17" x14ac:dyDescent="0.25">
      <c r="I803" s="11">
        <v>802</v>
      </c>
      <c r="J803" s="11">
        <f t="shared" ca="1" si="56"/>
        <v>2.0422106026810543</v>
      </c>
      <c r="K803" s="11">
        <f t="shared" ca="1" si="57"/>
        <v>2.9016073208476163</v>
      </c>
      <c r="L803" s="11" t="str">
        <f t="shared" ca="1" si="54"/>
        <v>H</v>
      </c>
      <c r="M803" s="11"/>
      <c r="N803" s="11">
        <v>802</v>
      </c>
      <c r="O803" s="12">
        <f t="shared" ca="1" si="58"/>
        <v>-0.6492604903438699</v>
      </c>
      <c r="P803" s="12">
        <f t="shared" ca="1" si="59"/>
        <v>1.2253469738312612</v>
      </c>
      <c r="Q803" s="11" t="str">
        <f t="shared" ca="1" si="55"/>
        <v>H</v>
      </c>
    </row>
    <row r="804" spans="9:17" x14ac:dyDescent="0.25">
      <c r="I804" s="11">
        <v>803</v>
      </c>
      <c r="J804" s="11">
        <f t="shared" ca="1" si="56"/>
        <v>-0.47378448464102652</v>
      </c>
      <c r="K804" s="11">
        <f t="shared" ca="1" si="57"/>
        <v>2.3765313371306989</v>
      </c>
      <c r="L804" s="11" t="str">
        <f t="shared" ca="1" si="54"/>
        <v>H</v>
      </c>
      <c r="M804" s="11"/>
      <c r="N804" s="11">
        <v>803</v>
      </c>
      <c r="O804" s="12">
        <f t="shared" ca="1" si="58"/>
        <v>2.0342031217095879E-2</v>
      </c>
      <c r="P804" s="12">
        <f t="shared" ca="1" si="59"/>
        <v>1.1937046138766743</v>
      </c>
      <c r="Q804" s="11" t="str">
        <f t="shared" ca="1" si="55"/>
        <v>H</v>
      </c>
    </row>
    <row r="805" spans="9:17" x14ac:dyDescent="0.25">
      <c r="I805" s="11">
        <v>804</v>
      </c>
      <c r="J805" s="11">
        <f t="shared" ca="1" si="56"/>
        <v>0.30666290856819944</v>
      </c>
      <c r="K805" s="11">
        <f t="shared" ca="1" si="57"/>
        <v>1.7742125346626063</v>
      </c>
      <c r="L805" s="11" t="str">
        <f t="shared" ca="1" si="54"/>
        <v>H</v>
      </c>
      <c r="M805" s="11"/>
      <c r="N805" s="11">
        <v>804</v>
      </c>
      <c r="O805" s="12">
        <f t="shared" ca="1" si="58"/>
        <v>0.29586166146309267</v>
      </c>
      <c r="P805" s="12">
        <f t="shared" ca="1" si="59"/>
        <v>0.65238520424753488</v>
      </c>
      <c r="Q805" s="11" t="str">
        <f t="shared" ca="1" si="55"/>
        <v>H</v>
      </c>
    </row>
    <row r="806" spans="9:17" x14ac:dyDescent="0.25">
      <c r="I806" s="11">
        <v>805</v>
      </c>
      <c r="J806" s="11">
        <f t="shared" ca="1" si="56"/>
        <v>-4.3335458949206873E-2</v>
      </c>
      <c r="K806" s="11">
        <f t="shared" ca="1" si="57"/>
        <v>2.2098476770118523</v>
      </c>
      <c r="L806" s="11" t="str">
        <f t="shared" ca="1" si="54"/>
        <v>H</v>
      </c>
      <c r="M806" s="11"/>
      <c r="N806" s="11">
        <v>805</v>
      </c>
      <c r="O806" s="12">
        <f t="shared" ca="1" si="58"/>
        <v>1.3508658550035262</v>
      </c>
      <c r="P806" s="12">
        <f t="shared" ca="1" si="59"/>
        <v>1.0378207161334156</v>
      </c>
      <c r="Q806" s="11" t="str">
        <f t="shared" ca="1" si="55"/>
        <v>A</v>
      </c>
    </row>
    <row r="807" spans="9:17" x14ac:dyDescent="0.25">
      <c r="I807" s="11">
        <v>806</v>
      </c>
      <c r="J807" s="11">
        <f t="shared" ca="1" si="56"/>
        <v>-0.44732136739620321</v>
      </c>
      <c r="K807" s="11">
        <f t="shared" ca="1" si="57"/>
        <v>2.7450841909393544</v>
      </c>
      <c r="L807" s="11" t="str">
        <f t="shared" ca="1" si="54"/>
        <v>H</v>
      </c>
      <c r="M807" s="11"/>
      <c r="N807" s="11">
        <v>806</v>
      </c>
      <c r="O807" s="12">
        <f t="shared" ca="1" si="58"/>
        <v>-0.98628991105776076</v>
      </c>
      <c r="P807" s="12">
        <f t="shared" ca="1" si="59"/>
        <v>-0.10894755249840804</v>
      </c>
      <c r="Q807" s="11" t="str">
        <f t="shared" ca="1" si="55"/>
        <v>H</v>
      </c>
    </row>
    <row r="808" spans="9:17" x14ac:dyDescent="0.25">
      <c r="I808" s="11">
        <v>807</v>
      </c>
      <c r="J808" s="11">
        <f t="shared" ca="1" si="56"/>
        <v>2.1334616303191694</v>
      </c>
      <c r="K808" s="11">
        <f t="shared" ca="1" si="57"/>
        <v>3.9397166332309443</v>
      </c>
      <c r="L808" s="11" t="str">
        <f t="shared" ca="1" si="54"/>
        <v>H</v>
      </c>
      <c r="M808" s="11"/>
      <c r="N808" s="11">
        <v>807</v>
      </c>
      <c r="O808" s="12">
        <f t="shared" ca="1" si="58"/>
        <v>-0.59942193523188081</v>
      </c>
      <c r="P808" s="12">
        <f t="shared" ca="1" si="59"/>
        <v>1.2086966403559098</v>
      </c>
      <c r="Q808" s="11" t="str">
        <f t="shared" ca="1" si="55"/>
        <v>H</v>
      </c>
    </row>
    <row r="809" spans="9:17" x14ac:dyDescent="0.25">
      <c r="I809" s="11">
        <v>808</v>
      </c>
      <c r="J809" s="11">
        <f t="shared" ca="1" si="56"/>
        <v>2.5840224093496458</v>
      </c>
      <c r="K809" s="11">
        <f t="shared" ca="1" si="57"/>
        <v>3.3382138351565915</v>
      </c>
      <c r="L809" s="11" t="str">
        <f t="shared" ca="1" si="54"/>
        <v>H</v>
      </c>
      <c r="M809" s="11"/>
      <c r="N809" s="11">
        <v>808</v>
      </c>
      <c r="O809" s="12">
        <f t="shared" ca="1" si="58"/>
        <v>0.2329071981521727</v>
      </c>
      <c r="P809" s="12">
        <f t="shared" ca="1" si="59"/>
        <v>0.23768227813229659</v>
      </c>
      <c r="Q809" s="11" t="str">
        <f t="shared" ca="1" si="55"/>
        <v>H</v>
      </c>
    </row>
    <row r="810" spans="9:17" x14ac:dyDescent="0.25">
      <c r="I810" s="11">
        <v>809</v>
      </c>
      <c r="J810" s="11">
        <f t="shared" ca="1" si="56"/>
        <v>2.0743914752244561</v>
      </c>
      <c r="K810" s="11">
        <f t="shared" ca="1" si="57"/>
        <v>1.8014401824924309</v>
      </c>
      <c r="L810" s="11" t="str">
        <f t="shared" ca="1" si="54"/>
        <v>A</v>
      </c>
      <c r="M810" s="11"/>
      <c r="N810" s="11">
        <v>809</v>
      </c>
      <c r="O810" s="12">
        <f t="shared" ca="1" si="58"/>
        <v>-1.0806078644673942</v>
      </c>
      <c r="P810" s="12">
        <f t="shared" ca="1" si="59"/>
        <v>1.750390499353643</v>
      </c>
      <c r="Q810" s="11" t="str">
        <f t="shared" ca="1" si="55"/>
        <v>H</v>
      </c>
    </row>
    <row r="811" spans="9:17" x14ac:dyDescent="0.25">
      <c r="I811" s="11">
        <v>810</v>
      </c>
      <c r="J811" s="11">
        <f t="shared" ca="1" si="56"/>
        <v>-2.5331403092494198</v>
      </c>
      <c r="K811" s="11">
        <f t="shared" ca="1" si="57"/>
        <v>2.5140450561868373</v>
      </c>
      <c r="L811" s="11" t="str">
        <f t="shared" ca="1" si="54"/>
        <v>H</v>
      </c>
      <c r="M811" s="11"/>
      <c r="N811" s="11">
        <v>810</v>
      </c>
      <c r="O811" s="12">
        <f t="shared" ca="1" si="58"/>
        <v>0.34539094401911419</v>
      </c>
      <c r="P811" s="12">
        <f t="shared" ca="1" si="59"/>
        <v>-1.2677471735556711</v>
      </c>
      <c r="Q811" s="11" t="str">
        <f t="shared" ca="1" si="55"/>
        <v>A</v>
      </c>
    </row>
    <row r="812" spans="9:17" x14ac:dyDescent="0.25">
      <c r="I812" s="11">
        <v>811</v>
      </c>
      <c r="J812" s="11">
        <f t="shared" ca="1" si="56"/>
        <v>1.5727517766538663</v>
      </c>
      <c r="K812" s="11">
        <f t="shared" ca="1" si="57"/>
        <v>1.1766286312639311</v>
      </c>
      <c r="L812" s="11" t="str">
        <f t="shared" ca="1" si="54"/>
        <v>A</v>
      </c>
      <c r="M812" s="11"/>
      <c r="N812" s="11">
        <v>811</v>
      </c>
      <c r="O812" s="12">
        <f t="shared" ca="1" si="58"/>
        <v>-1.3260685855677323</v>
      </c>
      <c r="P812" s="12">
        <f t="shared" ca="1" si="59"/>
        <v>0.97686080195458214</v>
      </c>
      <c r="Q812" s="11" t="str">
        <f t="shared" ca="1" si="55"/>
        <v>H</v>
      </c>
    </row>
    <row r="813" spans="9:17" x14ac:dyDescent="0.25">
      <c r="I813" s="11">
        <v>812</v>
      </c>
      <c r="J813" s="11">
        <f t="shared" ca="1" si="56"/>
        <v>1.0394280658282617</v>
      </c>
      <c r="K813" s="11">
        <f t="shared" ca="1" si="57"/>
        <v>1.4951833260212379</v>
      </c>
      <c r="L813" s="11" t="str">
        <f t="shared" ca="1" si="54"/>
        <v>H</v>
      </c>
      <c r="M813" s="11"/>
      <c r="N813" s="11">
        <v>812</v>
      </c>
      <c r="O813" s="12">
        <f t="shared" ca="1" si="58"/>
        <v>0.86755729704590956</v>
      </c>
      <c r="P813" s="12">
        <f t="shared" ca="1" si="59"/>
        <v>1.9035970229971406</v>
      </c>
      <c r="Q813" s="11" t="str">
        <f t="shared" ca="1" si="55"/>
        <v>H</v>
      </c>
    </row>
    <row r="814" spans="9:17" x14ac:dyDescent="0.25">
      <c r="I814" s="11">
        <v>813</v>
      </c>
      <c r="J814" s="11">
        <f t="shared" ca="1" si="56"/>
        <v>1.3189885878949676</v>
      </c>
      <c r="K814" s="11">
        <f t="shared" ca="1" si="57"/>
        <v>2.9023719639626213</v>
      </c>
      <c r="L814" s="11" t="str">
        <f t="shared" ca="1" si="54"/>
        <v>H</v>
      </c>
      <c r="M814" s="11"/>
      <c r="N814" s="11">
        <v>813</v>
      </c>
      <c r="O814" s="12">
        <f t="shared" ca="1" si="58"/>
        <v>1.3785249126908992</v>
      </c>
      <c r="P814" s="12">
        <f t="shared" ca="1" si="59"/>
        <v>-0.10601446376668244</v>
      </c>
      <c r="Q814" s="11" t="str">
        <f t="shared" ca="1" si="55"/>
        <v>A</v>
      </c>
    </row>
    <row r="815" spans="9:17" x14ac:dyDescent="0.25">
      <c r="I815" s="11">
        <v>814</v>
      </c>
      <c r="J815" s="11">
        <f t="shared" ca="1" si="56"/>
        <v>2.3078332444111882</v>
      </c>
      <c r="K815" s="11">
        <f t="shared" ca="1" si="57"/>
        <v>0.74249213822973514</v>
      </c>
      <c r="L815" s="11" t="str">
        <f t="shared" ca="1" si="54"/>
        <v>A</v>
      </c>
      <c r="M815" s="11"/>
      <c r="N815" s="11">
        <v>814</v>
      </c>
      <c r="O815" s="12">
        <f t="shared" ca="1" si="58"/>
        <v>1.0155498505336773</v>
      </c>
      <c r="P815" s="12">
        <f t="shared" ca="1" si="59"/>
        <v>0.73095457532483343</v>
      </c>
      <c r="Q815" s="11" t="str">
        <f t="shared" ca="1" si="55"/>
        <v>A</v>
      </c>
    </row>
    <row r="816" spans="9:17" x14ac:dyDescent="0.25">
      <c r="I816" s="11">
        <v>815</v>
      </c>
      <c r="J816" s="11">
        <f t="shared" ca="1" si="56"/>
        <v>0.51854917302522674</v>
      </c>
      <c r="K816" s="11">
        <f t="shared" ca="1" si="57"/>
        <v>2.1022311061586465</v>
      </c>
      <c r="L816" s="11" t="str">
        <f t="shared" ca="1" si="54"/>
        <v>H</v>
      </c>
      <c r="M816" s="11"/>
      <c r="N816" s="11">
        <v>815</v>
      </c>
      <c r="O816" s="12">
        <f t="shared" ca="1" si="58"/>
        <v>-1.3058952502504391</v>
      </c>
      <c r="P816" s="12">
        <f t="shared" ca="1" si="59"/>
        <v>0.76982553657644326</v>
      </c>
      <c r="Q816" s="11" t="str">
        <f t="shared" ca="1" si="55"/>
        <v>H</v>
      </c>
    </row>
    <row r="817" spans="9:17" x14ac:dyDescent="0.25">
      <c r="I817" s="11">
        <v>816</v>
      </c>
      <c r="J817" s="11">
        <f t="shared" ca="1" si="56"/>
        <v>-0.92343051291980005</v>
      </c>
      <c r="K817" s="11">
        <f t="shared" ca="1" si="57"/>
        <v>1.7718478185517652</v>
      </c>
      <c r="L817" s="11" t="str">
        <f t="shared" ca="1" si="54"/>
        <v>H</v>
      </c>
      <c r="M817" s="11"/>
      <c r="N817" s="11">
        <v>816</v>
      </c>
      <c r="O817" s="12">
        <f t="shared" ca="1" si="58"/>
        <v>2.5126332009697827E-2</v>
      </c>
      <c r="P817" s="12">
        <f t="shared" ca="1" si="59"/>
        <v>1.3562833257044868</v>
      </c>
      <c r="Q817" s="11" t="str">
        <f t="shared" ca="1" si="55"/>
        <v>H</v>
      </c>
    </row>
    <row r="818" spans="9:17" x14ac:dyDescent="0.25">
      <c r="I818" s="11">
        <v>817</v>
      </c>
      <c r="J818" s="11">
        <f t="shared" ca="1" si="56"/>
        <v>-1.024642453922977</v>
      </c>
      <c r="K818" s="11">
        <f t="shared" ca="1" si="57"/>
        <v>5.1842592430466317</v>
      </c>
      <c r="L818" s="11" t="str">
        <f t="shared" ca="1" si="54"/>
        <v>H</v>
      </c>
      <c r="M818" s="11"/>
      <c r="N818" s="11">
        <v>817</v>
      </c>
      <c r="O818" s="12">
        <f t="shared" ca="1" si="58"/>
        <v>3.5924862897337251</v>
      </c>
      <c r="P818" s="12">
        <f t="shared" ca="1" si="59"/>
        <v>3.2189140289214491E-2</v>
      </c>
      <c r="Q818" s="11" t="str">
        <f t="shared" ca="1" si="55"/>
        <v>A</v>
      </c>
    </row>
    <row r="819" spans="9:17" x14ac:dyDescent="0.25">
      <c r="I819" s="11">
        <v>818</v>
      </c>
      <c r="J819" s="11">
        <f t="shared" ca="1" si="56"/>
        <v>1.4842328202700037</v>
      </c>
      <c r="K819" s="11">
        <f t="shared" ca="1" si="57"/>
        <v>1.4846654986803789</v>
      </c>
      <c r="L819" s="11" t="str">
        <f t="shared" ca="1" si="54"/>
        <v>H</v>
      </c>
      <c r="M819" s="11"/>
      <c r="N819" s="11">
        <v>818</v>
      </c>
      <c r="O819" s="12">
        <f t="shared" ca="1" si="58"/>
        <v>2.4525782103165195E-2</v>
      </c>
      <c r="P819" s="12">
        <f t="shared" ca="1" si="59"/>
        <v>-1.0888109297513</v>
      </c>
      <c r="Q819" s="11" t="str">
        <f t="shared" ca="1" si="55"/>
        <v>A</v>
      </c>
    </row>
    <row r="820" spans="9:17" x14ac:dyDescent="0.25">
      <c r="I820" s="11">
        <v>819</v>
      </c>
      <c r="J820" s="11">
        <f t="shared" ca="1" si="56"/>
        <v>1.9760079202000971</v>
      </c>
      <c r="K820" s="11">
        <f t="shared" ca="1" si="57"/>
        <v>0.58915891204989213</v>
      </c>
      <c r="L820" s="11" t="str">
        <f t="shared" ca="1" si="54"/>
        <v>A</v>
      </c>
      <c r="M820" s="11"/>
      <c r="N820" s="11">
        <v>819</v>
      </c>
      <c r="O820" s="12">
        <f t="shared" ca="1" si="58"/>
        <v>1.200198852240399</v>
      </c>
      <c r="P820" s="12">
        <f t="shared" ca="1" si="59"/>
        <v>1.496396451675688</v>
      </c>
      <c r="Q820" s="11" t="str">
        <f t="shared" ca="1" si="55"/>
        <v>H</v>
      </c>
    </row>
    <row r="821" spans="9:17" x14ac:dyDescent="0.25">
      <c r="I821" s="11">
        <v>820</v>
      </c>
      <c r="J821" s="11">
        <f t="shared" ca="1" si="56"/>
        <v>-1.6235097840954653</v>
      </c>
      <c r="K821" s="11">
        <f t="shared" ca="1" si="57"/>
        <v>2.6871437977584236</v>
      </c>
      <c r="L821" s="11" t="str">
        <f t="shared" ca="1" si="54"/>
        <v>H</v>
      </c>
      <c r="M821" s="11"/>
      <c r="N821" s="11">
        <v>820</v>
      </c>
      <c r="O821" s="12">
        <f t="shared" ca="1" si="58"/>
        <v>1.7022702874415521</v>
      </c>
      <c r="P821" s="12">
        <f t="shared" ca="1" si="59"/>
        <v>-0.48323023280128652</v>
      </c>
      <c r="Q821" s="11" t="str">
        <f t="shared" ca="1" si="55"/>
        <v>A</v>
      </c>
    </row>
    <row r="822" spans="9:17" x14ac:dyDescent="0.25">
      <c r="I822" s="11">
        <v>821</v>
      </c>
      <c r="J822" s="11">
        <f t="shared" ca="1" si="56"/>
        <v>-1.5561010275261578E-2</v>
      </c>
      <c r="K822" s="11">
        <f t="shared" ca="1" si="57"/>
        <v>1.8172577915048445</v>
      </c>
      <c r="L822" s="11" t="str">
        <f t="shared" ca="1" si="54"/>
        <v>H</v>
      </c>
      <c r="M822" s="11"/>
      <c r="N822" s="11">
        <v>821</v>
      </c>
      <c r="O822" s="12">
        <f t="shared" ca="1" si="58"/>
        <v>1.1321111423941628</v>
      </c>
      <c r="P822" s="12">
        <f t="shared" ca="1" si="59"/>
        <v>3.1007113636592383</v>
      </c>
      <c r="Q822" s="11" t="str">
        <f t="shared" ca="1" si="55"/>
        <v>H</v>
      </c>
    </row>
    <row r="823" spans="9:17" x14ac:dyDescent="0.25">
      <c r="I823" s="11">
        <v>822</v>
      </c>
      <c r="J823" s="11">
        <f t="shared" ca="1" si="56"/>
        <v>0.91521403310194238</v>
      </c>
      <c r="K823" s="11">
        <f t="shared" ca="1" si="57"/>
        <v>2.0327194765599024</v>
      </c>
      <c r="L823" s="11" t="str">
        <f t="shared" ca="1" si="54"/>
        <v>H</v>
      </c>
      <c r="M823" s="11"/>
      <c r="N823" s="11">
        <v>822</v>
      </c>
      <c r="O823" s="12">
        <f t="shared" ca="1" si="58"/>
        <v>1.6790591959390482</v>
      </c>
      <c r="P823" s="12">
        <f t="shared" ca="1" si="59"/>
        <v>2.1426555972210948</v>
      </c>
      <c r="Q823" s="11" t="str">
        <f t="shared" ca="1" si="55"/>
        <v>H</v>
      </c>
    </row>
    <row r="824" spans="9:17" x14ac:dyDescent="0.25">
      <c r="I824" s="11">
        <v>823</v>
      </c>
      <c r="J824" s="11">
        <f t="shared" ca="1" si="56"/>
        <v>1.994042965166388</v>
      </c>
      <c r="K824" s="11">
        <f t="shared" ca="1" si="57"/>
        <v>1.8731044488653015</v>
      </c>
      <c r="L824" s="11" t="str">
        <f t="shared" ca="1" si="54"/>
        <v>A</v>
      </c>
      <c r="M824" s="11"/>
      <c r="N824" s="11">
        <v>823</v>
      </c>
      <c r="O824" s="12">
        <f t="shared" ca="1" si="58"/>
        <v>-0.97139851205152605</v>
      </c>
      <c r="P824" s="12">
        <f t="shared" ca="1" si="59"/>
        <v>0.21371588434849842</v>
      </c>
      <c r="Q824" s="11" t="str">
        <f t="shared" ca="1" si="55"/>
        <v>H</v>
      </c>
    </row>
    <row r="825" spans="9:17" x14ac:dyDescent="0.25">
      <c r="I825" s="11">
        <v>824</v>
      </c>
      <c r="J825" s="11">
        <f t="shared" ca="1" si="56"/>
        <v>0.89694573873444416</v>
      </c>
      <c r="K825" s="11">
        <f t="shared" ca="1" si="57"/>
        <v>0.29154038413155181</v>
      </c>
      <c r="L825" s="11" t="str">
        <f t="shared" ca="1" si="54"/>
        <v>A</v>
      </c>
      <c r="M825" s="11"/>
      <c r="N825" s="11">
        <v>824</v>
      </c>
      <c r="O825" s="12">
        <f t="shared" ca="1" si="58"/>
        <v>1.1645552868236262</v>
      </c>
      <c r="P825" s="12">
        <f t="shared" ca="1" si="59"/>
        <v>1.1802966938491155</v>
      </c>
      <c r="Q825" s="11" t="str">
        <f t="shared" ca="1" si="55"/>
        <v>H</v>
      </c>
    </row>
    <row r="826" spans="9:17" x14ac:dyDescent="0.25">
      <c r="I826" s="11">
        <v>825</v>
      </c>
      <c r="J826" s="11">
        <f t="shared" ca="1" si="56"/>
        <v>1.89389128741082</v>
      </c>
      <c r="K826" s="11">
        <f t="shared" ca="1" si="57"/>
        <v>-1.01782915464893</v>
      </c>
      <c r="L826" s="11" t="str">
        <f t="shared" ca="1" si="54"/>
        <v>A</v>
      </c>
      <c r="M826" s="11"/>
      <c r="N826" s="11">
        <v>825</v>
      </c>
      <c r="O826" s="12">
        <f t="shared" ca="1" si="58"/>
        <v>0.69969967570435387</v>
      </c>
      <c r="P826" s="12">
        <f t="shared" ca="1" si="59"/>
        <v>-0.96495047330435568</v>
      </c>
      <c r="Q826" s="11" t="str">
        <f t="shared" ca="1" si="55"/>
        <v>A</v>
      </c>
    </row>
    <row r="827" spans="9:17" x14ac:dyDescent="0.25">
      <c r="I827" s="11">
        <v>826</v>
      </c>
      <c r="J827" s="11">
        <f t="shared" ca="1" si="56"/>
        <v>0.34019325368533704</v>
      </c>
      <c r="K827" s="11">
        <f t="shared" ca="1" si="57"/>
        <v>3.3956978105990423</v>
      </c>
      <c r="L827" s="11" t="str">
        <f t="shared" ca="1" si="54"/>
        <v>H</v>
      </c>
      <c r="M827" s="11"/>
      <c r="N827" s="11">
        <v>826</v>
      </c>
      <c r="O827" s="12">
        <f t="shared" ca="1" si="58"/>
        <v>0.32952609573307751</v>
      </c>
      <c r="P827" s="12">
        <f t="shared" ca="1" si="59"/>
        <v>-2.422961051969641</v>
      </c>
      <c r="Q827" s="11" t="str">
        <f t="shared" ca="1" si="55"/>
        <v>A</v>
      </c>
    </row>
    <row r="828" spans="9:17" x14ac:dyDescent="0.25">
      <c r="I828" s="11">
        <v>827</v>
      </c>
      <c r="J828" s="11">
        <f t="shared" ca="1" si="56"/>
        <v>2.0744523441998584</v>
      </c>
      <c r="K828" s="11">
        <f t="shared" ca="1" si="57"/>
        <v>1.4345933735264913</v>
      </c>
      <c r="L828" s="11" t="str">
        <f t="shared" ca="1" si="54"/>
        <v>A</v>
      </c>
      <c r="M828" s="11"/>
      <c r="N828" s="11">
        <v>827</v>
      </c>
      <c r="O828" s="12">
        <f t="shared" ca="1" si="58"/>
        <v>1.087742334325581</v>
      </c>
      <c r="P828" s="12">
        <f t="shared" ca="1" si="59"/>
        <v>-0.54228963201535629</v>
      </c>
      <c r="Q828" s="11" t="str">
        <f t="shared" ca="1" si="55"/>
        <v>A</v>
      </c>
    </row>
    <row r="829" spans="9:17" x14ac:dyDescent="0.25">
      <c r="I829" s="11">
        <v>828</v>
      </c>
      <c r="J829" s="11">
        <f t="shared" ca="1" si="56"/>
        <v>0.25875628102024295</v>
      </c>
      <c r="K829" s="11">
        <f t="shared" ca="1" si="57"/>
        <v>1.6938490460403612</v>
      </c>
      <c r="L829" s="11" t="str">
        <f t="shared" ca="1" si="54"/>
        <v>H</v>
      </c>
      <c r="M829" s="11"/>
      <c r="N829" s="11">
        <v>828</v>
      </c>
      <c r="O829" s="12">
        <f t="shared" ca="1" si="58"/>
        <v>-2.1637705425057643</v>
      </c>
      <c r="P829" s="12">
        <f t="shared" ca="1" si="59"/>
        <v>2.3635656830572485</v>
      </c>
      <c r="Q829" s="11" t="str">
        <f t="shared" ca="1" si="55"/>
        <v>H</v>
      </c>
    </row>
    <row r="830" spans="9:17" x14ac:dyDescent="0.25">
      <c r="I830" s="11">
        <v>829</v>
      </c>
      <c r="J830" s="11">
        <f t="shared" ca="1" si="56"/>
        <v>0.32149437789851776</v>
      </c>
      <c r="K830" s="11">
        <f t="shared" ca="1" si="57"/>
        <v>1.5859853949241249</v>
      </c>
      <c r="L830" s="11" t="str">
        <f t="shared" ca="1" si="54"/>
        <v>H</v>
      </c>
      <c r="M830" s="11"/>
      <c r="N830" s="11">
        <v>829</v>
      </c>
      <c r="O830" s="12">
        <f t="shared" ca="1" si="58"/>
        <v>-0.93652756206163779</v>
      </c>
      <c r="P830" s="12">
        <f t="shared" ca="1" si="59"/>
        <v>0.52060583846445541</v>
      </c>
      <c r="Q830" s="11" t="str">
        <f t="shared" ca="1" si="55"/>
        <v>H</v>
      </c>
    </row>
    <row r="831" spans="9:17" x14ac:dyDescent="0.25">
      <c r="I831" s="11">
        <v>830</v>
      </c>
      <c r="J831" s="11">
        <f t="shared" ca="1" si="56"/>
        <v>8.0152197689580262E-3</v>
      </c>
      <c r="K831" s="11">
        <f t="shared" ca="1" si="57"/>
        <v>4.7410696146367446</v>
      </c>
      <c r="L831" s="11" t="str">
        <f t="shared" ca="1" si="54"/>
        <v>H</v>
      </c>
      <c r="M831" s="11"/>
      <c r="N831" s="11">
        <v>830</v>
      </c>
      <c r="O831" s="12">
        <f t="shared" ca="1" si="58"/>
        <v>2.4448553236609993</v>
      </c>
      <c r="P831" s="12">
        <f t="shared" ca="1" si="59"/>
        <v>1.445919854706158</v>
      </c>
      <c r="Q831" s="11" t="str">
        <f t="shared" ca="1" si="55"/>
        <v>A</v>
      </c>
    </row>
    <row r="832" spans="9:17" x14ac:dyDescent="0.25">
      <c r="I832" s="11">
        <v>831</v>
      </c>
      <c r="J832" s="11">
        <f t="shared" ca="1" si="56"/>
        <v>1.5173553168393803</v>
      </c>
      <c r="K832" s="11">
        <f t="shared" ca="1" si="57"/>
        <v>0.66424969382794785</v>
      </c>
      <c r="L832" s="11" t="str">
        <f t="shared" ca="1" si="54"/>
        <v>A</v>
      </c>
      <c r="M832" s="11"/>
      <c r="N832" s="11">
        <v>831</v>
      </c>
      <c r="O832" s="12">
        <f t="shared" ca="1" si="58"/>
        <v>0.49716628349139735</v>
      </c>
      <c r="P832" s="12">
        <f t="shared" ca="1" si="59"/>
        <v>1.4260019889702606</v>
      </c>
      <c r="Q832" s="11" t="str">
        <f t="shared" ca="1" si="55"/>
        <v>H</v>
      </c>
    </row>
    <row r="833" spans="9:17" x14ac:dyDescent="0.25">
      <c r="I833" s="11">
        <v>832</v>
      </c>
      <c r="J833" s="11">
        <f t="shared" ca="1" si="56"/>
        <v>2.3000646927170987</v>
      </c>
      <c r="K833" s="11">
        <f t="shared" ca="1" si="57"/>
        <v>0.53455385142193212</v>
      </c>
      <c r="L833" s="11" t="str">
        <f t="shared" ca="1" si="54"/>
        <v>A</v>
      </c>
      <c r="M833" s="11"/>
      <c r="N833" s="11">
        <v>832</v>
      </c>
      <c r="O833" s="12">
        <f t="shared" ca="1" si="58"/>
        <v>1.3709848919149863</v>
      </c>
      <c r="P833" s="12">
        <f t="shared" ca="1" si="59"/>
        <v>2.1023356547381127</v>
      </c>
      <c r="Q833" s="11" t="str">
        <f t="shared" ca="1" si="55"/>
        <v>H</v>
      </c>
    </row>
    <row r="834" spans="9:17" x14ac:dyDescent="0.25">
      <c r="I834" s="11">
        <v>833</v>
      </c>
      <c r="J834" s="11">
        <f t="shared" ca="1" si="56"/>
        <v>2.3209392913866682</v>
      </c>
      <c r="K834" s="11">
        <f t="shared" ca="1" si="57"/>
        <v>1.0821609323980059</v>
      </c>
      <c r="L834" s="11" t="str">
        <f t="shared" ca="1" si="54"/>
        <v>A</v>
      </c>
      <c r="M834" s="11"/>
      <c r="N834" s="11">
        <v>833</v>
      </c>
      <c r="O834" s="12">
        <f t="shared" ca="1" si="58"/>
        <v>0.63833947326198293</v>
      </c>
      <c r="P834" s="12">
        <f t="shared" ca="1" si="59"/>
        <v>0.52540903178517917</v>
      </c>
      <c r="Q834" s="11" t="str">
        <f t="shared" ca="1" si="55"/>
        <v>A</v>
      </c>
    </row>
    <row r="835" spans="9:17" x14ac:dyDescent="0.25">
      <c r="I835" s="11">
        <v>834</v>
      </c>
      <c r="J835" s="11">
        <f t="shared" ref="J835:J898" ca="1" si="60">NORMINV(RAND(), $D$3,$F$3)</f>
        <v>2.3435002383884074E-2</v>
      </c>
      <c r="K835" s="11">
        <f t="shared" ref="K835:K898" ca="1" si="61">NORMINV(RAND(), $D$2,$F$2)</f>
        <v>2.0071349841663646</v>
      </c>
      <c r="L835" s="11" t="str">
        <f t="shared" ca="1" si="54"/>
        <v>H</v>
      </c>
      <c r="M835" s="11"/>
      <c r="N835" s="11">
        <v>834</v>
      </c>
      <c r="O835" s="12">
        <f t="shared" ref="O835:O898" ca="1" si="62">NORMINV(RAND(), $D$11,$F$11)</f>
        <v>0.96834551142904834</v>
      </c>
      <c r="P835" s="12">
        <f t="shared" ref="P835:P898" ca="1" si="63">NORMINV(RAND(), $D$10,$F$10)</f>
        <v>1.1118893576641582</v>
      </c>
      <c r="Q835" s="11" t="str">
        <f t="shared" ca="1" si="55"/>
        <v>H</v>
      </c>
    </row>
    <row r="836" spans="9:17" x14ac:dyDescent="0.25">
      <c r="I836" s="11">
        <v>835</v>
      </c>
      <c r="J836" s="11">
        <f t="shared" ca="1" si="60"/>
        <v>-0.26101594857719068</v>
      </c>
      <c r="K836" s="11">
        <f t="shared" ca="1" si="61"/>
        <v>2.6948462153888602</v>
      </c>
      <c r="L836" s="11" t="str">
        <f t="shared" ca="1" si="54"/>
        <v>H</v>
      </c>
      <c r="M836" s="11"/>
      <c r="N836" s="11">
        <v>835</v>
      </c>
      <c r="O836" s="12">
        <f t="shared" ca="1" si="62"/>
        <v>2.8412855194989692</v>
      </c>
      <c r="P836" s="12">
        <f t="shared" ca="1" si="63"/>
        <v>-1.0228131907526752</v>
      </c>
      <c r="Q836" s="11" t="str">
        <f t="shared" ca="1" si="55"/>
        <v>A</v>
      </c>
    </row>
    <row r="837" spans="9:17" x14ac:dyDescent="0.25">
      <c r="I837" s="11">
        <v>836</v>
      </c>
      <c r="J837" s="11">
        <f t="shared" ca="1" si="60"/>
        <v>-0.84865030878737169</v>
      </c>
      <c r="K837" s="11">
        <f t="shared" ca="1" si="61"/>
        <v>1.9844608156192489</v>
      </c>
      <c r="L837" s="11" t="str">
        <f t="shared" ca="1" si="54"/>
        <v>H</v>
      </c>
      <c r="M837" s="11"/>
      <c r="N837" s="11">
        <v>836</v>
      </c>
      <c r="O837" s="12">
        <f t="shared" ca="1" si="62"/>
        <v>1.3956886561740818</v>
      </c>
      <c r="P837" s="12">
        <f t="shared" ca="1" si="63"/>
        <v>-0.54015690202179445</v>
      </c>
      <c r="Q837" s="11" t="str">
        <f t="shared" ca="1" si="55"/>
        <v>A</v>
      </c>
    </row>
    <row r="838" spans="9:17" x14ac:dyDescent="0.25">
      <c r="I838" s="11">
        <v>837</v>
      </c>
      <c r="J838" s="11">
        <f t="shared" ca="1" si="60"/>
        <v>1.7166796887760931</v>
      </c>
      <c r="K838" s="11">
        <f t="shared" ca="1" si="61"/>
        <v>2.5284561235204457</v>
      </c>
      <c r="L838" s="11" t="str">
        <f t="shared" ca="1" si="54"/>
        <v>H</v>
      </c>
      <c r="M838" s="11"/>
      <c r="N838" s="11">
        <v>837</v>
      </c>
      <c r="O838" s="12">
        <f t="shared" ca="1" si="62"/>
        <v>0.57248185957855224</v>
      </c>
      <c r="P838" s="12">
        <f t="shared" ca="1" si="63"/>
        <v>2.4228363475160091</v>
      </c>
      <c r="Q838" s="11" t="str">
        <f t="shared" ca="1" si="55"/>
        <v>H</v>
      </c>
    </row>
    <row r="839" spans="9:17" x14ac:dyDescent="0.25">
      <c r="I839" s="11">
        <v>838</v>
      </c>
      <c r="J839" s="11">
        <f t="shared" ca="1" si="60"/>
        <v>1.9042700256069791</v>
      </c>
      <c r="K839" s="11">
        <f t="shared" ca="1" si="61"/>
        <v>3.4874449972622426</v>
      </c>
      <c r="L839" s="11" t="str">
        <f t="shared" ca="1" si="54"/>
        <v>H</v>
      </c>
      <c r="M839" s="11"/>
      <c r="N839" s="11">
        <v>838</v>
      </c>
      <c r="O839" s="12">
        <f t="shared" ca="1" si="62"/>
        <v>0.73454085948111769</v>
      </c>
      <c r="P839" s="12">
        <f t="shared" ca="1" si="63"/>
        <v>0.22757841803457624</v>
      </c>
      <c r="Q839" s="11" t="str">
        <f t="shared" ca="1" si="55"/>
        <v>A</v>
      </c>
    </row>
    <row r="840" spans="9:17" x14ac:dyDescent="0.25">
      <c r="I840" s="11">
        <v>839</v>
      </c>
      <c r="J840" s="11">
        <f t="shared" ca="1" si="60"/>
        <v>1.1678764914835742</v>
      </c>
      <c r="K840" s="11">
        <f t="shared" ca="1" si="61"/>
        <v>1.3831799617075127</v>
      </c>
      <c r="L840" s="11" t="str">
        <f t="shared" ca="1" si="54"/>
        <v>H</v>
      </c>
      <c r="M840" s="11"/>
      <c r="N840" s="11">
        <v>839</v>
      </c>
      <c r="O840" s="12">
        <f t="shared" ca="1" si="62"/>
        <v>1.9529726807926491</v>
      </c>
      <c r="P840" s="12">
        <f t="shared" ca="1" si="63"/>
        <v>1.6480677359472695</v>
      </c>
      <c r="Q840" s="11" t="str">
        <f t="shared" ca="1" si="55"/>
        <v>A</v>
      </c>
    </row>
    <row r="841" spans="9:17" x14ac:dyDescent="0.25">
      <c r="I841" s="11">
        <v>840</v>
      </c>
      <c r="J841" s="11">
        <f t="shared" ca="1" si="60"/>
        <v>1.6891270568705086</v>
      </c>
      <c r="K841" s="11">
        <f t="shared" ca="1" si="61"/>
        <v>1.128774412946755</v>
      </c>
      <c r="L841" s="11" t="str">
        <f t="shared" ca="1" si="54"/>
        <v>A</v>
      </c>
      <c r="M841" s="11"/>
      <c r="N841" s="11">
        <v>840</v>
      </c>
      <c r="O841" s="12">
        <f t="shared" ca="1" si="62"/>
        <v>-0.65494745993946624</v>
      </c>
      <c r="P841" s="12">
        <f t="shared" ca="1" si="63"/>
        <v>0.69980211096304956</v>
      </c>
      <c r="Q841" s="11" t="str">
        <f t="shared" ca="1" si="55"/>
        <v>H</v>
      </c>
    </row>
    <row r="842" spans="9:17" x14ac:dyDescent="0.25">
      <c r="I842" s="11">
        <v>841</v>
      </c>
      <c r="J842" s="11">
        <f t="shared" ca="1" si="60"/>
        <v>0.1200876184178078</v>
      </c>
      <c r="K842" s="11">
        <f t="shared" ca="1" si="61"/>
        <v>2.9003168844466645</v>
      </c>
      <c r="L842" s="11" t="str">
        <f t="shared" ca="1" si="54"/>
        <v>H</v>
      </c>
      <c r="M842" s="11"/>
      <c r="N842" s="11">
        <v>841</v>
      </c>
      <c r="O842" s="12">
        <f t="shared" ca="1" si="62"/>
        <v>0.15002432097840041</v>
      </c>
      <c r="P842" s="12">
        <f t="shared" ca="1" si="63"/>
        <v>0.21561414351160324</v>
      </c>
      <c r="Q842" s="11" t="str">
        <f t="shared" ca="1" si="55"/>
        <v>H</v>
      </c>
    </row>
    <row r="843" spans="9:17" x14ac:dyDescent="0.25">
      <c r="I843" s="11">
        <v>842</v>
      </c>
      <c r="J843" s="11">
        <f t="shared" ca="1" si="60"/>
        <v>2.1854503965510403</v>
      </c>
      <c r="K843" s="11">
        <f t="shared" ca="1" si="61"/>
        <v>3.5902402062318446</v>
      </c>
      <c r="L843" s="11" t="str">
        <f t="shared" ca="1" si="54"/>
        <v>H</v>
      </c>
      <c r="M843" s="11"/>
      <c r="N843" s="11">
        <v>842</v>
      </c>
      <c r="O843" s="12">
        <f t="shared" ca="1" si="62"/>
        <v>1.8052070031220782</v>
      </c>
      <c r="P843" s="12">
        <f t="shared" ca="1" si="63"/>
        <v>1.2992621981554366</v>
      </c>
      <c r="Q843" s="11" t="str">
        <f t="shared" ca="1" si="55"/>
        <v>A</v>
      </c>
    </row>
    <row r="844" spans="9:17" x14ac:dyDescent="0.25">
      <c r="I844" s="11">
        <v>843</v>
      </c>
      <c r="J844" s="11">
        <f t="shared" ca="1" si="60"/>
        <v>1.5696207293485283</v>
      </c>
      <c r="K844" s="11">
        <f t="shared" ca="1" si="61"/>
        <v>1.5936339908094792</v>
      </c>
      <c r="L844" s="11" t="str">
        <f t="shared" ca="1" si="54"/>
        <v>H</v>
      </c>
      <c r="M844" s="11"/>
      <c r="N844" s="11">
        <v>843</v>
      </c>
      <c r="O844" s="12">
        <f t="shared" ca="1" si="62"/>
        <v>-0.32961124803852482</v>
      </c>
      <c r="P844" s="12">
        <f t="shared" ca="1" si="63"/>
        <v>1.2138994455158829</v>
      </c>
      <c r="Q844" s="11" t="str">
        <f t="shared" ca="1" si="55"/>
        <v>H</v>
      </c>
    </row>
    <row r="845" spans="9:17" x14ac:dyDescent="0.25">
      <c r="I845" s="11">
        <v>844</v>
      </c>
      <c r="J845" s="11">
        <f t="shared" ca="1" si="60"/>
        <v>1.3698752544108368</v>
      </c>
      <c r="K845" s="11">
        <f t="shared" ca="1" si="61"/>
        <v>-0.36667763772584916</v>
      </c>
      <c r="L845" s="11" t="str">
        <f t="shared" ca="1" si="54"/>
        <v>A</v>
      </c>
      <c r="M845" s="11"/>
      <c r="N845" s="11">
        <v>844</v>
      </c>
      <c r="O845" s="12">
        <f t="shared" ca="1" si="62"/>
        <v>-1.350880476168469</v>
      </c>
      <c r="P845" s="12">
        <f t="shared" ca="1" si="63"/>
        <v>-0.25715015336544256</v>
      </c>
      <c r="Q845" s="11" t="str">
        <f t="shared" ca="1" si="55"/>
        <v>H</v>
      </c>
    </row>
    <row r="846" spans="9:17" x14ac:dyDescent="0.25">
      <c r="I846" s="11">
        <v>845</v>
      </c>
      <c r="J846" s="11">
        <f t="shared" ca="1" si="60"/>
        <v>1.4164131476415793</v>
      </c>
      <c r="K846" s="11">
        <f t="shared" ca="1" si="61"/>
        <v>1.0145638395417351</v>
      </c>
      <c r="L846" s="11" t="str">
        <f t="shared" ca="1" si="54"/>
        <v>A</v>
      </c>
      <c r="M846" s="11"/>
      <c r="N846" s="11">
        <v>845</v>
      </c>
      <c r="O846" s="12">
        <f t="shared" ca="1" si="62"/>
        <v>1.0818284072642714</v>
      </c>
      <c r="P846" s="12">
        <f t="shared" ca="1" si="63"/>
        <v>-0.34138123392294695</v>
      </c>
      <c r="Q846" s="11" t="str">
        <f t="shared" ca="1" si="55"/>
        <v>A</v>
      </c>
    </row>
    <row r="847" spans="9:17" x14ac:dyDescent="0.25">
      <c r="I847" s="11">
        <v>846</v>
      </c>
      <c r="J847" s="11">
        <f t="shared" ca="1" si="60"/>
        <v>1.5245921088567651</v>
      </c>
      <c r="K847" s="11">
        <f t="shared" ca="1" si="61"/>
        <v>1.2816990113283384</v>
      </c>
      <c r="L847" s="11" t="str">
        <f t="shared" ca="1" si="54"/>
        <v>A</v>
      </c>
      <c r="M847" s="11"/>
      <c r="N847" s="11">
        <v>846</v>
      </c>
      <c r="O847" s="12">
        <f t="shared" ca="1" si="62"/>
        <v>-0.25464532252160088</v>
      </c>
      <c r="P847" s="12">
        <f t="shared" ca="1" si="63"/>
        <v>1.3983715461569912</v>
      </c>
      <c r="Q847" s="11" t="str">
        <f t="shared" ca="1" si="55"/>
        <v>H</v>
      </c>
    </row>
    <row r="848" spans="9:17" x14ac:dyDescent="0.25">
      <c r="I848" s="11">
        <v>847</v>
      </c>
      <c r="J848" s="11">
        <f t="shared" ca="1" si="60"/>
        <v>-0.95102001982736228</v>
      </c>
      <c r="K848" s="11">
        <f t="shared" ca="1" si="61"/>
        <v>2.8755658369812602</v>
      </c>
      <c r="L848" s="11" t="str">
        <f t="shared" ca="1" si="54"/>
        <v>H</v>
      </c>
      <c r="M848" s="11"/>
      <c r="N848" s="11">
        <v>847</v>
      </c>
      <c r="O848" s="12">
        <f t="shared" ca="1" si="62"/>
        <v>0.43769224557480785</v>
      </c>
      <c r="P848" s="12">
        <f t="shared" ca="1" si="63"/>
        <v>0.33787103346962766</v>
      </c>
      <c r="Q848" s="11" t="str">
        <f t="shared" ca="1" si="55"/>
        <v>A</v>
      </c>
    </row>
    <row r="849" spans="9:17" x14ac:dyDescent="0.25">
      <c r="I849" s="11">
        <v>848</v>
      </c>
      <c r="J849" s="11">
        <f t="shared" ca="1" si="60"/>
        <v>0.70802899156389443</v>
      </c>
      <c r="K849" s="11">
        <f t="shared" ca="1" si="61"/>
        <v>3.9748921278731224</v>
      </c>
      <c r="L849" s="11" t="str">
        <f t="shared" ca="1" si="54"/>
        <v>H</v>
      </c>
      <c r="M849" s="11"/>
      <c r="N849" s="11">
        <v>848</v>
      </c>
      <c r="O849" s="12">
        <f t="shared" ca="1" si="62"/>
        <v>1.0610913845761103</v>
      </c>
      <c r="P849" s="12">
        <f t="shared" ca="1" si="63"/>
        <v>5.0813623660865819</v>
      </c>
      <c r="Q849" s="11" t="str">
        <f t="shared" ca="1" si="55"/>
        <v>H</v>
      </c>
    </row>
    <row r="850" spans="9:17" x14ac:dyDescent="0.25">
      <c r="I850" s="11">
        <v>849</v>
      </c>
      <c r="J850" s="11">
        <f t="shared" ca="1" si="60"/>
        <v>0.95747259555190678</v>
      </c>
      <c r="K850" s="11">
        <f t="shared" ca="1" si="61"/>
        <v>2.9863864111812184</v>
      </c>
      <c r="L850" s="11" t="str">
        <f t="shared" ca="1" si="54"/>
        <v>H</v>
      </c>
      <c r="M850" s="11"/>
      <c r="N850" s="11">
        <v>849</v>
      </c>
      <c r="O850" s="12">
        <f t="shared" ca="1" si="62"/>
        <v>0.4809211943841013</v>
      </c>
      <c r="P850" s="12">
        <f t="shared" ca="1" si="63"/>
        <v>-0.12259623415263787</v>
      </c>
      <c r="Q850" s="11" t="str">
        <f t="shared" ca="1" si="55"/>
        <v>A</v>
      </c>
    </row>
    <row r="851" spans="9:17" x14ac:dyDescent="0.25">
      <c r="I851" s="11">
        <v>850</v>
      </c>
      <c r="J851" s="11">
        <f t="shared" ca="1" si="60"/>
        <v>-0.62622971375116554</v>
      </c>
      <c r="K851" s="11">
        <f t="shared" ca="1" si="61"/>
        <v>1.2420619904089105</v>
      </c>
      <c r="L851" s="11" t="str">
        <f t="shared" ca="1" si="54"/>
        <v>H</v>
      </c>
      <c r="M851" s="11"/>
      <c r="N851" s="11">
        <v>850</v>
      </c>
      <c r="O851" s="12">
        <f t="shared" ca="1" si="62"/>
        <v>2.5224427131799239</v>
      </c>
      <c r="P851" s="12">
        <f t="shared" ca="1" si="63"/>
        <v>2.2024249693702216</v>
      </c>
      <c r="Q851" s="11" t="str">
        <f t="shared" ca="1" si="55"/>
        <v>A</v>
      </c>
    </row>
    <row r="852" spans="9:17" x14ac:dyDescent="0.25">
      <c r="I852" s="11">
        <v>851</v>
      </c>
      <c r="J852" s="11">
        <f t="shared" ca="1" si="60"/>
        <v>0.46273528147766513</v>
      </c>
      <c r="K852" s="11">
        <f t="shared" ca="1" si="61"/>
        <v>3.2469811587593815</v>
      </c>
      <c r="L852" s="11" t="str">
        <f t="shared" ca="1" si="54"/>
        <v>H</v>
      </c>
      <c r="M852" s="11"/>
      <c r="N852" s="11">
        <v>851</v>
      </c>
      <c r="O852" s="12">
        <f t="shared" ca="1" si="62"/>
        <v>-1.6254853869853425</v>
      </c>
      <c r="P852" s="12">
        <f t="shared" ca="1" si="63"/>
        <v>1.4099092421843362</v>
      </c>
      <c r="Q852" s="11" t="str">
        <f t="shared" ca="1" si="55"/>
        <v>H</v>
      </c>
    </row>
    <row r="853" spans="9:17" x14ac:dyDescent="0.25">
      <c r="I853" s="11">
        <v>852</v>
      </c>
      <c r="J853" s="11">
        <f t="shared" ca="1" si="60"/>
        <v>1.8688814131287161</v>
      </c>
      <c r="K853" s="11">
        <f t="shared" ca="1" si="61"/>
        <v>2.8165636935802856</v>
      </c>
      <c r="L853" s="11" t="str">
        <f t="shared" ca="1" si="54"/>
        <v>H</v>
      </c>
      <c r="M853" s="11"/>
      <c r="N853" s="11">
        <v>852</v>
      </c>
      <c r="O853" s="12">
        <f t="shared" ca="1" si="62"/>
        <v>-0.40604888740357681</v>
      </c>
      <c r="P853" s="12">
        <f t="shared" ca="1" si="63"/>
        <v>-1.1853106236374398</v>
      </c>
      <c r="Q853" s="11" t="str">
        <f t="shared" ca="1" si="55"/>
        <v>A</v>
      </c>
    </row>
    <row r="854" spans="9:17" x14ac:dyDescent="0.25">
      <c r="I854" s="11">
        <v>853</v>
      </c>
      <c r="J854" s="11">
        <f t="shared" ca="1" si="60"/>
        <v>1.8555066280690993</v>
      </c>
      <c r="K854" s="11">
        <f t="shared" ca="1" si="61"/>
        <v>2.7158987425947325</v>
      </c>
      <c r="L854" s="11" t="str">
        <f t="shared" ca="1" si="54"/>
        <v>H</v>
      </c>
      <c r="M854" s="11"/>
      <c r="N854" s="11">
        <v>853</v>
      </c>
      <c r="O854" s="12">
        <f t="shared" ca="1" si="62"/>
        <v>0.50171791340568206</v>
      </c>
      <c r="P854" s="12">
        <f t="shared" ca="1" si="63"/>
        <v>0.10232588860855962</v>
      </c>
      <c r="Q854" s="11" t="str">
        <f t="shared" ca="1" si="55"/>
        <v>A</v>
      </c>
    </row>
    <row r="855" spans="9:17" x14ac:dyDescent="0.25">
      <c r="I855" s="11">
        <v>854</v>
      </c>
      <c r="J855" s="11">
        <f t="shared" ca="1" si="60"/>
        <v>-1.4476869894578406</v>
      </c>
      <c r="K855" s="11">
        <f t="shared" ca="1" si="61"/>
        <v>2.7470724825104456</v>
      </c>
      <c r="L855" s="11" t="str">
        <f t="shared" ca="1" si="54"/>
        <v>H</v>
      </c>
      <c r="M855" s="11"/>
      <c r="N855" s="11">
        <v>854</v>
      </c>
      <c r="O855" s="12">
        <f t="shared" ca="1" si="62"/>
        <v>2.254684235802586</v>
      </c>
      <c r="P855" s="12">
        <f t="shared" ca="1" si="63"/>
        <v>0.95449068852515095</v>
      </c>
      <c r="Q855" s="11" t="str">
        <f t="shared" ca="1" si="55"/>
        <v>A</v>
      </c>
    </row>
    <row r="856" spans="9:17" x14ac:dyDescent="0.25">
      <c r="I856" s="11">
        <v>855</v>
      </c>
      <c r="J856" s="11">
        <f t="shared" ca="1" si="60"/>
        <v>-0.32006037852099756</v>
      </c>
      <c r="K856" s="11">
        <f t="shared" ca="1" si="61"/>
        <v>1.7391613783470741</v>
      </c>
      <c r="L856" s="11" t="str">
        <f t="shared" ca="1" si="54"/>
        <v>H</v>
      </c>
      <c r="M856" s="11"/>
      <c r="N856" s="11">
        <v>855</v>
      </c>
      <c r="O856" s="12">
        <f t="shared" ca="1" si="62"/>
        <v>-0.33543283508004318</v>
      </c>
      <c r="P856" s="12">
        <f t="shared" ca="1" si="63"/>
        <v>2.9908829900226426</v>
      </c>
      <c r="Q856" s="11" t="str">
        <f t="shared" ca="1" si="55"/>
        <v>H</v>
      </c>
    </row>
    <row r="857" spans="9:17" x14ac:dyDescent="0.25">
      <c r="I857" s="11">
        <v>856</v>
      </c>
      <c r="J857" s="11">
        <f t="shared" ca="1" si="60"/>
        <v>0.93690512903074907</v>
      </c>
      <c r="K857" s="11">
        <f t="shared" ca="1" si="61"/>
        <v>1.6144482122947539</v>
      </c>
      <c r="L857" s="11" t="str">
        <f t="shared" ca="1" si="54"/>
        <v>H</v>
      </c>
      <c r="M857" s="11"/>
      <c r="N857" s="11">
        <v>856</v>
      </c>
      <c r="O857" s="12">
        <f t="shared" ca="1" si="62"/>
        <v>-0.68866136170120829</v>
      </c>
      <c r="P857" s="12">
        <f t="shared" ca="1" si="63"/>
        <v>-5.7605879274187588E-2</v>
      </c>
      <c r="Q857" s="11" t="str">
        <f t="shared" ca="1" si="55"/>
        <v>H</v>
      </c>
    </row>
    <row r="858" spans="9:17" x14ac:dyDescent="0.25">
      <c r="I858" s="11">
        <v>857</v>
      </c>
      <c r="J858" s="11">
        <f t="shared" ca="1" si="60"/>
        <v>0.82198872060423933</v>
      </c>
      <c r="K858" s="11">
        <f t="shared" ca="1" si="61"/>
        <v>1.6899952376964655</v>
      </c>
      <c r="L858" s="11" t="str">
        <f t="shared" ca="1" si="54"/>
        <v>H</v>
      </c>
      <c r="M858" s="11"/>
      <c r="N858" s="11">
        <v>857</v>
      </c>
      <c r="O858" s="12">
        <f t="shared" ca="1" si="62"/>
        <v>1.4968260204705346</v>
      </c>
      <c r="P858" s="12">
        <f t="shared" ca="1" si="63"/>
        <v>1.4260315772454022</v>
      </c>
      <c r="Q858" s="11" t="str">
        <f t="shared" ca="1" si="55"/>
        <v>A</v>
      </c>
    </row>
    <row r="859" spans="9:17" x14ac:dyDescent="0.25">
      <c r="I859" s="11">
        <v>858</v>
      </c>
      <c r="J859" s="11">
        <f t="shared" ca="1" si="60"/>
        <v>2.6343143210529072</v>
      </c>
      <c r="K859" s="11">
        <f t="shared" ca="1" si="61"/>
        <v>1.7941961347078272</v>
      </c>
      <c r="L859" s="11" t="str">
        <f t="shared" ca="1" si="54"/>
        <v>A</v>
      </c>
      <c r="M859" s="11"/>
      <c r="N859" s="11">
        <v>858</v>
      </c>
      <c r="O859" s="12">
        <f t="shared" ca="1" si="62"/>
        <v>-5.0005864830063862E-2</v>
      </c>
      <c r="P859" s="12">
        <f t="shared" ca="1" si="63"/>
        <v>1.8642235497021686</v>
      </c>
      <c r="Q859" s="11" t="str">
        <f t="shared" ca="1" si="55"/>
        <v>H</v>
      </c>
    </row>
    <row r="860" spans="9:17" x14ac:dyDescent="0.25">
      <c r="I860" s="11">
        <v>859</v>
      </c>
      <c r="J860" s="11">
        <f t="shared" ca="1" si="60"/>
        <v>-1.7643465992213785</v>
      </c>
      <c r="K860" s="11">
        <f t="shared" ca="1" si="61"/>
        <v>0.92633587849702836</v>
      </c>
      <c r="L860" s="11" t="str">
        <f t="shared" ca="1" si="54"/>
        <v>H</v>
      </c>
      <c r="M860" s="11"/>
      <c r="N860" s="11">
        <v>859</v>
      </c>
      <c r="O860" s="12">
        <f t="shared" ca="1" si="62"/>
        <v>-0.55204036351112884</v>
      </c>
      <c r="P860" s="12">
        <f t="shared" ca="1" si="63"/>
        <v>2.9156585700272899</v>
      </c>
      <c r="Q860" s="11" t="str">
        <f t="shared" ca="1" si="55"/>
        <v>H</v>
      </c>
    </row>
    <row r="861" spans="9:17" x14ac:dyDescent="0.25">
      <c r="I861" s="11">
        <v>860</v>
      </c>
      <c r="J861" s="11">
        <f t="shared" ca="1" si="60"/>
        <v>2.7679764776566045</v>
      </c>
      <c r="K861" s="11">
        <f t="shared" ca="1" si="61"/>
        <v>3.5077987435443747</v>
      </c>
      <c r="L861" s="11" t="str">
        <f t="shared" ca="1" si="54"/>
        <v>H</v>
      </c>
      <c r="M861" s="11"/>
      <c r="N861" s="11">
        <v>860</v>
      </c>
      <c r="O861" s="12">
        <f t="shared" ca="1" si="62"/>
        <v>-1.4705799763802434</v>
      </c>
      <c r="P861" s="12">
        <f t="shared" ca="1" si="63"/>
        <v>1.6839657396318217</v>
      </c>
      <c r="Q861" s="11" t="str">
        <f t="shared" ca="1" si="55"/>
        <v>H</v>
      </c>
    </row>
    <row r="862" spans="9:17" x14ac:dyDescent="0.25">
      <c r="I862" s="11">
        <v>861</v>
      </c>
      <c r="J862" s="11">
        <f t="shared" ca="1" si="60"/>
        <v>2.9680571050099123</v>
      </c>
      <c r="K862" s="11">
        <f t="shared" ca="1" si="61"/>
        <v>3.2729049046413121</v>
      </c>
      <c r="L862" s="11" t="str">
        <f t="shared" ca="1" si="54"/>
        <v>H</v>
      </c>
      <c r="M862" s="11"/>
      <c r="N862" s="11">
        <v>861</v>
      </c>
      <c r="O862" s="12">
        <f t="shared" ca="1" si="62"/>
        <v>-0.31505465759314821</v>
      </c>
      <c r="P862" s="12">
        <f t="shared" ca="1" si="63"/>
        <v>2.6866182862056212</v>
      </c>
      <c r="Q862" s="11" t="str">
        <f t="shared" ca="1" si="55"/>
        <v>H</v>
      </c>
    </row>
    <row r="863" spans="9:17" x14ac:dyDescent="0.25">
      <c r="I863" s="11">
        <v>862</v>
      </c>
      <c r="J863" s="11">
        <f t="shared" ca="1" si="60"/>
        <v>2.1036521277180054</v>
      </c>
      <c r="K863" s="11">
        <f t="shared" ca="1" si="61"/>
        <v>1.2087819895000627</v>
      </c>
      <c r="L863" s="11" t="str">
        <f t="shared" ca="1" si="54"/>
        <v>A</v>
      </c>
      <c r="M863" s="11"/>
      <c r="N863" s="11">
        <v>862</v>
      </c>
      <c r="O863" s="12">
        <f t="shared" ca="1" si="62"/>
        <v>0.18454953008666758</v>
      </c>
      <c r="P863" s="12">
        <f t="shared" ca="1" si="63"/>
        <v>2.2096376503846535</v>
      </c>
      <c r="Q863" s="11" t="str">
        <f t="shared" ca="1" si="55"/>
        <v>H</v>
      </c>
    </row>
    <row r="864" spans="9:17" x14ac:dyDescent="0.25">
      <c r="I864" s="11">
        <v>863</v>
      </c>
      <c r="J864" s="11">
        <f t="shared" ca="1" si="60"/>
        <v>0.76285694417802352</v>
      </c>
      <c r="K864" s="11">
        <f t="shared" ca="1" si="61"/>
        <v>1.0382918167199653</v>
      </c>
      <c r="L864" s="11" t="str">
        <f t="shared" ca="1" si="54"/>
        <v>H</v>
      </c>
      <c r="M864" s="11"/>
      <c r="N864" s="11">
        <v>863</v>
      </c>
      <c r="O864" s="12">
        <f t="shared" ca="1" si="62"/>
        <v>0.44060982878638077</v>
      </c>
      <c r="P864" s="12">
        <f t="shared" ca="1" si="63"/>
        <v>0.75009858975757215</v>
      </c>
      <c r="Q864" s="11" t="str">
        <f t="shared" ca="1" si="55"/>
        <v>H</v>
      </c>
    </row>
    <row r="865" spans="9:17" x14ac:dyDescent="0.25">
      <c r="I865" s="11">
        <v>864</v>
      </c>
      <c r="J865" s="11">
        <f t="shared" ca="1" si="60"/>
        <v>0.96319147882297995</v>
      </c>
      <c r="K865" s="11">
        <f t="shared" ca="1" si="61"/>
        <v>2.1179244992448325</v>
      </c>
      <c r="L865" s="11" t="str">
        <f t="shared" ca="1" si="54"/>
        <v>H</v>
      </c>
      <c r="M865" s="11"/>
      <c r="N865" s="11">
        <v>864</v>
      </c>
      <c r="O865" s="12">
        <f t="shared" ca="1" si="62"/>
        <v>0.96223573009990027</v>
      </c>
      <c r="P865" s="12">
        <f t="shared" ca="1" si="63"/>
        <v>1.6671017895950642</v>
      </c>
      <c r="Q865" s="11" t="str">
        <f t="shared" ca="1" si="55"/>
        <v>H</v>
      </c>
    </row>
    <row r="866" spans="9:17" x14ac:dyDescent="0.25">
      <c r="I866" s="11">
        <v>865</v>
      </c>
      <c r="J866" s="11">
        <f t="shared" ca="1" si="60"/>
        <v>2.5601501504428055</v>
      </c>
      <c r="K866" s="11">
        <f t="shared" ca="1" si="61"/>
        <v>1.6585028967341735</v>
      </c>
      <c r="L866" s="11" t="str">
        <f t="shared" ca="1" si="54"/>
        <v>A</v>
      </c>
      <c r="M866" s="11"/>
      <c r="N866" s="11">
        <v>865</v>
      </c>
      <c r="O866" s="12">
        <f t="shared" ca="1" si="62"/>
        <v>-0.19340171891369529</v>
      </c>
      <c r="P866" s="12">
        <f t="shared" ca="1" si="63"/>
        <v>3.7892228053035666</v>
      </c>
      <c r="Q866" s="11" t="str">
        <f t="shared" ca="1" si="55"/>
        <v>H</v>
      </c>
    </row>
    <row r="867" spans="9:17" x14ac:dyDescent="0.25">
      <c r="I867" s="11">
        <v>866</v>
      </c>
      <c r="J867" s="11">
        <f t="shared" ca="1" si="60"/>
        <v>0.7808443817774493</v>
      </c>
      <c r="K867" s="11">
        <f t="shared" ca="1" si="61"/>
        <v>4.5242243504191855</v>
      </c>
      <c r="L867" s="11" t="str">
        <f t="shared" ca="1" si="54"/>
        <v>H</v>
      </c>
      <c r="M867" s="11"/>
      <c r="N867" s="11">
        <v>866</v>
      </c>
      <c r="O867" s="12">
        <f t="shared" ca="1" si="62"/>
        <v>1.7230688736233537</v>
      </c>
      <c r="P867" s="12">
        <f t="shared" ca="1" si="63"/>
        <v>2.7374983172843308</v>
      </c>
      <c r="Q867" s="11" t="str">
        <f t="shared" ca="1" si="55"/>
        <v>H</v>
      </c>
    </row>
    <row r="868" spans="9:17" x14ac:dyDescent="0.25">
      <c r="I868" s="11">
        <v>867</v>
      </c>
      <c r="J868" s="11">
        <f t="shared" ca="1" si="60"/>
        <v>1.0392488978696728</v>
      </c>
      <c r="K868" s="11">
        <f t="shared" ca="1" si="61"/>
        <v>2.2001160898481116</v>
      </c>
      <c r="L868" s="11" t="str">
        <f t="shared" ca="1" si="54"/>
        <v>H</v>
      </c>
      <c r="M868" s="11"/>
      <c r="N868" s="11">
        <v>867</v>
      </c>
      <c r="O868" s="12">
        <f t="shared" ca="1" si="62"/>
        <v>-1.3241940146636102</v>
      </c>
      <c r="P868" s="12">
        <f t="shared" ca="1" si="63"/>
        <v>-1.2562460230797474</v>
      </c>
      <c r="Q868" s="11" t="str">
        <f t="shared" ca="1" si="55"/>
        <v>H</v>
      </c>
    </row>
    <row r="869" spans="9:17" x14ac:dyDescent="0.25">
      <c r="I869" s="11">
        <v>868</v>
      </c>
      <c r="J869" s="11">
        <f t="shared" ca="1" si="60"/>
        <v>-0.66228227213296409</v>
      </c>
      <c r="K869" s="11">
        <f t="shared" ca="1" si="61"/>
        <v>2.1114322426633167</v>
      </c>
      <c r="L869" s="11" t="str">
        <f t="shared" ca="1" si="54"/>
        <v>H</v>
      </c>
      <c r="M869" s="11"/>
      <c r="N869" s="11">
        <v>868</v>
      </c>
      <c r="O869" s="12">
        <f t="shared" ca="1" si="62"/>
        <v>0.599962420424351</v>
      </c>
      <c r="P869" s="12">
        <f t="shared" ca="1" si="63"/>
        <v>0.90387704550691594</v>
      </c>
      <c r="Q869" s="11" t="str">
        <f t="shared" ca="1" si="55"/>
        <v>H</v>
      </c>
    </row>
    <row r="870" spans="9:17" x14ac:dyDescent="0.25">
      <c r="I870" s="11">
        <v>869</v>
      </c>
      <c r="J870" s="11">
        <f t="shared" ca="1" si="60"/>
        <v>1.8678457847102234</v>
      </c>
      <c r="K870" s="11">
        <f t="shared" ca="1" si="61"/>
        <v>3.1389282221306831</v>
      </c>
      <c r="L870" s="11" t="str">
        <f t="shared" ca="1" si="54"/>
        <v>H</v>
      </c>
      <c r="M870" s="11"/>
      <c r="N870" s="11">
        <v>869</v>
      </c>
      <c r="O870" s="12">
        <f t="shared" ca="1" si="62"/>
        <v>1.1607833816281923</v>
      </c>
      <c r="P870" s="12">
        <f t="shared" ca="1" si="63"/>
        <v>1.5755504346778959</v>
      </c>
      <c r="Q870" s="11" t="str">
        <f t="shared" ca="1" si="55"/>
        <v>H</v>
      </c>
    </row>
    <row r="871" spans="9:17" x14ac:dyDescent="0.25">
      <c r="I871" s="11">
        <v>870</v>
      </c>
      <c r="J871" s="11">
        <f t="shared" ca="1" si="60"/>
        <v>-0.10258848842609603</v>
      </c>
      <c r="K871" s="11">
        <f t="shared" ca="1" si="61"/>
        <v>0.89835527411774052</v>
      </c>
      <c r="L871" s="11" t="str">
        <f t="shared" ca="1" si="54"/>
        <v>H</v>
      </c>
      <c r="M871" s="11"/>
      <c r="N871" s="11">
        <v>870</v>
      </c>
      <c r="O871" s="12">
        <f t="shared" ca="1" si="62"/>
        <v>1.0954039120184369</v>
      </c>
      <c r="P871" s="12">
        <f t="shared" ca="1" si="63"/>
        <v>-1.6506169449776564</v>
      </c>
      <c r="Q871" s="11" t="str">
        <f t="shared" ca="1" si="55"/>
        <v>A</v>
      </c>
    </row>
    <row r="872" spans="9:17" x14ac:dyDescent="0.25">
      <c r="I872" s="11">
        <v>871</v>
      </c>
      <c r="J872" s="11">
        <f t="shared" ca="1" si="60"/>
        <v>0.35155212376380651</v>
      </c>
      <c r="K872" s="11">
        <f t="shared" ca="1" si="61"/>
        <v>0.58524022043498558</v>
      </c>
      <c r="L872" s="11" t="str">
        <f t="shared" ca="1" si="54"/>
        <v>H</v>
      </c>
      <c r="M872" s="11"/>
      <c r="N872" s="11">
        <v>871</v>
      </c>
      <c r="O872" s="12">
        <f t="shared" ca="1" si="62"/>
        <v>-0.87032417721333077</v>
      </c>
      <c r="P872" s="12">
        <f t="shared" ca="1" si="63"/>
        <v>-0.71352078696043697</v>
      </c>
      <c r="Q872" s="11" t="str">
        <f t="shared" ca="1" si="55"/>
        <v>H</v>
      </c>
    </row>
    <row r="873" spans="9:17" x14ac:dyDescent="0.25">
      <c r="I873" s="11">
        <v>872</v>
      </c>
      <c r="J873" s="11">
        <f t="shared" ca="1" si="60"/>
        <v>2.1659396373190027</v>
      </c>
      <c r="K873" s="11">
        <f t="shared" ca="1" si="61"/>
        <v>3.1733229269851018</v>
      </c>
      <c r="L873" s="11" t="str">
        <f t="shared" ca="1" si="54"/>
        <v>H</v>
      </c>
      <c r="M873" s="11"/>
      <c r="N873" s="11">
        <v>872</v>
      </c>
      <c r="O873" s="12">
        <f t="shared" ca="1" si="62"/>
        <v>-0.34094496196080626</v>
      </c>
      <c r="P873" s="12">
        <f t="shared" ca="1" si="63"/>
        <v>1.9076296386779812</v>
      </c>
      <c r="Q873" s="11" t="str">
        <f t="shared" ca="1" si="55"/>
        <v>H</v>
      </c>
    </row>
    <row r="874" spans="9:17" x14ac:dyDescent="0.25">
      <c r="I874" s="11">
        <v>873</v>
      </c>
      <c r="J874" s="11">
        <f t="shared" ca="1" si="60"/>
        <v>-1.626220607865609</v>
      </c>
      <c r="K874" s="11">
        <f t="shared" ca="1" si="61"/>
        <v>1.6038412581169736</v>
      </c>
      <c r="L874" s="11" t="str">
        <f t="shared" ca="1" si="54"/>
        <v>H</v>
      </c>
      <c r="M874" s="11"/>
      <c r="N874" s="11">
        <v>873</v>
      </c>
      <c r="O874" s="12">
        <f t="shared" ca="1" si="62"/>
        <v>0.53535421984548326</v>
      </c>
      <c r="P874" s="12">
        <f t="shared" ca="1" si="63"/>
        <v>-3.0701812644670756E-2</v>
      </c>
      <c r="Q874" s="11" t="str">
        <f t="shared" ca="1" si="55"/>
        <v>A</v>
      </c>
    </row>
    <row r="875" spans="9:17" x14ac:dyDescent="0.25">
      <c r="I875" s="11">
        <v>874</v>
      </c>
      <c r="J875" s="11">
        <f t="shared" ca="1" si="60"/>
        <v>0.61784031206149836</v>
      </c>
      <c r="K875" s="11">
        <f t="shared" ca="1" si="61"/>
        <v>2.4406347089089198</v>
      </c>
      <c r="L875" s="11" t="str">
        <f t="shared" ca="1" si="54"/>
        <v>H</v>
      </c>
      <c r="M875" s="11"/>
      <c r="N875" s="11">
        <v>874</v>
      </c>
      <c r="O875" s="12">
        <f t="shared" ca="1" si="62"/>
        <v>0.61398742488205205</v>
      </c>
      <c r="P875" s="12">
        <f t="shared" ca="1" si="63"/>
        <v>1.6850887742741418</v>
      </c>
      <c r="Q875" s="11" t="str">
        <f t="shared" ca="1" si="55"/>
        <v>H</v>
      </c>
    </row>
    <row r="876" spans="9:17" x14ac:dyDescent="0.25">
      <c r="I876" s="11">
        <v>875</v>
      </c>
      <c r="J876" s="11">
        <f t="shared" ca="1" si="60"/>
        <v>3.5383472055663447</v>
      </c>
      <c r="K876" s="11">
        <f t="shared" ca="1" si="61"/>
        <v>3.3943403998326902</v>
      </c>
      <c r="L876" s="11" t="str">
        <f t="shared" ca="1" si="54"/>
        <v>A</v>
      </c>
      <c r="M876" s="11"/>
      <c r="N876" s="11">
        <v>875</v>
      </c>
      <c r="O876" s="12">
        <f t="shared" ca="1" si="62"/>
        <v>-0.60244198924148784</v>
      </c>
      <c r="P876" s="12">
        <f t="shared" ca="1" si="63"/>
        <v>0.33872988115156744</v>
      </c>
      <c r="Q876" s="11" t="str">
        <f t="shared" ca="1" si="55"/>
        <v>H</v>
      </c>
    </row>
    <row r="877" spans="9:17" x14ac:dyDescent="0.25">
      <c r="I877" s="11">
        <v>876</v>
      </c>
      <c r="J877" s="11">
        <f t="shared" ca="1" si="60"/>
        <v>3.9147653094584096</v>
      </c>
      <c r="K877" s="11">
        <f t="shared" ca="1" si="61"/>
        <v>3.5887102840223584</v>
      </c>
      <c r="L877" s="11" t="str">
        <f t="shared" ca="1" si="54"/>
        <v>A</v>
      </c>
      <c r="M877" s="11"/>
      <c r="N877" s="11">
        <v>876</v>
      </c>
      <c r="O877" s="12">
        <f t="shared" ca="1" si="62"/>
        <v>0.75799715416996305</v>
      </c>
      <c r="P877" s="12">
        <f t="shared" ca="1" si="63"/>
        <v>1.1440694172383838</v>
      </c>
      <c r="Q877" s="11" t="str">
        <f t="shared" ca="1" si="55"/>
        <v>H</v>
      </c>
    </row>
    <row r="878" spans="9:17" x14ac:dyDescent="0.25">
      <c r="I878" s="11">
        <v>877</v>
      </c>
      <c r="J878" s="11">
        <f t="shared" ca="1" si="60"/>
        <v>2.001724599617611</v>
      </c>
      <c r="K878" s="11">
        <f t="shared" ca="1" si="61"/>
        <v>1.0547195249612233</v>
      </c>
      <c r="L878" s="11" t="str">
        <f t="shared" ca="1" si="54"/>
        <v>A</v>
      </c>
      <c r="M878" s="11"/>
      <c r="N878" s="11">
        <v>877</v>
      </c>
      <c r="O878" s="12">
        <f t="shared" ca="1" si="62"/>
        <v>6.2452269590531184E-2</v>
      </c>
      <c r="P878" s="12">
        <f t="shared" ca="1" si="63"/>
        <v>-0.19528697148661078</v>
      </c>
      <c r="Q878" s="11" t="str">
        <f t="shared" ca="1" si="55"/>
        <v>A</v>
      </c>
    </row>
    <row r="879" spans="9:17" x14ac:dyDescent="0.25">
      <c r="I879" s="11">
        <v>878</v>
      </c>
      <c r="J879" s="11">
        <f t="shared" ca="1" si="60"/>
        <v>-1.8261896395386894</v>
      </c>
      <c r="K879" s="11">
        <f t="shared" ca="1" si="61"/>
        <v>1.7660546214235977</v>
      </c>
      <c r="L879" s="11" t="str">
        <f t="shared" ca="1" si="54"/>
        <v>H</v>
      </c>
      <c r="M879" s="11"/>
      <c r="N879" s="11">
        <v>878</v>
      </c>
      <c r="O879" s="12">
        <f t="shared" ca="1" si="62"/>
        <v>-0.33869658797488278</v>
      </c>
      <c r="P879" s="12">
        <f t="shared" ca="1" si="63"/>
        <v>1.7737332653319862</v>
      </c>
      <c r="Q879" s="11" t="str">
        <f t="shared" ca="1" si="55"/>
        <v>H</v>
      </c>
    </row>
    <row r="880" spans="9:17" x14ac:dyDescent="0.25">
      <c r="I880" s="11">
        <v>879</v>
      </c>
      <c r="J880" s="11">
        <f t="shared" ca="1" si="60"/>
        <v>1.8697890443076961</v>
      </c>
      <c r="K880" s="11">
        <f t="shared" ca="1" si="61"/>
        <v>4.6418378122602553</v>
      </c>
      <c r="L880" s="11" t="str">
        <f t="shared" ca="1" si="54"/>
        <v>H</v>
      </c>
      <c r="M880" s="11"/>
      <c r="N880" s="11">
        <v>879</v>
      </c>
      <c r="O880" s="12">
        <f t="shared" ca="1" si="62"/>
        <v>9.3380775528492665E-2</v>
      </c>
      <c r="P880" s="12">
        <f t="shared" ca="1" si="63"/>
        <v>-0.29062967075500534</v>
      </c>
      <c r="Q880" s="11" t="str">
        <f t="shared" ca="1" si="55"/>
        <v>A</v>
      </c>
    </row>
    <row r="881" spans="9:17" x14ac:dyDescent="0.25">
      <c r="I881" s="11">
        <v>880</v>
      </c>
      <c r="J881" s="11">
        <f t="shared" ca="1" si="60"/>
        <v>2.4556289430831226</v>
      </c>
      <c r="K881" s="11">
        <f t="shared" ca="1" si="61"/>
        <v>1.6923243015893477</v>
      </c>
      <c r="L881" s="11" t="str">
        <f t="shared" ca="1" si="54"/>
        <v>A</v>
      </c>
      <c r="M881" s="11"/>
      <c r="N881" s="11">
        <v>880</v>
      </c>
      <c r="O881" s="12">
        <f t="shared" ca="1" si="62"/>
        <v>-0.46705656472625756</v>
      </c>
      <c r="P881" s="12">
        <f t="shared" ca="1" si="63"/>
        <v>3.2239052884962454</v>
      </c>
      <c r="Q881" s="11" t="str">
        <f t="shared" ca="1" si="55"/>
        <v>H</v>
      </c>
    </row>
    <row r="882" spans="9:17" x14ac:dyDescent="0.25">
      <c r="I882" s="11">
        <v>881</v>
      </c>
      <c r="J882" s="11">
        <f t="shared" ca="1" si="60"/>
        <v>1.0194363512286395</v>
      </c>
      <c r="K882" s="11">
        <f t="shared" ca="1" si="61"/>
        <v>3.037425019495366</v>
      </c>
      <c r="L882" s="11" t="str">
        <f t="shared" ca="1" si="54"/>
        <v>H</v>
      </c>
      <c r="M882" s="11"/>
      <c r="N882" s="11">
        <v>881</v>
      </c>
      <c r="O882" s="12">
        <f t="shared" ca="1" si="62"/>
        <v>1.2486270657889165</v>
      </c>
      <c r="P882" s="12">
        <f t="shared" ca="1" si="63"/>
        <v>2.9258691828499837</v>
      </c>
      <c r="Q882" s="11" t="str">
        <f t="shared" ca="1" si="55"/>
        <v>H</v>
      </c>
    </row>
    <row r="883" spans="9:17" x14ac:dyDescent="0.25">
      <c r="I883" s="11">
        <v>882</v>
      </c>
      <c r="J883" s="11">
        <f t="shared" ca="1" si="60"/>
        <v>2.3418039789165088</v>
      </c>
      <c r="K883" s="11">
        <f t="shared" ca="1" si="61"/>
        <v>1.7495506057375005</v>
      </c>
      <c r="L883" s="11" t="str">
        <f t="shared" ca="1" si="54"/>
        <v>A</v>
      </c>
      <c r="M883" s="11"/>
      <c r="N883" s="11">
        <v>882</v>
      </c>
      <c r="O883" s="12">
        <f t="shared" ca="1" si="62"/>
        <v>-1.0092117550247104</v>
      </c>
      <c r="P883" s="12">
        <f t="shared" ca="1" si="63"/>
        <v>2.54063546757612</v>
      </c>
      <c r="Q883" s="11" t="str">
        <f t="shared" ca="1" si="55"/>
        <v>H</v>
      </c>
    </row>
    <row r="884" spans="9:17" x14ac:dyDescent="0.25">
      <c r="I884" s="11">
        <v>883</v>
      </c>
      <c r="J884" s="11">
        <f t="shared" ca="1" si="60"/>
        <v>1.6021068944083376</v>
      </c>
      <c r="K884" s="11">
        <f t="shared" ca="1" si="61"/>
        <v>2.1281201691323473</v>
      </c>
      <c r="L884" s="11" t="str">
        <f t="shared" ca="1" si="54"/>
        <v>H</v>
      </c>
      <c r="M884" s="11"/>
      <c r="N884" s="11">
        <v>883</v>
      </c>
      <c r="O884" s="12">
        <f t="shared" ca="1" si="62"/>
        <v>2.1399298892278953</v>
      </c>
      <c r="P884" s="12">
        <f t="shared" ca="1" si="63"/>
        <v>0.45163185793449279</v>
      </c>
      <c r="Q884" s="11" t="str">
        <f t="shared" ca="1" si="55"/>
        <v>A</v>
      </c>
    </row>
    <row r="885" spans="9:17" x14ac:dyDescent="0.25">
      <c r="I885" s="11">
        <v>884</v>
      </c>
      <c r="J885" s="11">
        <f t="shared" ca="1" si="60"/>
        <v>3.6272930602027555</v>
      </c>
      <c r="K885" s="11">
        <f t="shared" ca="1" si="61"/>
        <v>1.9427554507923359</v>
      </c>
      <c r="L885" s="11" t="str">
        <f t="shared" ca="1" si="54"/>
        <v>A</v>
      </c>
      <c r="M885" s="11"/>
      <c r="N885" s="11">
        <v>884</v>
      </c>
      <c r="O885" s="12">
        <f t="shared" ca="1" si="62"/>
        <v>-0.82603001057886494</v>
      </c>
      <c r="P885" s="12">
        <f t="shared" ca="1" si="63"/>
        <v>0.9206285050849139</v>
      </c>
      <c r="Q885" s="11" t="str">
        <f t="shared" ca="1" si="55"/>
        <v>H</v>
      </c>
    </row>
    <row r="886" spans="9:17" x14ac:dyDescent="0.25">
      <c r="I886" s="11">
        <v>885</v>
      </c>
      <c r="J886" s="11">
        <f t="shared" ca="1" si="60"/>
        <v>0.39103350366316236</v>
      </c>
      <c r="K886" s="11">
        <f t="shared" ca="1" si="61"/>
        <v>2.0978131262365745</v>
      </c>
      <c r="L886" s="11" t="str">
        <f t="shared" ca="1" si="54"/>
        <v>H</v>
      </c>
      <c r="M886" s="11"/>
      <c r="N886" s="11">
        <v>885</v>
      </c>
      <c r="O886" s="12">
        <f t="shared" ca="1" si="62"/>
        <v>-0.71325571771623797</v>
      </c>
      <c r="P886" s="12">
        <f t="shared" ca="1" si="63"/>
        <v>1.8470024755216783</v>
      </c>
      <c r="Q886" s="11" t="str">
        <f t="shared" ca="1" si="55"/>
        <v>H</v>
      </c>
    </row>
    <row r="887" spans="9:17" x14ac:dyDescent="0.25">
      <c r="I887" s="11">
        <v>886</v>
      </c>
      <c r="J887" s="11">
        <f t="shared" ca="1" si="60"/>
        <v>2.4050748069127188</v>
      </c>
      <c r="K887" s="11">
        <f t="shared" ca="1" si="61"/>
        <v>0.15561669407451739</v>
      </c>
      <c r="L887" s="11" t="str">
        <f t="shared" ca="1" si="54"/>
        <v>A</v>
      </c>
      <c r="M887" s="11"/>
      <c r="N887" s="11">
        <v>886</v>
      </c>
      <c r="O887" s="12">
        <f t="shared" ca="1" si="62"/>
        <v>1.0854182668652237</v>
      </c>
      <c r="P887" s="12">
        <f t="shared" ca="1" si="63"/>
        <v>0.37827910554613775</v>
      </c>
      <c r="Q887" s="11" t="str">
        <f t="shared" ca="1" si="55"/>
        <v>A</v>
      </c>
    </row>
    <row r="888" spans="9:17" x14ac:dyDescent="0.25">
      <c r="I888" s="11">
        <v>887</v>
      </c>
      <c r="J888" s="11">
        <f t="shared" ca="1" si="60"/>
        <v>-0.12995840239395984</v>
      </c>
      <c r="K888" s="11">
        <f t="shared" ca="1" si="61"/>
        <v>2.1447128816595478</v>
      </c>
      <c r="L888" s="11" t="str">
        <f t="shared" ca="1" si="54"/>
        <v>H</v>
      </c>
      <c r="M888" s="11"/>
      <c r="N888" s="11">
        <v>887</v>
      </c>
      <c r="O888" s="12">
        <f t="shared" ca="1" si="62"/>
        <v>2.0205324132541973</v>
      </c>
      <c r="P888" s="12">
        <f t="shared" ca="1" si="63"/>
        <v>2.7314244318077598</v>
      </c>
      <c r="Q888" s="11" t="str">
        <f t="shared" ca="1" si="55"/>
        <v>H</v>
      </c>
    </row>
    <row r="889" spans="9:17" x14ac:dyDescent="0.25">
      <c r="I889" s="11">
        <v>888</v>
      </c>
      <c r="J889" s="11">
        <f t="shared" ca="1" si="60"/>
        <v>1.5876685946618143</v>
      </c>
      <c r="K889" s="11">
        <f t="shared" ca="1" si="61"/>
        <v>0.29401154129425411</v>
      </c>
      <c r="L889" s="11" t="str">
        <f t="shared" ca="1" si="54"/>
        <v>A</v>
      </c>
      <c r="M889" s="11"/>
      <c r="N889" s="11">
        <v>888</v>
      </c>
      <c r="O889" s="12">
        <f t="shared" ca="1" si="62"/>
        <v>-0.51255505381347244</v>
      </c>
      <c r="P889" s="12">
        <f t="shared" ca="1" si="63"/>
        <v>3.8072256938089484</v>
      </c>
      <c r="Q889" s="11" t="str">
        <f t="shared" ca="1" si="55"/>
        <v>H</v>
      </c>
    </row>
    <row r="890" spans="9:17" x14ac:dyDescent="0.25">
      <c r="I890" s="11">
        <v>889</v>
      </c>
      <c r="J890" s="11">
        <f t="shared" ca="1" si="60"/>
        <v>-0.92577336262052767</v>
      </c>
      <c r="K890" s="11">
        <f t="shared" ca="1" si="61"/>
        <v>4.1696812128378005</v>
      </c>
      <c r="L890" s="11" t="str">
        <f t="shared" ca="1" si="54"/>
        <v>H</v>
      </c>
      <c r="M890" s="11"/>
      <c r="N890" s="11">
        <v>889</v>
      </c>
      <c r="O890" s="12">
        <f t="shared" ca="1" si="62"/>
        <v>0.18601643231556042</v>
      </c>
      <c r="P890" s="12">
        <f t="shared" ca="1" si="63"/>
        <v>0.95776377140351898</v>
      </c>
      <c r="Q890" s="11" t="str">
        <f t="shared" ca="1" si="55"/>
        <v>H</v>
      </c>
    </row>
    <row r="891" spans="9:17" x14ac:dyDescent="0.25">
      <c r="I891" s="11">
        <v>890</v>
      </c>
      <c r="J891" s="11">
        <f t="shared" ca="1" si="60"/>
        <v>1.1185348289539134</v>
      </c>
      <c r="K891" s="11">
        <f t="shared" ca="1" si="61"/>
        <v>0.84513591303774915</v>
      </c>
      <c r="L891" s="11" t="str">
        <f t="shared" ca="1" si="54"/>
        <v>A</v>
      </c>
      <c r="M891" s="11"/>
      <c r="N891" s="11">
        <v>890</v>
      </c>
      <c r="O891" s="12">
        <f t="shared" ca="1" si="62"/>
        <v>0.77026016515938345</v>
      </c>
      <c r="P891" s="12">
        <f t="shared" ca="1" si="63"/>
        <v>0.26938162691177681</v>
      </c>
      <c r="Q891" s="11" t="str">
        <f t="shared" ca="1" si="55"/>
        <v>A</v>
      </c>
    </row>
    <row r="892" spans="9:17" x14ac:dyDescent="0.25">
      <c r="I892" s="11">
        <v>891</v>
      </c>
      <c r="J892" s="11">
        <f t="shared" ca="1" si="60"/>
        <v>1.1223617150428351</v>
      </c>
      <c r="K892" s="11">
        <f t="shared" ca="1" si="61"/>
        <v>0.98546938248546367</v>
      </c>
      <c r="L892" s="11" t="str">
        <f t="shared" ca="1" si="54"/>
        <v>A</v>
      </c>
      <c r="M892" s="11"/>
      <c r="N892" s="11">
        <v>891</v>
      </c>
      <c r="O892" s="12">
        <f t="shared" ca="1" si="62"/>
        <v>0.25258251969898371</v>
      </c>
      <c r="P892" s="12">
        <f t="shared" ca="1" si="63"/>
        <v>2.5934815919481577</v>
      </c>
      <c r="Q892" s="11" t="str">
        <f t="shared" ca="1" si="55"/>
        <v>H</v>
      </c>
    </row>
    <row r="893" spans="9:17" x14ac:dyDescent="0.25">
      <c r="I893" s="11">
        <v>892</v>
      </c>
      <c r="J893" s="11">
        <f t="shared" ca="1" si="60"/>
        <v>1.0582339829085752</v>
      </c>
      <c r="K893" s="11">
        <f t="shared" ca="1" si="61"/>
        <v>3.6597600116599622</v>
      </c>
      <c r="L893" s="11" t="str">
        <f t="shared" ca="1" si="54"/>
        <v>H</v>
      </c>
      <c r="M893" s="11"/>
      <c r="N893" s="11">
        <v>892</v>
      </c>
      <c r="O893" s="12">
        <f t="shared" ca="1" si="62"/>
        <v>0.23274136664193562</v>
      </c>
      <c r="P893" s="12">
        <f t="shared" ca="1" si="63"/>
        <v>3.2083790715925709E-2</v>
      </c>
      <c r="Q893" s="11" t="str">
        <f t="shared" ca="1" si="55"/>
        <v>A</v>
      </c>
    </row>
    <row r="894" spans="9:17" x14ac:dyDescent="0.25">
      <c r="I894" s="11">
        <v>893</v>
      </c>
      <c r="J894" s="11">
        <f t="shared" ca="1" si="60"/>
        <v>1.0370054153989163</v>
      </c>
      <c r="K894" s="11">
        <f t="shared" ca="1" si="61"/>
        <v>4.3417268940129947</v>
      </c>
      <c r="L894" s="11" t="str">
        <f t="shared" ca="1" si="54"/>
        <v>H</v>
      </c>
      <c r="M894" s="11"/>
      <c r="N894" s="11">
        <v>893</v>
      </c>
      <c r="O894" s="12">
        <f t="shared" ca="1" si="62"/>
        <v>-0.18923989499223759</v>
      </c>
      <c r="P894" s="12">
        <f t="shared" ca="1" si="63"/>
        <v>3.1676308069197909</v>
      </c>
      <c r="Q894" s="11" t="str">
        <f t="shared" ca="1" si="55"/>
        <v>H</v>
      </c>
    </row>
    <row r="895" spans="9:17" x14ac:dyDescent="0.25">
      <c r="I895" s="11">
        <v>894</v>
      </c>
      <c r="J895" s="11">
        <f t="shared" ca="1" si="60"/>
        <v>0.21295401062923214</v>
      </c>
      <c r="K895" s="11">
        <f t="shared" ca="1" si="61"/>
        <v>2.8382017483990349</v>
      </c>
      <c r="L895" s="11" t="str">
        <f t="shared" ca="1" si="54"/>
        <v>H</v>
      </c>
      <c r="M895" s="11"/>
      <c r="N895" s="11">
        <v>894</v>
      </c>
      <c r="O895" s="12">
        <f t="shared" ca="1" si="62"/>
        <v>-2.9887935788198039</v>
      </c>
      <c r="P895" s="12">
        <f t="shared" ca="1" si="63"/>
        <v>2.5260269253633272</v>
      </c>
      <c r="Q895" s="11" t="str">
        <f t="shared" ca="1" si="55"/>
        <v>H</v>
      </c>
    </row>
    <row r="896" spans="9:17" x14ac:dyDescent="0.25">
      <c r="I896" s="11">
        <v>895</v>
      </c>
      <c r="J896" s="11">
        <f t="shared" ca="1" si="60"/>
        <v>0.37319305656487101</v>
      </c>
      <c r="K896" s="11">
        <f t="shared" ca="1" si="61"/>
        <v>2.3616958291493679</v>
      </c>
      <c r="L896" s="11" t="str">
        <f t="shared" ca="1" si="54"/>
        <v>H</v>
      </c>
      <c r="M896" s="11"/>
      <c r="N896" s="11">
        <v>895</v>
      </c>
      <c r="O896" s="12">
        <f t="shared" ca="1" si="62"/>
        <v>2.2615226351970978</v>
      </c>
      <c r="P896" s="12">
        <f t="shared" ca="1" si="63"/>
        <v>0.35324749553570356</v>
      </c>
      <c r="Q896" s="11" t="str">
        <f t="shared" ca="1" si="55"/>
        <v>A</v>
      </c>
    </row>
    <row r="897" spans="9:17" x14ac:dyDescent="0.25">
      <c r="I897" s="11">
        <v>896</v>
      </c>
      <c r="J897" s="11">
        <f t="shared" ca="1" si="60"/>
        <v>-0.19407352415225609</v>
      </c>
      <c r="K897" s="11">
        <f t="shared" ca="1" si="61"/>
        <v>2.5416985192553123</v>
      </c>
      <c r="L897" s="11" t="str">
        <f t="shared" ca="1" si="54"/>
        <v>H</v>
      </c>
      <c r="M897" s="11"/>
      <c r="N897" s="11">
        <v>896</v>
      </c>
      <c r="O897" s="12">
        <f t="shared" ca="1" si="62"/>
        <v>3.1352589332754048</v>
      </c>
      <c r="P897" s="12">
        <f t="shared" ca="1" si="63"/>
        <v>-0.34852400271367401</v>
      </c>
      <c r="Q897" s="11" t="str">
        <f t="shared" ca="1" si="55"/>
        <v>A</v>
      </c>
    </row>
    <row r="898" spans="9:17" x14ac:dyDescent="0.25">
      <c r="I898" s="11">
        <v>897</v>
      </c>
      <c r="J898" s="11">
        <f t="shared" ca="1" si="60"/>
        <v>-2.1737961470949396</v>
      </c>
      <c r="K898" s="11">
        <f t="shared" ca="1" si="61"/>
        <v>2.0210671496915986</v>
      </c>
      <c r="L898" s="11" t="str">
        <f t="shared" ca="1" si="54"/>
        <v>H</v>
      </c>
      <c r="M898" s="11"/>
      <c r="N898" s="11">
        <v>897</v>
      </c>
      <c r="O898" s="12">
        <f t="shared" ca="1" si="62"/>
        <v>0.10883514581814835</v>
      </c>
      <c r="P898" s="12">
        <f t="shared" ca="1" si="63"/>
        <v>1.6226165570252058</v>
      </c>
      <c r="Q898" s="11" t="str">
        <f t="shared" ca="1" si="55"/>
        <v>H</v>
      </c>
    </row>
    <row r="899" spans="9:17" x14ac:dyDescent="0.25">
      <c r="I899" s="11">
        <v>898</v>
      </c>
      <c r="J899" s="11">
        <f t="shared" ref="J899:J962" ca="1" si="64">NORMINV(RAND(), $D$3,$F$3)</f>
        <v>0.26085801032133304</v>
      </c>
      <c r="K899" s="11">
        <f t="shared" ref="K899:K962" ca="1" si="65">NORMINV(RAND(), $D$2,$F$2)</f>
        <v>0.87104916504080854</v>
      </c>
      <c r="L899" s="11" t="str">
        <f t="shared" ca="1" si="54"/>
        <v>H</v>
      </c>
      <c r="M899" s="11"/>
      <c r="N899" s="11">
        <v>898</v>
      </c>
      <c r="O899" s="12">
        <f t="shared" ref="O899:O962" ca="1" si="66">NORMINV(RAND(), $D$11,$F$11)</f>
        <v>-0.83405693315801721</v>
      </c>
      <c r="P899" s="12">
        <f t="shared" ref="P899:P962" ca="1" si="67">NORMINV(RAND(), $D$10,$F$10)</f>
        <v>0.86239451936947942</v>
      </c>
      <c r="Q899" s="11" t="str">
        <f t="shared" ca="1" si="55"/>
        <v>H</v>
      </c>
    </row>
    <row r="900" spans="9:17" x14ac:dyDescent="0.25">
      <c r="I900" s="11">
        <v>899</v>
      </c>
      <c r="J900" s="11">
        <f t="shared" ca="1" si="64"/>
        <v>2.2573172570109037</v>
      </c>
      <c r="K900" s="11">
        <f t="shared" ca="1" si="65"/>
        <v>4.6738176118858838</v>
      </c>
      <c r="L900" s="11" t="str">
        <f t="shared" ca="1" si="54"/>
        <v>H</v>
      </c>
      <c r="M900" s="11"/>
      <c r="N900" s="11">
        <v>899</v>
      </c>
      <c r="O900" s="12">
        <f t="shared" ca="1" si="66"/>
        <v>-1.2570881117846808</v>
      </c>
      <c r="P900" s="12">
        <f t="shared" ca="1" si="67"/>
        <v>-0.29667464336624105</v>
      </c>
      <c r="Q900" s="11" t="str">
        <f t="shared" ca="1" si="55"/>
        <v>H</v>
      </c>
    </row>
    <row r="901" spans="9:17" x14ac:dyDescent="0.25">
      <c r="I901" s="11">
        <v>900</v>
      </c>
      <c r="J901" s="11">
        <f t="shared" ca="1" si="64"/>
        <v>0.9216176490178084</v>
      </c>
      <c r="K901" s="11">
        <f t="shared" ca="1" si="65"/>
        <v>2.9549234860883873</v>
      </c>
      <c r="L901" s="11" t="str">
        <f t="shared" ca="1" si="54"/>
        <v>H</v>
      </c>
      <c r="M901" s="11"/>
      <c r="N901" s="11">
        <v>900</v>
      </c>
      <c r="O901" s="12">
        <f t="shared" ca="1" si="66"/>
        <v>1.0541202910784861</v>
      </c>
      <c r="P901" s="12">
        <f t="shared" ca="1" si="67"/>
        <v>1.9195823690596707</v>
      </c>
      <c r="Q901" s="11" t="str">
        <f t="shared" ca="1" si="55"/>
        <v>H</v>
      </c>
    </row>
    <row r="902" spans="9:17" x14ac:dyDescent="0.25">
      <c r="I902" s="11">
        <v>901</v>
      </c>
      <c r="J902" s="11">
        <f t="shared" ca="1" si="64"/>
        <v>1.8867918151977672</v>
      </c>
      <c r="K902" s="11">
        <f t="shared" ca="1" si="65"/>
        <v>1.4700407193126299</v>
      </c>
      <c r="L902" s="11" t="str">
        <f t="shared" ca="1" si="54"/>
        <v>A</v>
      </c>
      <c r="M902" s="11"/>
      <c r="N902" s="11">
        <v>901</v>
      </c>
      <c r="O902" s="12">
        <f t="shared" ca="1" si="66"/>
        <v>0.74304698866162955</v>
      </c>
      <c r="P902" s="12">
        <f t="shared" ca="1" si="67"/>
        <v>0.72180455993019499</v>
      </c>
      <c r="Q902" s="11" t="str">
        <f t="shared" ca="1" si="55"/>
        <v>A</v>
      </c>
    </row>
    <row r="903" spans="9:17" x14ac:dyDescent="0.25">
      <c r="I903" s="11">
        <v>902</v>
      </c>
      <c r="J903" s="11">
        <f t="shared" ca="1" si="64"/>
        <v>1.0219557333464788</v>
      </c>
      <c r="K903" s="11">
        <f t="shared" ca="1" si="65"/>
        <v>2.7121205262458683</v>
      </c>
      <c r="L903" s="11" t="str">
        <f t="shared" ca="1" si="54"/>
        <v>H</v>
      </c>
      <c r="M903" s="11"/>
      <c r="N903" s="11">
        <v>902</v>
      </c>
      <c r="O903" s="12">
        <f t="shared" ca="1" si="66"/>
        <v>-0.26291738015634281</v>
      </c>
      <c r="P903" s="12">
        <f t="shared" ca="1" si="67"/>
        <v>1.9966249680417913</v>
      </c>
      <c r="Q903" s="11" t="str">
        <f t="shared" ca="1" si="55"/>
        <v>H</v>
      </c>
    </row>
    <row r="904" spans="9:17" x14ac:dyDescent="0.25">
      <c r="I904" s="11">
        <v>903</v>
      </c>
      <c r="J904" s="11">
        <f t="shared" ca="1" si="64"/>
        <v>-0.29949759559985212</v>
      </c>
      <c r="K904" s="11">
        <f t="shared" ca="1" si="65"/>
        <v>2.4917040112612105</v>
      </c>
      <c r="L904" s="11" t="str">
        <f t="shared" ca="1" si="54"/>
        <v>H</v>
      </c>
      <c r="M904" s="11"/>
      <c r="N904" s="11">
        <v>903</v>
      </c>
      <c r="O904" s="12">
        <f t="shared" ca="1" si="66"/>
        <v>2.0009842209141562</v>
      </c>
      <c r="P904" s="12">
        <f t="shared" ca="1" si="67"/>
        <v>2.2687144825671837</v>
      </c>
      <c r="Q904" s="11" t="str">
        <f t="shared" ca="1" si="55"/>
        <v>H</v>
      </c>
    </row>
    <row r="905" spans="9:17" x14ac:dyDescent="0.25">
      <c r="I905" s="11">
        <v>904</v>
      </c>
      <c r="J905" s="11">
        <f t="shared" ca="1" si="64"/>
        <v>-0.18004319246827272</v>
      </c>
      <c r="K905" s="11">
        <f t="shared" ca="1" si="65"/>
        <v>1.8407809251512799</v>
      </c>
      <c r="L905" s="11" t="str">
        <f t="shared" ca="1" si="54"/>
        <v>H</v>
      </c>
      <c r="M905" s="11"/>
      <c r="N905" s="11">
        <v>904</v>
      </c>
      <c r="O905" s="12">
        <f t="shared" ca="1" si="66"/>
        <v>-0.78578258459317452</v>
      </c>
      <c r="P905" s="12">
        <f t="shared" ca="1" si="67"/>
        <v>0.82337355125104872</v>
      </c>
      <c r="Q905" s="11" t="str">
        <f t="shared" ca="1" si="55"/>
        <v>H</v>
      </c>
    </row>
    <row r="906" spans="9:17" x14ac:dyDescent="0.25">
      <c r="I906" s="11">
        <v>905</v>
      </c>
      <c r="J906" s="11">
        <f t="shared" ca="1" si="64"/>
        <v>1.8542856994117285</v>
      </c>
      <c r="K906" s="11">
        <f t="shared" ca="1" si="65"/>
        <v>1.2805603452995724</v>
      </c>
      <c r="L906" s="11" t="str">
        <f t="shared" ca="1" si="54"/>
        <v>A</v>
      </c>
      <c r="M906" s="11"/>
      <c r="N906" s="11">
        <v>905</v>
      </c>
      <c r="O906" s="12">
        <f t="shared" ca="1" si="66"/>
        <v>-0.88263435925902822</v>
      </c>
      <c r="P906" s="12">
        <f t="shared" ca="1" si="67"/>
        <v>-0.60156670678597357</v>
      </c>
      <c r="Q906" s="11" t="str">
        <f t="shared" ca="1" si="55"/>
        <v>H</v>
      </c>
    </row>
    <row r="907" spans="9:17" x14ac:dyDescent="0.25">
      <c r="I907" s="11">
        <v>906</v>
      </c>
      <c r="J907" s="11">
        <f t="shared" ca="1" si="64"/>
        <v>2.2263844178118886</v>
      </c>
      <c r="K907" s="11">
        <f t="shared" ca="1" si="65"/>
        <v>2.4119811971279455</v>
      </c>
      <c r="L907" s="11" t="str">
        <f t="shared" ca="1" si="54"/>
        <v>H</v>
      </c>
      <c r="M907" s="11"/>
      <c r="N907" s="11">
        <v>906</v>
      </c>
      <c r="O907" s="12">
        <f t="shared" ca="1" si="66"/>
        <v>1.6451095465412577</v>
      </c>
      <c r="P907" s="12">
        <f t="shared" ca="1" si="67"/>
        <v>2.1516199851392521</v>
      </c>
      <c r="Q907" s="11" t="str">
        <f t="shared" ca="1" si="55"/>
        <v>H</v>
      </c>
    </row>
    <row r="908" spans="9:17" x14ac:dyDescent="0.25">
      <c r="I908" s="11">
        <v>907</v>
      </c>
      <c r="J908" s="11">
        <f t="shared" ca="1" si="64"/>
        <v>-0.44547524787852633</v>
      </c>
      <c r="K908" s="11">
        <f t="shared" ca="1" si="65"/>
        <v>1.7699011029823184</v>
      </c>
      <c r="L908" s="11" t="str">
        <f t="shared" ca="1" si="54"/>
        <v>H</v>
      </c>
      <c r="M908" s="11"/>
      <c r="N908" s="11">
        <v>907</v>
      </c>
      <c r="O908" s="12">
        <f t="shared" ca="1" si="66"/>
        <v>0.16354972655449163</v>
      </c>
      <c r="P908" s="12">
        <f t="shared" ca="1" si="67"/>
        <v>-1.2246672728468608</v>
      </c>
      <c r="Q908" s="11" t="str">
        <f t="shared" ca="1" si="55"/>
        <v>A</v>
      </c>
    </row>
    <row r="909" spans="9:17" x14ac:dyDescent="0.25">
      <c r="I909" s="11">
        <v>908</v>
      </c>
      <c r="J909" s="11">
        <f t="shared" ca="1" si="64"/>
        <v>2.3094007384985482</v>
      </c>
      <c r="K909" s="11">
        <f t="shared" ca="1" si="65"/>
        <v>2.0418052441953494</v>
      </c>
      <c r="L909" s="11" t="str">
        <f t="shared" ca="1" si="54"/>
        <v>A</v>
      </c>
      <c r="M909" s="11"/>
      <c r="N909" s="11">
        <v>908</v>
      </c>
      <c r="O909" s="12">
        <f t="shared" ca="1" si="66"/>
        <v>0.57418648164908359</v>
      </c>
      <c r="P909" s="12">
        <f t="shared" ca="1" si="67"/>
        <v>-1.3874172973257952</v>
      </c>
      <c r="Q909" s="11" t="str">
        <f t="shared" ca="1" si="55"/>
        <v>A</v>
      </c>
    </row>
    <row r="910" spans="9:17" x14ac:dyDescent="0.25">
      <c r="I910" s="11">
        <v>909</v>
      </c>
      <c r="J910" s="11">
        <f t="shared" ca="1" si="64"/>
        <v>3.6461147063331829</v>
      </c>
      <c r="K910" s="11">
        <f t="shared" ca="1" si="65"/>
        <v>2.6026892947454323</v>
      </c>
      <c r="L910" s="11" t="str">
        <f t="shared" ca="1" si="54"/>
        <v>A</v>
      </c>
      <c r="M910" s="11"/>
      <c r="N910" s="11">
        <v>909</v>
      </c>
      <c r="O910" s="12">
        <f t="shared" ca="1" si="66"/>
        <v>1.9417945223520459</v>
      </c>
      <c r="P910" s="12">
        <f t="shared" ca="1" si="67"/>
        <v>-0.32631722809959474</v>
      </c>
      <c r="Q910" s="11" t="str">
        <f t="shared" ca="1" si="55"/>
        <v>A</v>
      </c>
    </row>
    <row r="911" spans="9:17" x14ac:dyDescent="0.25">
      <c r="I911" s="11">
        <v>910</v>
      </c>
      <c r="J911" s="11">
        <f t="shared" ca="1" si="64"/>
        <v>1.5832627438582891</v>
      </c>
      <c r="K911" s="11">
        <f t="shared" ca="1" si="65"/>
        <v>0.51339287293042446</v>
      </c>
      <c r="L911" s="11" t="str">
        <f t="shared" ca="1" si="54"/>
        <v>A</v>
      </c>
      <c r="M911" s="11"/>
      <c r="N911" s="11">
        <v>910</v>
      </c>
      <c r="O911" s="12">
        <f t="shared" ca="1" si="66"/>
        <v>-1.2813035622125295</v>
      </c>
      <c r="P911" s="12">
        <f t="shared" ca="1" si="67"/>
        <v>1.8883181349817579</v>
      </c>
      <c r="Q911" s="11" t="str">
        <f t="shared" ca="1" si="55"/>
        <v>H</v>
      </c>
    </row>
    <row r="912" spans="9:17" x14ac:dyDescent="0.25">
      <c r="I912" s="11">
        <v>911</v>
      </c>
      <c r="J912" s="11">
        <f t="shared" ca="1" si="64"/>
        <v>0.69497734676327627</v>
      </c>
      <c r="K912" s="11">
        <f t="shared" ca="1" si="65"/>
        <v>1.289437886382327</v>
      </c>
      <c r="L912" s="11" t="str">
        <f t="shared" ca="1" si="54"/>
        <v>H</v>
      </c>
      <c r="M912" s="11"/>
      <c r="N912" s="11">
        <v>911</v>
      </c>
      <c r="O912" s="12">
        <f t="shared" ca="1" si="66"/>
        <v>1.2400443766745037</v>
      </c>
      <c r="P912" s="12">
        <f t="shared" ca="1" si="67"/>
        <v>2.2338946025592517</v>
      </c>
      <c r="Q912" s="11" t="str">
        <f t="shared" ca="1" si="55"/>
        <v>H</v>
      </c>
    </row>
    <row r="913" spans="9:17" x14ac:dyDescent="0.25">
      <c r="I913" s="11">
        <v>912</v>
      </c>
      <c r="J913" s="11">
        <f t="shared" ca="1" si="64"/>
        <v>3.7542560589683669</v>
      </c>
      <c r="K913" s="11">
        <f t="shared" ca="1" si="65"/>
        <v>3.9082729167036594</v>
      </c>
      <c r="L913" s="11" t="str">
        <f t="shared" ca="1" si="54"/>
        <v>H</v>
      </c>
      <c r="M913" s="11"/>
      <c r="N913" s="11">
        <v>912</v>
      </c>
      <c r="O913" s="12">
        <f t="shared" ca="1" si="66"/>
        <v>1.007754300308034</v>
      </c>
      <c r="P913" s="12">
        <f t="shared" ca="1" si="67"/>
        <v>1.1447987039826122</v>
      </c>
      <c r="Q913" s="11" t="str">
        <f t="shared" ca="1" si="55"/>
        <v>H</v>
      </c>
    </row>
    <row r="914" spans="9:17" x14ac:dyDescent="0.25">
      <c r="I914" s="11">
        <v>913</v>
      </c>
      <c r="J914" s="11">
        <f t="shared" ca="1" si="64"/>
        <v>2.3153247643913004</v>
      </c>
      <c r="K914" s="11">
        <f t="shared" ca="1" si="65"/>
        <v>2.3229868351591367</v>
      </c>
      <c r="L914" s="11" t="str">
        <f t="shared" ca="1" si="54"/>
        <v>H</v>
      </c>
      <c r="M914" s="11"/>
      <c r="N914" s="11">
        <v>913</v>
      </c>
      <c r="O914" s="12">
        <f t="shared" ca="1" si="66"/>
        <v>2.1934463436942906</v>
      </c>
      <c r="P914" s="12">
        <f t="shared" ca="1" si="67"/>
        <v>0.27167576916568059</v>
      </c>
      <c r="Q914" s="11" t="str">
        <f t="shared" ca="1" si="55"/>
        <v>A</v>
      </c>
    </row>
    <row r="915" spans="9:17" x14ac:dyDescent="0.25">
      <c r="I915" s="11">
        <v>914</v>
      </c>
      <c r="J915" s="11">
        <f t="shared" ca="1" si="64"/>
        <v>-0.84202513849668381</v>
      </c>
      <c r="K915" s="11">
        <f t="shared" ca="1" si="65"/>
        <v>1.5393646057286632</v>
      </c>
      <c r="L915" s="11" t="str">
        <f t="shared" ca="1" si="54"/>
        <v>H</v>
      </c>
      <c r="M915" s="11"/>
      <c r="N915" s="11">
        <v>914</v>
      </c>
      <c r="O915" s="12">
        <f t="shared" ca="1" si="66"/>
        <v>1.3445561760564013</v>
      </c>
      <c r="P915" s="12">
        <f t="shared" ca="1" si="67"/>
        <v>2.4675497122011465</v>
      </c>
      <c r="Q915" s="11" t="str">
        <f t="shared" ca="1" si="55"/>
        <v>H</v>
      </c>
    </row>
    <row r="916" spans="9:17" x14ac:dyDescent="0.25">
      <c r="I916" s="11">
        <v>915</v>
      </c>
      <c r="J916" s="11">
        <f t="shared" ca="1" si="64"/>
        <v>2.0048481934326157</v>
      </c>
      <c r="K916" s="11">
        <f t="shared" ca="1" si="65"/>
        <v>2.6812471693146698</v>
      </c>
      <c r="L916" s="11" t="str">
        <f t="shared" ca="1" si="54"/>
        <v>H</v>
      </c>
      <c r="M916" s="11"/>
      <c r="N916" s="11">
        <v>915</v>
      </c>
      <c r="O916" s="12">
        <f t="shared" ca="1" si="66"/>
        <v>0.45867254468476171</v>
      </c>
      <c r="P916" s="12">
        <f t="shared" ca="1" si="67"/>
        <v>2.2314218451605403</v>
      </c>
      <c r="Q916" s="11" t="str">
        <f t="shared" ca="1" si="55"/>
        <v>H</v>
      </c>
    </row>
    <row r="917" spans="9:17" x14ac:dyDescent="0.25">
      <c r="I917" s="11">
        <v>916</v>
      </c>
      <c r="J917" s="11">
        <f t="shared" ca="1" si="64"/>
        <v>-1.9885498106494062</v>
      </c>
      <c r="K917" s="11">
        <f t="shared" ca="1" si="65"/>
        <v>1.3290293688065751</v>
      </c>
      <c r="L917" s="11" t="str">
        <f t="shared" ca="1" si="54"/>
        <v>H</v>
      </c>
      <c r="M917" s="11"/>
      <c r="N917" s="11">
        <v>916</v>
      </c>
      <c r="O917" s="12">
        <f t="shared" ca="1" si="66"/>
        <v>-8.2220665320032249E-2</v>
      </c>
      <c r="P917" s="12">
        <f t="shared" ca="1" si="67"/>
        <v>1.3092029808098578</v>
      </c>
      <c r="Q917" s="11" t="str">
        <f t="shared" ca="1" si="55"/>
        <v>H</v>
      </c>
    </row>
    <row r="918" spans="9:17" x14ac:dyDescent="0.25">
      <c r="I918" s="11">
        <v>917</v>
      </c>
      <c r="J918" s="11">
        <f t="shared" ca="1" si="64"/>
        <v>2.5682468860098422</v>
      </c>
      <c r="K918" s="11">
        <f t="shared" ca="1" si="65"/>
        <v>2.8078579013007574</v>
      </c>
      <c r="L918" s="11" t="str">
        <f t="shared" ca="1" si="54"/>
        <v>H</v>
      </c>
      <c r="M918" s="11"/>
      <c r="N918" s="11">
        <v>917</v>
      </c>
      <c r="O918" s="12">
        <f t="shared" ca="1" si="66"/>
        <v>0.14659981983425191</v>
      </c>
      <c r="P918" s="12">
        <f t="shared" ca="1" si="67"/>
        <v>0.17421819600403299</v>
      </c>
      <c r="Q918" s="11" t="str">
        <f t="shared" ca="1" si="55"/>
        <v>H</v>
      </c>
    </row>
    <row r="919" spans="9:17" x14ac:dyDescent="0.25">
      <c r="I919" s="11">
        <v>918</v>
      </c>
      <c r="J919" s="11">
        <f t="shared" ca="1" si="64"/>
        <v>1.4870639539933443</v>
      </c>
      <c r="K919" s="11">
        <f t="shared" ca="1" si="65"/>
        <v>2.1613662867604981</v>
      </c>
      <c r="L919" s="11" t="str">
        <f t="shared" ca="1" si="54"/>
        <v>H</v>
      </c>
      <c r="M919" s="11"/>
      <c r="N919" s="11">
        <v>918</v>
      </c>
      <c r="O919" s="12">
        <f t="shared" ca="1" si="66"/>
        <v>2.097239975622688</v>
      </c>
      <c r="P919" s="12">
        <f t="shared" ca="1" si="67"/>
        <v>0.41870808355789579</v>
      </c>
      <c r="Q919" s="11" t="str">
        <f t="shared" ca="1" si="55"/>
        <v>A</v>
      </c>
    </row>
    <row r="920" spans="9:17" x14ac:dyDescent="0.25">
      <c r="I920" s="11">
        <v>919</v>
      </c>
      <c r="J920" s="11">
        <f t="shared" ca="1" si="64"/>
        <v>-0.4204454822435636</v>
      </c>
      <c r="K920" s="11">
        <f t="shared" ca="1" si="65"/>
        <v>3.7656051719560222</v>
      </c>
      <c r="L920" s="11" t="str">
        <f t="shared" ca="1" si="54"/>
        <v>H</v>
      </c>
      <c r="M920" s="11"/>
      <c r="N920" s="11">
        <v>919</v>
      </c>
      <c r="O920" s="12">
        <f t="shared" ca="1" si="66"/>
        <v>0.43023205801919184</v>
      </c>
      <c r="P920" s="12">
        <f t="shared" ca="1" si="67"/>
        <v>0.37306058067456727</v>
      </c>
      <c r="Q920" s="11" t="str">
        <f t="shared" ca="1" si="55"/>
        <v>A</v>
      </c>
    </row>
    <row r="921" spans="9:17" x14ac:dyDescent="0.25">
      <c r="I921" s="11">
        <v>920</v>
      </c>
      <c r="J921" s="11">
        <f t="shared" ca="1" si="64"/>
        <v>2.2454974319011867</v>
      </c>
      <c r="K921" s="11">
        <f t="shared" ca="1" si="65"/>
        <v>0.74864868980107291</v>
      </c>
      <c r="L921" s="11" t="str">
        <f t="shared" ca="1" si="54"/>
        <v>A</v>
      </c>
      <c r="M921" s="11"/>
      <c r="N921" s="11">
        <v>920</v>
      </c>
      <c r="O921" s="12">
        <f t="shared" ca="1" si="66"/>
        <v>0.91627540392366724</v>
      </c>
      <c r="P921" s="12">
        <f t="shared" ca="1" si="67"/>
        <v>4.9927775305936395E-2</v>
      </c>
      <c r="Q921" s="11" t="str">
        <f t="shared" ca="1" si="55"/>
        <v>A</v>
      </c>
    </row>
    <row r="922" spans="9:17" x14ac:dyDescent="0.25">
      <c r="I922" s="11">
        <v>921</v>
      </c>
      <c r="J922" s="11">
        <f t="shared" ca="1" si="64"/>
        <v>2.8926034044777054</v>
      </c>
      <c r="K922" s="11">
        <f t="shared" ca="1" si="65"/>
        <v>0.51439943249743436</v>
      </c>
      <c r="L922" s="11" t="str">
        <f t="shared" ca="1" si="54"/>
        <v>A</v>
      </c>
      <c r="M922" s="11"/>
      <c r="N922" s="11">
        <v>921</v>
      </c>
      <c r="O922" s="12">
        <f t="shared" ca="1" si="66"/>
        <v>0.90851975222455417</v>
      </c>
      <c r="P922" s="12">
        <f t="shared" ca="1" si="67"/>
        <v>-1.3335253302942052</v>
      </c>
      <c r="Q922" s="11" t="str">
        <f t="shared" ca="1" si="55"/>
        <v>A</v>
      </c>
    </row>
    <row r="923" spans="9:17" x14ac:dyDescent="0.25">
      <c r="I923" s="11">
        <v>922</v>
      </c>
      <c r="J923" s="11">
        <f t="shared" ca="1" si="64"/>
        <v>0.71981202719670734</v>
      </c>
      <c r="K923" s="11">
        <f t="shared" ca="1" si="65"/>
        <v>0.79919580797065382</v>
      </c>
      <c r="L923" s="11" t="str">
        <f t="shared" ca="1" si="54"/>
        <v>H</v>
      </c>
      <c r="M923" s="11"/>
      <c r="N923" s="11">
        <v>922</v>
      </c>
      <c r="O923" s="12">
        <f t="shared" ca="1" si="66"/>
        <v>0.13969039253467347</v>
      </c>
      <c r="P923" s="12">
        <f t="shared" ca="1" si="67"/>
        <v>1.5208178213256436</v>
      </c>
      <c r="Q923" s="11" t="str">
        <f t="shared" ca="1" si="55"/>
        <v>H</v>
      </c>
    </row>
    <row r="924" spans="9:17" x14ac:dyDescent="0.25">
      <c r="I924" s="11">
        <v>923</v>
      </c>
      <c r="J924" s="11">
        <f t="shared" ca="1" si="64"/>
        <v>1.2833733052184439</v>
      </c>
      <c r="K924" s="11">
        <f t="shared" ca="1" si="65"/>
        <v>2.4946032053459004</v>
      </c>
      <c r="L924" s="11" t="str">
        <f t="shared" ca="1" si="54"/>
        <v>H</v>
      </c>
      <c r="M924" s="11"/>
      <c r="N924" s="11">
        <v>923</v>
      </c>
      <c r="O924" s="12">
        <f t="shared" ca="1" si="66"/>
        <v>0.84476033974455855</v>
      </c>
      <c r="P924" s="12">
        <f t="shared" ca="1" si="67"/>
        <v>0.7893734073232539</v>
      </c>
      <c r="Q924" s="11" t="str">
        <f t="shared" ca="1" si="55"/>
        <v>A</v>
      </c>
    </row>
    <row r="925" spans="9:17" x14ac:dyDescent="0.25">
      <c r="I925" s="11">
        <v>924</v>
      </c>
      <c r="J925" s="11">
        <f t="shared" ca="1" si="64"/>
        <v>0.89734460086946344</v>
      </c>
      <c r="K925" s="11">
        <f t="shared" ca="1" si="65"/>
        <v>1.5251553128309641</v>
      </c>
      <c r="L925" s="11" t="str">
        <f t="shared" ca="1" si="54"/>
        <v>H</v>
      </c>
      <c r="M925" s="11"/>
      <c r="N925" s="11">
        <v>924</v>
      </c>
      <c r="O925" s="12">
        <f t="shared" ca="1" si="66"/>
        <v>9.4102729018449127E-2</v>
      </c>
      <c r="P925" s="12">
        <f t="shared" ca="1" si="67"/>
        <v>1.3244539180942601</v>
      </c>
      <c r="Q925" s="11" t="str">
        <f t="shared" ca="1" si="55"/>
        <v>H</v>
      </c>
    </row>
    <row r="926" spans="9:17" x14ac:dyDescent="0.25">
      <c r="I926" s="11">
        <v>925</v>
      </c>
      <c r="J926" s="11">
        <f t="shared" ca="1" si="64"/>
        <v>1.5741040228281302</v>
      </c>
      <c r="K926" s="11">
        <f t="shared" ca="1" si="65"/>
        <v>2.4440668513789792</v>
      </c>
      <c r="L926" s="11" t="str">
        <f t="shared" ca="1" si="54"/>
        <v>H</v>
      </c>
      <c r="M926" s="11"/>
      <c r="N926" s="11">
        <v>925</v>
      </c>
      <c r="O926" s="12">
        <f t="shared" ca="1" si="66"/>
        <v>1.277263093468437</v>
      </c>
      <c r="P926" s="12">
        <f t="shared" ca="1" si="67"/>
        <v>1.3978219045747249</v>
      </c>
      <c r="Q926" s="11" t="str">
        <f t="shared" ca="1" si="55"/>
        <v>H</v>
      </c>
    </row>
    <row r="927" spans="9:17" x14ac:dyDescent="0.25">
      <c r="I927" s="11">
        <v>926</v>
      </c>
      <c r="J927" s="11">
        <f t="shared" ca="1" si="64"/>
        <v>2.1216388088319342</v>
      </c>
      <c r="K927" s="11">
        <f t="shared" ca="1" si="65"/>
        <v>3.9546400142031395</v>
      </c>
      <c r="L927" s="11" t="str">
        <f t="shared" ca="1" si="54"/>
        <v>H</v>
      </c>
      <c r="M927" s="11"/>
      <c r="N927" s="11">
        <v>926</v>
      </c>
      <c r="O927" s="12">
        <f t="shared" ca="1" si="66"/>
        <v>1.208809218898693</v>
      </c>
      <c r="P927" s="12">
        <f t="shared" ca="1" si="67"/>
        <v>1.124037932230848</v>
      </c>
      <c r="Q927" s="11" t="str">
        <f t="shared" ca="1" si="55"/>
        <v>A</v>
      </c>
    </row>
    <row r="928" spans="9:17" x14ac:dyDescent="0.25">
      <c r="I928" s="11">
        <v>927</v>
      </c>
      <c r="J928" s="11">
        <f t="shared" ca="1" si="64"/>
        <v>1.5844935540832625</v>
      </c>
      <c r="K928" s="11">
        <f t="shared" ca="1" si="65"/>
        <v>2.6804365089531315</v>
      </c>
      <c r="L928" s="11" t="str">
        <f t="shared" ca="1" si="54"/>
        <v>H</v>
      </c>
      <c r="M928" s="11"/>
      <c r="N928" s="11">
        <v>927</v>
      </c>
      <c r="O928" s="12">
        <f t="shared" ca="1" si="66"/>
        <v>0.22655906930765263</v>
      </c>
      <c r="P928" s="12">
        <f t="shared" ca="1" si="67"/>
        <v>1.2826233828388709</v>
      </c>
      <c r="Q928" s="11" t="str">
        <f t="shared" ca="1" si="55"/>
        <v>H</v>
      </c>
    </row>
    <row r="929" spans="9:17" x14ac:dyDescent="0.25">
      <c r="I929" s="11">
        <v>928</v>
      </c>
      <c r="J929" s="11">
        <f t="shared" ca="1" si="64"/>
        <v>1.460660963436605</v>
      </c>
      <c r="K929" s="11">
        <f t="shared" ca="1" si="65"/>
        <v>1.6698673892013247</v>
      </c>
      <c r="L929" s="11" t="str">
        <f t="shared" ca="1" si="54"/>
        <v>H</v>
      </c>
      <c r="M929" s="11"/>
      <c r="N929" s="11">
        <v>928</v>
      </c>
      <c r="O929" s="12">
        <f t="shared" ca="1" si="66"/>
        <v>0.799053735052345</v>
      </c>
      <c r="P929" s="12">
        <f t="shared" ca="1" si="67"/>
        <v>-0.13054168027629642</v>
      </c>
      <c r="Q929" s="11" t="str">
        <f t="shared" ca="1" si="55"/>
        <v>A</v>
      </c>
    </row>
    <row r="930" spans="9:17" x14ac:dyDescent="0.25">
      <c r="I930" s="11">
        <v>929</v>
      </c>
      <c r="J930" s="11">
        <f t="shared" ca="1" si="64"/>
        <v>-1.2401433505497286</v>
      </c>
      <c r="K930" s="11">
        <f t="shared" ca="1" si="65"/>
        <v>2.4632255153574887</v>
      </c>
      <c r="L930" s="11" t="str">
        <f t="shared" ca="1" si="54"/>
        <v>H</v>
      </c>
      <c r="M930" s="11"/>
      <c r="N930" s="11">
        <v>929</v>
      </c>
      <c r="O930" s="12">
        <f t="shared" ca="1" si="66"/>
        <v>1.6748083337775446</v>
      </c>
      <c r="P930" s="12">
        <f t="shared" ca="1" si="67"/>
        <v>2.5362614208352228</v>
      </c>
      <c r="Q930" s="11" t="str">
        <f t="shared" ca="1" si="55"/>
        <v>H</v>
      </c>
    </row>
    <row r="931" spans="9:17" x14ac:dyDescent="0.25">
      <c r="I931" s="11">
        <v>930</v>
      </c>
      <c r="J931" s="11">
        <f t="shared" ca="1" si="64"/>
        <v>2.1859792054138465</v>
      </c>
      <c r="K931" s="11">
        <f t="shared" ca="1" si="65"/>
        <v>1.6519310205300748</v>
      </c>
      <c r="L931" s="11" t="str">
        <f t="shared" ca="1" si="54"/>
        <v>A</v>
      </c>
      <c r="M931" s="11"/>
      <c r="N931" s="11">
        <v>930</v>
      </c>
      <c r="O931" s="12">
        <f t="shared" ca="1" si="66"/>
        <v>-0.51190544103091074</v>
      </c>
      <c r="P931" s="12">
        <f t="shared" ca="1" si="67"/>
        <v>0.10422405593882145</v>
      </c>
      <c r="Q931" s="11" t="str">
        <f t="shared" ca="1" si="55"/>
        <v>H</v>
      </c>
    </row>
    <row r="932" spans="9:17" x14ac:dyDescent="0.25">
      <c r="I932" s="11">
        <v>931</v>
      </c>
      <c r="J932" s="11">
        <f t="shared" ca="1" si="64"/>
        <v>0.49496589278942493</v>
      </c>
      <c r="K932" s="11">
        <f t="shared" ca="1" si="65"/>
        <v>2.6283359293178177</v>
      </c>
      <c r="L932" s="11" t="str">
        <f t="shared" ca="1" si="54"/>
        <v>H</v>
      </c>
      <c r="M932" s="11"/>
      <c r="N932" s="11">
        <v>931</v>
      </c>
      <c r="O932" s="12">
        <f t="shared" ca="1" si="66"/>
        <v>-0.19378897138558093</v>
      </c>
      <c r="P932" s="12">
        <f t="shared" ca="1" si="67"/>
        <v>-0.10943898098157012</v>
      </c>
      <c r="Q932" s="11" t="str">
        <f t="shared" ca="1" si="55"/>
        <v>H</v>
      </c>
    </row>
    <row r="933" spans="9:17" x14ac:dyDescent="0.25">
      <c r="I933" s="11">
        <v>932</v>
      </c>
      <c r="J933" s="11">
        <f t="shared" ca="1" si="64"/>
        <v>1.8957085259204463</v>
      </c>
      <c r="K933" s="11">
        <f t="shared" ca="1" si="65"/>
        <v>2.1129295308656846</v>
      </c>
      <c r="L933" s="11" t="str">
        <f t="shared" ca="1" si="54"/>
        <v>H</v>
      </c>
      <c r="M933" s="11"/>
      <c r="N933" s="11">
        <v>932</v>
      </c>
      <c r="O933" s="12">
        <f t="shared" ca="1" si="66"/>
        <v>0.58662313948199407</v>
      </c>
      <c r="P933" s="12">
        <f t="shared" ca="1" si="67"/>
        <v>1.6386752742030575</v>
      </c>
      <c r="Q933" s="11" t="str">
        <f t="shared" ca="1" si="55"/>
        <v>H</v>
      </c>
    </row>
    <row r="934" spans="9:17" x14ac:dyDescent="0.25">
      <c r="I934" s="11">
        <v>933</v>
      </c>
      <c r="J934" s="11">
        <f t="shared" ca="1" si="64"/>
        <v>2.4856676038326966</v>
      </c>
      <c r="K934" s="11">
        <f t="shared" ca="1" si="65"/>
        <v>0.79948403041094607</v>
      </c>
      <c r="L934" s="11" t="str">
        <f t="shared" ca="1" si="54"/>
        <v>A</v>
      </c>
      <c r="M934" s="11"/>
      <c r="N934" s="11">
        <v>933</v>
      </c>
      <c r="O934" s="12">
        <f t="shared" ca="1" si="66"/>
        <v>1.6073176680827288</v>
      </c>
      <c r="P934" s="12">
        <f t="shared" ca="1" si="67"/>
        <v>3.1035521733637395</v>
      </c>
      <c r="Q934" s="11" t="str">
        <f t="shared" ca="1" si="55"/>
        <v>H</v>
      </c>
    </row>
    <row r="935" spans="9:17" x14ac:dyDescent="0.25">
      <c r="I935" s="11">
        <v>934</v>
      </c>
      <c r="J935" s="11">
        <f t="shared" ca="1" si="64"/>
        <v>2.3580511857816684</v>
      </c>
      <c r="K935" s="11">
        <f t="shared" ca="1" si="65"/>
        <v>1.1937356450666283</v>
      </c>
      <c r="L935" s="11" t="str">
        <f t="shared" ca="1" si="54"/>
        <v>A</v>
      </c>
      <c r="M935" s="11"/>
      <c r="N935" s="11">
        <v>934</v>
      </c>
      <c r="O935" s="12">
        <f t="shared" ca="1" si="66"/>
        <v>-0.62654872303817433</v>
      </c>
      <c r="P935" s="12">
        <f t="shared" ca="1" si="67"/>
        <v>2.0293342868624142</v>
      </c>
      <c r="Q935" s="11" t="str">
        <f t="shared" ca="1" si="55"/>
        <v>H</v>
      </c>
    </row>
    <row r="936" spans="9:17" x14ac:dyDescent="0.25">
      <c r="I936" s="11">
        <v>935</v>
      </c>
      <c r="J936" s="11">
        <f t="shared" ca="1" si="64"/>
        <v>0.67141322643199897</v>
      </c>
      <c r="K936" s="11">
        <f t="shared" ca="1" si="65"/>
        <v>-0.46888355133392734</v>
      </c>
      <c r="L936" s="11" t="str">
        <f t="shared" ca="1" si="54"/>
        <v>A</v>
      </c>
      <c r="M936" s="11"/>
      <c r="N936" s="11">
        <v>935</v>
      </c>
      <c r="O936" s="12">
        <f t="shared" ca="1" si="66"/>
        <v>0.39535607608078771</v>
      </c>
      <c r="P936" s="12">
        <f t="shared" ca="1" si="67"/>
        <v>1.4161203459404064</v>
      </c>
      <c r="Q936" s="11" t="str">
        <f t="shared" ca="1" si="55"/>
        <v>H</v>
      </c>
    </row>
    <row r="937" spans="9:17" x14ac:dyDescent="0.25">
      <c r="I937" s="11">
        <v>936</v>
      </c>
      <c r="J937" s="11">
        <f t="shared" ca="1" si="64"/>
        <v>-0.94854470125369372</v>
      </c>
      <c r="K937" s="11">
        <f t="shared" ca="1" si="65"/>
        <v>2.4276874225445946</v>
      </c>
      <c r="L937" s="11" t="str">
        <f t="shared" ca="1" si="54"/>
        <v>H</v>
      </c>
      <c r="M937" s="11"/>
      <c r="N937" s="11">
        <v>936</v>
      </c>
      <c r="O937" s="12">
        <f t="shared" ca="1" si="66"/>
        <v>-2.4606817828139276</v>
      </c>
      <c r="P937" s="12">
        <f t="shared" ca="1" si="67"/>
        <v>2.7864783715050496</v>
      </c>
      <c r="Q937" s="11" t="str">
        <f t="shared" ca="1" si="55"/>
        <v>H</v>
      </c>
    </row>
    <row r="938" spans="9:17" x14ac:dyDescent="0.25">
      <c r="I938" s="11">
        <v>937</v>
      </c>
      <c r="J938" s="11">
        <f t="shared" ca="1" si="64"/>
        <v>0.84740598304795756</v>
      </c>
      <c r="K938" s="11">
        <f t="shared" ca="1" si="65"/>
        <v>2.049760339096887</v>
      </c>
      <c r="L938" s="11" t="str">
        <f t="shared" ca="1" si="54"/>
        <v>H</v>
      </c>
      <c r="M938" s="11"/>
      <c r="N938" s="11">
        <v>937</v>
      </c>
      <c r="O938" s="12">
        <f t="shared" ca="1" si="66"/>
        <v>1.2977723329463622</v>
      </c>
      <c r="P938" s="12">
        <f t="shared" ca="1" si="67"/>
        <v>0.35812145191074551</v>
      </c>
      <c r="Q938" s="11" t="str">
        <f t="shared" ca="1" si="55"/>
        <v>A</v>
      </c>
    </row>
    <row r="939" spans="9:17" x14ac:dyDescent="0.25">
      <c r="I939" s="11">
        <v>938</v>
      </c>
      <c r="J939" s="11">
        <f t="shared" ca="1" si="64"/>
        <v>1.0421715269937106</v>
      </c>
      <c r="K939" s="11">
        <f t="shared" ca="1" si="65"/>
        <v>2.2988385537100537</v>
      </c>
      <c r="L939" s="11" t="str">
        <f t="shared" ca="1" si="54"/>
        <v>H</v>
      </c>
      <c r="M939" s="11"/>
      <c r="N939" s="11">
        <v>938</v>
      </c>
      <c r="O939" s="12">
        <f t="shared" ca="1" si="66"/>
        <v>2.9789798267985672</v>
      </c>
      <c r="P939" s="12">
        <f t="shared" ca="1" si="67"/>
        <v>0.37911155779234573</v>
      </c>
      <c r="Q939" s="11" t="str">
        <f t="shared" ca="1" si="55"/>
        <v>A</v>
      </c>
    </row>
    <row r="940" spans="9:17" x14ac:dyDescent="0.25">
      <c r="I940" s="11">
        <v>939</v>
      </c>
      <c r="J940" s="11">
        <f t="shared" ca="1" si="64"/>
        <v>2.0673121083661119</v>
      </c>
      <c r="K940" s="11">
        <f t="shared" ca="1" si="65"/>
        <v>0.96922889328524553</v>
      </c>
      <c r="L940" s="11" t="str">
        <f t="shared" ca="1" si="54"/>
        <v>A</v>
      </c>
      <c r="M940" s="11"/>
      <c r="N940" s="11">
        <v>939</v>
      </c>
      <c r="O940" s="12">
        <f t="shared" ca="1" si="66"/>
        <v>1.3103258765538768</v>
      </c>
      <c r="P940" s="12">
        <f t="shared" ca="1" si="67"/>
        <v>0.25570618624585895</v>
      </c>
      <c r="Q940" s="11" t="str">
        <f t="shared" ca="1" si="55"/>
        <v>A</v>
      </c>
    </row>
    <row r="941" spans="9:17" x14ac:dyDescent="0.25">
      <c r="I941" s="11">
        <v>940</v>
      </c>
      <c r="J941" s="11">
        <f t="shared" ca="1" si="64"/>
        <v>3.1451072698211</v>
      </c>
      <c r="K941" s="11">
        <f t="shared" ca="1" si="65"/>
        <v>3.1438405693046541</v>
      </c>
      <c r="L941" s="11" t="str">
        <f t="shared" ca="1" si="54"/>
        <v>A</v>
      </c>
      <c r="M941" s="11"/>
      <c r="N941" s="11">
        <v>940</v>
      </c>
      <c r="O941" s="12">
        <f t="shared" ca="1" si="66"/>
        <v>-4.0335674423081502E-2</v>
      </c>
      <c r="P941" s="12">
        <f t="shared" ca="1" si="67"/>
        <v>0.24122751155938105</v>
      </c>
      <c r="Q941" s="11" t="str">
        <f t="shared" ca="1" si="55"/>
        <v>H</v>
      </c>
    </row>
    <row r="942" spans="9:17" x14ac:dyDescent="0.25">
      <c r="I942" s="11">
        <v>941</v>
      </c>
      <c r="J942" s="11">
        <f t="shared" ca="1" si="64"/>
        <v>3.1724767692326261</v>
      </c>
      <c r="K942" s="11">
        <f t="shared" ca="1" si="65"/>
        <v>3.3432332520718351</v>
      </c>
      <c r="L942" s="11" t="str">
        <f t="shared" ca="1" si="54"/>
        <v>H</v>
      </c>
      <c r="M942" s="11"/>
      <c r="N942" s="11">
        <v>941</v>
      </c>
      <c r="O942" s="12">
        <f t="shared" ca="1" si="66"/>
        <v>0.96159046601784937</v>
      </c>
      <c r="P942" s="12">
        <f t="shared" ca="1" si="67"/>
        <v>2.7068647318229084</v>
      </c>
      <c r="Q942" s="11" t="str">
        <f t="shared" ca="1" si="55"/>
        <v>H</v>
      </c>
    </row>
    <row r="943" spans="9:17" x14ac:dyDescent="0.25">
      <c r="I943" s="11">
        <v>942</v>
      </c>
      <c r="J943" s="11">
        <f t="shared" ca="1" si="64"/>
        <v>1.6495348199842201</v>
      </c>
      <c r="K943" s="11">
        <f t="shared" ca="1" si="65"/>
        <v>1.3452196666629423</v>
      </c>
      <c r="L943" s="11" t="str">
        <f t="shared" ca="1" si="54"/>
        <v>A</v>
      </c>
      <c r="M943" s="11"/>
      <c r="N943" s="11">
        <v>942</v>
      </c>
      <c r="O943" s="12">
        <f t="shared" ca="1" si="66"/>
        <v>0.21099049086903854</v>
      </c>
      <c r="P943" s="12">
        <f t="shared" ca="1" si="67"/>
        <v>1.5012920179692166</v>
      </c>
      <c r="Q943" s="11" t="str">
        <f t="shared" ca="1" si="55"/>
        <v>H</v>
      </c>
    </row>
    <row r="944" spans="9:17" x14ac:dyDescent="0.25">
      <c r="I944" s="11">
        <v>943</v>
      </c>
      <c r="J944" s="11">
        <f t="shared" ca="1" si="64"/>
        <v>2.9779299482534545</v>
      </c>
      <c r="K944" s="11">
        <f t="shared" ca="1" si="65"/>
        <v>2.6415984882924102</v>
      </c>
      <c r="L944" s="11" t="str">
        <f t="shared" ca="1" si="54"/>
        <v>A</v>
      </c>
      <c r="M944" s="11"/>
      <c r="N944" s="11">
        <v>943</v>
      </c>
      <c r="O944" s="12">
        <f t="shared" ca="1" si="66"/>
        <v>1.1049517149073802</v>
      </c>
      <c r="P944" s="12">
        <f t="shared" ca="1" si="67"/>
        <v>2.541445636917695</v>
      </c>
      <c r="Q944" s="11" t="str">
        <f t="shared" ca="1" si="55"/>
        <v>H</v>
      </c>
    </row>
    <row r="945" spans="9:17" x14ac:dyDescent="0.25">
      <c r="I945" s="11">
        <v>944</v>
      </c>
      <c r="J945" s="11">
        <f t="shared" ca="1" si="64"/>
        <v>3.1054679169024828</v>
      </c>
      <c r="K945" s="11">
        <f t="shared" ca="1" si="65"/>
        <v>1.0890022606022782</v>
      </c>
      <c r="L945" s="11" t="str">
        <f t="shared" ca="1" si="54"/>
        <v>A</v>
      </c>
      <c r="M945" s="11"/>
      <c r="N945" s="11">
        <v>944</v>
      </c>
      <c r="O945" s="12">
        <f t="shared" ca="1" si="66"/>
        <v>-1.1282992274560253</v>
      </c>
      <c r="P945" s="12">
        <f t="shared" ca="1" si="67"/>
        <v>0.28432368917211137</v>
      </c>
      <c r="Q945" s="11" t="str">
        <f t="shared" ca="1" si="55"/>
        <v>H</v>
      </c>
    </row>
    <row r="946" spans="9:17" x14ac:dyDescent="0.25">
      <c r="I946" s="11">
        <v>945</v>
      </c>
      <c r="J946" s="11">
        <f t="shared" ca="1" si="64"/>
        <v>1.0479182936027369</v>
      </c>
      <c r="K946" s="11">
        <f t="shared" ca="1" si="65"/>
        <v>0.69081064518711277</v>
      </c>
      <c r="L946" s="11" t="str">
        <f t="shared" ca="1" si="54"/>
        <v>A</v>
      </c>
      <c r="M946" s="11"/>
      <c r="N946" s="11">
        <v>945</v>
      </c>
      <c r="O946" s="12">
        <f t="shared" ca="1" si="66"/>
        <v>-2.1977047098592379</v>
      </c>
      <c r="P946" s="12">
        <f t="shared" ca="1" si="67"/>
        <v>0.65781254688484059</v>
      </c>
      <c r="Q946" s="11" t="str">
        <f t="shared" ca="1" si="55"/>
        <v>H</v>
      </c>
    </row>
    <row r="947" spans="9:17" x14ac:dyDescent="0.25">
      <c r="I947" s="11">
        <v>946</v>
      </c>
      <c r="J947" s="11">
        <f t="shared" ca="1" si="64"/>
        <v>-0.64773126841747286</v>
      </c>
      <c r="K947" s="11">
        <f t="shared" ca="1" si="65"/>
        <v>2.2444374306353021</v>
      </c>
      <c r="L947" s="11" t="str">
        <f t="shared" ca="1" si="54"/>
        <v>H</v>
      </c>
      <c r="M947" s="11"/>
      <c r="N947" s="11">
        <v>946</v>
      </c>
      <c r="O947" s="12">
        <f t="shared" ca="1" si="66"/>
        <v>3.9201397716649433</v>
      </c>
      <c r="P947" s="12">
        <f t="shared" ca="1" si="67"/>
        <v>0.25723529491398078</v>
      </c>
      <c r="Q947" s="11" t="str">
        <f t="shared" ca="1" si="55"/>
        <v>A</v>
      </c>
    </row>
    <row r="948" spans="9:17" x14ac:dyDescent="0.25">
      <c r="I948" s="11">
        <v>947</v>
      </c>
      <c r="J948" s="11">
        <f t="shared" ca="1" si="64"/>
        <v>0.38637515327566618</v>
      </c>
      <c r="K948" s="11">
        <f t="shared" ca="1" si="65"/>
        <v>2.0784700595876959</v>
      </c>
      <c r="L948" s="11" t="str">
        <f t="shared" ca="1" si="54"/>
        <v>H</v>
      </c>
      <c r="M948" s="11"/>
      <c r="N948" s="11">
        <v>947</v>
      </c>
      <c r="O948" s="12">
        <f t="shared" ca="1" si="66"/>
        <v>-0.22500044860421908</v>
      </c>
      <c r="P948" s="12">
        <f t="shared" ca="1" si="67"/>
        <v>1.9350040516583449</v>
      </c>
      <c r="Q948" s="11" t="str">
        <f t="shared" ca="1" si="55"/>
        <v>H</v>
      </c>
    </row>
    <row r="949" spans="9:17" x14ac:dyDescent="0.25">
      <c r="I949" s="11">
        <v>948</v>
      </c>
      <c r="J949" s="11">
        <f t="shared" ca="1" si="64"/>
        <v>0.84152785143872044</v>
      </c>
      <c r="K949" s="11">
        <f t="shared" ca="1" si="65"/>
        <v>-0.73924250423804949</v>
      </c>
      <c r="L949" s="11" t="str">
        <f t="shared" ca="1" si="54"/>
        <v>A</v>
      </c>
      <c r="M949" s="11"/>
      <c r="N949" s="11">
        <v>948</v>
      </c>
      <c r="O949" s="12">
        <f t="shared" ca="1" si="66"/>
        <v>-1.1048227112547662</v>
      </c>
      <c r="P949" s="12">
        <f t="shared" ca="1" si="67"/>
        <v>0.14723514569158769</v>
      </c>
      <c r="Q949" s="11" t="str">
        <f t="shared" ca="1" si="55"/>
        <v>H</v>
      </c>
    </row>
    <row r="950" spans="9:17" x14ac:dyDescent="0.25">
      <c r="I950" s="11">
        <v>949</v>
      </c>
      <c r="J950" s="11">
        <f t="shared" ca="1" si="64"/>
        <v>-3.0457779922451356E-2</v>
      </c>
      <c r="K950" s="11">
        <f t="shared" ca="1" si="65"/>
        <v>2.6667397263601664</v>
      </c>
      <c r="L950" s="11" t="str">
        <f t="shared" ca="1" si="54"/>
        <v>H</v>
      </c>
      <c r="M950" s="11"/>
      <c r="N950" s="11">
        <v>949</v>
      </c>
      <c r="O950" s="12">
        <f t="shared" ca="1" si="66"/>
        <v>-0.49130995753956352</v>
      </c>
      <c r="P950" s="12">
        <f t="shared" ca="1" si="67"/>
        <v>-0.86754132644860538</v>
      </c>
      <c r="Q950" s="11" t="str">
        <f t="shared" ca="1" si="55"/>
        <v>A</v>
      </c>
    </row>
    <row r="951" spans="9:17" x14ac:dyDescent="0.25">
      <c r="I951" s="11">
        <v>950</v>
      </c>
      <c r="J951" s="11">
        <f t="shared" ca="1" si="64"/>
        <v>1.9664831461765444</v>
      </c>
      <c r="K951" s="11">
        <f t="shared" ca="1" si="65"/>
        <v>0.69769669111756016</v>
      </c>
      <c r="L951" s="11" t="str">
        <f t="shared" ca="1" si="54"/>
        <v>A</v>
      </c>
      <c r="M951" s="11"/>
      <c r="N951" s="11">
        <v>950</v>
      </c>
      <c r="O951" s="12">
        <f t="shared" ca="1" si="66"/>
        <v>-0.30646319120675702</v>
      </c>
      <c r="P951" s="12">
        <f t="shared" ca="1" si="67"/>
        <v>1.9903415032894249</v>
      </c>
      <c r="Q951" s="11" t="str">
        <f t="shared" ca="1" si="55"/>
        <v>H</v>
      </c>
    </row>
    <row r="952" spans="9:17" x14ac:dyDescent="0.25">
      <c r="I952" s="11">
        <v>951</v>
      </c>
      <c r="J952" s="11">
        <f t="shared" ca="1" si="64"/>
        <v>0.88295185749185423</v>
      </c>
      <c r="K952" s="11">
        <f t="shared" ca="1" si="65"/>
        <v>2.4095579747525533</v>
      </c>
      <c r="L952" s="11" t="str">
        <f t="shared" ca="1" si="54"/>
        <v>H</v>
      </c>
      <c r="M952" s="11"/>
      <c r="N952" s="11">
        <v>951</v>
      </c>
      <c r="O952" s="12">
        <f t="shared" ca="1" si="66"/>
        <v>2.455738132834151</v>
      </c>
      <c r="P952" s="12">
        <f t="shared" ca="1" si="67"/>
        <v>0.22454628290253908</v>
      </c>
      <c r="Q952" s="11" t="str">
        <f t="shared" ca="1" si="55"/>
        <v>A</v>
      </c>
    </row>
    <row r="953" spans="9:17" x14ac:dyDescent="0.25">
      <c r="I953" s="11">
        <v>952</v>
      </c>
      <c r="J953" s="11">
        <f t="shared" ca="1" si="64"/>
        <v>-3.1857494995717772E-2</v>
      </c>
      <c r="K953" s="11">
        <f t="shared" ca="1" si="65"/>
        <v>2.1097167678585969</v>
      </c>
      <c r="L953" s="11" t="str">
        <f t="shared" ca="1" si="54"/>
        <v>H</v>
      </c>
      <c r="M953" s="11"/>
      <c r="N953" s="11">
        <v>952</v>
      </c>
      <c r="O953" s="12">
        <f t="shared" ca="1" si="66"/>
        <v>-0.32324286242265132</v>
      </c>
      <c r="P953" s="12">
        <f t="shared" ca="1" si="67"/>
        <v>0.72427494868198528</v>
      </c>
      <c r="Q953" s="11" t="str">
        <f t="shared" ca="1" si="55"/>
        <v>H</v>
      </c>
    </row>
    <row r="954" spans="9:17" x14ac:dyDescent="0.25">
      <c r="I954" s="11">
        <v>953</v>
      </c>
      <c r="J954" s="11">
        <f t="shared" ca="1" si="64"/>
        <v>0.28617769197222243</v>
      </c>
      <c r="K954" s="11">
        <f t="shared" ca="1" si="65"/>
        <v>2.2304984175020035</v>
      </c>
      <c r="L954" s="11" t="str">
        <f t="shared" ca="1" si="54"/>
        <v>H</v>
      </c>
      <c r="M954" s="11"/>
      <c r="N954" s="11">
        <v>953</v>
      </c>
      <c r="O954" s="12">
        <f t="shared" ca="1" si="66"/>
        <v>-0.85904885961036581</v>
      </c>
      <c r="P954" s="12">
        <f t="shared" ca="1" si="67"/>
        <v>1.3985244052816044</v>
      </c>
      <c r="Q954" s="11" t="str">
        <f t="shared" ca="1" si="55"/>
        <v>H</v>
      </c>
    </row>
    <row r="955" spans="9:17" x14ac:dyDescent="0.25">
      <c r="I955" s="11">
        <v>954</v>
      </c>
      <c r="J955" s="11">
        <f t="shared" ca="1" si="64"/>
        <v>-8.5684326932886634E-3</v>
      </c>
      <c r="K955" s="11">
        <f t="shared" ca="1" si="65"/>
        <v>-5.1278197771181144E-2</v>
      </c>
      <c r="L955" s="11" t="str">
        <f t="shared" ca="1" si="54"/>
        <v>A</v>
      </c>
      <c r="M955" s="11"/>
      <c r="N955" s="11">
        <v>954</v>
      </c>
      <c r="O955" s="12">
        <f t="shared" ca="1" si="66"/>
        <v>-0.99097584158528629</v>
      </c>
      <c r="P955" s="12">
        <f t="shared" ca="1" si="67"/>
        <v>2.1601252132742097</v>
      </c>
      <c r="Q955" s="11" t="str">
        <f t="shared" ca="1" si="55"/>
        <v>H</v>
      </c>
    </row>
    <row r="956" spans="9:17" x14ac:dyDescent="0.25">
      <c r="I956" s="11">
        <v>955</v>
      </c>
      <c r="J956" s="11">
        <f t="shared" ca="1" si="64"/>
        <v>0.27055580316725747</v>
      </c>
      <c r="K956" s="11">
        <f t="shared" ca="1" si="65"/>
        <v>4.3654490567919897</v>
      </c>
      <c r="L956" s="11" t="str">
        <f t="shared" ca="1" si="54"/>
        <v>H</v>
      </c>
      <c r="M956" s="11"/>
      <c r="N956" s="11">
        <v>955</v>
      </c>
      <c r="O956" s="12">
        <f t="shared" ca="1" si="66"/>
        <v>-2.355289300508228</v>
      </c>
      <c r="P956" s="12">
        <f t="shared" ca="1" si="67"/>
        <v>2.1226245140095266</v>
      </c>
      <c r="Q956" s="11" t="str">
        <f t="shared" ca="1" si="55"/>
        <v>H</v>
      </c>
    </row>
    <row r="957" spans="9:17" x14ac:dyDescent="0.25">
      <c r="I957" s="11">
        <v>956</v>
      </c>
      <c r="J957" s="11">
        <f t="shared" ca="1" si="64"/>
        <v>4.0936220529744327</v>
      </c>
      <c r="K957" s="11">
        <f t="shared" ca="1" si="65"/>
        <v>2.7374397750845985</v>
      </c>
      <c r="L957" s="11" t="str">
        <f t="shared" ca="1" si="54"/>
        <v>A</v>
      </c>
      <c r="M957" s="11"/>
      <c r="N957" s="11">
        <v>956</v>
      </c>
      <c r="O957" s="12">
        <f t="shared" ca="1" si="66"/>
        <v>-0.18694929834293772</v>
      </c>
      <c r="P957" s="12">
        <f t="shared" ca="1" si="67"/>
        <v>3.286220901571733</v>
      </c>
      <c r="Q957" s="11" t="str">
        <f t="shared" ca="1" si="55"/>
        <v>H</v>
      </c>
    </row>
    <row r="958" spans="9:17" x14ac:dyDescent="0.25">
      <c r="I958" s="11">
        <v>957</v>
      </c>
      <c r="J958" s="11">
        <f t="shared" ca="1" si="64"/>
        <v>2.9867786479633129</v>
      </c>
      <c r="K958" s="11">
        <f t="shared" ca="1" si="65"/>
        <v>1.0976206257689003</v>
      </c>
      <c r="L958" s="11" t="str">
        <f t="shared" ca="1" si="54"/>
        <v>A</v>
      </c>
      <c r="M958" s="11"/>
      <c r="N958" s="11">
        <v>957</v>
      </c>
      <c r="O958" s="12">
        <f t="shared" ca="1" si="66"/>
        <v>2.9759597375631968</v>
      </c>
      <c r="P958" s="12">
        <f t="shared" ca="1" si="67"/>
        <v>1.9799461530305564</v>
      </c>
      <c r="Q958" s="11" t="str">
        <f t="shared" ca="1" si="55"/>
        <v>A</v>
      </c>
    </row>
    <row r="959" spans="9:17" x14ac:dyDescent="0.25">
      <c r="I959" s="11">
        <v>958</v>
      </c>
      <c r="J959" s="11">
        <f t="shared" ca="1" si="64"/>
        <v>-0.73395235083159205</v>
      </c>
      <c r="K959" s="11">
        <f t="shared" ca="1" si="65"/>
        <v>3.0067261258702493</v>
      </c>
      <c r="L959" s="11" t="str">
        <f t="shared" ca="1" si="54"/>
        <v>H</v>
      </c>
      <c r="M959" s="11"/>
      <c r="N959" s="11">
        <v>958</v>
      </c>
      <c r="O959" s="12">
        <f t="shared" ca="1" si="66"/>
        <v>1.6066478026723265</v>
      </c>
      <c r="P959" s="12">
        <f t="shared" ca="1" si="67"/>
        <v>1.1988146737391818</v>
      </c>
      <c r="Q959" s="11" t="str">
        <f t="shared" ca="1" si="55"/>
        <v>A</v>
      </c>
    </row>
    <row r="960" spans="9:17" x14ac:dyDescent="0.25">
      <c r="I960" s="11">
        <v>959</v>
      </c>
      <c r="J960" s="11">
        <f t="shared" ca="1" si="64"/>
        <v>0.66494806954172692</v>
      </c>
      <c r="K960" s="11">
        <f t="shared" ca="1" si="65"/>
        <v>3.3069261873958178</v>
      </c>
      <c r="L960" s="11" t="str">
        <f t="shared" ca="1" si="54"/>
        <v>H</v>
      </c>
      <c r="M960" s="11"/>
      <c r="N960" s="11">
        <v>959</v>
      </c>
      <c r="O960" s="12">
        <f t="shared" ca="1" si="66"/>
        <v>0.573625539547023</v>
      </c>
      <c r="P960" s="12">
        <f t="shared" ca="1" si="67"/>
        <v>2.5925821951626826</v>
      </c>
      <c r="Q960" s="11" t="str">
        <f t="shared" ca="1" si="55"/>
        <v>H</v>
      </c>
    </row>
    <row r="961" spans="9:17" x14ac:dyDescent="0.25">
      <c r="I961" s="11">
        <v>960</v>
      </c>
      <c r="J961" s="11">
        <f t="shared" ca="1" si="64"/>
        <v>3.0008467551132765</v>
      </c>
      <c r="K961" s="11">
        <f t="shared" ca="1" si="65"/>
        <v>1.3150483780434832</v>
      </c>
      <c r="L961" s="11" t="str">
        <f t="shared" ca="1" si="54"/>
        <v>A</v>
      </c>
      <c r="M961" s="11"/>
      <c r="N961" s="11">
        <v>960</v>
      </c>
      <c r="O961" s="12">
        <f t="shared" ca="1" si="66"/>
        <v>0.156506620252651</v>
      </c>
      <c r="P961" s="12">
        <f t="shared" ca="1" si="67"/>
        <v>0.25504693855840277</v>
      </c>
      <c r="Q961" s="11" t="str">
        <f t="shared" ca="1" si="55"/>
        <v>H</v>
      </c>
    </row>
    <row r="962" spans="9:17" x14ac:dyDescent="0.25">
      <c r="I962" s="11">
        <v>961</v>
      </c>
      <c r="J962" s="11">
        <f t="shared" ca="1" si="64"/>
        <v>0.36750690728382851</v>
      </c>
      <c r="K962" s="11">
        <f t="shared" ca="1" si="65"/>
        <v>2.3358317401315025</v>
      </c>
      <c r="L962" s="11" t="str">
        <f t="shared" ca="1" si="54"/>
        <v>H</v>
      </c>
      <c r="M962" s="11"/>
      <c r="N962" s="11">
        <v>961</v>
      </c>
      <c r="O962" s="12">
        <f t="shared" ca="1" si="66"/>
        <v>-2.7928945249230033</v>
      </c>
      <c r="P962" s="12">
        <f t="shared" ca="1" si="67"/>
        <v>2.1301537283071563</v>
      </c>
      <c r="Q962" s="11" t="str">
        <f t="shared" ca="1" si="55"/>
        <v>H</v>
      </c>
    </row>
    <row r="963" spans="9:17" x14ac:dyDescent="0.25">
      <c r="I963" s="11">
        <v>962</v>
      </c>
      <c r="J963" s="11">
        <f t="shared" ref="J963:J1026" ca="1" si="68">NORMINV(RAND(), $D$3,$F$3)</f>
        <v>3.1590988922008378</v>
      </c>
      <c r="K963" s="11">
        <f t="shared" ref="K963:K1026" ca="1" si="69">NORMINV(RAND(), $D$2,$F$2)</f>
        <v>1.6494322034142099</v>
      </c>
      <c r="L963" s="11" t="str">
        <f t="shared" ca="1" si="54"/>
        <v>A</v>
      </c>
      <c r="M963" s="11"/>
      <c r="N963" s="11">
        <v>962</v>
      </c>
      <c r="O963" s="12">
        <f t="shared" ref="O963:O1026" ca="1" si="70">NORMINV(RAND(), $D$11,$F$11)</f>
        <v>0.19327291846914491</v>
      </c>
      <c r="P963" s="12">
        <f t="shared" ref="P963:P1026" ca="1" si="71">NORMINV(RAND(), $D$10,$F$10)</f>
        <v>0.7795094213471645</v>
      </c>
      <c r="Q963" s="11" t="str">
        <f t="shared" ca="1" si="55"/>
        <v>H</v>
      </c>
    </row>
    <row r="964" spans="9:17" x14ac:dyDescent="0.25">
      <c r="I964" s="11">
        <v>963</v>
      </c>
      <c r="J964" s="11">
        <f t="shared" ca="1" si="68"/>
        <v>1.9889715863803064</v>
      </c>
      <c r="K964" s="11">
        <f t="shared" ca="1" si="69"/>
        <v>0.34915238001529936</v>
      </c>
      <c r="L964" s="11" t="str">
        <f t="shared" ca="1" si="54"/>
        <v>A</v>
      </c>
      <c r="M964" s="11"/>
      <c r="N964" s="11">
        <v>963</v>
      </c>
      <c r="O964" s="12">
        <f t="shared" ca="1" si="70"/>
        <v>2.0436997477437853</v>
      </c>
      <c r="P964" s="12">
        <f t="shared" ca="1" si="71"/>
        <v>1.4685805757213333</v>
      </c>
      <c r="Q964" s="11" t="str">
        <f t="shared" ca="1" si="55"/>
        <v>A</v>
      </c>
    </row>
    <row r="965" spans="9:17" x14ac:dyDescent="0.25">
      <c r="I965" s="11">
        <v>964</v>
      </c>
      <c r="J965" s="11">
        <f t="shared" ca="1" si="68"/>
        <v>1.58425841889109</v>
      </c>
      <c r="K965" s="11">
        <f t="shared" ca="1" si="69"/>
        <v>3.4751094695145226</v>
      </c>
      <c r="L965" s="11" t="str">
        <f t="shared" ca="1" si="54"/>
        <v>H</v>
      </c>
      <c r="M965" s="11"/>
      <c r="N965" s="11">
        <v>964</v>
      </c>
      <c r="O965" s="12">
        <f t="shared" ca="1" si="70"/>
        <v>-2.1815504813896016</v>
      </c>
      <c r="P965" s="12">
        <f t="shared" ca="1" si="71"/>
        <v>3.714374693944043</v>
      </c>
      <c r="Q965" s="11" t="str">
        <f t="shared" ca="1" si="55"/>
        <v>H</v>
      </c>
    </row>
    <row r="966" spans="9:17" x14ac:dyDescent="0.25">
      <c r="I966" s="11">
        <v>965</v>
      </c>
      <c r="J966" s="11">
        <f t="shared" ca="1" si="68"/>
        <v>0.58538977860520647</v>
      </c>
      <c r="K966" s="11">
        <f t="shared" ca="1" si="69"/>
        <v>3.4187248352447286</v>
      </c>
      <c r="L966" s="11" t="str">
        <f t="shared" ca="1" si="54"/>
        <v>H</v>
      </c>
      <c r="M966" s="11"/>
      <c r="N966" s="11">
        <v>965</v>
      </c>
      <c r="O966" s="12">
        <f t="shared" ca="1" si="70"/>
        <v>-1.3688124127971129</v>
      </c>
      <c r="P966" s="12">
        <f t="shared" ca="1" si="71"/>
        <v>0.83813430859718874</v>
      </c>
      <c r="Q966" s="11" t="str">
        <f t="shared" ca="1" si="55"/>
        <v>H</v>
      </c>
    </row>
    <row r="967" spans="9:17" x14ac:dyDescent="0.25">
      <c r="I967" s="11">
        <v>966</v>
      </c>
      <c r="J967" s="11">
        <f t="shared" ca="1" si="68"/>
        <v>-0.90717201983097417</v>
      </c>
      <c r="K967" s="11">
        <f t="shared" ca="1" si="69"/>
        <v>1.6519638883708447</v>
      </c>
      <c r="L967" s="11" t="str">
        <f t="shared" ca="1" si="54"/>
        <v>H</v>
      </c>
      <c r="M967" s="11"/>
      <c r="N967" s="11">
        <v>966</v>
      </c>
      <c r="O967" s="12">
        <f t="shared" ca="1" si="70"/>
        <v>0.36505058271667279</v>
      </c>
      <c r="P967" s="12">
        <f t="shared" ca="1" si="71"/>
        <v>0.83287192426083334</v>
      </c>
      <c r="Q967" s="11" t="str">
        <f t="shared" ca="1" si="55"/>
        <v>H</v>
      </c>
    </row>
    <row r="968" spans="9:17" x14ac:dyDescent="0.25">
      <c r="I968" s="11">
        <v>967</v>
      </c>
      <c r="J968" s="11">
        <f t="shared" ca="1" si="68"/>
        <v>0.58165322127423713</v>
      </c>
      <c r="K968" s="11">
        <f t="shared" ca="1" si="69"/>
        <v>2.4524589623575777</v>
      </c>
      <c r="L968" s="11" t="str">
        <f t="shared" ca="1" si="54"/>
        <v>H</v>
      </c>
      <c r="M968" s="11"/>
      <c r="N968" s="11">
        <v>967</v>
      </c>
      <c r="O968" s="12">
        <f t="shared" ca="1" si="70"/>
        <v>-7.3799111417805374E-2</v>
      </c>
      <c r="P968" s="12">
        <f t="shared" ca="1" si="71"/>
        <v>0.23901786721091434</v>
      </c>
      <c r="Q968" s="11" t="str">
        <f t="shared" ca="1" si="55"/>
        <v>H</v>
      </c>
    </row>
    <row r="969" spans="9:17" x14ac:dyDescent="0.25">
      <c r="I969" s="11">
        <v>968</v>
      </c>
      <c r="J969" s="11">
        <f t="shared" ca="1" si="68"/>
        <v>3.0589179073837656</v>
      </c>
      <c r="K969" s="11">
        <f t="shared" ca="1" si="69"/>
        <v>1.9040181072716822</v>
      </c>
      <c r="L969" s="11" t="str">
        <f t="shared" ca="1" si="54"/>
        <v>A</v>
      </c>
      <c r="M969" s="11"/>
      <c r="N969" s="11">
        <v>968</v>
      </c>
      <c r="O969" s="12">
        <f t="shared" ca="1" si="70"/>
        <v>0.50750997561465228</v>
      </c>
      <c r="P969" s="12">
        <f t="shared" ca="1" si="71"/>
        <v>-1.6664800139409142</v>
      </c>
      <c r="Q969" s="11" t="str">
        <f t="shared" ca="1" si="55"/>
        <v>A</v>
      </c>
    </row>
    <row r="970" spans="9:17" x14ac:dyDescent="0.25">
      <c r="I970" s="11">
        <v>969</v>
      </c>
      <c r="J970" s="11">
        <f t="shared" ca="1" si="68"/>
        <v>-1.0836558140982251</v>
      </c>
      <c r="K970" s="11">
        <f t="shared" ca="1" si="69"/>
        <v>0.71472632340810605</v>
      </c>
      <c r="L970" s="11" t="str">
        <f t="shared" ca="1" si="54"/>
        <v>H</v>
      </c>
      <c r="M970" s="11"/>
      <c r="N970" s="11">
        <v>969</v>
      </c>
      <c r="O970" s="12">
        <f t="shared" ca="1" si="70"/>
        <v>-1.0694237422775323</v>
      </c>
      <c r="P970" s="12">
        <f t="shared" ca="1" si="71"/>
        <v>1.2503679631283133</v>
      </c>
      <c r="Q970" s="11" t="str">
        <f t="shared" ca="1" si="55"/>
        <v>H</v>
      </c>
    </row>
    <row r="971" spans="9:17" x14ac:dyDescent="0.25">
      <c r="I971" s="11">
        <v>970</v>
      </c>
      <c r="J971" s="11">
        <f t="shared" ca="1" si="68"/>
        <v>1.655156864332576</v>
      </c>
      <c r="K971" s="11">
        <f t="shared" ca="1" si="69"/>
        <v>1.0486074163637498</v>
      </c>
      <c r="L971" s="11" t="str">
        <f t="shared" ca="1" si="54"/>
        <v>A</v>
      </c>
      <c r="M971" s="11"/>
      <c r="N971" s="11">
        <v>970</v>
      </c>
      <c r="O971" s="12">
        <f t="shared" ca="1" si="70"/>
        <v>-0.23851324153369824</v>
      </c>
      <c r="P971" s="12">
        <f t="shared" ca="1" si="71"/>
        <v>-0.37011835842358853</v>
      </c>
      <c r="Q971" s="11" t="str">
        <f t="shared" ca="1" si="55"/>
        <v>A</v>
      </c>
    </row>
    <row r="972" spans="9:17" x14ac:dyDescent="0.25">
      <c r="I972" s="11">
        <v>971</v>
      </c>
      <c r="J972" s="11">
        <f t="shared" ca="1" si="68"/>
        <v>0.32463489019973657</v>
      </c>
      <c r="K972" s="11">
        <f t="shared" ca="1" si="69"/>
        <v>2.1238183530868779</v>
      </c>
      <c r="L972" s="11" t="str">
        <f t="shared" ca="1" si="54"/>
        <v>H</v>
      </c>
      <c r="M972" s="11"/>
      <c r="N972" s="11">
        <v>971</v>
      </c>
      <c r="O972" s="12">
        <f t="shared" ca="1" si="70"/>
        <v>2.6714079726162767</v>
      </c>
      <c r="P972" s="12">
        <f t="shared" ca="1" si="71"/>
        <v>0.54323576355520853</v>
      </c>
      <c r="Q972" s="11" t="str">
        <f t="shared" ca="1" si="55"/>
        <v>A</v>
      </c>
    </row>
    <row r="973" spans="9:17" x14ac:dyDescent="0.25">
      <c r="I973" s="11">
        <v>972</v>
      </c>
      <c r="J973" s="11">
        <f t="shared" ca="1" si="68"/>
        <v>0.75762683473147785</v>
      </c>
      <c r="K973" s="11">
        <f t="shared" ca="1" si="69"/>
        <v>1.8962248925419116</v>
      </c>
      <c r="L973" s="11" t="str">
        <f t="shared" ca="1" si="54"/>
        <v>H</v>
      </c>
      <c r="M973" s="11"/>
      <c r="N973" s="11">
        <v>972</v>
      </c>
      <c r="O973" s="12">
        <f t="shared" ca="1" si="70"/>
        <v>1.1613694403055201</v>
      </c>
      <c r="P973" s="12">
        <f t="shared" ca="1" si="71"/>
        <v>1.4176999770351741</v>
      </c>
      <c r="Q973" s="11" t="str">
        <f t="shared" ca="1" si="55"/>
        <v>H</v>
      </c>
    </row>
    <row r="974" spans="9:17" x14ac:dyDescent="0.25">
      <c r="I974" s="11">
        <v>973</v>
      </c>
      <c r="J974" s="11">
        <f t="shared" ca="1" si="68"/>
        <v>2.3362470753487683</v>
      </c>
      <c r="K974" s="11">
        <f t="shared" ca="1" si="69"/>
        <v>2.0086635357764306</v>
      </c>
      <c r="L974" s="11" t="str">
        <f t="shared" ca="1" si="54"/>
        <v>A</v>
      </c>
      <c r="M974" s="11"/>
      <c r="N974" s="11">
        <v>973</v>
      </c>
      <c r="O974" s="12">
        <f t="shared" ca="1" si="70"/>
        <v>-8.8525703636035735E-2</v>
      </c>
      <c r="P974" s="12">
        <f t="shared" ca="1" si="71"/>
        <v>0.52163692857633204</v>
      </c>
      <c r="Q974" s="11" t="str">
        <f t="shared" ca="1" si="55"/>
        <v>H</v>
      </c>
    </row>
    <row r="975" spans="9:17" x14ac:dyDescent="0.25">
      <c r="I975" s="11">
        <v>974</v>
      </c>
      <c r="J975" s="11">
        <f t="shared" ca="1" si="68"/>
        <v>-2.2398576835239066</v>
      </c>
      <c r="K975" s="11">
        <f t="shared" ca="1" si="69"/>
        <v>1.4821276509998578</v>
      </c>
      <c r="L975" s="11" t="str">
        <f t="shared" ca="1" si="54"/>
        <v>H</v>
      </c>
      <c r="M975" s="11"/>
      <c r="N975" s="11">
        <v>974</v>
      </c>
      <c r="O975" s="12">
        <f t="shared" ca="1" si="70"/>
        <v>1.356741356247757</v>
      </c>
      <c r="P975" s="12">
        <f t="shared" ca="1" si="71"/>
        <v>1.7631210083460123</v>
      </c>
      <c r="Q975" s="11" t="str">
        <f t="shared" ca="1" si="55"/>
        <v>H</v>
      </c>
    </row>
    <row r="976" spans="9:17" x14ac:dyDescent="0.25">
      <c r="I976" s="11">
        <v>975</v>
      </c>
      <c r="J976" s="11">
        <f t="shared" ca="1" si="68"/>
        <v>2.1046622785164333</v>
      </c>
      <c r="K976" s="11">
        <f t="shared" ca="1" si="69"/>
        <v>4.1561143803371472</v>
      </c>
      <c r="L976" s="11" t="str">
        <f t="shared" ca="1" si="54"/>
        <v>H</v>
      </c>
      <c r="M976" s="11"/>
      <c r="N976" s="11">
        <v>975</v>
      </c>
      <c r="O976" s="12">
        <f t="shared" ca="1" si="70"/>
        <v>-0.98121823354937843</v>
      </c>
      <c r="P976" s="12">
        <f t="shared" ca="1" si="71"/>
        <v>2.4447423458738369</v>
      </c>
      <c r="Q976" s="11" t="str">
        <f t="shared" ca="1" si="55"/>
        <v>H</v>
      </c>
    </row>
    <row r="977" spans="9:17" x14ac:dyDescent="0.25">
      <c r="I977" s="11">
        <v>976</v>
      </c>
      <c r="J977" s="11">
        <f t="shared" ca="1" si="68"/>
        <v>-0.35858073463646722</v>
      </c>
      <c r="K977" s="11">
        <f t="shared" ca="1" si="69"/>
        <v>1.7913276092501447</v>
      </c>
      <c r="L977" s="11" t="str">
        <f t="shared" ca="1" si="54"/>
        <v>H</v>
      </c>
      <c r="M977" s="11"/>
      <c r="N977" s="11">
        <v>976</v>
      </c>
      <c r="O977" s="12">
        <f t="shared" ca="1" si="70"/>
        <v>-1.3137416013225667</v>
      </c>
      <c r="P977" s="12">
        <f t="shared" ca="1" si="71"/>
        <v>2.1977099274047323</v>
      </c>
      <c r="Q977" s="11" t="str">
        <f t="shared" ca="1" si="55"/>
        <v>H</v>
      </c>
    </row>
    <row r="978" spans="9:17" x14ac:dyDescent="0.25">
      <c r="I978" s="11">
        <v>977</v>
      </c>
      <c r="J978" s="11">
        <f t="shared" ca="1" si="68"/>
        <v>2.7168626893149717</v>
      </c>
      <c r="K978" s="11">
        <f t="shared" ca="1" si="69"/>
        <v>1.5046048309957132</v>
      </c>
      <c r="L978" s="11" t="str">
        <f t="shared" ca="1" si="54"/>
        <v>A</v>
      </c>
      <c r="M978" s="11"/>
      <c r="N978" s="11">
        <v>977</v>
      </c>
      <c r="O978" s="12">
        <f t="shared" ca="1" si="70"/>
        <v>-2.0461159289427577</v>
      </c>
      <c r="P978" s="12">
        <f t="shared" ca="1" si="71"/>
        <v>1.2882031265336265</v>
      </c>
      <c r="Q978" s="11" t="str">
        <f t="shared" ca="1" si="55"/>
        <v>H</v>
      </c>
    </row>
    <row r="979" spans="9:17" x14ac:dyDescent="0.25">
      <c r="I979" s="11">
        <v>978</v>
      </c>
      <c r="J979" s="11">
        <f t="shared" ca="1" si="68"/>
        <v>2.0839262305848041</v>
      </c>
      <c r="K979" s="11">
        <f t="shared" ca="1" si="69"/>
        <v>5.0738937751015012E-2</v>
      </c>
      <c r="L979" s="11" t="str">
        <f t="shared" ca="1" si="54"/>
        <v>A</v>
      </c>
      <c r="M979" s="11"/>
      <c r="N979" s="11">
        <v>978</v>
      </c>
      <c r="O979" s="12">
        <f t="shared" ca="1" si="70"/>
        <v>-1.3479213772672729</v>
      </c>
      <c r="P979" s="12">
        <f t="shared" ca="1" si="71"/>
        <v>3.4835055827442627</v>
      </c>
      <c r="Q979" s="11" t="str">
        <f t="shared" ca="1" si="55"/>
        <v>H</v>
      </c>
    </row>
    <row r="980" spans="9:17" x14ac:dyDescent="0.25">
      <c r="I980" s="11">
        <v>979</v>
      </c>
      <c r="J980" s="11">
        <f t="shared" ca="1" si="68"/>
        <v>1.2421876020267759</v>
      </c>
      <c r="K980" s="11">
        <f t="shared" ca="1" si="69"/>
        <v>0.8967418189334504</v>
      </c>
      <c r="L980" s="11" t="str">
        <f t="shared" ca="1" si="54"/>
        <v>A</v>
      </c>
      <c r="M980" s="11"/>
      <c r="N980" s="11">
        <v>979</v>
      </c>
      <c r="O980" s="12">
        <f t="shared" ca="1" si="70"/>
        <v>0.36219307017356805</v>
      </c>
      <c r="P980" s="12">
        <f t="shared" ca="1" si="71"/>
        <v>0.9091432641258238</v>
      </c>
      <c r="Q980" s="11" t="str">
        <f t="shared" ca="1" si="55"/>
        <v>H</v>
      </c>
    </row>
    <row r="981" spans="9:17" x14ac:dyDescent="0.25">
      <c r="I981" s="11">
        <v>980</v>
      </c>
      <c r="J981" s="11">
        <f t="shared" ca="1" si="68"/>
        <v>-0.62730547384092017</v>
      </c>
      <c r="K981" s="11">
        <f t="shared" ca="1" si="69"/>
        <v>1.8475016120987349</v>
      </c>
      <c r="L981" s="11" t="str">
        <f t="shared" ca="1" si="54"/>
        <v>H</v>
      </c>
      <c r="M981" s="11"/>
      <c r="N981" s="11">
        <v>980</v>
      </c>
      <c r="O981" s="12">
        <f t="shared" ca="1" si="70"/>
        <v>1.246147448009939</v>
      </c>
      <c r="P981" s="12">
        <f t="shared" ca="1" si="71"/>
        <v>1.0448956647514238</v>
      </c>
      <c r="Q981" s="11" t="str">
        <f t="shared" ca="1" si="55"/>
        <v>A</v>
      </c>
    </row>
    <row r="982" spans="9:17" x14ac:dyDescent="0.25">
      <c r="I982" s="11">
        <v>981</v>
      </c>
      <c r="J982" s="11">
        <f t="shared" ca="1" si="68"/>
        <v>0.10694838948032936</v>
      </c>
      <c r="K982" s="11">
        <f t="shared" ca="1" si="69"/>
        <v>-0.24056093237547538</v>
      </c>
      <c r="L982" s="11" t="str">
        <f t="shared" ca="1" si="54"/>
        <v>A</v>
      </c>
      <c r="M982" s="11"/>
      <c r="N982" s="11">
        <v>981</v>
      </c>
      <c r="O982" s="12">
        <f t="shared" ca="1" si="70"/>
        <v>1.6442054635995218</v>
      </c>
      <c r="P982" s="12">
        <f t="shared" ca="1" si="71"/>
        <v>1.1806185883212521</v>
      </c>
      <c r="Q982" s="11" t="str">
        <f t="shared" ca="1" si="55"/>
        <v>A</v>
      </c>
    </row>
    <row r="983" spans="9:17" x14ac:dyDescent="0.25">
      <c r="I983" s="11">
        <v>982</v>
      </c>
      <c r="J983" s="11">
        <f t="shared" ca="1" si="68"/>
        <v>3.2308436982146849</v>
      </c>
      <c r="K983" s="11">
        <f t="shared" ca="1" si="69"/>
        <v>1.7536350911235243</v>
      </c>
      <c r="L983" s="11" t="str">
        <f t="shared" ca="1" si="54"/>
        <v>A</v>
      </c>
      <c r="M983" s="11"/>
      <c r="N983" s="11">
        <v>982</v>
      </c>
      <c r="O983" s="12">
        <f t="shared" ca="1" si="70"/>
        <v>2.5096932795759361</v>
      </c>
      <c r="P983" s="12">
        <f t="shared" ca="1" si="71"/>
        <v>2.5050889521039617</v>
      </c>
      <c r="Q983" s="11" t="str">
        <f t="shared" ca="1" si="55"/>
        <v>A</v>
      </c>
    </row>
    <row r="984" spans="9:17" x14ac:dyDescent="0.25">
      <c r="I984" s="11">
        <v>983</v>
      </c>
      <c r="J984" s="11">
        <f t="shared" ca="1" si="68"/>
        <v>1.5591210098211952</v>
      </c>
      <c r="K984" s="11">
        <f t="shared" ca="1" si="69"/>
        <v>1.8673126444715356</v>
      </c>
      <c r="L984" s="11" t="str">
        <f t="shared" ca="1" si="54"/>
        <v>H</v>
      </c>
      <c r="M984" s="11"/>
      <c r="N984" s="11">
        <v>983</v>
      </c>
      <c r="O984" s="12">
        <f t="shared" ca="1" si="70"/>
        <v>0.8079996762588264</v>
      </c>
      <c r="P984" s="12">
        <f t="shared" ca="1" si="71"/>
        <v>1.4376184111600741</v>
      </c>
      <c r="Q984" s="11" t="str">
        <f t="shared" ca="1" si="55"/>
        <v>H</v>
      </c>
    </row>
    <row r="985" spans="9:17" x14ac:dyDescent="0.25">
      <c r="I985" s="11">
        <v>984</v>
      </c>
      <c r="J985" s="11">
        <f t="shared" ca="1" si="68"/>
        <v>-0.14171311350566829</v>
      </c>
      <c r="K985" s="11">
        <f t="shared" ca="1" si="69"/>
        <v>2.3554786914867041</v>
      </c>
      <c r="L985" s="11" t="str">
        <f t="shared" ca="1" si="54"/>
        <v>H</v>
      </c>
      <c r="M985" s="11"/>
      <c r="N985" s="11">
        <v>984</v>
      </c>
      <c r="O985" s="12">
        <f t="shared" ca="1" si="70"/>
        <v>0.13110317422250206</v>
      </c>
      <c r="P985" s="12">
        <f t="shared" ca="1" si="71"/>
        <v>0.82828235454975963</v>
      </c>
      <c r="Q985" s="11" t="str">
        <f t="shared" ca="1" si="55"/>
        <v>H</v>
      </c>
    </row>
    <row r="986" spans="9:17" x14ac:dyDescent="0.25">
      <c r="I986" s="11">
        <v>985</v>
      </c>
      <c r="J986" s="11">
        <f t="shared" ca="1" si="68"/>
        <v>2.5477387717142923</v>
      </c>
      <c r="K986" s="11">
        <f t="shared" ca="1" si="69"/>
        <v>2.9888769495120742</v>
      </c>
      <c r="L986" s="11" t="str">
        <f t="shared" ca="1" si="54"/>
        <v>H</v>
      </c>
      <c r="M986" s="11"/>
      <c r="N986" s="11">
        <v>985</v>
      </c>
      <c r="O986" s="12">
        <f t="shared" ca="1" si="70"/>
        <v>1.1416226567329277</v>
      </c>
      <c r="P986" s="12">
        <f t="shared" ca="1" si="71"/>
        <v>1.2411340331464693</v>
      </c>
      <c r="Q986" s="11" t="str">
        <f t="shared" ca="1" si="55"/>
        <v>H</v>
      </c>
    </row>
    <row r="987" spans="9:17" x14ac:dyDescent="0.25">
      <c r="I987" s="11">
        <v>986</v>
      </c>
      <c r="J987" s="11">
        <f t="shared" ca="1" si="68"/>
        <v>1.7157594554065962</v>
      </c>
      <c r="K987" s="11">
        <f t="shared" ca="1" si="69"/>
        <v>4.0895919730015962</v>
      </c>
      <c r="L987" s="11" t="str">
        <f t="shared" ca="1" si="54"/>
        <v>H</v>
      </c>
      <c r="M987" s="11"/>
      <c r="N987" s="11">
        <v>986</v>
      </c>
      <c r="O987" s="12">
        <f t="shared" ca="1" si="70"/>
        <v>-0.56953585253461747</v>
      </c>
      <c r="P987" s="12">
        <f t="shared" ca="1" si="71"/>
        <v>-4.9277347013189088E-2</v>
      </c>
      <c r="Q987" s="11" t="str">
        <f t="shared" ca="1" si="55"/>
        <v>H</v>
      </c>
    </row>
    <row r="988" spans="9:17" x14ac:dyDescent="0.25">
      <c r="I988" s="11">
        <v>987</v>
      </c>
      <c r="J988" s="11">
        <f t="shared" ca="1" si="68"/>
        <v>-0.1335757523901443</v>
      </c>
      <c r="K988" s="11">
        <f t="shared" ca="1" si="69"/>
        <v>2.2894998504253796</v>
      </c>
      <c r="L988" s="11" t="str">
        <f t="shared" ca="1" si="54"/>
        <v>H</v>
      </c>
      <c r="M988" s="11"/>
      <c r="N988" s="11">
        <v>987</v>
      </c>
      <c r="O988" s="12">
        <f t="shared" ca="1" si="70"/>
        <v>1.7288648556910857</v>
      </c>
      <c r="P988" s="12">
        <f t="shared" ca="1" si="71"/>
        <v>1.5848846911851449</v>
      </c>
      <c r="Q988" s="11" t="str">
        <f t="shared" ca="1" si="55"/>
        <v>A</v>
      </c>
    </row>
    <row r="989" spans="9:17" x14ac:dyDescent="0.25">
      <c r="I989" s="11">
        <v>988</v>
      </c>
      <c r="J989" s="11">
        <f t="shared" ca="1" si="68"/>
        <v>1.6492938593449826</v>
      </c>
      <c r="K989" s="11">
        <f t="shared" ca="1" si="69"/>
        <v>2.9493419516053883</v>
      </c>
      <c r="L989" s="11" t="str">
        <f t="shared" ca="1" si="54"/>
        <v>H</v>
      </c>
      <c r="M989" s="11"/>
      <c r="N989" s="11">
        <v>988</v>
      </c>
      <c r="O989" s="12">
        <f t="shared" ca="1" si="70"/>
        <v>-1.0804873331562634</v>
      </c>
      <c r="P989" s="12">
        <f t="shared" ca="1" si="71"/>
        <v>1.9331819348161152</v>
      </c>
      <c r="Q989" s="11" t="str">
        <f t="shared" ca="1" si="55"/>
        <v>H</v>
      </c>
    </row>
    <row r="990" spans="9:17" x14ac:dyDescent="0.25">
      <c r="I990" s="11">
        <v>989</v>
      </c>
      <c r="J990" s="11">
        <f t="shared" ca="1" si="68"/>
        <v>3.109485723654096</v>
      </c>
      <c r="K990" s="11">
        <f t="shared" ca="1" si="69"/>
        <v>2.1724963702641356</v>
      </c>
      <c r="L990" s="11" t="str">
        <f t="shared" ca="1" si="54"/>
        <v>A</v>
      </c>
      <c r="M990" s="11"/>
      <c r="N990" s="11">
        <v>989</v>
      </c>
      <c r="O990" s="12">
        <f t="shared" ca="1" si="70"/>
        <v>3.0264011968835158E-2</v>
      </c>
      <c r="P990" s="12">
        <f t="shared" ca="1" si="71"/>
        <v>-2.2897199646904172</v>
      </c>
      <c r="Q990" s="11" t="str">
        <f t="shared" ca="1" si="55"/>
        <v>A</v>
      </c>
    </row>
    <row r="991" spans="9:17" x14ac:dyDescent="0.25">
      <c r="I991" s="11">
        <v>990</v>
      </c>
      <c r="J991" s="11">
        <f t="shared" ca="1" si="68"/>
        <v>1.3941945273158363</v>
      </c>
      <c r="K991" s="11">
        <f t="shared" ca="1" si="69"/>
        <v>0.38965279414436105</v>
      </c>
      <c r="L991" s="11" t="str">
        <f t="shared" ca="1" si="54"/>
        <v>A</v>
      </c>
      <c r="M991" s="11"/>
      <c r="N991" s="11">
        <v>990</v>
      </c>
      <c r="O991" s="12">
        <f t="shared" ca="1" si="70"/>
        <v>0.75824221993201535</v>
      </c>
      <c r="P991" s="12">
        <f t="shared" ca="1" si="71"/>
        <v>-1.0986404990584639</v>
      </c>
      <c r="Q991" s="11" t="str">
        <f t="shared" ca="1" si="55"/>
        <v>A</v>
      </c>
    </row>
    <row r="992" spans="9:17" x14ac:dyDescent="0.25">
      <c r="I992" s="11">
        <v>991</v>
      </c>
      <c r="J992" s="11">
        <f t="shared" ca="1" si="68"/>
        <v>-1.5239713492747073</v>
      </c>
      <c r="K992" s="11">
        <f t="shared" ca="1" si="69"/>
        <v>2.3326318275836688</v>
      </c>
      <c r="L992" s="11" t="str">
        <f t="shared" ca="1" si="54"/>
        <v>H</v>
      </c>
      <c r="M992" s="11"/>
      <c r="N992" s="11">
        <v>991</v>
      </c>
      <c r="O992" s="12">
        <f t="shared" ca="1" si="70"/>
        <v>0.74239108176070689</v>
      </c>
      <c r="P992" s="12">
        <f t="shared" ca="1" si="71"/>
        <v>0.28605207411960831</v>
      </c>
      <c r="Q992" s="11" t="str">
        <f t="shared" ca="1" si="55"/>
        <v>A</v>
      </c>
    </row>
    <row r="993" spans="9:17" x14ac:dyDescent="0.25">
      <c r="I993" s="11">
        <v>992</v>
      </c>
      <c r="J993" s="11">
        <f t="shared" ca="1" si="68"/>
        <v>0.68464012139787178</v>
      </c>
      <c r="K993" s="11">
        <f t="shared" ca="1" si="69"/>
        <v>0.37736169623396165</v>
      </c>
      <c r="L993" s="11" t="str">
        <f t="shared" ca="1" si="54"/>
        <v>A</v>
      </c>
      <c r="M993" s="11"/>
      <c r="N993" s="11">
        <v>992</v>
      </c>
      <c r="O993" s="12">
        <f t="shared" ca="1" si="70"/>
        <v>1.4205373785234889</v>
      </c>
      <c r="P993" s="12">
        <f t="shared" ca="1" si="71"/>
        <v>-2.3271073007006482E-2</v>
      </c>
      <c r="Q993" s="11" t="str">
        <f t="shared" ca="1" si="55"/>
        <v>A</v>
      </c>
    </row>
    <row r="994" spans="9:17" x14ac:dyDescent="0.25">
      <c r="I994" s="11">
        <v>993</v>
      </c>
      <c r="J994" s="11">
        <f t="shared" ca="1" si="68"/>
        <v>0.72915993503885912</v>
      </c>
      <c r="K994" s="11">
        <f t="shared" ca="1" si="69"/>
        <v>3.4756170876138732</v>
      </c>
      <c r="L994" s="11" t="str">
        <f t="shared" ca="1" si="54"/>
        <v>H</v>
      </c>
      <c r="M994" s="11"/>
      <c r="N994" s="11">
        <v>993</v>
      </c>
      <c r="O994" s="12">
        <f t="shared" ca="1" si="70"/>
        <v>2.1539233269498697</v>
      </c>
      <c r="P994" s="12">
        <f t="shared" ca="1" si="71"/>
        <v>1.2401664883105592</v>
      </c>
      <c r="Q994" s="11" t="str">
        <f t="shared" ca="1" si="55"/>
        <v>A</v>
      </c>
    </row>
    <row r="995" spans="9:17" x14ac:dyDescent="0.25">
      <c r="I995" s="11">
        <v>994</v>
      </c>
      <c r="J995" s="11">
        <f t="shared" ca="1" si="68"/>
        <v>-2.3802727750923096</v>
      </c>
      <c r="K995" s="11">
        <f t="shared" ca="1" si="69"/>
        <v>1.729333825096792</v>
      </c>
      <c r="L995" s="11" t="str">
        <f t="shared" ca="1" si="54"/>
        <v>H</v>
      </c>
      <c r="M995" s="11"/>
      <c r="N995" s="11">
        <v>994</v>
      </c>
      <c r="O995" s="12">
        <f t="shared" ca="1" si="70"/>
        <v>-0.1584586143738117</v>
      </c>
      <c r="P995" s="12">
        <f t="shared" ca="1" si="71"/>
        <v>1.869709156781084</v>
      </c>
      <c r="Q995" s="11" t="str">
        <f t="shared" ca="1" si="55"/>
        <v>H</v>
      </c>
    </row>
    <row r="996" spans="9:17" x14ac:dyDescent="0.25">
      <c r="I996" s="11">
        <v>995</v>
      </c>
      <c r="J996" s="11">
        <f t="shared" ca="1" si="68"/>
        <v>1.7021957868751414</v>
      </c>
      <c r="K996" s="11">
        <f t="shared" ca="1" si="69"/>
        <v>0.2385534205909412</v>
      </c>
      <c r="L996" s="11" t="str">
        <f t="shared" ca="1" si="54"/>
        <v>A</v>
      </c>
      <c r="M996" s="11"/>
      <c r="N996" s="11">
        <v>995</v>
      </c>
      <c r="O996" s="12">
        <f t="shared" ca="1" si="70"/>
        <v>-0.86393788636961588</v>
      </c>
      <c r="P996" s="12">
        <f t="shared" ca="1" si="71"/>
        <v>1.3521728579860346</v>
      </c>
      <c r="Q996" s="11" t="str">
        <f t="shared" ca="1" si="55"/>
        <v>H</v>
      </c>
    </row>
    <row r="997" spans="9:17" x14ac:dyDescent="0.25">
      <c r="I997" s="11">
        <v>996</v>
      </c>
      <c r="J997" s="11">
        <f t="shared" ca="1" si="68"/>
        <v>0.51785382049383233</v>
      </c>
      <c r="K997" s="11">
        <f t="shared" ca="1" si="69"/>
        <v>2.4476177958541645</v>
      </c>
      <c r="L997" s="11" t="str">
        <f t="shared" ca="1" si="54"/>
        <v>H</v>
      </c>
      <c r="M997" s="11"/>
      <c r="N997" s="11">
        <v>996</v>
      </c>
      <c r="O997" s="12">
        <f t="shared" ca="1" si="70"/>
        <v>1.2051840136330023</v>
      </c>
      <c r="P997" s="12">
        <f t="shared" ca="1" si="71"/>
        <v>0.62006662952866787</v>
      </c>
      <c r="Q997" s="11" t="str">
        <f t="shared" ca="1" si="55"/>
        <v>A</v>
      </c>
    </row>
    <row r="998" spans="9:17" x14ac:dyDescent="0.25">
      <c r="I998" s="11">
        <v>997</v>
      </c>
      <c r="J998" s="11">
        <f t="shared" ca="1" si="68"/>
        <v>-0.39526176051845396</v>
      </c>
      <c r="K998" s="11">
        <f t="shared" ca="1" si="69"/>
        <v>-0.42695380776443059</v>
      </c>
      <c r="L998" s="11" t="str">
        <f t="shared" ca="1" si="54"/>
        <v>A</v>
      </c>
      <c r="M998" s="11"/>
      <c r="N998" s="11">
        <v>997</v>
      </c>
      <c r="O998" s="12">
        <f t="shared" ca="1" si="70"/>
        <v>0.19697162774365007</v>
      </c>
      <c r="P998" s="12">
        <f t="shared" ca="1" si="71"/>
        <v>3.216714527650181</v>
      </c>
      <c r="Q998" s="11" t="str">
        <f t="shared" ca="1" si="55"/>
        <v>H</v>
      </c>
    </row>
    <row r="999" spans="9:17" x14ac:dyDescent="0.25">
      <c r="I999" s="11">
        <v>998</v>
      </c>
      <c r="J999" s="11">
        <f t="shared" ca="1" si="68"/>
        <v>2.237238475994384</v>
      </c>
      <c r="K999" s="11">
        <f t="shared" ca="1" si="69"/>
        <v>3.8807073033213024</v>
      </c>
      <c r="L999" s="11" t="str">
        <f t="shared" ca="1" si="54"/>
        <v>H</v>
      </c>
      <c r="M999" s="11"/>
      <c r="N999" s="11">
        <v>998</v>
      </c>
      <c r="O999" s="12">
        <f t="shared" ca="1" si="70"/>
        <v>-0.7442268957825513</v>
      </c>
      <c r="P999" s="12">
        <f t="shared" ca="1" si="71"/>
        <v>0.12172462105509496</v>
      </c>
      <c r="Q999" s="11" t="str">
        <f t="shared" ca="1" si="55"/>
        <v>H</v>
      </c>
    </row>
    <row r="1000" spans="9:17" x14ac:dyDescent="0.25">
      <c r="I1000" s="11">
        <v>999</v>
      </c>
      <c r="J1000" s="11">
        <f t="shared" ca="1" si="68"/>
        <v>0.68776143429298198</v>
      </c>
      <c r="K1000" s="11">
        <f t="shared" ca="1" si="69"/>
        <v>3.4574655639500653</v>
      </c>
      <c r="L1000" s="11" t="str">
        <f t="shared" ca="1" si="54"/>
        <v>H</v>
      </c>
      <c r="M1000" s="11"/>
      <c r="N1000" s="11">
        <v>999</v>
      </c>
      <c r="O1000" s="12">
        <f t="shared" ca="1" si="70"/>
        <v>1.2211525430976442</v>
      </c>
      <c r="P1000" s="12">
        <f t="shared" ca="1" si="71"/>
        <v>0.10156396621817732</v>
      </c>
      <c r="Q1000" s="11" t="str">
        <f t="shared" ca="1" si="55"/>
        <v>A</v>
      </c>
    </row>
    <row r="1001" spans="9:17" x14ac:dyDescent="0.25">
      <c r="I1001" s="11">
        <v>1000</v>
      </c>
      <c r="J1001" s="11">
        <f t="shared" ca="1" si="68"/>
        <v>9.8637586022903068E-2</v>
      </c>
      <c r="K1001" s="11">
        <f t="shared" ca="1" si="69"/>
        <v>3.0972524006397997</v>
      </c>
      <c r="L1001" s="11" t="str">
        <f t="shared" ca="1" si="54"/>
        <v>H</v>
      </c>
      <c r="M1001" s="11"/>
      <c r="N1001" s="11">
        <v>1000</v>
      </c>
      <c r="O1001" s="12">
        <f t="shared" ca="1" si="70"/>
        <v>0.7890445486724259</v>
      </c>
      <c r="P1001" s="12">
        <f t="shared" ca="1" si="71"/>
        <v>1.1865961074837494</v>
      </c>
      <c r="Q1001" s="11" t="str">
        <f t="shared" ca="1" si="55"/>
        <v>H</v>
      </c>
    </row>
    <row r="1002" spans="9:17" x14ac:dyDescent="0.25">
      <c r="I1002" s="11">
        <v>1001</v>
      </c>
      <c r="J1002" s="11">
        <f t="shared" ca="1" si="68"/>
        <v>0.37824224727805589</v>
      </c>
      <c r="K1002" s="11">
        <f t="shared" ca="1" si="69"/>
        <v>1.1670681544954076</v>
      </c>
      <c r="L1002" s="11" t="str">
        <f t="shared" ca="1" si="54"/>
        <v>H</v>
      </c>
      <c r="M1002" s="11"/>
      <c r="N1002" s="11">
        <v>1001</v>
      </c>
      <c r="O1002" s="12">
        <f t="shared" ca="1" si="70"/>
        <v>-1.4994676656478176</v>
      </c>
      <c r="P1002" s="12">
        <f t="shared" ca="1" si="71"/>
        <v>1.4304434913304769</v>
      </c>
      <c r="Q1002" s="11" t="str">
        <f t="shared" ca="1" si="55"/>
        <v>H</v>
      </c>
    </row>
    <row r="1003" spans="9:17" x14ac:dyDescent="0.25">
      <c r="I1003" s="11">
        <v>1002</v>
      </c>
      <c r="J1003" s="11">
        <f t="shared" ca="1" si="68"/>
        <v>1.5068041926074063</v>
      </c>
      <c r="K1003" s="11">
        <f t="shared" ca="1" si="69"/>
        <v>-0.99193038476620643</v>
      </c>
      <c r="L1003" s="11" t="str">
        <f t="shared" ca="1" si="54"/>
        <v>A</v>
      </c>
      <c r="M1003" s="11"/>
      <c r="N1003" s="11">
        <v>1002</v>
      </c>
      <c r="O1003" s="12">
        <f t="shared" ca="1" si="70"/>
        <v>0.86730481454440356</v>
      </c>
      <c r="P1003" s="12">
        <f t="shared" ca="1" si="71"/>
        <v>4.0848558412618416</v>
      </c>
      <c r="Q1003" s="11" t="str">
        <f t="shared" ca="1" si="55"/>
        <v>H</v>
      </c>
    </row>
    <row r="1004" spans="9:17" x14ac:dyDescent="0.25">
      <c r="I1004" s="11">
        <v>1003</v>
      </c>
      <c r="J1004" s="11">
        <f t="shared" ca="1" si="68"/>
        <v>0.24888512391660222</v>
      </c>
      <c r="K1004" s="11">
        <f t="shared" ca="1" si="69"/>
        <v>3.7346847797949074</v>
      </c>
      <c r="L1004" s="11" t="str">
        <f t="shared" ca="1" si="54"/>
        <v>H</v>
      </c>
      <c r="M1004" s="11"/>
      <c r="N1004" s="11">
        <v>1003</v>
      </c>
      <c r="O1004" s="12">
        <f t="shared" ca="1" si="70"/>
        <v>3.2288300850523441</v>
      </c>
      <c r="P1004" s="12">
        <f t="shared" ca="1" si="71"/>
        <v>1.4909181588285414</v>
      </c>
      <c r="Q1004" s="11" t="str">
        <f t="shared" ca="1" si="55"/>
        <v>A</v>
      </c>
    </row>
    <row r="1005" spans="9:17" x14ac:dyDescent="0.25">
      <c r="I1005" s="11">
        <v>1004</v>
      </c>
      <c r="J1005" s="11">
        <f t="shared" ca="1" si="68"/>
        <v>1.1494210615127936</v>
      </c>
      <c r="K1005" s="11">
        <f t="shared" ca="1" si="69"/>
        <v>1.1988263353943562</v>
      </c>
      <c r="L1005" s="11" t="str">
        <f t="shared" ca="1" si="54"/>
        <v>H</v>
      </c>
      <c r="M1005" s="11"/>
      <c r="N1005" s="11">
        <v>1004</v>
      </c>
      <c r="O1005" s="12">
        <f t="shared" ca="1" si="70"/>
        <v>-0.14125222294370454</v>
      </c>
      <c r="P1005" s="12">
        <f t="shared" ca="1" si="71"/>
        <v>2.6733231682289107</v>
      </c>
      <c r="Q1005" s="11" t="str">
        <f t="shared" ca="1" si="55"/>
        <v>H</v>
      </c>
    </row>
    <row r="1006" spans="9:17" x14ac:dyDescent="0.25">
      <c r="I1006" s="11">
        <v>1005</v>
      </c>
      <c r="J1006" s="11">
        <f t="shared" ca="1" si="68"/>
        <v>0.97752580480017548</v>
      </c>
      <c r="K1006" s="11">
        <f t="shared" ca="1" si="69"/>
        <v>3.4028786103443673</v>
      </c>
      <c r="L1006" s="11" t="str">
        <f t="shared" ca="1" si="54"/>
        <v>H</v>
      </c>
      <c r="M1006" s="11"/>
      <c r="N1006" s="11">
        <v>1005</v>
      </c>
      <c r="O1006" s="12">
        <f t="shared" ca="1" si="70"/>
        <v>0.43519003897841307</v>
      </c>
      <c r="P1006" s="12">
        <f t="shared" ca="1" si="71"/>
        <v>-1.5907296861734355</v>
      </c>
      <c r="Q1006" s="11" t="str">
        <f t="shared" ca="1" si="55"/>
        <v>A</v>
      </c>
    </row>
    <row r="1007" spans="9:17" x14ac:dyDescent="0.25">
      <c r="I1007" s="11">
        <v>1006</v>
      </c>
      <c r="J1007" s="11">
        <f t="shared" ca="1" si="68"/>
        <v>-0.22674486353788825</v>
      </c>
      <c r="K1007" s="11">
        <f t="shared" ca="1" si="69"/>
        <v>2.3001298651875812</v>
      </c>
      <c r="L1007" s="11" t="str">
        <f t="shared" ca="1" si="54"/>
        <v>H</v>
      </c>
      <c r="M1007" s="11"/>
      <c r="N1007" s="11">
        <v>1006</v>
      </c>
      <c r="O1007" s="12">
        <f t="shared" ca="1" si="70"/>
        <v>1.377472901805727</v>
      </c>
      <c r="P1007" s="12">
        <f t="shared" ca="1" si="71"/>
        <v>-2.2750419528550219</v>
      </c>
      <c r="Q1007" s="11" t="str">
        <f t="shared" ca="1" si="55"/>
        <v>A</v>
      </c>
    </row>
    <row r="1008" spans="9:17" x14ac:dyDescent="0.25">
      <c r="I1008" s="11">
        <v>1007</v>
      </c>
      <c r="J1008" s="11">
        <f t="shared" ca="1" si="68"/>
        <v>1.9151441200431163</v>
      </c>
      <c r="K1008" s="11">
        <f t="shared" ca="1" si="69"/>
        <v>1.5468524424640804</v>
      </c>
      <c r="L1008" s="11" t="str">
        <f t="shared" ca="1" si="54"/>
        <v>A</v>
      </c>
      <c r="M1008" s="11"/>
      <c r="N1008" s="11">
        <v>1007</v>
      </c>
      <c r="O1008" s="12">
        <f t="shared" ca="1" si="70"/>
        <v>3.6121730244665091</v>
      </c>
      <c r="P1008" s="12">
        <f t="shared" ca="1" si="71"/>
        <v>1.7508997554476835</v>
      </c>
      <c r="Q1008" s="11" t="str">
        <f t="shared" ca="1" si="55"/>
        <v>A</v>
      </c>
    </row>
    <row r="1009" spans="9:17" x14ac:dyDescent="0.25">
      <c r="I1009" s="11">
        <v>1008</v>
      </c>
      <c r="J1009" s="11">
        <f t="shared" ca="1" si="68"/>
        <v>1.0960568888386308</v>
      </c>
      <c r="K1009" s="11">
        <f t="shared" ca="1" si="69"/>
        <v>1.6324102573517107</v>
      </c>
      <c r="L1009" s="11" t="str">
        <f t="shared" ca="1" si="54"/>
        <v>H</v>
      </c>
      <c r="M1009" s="11"/>
      <c r="N1009" s="11">
        <v>1008</v>
      </c>
      <c r="O1009" s="12">
        <f t="shared" ca="1" si="70"/>
        <v>-0.10045704837283198</v>
      </c>
      <c r="P1009" s="12">
        <f t="shared" ca="1" si="71"/>
        <v>2.7748060265350931</v>
      </c>
      <c r="Q1009" s="11" t="str">
        <f t="shared" ca="1" si="55"/>
        <v>H</v>
      </c>
    </row>
    <row r="1010" spans="9:17" x14ac:dyDescent="0.25">
      <c r="I1010" s="11">
        <v>1009</v>
      </c>
      <c r="J1010" s="11">
        <f t="shared" ca="1" si="68"/>
        <v>1.2795353577260642</v>
      </c>
      <c r="K1010" s="11">
        <f t="shared" ca="1" si="69"/>
        <v>2.3811976685267719</v>
      </c>
      <c r="L1010" s="11" t="str">
        <f t="shared" ca="1" si="54"/>
        <v>H</v>
      </c>
      <c r="M1010" s="11"/>
      <c r="N1010" s="11">
        <v>1009</v>
      </c>
      <c r="O1010" s="12">
        <f t="shared" ca="1" si="70"/>
        <v>1.783655560831775</v>
      </c>
      <c r="P1010" s="12">
        <f t="shared" ca="1" si="71"/>
        <v>0.37829343752455602</v>
      </c>
      <c r="Q1010" s="11" t="str">
        <f t="shared" ca="1" si="55"/>
        <v>A</v>
      </c>
    </row>
    <row r="1011" spans="9:17" x14ac:dyDescent="0.25">
      <c r="I1011" s="11">
        <v>1010</v>
      </c>
      <c r="J1011" s="11">
        <f t="shared" ca="1" si="68"/>
        <v>0.21044321756541318</v>
      </c>
      <c r="K1011" s="11">
        <f t="shared" ca="1" si="69"/>
        <v>1.9585405829376594</v>
      </c>
      <c r="L1011" s="11" t="str">
        <f t="shared" ca="1" si="54"/>
        <v>H</v>
      </c>
      <c r="M1011" s="11"/>
      <c r="N1011" s="11">
        <v>1010</v>
      </c>
      <c r="O1011" s="12">
        <f t="shared" ca="1" si="70"/>
        <v>0.59684411162564455</v>
      </c>
      <c r="P1011" s="12">
        <f t="shared" ca="1" si="71"/>
        <v>2.6433234878074234</v>
      </c>
      <c r="Q1011" s="11" t="str">
        <f t="shared" ca="1" si="55"/>
        <v>H</v>
      </c>
    </row>
    <row r="1012" spans="9:17" x14ac:dyDescent="0.25">
      <c r="I1012" s="11">
        <v>1011</v>
      </c>
      <c r="J1012" s="11">
        <f t="shared" ca="1" si="68"/>
        <v>2.3183991055036834</v>
      </c>
      <c r="K1012" s="11">
        <f t="shared" ca="1" si="69"/>
        <v>1.5290314950086805</v>
      </c>
      <c r="L1012" s="11" t="str">
        <f t="shared" ca="1" si="54"/>
        <v>A</v>
      </c>
      <c r="M1012" s="11"/>
      <c r="N1012" s="11">
        <v>1011</v>
      </c>
      <c r="O1012" s="12">
        <f t="shared" ca="1" si="70"/>
        <v>1.3618559521656701</v>
      </c>
      <c r="P1012" s="12">
        <f t="shared" ca="1" si="71"/>
        <v>0.78976758320457519</v>
      </c>
      <c r="Q1012" s="11" t="str">
        <f t="shared" ca="1" si="55"/>
        <v>A</v>
      </c>
    </row>
    <row r="1013" spans="9:17" x14ac:dyDescent="0.25">
      <c r="I1013" s="11">
        <v>1012</v>
      </c>
      <c r="J1013" s="11">
        <f t="shared" ca="1" si="68"/>
        <v>0.18293217758111258</v>
      </c>
      <c r="K1013" s="11">
        <f t="shared" ca="1" si="69"/>
        <v>1.14324365301544</v>
      </c>
      <c r="L1013" s="11" t="str">
        <f t="shared" ca="1" si="54"/>
        <v>H</v>
      </c>
      <c r="M1013" s="11"/>
      <c r="N1013" s="11">
        <v>1012</v>
      </c>
      <c r="O1013" s="12">
        <f t="shared" ca="1" si="70"/>
        <v>1.6524835873477535</v>
      </c>
      <c r="P1013" s="12">
        <f t="shared" ca="1" si="71"/>
        <v>0.37836608762851476</v>
      </c>
      <c r="Q1013" s="11" t="str">
        <f t="shared" ca="1" si="55"/>
        <v>A</v>
      </c>
    </row>
    <row r="1014" spans="9:17" x14ac:dyDescent="0.25">
      <c r="I1014" s="11">
        <v>1013</v>
      </c>
      <c r="J1014" s="11">
        <f t="shared" ca="1" si="68"/>
        <v>1.4865830087649954</v>
      </c>
      <c r="K1014" s="11">
        <f t="shared" ca="1" si="69"/>
        <v>1.1197139046166487</v>
      </c>
      <c r="L1014" s="11" t="str">
        <f t="shared" ca="1" si="54"/>
        <v>A</v>
      </c>
      <c r="M1014" s="11"/>
      <c r="N1014" s="11">
        <v>1013</v>
      </c>
      <c r="O1014" s="12">
        <f t="shared" ca="1" si="70"/>
        <v>0.64595957686031624</v>
      </c>
      <c r="P1014" s="12">
        <f t="shared" ca="1" si="71"/>
        <v>1.1312979256699882</v>
      </c>
      <c r="Q1014" s="11" t="str">
        <f t="shared" ca="1" si="55"/>
        <v>H</v>
      </c>
    </row>
    <row r="1015" spans="9:17" x14ac:dyDescent="0.25">
      <c r="I1015" s="11">
        <v>1014</v>
      </c>
      <c r="J1015" s="11">
        <f t="shared" ca="1" si="68"/>
        <v>-0.7729435251126594</v>
      </c>
      <c r="K1015" s="11">
        <f t="shared" ca="1" si="69"/>
        <v>0.69799441598311929</v>
      </c>
      <c r="L1015" s="11" t="str">
        <f t="shared" ca="1" si="54"/>
        <v>H</v>
      </c>
      <c r="M1015" s="11"/>
      <c r="N1015" s="11">
        <v>1014</v>
      </c>
      <c r="O1015" s="12">
        <f t="shared" ca="1" si="70"/>
        <v>1.2093589839685315</v>
      </c>
      <c r="P1015" s="12">
        <f t="shared" ca="1" si="71"/>
        <v>-2.0325590766350734</v>
      </c>
      <c r="Q1015" s="11" t="str">
        <f t="shared" ca="1" si="55"/>
        <v>A</v>
      </c>
    </row>
    <row r="1016" spans="9:17" x14ac:dyDescent="0.25">
      <c r="I1016" s="11">
        <v>1015</v>
      </c>
      <c r="J1016" s="11">
        <f t="shared" ca="1" si="68"/>
        <v>0.20321739630613289</v>
      </c>
      <c r="K1016" s="11">
        <f t="shared" ca="1" si="69"/>
        <v>2.8514867169748768</v>
      </c>
      <c r="L1016" s="11" t="str">
        <f t="shared" ca="1" si="54"/>
        <v>H</v>
      </c>
      <c r="M1016" s="11"/>
      <c r="N1016" s="11">
        <v>1015</v>
      </c>
      <c r="O1016" s="12">
        <f t="shared" ca="1" si="70"/>
        <v>-0.22397036706552742</v>
      </c>
      <c r="P1016" s="12">
        <f t="shared" ca="1" si="71"/>
        <v>2.8836196008207526</v>
      </c>
      <c r="Q1016" s="11" t="str">
        <f t="shared" ca="1" si="55"/>
        <v>H</v>
      </c>
    </row>
    <row r="1017" spans="9:17" x14ac:dyDescent="0.25">
      <c r="I1017" s="11">
        <v>1016</v>
      </c>
      <c r="J1017" s="11">
        <f t="shared" ca="1" si="68"/>
        <v>0.21876431832492793</v>
      </c>
      <c r="K1017" s="11">
        <f t="shared" ca="1" si="69"/>
        <v>-0.35330289237202406</v>
      </c>
      <c r="L1017" s="11" t="str">
        <f t="shared" ca="1" si="54"/>
        <v>A</v>
      </c>
      <c r="M1017" s="11"/>
      <c r="N1017" s="11">
        <v>1016</v>
      </c>
      <c r="O1017" s="12">
        <f t="shared" ca="1" si="70"/>
        <v>0.63249339772100022</v>
      </c>
      <c r="P1017" s="12">
        <f t="shared" ca="1" si="71"/>
        <v>1.6684793803474041</v>
      </c>
      <c r="Q1017" s="11" t="str">
        <f t="shared" ca="1" si="55"/>
        <v>H</v>
      </c>
    </row>
    <row r="1018" spans="9:17" x14ac:dyDescent="0.25">
      <c r="I1018" s="11">
        <v>1017</v>
      </c>
      <c r="J1018" s="11">
        <f t="shared" ca="1" si="68"/>
        <v>2.3342076067672894</v>
      </c>
      <c r="K1018" s="11">
        <f t="shared" ca="1" si="69"/>
        <v>3.168572454031727</v>
      </c>
      <c r="L1018" s="11" t="str">
        <f t="shared" ca="1" si="54"/>
        <v>H</v>
      </c>
      <c r="M1018" s="11"/>
      <c r="N1018" s="11">
        <v>1017</v>
      </c>
      <c r="O1018" s="12">
        <f t="shared" ca="1" si="70"/>
        <v>0.59728863199815796</v>
      </c>
      <c r="P1018" s="12">
        <f t="shared" ca="1" si="71"/>
        <v>1.1619596550990994</v>
      </c>
      <c r="Q1018" s="11" t="str">
        <f t="shared" ca="1" si="55"/>
        <v>H</v>
      </c>
    </row>
    <row r="1019" spans="9:17" x14ac:dyDescent="0.25">
      <c r="I1019" s="11">
        <v>1018</v>
      </c>
      <c r="J1019" s="11">
        <f t="shared" ca="1" si="68"/>
        <v>0.40253474232060682</v>
      </c>
      <c r="K1019" s="11">
        <f t="shared" ca="1" si="69"/>
        <v>3.0903130081672971</v>
      </c>
      <c r="L1019" s="11" t="str">
        <f t="shared" ca="1" si="54"/>
        <v>H</v>
      </c>
      <c r="M1019" s="11"/>
      <c r="N1019" s="11">
        <v>1018</v>
      </c>
      <c r="O1019" s="12">
        <f t="shared" ca="1" si="70"/>
        <v>-0.12909975148605524</v>
      </c>
      <c r="P1019" s="12">
        <f t="shared" ca="1" si="71"/>
        <v>2.6606390502803929</v>
      </c>
      <c r="Q1019" s="11" t="str">
        <f t="shared" ca="1" si="55"/>
        <v>H</v>
      </c>
    </row>
    <row r="1020" spans="9:17" x14ac:dyDescent="0.25">
      <c r="I1020" s="11">
        <v>1019</v>
      </c>
      <c r="J1020" s="11">
        <f t="shared" ca="1" si="68"/>
        <v>-1.3411256247802252</v>
      </c>
      <c r="K1020" s="11">
        <f t="shared" ca="1" si="69"/>
        <v>3.2719774370291859</v>
      </c>
      <c r="L1020" s="11" t="str">
        <f t="shared" ca="1" si="54"/>
        <v>H</v>
      </c>
      <c r="M1020" s="11"/>
      <c r="N1020" s="11">
        <v>1019</v>
      </c>
      <c r="O1020" s="12">
        <f t="shared" ca="1" si="70"/>
        <v>0.71076266183426973</v>
      </c>
      <c r="P1020" s="12">
        <f t="shared" ca="1" si="71"/>
        <v>1.3268117711302498</v>
      </c>
      <c r="Q1020" s="11" t="str">
        <f t="shared" ca="1" si="55"/>
        <v>H</v>
      </c>
    </row>
    <row r="1021" spans="9:17" x14ac:dyDescent="0.25">
      <c r="I1021" s="11">
        <v>1020</v>
      </c>
      <c r="J1021" s="11">
        <f t="shared" ca="1" si="68"/>
        <v>1.0101421822329339</v>
      </c>
      <c r="K1021" s="11">
        <f t="shared" ca="1" si="69"/>
        <v>-1.563845059387631</v>
      </c>
      <c r="L1021" s="11" t="str">
        <f t="shared" ca="1" si="54"/>
        <v>A</v>
      </c>
      <c r="M1021" s="11"/>
      <c r="N1021" s="11">
        <v>1020</v>
      </c>
      <c r="O1021" s="12">
        <f t="shared" ca="1" si="70"/>
        <v>0.90807254153787897</v>
      </c>
      <c r="P1021" s="12">
        <f t="shared" ca="1" si="71"/>
        <v>1.6693528534998179</v>
      </c>
      <c r="Q1021" s="11" t="str">
        <f t="shared" ca="1" si="55"/>
        <v>H</v>
      </c>
    </row>
    <row r="1022" spans="9:17" x14ac:dyDescent="0.25">
      <c r="I1022" s="11">
        <v>1021</v>
      </c>
      <c r="J1022" s="11">
        <f t="shared" ca="1" si="68"/>
        <v>-0.23998785988280213</v>
      </c>
      <c r="K1022" s="11">
        <f t="shared" ca="1" si="69"/>
        <v>0.83656827455497718</v>
      </c>
      <c r="L1022" s="11" t="str">
        <f t="shared" ref="L1022:L1276" ca="1" si="72">IF(J1022&gt;K1022, "A", IF(J1022=K1022, "T", "H"))</f>
        <v>H</v>
      </c>
      <c r="M1022" s="11"/>
      <c r="N1022" s="11">
        <v>1021</v>
      </c>
      <c r="O1022" s="12">
        <f t="shared" ca="1" si="70"/>
        <v>0.73806633034921099</v>
      </c>
      <c r="P1022" s="12">
        <f t="shared" ca="1" si="71"/>
        <v>2.1769529824347407</v>
      </c>
      <c r="Q1022" s="11" t="str">
        <f t="shared" ref="Q1022:Q1276" ca="1" si="73">IF(O1022&gt;P1022, "A", IF(O1022=P1022, "T", "H"))</f>
        <v>H</v>
      </c>
    </row>
    <row r="1023" spans="9:17" x14ac:dyDescent="0.25">
      <c r="I1023" s="11">
        <v>1022</v>
      </c>
      <c r="J1023" s="11">
        <f t="shared" ca="1" si="68"/>
        <v>-0.8650472803778001</v>
      </c>
      <c r="K1023" s="11">
        <f t="shared" ca="1" si="69"/>
        <v>0.74292300689763069</v>
      </c>
      <c r="L1023" s="11" t="str">
        <f t="shared" ca="1" si="72"/>
        <v>H</v>
      </c>
      <c r="M1023" s="11"/>
      <c r="N1023" s="11">
        <v>1022</v>
      </c>
      <c r="O1023" s="12">
        <f t="shared" ca="1" si="70"/>
        <v>0.60729545691505593</v>
      </c>
      <c r="P1023" s="12">
        <f t="shared" ca="1" si="71"/>
        <v>2.0178435972660624</v>
      </c>
      <c r="Q1023" s="11" t="str">
        <f t="shared" ca="1" si="73"/>
        <v>H</v>
      </c>
    </row>
    <row r="1024" spans="9:17" x14ac:dyDescent="0.25">
      <c r="I1024" s="11">
        <v>1023</v>
      </c>
      <c r="J1024" s="11">
        <f t="shared" ca="1" si="68"/>
        <v>0.66074061282367458</v>
      </c>
      <c r="K1024" s="11">
        <f t="shared" ca="1" si="69"/>
        <v>1.0651942628137434</v>
      </c>
      <c r="L1024" s="11" t="str">
        <f t="shared" ca="1" si="72"/>
        <v>H</v>
      </c>
      <c r="M1024" s="11"/>
      <c r="N1024" s="11">
        <v>1023</v>
      </c>
      <c r="O1024" s="12">
        <f t="shared" ca="1" si="70"/>
        <v>0.95331209136902495</v>
      </c>
      <c r="P1024" s="12">
        <f t="shared" ca="1" si="71"/>
        <v>2.3420739287184285</v>
      </c>
      <c r="Q1024" s="11" t="str">
        <f t="shared" ca="1" si="73"/>
        <v>H</v>
      </c>
    </row>
    <row r="1025" spans="9:17" x14ac:dyDescent="0.25">
      <c r="I1025" s="11">
        <v>1024</v>
      </c>
      <c r="J1025" s="11">
        <f t="shared" ca="1" si="68"/>
        <v>1.3813464921728922</v>
      </c>
      <c r="K1025" s="11">
        <f t="shared" ca="1" si="69"/>
        <v>1.5617248037571858</v>
      </c>
      <c r="L1025" s="11" t="str">
        <f t="shared" ca="1" si="72"/>
        <v>H</v>
      </c>
      <c r="M1025" s="11"/>
      <c r="N1025" s="11">
        <v>1024</v>
      </c>
      <c r="O1025" s="12">
        <f t="shared" ca="1" si="70"/>
        <v>1.3456359413269439</v>
      </c>
      <c r="P1025" s="12">
        <f t="shared" ca="1" si="71"/>
        <v>0.68629336647325445</v>
      </c>
      <c r="Q1025" s="11" t="str">
        <f t="shared" ca="1" si="73"/>
        <v>A</v>
      </c>
    </row>
    <row r="1026" spans="9:17" x14ac:dyDescent="0.25">
      <c r="I1026" s="11">
        <v>1025</v>
      </c>
      <c r="J1026" s="11">
        <f t="shared" ca="1" si="68"/>
        <v>0.67922883098163755</v>
      </c>
      <c r="K1026" s="11">
        <f t="shared" ca="1" si="69"/>
        <v>2.388560009150829</v>
      </c>
      <c r="L1026" s="11" t="str">
        <f t="shared" ca="1" si="72"/>
        <v>H</v>
      </c>
      <c r="M1026" s="11"/>
      <c r="N1026" s="11">
        <v>1025</v>
      </c>
      <c r="O1026" s="12">
        <f t="shared" ca="1" si="70"/>
        <v>-0.25997179755324162</v>
      </c>
      <c r="P1026" s="12">
        <f t="shared" ca="1" si="71"/>
        <v>1.5193643063896229</v>
      </c>
      <c r="Q1026" s="11" t="str">
        <f t="shared" ca="1" si="73"/>
        <v>H</v>
      </c>
    </row>
    <row r="1027" spans="9:17" x14ac:dyDescent="0.25">
      <c r="I1027" s="11">
        <v>1026</v>
      </c>
      <c r="J1027" s="11">
        <f t="shared" ref="J1027:J1090" ca="1" si="74">NORMINV(RAND(), $D$3,$F$3)</f>
        <v>-0.98899840511147119</v>
      </c>
      <c r="K1027" s="11">
        <f t="shared" ref="K1027:K1090" ca="1" si="75">NORMINV(RAND(), $D$2,$F$2)</f>
        <v>1.6091112468188293</v>
      </c>
      <c r="L1027" s="11" t="str">
        <f t="shared" ca="1" si="72"/>
        <v>H</v>
      </c>
      <c r="M1027" s="11"/>
      <c r="N1027" s="11">
        <v>1026</v>
      </c>
      <c r="O1027" s="12">
        <f t="shared" ref="O1027:O1090" ca="1" si="76">NORMINV(RAND(), $D$11,$F$11)</f>
        <v>0.8994127376834391</v>
      </c>
      <c r="P1027" s="12">
        <f t="shared" ref="P1027:P1090" ca="1" si="77">NORMINV(RAND(), $D$10,$F$10)</f>
        <v>0.65070705686623986</v>
      </c>
      <c r="Q1027" s="11" t="str">
        <f t="shared" ca="1" si="73"/>
        <v>A</v>
      </c>
    </row>
    <row r="1028" spans="9:17" x14ac:dyDescent="0.25">
      <c r="I1028" s="11">
        <v>1027</v>
      </c>
      <c r="J1028" s="11">
        <f t="shared" ca="1" si="74"/>
        <v>0.86746697098131476</v>
      </c>
      <c r="K1028" s="11">
        <f t="shared" ca="1" si="75"/>
        <v>1.8098608094532305</v>
      </c>
      <c r="L1028" s="11" t="str">
        <f t="shared" ca="1" si="72"/>
        <v>H</v>
      </c>
      <c r="M1028" s="11"/>
      <c r="N1028" s="11">
        <v>1027</v>
      </c>
      <c r="O1028" s="12">
        <f t="shared" ca="1" si="76"/>
        <v>-1.449310756629288</v>
      </c>
      <c r="P1028" s="12">
        <f t="shared" ca="1" si="77"/>
        <v>1.9127407492719124</v>
      </c>
      <c r="Q1028" s="11" t="str">
        <f t="shared" ca="1" si="73"/>
        <v>H</v>
      </c>
    </row>
    <row r="1029" spans="9:17" x14ac:dyDescent="0.25">
      <c r="I1029" s="11">
        <v>1028</v>
      </c>
      <c r="J1029" s="11">
        <f t="shared" ca="1" si="74"/>
        <v>0.13972984004874933</v>
      </c>
      <c r="K1029" s="11">
        <f t="shared" ca="1" si="75"/>
        <v>1.1598379269670489</v>
      </c>
      <c r="L1029" s="11" t="str">
        <f t="shared" ca="1" si="72"/>
        <v>H</v>
      </c>
      <c r="M1029" s="11"/>
      <c r="N1029" s="11">
        <v>1028</v>
      </c>
      <c r="O1029" s="12">
        <f t="shared" ca="1" si="76"/>
        <v>-0.6431475947255918</v>
      </c>
      <c r="P1029" s="12">
        <f t="shared" ca="1" si="77"/>
        <v>0.61679068596187547</v>
      </c>
      <c r="Q1029" s="11" t="str">
        <f t="shared" ca="1" si="73"/>
        <v>H</v>
      </c>
    </row>
    <row r="1030" spans="9:17" x14ac:dyDescent="0.25">
      <c r="I1030" s="11">
        <v>1029</v>
      </c>
      <c r="J1030" s="11">
        <f t="shared" ca="1" si="74"/>
        <v>-0.3128745660064155</v>
      </c>
      <c r="K1030" s="11">
        <f t="shared" ca="1" si="75"/>
        <v>3.1815603641694477</v>
      </c>
      <c r="L1030" s="11" t="str">
        <f t="shared" ca="1" si="72"/>
        <v>H</v>
      </c>
      <c r="M1030" s="11"/>
      <c r="N1030" s="11">
        <v>1029</v>
      </c>
      <c r="O1030" s="12">
        <f t="shared" ca="1" si="76"/>
        <v>-1.5836312614730599</v>
      </c>
      <c r="P1030" s="12">
        <f t="shared" ca="1" si="77"/>
        <v>-1.6114005682940222</v>
      </c>
      <c r="Q1030" s="11" t="str">
        <f t="shared" ca="1" si="73"/>
        <v>A</v>
      </c>
    </row>
    <row r="1031" spans="9:17" x14ac:dyDescent="0.25">
      <c r="I1031" s="11">
        <v>1030</v>
      </c>
      <c r="J1031" s="11">
        <f t="shared" ca="1" si="74"/>
        <v>2.6977804513008978</v>
      </c>
      <c r="K1031" s="11">
        <f t="shared" ca="1" si="75"/>
        <v>3.2194314557345907</v>
      </c>
      <c r="L1031" s="11" t="str">
        <f t="shared" ca="1" si="72"/>
        <v>H</v>
      </c>
      <c r="M1031" s="11"/>
      <c r="N1031" s="11">
        <v>1030</v>
      </c>
      <c r="O1031" s="12">
        <f t="shared" ca="1" si="76"/>
        <v>4.8328588152244334E-2</v>
      </c>
      <c r="P1031" s="12">
        <f t="shared" ca="1" si="77"/>
        <v>1.9360261657826745</v>
      </c>
      <c r="Q1031" s="11" t="str">
        <f t="shared" ca="1" si="73"/>
        <v>H</v>
      </c>
    </row>
    <row r="1032" spans="9:17" x14ac:dyDescent="0.25">
      <c r="I1032" s="11">
        <v>1031</v>
      </c>
      <c r="J1032" s="11">
        <f t="shared" ca="1" si="74"/>
        <v>0.43166440099206771</v>
      </c>
      <c r="K1032" s="11">
        <f t="shared" ca="1" si="75"/>
        <v>2.3006747134669103</v>
      </c>
      <c r="L1032" s="11" t="str">
        <f t="shared" ca="1" si="72"/>
        <v>H</v>
      </c>
      <c r="M1032" s="11"/>
      <c r="N1032" s="11">
        <v>1031</v>
      </c>
      <c r="O1032" s="12">
        <f t="shared" ca="1" si="76"/>
        <v>1.6909341374702971</v>
      </c>
      <c r="P1032" s="12">
        <f t="shared" ca="1" si="77"/>
        <v>2.5614112727558651</v>
      </c>
      <c r="Q1032" s="11" t="str">
        <f t="shared" ca="1" si="73"/>
        <v>H</v>
      </c>
    </row>
    <row r="1033" spans="9:17" x14ac:dyDescent="0.25">
      <c r="I1033" s="11">
        <v>1032</v>
      </c>
      <c r="J1033" s="11">
        <f t="shared" ca="1" si="74"/>
        <v>1.3506161057472954</v>
      </c>
      <c r="K1033" s="11">
        <f t="shared" ca="1" si="75"/>
        <v>2.6837396281072494</v>
      </c>
      <c r="L1033" s="11" t="str">
        <f t="shared" ca="1" si="72"/>
        <v>H</v>
      </c>
      <c r="M1033" s="11"/>
      <c r="N1033" s="11">
        <v>1032</v>
      </c>
      <c r="O1033" s="12">
        <f t="shared" ca="1" si="76"/>
        <v>-0.30595863217576158</v>
      </c>
      <c r="P1033" s="12">
        <f t="shared" ca="1" si="77"/>
        <v>1.7470256440433474</v>
      </c>
      <c r="Q1033" s="11" t="str">
        <f t="shared" ca="1" si="73"/>
        <v>H</v>
      </c>
    </row>
    <row r="1034" spans="9:17" x14ac:dyDescent="0.25">
      <c r="I1034" s="11">
        <v>1033</v>
      </c>
      <c r="J1034" s="11">
        <f t="shared" ca="1" si="74"/>
        <v>1.9934545448511525</v>
      </c>
      <c r="K1034" s="11">
        <f t="shared" ca="1" si="75"/>
        <v>1.2385683942592043</v>
      </c>
      <c r="L1034" s="11" t="str">
        <f t="shared" ca="1" si="72"/>
        <v>A</v>
      </c>
      <c r="M1034" s="11"/>
      <c r="N1034" s="11">
        <v>1033</v>
      </c>
      <c r="O1034" s="12">
        <f t="shared" ca="1" si="76"/>
        <v>-1.0619577298305092</v>
      </c>
      <c r="P1034" s="12">
        <f t="shared" ca="1" si="77"/>
        <v>0.43132069757666436</v>
      </c>
      <c r="Q1034" s="11" t="str">
        <f t="shared" ca="1" si="73"/>
        <v>H</v>
      </c>
    </row>
    <row r="1035" spans="9:17" x14ac:dyDescent="0.25">
      <c r="I1035" s="11">
        <v>1034</v>
      </c>
      <c r="J1035" s="11">
        <f t="shared" ca="1" si="74"/>
        <v>-2.7271872811959805</v>
      </c>
      <c r="K1035" s="11">
        <f t="shared" ca="1" si="75"/>
        <v>1.0692402051624847</v>
      </c>
      <c r="L1035" s="11" t="str">
        <f t="shared" ca="1" si="72"/>
        <v>H</v>
      </c>
      <c r="M1035" s="11"/>
      <c r="N1035" s="11">
        <v>1034</v>
      </c>
      <c r="O1035" s="12">
        <f t="shared" ca="1" si="76"/>
        <v>-0.4203761051497853</v>
      </c>
      <c r="P1035" s="12">
        <f t="shared" ca="1" si="77"/>
        <v>1.7787795301159615</v>
      </c>
      <c r="Q1035" s="11" t="str">
        <f t="shared" ca="1" si="73"/>
        <v>H</v>
      </c>
    </row>
    <row r="1036" spans="9:17" x14ac:dyDescent="0.25">
      <c r="I1036" s="11">
        <v>1035</v>
      </c>
      <c r="J1036" s="11">
        <f t="shared" ca="1" si="74"/>
        <v>-0.68909101160719721</v>
      </c>
      <c r="K1036" s="11">
        <f t="shared" ca="1" si="75"/>
        <v>0.45991255731796055</v>
      </c>
      <c r="L1036" s="11" t="str">
        <f t="shared" ca="1" si="72"/>
        <v>H</v>
      </c>
      <c r="M1036" s="11"/>
      <c r="N1036" s="11">
        <v>1035</v>
      </c>
      <c r="O1036" s="12">
        <f t="shared" ca="1" si="76"/>
        <v>0.17871084136662641</v>
      </c>
      <c r="P1036" s="12">
        <f t="shared" ca="1" si="77"/>
        <v>0.76188758301885295</v>
      </c>
      <c r="Q1036" s="11" t="str">
        <f t="shared" ca="1" si="73"/>
        <v>H</v>
      </c>
    </row>
    <row r="1037" spans="9:17" x14ac:dyDescent="0.25">
      <c r="I1037" s="11">
        <v>1036</v>
      </c>
      <c r="J1037" s="11">
        <f t="shared" ca="1" si="74"/>
        <v>1.6616825207378496</v>
      </c>
      <c r="K1037" s="11">
        <f t="shared" ca="1" si="75"/>
        <v>1.1943493926660549</v>
      </c>
      <c r="L1037" s="11" t="str">
        <f t="shared" ca="1" si="72"/>
        <v>A</v>
      </c>
      <c r="M1037" s="11"/>
      <c r="N1037" s="11">
        <v>1036</v>
      </c>
      <c r="O1037" s="12">
        <f t="shared" ca="1" si="76"/>
        <v>1.8869429174240466</v>
      </c>
      <c r="P1037" s="12">
        <f t="shared" ca="1" si="77"/>
        <v>-0.83618415582204619</v>
      </c>
      <c r="Q1037" s="11" t="str">
        <f t="shared" ca="1" si="73"/>
        <v>A</v>
      </c>
    </row>
    <row r="1038" spans="9:17" x14ac:dyDescent="0.25">
      <c r="I1038" s="11">
        <v>1037</v>
      </c>
      <c r="J1038" s="11">
        <f t="shared" ca="1" si="74"/>
        <v>1.8872644858362673</v>
      </c>
      <c r="K1038" s="11">
        <f t="shared" ca="1" si="75"/>
        <v>0.23788193398432367</v>
      </c>
      <c r="L1038" s="11" t="str">
        <f t="shared" ca="1" si="72"/>
        <v>A</v>
      </c>
      <c r="M1038" s="11"/>
      <c r="N1038" s="11">
        <v>1037</v>
      </c>
      <c r="O1038" s="12">
        <f t="shared" ca="1" si="76"/>
        <v>0.47417506846622859</v>
      </c>
      <c r="P1038" s="12">
        <f t="shared" ca="1" si="77"/>
        <v>0.64558071290359864</v>
      </c>
      <c r="Q1038" s="11" t="str">
        <f t="shared" ca="1" si="73"/>
        <v>H</v>
      </c>
    </row>
    <row r="1039" spans="9:17" x14ac:dyDescent="0.25">
      <c r="I1039" s="11">
        <v>1038</v>
      </c>
      <c r="J1039" s="11">
        <f t="shared" ca="1" si="74"/>
        <v>-1.0264542750734456</v>
      </c>
      <c r="K1039" s="11">
        <f t="shared" ca="1" si="75"/>
        <v>1.8386364609139179</v>
      </c>
      <c r="L1039" s="11" t="str">
        <f t="shared" ca="1" si="72"/>
        <v>H</v>
      </c>
      <c r="M1039" s="11"/>
      <c r="N1039" s="11">
        <v>1038</v>
      </c>
      <c r="O1039" s="12">
        <f t="shared" ca="1" si="76"/>
        <v>-0.50954487662844539</v>
      </c>
      <c r="P1039" s="12">
        <f t="shared" ca="1" si="77"/>
        <v>1.3118272728838585</v>
      </c>
      <c r="Q1039" s="11" t="str">
        <f t="shared" ca="1" si="73"/>
        <v>H</v>
      </c>
    </row>
    <row r="1040" spans="9:17" x14ac:dyDescent="0.25">
      <c r="I1040" s="11">
        <v>1039</v>
      </c>
      <c r="J1040" s="11">
        <f t="shared" ca="1" si="74"/>
        <v>1.1661723764297347</v>
      </c>
      <c r="K1040" s="11">
        <f t="shared" ca="1" si="75"/>
        <v>3.4087037411361329</v>
      </c>
      <c r="L1040" s="11" t="str">
        <f t="shared" ca="1" si="72"/>
        <v>H</v>
      </c>
      <c r="M1040" s="11"/>
      <c r="N1040" s="11">
        <v>1039</v>
      </c>
      <c r="O1040" s="12">
        <f t="shared" ca="1" si="76"/>
        <v>-0.11071581024711774</v>
      </c>
      <c r="P1040" s="12">
        <f t="shared" ca="1" si="77"/>
        <v>1.0565200309395109</v>
      </c>
      <c r="Q1040" s="11" t="str">
        <f t="shared" ca="1" si="73"/>
        <v>H</v>
      </c>
    </row>
    <row r="1041" spans="9:17" x14ac:dyDescent="0.25">
      <c r="I1041" s="11">
        <v>1040</v>
      </c>
      <c r="J1041" s="11">
        <f t="shared" ca="1" si="74"/>
        <v>0.82592697969288209</v>
      </c>
      <c r="K1041" s="11">
        <f t="shared" ca="1" si="75"/>
        <v>1.4951457163855957</v>
      </c>
      <c r="L1041" s="11" t="str">
        <f t="shared" ca="1" si="72"/>
        <v>H</v>
      </c>
      <c r="M1041" s="11"/>
      <c r="N1041" s="11">
        <v>1040</v>
      </c>
      <c r="O1041" s="12">
        <f t="shared" ca="1" si="76"/>
        <v>-2.5490344579586539</v>
      </c>
      <c r="P1041" s="12">
        <f t="shared" ca="1" si="77"/>
        <v>2.215220070586331</v>
      </c>
      <c r="Q1041" s="11" t="str">
        <f t="shared" ca="1" si="73"/>
        <v>H</v>
      </c>
    </row>
    <row r="1042" spans="9:17" x14ac:dyDescent="0.25">
      <c r="I1042" s="11">
        <v>1041</v>
      </c>
      <c r="J1042" s="11">
        <f t="shared" ca="1" si="74"/>
        <v>1.4864073802369471</v>
      </c>
      <c r="K1042" s="11">
        <f t="shared" ca="1" si="75"/>
        <v>0.72904092749242788</v>
      </c>
      <c r="L1042" s="11" t="str">
        <f t="shared" ca="1" si="72"/>
        <v>A</v>
      </c>
      <c r="M1042" s="11"/>
      <c r="N1042" s="11">
        <v>1041</v>
      </c>
      <c r="O1042" s="12">
        <f t="shared" ca="1" si="76"/>
        <v>1.7686902744765158</v>
      </c>
      <c r="P1042" s="12">
        <f t="shared" ca="1" si="77"/>
        <v>9.06663717753593E-2</v>
      </c>
      <c r="Q1042" s="11" t="str">
        <f t="shared" ca="1" si="73"/>
        <v>A</v>
      </c>
    </row>
    <row r="1043" spans="9:17" x14ac:dyDescent="0.25">
      <c r="I1043" s="11">
        <v>1042</v>
      </c>
      <c r="J1043" s="11">
        <f t="shared" ca="1" si="74"/>
        <v>1.2409125438836544</v>
      </c>
      <c r="K1043" s="11">
        <f t="shared" ca="1" si="75"/>
        <v>2.682575445679328</v>
      </c>
      <c r="L1043" s="11" t="str">
        <f t="shared" ca="1" si="72"/>
        <v>H</v>
      </c>
      <c r="M1043" s="11"/>
      <c r="N1043" s="11">
        <v>1042</v>
      </c>
      <c r="O1043" s="12">
        <f t="shared" ca="1" si="76"/>
        <v>1.9446914653746701</v>
      </c>
      <c r="P1043" s="12">
        <f t="shared" ca="1" si="77"/>
        <v>1.9026380622964338</v>
      </c>
      <c r="Q1043" s="11" t="str">
        <f t="shared" ca="1" si="73"/>
        <v>A</v>
      </c>
    </row>
    <row r="1044" spans="9:17" x14ac:dyDescent="0.25">
      <c r="I1044" s="11">
        <v>1043</v>
      </c>
      <c r="J1044" s="11">
        <f t="shared" ca="1" si="74"/>
        <v>0.6444334507232703</v>
      </c>
      <c r="K1044" s="11">
        <f t="shared" ca="1" si="75"/>
        <v>2.2275364325655951</v>
      </c>
      <c r="L1044" s="11" t="str">
        <f t="shared" ca="1" si="72"/>
        <v>H</v>
      </c>
      <c r="M1044" s="11"/>
      <c r="N1044" s="11">
        <v>1043</v>
      </c>
      <c r="O1044" s="12">
        <f t="shared" ca="1" si="76"/>
        <v>1.5514080028648303</v>
      </c>
      <c r="P1044" s="12">
        <f t="shared" ca="1" si="77"/>
        <v>1.1564266359736304</v>
      </c>
      <c r="Q1044" s="11" t="str">
        <f t="shared" ca="1" si="73"/>
        <v>A</v>
      </c>
    </row>
    <row r="1045" spans="9:17" x14ac:dyDescent="0.25">
      <c r="I1045" s="11">
        <v>1044</v>
      </c>
      <c r="J1045" s="11">
        <f t="shared" ca="1" si="74"/>
        <v>0.36803154399524829</v>
      </c>
      <c r="K1045" s="11">
        <f t="shared" ca="1" si="75"/>
        <v>3.6242965965329841</v>
      </c>
      <c r="L1045" s="11" t="str">
        <f t="shared" ca="1" si="72"/>
        <v>H</v>
      </c>
      <c r="M1045" s="11"/>
      <c r="N1045" s="11">
        <v>1044</v>
      </c>
      <c r="O1045" s="12">
        <f t="shared" ca="1" si="76"/>
        <v>0.32772812187512501</v>
      </c>
      <c r="P1045" s="12">
        <f t="shared" ca="1" si="77"/>
        <v>0.83652558742198568</v>
      </c>
      <c r="Q1045" s="11" t="str">
        <f t="shared" ca="1" si="73"/>
        <v>H</v>
      </c>
    </row>
    <row r="1046" spans="9:17" x14ac:dyDescent="0.25">
      <c r="I1046" s="11">
        <v>1045</v>
      </c>
      <c r="J1046" s="11">
        <f t="shared" ca="1" si="74"/>
        <v>0.48300733249115152</v>
      </c>
      <c r="K1046" s="11">
        <f t="shared" ca="1" si="75"/>
        <v>2.2539469367646601</v>
      </c>
      <c r="L1046" s="11" t="str">
        <f t="shared" ca="1" si="72"/>
        <v>H</v>
      </c>
      <c r="M1046" s="11"/>
      <c r="N1046" s="11">
        <v>1045</v>
      </c>
      <c r="O1046" s="12">
        <f t="shared" ca="1" si="76"/>
        <v>2.6149966145134007</v>
      </c>
      <c r="P1046" s="12">
        <f t="shared" ca="1" si="77"/>
        <v>1.0648013188185683</v>
      </c>
      <c r="Q1046" s="11" t="str">
        <f t="shared" ca="1" si="73"/>
        <v>A</v>
      </c>
    </row>
    <row r="1047" spans="9:17" x14ac:dyDescent="0.25">
      <c r="I1047" s="11">
        <v>1046</v>
      </c>
      <c r="J1047" s="11">
        <f t="shared" ca="1" si="74"/>
        <v>2.2021829668575266</v>
      </c>
      <c r="K1047" s="11">
        <f t="shared" ca="1" si="75"/>
        <v>0.81191299963782715</v>
      </c>
      <c r="L1047" s="11" t="str">
        <f t="shared" ca="1" si="72"/>
        <v>A</v>
      </c>
      <c r="M1047" s="11"/>
      <c r="N1047" s="11">
        <v>1046</v>
      </c>
      <c r="O1047" s="12">
        <f t="shared" ca="1" si="76"/>
        <v>-3.0516034948494752E-2</v>
      </c>
      <c r="P1047" s="12">
        <f t="shared" ca="1" si="77"/>
        <v>5.0730293095648582E-2</v>
      </c>
      <c r="Q1047" s="11" t="str">
        <f t="shared" ca="1" si="73"/>
        <v>H</v>
      </c>
    </row>
    <row r="1048" spans="9:17" x14ac:dyDescent="0.25">
      <c r="I1048" s="11">
        <v>1047</v>
      </c>
      <c r="J1048" s="11">
        <f t="shared" ca="1" si="74"/>
        <v>0.29476425715896104</v>
      </c>
      <c r="K1048" s="11">
        <f t="shared" ca="1" si="75"/>
        <v>1.6317444862269848</v>
      </c>
      <c r="L1048" s="11" t="str">
        <f t="shared" ca="1" si="72"/>
        <v>H</v>
      </c>
      <c r="M1048" s="11"/>
      <c r="N1048" s="11">
        <v>1047</v>
      </c>
      <c r="O1048" s="12">
        <f t="shared" ca="1" si="76"/>
        <v>7.5184809881294778E-2</v>
      </c>
      <c r="P1048" s="12">
        <f t="shared" ca="1" si="77"/>
        <v>1.3875427249509493</v>
      </c>
      <c r="Q1048" s="11" t="str">
        <f t="shared" ca="1" si="73"/>
        <v>H</v>
      </c>
    </row>
    <row r="1049" spans="9:17" x14ac:dyDescent="0.25">
      <c r="I1049" s="11">
        <v>1048</v>
      </c>
      <c r="J1049" s="11">
        <f t="shared" ca="1" si="74"/>
        <v>1.3286467696430386</v>
      </c>
      <c r="K1049" s="11">
        <f t="shared" ca="1" si="75"/>
        <v>0.61785259645889101</v>
      </c>
      <c r="L1049" s="11" t="str">
        <f t="shared" ca="1" si="72"/>
        <v>A</v>
      </c>
      <c r="M1049" s="11"/>
      <c r="N1049" s="11">
        <v>1048</v>
      </c>
      <c r="O1049" s="12">
        <f t="shared" ca="1" si="76"/>
        <v>2.976585641801651</v>
      </c>
      <c r="P1049" s="12">
        <f t="shared" ca="1" si="77"/>
        <v>0.4539146943791621</v>
      </c>
      <c r="Q1049" s="11" t="str">
        <f t="shared" ca="1" si="73"/>
        <v>A</v>
      </c>
    </row>
    <row r="1050" spans="9:17" x14ac:dyDescent="0.25">
      <c r="I1050" s="11">
        <v>1049</v>
      </c>
      <c r="J1050" s="11">
        <f t="shared" ca="1" si="74"/>
        <v>2.5548415749270839</v>
      </c>
      <c r="K1050" s="11">
        <f t="shared" ca="1" si="75"/>
        <v>4.5204398671262558</v>
      </c>
      <c r="L1050" s="11" t="str">
        <f t="shared" ca="1" si="72"/>
        <v>H</v>
      </c>
      <c r="M1050" s="11"/>
      <c r="N1050" s="11">
        <v>1049</v>
      </c>
      <c r="O1050" s="12">
        <f t="shared" ca="1" si="76"/>
        <v>0.28161972573449545</v>
      </c>
      <c r="P1050" s="12">
        <f t="shared" ca="1" si="77"/>
        <v>0.94192364822713026</v>
      </c>
      <c r="Q1050" s="11" t="str">
        <f t="shared" ca="1" si="73"/>
        <v>H</v>
      </c>
    </row>
    <row r="1051" spans="9:17" x14ac:dyDescent="0.25">
      <c r="I1051" s="11">
        <v>1050</v>
      </c>
      <c r="J1051" s="11">
        <f t="shared" ca="1" si="74"/>
        <v>0.26278238771739437</v>
      </c>
      <c r="K1051" s="11">
        <f t="shared" ca="1" si="75"/>
        <v>2.5459543340402355</v>
      </c>
      <c r="L1051" s="11" t="str">
        <f t="shared" ca="1" si="72"/>
        <v>H</v>
      </c>
      <c r="M1051" s="11"/>
      <c r="N1051" s="11">
        <v>1050</v>
      </c>
      <c r="O1051" s="12">
        <f t="shared" ca="1" si="76"/>
        <v>0.48849856236985806</v>
      </c>
      <c r="P1051" s="12">
        <f t="shared" ca="1" si="77"/>
        <v>1.6890056090851453</v>
      </c>
      <c r="Q1051" s="11" t="str">
        <f t="shared" ca="1" si="73"/>
        <v>H</v>
      </c>
    </row>
    <row r="1052" spans="9:17" x14ac:dyDescent="0.25">
      <c r="I1052" s="11">
        <v>1051</v>
      </c>
      <c r="J1052" s="11">
        <f t="shared" ca="1" si="74"/>
        <v>0.38244980363688785</v>
      </c>
      <c r="K1052" s="11">
        <f t="shared" ca="1" si="75"/>
        <v>2.6336455885401469</v>
      </c>
      <c r="L1052" s="11" t="str">
        <f t="shared" ca="1" si="72"/>
        <v>H</v>
      </c>
      <c r="M1052" s="11"/>
      <c r="N1052" s="11">
        <v>1051</v>
      </c>
      <c r="O1052" s="12">
        <f t="shared" ca="1" si="76"/>
        <v>-8.0816881550063724E-2</v>
      </c>
      <c r="P1052" s="12">
        <f t="shared" ca="1" si="77"/>
        <v>2.6023905472945796</v>
      </c>
      <c r="Q1052" s="11" t="str">
        <f t="shared" ca="1" si="73"/>
        <v>H</v>
      </c>
    </row>
    <row r="1053" spans="9:17" x14ac:dyDescent="0.25">
      <c r="I1053" s="11">
        <v>1052</v>
      </c>
      <c r="J1053" s="11">
        <f t="shared" ca="1" si="74"/>
        <v>1.2774518816307574</v>
      </c>
      <c r="K1053" s="11">
        <f t="shared" ca="1" si="75"/>
        <v>0.70363601037216283</v>
      </c>
      <c r="L1053" s="11" t="str">
        <f t="shared" ca="1" si="72"/>
        <v>A</v>
      </c>
      <c r="M1053" s="11"/>
      <c r="N1053" s="11">
        <v>1052</v>
      </c>
      <c r="O1053" s="12">
        <f t="shared" ca="1" si="76"/>
        <v>-1.5315529672356953</v>
      </c>
      <c r="P1053" s="12">
        <f t="shared" ca="1" si="77"/>
        <v>0.22661514822526507</v>
      </c>
      <c r="Q1053" s="11" t="str">
        <f t="shared" ca="1" si="73"/>
        <v>H</v>
      </c>
    </row>
    <row r="1054" spans="9:17" x14ac:dyDescent="0.25">
      <c r="I1054" s="11">
        <v>1053</v>
      </c>
      <c r="J1054" s="11">
        <f t="shared" ca="1" si="74"/>
        <v>3.5382263598001127</v>
      </c>
      <c r="K1054" s="11">
        <f t="shared" ca="1" si="75"/>
        <v>5.1949241057134055E-2</v>
      </c>
      <c r="L1054" s="11" t="str">
        <f t="shared" ca="1" si="72"/>
        <v>A</v>
      </c>
      <c r="M1054" s="11"/>
      <c r="N1054" s="11">
        <v>1053</v>
      </c>
      <c r="O1054" s="12">
        <f t="shared" ca="1" si="76"/>
        <v>1.6376663509866334</v>
      </c>
      <c r="P1054" s="12">
        <f t="shared" ca="1" si="77"/>
        <v>1.8564896944475506</v>
      </c>
      <c r="Q1054" s="11" t="str">
        <f t="shared" ca="1" si="73"/>
        <v>H</v>
      </c>
    </row>
    <row r="1055" spans="9:17" x14ac:dyDescent="0.25">
      <c r="I1055" s="11">
        <v>1054</v>
      </c>
      <c r="J1055" s="11">
        <f t="shared" ca="1" si="74"/>
        <v>0.43342340447979133</v>
      </c>
      <c r="K1055" s="11">
        <f t="shared" ca="1" si="75"/>
        <v>1.8257063769915785</v>
      </c>
      <c r="L1055" s="11" t="str">
        <f t="shared" ca="1" si="72"/>
        <v>H</v>
      </c>
      <c r="M1055" s="11"/>
      <c r="N1055" s="11">
        <v>1054</v>
      </c>
      <c r="O1055" s="12">
        <f t="shared" ca="1" si="76"/>
        <v>0.55310806292719905</v>
      </c>
      <c r="P1055" s="12">
        <f t="shared" ca="1" si="77"/>
        <v>1.0914400134628597</v>
      </c>
      <c r="Q1055" s="11" t="str">
        <f t="shared" ca="1" si="73"/>
        <v>H</v>
      </c>
    </row>
    <row r="1056" spans="9:17" x14ac:dyDescent="0.25">
      <c r="I1056" s="11">
        <v>1055</v>
      </c>
      <c r="J1056" s="11">
        <f t="shared" ca="1" si="74"/>
        <v>-0.78669130287850508</v>
      </c>
      <c r="K1056" s="11">
        <f t="shared" ca="1" si="75"/>
        <v>1.3689581549997485</v>
      </c>
      <c r="L1056" s="11" t="str">
        <f t="shared" ca="1" si="72"/>
        <v>H</v>
      </c>
      <c r="M1056" s="11"/>
      <c r="N1056" s="11">
        <v>1055</v>
      </c>
      <c r="O1056" s="12">
        <f t="shared" ca="1" si="76"/>
        <v>-0.61661323661037803</v>
      </c>
      <c r="P1056" s="12">
        <f t="shared" ca="1" si="77"/>
        <v>1.2707840344468626</v>
      </c>
      <c r="Q1056" s="11" t="str">
        <f t="shared" ca="1" si="73"/>
        <v>H</v>
      </c>
    </row>
    <row r="1057" spans="9:17" x14ac:dyDescent="0.25">
      <c r="I1057" s="11">
        <v>1056</v>
      </c>
      <c r="J1057" s="11">
        <f t="shared" ca="1" si="74"/>
        <v>1.8230274496413768</v>
      </c>
      <c r="K1057" s="11">
        <f t="shared" ca="1" si="75"/>
        <v>2.6703241718145048</v>
      </c>
      <c r="L1057" s="11" t="str">
        <f t="shared" ca="1" si="72"/>
        <v>H</v>
      </c>
      <c r="M1057" s="11"/>
      <c r="N1057" s="11">
        <v>1056</v>
      </c>
      <c r="O1057" s="12">
        <f t="shared" ca="1" si="76"/>
        <v>-0.45677580018729891</v>
      </c>
      <c r="P1057" s="12">
        <f t="shared" ca="1" si="77"/>
        <v>2.2194421412455778</v>
      </c>
      <c r="Q1057" s="11" t="str">
        <f t="shared" ca="1" si="73"/>
        <v>H</v>
      </c>
    </row>
    <row r="1058" spans="9:17" x14ac:dyDescent="0.25">
      <c r="I1058" s="11">
        <v>1057</v>
      </c>
      <c r="J1058" s="11">
        <f t="shared" ca="1" si="74"/>
        <v>2.7025750833684894</v>
      </c>
      <c r="K1058" s="11">
        <f t="shared" ca="1" si="75"/>
        <v>3.1515949919109394</v>
      </c>
      <c r="L1058" s="11" t="str">
        <f t="shared" ca="1" si="72"/>
        <v>H</v>
      </c>
      <c r="M1058" s="11"/>
      <c r="N1058" s="11">
        <v>1057</v>
      </c>
      <c r="O1058" s="12">
        <f t="shared" ca="1" si="76"/>
        <v>-1.5467231033007691</v>
      </c>
      <c r="P1058" s="12">
        <f t="shared" ca="1" si="77"/>
        <v>-0.35538993296989729</v>
      </c>
      <c r="Q1058" s="11" t="str">
        <f t="shared" ca="1" si="73"/>
        <v>H</v>
      </c>
    </row>
    <row r="1059" spans="9:17" x14ac:dyDescent="0.25">
      <c r="I1059" s="11">
        <v>1058</v>
      </c>
      <c r="J1059" s="11">
        <f t="shared" ca="1" si="74"/>
        <v>0.83297247188176415</v>
      </c>
      <c r="K1059" s="11">
        <f t="shared" ca="1" si="75"/>
        <v>1.3264255109428977</v>
      </c>
      <c r="L1059" s="11" t="str">
        <f t="shared" ca="1" si="72"/>
        <v>H</v>
      </c>
      <c r="M1059" s="11"/>
      <c r="N1059" s="11">
        <v>1058</v>
      </c>
      <c r="O1059" s="12">
        <f t="shared" ca="1" si="76"/>
        <v>-1.0016978258442473</v>
      </c>
      <c r="P1059" s="12">
        <f t="shared" ca="1" si="77"/>
        <v>1.7402710418511291</v>
      </c>
      <c r="Q1059" s="11" t="str">
        <f t="shared" ca="1" si="73"/>
        <v>H</v>
      </c>
    </row>
    <row r="1060" spans="9:17" x14ac:dyDescent="0.25">
      <c r="I1060" s="11">
        <v>1059</v>
      </c>
      <c r="J1060" s="11">
        <f t="shared" ca="1" si="74"/>
        <v>3.3598275151204282E-3</v>
      </c>
      <c r="K1060" s="11">
        <f t="shared" ca="1" si="75"/>
        <v>2.3000724273578479</v>
      </c>
      <c r="L1060" s="11" t="str">
        <f t="shared" ca="1" si="72"/>
        <v>H</v>
      </c>
      <c r="M1060" s="11"/>
      <c r="N1060" s="11">
        <v>1059</v>
      </c>
      <c r="O1060" s="12">
        <f t="shared" ca="1" si="76"/>
        <v>6.5790353257611067E-2</v>
      </c>
      <c r="P1060" s="12">
        <f t="shared" ca="1" si="77"/>
        <v>-0.10903522657716613</v>
      </c>
      <c r="Q1060" s="11" t="str">
        <f t="shared" ca="1" si="73"/>
        <v>A</v>
      </c>
    </row>
    <row r="1061" spans="9:17" x14ac:dyDescent="0.25">
      <c r="I1061" s="11">
        <v>1060</v>
      </c>
      <c r="J1061" s="11">
        <f t="shared" ca="1" si="74"/>
        <v>0.39513527290801997</v>
      </c>
      <c r="K1061" s="11">
        <f t="shared" ca="1" si="75"/>
        <v>2.998392660199964</v>
      </c>
      <c r="L1061" s="11" t="str">
        <f t="shared" ca="1" si="72"/>
        <v>H</v>
      </c>
      <c r="M1061" s="11"/>
      <c r="N1061" s="11">
        <v>1060</v>
      </c>
      <c r="O1061" s="12">
        <f t="shared" ca="1" si="76"/>
        <v>2.6152835343473679</v>
      </c>
      <c r="P1061" s="12">
        <f t="shared" ca="1" si="77"/>
        <v>8.6424489418292394E-2</v>
      </c>
      <c r="Q1061" s="11" t="str">
        <f t="shared" ca="1" si="73"/>
        <v>A</v>
      </c>
    </row>
    <row r="1062" spans="9:17" x14ac:dyDescent="0.25">
      <c r="I1062" s="11">
        <v>1061</v>
      </c>
      <c r="J1062" s="11">
        <f t="shared" ca="1" si="74"/>
        <v>1.1526214815009261</v>
      </c>
      <c r="K1062" s="11">
        <f t="shared" ca="1" si="75"/>
        <v>1.0660320333903157</v>
      </c>
      <c r="L1062" s="11" t="str">
        <f t="shared" ca="1" si="72"/>
        <v>A</v>
      </c>
      <c r="M1062" s="11"/>
      <c r="N1062" s="11">
        <v>1061</v>
      </c>
      <c r="O1062" s="12">
        <f t="shared" ca="1" si="76"/>
        <v>0.65390556788705689</v>
      </c>
      <c r="P1062" s="12">
        <f t="shared" ca="1" si="77"/>
        <v>1.5521901716910351</v>
      </c>
      <c r="Q1062" s="11" t="str">
        <f t="shared" ca="1" si="73"/>
        <v>H</v>
      </c>
    </row>
    <row r="1063" spans="9:17" x14ac:dyDescent="0.25">
      <c r="I1063" s="11">
        <v>1062</v>
      </c>
      <c r="J1063" s="11">
        <f t="shared" ca="1" si="74"/>
        <v>2.6422244130753065</v>
      </c>
      <c r="K1063" s="11">
        <f t="shared" ca="1" si="75"/>
        <v>1.0213818549218738</v>
      </c>
      <c r="L1063" s="11" t="str">
        <f t="shared" ca="1" si="72"/>
        <v>A</v>
      </c>
      <c r="M1063" s="11"/>
      <c r="N1063" s="11">
        <v>1062</v>
      </c>
      <c r="O1063" s="12">
        <f t="shared" ca="1" si="76"/>
        <v>1.2894107331782372</v>
      </c>
      <c r="P1063" s="12">
        <f t="shared" ca="1" si="77"/>
        <v>-0.23372424703238659</v>
      </c>
      <c r="Q1063" s="11" t="str">
        <f t="shared" ca="1" si="73"/>
        <v>A</v>
      </c>
    </row>
    <row r="1064" spans="9:17" x14ac:dyDescent="0.25">
      <c r="I1064" s="11">
        <v>1063</v>
      </c>
      <c r="J1064" s="11">
        <f t="shared" ca="1" si="74"/>
        <v>-1.1951483281209829</v>
      </c>
      <c r="K1064" s="11">
        <f t="shared" ca="1" si="75"/>
        <v>2.4631830753438457</v>
      </c>
      <c r="L1064" s="11" t="str">
        <f t="shared" ca="1" si="72"/>
        <v>H</v>
      </c>
      <c r="M1064" s="11"/>
      <c r="N1064" s="11">
        <v>1063</v>
      </c>
      <c r="O1064" s="12">
        <f t="shared" ca="1" si="76"/>
        <v>-0.37209963335495067</v>
      </c>
      <c r="P1064" s="12">
        <f t="shared" ca="1" si="77"/>
        <v>1.3513657184690477</v>
      </c>
      <c r="Q1064" s="11" t="str">
        <f t="shared" ca="1" si="73"/>
        <v>H</v>
      </c>
    </row>
    <row r="1065" spans="9:17" x14ac:dyDescent="0.25">
      <c r="I1065" s="11">
        <v>1064</v>
      </c>
      <c r="J1065" s="11">
        <f t="shared" ca="1" si="74"/>
        <v>1.3367339649473335</v>
      </c>
      <c r="K1065" s="11">
        <f t="shared" ca="1" si="75"/>
        <v>1.8283387491704335</v>
      </c>
      <c r="L1065" s="11" t="str">
        <f t="shared" ca="1" si="72"/>
        <v>H</v>
      </c>
      <c r="M1065" s="11"/>
      <c r="N1065" s="11">
        <v>1064</v>
      </c>
      <c r="O1065" s="12">
        <f t="shared" ca="1" si="76"/>
        <v>0.31236272337337911</v>
      </c>
      <c r="P1065" s="12">
        <f t="shared" ca="1" si="77"/>
        <v>-1.5892570410452667E-2</v>
      </c>
      <c r="Q1065" s="11" t="str">
        <f t="shared" ca="1" si="73"/>
        <v>A</v>
      </c>
    </row>
    <row r="1066" spans="9:17" x14ac:dyDescent="0.25">
      <c r="I1066" s="11">
        <v>1065</v>
      </c>
      <c r="J1066" s="11">
        <f t="shared" ca="1" si="74"/>
        <v>0.37612730516487169</v>
      </c>
      <c r="K1066" s="11">
        <f t="shared" ca="1" si="75"/>
        <v>2.5959710796480957</v>
      </c>
      <c r="L1066" s="11" t="str">
        <f t="shared" ca="1" si="72"/>
        <v>H</v>
      </c>
      <c r="M1066" s="11"/>
      <c r="N1066" s="11">
        <v>1065</v>
      </c>
      <c r="O1066" s="12">
        <f t="shared" ca="1" si="76"/>
        <v>0.36772531660448371</v>
      </c>
      <c r="P1066" s="12">
        <f t="shared" ca="1" si="77"/>
        <v>1.3461180607299965</v>
      </c>
      <c r="Q1066" s="11" t="str">
        <f t="shared" ca="1" si="73"/>
        <v>H</v>
      </c>
    </row>
    <row r="1067" spans="9:17" x14ac:dyDescent="0.25">
      <c r="I1067" s="11">
        <v>1066</v>
      </c>
      <c r="J1067" s="11">
        <f t="shared" ca="1" si="74"/>
        <v>2.7175022887358207</v>
      </c>
      <c r="K1067" s="11">
        <f t="shared" ca="1" si="75"/>
        <v>1.2082107436444411</v>
      </c>
      <c r="L1067" s="11" t="str">
        <f t="shared" ca="1" si="72"/>
        <v>A</v>
      </c>
      <c r="M1067" s="11"/>
      <c r="N1067" s="11">
        <v>1066</v>
      </c>
      <c r="O1067" s="12">
        <f t="shared" ca="1" si="76"/>
        <v>0.52144542649193337</v>
      </c>
      <c r="P1067" s="12">
        <f t="shared" ca="1" si="77"/>
        <v>2.8396023968922606</v>
      </c>
      <c r="Q1067" s="11" t="str">
        <f t="shared" ca="1" si="73"/>
        <v>H</v>
      </c>
    </row>
    <row r="1068" spans="9:17" x14ac:dyDescent="0.25">
      <c r="I1068" s="11">
        <v>1067</v>
      </c>
      <c r="J1068" s="11">
        <f t="shared" ca="1" si="74"/>
        <v>-1.8540962803912184</v>
      </c>
      <c r="K1068" s="11">
        <f t="shared" ca="1" si="75"/>
        <v>2.0423101757808446</v>
      </c>
      <c r="L1068" s="11" t="str">
        <f t="shared" ca="1" si="72"/>
        <v>H</v>
      </c>
      <c r="M1068" s="11"/>
      <c r="N1068" s="11">
        <v>1067</v>
      </c>
      <c r="O1068" s="12">
        <f t="shared" ca="1" si="76"/>
        <v>1.4219538238667324</v>
      </c>
      <c r="P1068" s="12">
        <f t="shared" ca="1" si="77"/>
        <v>-0.98680054401520945</v>
      </c>
      <c r="Q1068" s="11" t="str">
        <f t="shared" ca="1" si="73"/>
        <v>A</v>
      </c>
    </row>
    <row r="1069" spans="9:17" x14ac:dyDescent="0.25">
      <c r="I1069" s="11">
        <v>1068</v>
      </c>
      <c r="J1069" s="11">
        <f t="shared" ca="1" si="74"/>
        <v>1.439627398925257</v>
      </c>
      <c r="K1069" s="11">
        <f t="shared" ca="1" si="75"/>
        <v>2.1849533707021727</v>
      </c>
      <c r="L1069" s="11" t="str">
        <f t="shared" ca="1" si="72"/>
        <v>H</v>
      </c>
      <c r="M1069" s="11"/>
      <c r="N1069" s="11">
        <v>1068</v>
      </c>
      <c r="O1069" s="12">
        <f t="shared" ca="1" si="76"/>
        <v>-3.1410487308950463E-3</v>
      </c>
      <c r="P1069" s="12">
        <f t="shared" ca="1" si="77"/>
        <v>2.5244870942722573</v>
      </c>
      <c r="Q1069" s="11" t="str">
        <f t="shared" ca="1" si="73"/>
        <v>H</v>
      </c>
    </row>
    <row r="1070" spans="9:17" x14ac:dyDescent="0.25">
      <c r="I1070" s="11">
        <v>1069</v>
      </c>
      <c r="J1070" s="11">
        <f t="shared" ca="1" si="74"/>
        <v>0.71300767924192576</v>
      </c>
      <c r="K1070" s="11">
        <f t="shared" ca="1" si="75"/>
        <v>1.3803161106440194</v>
      </c>
      <c r="L1070" s="11" t="str">
        <f t="shared" ca="1" si="72"/>
        <v>H</v>
      </c>
      <c r="M1070" s="11"/>
      <c r="N1070" s="11">
        <v>1069</v>
      </c>
      <c r="O1070" s="12">
        <f t="shared" ca="1" si="76"/>
        <v>0.98283552188988677</v>
      </c>
      <c r="P1070" s="12">
        <f t="shared" ca="1" si="77"/>
        <v>0.40739628354755708</v>
      </c>
      <c r="Q1070" s="11" t="str">
        <f t="shared" ca="1" si="73"/>
        <v>A</v>
      </c>
    </row>
    <row r="1071" spans="9:17" x14ac:dyDescent="0.25">
      <c r="I1071" s="11">
        <v>1070</v>
      </c>
      <c r="J1071" s="11">
        <f t="shared" ca="1" si="74"/>
        <v>2.5957940963602502</v>
      </c>
      <c r="K1071" s="11">
        <f t="shared" ca="1" si="75"/>
        <v>1.784290840156052</v>
      </c>
      <c r="L1071" s="11" t="str">
        <f t="shared" ca="1" si="72"/>
        <v>A</v>
      </c>
      <c r="M1071" s="11"/>
      <c r="N1071" s="11">
        <v>1070</v>
      </c>
      <c r="O1071" s="12">
        <f t="shared" ca="1" si="76"/>
        <v>-0.29154363227829139</v>
      </c>
      <c r="P1071" s="12">
        <f t="shared" ca="1" si="77"/>
        <v>1.0987949439542708</v>
      </c>
      <c r="Q1071" s="11" t="str">
        <f t="shared" ca="1" si="73"/>
        <v>H</v>
      </c>
    </row>
    <row r="1072" spans="9:17" x14ac:dyDescent="0.25">
      <c r="I1072" s="11">
        <v>1071</v>
      </c>
      <c r="J1072" s="11">
        <f t="shared" ca="1" si="74"/>
        <v>2.5061222999781987</v>
      </c>
      <c r="K1072" s="11">
        <f t="shared" ca="1" si="75"/>
        <v>1.972457552758607</v>
      </c>
      <c r="L1072" s="11" t="str">
        <f t="shared" ca="1" si="72"/>
        <v>A</v>
      </c>
      <c r="M1072" s="11"/>
      <c r="N1072" s="11">
        <v>1071</v>
      </c>
      <c r="O1072" s="12">
        <f t="shared" ca="1" si="76"/>
        <v>1.2480628792988293</v>
      </c>
      <c r="P1072" s="12">
        <f t="shared" ca="1" si="77"/>
        <v>-0.42619337794095014</v>
      </c>
      <c r="Q1072" s="11" t="str">
        <f t="shared" ca="1" si="73"/>
        <v>A</v>
      </c>
    </row>
    <row r="1073" spans="9:17" x14ac:dyDescent="0.25">
      <c r="I1073" s="11">
        <v>1072</v>
      </c>
      <c r="J1073" s="11">
        <f t="shared" ca="1" si="74"/>
        <v>1.7601469884122547</v>
      </c>
      <c r="K1073" s="11">
        <f t="shared" ca="1" si="75"/>
        <v>2.6105508272189892</v>
      </c>
      <c r="L1073" s="11" t="str">
        <f t="shared" ca="1" si="72"/>
        <v>H</v>
      </c>
      <c r="M1073" s="11"/>
      <c r="N1073" s="11">
        <v>1072</v>
      </c>
      <c r="O1073" s="12">
        <f t="shared" ca="1" si="76"/>
        <v>-0.64373958753758131</v>
      </c>
      <c r="P1073" s="12">
        <f t="shared" ca="1" si="77"/>
        <v>1.0387894622011298</v>
      </c>
      <c r="Q1073" s="11" t="str">
        <f t="shared" ca="1" si="73"/>
        <v>H</v>
      </c>
    </row>
    <row r="1074" spans="9:17" x14ac:dyDescent="0.25">
      <c r="I1074" s="11">
        <v>1073</v>
      </c>
      <c r="J1074" s="11">
        <f t="shared" ca="1" si="74"/>
        <v>1.8292413903006757</v>
      </c>
      <c r="K1074" s="11">
        <f t="shared" ca="1" si="75"/>
        <v>4.6457742818140426</v>
      </c>
      <c r="L1074" s="11" t="str">
        <f t="shared" ca="1" si="72"/>
        <v>H</v>
      </c>
      <c r="M1074" s="11"/>
      <c r="N1074" s="11">
        <v>1073</v>
      </c>
      <c r="O1074" s="12">
        <f t="shared" ca="1" si="76"/>
        <v>-0.99418330254236831</v>
      </c>
      <c r="P1074" s="12">
        <f t="shared" ca="1" si="77"/>
        <v>-0.42102261896514337</v>
      </c>
      <c r="Q1074" s="11" t="str">
        <f t="shared" ca="1" si="73"/>
        <v>H</v>
      </c>
    </row>
    <row r="1075" spans="9:17" x14ac:dyDescent="0.25">
      <c r="I1075" s="11">
        <v>1074</v>
      </c>
      <c r="J1075" s="11">
        <f t="shared" ca="1" si="74"/>
        <v>2.20280908858832</v>
      </c>
      <c r="K1075" s="11">
        <f t="shared" ca="1" si="75"/>
        <v>2.9494193987436361</v>
      </c>
      <c r="L1075" s="11" t="str">
        <f t="shared" ca="1" si="72"/>
        <v>H</v>
      </c>
      <c r="M1075" s="11"/>
      <c r="N1075" s="11">
        <v>1074</v>
      </c>
      <c r="O1075" s="12">
        <f t="shared" ca="1" si="76"/>
        <v>1.0463721660619596</v>
      </c>
      <c r="P1075" s="12">
        <f t="shared" ca="1" si="77"/>
        <v>1.2377350295135143</v>
      </c>
      <c r="Q1075" s="11" t="str">
        <f t="shared" ca="1" si="73"/>
        <v>H</v>
      </c>
    </row>
    <row r="1076" spans="9:17" x14ac:dyDescent="0.25">
      <c r="I1076" s="11">
        <v>1075</v>
      </c>
      <c r="J1076" s="11">
        <f t="shared" ca="1" si="74"/>
        <v>1.5000810655009036</v>
      </c>
      <c r="K1076" s="11">
        <f t="shared" ca="1" si="75"/>
        <v>1.9564867821926553</v>
      </c>
      <c r="L1076" s="11" t="str">
        <f t="shared" ca="1" si="72"/>
        <v>H</v>
      </c>
      <c r="M1076" s="11"/>
      <c r="N1076" s="11">
        <v>1075</v>
      </c>
      <c r="O1076" s="12">
        <f t="shared" ca="1" si="76"/>
        <v>0.75818724271944282</v>
      </c>
      <c r="P1076" s="12">
        <f t="shared" ca="1" si="77"/>
        <v>1.9098408973181145</v>
      </c>
      <c r="Q1076" s="11" t="str">
        <f t="shared" ca="1" si="73"/>
        <v>H</v>
      </c>
    </row>
    <row r="1077" spans="9:17" x14ac:dyDescent="0.25">
      <c r="I1077" s="11">
        <v>1076</v>
      </c>
      <c r="J1077" s="11">
        <f t="shared" ca="1" si="74"/>
        <v>4.1369590545267556</v>
      </c>
      <c r="K1077" s="11">
        <f t="shared" ca="1" si="75"/>
        <v>1.3720403228135778</v>
      </c>
      <c r="L1077" s="11" t="str">
        <f t="shared" ca="1" si="72"/>
        <v>A</v>
      </c>
      <c r="M1077" s="11"/>
      <c r="N1077" s="11">
        <v>1076</v>
      </c>
      <c r="O1077" s="12">
        <f t="shared" ca="1" si="76"/>
        <v>2.4056078077134835E-2</v>
      </c>
      <c r="P1077" s="12">
        <f t="shared" ca="1" si="77"/>
        <v>0.46132799204751007</v>
      </c>
      <c r="Q1077" s="11" t="str">
        <f t="shared" ca="1" si="73"/>
        <v>H</v>
      </c>
    </row>
    <row r="1078" spans="9:17" x14ac:dyDescent="0.25">
      <c r="I1078" s="11">
        <v>1077</v>
      </c>
      <c r="J1078" s="11">
        <f t="shared" ca="1" si="74"/>
        <v>0.86638173021754872</v>
      </c>
      <c r="K1078" s="11">
        <f t="shared" ca="1" si="75"/>
        <v>1.8198020853412329</v>
      </c>
      <c r="L1078" s="11" t="str">
        <f t="shared" ca="1" si="72"/>
        <v>H</v>
      </c>
      <c r="M1078" s="11"/>
      <c r="N1078" s="11">
        <v>1077</v>
      </c>
      <c r="O1078" s="12">
        <f t="shared" ca="1" si="76"/>
        <v>0.68373409064560398</v>
      </c>
      <c r="P1078" s="12">
        <f t="shared" ca="1" si="77"/>
        <v>1.5031876666958515</v>
      </c>
      <c r="Q1078" s="11" t="str">
        <f t="shared" ca="1" si="73"/>
        <v>H</v>
      </c>
    </row>
    <row r="1079" spans="9:17" x14ac:dyDescent="0.25">
      <c r="I1079" s="11">
        <v>1078</v>
      </c>
      <c r="J1079" s="11">
        <f t="shared" ca="1" si="74"/>
        <v>-2.1711993973733734</v>
      </c>
      <c r="K1079" s="11">
        <f t="shared" ca="1" si="75"/>
        <v>3.0275240717786476</v>
      </c>
      <c r="L1079" s="11" t="str">
        <f t="shared" ca="1" si="72"/>
        <v>H</v>
      </c>
      <c r="M1079" s="11"/>
      <c r="N1079" s="11">
        <v>1078</v>
      </c>
      <c r="O1079" s="12">
        <f t="shared" ca="1" si="76"/>
        <v>1.3753523742253839</v>
      </c>
      <c r="P1079" s="12">
        <f t="shared" ca="1" si="77"/>
        <v>-0.42531001967279347</v>
      </c>
      <c r="Q1079" s="11" t="str">
        <f t="shared" ca="1" si="73"/>
        <v>A</v>
      </c>
    </row>
    <row r="1080" spans="9:17" x14ac:dyDescent="0.25">
      <c r="I1080" s="11">
        <v>1079</v>
      </c>
      <c r="J1080" s="11">
        <f t="shared" ca="1" si="74"/>
        <v>0.8417632137677008</v>
      </c>
      <c r="K1080" s="11">
        <f t="shared" ca="1" si="75"/>
        <v>3.5258475862650727</v>
      </c>
      <c r="L1080" s="11" t="str">
        <f t="shared" ca="1" si="72"/>
        <v>H</v>
      </c>
      <c r="M1080" s="11"/>
      <c r="N1080" s="11">
        <v>1079</v>
      </c>
      <c r="O1080" s="12">
        <f t="shared" ca="1" si="76"/>
        <v>1.4011311166866824</v>
      </c>
      <c r="P1080" s="12">
        <f t="shared" ca="1" si="77"/>
        <v>-1.3113659377231288</v>
      </c>
      <c r="Q1080" s="11" t="str">
        <f t="shared" ca="1" si="73"/>
        <v>A</v>
      </c>
    </row>
    <row r="1081" spans="9:17" x14ac:dyDescent="0.25">
      <c r="I1081" s="11">
        <v>1080</v>
      </c>
      <c r="J1081" s="11">
        <f t="shared" ca="1" si="74"/>
        <v>1.2022074667866036</v>
      </c>
      <c r="K1081" s="11">
        <f t="shared" ca="1" si="75"/>
        <v>3.2998639814067943</v>
      </c>
      <c r="L1081" s="11" t="str">
        <f t="shared" ca="1" si="72"/>
        <v>H</v>
      </c>
      <c r="M1081" s="11"/>
      <c r="N1081" s="11">
        <v>1080</v>
      </c>
      <c r="O1081" s="12">
        <f t="shared" ca="1" si="76"/>
        <v>-0.28758444272043038</v>
      </c>
      <c r="P1081" s="12">
        <f t="shared" ca="1" si="77"/>
        <v>0.36937973260377643</v>
      </c>
      <c r="Q1081" s="11" t="str">
        <f t="shared" ca="1" si="73"/>
        <v>H</v>
      </c>
    </row>
    <row r="1082" spans="9:17" x14ac:dyDescent="0.25">
      <c r="I1082" s="11">
        <v>1081</v>
      </c>
      <c r="J1082" s="11">
        <f t="shared" ca="1" si="74"/>
        <v>1.1579413607260804</v>
      </c>
      <c r="K1082" s="11">
        <f t="shared" ca="1" si="75"/>
        <v>3.0892949010602289</v>
      </c>
      <c r="L1082" s="11" t="str">
        <f t="shared" ca="1" si="72"/>
        <v>H</v>
      </c>
      <c r="M1082" s="11"/>
      <c r="N1082" s="11">
        <v>1081</v>
      </c>
      <c r="O1082" s="12">
        <f t="shared" ca="1" si="76"/>
        <v>1.5507968744386971</v>
      </c>
      <c r="P1082" s="12">
        <f t="shared" ca="1" si="77"/>
        <v>2.1796292031160052</v>
      </c>
      <c r="Q1082" s="11" t="str">
        <f t="shared" ca="1" si="73"/>
        <v>H</v>
      </c>
    </row>
    <row r="1083" spans="9:17" x14ac:dyDescent="0.25">
      <c r="I1083" s="11">
        <v>1082</v>
      </c>
      <c r="J1083" s="11">
        <f t="shared" ca="1" si="74"/>
        <v>2.3686547047635353</v>
      </c>
      <c r="K1083" s="11">
        <f t="shared" ca="1" si="75"/>
        <v>1.5120713434481396</v>
      </c>
      <c r="L1083" s="11" t="str">
        <f t="shared" ca="1" si="72"/>
        <v>A</v>
      </c>
      <c r="M1083" s="11"/>
      <c r="N1083" s="11">
        <v>1082</v>
      </c>
      <c r="O1083" s="12">
        <f t="shared" ca="1" si="76"/>
        <v>-1.949876865603853</v>
      </c>
      <c r="P1083" s="12">
        <f t="shared" ca="1" si="77"/>
        <v>1.0176368091387347</v>
      </c>
      <c r="Q1083" s="11" t="str">
        <f t="shared" ca="1" si="73"/>
        <v>H</v>
      </c>
    </row>
    <row r="1084" spans="9:17" x14ac:dyDescent="0.25">
      <c r="I1084" s="11">
        <v>1083</v>
      </c>
      <c r="J1084" s="11">
        <f t="shared" ca="1" si="74"/>
        <v>-2.0850777021510898</v>
      </c>
      <c r="K1084" s="11">
        <f t="shared" ca="1" si="75"/>
        <v>3.0828391526195831</v>
      </c>
      <c r="L1084" s="11" t="str">
        <f t="shared" ca="1" si="72"/>
        <v>H</v>
      </c>
      <c r="M1084" s="11"/>
      <c r="N1084" s="11">
        <v>1083</v>
      </c>
      <c r="O1084" s="12">
        <f t="shared" ca="1" si="76"/>
        <v>1.1191919367200458</v>
      </c>
      <c r="P1084" s="12">
        <f t="shared" ca="1" si="77"/>
        <v>1.4600598727921452</v>
      </c>
      <c r="Q1084" s="11" t="str">
        <f t="shared" ca="1" si="73"/>
        <v>H</v>
      </c>
    </row>
    <row r="1085" spans="9:17" x14ac:dyDescent="0.25">
      <c r="I1085" s="11">
        <v>1084</v>
      </c>
      <c r="J1085" s="11">
        <f t="shared" ca="1" si="74"/>
        <v>3.330525306459676</v>
      </c>
      <c r="K1085" s="11">
        <f t="shared" ca="1" si="75"/>
        <v>2.5662290008751705</v>
      </c>
      <c r="L1085" s="11" t="str">
        <f t="shared" ca="1" si="72"/>
        <v>A</v>
      </c>
      <c r="M1085" s="11"/>
      <c r="N1085" s="11">
        <v>1084</v>
      </c>
      <c r="O1085" s="12">
        <f t="shared" ca="1" si="76"/>
        <v>0.19297233313675594</v>
      </c>
      <c r="P1085" s="12">
        <f t="shared" ca="1" si="77"/>
        <v>0.90218887551291571</v>
      </c>
      <c r="Q1085" s="11" t="str">
        <f t="shared" ca="1" si="73"/>
        <v>H</v>
      </c>
    </row>
    <row r="1086" spans="9:17" x14ac:dyDescent="0.25">
      <c r="I1086" s="11">
        <v>1085</v>
      </c>
      <c r="J1086" s="11">
        <f t="shared" ca="1" si="74"/>
        <v>-0.46718936675192058</v>
      </c>
      <c r="K1086" s="11">
        <f t="shared" ca="1" si="75"/>
        <v>1.3993226178814391</v>
      </c>
      <c r="L1086" s="11" t="str">
        <f t="shared" ca="1" si="72"/>
        <v>H</v>
      </c>
      <c r="M1086" s="11"/>
      <c r="N1086" s="11">
        <v>1085</v>
      </c>
      <c r="O1086" s="12">
        <f t="shared" ca="1" si="76"/>
        <v>-0.76977380677400675</v>
      </c>
      <c r="P1086" s="12">
        <f t="shared" ca="1" si="77"/>
        <v>1.2291366512911965</v>
      </c>
      <c r="Q1086" s="11" t="str">
        <f t="shared" ca="1" si="73"/>
        <v>H</v>
      </c>
    </row>
    <row r="1087" spans="9:17" x14ac:dyDescent="0.25">
      <c r="I1087" s="11">
        <v>1086</v>
      </c>
      <c r="J1087" s="11">
        <f t="shared" ca="1" si="74"/>
        <v>-1.4791252895382212</v>
      </c>
      <c r="K1087" s="11">
        <f t="shared" ca="1" si="75"/>
        <v>1.0157794384110699</v>
      </c>
      <c r="L1087" s="11" t="str">
        <f t="shared" ca="1" si="72"/>
        <v>H</v>
      </c>
      <c r="M1087" s="11"/>
      <c r="N1087" s="11">
        <v>1086</v>
      </c>
      <c r="O1087" s="12">
        <f t="shared" ca="1" si="76"/>
        <v>1.9769884111494398</v>
      </c>
      <c r="P1087" s="12">
        <f t="shared" ca="1" si="77"/>
        <v>3.5225661358280265</v>
      </c>
      <c r="Q1087" s="11" t="str">
        <f t="shared" ca="1" si="73"/>
        <v>H</v>
      </c>
    </row>
    <row r="1088" spans="9:17" x14ac:dyDescent="0.25">
      <c r="I1088" s="11">
        <v>1087</v>
      </c>
      <c r="J1088" s="11">
        <f t="shared" ca="1" si="74"/>
        <v>4.7272806532634588</v>
      </c>
      <c r="K1088" s="11">
        <f t="shared" ca="1" si="75"/>
        <v>0.2557135646736981</v>
      </c>
      <c r="L1088" s="11" t="str">
        <f t="shared" ca="1" si="72"/>
        <v>A</v>
      </c>
      <c r="M1088" s="11"/>
      <c r="N1088" s="11">
        <v>1087</v>
      </c>
      <c r="O1088" s="12">
        <f t="shared" ca="1" si="76"/>
        <v>2.2705746830374212</v>
      </c>
      <c r="P1088" s="12">
        <f t="shared" ca="1" si="77"/>
        <v>1.3870291256618215</v>
      </c>
      <c r="Q1088" s="11" t="str">
        <f t="shared" ca="1" si="73"/>
        <v>A</v>
      </c>
    </row>
    <row r="1089" spans="9:17" x14ac:dyDescent="0.25">
      <c r="I1089" s="11">
        <v>1088</v>
      </c>
      <c r="J1089" s="11">
        <f t="shared" ca="1" si="74"/>
        <v>1.3337136908395339</v>
      </c>
      <c r="K1089" s="11">
        <f t="shared" ca="1" si="75"/>
        <v>2.5486261822937797</v>
      </c>
      <c r="L1089" s="11" t="str">
        <f t="shared" ca="1" si="72"/>
        <v>H</v>
      </c>
      <c r="M1089" s="11"/>
      <c r="N1089" s="11">
        <v>1088</v>
      </c>
      <c r="O1089" s="12">
        <f t="shared" ca="1" si="76"/>
        <v>0.76350531249765052</v>
      </c>
      <c r="P1089" s="12">
        <f t="shared" ca="1" si="77"/>
        <v>1.363501558425301</v>
      </c>
      <c r="Q1089" s="11" t="str">
        <f t="shared" ca="1" si="73"/>
        <v>H</v>
      </c>
    </row>
    <row r="1090" spans="9:17" x14ac:dyDescent="0.25">
      <c r="I1090" s="11">
        <v>1089</v>
      </c>
      <c r="J1090" s="11">
        <f t="shared" ca="1" si="74"/>
        <v>1.3525284184546233</v>
      </c>
      <c r="K1090" s="11">
        <f t="shared" ca="1" si="75"/>
        <v>3.9755206069272711</v>
      </c>
      <c r="L1090" s="11" t="str">
        <f t="shared" ca="1" si="72"/>
        <v>H</v>
      </c>
      <c r="M1090" s="11"/>
      <c r="N1090" s="11">
        <v>1089</v>
      </c>
      <c r="O1090" s="12">
        <f t="shared" ca="1" si="76"/>
        <v>-1.3589446877513531</v>
      </c>
      <c r="P1090" s="12">
        <f t="shared" ca="1" si="77"/>
        <v>-0.33045561555599146</v>
      </c>
      <c r="Q1090" s="11" t="str">
        <f t="shared" ca="1" si="73"/>
        <v>H</v>
      </c>
    </row>
    <row r="1091" spans="9:17" x14ac:dyDescent="0.25">
      <c r="I1091" s="11">
        <v>1090</v>
      </c>
      <c r="J1091" s="11">
        <f t="shared" ref="J1091:J1154" ca="1" si="78">NORMINV(RAND(), $D$3,$F$3)</f>
        <v>-0.87975903916866927</v>
      </c>
      <c r="K1091" s="11">
        <f t="shared" ref="K1091:K1154" ca="1" si="79">NORMINV(RAND(), $D$2,$F$2)</f>
        <v>2.2075675813895228</v>
      </c>
      <c r="L1091" s="11" t="str">
        <f t="shared" ca="1" si="72"/>
        <v>H</v>
      </c>
      <c r="M1091" s="11"/>
      <c r="N1091" s="11">
        <v>1090</v>
      </c>
      <c r="O1091" s="12">
        <f t="shared" ref="O1091:O1154" ca="1" si="80">NORMINV(RAND(), $D$11,$F$11)</f>
        <v>-0.74557774456078452</v>
      </c>
      <c r="P1091" s="12">
        <f t="shared" ref="P1091:P1154" ca="1" si="81">NORMINV(RAND(), $D$10,$F$10)</f>
        <v>2.7756211025082944</v>
      </c>
      <c r="Q1091" s="11" t="str">
        <f t="shared" ca="1" si="73"/>
        <v>H</v>
      </c>
    </row>
    <row r="1092" spans="9:17" x14ac:dyDescent="0.25">
      <c r="I1092" s="11">
        <v>1091</v>
      </c>
      <c r="J1092" s="11">
        <f t="shared" ca="1" si="78"/>
        <v>-0.42862949336493605</v>
      </c>
      <c r="K1092" s="11">
        <f t="shared" ca="1" si="79"/>
        <v>1.0929285888067952</v>
      </c>
      <c r="L1092" s="11" t="str">
        <f t="shared" ca="1" si="72"/>
        <v>H</v>
      </c>
      <c r="M1092" s="11"/>
      <c r="N1092" s="11">
        <v>1091</v>
      </c>
      <c r="O1092" s="12">
        <f t="shared" ca="1" si="80"/>
        <v>-0.25448572313538087</v>
      </c>
      <c r="P1092" s="12">
        <f t="shared" ca="1" si="81"/>
        <v>-1.6948419448853653</v>
      </c>
      <c r="Q1092" s="11" t="str">
        <f t="shared" ca="1" si="73"/>
        <v>A</v>
      </c>
    </row>
    <row r="1093" spans="9:17" x14ac:dyDescent="0.25">
      <c r="I1093" s="11">
        <v>1092</v>
      </c>
      <c r="J1093" s="11">
        <f t="shared" ca="1" si="78"/>
        <v>2.9290142085526831</v>
      </c>
      <c r="K1093" s="11">
        <f t="shared" ca="1" si="79"/>
        <v>1.622417149433514</v>
      </c>
      <c r="L1093" s="11" t="str">
        <f t="shared" ca="1" si="72"/>
        <v>A</v>
      </c>
      <c r="M1093" s="11"/>
      <c r="N1093" s="11">
        <v>1092</v>
      </c>
      <c r="O1093" s="12">
        <f t="shared" ca="1" si="80"/>
        <v>0.63165262973401415</v>
      </c>
      <c r="P1093" s="12">
        <f t="shared" ca="1" si="81"/>
        <v>-0.59180156199132261</v>
      </c>
      <c r="Q1093" s="11" t="str">
        <f t="shared" ca="1" si="73"/>
        <v>A</v>
      </c>
    </row>
    <row r="1094" spans="9:17" x14ac:dyDescent="0.25">
      <c r="I1094" s="11">
        <v>1093</v>
      </c>
      <c r="J1094" s="11">
        <f t="shared" ca="1" si="78"/>
        <v>3.7458612811293701E-2</v>
      </c>
      <c r="K1094" s="11">
        <f t="shared" ca="1" si="79"/>
        <v>1.1639922385901604</v>
      </c>
      <c r="L1094" s="11" t="str">
        <f t="shared" ca="1" si="72"/>
        <v>H</v>
      </c>
      <c r="M1094" s="11"/>
      <c r="N1094" s="11">
        <v>1093</v>
      </c>
      <c r="O1094" s="12">
        <f t="shared" ca="1" si="80"/>
        <v>2.8396007588580163</v>
      </c>
      <c r="P1094" s="12">
        <f t="shared" ca="1" si="81"/>
        <v>1.0206622053258525</v>
      </c>
      <c r="Q1094" s="11" t="str">
        <f t="shared" ca="1" si="73"/>
        <v>A</v>
      </c>
    </row>
    <row r="1095" spans="9:17" x14ac:dyDescent="0.25">
      <c r="I1095" s="11">
        <v>1094</v>
      </c>
      <c r="J1095" s="11">
        <f t="shared" ca="1" si="78"/>
        <v>1.5273110492983162</v>
      </c>
      <c r="K1095" s="11">
        <f t="shared" ca="1" si="79"/>
        <v>3.6947138414791842</v>
      </c>
      <c r="L1095" s="11" t="str">
        <f t="shared" ca="1" si="72"/>
        <v>H</v>
      </c>
      <c r="M1095" s="11"/>
      <c r="N1095" s="11">
        <v>1094</v>
      </c>
      <c r="O1095" s="12">
        <f t="shared" ca="1" si="80"/>
        <v>-1.2912056355827544</v>
      </c>
      <c r="P1095" s="12">
        <f t="shared" ca="1" si="81"/>
        <v>1.7048741140685781</v>
      </c>
      <c r="Q1095" s="11" t="str">
        <f t="shared" ca="1" si="73"/>
        <v>H</v>
      </c>
    </row>
    <row r="1096" spans="9:17" x14ac:dyDescent="0.25">
      <c r="I1096" s="11">
        <v>1095</v>
      </c>
      <c r="J1096" s="11">
        <f t="shared" ca="1" si="78"/>
        <v>-1.5820410224599075</v>
      </c>
      <c r="K1096" s="11">
        <f t="shared" ca="1" si="79"/>
        <v>1.750199031090621</v>
      </c>
      <c r="L1096" s="11" t="str">
        <f t="shared" ca="1" si="72"/>
        <v>H</v>
      </c>
      <c r="M1096" s="11"/>
      <c r="N1096" s="11">
        <v>1095</v>
      </c>
      <c r="O1096" s="12">
        <f t="shared" ca="1" si="80"/>
        <v>-0.21515666359966978</v>
      </c>
      <c r="P1096" s="12">
        <f t="shared" ca="1" si="81"/>
        <v>0.47303136663475953</v>
      </c>
      <c r="Q1096" s="11" t="str">
        <f t="shared" ca="1" si="73"/>
        <v>H</v>
      </c>
    </row>
    <row r="1097" spans="9:17" x14ac:dyDescent="0.25">
      <c r="I1097" s="11">
        <v>1096</v>
      </c>
      <c r="J1097" s="11">
        <f t="shared" ca="1" si="78"/>
        <v>1.3023465456115089</v>
      </c>
      <c r="K1097" s="11">
        <f t="shared" ca="1" si="79"/>
        <v>1.0724879894959245</v>
      </c>
      <c r="L1097" s="11" t="str">
        <f t="shared" ca="1" si="72"/>
        <v>A</v>
      </c>
      <c r="M1097" s="11"/>
      <c r="N1097" s="11">
        <v>1096</v>
      </c>
      <c r="O1097" s="12">
        <f t="shared" ca="1" si="80"/>
        <v>-0.76304526869686629</v>
      </c>
      <c r="P1097" s="12">
        <f t="shared" ca="1" si="81"/>
        <v>0.83814482039523663</v>
      </c>
      <c r="Q1097" s="11" t="str">
        <f t="shared" ca="1" si="73"/>
        <v>H</v>
      </c>
    </row>
    <row r="1098" spans="9:17" x14ac:dyDescent="0.25">
      <c r="I1098" s="11">
        <v>1097</v>
      </c>
      <c r="J1098" s="11">
        <f t="shared" ca="1" si="78"/>
        <v>1.3599262566049282</v>
      </c>
      <c r="K1098" s="11">
        <f t="shared" ca="1" si="79"/>
        <v>1.3135897467167876</v>
      </c>
      <c r="L1098" s="11" t="str">
        <f t="shared" ca="1" si="72"/>
        <v>A</v>
      </c>
      <c r="M1098" s="11"/>
      <c r="N1098" s="11">
        <v>1097</v>
      </c>
      <c r="O1098" s="12">
        <f t="shared" ca="1" si="80"/>
        <v>2.8642387076784033</v>
      </c>
      <c r="P1098" s="12">
        <f t="shared" ca="1" si="81"/>
        <v>0.71375588721996963</v>
      </c>
      <c r="Q1098" s="11" t="str">
        <f t="shared" ca="1" si="73"/>
        <v>A</v>
      </c>
    </row>
    <row r="1099" spans="9:17" x14ac:dyDescent="0.25">
      <c r="I1099" s="11">
        <v>1098</v>
      </c>
      <c r="J1099" s="11">
        <f t="shared" ca="1" si="78"/>
        <v>1.3679500550099244</v>
      </c>
      <c r="K1099" s="11">
        <f t="shared" ca="1" si="79"/>
        <v>2.0389799352134244</v>
      </c>
      <c r="L1099" s="11" t="str">
        <f t="shared" ca="1" si="72"/>
        <v>H</v>
      </c>
      <c r="M1099" s="11"/>
      <c r="N1099" s="11">
        <v>1098</v>
      </c>
      <c r="O1099" s="12">
        <f t="shared" ca="1" si="80"/>
        <v>0.99703873309934055</v>
      </c>
      <c r="P1099" s="12">
        <f t="shared" ca="1" si="81"/>
        <v>3.0203305244297116</v>
      </c>
      <c r="Q1099" s="11" t="str">
        <f t="shared" ca="1" si="73"/>
        <v>H</v>
      </c>
    </row>
    <row r="1100" spans="9:17" x14ac:dyDescent="0.25">
      <c r="I1100" s="11">
        <v>1099</v>
      </c>
      <c r="J1100" s="11">
        <f t="shared" ca="1" si="78"/>
        <v>1.667676282620854</v>
      </c>
      <c r="K1100" s="11">
        <f t="shared" ca="1" si="79"/>
        <v>2.1149933796785207</v>
      </c>
      <c r="L1100" s="11" t="str">
        <f t="shared" ca="1" si="72"/>
        <v>H</v>
      </c>
      <c r="M1100" s="11"/>
      <c r="N1100" s="11">
        <v>1099</v>
      </c>
      <c r="O1100" s="12">
        <f t="shared" ca="1" si="80"/>
        <v>3.759485590543771</v>
      </c>
      <c r="P1100" s="12">
        <f t="shared" ca="1" si="81"/>
        <v>1.7923941372946479</v>
      </c>
      <c r="Q1100" s="11" t="str">
        <f t="shared" ca="1" si="73"/>
        <v>A</v>
      </c>
    </row>
    <row r="1101" spans="9:17" x14ac:dyDescent="0.25">
      <c r="I1101" s="11">
        <v>1100</v>
      </c>
      <c r="J1101" s="11">
        <f t="shared" ca="1" si="78"/>
        <v>0.21977665087840459</v>
      </c>
      <c r="K1101" s="11">
        <f t="shared" ca="1" si="79"/>
        <v>1.2489832414013411</v>
      </c>
      <c r="L1101" s="11" t="str">
        <f t="shared" ca="1" si="72"/>
        <v>H</v>
      </c>
      <c r="M1101" s="11"/>
      <c r="N1101" s="11">
        <v>1100</v>
      </c>
      <c r="O1101" s="12">
        <f t="shared" ca="1" si="80"/>
        <v>1.5839716940623783</v>
      </c>
      <c r="P1101" s="12">
        <f t="shared" ca="1" si="81"/>
        <v>1.9768688597844202</v>
      </c>
      <c r="Q1101" s="11" t="str">
        <f t="shared" ca="1" si="73"/>
        <v>H</v>
      </c>
    </row>
    <row r="1102" spans="9:17" x14ac:dyDescent="0.25">
      <c r="I1102" s="11">
        <v>1101</v>
      </c>
      <c r="J1102" s="11">
        <f t="shared" ca="1" si="78"/>
        <v>2.1968626592261966</v>
      </c>
      <c r="K1102" s="11">
        <f t="shared" ca="1" si="79"/>
        <v>3.9085963948603837</v>
      </c>
      <c r="L1102" s="11" t="str">
        <f t="shared" ca="1" si="72"/>
        <v>H</v>
      </c>
      <c r="M1102" s="11"/>
      <c r="N1102" s="11">
        <v>1101</v>
      </c>
      <c r="O1102" s="12">
        <f t="shared" ca="1" si="80"/>
        <v>-0.72762685515508041</v>
      </c>
      <c r="P1102" s="12">
        <f t="shared" ca="1" si="81"/>
        <v>2.3076838751794853</v>
      </c>
      <c r="Q1102" s="11" t="str">
        <f t="shared" ca="1" si="73"/>
        <v>H</v>
      </c>
    </row>
    <row r="1103" spans="9:17" x14ac:dyDescent="0.25">
      <c r="I1103" s="11">
        <v>1102</v>
      </c>
      <c r="J1103" s="11">
        <f t="shared" ca="1" si="78"/>
        <v>1.2728219997185737</v>
      </c>
      <c r="K1103" s="11">
        <f t="shared" ca="1" si="79"/>
        <v>2.4685602895657315</v>
      </c>
      <c r="L1103" s="11" t="str">
        <f t="shared" ca="1" si="72"/>
        <v>H</v>
      </c>
      <c r="M1103" s="11"/>
      <c r="N1103" s="11">
        <v>1102</v>
      </c>
      <c r="O1103" s="12">
        <f t="shared" ca="1" si="80"/>
        <v>-0.21545954395700384</v>
      </c>
      <c r="P1103" s="12">
        <f t="shared" ca="1" si="81"/>
        <v>1.5849312778723292</v>
      </c>
      <c r="Q1103" s="11" t="str">
        <f t="shared" ca="1" si="73"/>
        <v>H</v>
      </c>
    </row>
    <row r="1104" spans="9:17" x14ac:dyDescent="0.25">
      <c r="I1104" s="11">
        <v>1103</v>
      </c>
      <c r="J1104" s="11">
        <f t="shared" ca="1" si="78"/>
        <v>-0.9775575488528071</v>
      </c>
      <c r="K1104" s="11">
        <f t="shared" ca="1" si="79"/>
        <v>2.6052640683782373</v>
      </c>
      <c r="L1104" s="11" t="str">
        <f t="shared" ca="1" si="72"/>
        <v>H</v>
      </c>
      <c r="M1104" s="11"/>
      <c r="N1104" s="11">
        <v>1103</v>
      </c>
      <c r="O1104" s="12">
        <f t="shared" ca="1" si="80"/>
        <v>0.40649594837837444</v>
      </c>
      <c r="P1104" s="12">
        <f t="shared" ca="1" si="81"/>
        <v>-0.68091922636084612</v>
      </c>
      <c r="Q1104" s="11" t="str">
        <f t="shared" ca="1" si="73"/>
        <v>A</v>
      </c>
    </row>
    <row r="1105" spans="9:17" x14ac:dyDescent="0.25">
      <c r="I1105" s="11">
        <v>1104</v>
      </c>
      <c r="J1105" s="11">
        <f t="shared" ca="1" si="78"/>
        <v>1.2632054181919503</v>
      </c>
      <c r="K1105" s="11">
        <f t="shared" ca="1" si="79"/>
        <v>1.2627304117195082</v>
      </c>
      <c r="L1105" s="11" t="str">
        <f t="shared" ca="1" si="72"/>
        <v>A</v>
      </c>
      <c r="M1105" s="11"/>
      <c r="N1105" s="11">
        <v>1104</v>
      </c>
      <c r="O1105" s="12">
        <f t="shared" ca="1" si="80"/>
        <v>2.9768355373036943</v>
      </c>
      <c r="P1105" s="12">
        <f t="shared" ca="1" si="81"/>
        <v>1.6028091503955997</v>
      </c>
      <c r="Q1105" s="11" t="str">
        <f t="shared" ca="1" si="73"/>
        <v>A</v>
      </c>
    </row>
    <row r="1106" spans="9:17" x14ac:dyDescent="0.25">
      <c r="I1106" s="11">
        <v>1105</v>
      </c>
      <c r="J1106" s="11">
        <f t="shared" ca="1" si="78"/>
        <v>-0.94260968710138948</v>
      </c>
      <c r="K1106" s="11">
        <f t="shared" ca="1" si="79"/>
        <v>4.0135123569013853</v>
      </c>
      <c r="L1106" s="11" t="str">
        <f t="shared" ca="1" si="72"/>
        <v>H</v>
      </c>
      <c r="M1106" s="11"/>
      <c r="N1106" s="11">
        <v>1105</v>
      </c>
      <c r="O1106" s="12">
        <f t="shared" ca="1" si="80"/>
        <v>1.902772526853201</v>
      </c>
      <c r="P1106" s="12">
        <f t="shared" ca="1" si="81"/>
        <v>0.22227282445591978</v>
      </c>
      <c r="Q1106" s="11" t="str">
        <f t="shared" ca="1" si="73"/>
        <v>A</v>
      </c>
    </row>
    <row r="1107" spans="9:17" x14ac:dyDescent="0.25">
      <c r="I1107" s="11">
        <v>1106</v>
      </c>
      <c r="J1107" s="11">
        <f t="shared" ca="1" si="78"/>
        <v>-0.68848222184348595</v>
      </c>
      <c r="K1107" s="11">
        <f t="shared" ca="1" si="79"/>
        <v>2.9744727963774529</v>
      </c>
      <c r="L1107" s="11" t="str">
        <f t="shared" ca="1" si="72"/>
        <v>H</v>
      </c>
      <c r="M1107" s="11"/>
      <c r="N1107" s="11">
        <v>1106</v>
      </c>
      <c r="O1107" s="12">
        <f t="shared" ca="1" si="80"/>
        <v>0.51697707010867555</v>
      </c>
      <c r="P1107" s="12">
        <f t="shared" ca="1" si="81"/>
        <v>-1.1336626027778269</v>
      </c>
      <c r="Q1107" s="11" t="str">
        <f t="shared" ca="1" si="73"/>
        <v>A</v>
      </c>
    </row>
    <row r="1108" spans="9:17" x14ac:dyDescent="0.25">
      <c r="I1108" s="11">
        <v>1107</v>
      </c>
      <c r="J1108" s="11">
        <f t="shared" ca="1" si="78"/>
        <v>2.3916523065054665</v>
      </c>
      <c r="K1108" s="11">
        <f t="shared" ca="1" si="79"/>
        <v>0.54044852339538219</v>
      </c>
      <c r="L1108" s="11" t="str">
        <f t="shared" ca="1" si="72"/>
        <v>A</v>
      </c>
      <c r="M1108" s="11"/>
      <c r="N1108" s="11">
        <v>1107</v>
      </c>
      <c r="O1108" s="12">
        <f t="shared" ca="1" si="80"/>
        <v>1.6221969056386942</v>
      </c>
      <c r="P1108" s="12">
        <f t="shared" ca="1" si="81"/>
        <v>0.61063880452500452</v>
      </c>
      <c r="Q1108" s="11" t="str">
        <f t="shared" ca="1" si="73"/>
        <v>A</v>
      </c>
    </row>
    <row r="1109" spans="9:17" x14ac:dyDescent="0.25">
      <c r="I1109" s="11">
        <v>1108</v>
      </c>
      <c r="J1109" s="11">
        <f t="shared" ca="1" si="78"/>
        <v>-0.95443220525208139</v>
      </c>
      <c r="K1109" s="11">
        <f t="shared" ca="1" si="79"/>
        <v>0.42727463958904432</v>
      </c>
      <c r="L1109" s="11" t="str">
        <f t="shared" ca="1" si="72"/>
        <v>H</v>
      </c>
      <c r="M1109" s="11"/>
      <c r="N1109" s="11">
        <v>1108</v>
      </c>
      <c r="O1109" s="12">
        <f t="shared" ca="1" si="80"/>
        <v>0.89499085435238457</v>
      </c>
      <c r="P1109" s="12">
        <f t="shared" ca="1" si="81"/>
        <v>0.76355279830397582</v>
      </c>
      <c r="Q1109" s="11" t="str">
        <f t="shared" ca="1" si="73"/>
        <v>A</v>
      </c>
    </row>
    <row r="1110" spans="9:17" x14ac:dyDescent="0.25">
      <c r="I1110" s="11">
        <v>1109</v>
      </c>
      <c r="J1110" s="11">
        <f t="shared" ca="1" si="78"/>
        <v>0.65617568124261716</v>
      </c>
      <c r="K1110" s="11">
        <f t="shared" ca="1" si="79"/>
        <v>1.5603141099049089</v>
      </c>
      <c r="L1110" s="11" t="str">
        <f t="shared" ca="1" si="72"/>
        <v>H</v>
      </c>
      <c r="M1110" s="11"/>
      <c r="N1110" s="11">
        <v>1109</v>
      </c>
      <c r="O1110" s="12">
        <f t="shared" ca="1" si="80"/>
        <v>5.7240088005397372E-2</v>
      </c>
      <c r="P1110" s="12">
        <f t="shared" ca="1" si="81"/>
        <v>2.7719835948887552</v>
      </c>
      <c r="Q1110" s="11" t="str">
        <f t="shared" ca="1" si="73"/>
        <v>H</v>
      </c>
    </row>
    <row r="1111" spans="9:17" x14ac:dyDescent="0.25">
      <c r="I1111" s="11">
        <v>1110</v>
      </c>
      <c r="J1111" s="11">
        <f t="shared" ca="1" si="78"/>
        <v>3.3238764309131663</v>
      </c>
      <c r="K1111" s="11">
        <f t="shared" ca="1" si="79"/>
        <v>0.90793981875005403</v>
      </c>
      <c r="L1111" s="11" t="str">
        <f t="shared" ca="1" si="72"/>
        <v>A</v>
      </c>
      <c r="M1111" s="11"/>
      <c r="N1111" s="11">
        <v>1110</v>
      </c>
      <c r="O1111" s="12">
        <f t="shared" ca="1" si="80"/>
        <v>2.231180419380939</v>
      </c>
      <c r="P1111" s="12">
        <f t="shared" ca="1" si="81"/>
        <v>0.84491140186902403</v>
      </c>
      <c r="Q1111" s="11" t="str">
        <f t="shared" ca="1" si="73"/>
        <v>A</v>
      </c>
    </row>
    <row r="1112" spans="9:17" x14ac:dyDescent="0.25">
      <c r="I1112" s="11">
        <v>1111</v>
      </c>
      <c r="J1112" s="11">
        <f t="shared" ca="1" si="78"/>
        <v>2.3279481086140863</v>
      </c>
      <c r="K1112" s="11">
        <f t="shared" ca="1" si="79"/>
        <v>2.236653210464437</v>
      </c>
      <c r="L1112" s="11" t="str">
        <f t="shared" ca="1" si="72"/>
        <v>A</v>
      </c>
      <c r="M1112" s="11"/>
      <c r="N1112" s="11">
        <v>1111</v>
      </c>
      <c r="O1112" s="12">
        <f t="shared" ca="1" si="80"/>
        <v>-1.4509889934697648</v>
      </c>
      <c r="P1112" s="12">
        <f t="shared" ca="1" si="81"/>
        <v>1.6902518549000389</v>
      </c>
      <c r="Q1112" s="11" t="str">
        <f t="shared" ca="1" si="73"/>
        <v>H</v>
      </c>
    </row>
    <row r="1113" spans="9:17" x14ac:dyDescent="0.25">
      <c r="I1113" s="11">
        <v>1112</v>
      </c>
      <c r="J1113" s="11">
        <f t="shared" ca="1" si="78"/>
        <v>0.65200757482394178</v>
      </c>
      <c r="K1113" s="11">
        <f t="shared" ca="1" si="79"/>
        <v>1.3409740992375174</v>
      </c>
      <c r="L1113" s="11" t="str">
        <f t="shared" ca="1" si="72"/>
        <v>H</v>
      </c>
      <c r="M1113" s="11"/>
      <c r="N1113" s="11">
        <v>1112</v>
      </c>
      <c r="O1113" s="12">
        <f t="shared" ca="1" si="80"/>
        <v>0.9800740942955708</v>
      </c>
      <c r="P1113" s="12">
        <f t="shared" ca="1" si="81"/>
        <v>2.0079898832881371</v>
      </c>
      <c r="Q1113" s="11" t="str">
        <f t="shared" ca="1" si="73"/>
        <v>H</v>
      </c>
    </row>
    <row r="1114" spans="9:17" x14ac:dyDescent="0.25">
      <c r="I1114" s="11">
        <v>1113</v>
      </c>
      <c r="J1114" s="11">
        <f t="shared" ca="1" si="78"/>
        <v>2.2725392897347225</v>
      </c>
      <c r="K1114" s="11">
        <f t="shared" ca="1" si="79"/>
        <v>1.0310885609493268</v>
      </c>
      <c r="L1114" s="11" t="str">
        <f t="shared" ca="1" si="72"/>
        <v>A</v>
      </c>
      <c r="M1114" s="11"/>
      <c r="N1114" s="11">
        <v>1113</v>
      </c>
      <c r="O1114" s="12">
        <f t="shared" ca="1" si="80"/>
        <v>4.8222812190875985E-2</v>
      </c>
      <c r="P1114" s="12">
        <f t="shared" ca="1" si="81"/>
        <v>1.7585798409151949</v>
      </c>
      <c r="Q1114" s="11" t="str">
        <f t="shared" ca="1" si="73"/>
        <v>H</v>
      </c>
    </row>
    <row r="1115" spans="9:17" x14ac:dyDescent="0.25">
      <c r="I1115" s="11">
        <v>1114</v>
      </c>
      <c r="J1115" s="11">
        <f t="shared" ca="1" si="78"/>
        <v>2.4871211349679458</v>
      </c>
      <c r="K1115" s="11">
        <f t="shared" ca="1" si="79"/>
        <v>3.0847945608649416</v>
      </c>
      <c r="L1115" s="11" t="str">
        <f t="shared" ca="1" si="72"/>
        <v>H</v>
      </c>
      <c r="M1115" s="11"/>
      <c r="N1115" s="11">
        <v>1114</v>
      </c>
      <c r="O1115" s="12">
        <f t="shared" ca="1" si="80"/>
        <v>-7.0241563386899464E-2</v>
      </c>
      <c r="P1115" s="12">
        <f t="shared" ca="1" si="81"/>
        <v>-8.509925071091673E-2</v>
      </c>
      <c r="Q1115" s="11" t="str">
        <f t="shared" ca="1" si="73"/>
        <v>A</v>
      </c>
    </row>
    <row r="1116" spans="9:17" x14ac:dyDescent="0.25">
      <c r="I1116" s="11">
        <v>1115</v>
      </c>
      <c r="J1116" s="11">
        <f t="shared" ca="1" si="78"/>
        <v>9.464591908356168E-2</v>
      </c>
      <c r="K1116" s="11">
        <f t="shared" ca="1" si="79"/>
        <v>2.3752914318725797</v>
      </c>
      <c r="L1116" s="11" t="str">
        <f t="shared" ca="1" si="72"/>
        <v>H</v>
      </c>
      <c r="M1116" s="11"/>
      <c r="N1116" s="11">
        <v>1115</v>
      </c>
      <c r="O1116" s="12">
        <f t="shared" ca="1" si="80"/>
        <v>1.3282431959974494</v>
      </c>
      <c r="P1116" s="12">
        <f t="shared" ca="1" si="81"/>
        <v>0.6594939815944425</v>
      </c>
      <c r="Q1116" s="11" t="str">
        <f t="shared" ca="1" si="73"/>
        <v>A</v>
      </c>
    </row>
    <row r="1117" spans="9:17" x14ac:dyDescent="0.25">
      <c r="I1117" s="11">
        <v>1116</v>
      </c>
      <c r="J1117" s="11">
        <f t="shared" ca="1" si="78"/>
        <v>1.251967017011421</v>
      </c>
      <c r="K1117" s="11">
        <f t="shared" ca="1" si="79"/>
        <v>2.1777159900478633</v>
      </c>
      <c r="L1117" s="11" t="str">
        <f t="shared" ca="1" si="72"/>
        <v>H</v>
      </c>
      <c r="M1117" s="11"/>
      <c r="N1117" s="11">
        <v>1116</v>
      </c>
      <c r="O1117" s="12">
        <f t="shared" ca="1" si="80"/>
        <v>0.67764136194787972</v>
      </c>
      <c r="P1117" s="12">
        <f t="shared" ca="1" si="81"/>
        <v>1.1941083153472816</v>
      </c>
      <c r="Q1117" s="11" t="str">
        <f t="shared" ca="1" si="73"/>
        <v>H</v>
      </c>
    </row>
    <row r="1118" spans="9:17" x14ac:dyDescent="0.25">
      <c r="I1118" s="11">
        <v>1117</v>
      </c>
      <c r="J1118" s="11">
        <f t="shared" ca="1" si="78"/>
        <v>9.1297135724731304E-2</v>
      </c>
      <c r="K1118" s="11">
        <f t="shared" ca="1" si="79"/>
        <v>2.0656048059035133</v>
      </c>
      <c r="L1118" s="11" t="str">
        <f t="shared" ca="1" si="72"/>
        <v>H</v>
      </c>
      <c r="M1118" s="11"/>
      <c r="N1118" s="11">
        <v>1117</v>
      </c>
      <c r="O1118" s="12">
        <f t="shared" ca="1" si="80"/>
        <v>1.530914716401397</v>
      </c>
      <c r="P1118" s="12">
        <f t="shared" ca="1" si="81"/>
        <v>0.56498155881286205</v>
      </c>
      <c r="Q1118" s="11" t="str">
        <f t="shared" ca="1" si="73"/>
        <v>A</v>
      </c>
    </row>
    <row r="1119" spans="9:17" x14ac:dyDescent="0.25">
      <c r="I1119" s="11">
        <v>1118</v>
      </c>
      <c r="J1119" s="11">
        <f t="shared" ca="1" si="78"/>
        <v>1.7940789796517516</v>
      </c>
      <c r="K1119" s="11">
        <f t="shared" ca="1" si="79"/>
        <v>1.1390650340151578</v>
      </c>
      <c r="L1119" s="11" t="str">
        <f t="shared" ca="1" si="72"/>
        <v>A</v>
      </c>
      <c r="M1119" s="11"/>
      <c r="N1119" s="11">
        <v>1118</v>
      </c>
      <c r="O1119" s="12">
        <f t="shared" ca="1" si="80"/>
        <v>0.91685730634677975</v>
      </c>
      <c r="P1119" s="12">
        <f t="shared" ca="1" si="81"/>
        <v>1.7755133234477043</v>
      </c>
      <c r="Q1119" s="11" t="str">
        <f t="shared" ca="1" si="73"/>
        <v>H</v>
      </c>
    </row>
    <row r="1120" spans="9:17" x14ac:dyDescent="0.25">
      <c r="I1120" s="11">
        <v>1119</v>
      </c>
      <c r="J1120" s="11">
        <f t="shared" ca="1" si="78"/>
        <v>1.1429490298254867</v>
      </c>
      <c r="K1120" s="11">
        <f t="shared" ca="1" si="79"/>
        <v>2.3470978460729852</v>
      </c>
      <c r="L1120" s="11" t="str">
        <f t="shared" ca="1" si="72"/>
        <v>H</v>
      </c>
      <c r="M1120" s="11"/>
      <c r="N1120" s="11">
        <v>1119</v>
      </c>
      <c r="O1120" s="12">
        <f t="shared" ca="1" si="80"/>
        <v>-0.60773494666246242</v>
      </c>
      <c r="P1120" s="12">
        <f t="shared" ca="1" si="81"/>
        <v>2.2746732258740341</v>
      </c>
      <c r="Q1120" s="11" t="str">
        <f t="shared" ca="1" si="73"/>
        <v>H</v>
      </c>
    </row>
    <row r="1121" spans="9:17" x14ac:dyDescent="0.25">
      <c r="I1121" s="11">
        <v>1120</v>
      </c>
      <c r="J1121" s="11">
        <f t="shared" ca="1" si="78"/>
        <v>-0.83166614159679375</v>
      </c>
      <c r="K1121" s="11">
        <f t="shared" ca="1" si="79"/>
        <v>1.2937019055331684</v>
      </c>
      <c r="L1121" s="11" t="str">
        <f t="shared" ca="1" si="72"/>
        <v>H</v>
      </c>
      <c r="M1121" s="11"/>
      <c r="N1121" s="11">
        <v>1120</v>
      </c>
      <c r="O1121" s="12">
        <f t="shared" ca="1" si="80"/>
        <v>-0.87255251692250124</v>
      </c>
      <c r="P1121" s="12">
        <f t="shared" ca="1" si="81"/>
        <v>0.48711411714791486</v>
      </c>
      <c r="Q1121" s="11" t="str">
        <f t="shared" ca="1" si="73"/>
        <v>H</v>
      </c>
    </row>
    <row r="1122" spans="9:17" x14ac:dyDescent="0.25">
      <c r="I1122" s="11">
        <v>1121</v>
      </c>
      <c r="J1122" s="11">
        <f t="shared" ca="1" si="78"/>
        <v>2.5194840556876978</v>
      </c>
      <c r="K1122" s="11">
        <f t="shared" ca="1" si="79"/>
        <v>2.7931642213461796</v>
      </c>
      <c r="L1122" s="11" t="str">
        <f t="shared" ca="1" si="72"/>
        <v>H</v>
      </c>
      <c r="M1122" s="11"/>
      <c r="N1122" s="11">
        <v>1121</v>
      </c>
      <c r="O1122" s="12">
        <f t="shared" ca="1" si="80"/>
        <v>-7.6389804350475599E-2</v>
      </c>
      <c r="P1122" s="12">
        <f t="shared" ca="1" si="81"/>
        <v>1.1672887082891235</v>
      </c>
      <c r="Q1122" s="11" t="str">
        <f t="shared" ca="1" si="73"/>
        <v>H</v>
      </c>
    </row>
    <row r="1123" spans="9:17" x14ac:dyDescent="0.25">
      <c r="I1123" s="11">
        <v>1122</v>
      </c>
      <c r="J1123" s="11">
        <f t="shared" ca="1" si="78"/>
        <v>0.1011771861099392</v>
      </c>
      <c r="K1123" s="11">
        <f t="shared" ca="1" si="79"/>
        <v>0.43281068549714807</v>
      </c>
      <c r="L1123" s="11" t="str">
        <f t="shared" ca="1" si="72"/>
        <v>H</v>
      </c>
      <c r="M1123" s="11"/>
      <c r="N1123" s="11">
        <v>1122</v>
      </c>
      <c r="O1123" s="12">
        <f t="shared" ca="1" si="80"/>
        <v>-1.6100676234475351</v>
      </c>
      <c r="P1123" s="12">
        <f t="shared" ca="1" si="81"/>
        <v>1.0284840034946421</v>
      </c>
      <c r="Q1123" s="11" t="str">
        <f t="shared" ca="1" si="73"/>
        <v>H</v>
      </c>
    </row>
    <row r="1124" spans="9:17" x14ac:dyDescent="0.25">
      <c r="I1124" s="11">
        <v>1123</v>
      </c>
      <c r="J1124" s="11">
        <f t="shared" ca="1" si="78"/>
        <v>-1.3930914345241425</v>
      </c>
      <c r="K1124" s="11">
        <f t="shared" ca="1" si="79"/>
        <v>1.2205192145127666</v>
      </c>
      <c r="L1124" s="11" t="str">
        <f t="shared" ca="1" si="72"/>
        <v>H</v>
      </c>
      <c r="M1124" s="11"/>
      <c r="N1124" s="11">
        <v>1123</v>
      </c>
      <c r="O1124" s="12">
        <f t="shared" ca="1" si="80"/>
        <v>0.74961808761021387</v>
      </c>
      <c r="P1124" s="12">
        <f t="shared" ca="1" si="81"/>
        <v>2.1026617897720872</v>
      </c>
      <c r="Q1124" s="11" t="str">
        <f t="shared" ca="1" si="73"/>
        <v>H</v>
      </c>
    </row>
    <row r="1125" spans="9:17" x14ac:dyDescent="0.25">
      <c r="I1125" s="11">
        <v>1124</v>
      </c>
      <c r="J1125" s="11">
        <f t="shared" ca="1" si="78"/>
        <v>1.0137337712048473</v>
      </c>
      <c r="K1125" s="11">
        <f t="shared" ca="1" si="79"/>
        <v>2.0201500235693439</v>
      </c>
      <c r="L1125" s="11" t="str">
        <f t="shared" ca="1" si="72"/>
        <v>H</v>
      </c>
      <c r="M1125" s="11"/>
      <c r="N1125" s="11">
        <v>1124</v>
      </c>
      <c r="O1125" s="12">
        <f t="shared" ca="1" si="80"/>
        <v>0.12512812808777452</v>
      </c>
      <c r="P1125" s="12">
        <f t="shared" ca="1" si="81"/>
        <v>-2.4159106973748981</v>
      </c>
      <c r="Q1125" s="11" t="str">
        <f t="shared" ca="1" si="73"/>
        <v>A</v>
      </c>
    </row>
    <row r="1126" spans="9:17" x14ac:dyDescent="0.25">
      <c r="I1126" s="11">
        <v>1125</v>
      </c>
      <c r="J1126" s="11">
        <f t="shared" ca="1" si="78"/>
        <v>1.2127167369387881</v>
      </c>
      <c r="K1126" s="11">
        <f t="shared" ca="1" si="79"/>
        <v>2.4308583643793993</v>
      </c>
      <c r="L1126" s="11" t="str">
        <f t="shared" ca="1" si="72"/>
        <v>H</v>
      </c>
      <c r="M1126" s="11"/>
      <c r="N1126" s="11">
        <v>1125</v>
      </c>
      <c r="O1126" s="12">
        <f t="shared" ca="1" si="80"/>
        <v>-1.5814562592185832E-2</v>
      </c>
      <c r="P1126" s="12">
        <f t="shared" ca="1" si="81"/>
        <v>2.7282915520048281</v>
      </c>
      <c r="Q1126" s="11" t="str">
        <f t="shared" ca="1" si="73"/>
        <v>H</v>
      </c>
    </row>
    <row r="1127" spans="9:17" x14ac:dyDescent="0.25">
      <c r="I1127" s="11">
        <v>1126</v>
      </c>
      <c r="J1127" s="11">
        <f t="shared" ca="1" si="78"/>
        <v>0.69413199013199578</v>
      </c>
      <c r="K1127" s="11">
        <f t="shared" ca="1" si="79"/>
        <v>2.9078328773808066</v>
      </c>
      <c r="L1127" s="11" t="str">
        <f t="shared" ca="1" si="72"/>
        <v>H</v>
      </c>
      <c r="M1127" s="11"/>
      <c r="N1127" s="11">
        <v>1126</v>
      </c>
      <c r="O1127" s="12">
        <f t="shared" ca="1" si="80"/>
        <v>1.5992232112065545</v>
      </c>
      <c r="P1127" s="12">
        <f t="shared" ca="1" si="81"/>
        <v>0.38948071419478492</v>
      </c>
      <c r="Q1127" s="11" t="str">
        <f t="shared" ca="1" si="73"/>
        <v>A</v>
      </c>
    </row>
    <row r="1128" spans="9:17" x14ac:dyDescent="0.25">
      <c r="I1128" s="11">
        <v>1127</v>
      </c>
      <c r="J1128" s="11">
        <f t="shared" ca="1" si="78"/>
        <v>3.2783688025210869</v>
      </c>
      <c r="K1128" s="11">
        <f t="shared" ca="1" si="79"/>
        <v>5.0619740813295326</v>
      </c>
      <c r="L1128" s="11" t="str">
        <f t="shared" ca="1" si="72"/>
        <v>H</v>
      </c>
      <c r="M1128" s="11"/>
      <c r="N1128" s="11">
        <v>1127</v>
      </c>
      <c r="O1128" s="12">
        <f t="shared" ca="1" si="80"/>
        <v>-0.17206308106501056</v>
      </c>
      <c r="P1128" s="12">
        <f t="shared" ca="1" si="81"/>
        <v>-0.77657539174522383</v>
      </c>
      <c r="Q1128" s="11" t="str">
        <f t="shared" ca="1" si="73"/>
        <v>A</v>
      </c>
    </row>
    <row r="1129" spans="9:17" x14ac:dyDescent="0.25">
      <c r="I1129" s="11">
        <v>1128</v>
      </c>
      <c r="J1129" s="11">
        <f t="shared" ca="1" si="78"/>
        <v>1.5091957818012016</v>
      </c>
      <c r="K1129" s="11">
        <f t="shared" ca="1" si="79"/>
        <v>2.2657140672836849</v>
      </c>
      <c r="L1129" s="11" t="str">
        <f t="shared" ca="1" si="72"/>
        <v>H</v>
      </c>
      <c r="M1129" s="11"/>
      <c r="N1129" s="11">
        <v>1128</v>
      </c>
      <c r="O1129" s="12">
        <f t="shared" ca="1" si="80"/>
        <v>2.9017057488624181</v>
      </c>
      <c r="P1129" s="12">
        <f t="shared" ca="1" si="81"/>
        <v>6.9576508027760164E-2</v>
      </c>
      <c r="Q1129" s="11" t="str">
        <f t="shared" ca="1" si="73"/>
        <v>A</v>
      </c>
    </row>
    <row r="1130" spans="9:17" x14ac:dyDescent="0.25">
      <c r="I1130" s="11">
        <v>1129</v>
      </c>
      <c r="J1130" s="11">
        <f t="shared" ca="1" si="78"/>
        <v>0.33564045574015389</v>
      </c>
      <c r="K1130" s="11">
        <f t="shared" ca="1" si="79"/>
        <v>1.5334174029127112</v>
      </c>
      <c r="L1130" s="11" t="str">
        <f t="shared" ca="1" si="72"/>
        <v>H</v>
      </c>
      <c r="M1130" s="11"/>
      <c r="N1130" s="11">
        <v>1129</v>
      </c>
      <c r="O1130" s="12">
        <f t="shared" ca="1" si="80"/>
        <v>0.55761636782228496</v>
      </c>
      <c r="P1130" s="12">
        <f t="shared" ca="1" si="81"/>
        <v>0.69800190763044223</v>
      </c>
      <c r="Q1130" s="11" t="str">
        <f t="shared" ca="1" si="73"/>
        <v>H</v>
      </c>
    </row>
    <row r="1131" spans="9:17" x14ac:dyDescent="0.25">
      <c r="I1131" s="11">
        <v>1130</v>
      </c>
      <c r="J1131" s="11">
        <f t="shared" ca="1" si="78"/>
        <v>1.4507833088673003</v>
      </c>
      <c r="K1131" s="11">
        <f t="shared" ca="1" si="79"/>
        <v>1.0332738164111732</v>
      </c>
      <c r="L1131" s="11" t="str">
        <f t="shared" ca="1" si="72"/>
        <v>A</v>
      </c>
      <c r="M1131" s="11"/>
      <c r="N1131" s="11">
        <v>1130</v>
      </c>
      <c r="O1131" s="12">
        <f t="shared" ca="1" si="80"/>
        <v>-0.31301955896410583</v>
      </c>
      <c r="P1131" s="12">
        <f t="shared" ca="1" si="81"/>
        <v>1.0317543625783898</v>
      </c>
      <c r="Q1131" s="11" t="str">
        <f t="shared" ca="1" si="73"/>
        <v>H</v>
      </c>
    </row>
    <row r="1132" spans="9:17" x14ac:dyDescent="0.25">
      <c r="I1132" s="11">
        <v>1131</v>
      </c>
      <c r="J1132" s="11">
        <f t="shared" ca="1" si="78"/>
        <v>0.81699668612555409</v>
      </c>
      <c r="K1132" s="11">
        <f t="shared" ca="1" si="79"/>
        <v>3.2902011404475267</v>
      </c>
      <c r="L1132" s="11" t="str">
        <f t="shared" ca="1" si="72"/>
        <v>H</v>
      </c>
      <c r="M1132" s="11"/>
      <c r="N1132" s="11">
        <v>1131</v>
      </c>
      <c r="O1132" s="12">
        <f t="shared" ca="1" si="80"/>
        <v>1.6762843603335211</v>
      </c>
      <c r="P1132" s="12">
        <f t="shared" ca="1" si="81"/>
        <v>-1.6896403618423741</v>
      </c>
      <c r="Q1132" s="11" t="str">
        <f t="shared" ca="1" si="73"/>
        <v>A</v>
      </c>
    </row>
    <row r="1133" spans="9:17" x14ac:dyDescent="0.25">
      <c r="I1133" s="11">
        <v>1132</v>
      </c>
      <c r="J1133" s="11">
        <f t="shared" ca="1" si="78"/>
        <v>2.9244238293119849</v>
      </c>
      <c r="K1133" s="11">
        <f t="shared" ca="1" si="79"/>
        <v>2.2054904498991346</v>
      </c>
      <c r="L1133" s="11" t="str">
        <f t="shared" ca="1" si="72"/>
        <v>A</v>
      </c>
      <c r="M1133" s="11"/>
      <c r="N1133" s="11">
        <v>1132</v>
      </c>
      <c r="O1133" s="12">
        <f t="shared" ca="1" si="80"/>
        <v>1.4737914407046397</v>
      </c>
      <c r="P1133" s="12">
        <f t="shared" ca="1" si="81"/>
        <v>2.3357529530382886</v>
      </c>
      <c r="Q1133" s="11" t="str">
        <f t="shared" ca="1" si="73"/>
        <v>H</v>
      </c>
    </row>
    <row r="1134" spans="9:17" x14ac:dyDescent="0.25">
      <c r="I1134" s="11">
        <v>1133</v>
      </c>
      <c r="J1134" s="11">
        <f t="shared" ca="1" si="78"/>
        <v>-0.61614940871753443</v>
      </c>
      <c r="K1134" s="11">
        <f t="shared" ca="1" si="79"/>
        <v>1.4172656034610807</v>
      </c>
      <c r="L1134" s="11" t="str">
        <f t="shared" ca="1" si="72"/>
        <v>H</v>
      </c>
      <c r="M1134" s="11"/>
      <c r="N1134" s="11">
        <v>1133</v>
      </c>
      <c r="O1134" s="12">
        <f t="shared" ca="1" si="80"/>
        <v>-0.59370710962522488</v>
      </c>
      <c r="P1134" s="12">
        <f t="shared" ca="1" si="81"/>
        <v>0.81732710521095586</v>
      </c>
      <c r="Q1134" s="11" t="str">
        <f t="shared" ca="1" si="73"/>
        <v>H</v>
      </c>
    </row>
    <row r="1135" spans="9:17" x14ac:dyDescent="0.25">
      <c r="I1135" s="11">
        <v>1134</v>
      </c>
      <c r="J1135" s="11">
        <f t="shared" ca="1" si="78"/>
        <v>2.374882663326781</v>
      </c>
      <c r="K1135" s="11">
        <f t="shared" ca="1" si="79"/>
        <v>3.9334843448807133</v>
      </c>
      <c r="L1135" s="11" t="str">
        <f t="shared" ca="1" si="72"/>
        <v>H</v>
      </c>
      <c r="M1135" s="11"/>
      <c r="N1135" s="11">
        <v>1134</v>
      </c>
      <c r="O1135" s="12">
        <f t="shared" ca="1" si="80"/>
        <v>-0.26006053374918103</v>
      </c>
      <c r="P1135" s="12">
        <f t="shared" ca="1" si="81"/>
        <v>1.8768986439148583</v>
      </c>
      <c r="Q1135" s="11" t="str">
        <f t="shared" ca="1" si="73"/>
        <v>H</v>
      </c>
    </row>
    <row r="1136" spans="9:17" x14ac:dyDescent="0.25">
      <c r="I1136" s="11">
        <v>1135</v>
      </c>
      <c r="J1136" s="11">
        <f t="shared" ca="1" si="78"/>
        <v>1.5504773427538447</v>
      </c>
      <c r="K1136" s="11">
        <f t="shared" ca="1" si="79"/>
        <v>4.3805182703188059</v>
      </c>
      <c r="L1136" s="11" t="str">
        <f t="shared" ca="1" si="72"/>
        <v>H</v>
      </c>
      <c r="M1136" s="11"/>
      <c r="N1136" s="11">
        <v>1135</v>
      </c>
      <c r="O1136" s="12">
        <f t="shared" ca="1" si="80"/>
        <v>1.0482918474156064</v>
      </c>
      <c r="P1136" s="12">
        <f t="shared" ca="1" si="81"/>
        <v>-0.27311708778118593</v>
      </c>
      <c r="Q1136" s="11" t="str">
        <f t="shared" ca="1" si="73"/>
        <v>A</v>
      </c>
    </row>
    <row r="1137" spans="9:17" x14ac:dyDescent="0.25">
      <c r="I1137" s="11">
        <v>1136</v>
      </c>
      <c r="J1137" s="11">
        <f t="shared" ca="1" si="78"/>
        <v>0.21258222216364664</v>
      </c>
      <c r="K1137" s="11">
        <f t="shared" ca="1" si="79"/>
        <v>2.23285532890073</v>
      </c>
      <c r="L1137" s="11" t="str">
        <f t="shared" ca="1" si="72"/>
        <v>H</v>
      </c>
      <c r="M1137" s="11"/>
      <c r="N1137" s="11">
        <v>1136</v>
      </c>
      <c r="O1137" s="12">
        <f t="shared" ca="1" si="80"/>
        <v>-1.4908358565027047</v>
      </c>
      <c r="P1137" s="12">
        <f t="shared" ca="1" si="81"/>
        <v>0.12749964184757379</v>
      </c>
      <c r="Q1137" s="11" t="str">
        <f t="shared" ca="1" si="73"/>
        <v>H</v>
      </c>
    </row>
    <row r="1138" spans="9:17" x14ac:dyDescent="0.25">
      <c r="I1138" s="11">
        <v>1137</v>
      </c>
      <c r="J1138" s="11">
        <f t="shared" ca="1" si="78"/>
        <v>-9.6943922590848275E-2</v>
      </c>
      <c r="K1138" s="11">
        <f t="shared" ca="1" si="79"/>
        <v>1.8594269415006557</v>
      </c>
      <c r="L1138" s="11" t="str">
        <f t="shared" ca="1" si="72"/>
        <v>H</v>
      </c>
      <c r="M1138" s="11"/>
      <c r="N1138" s="11">
        <v>1137</v>
      </c>
      <c r="O1138" s="12">
        <f t="shared" ca="1" si="80"/>
        <v>-0.40142280445921408</v>
      </c>
      <c r="P1138" s="12">
        <f t="shared" ca="1" si="81"/>
        <v>1.1578790272468436</v>
      </c>
      <c r="Q1138" s="11" t="str">
        <f t="shared" ca="1" si="73"/>
        <v>H</v>
      </c>
    </row>
    <row r="1139" spans="9:17" x14ac:dyDescent="0.25">
      <c r="I1139" s="11">
        <v>1138</v>
      </c>
      <c r="J1139" s="11">
        <f t="shared" ca="1" si="78"/>
        <v>2.2854417010010661</v>
      </c>
      <c r="K1139" s="11">
        <f t="shared" ca="1" si="79"/>
        <v>1.2079995303125175</v>
      </c>
      <c r="L1139" s="11" t="str">
        <f t="shared" ca="1" si="72"/>
        <v>A</v>
      </c>
      <c r="M1139" s="11"/>
      <c r="N1139" s="11">
        <v>1138</v>
      </c>
      <c r="O1139" s="12">
        <f t="shared" ca="1" si="80"/>
        <v>-1.0491368131427403</v>
      </c>
      <c r="P1139" s="12">
        <f t="shared" ca="1" si="81"/>
        <v>5.5540153534646919E-2</v>
      </c>
      <c r="Q1139" s="11" t="str">
        <f t="shared" ca="1" si="73"/>
        <v>H</v>
      </c>
    </row>
    <row r="1140" spans="9:17" x14ac:dyDescent="0.25">
      <c r="I1140" s="11">
        <v>1139</v>
      </c>
      <c r="J1140" s="11">
        <f t="shared" ca="1" si="78"/>
        <v>1.277926849363648</v>
      </c>
      <c r="K1140" s="11">
        <f t="shared" ca="1" si="79"/>
        <v>0.68060751564998889</v>
      </c>
      <c r="L1140" s="11" t="str">
        <f t="shared" ca="1" si="72"/>
        <v>A</v>
      </c>
      <c r="M1140" s="11"/>
      <c r="N1140" s="11">
        <v>1139</v>
      </c>
      <c r="O1140" s="12">
        <f t="shared" ca="1" si="80"/>
        <v>-9.6950441867656667E-2</v>
      </c>
      <c r="P1140" s="12">
        <f t="shared" ca="1" si="81"/>
        <v>0.24138689959715243</v>
      </c>
      <c r="Q1140" s="11" t="str">
        <f t="shared" ca="1" si="73"/>
        <v>H</v>
      </c>
    </row>
    <row r="1141" spans="9:17" x14ac:dyDescent="0.25">
      <c r="I1141" s="11">
        <v>1140</v>
      </c>
      <c r="J1141" s="11">
        <f t="shared" ca="1" si="78"/>
        <v>2.0504102189206788</v>
      </c>
      <c r="K1141" s="11">
        <f t="shared" ca="1" si="79"/>
        <v>-0.14766699631539915</v>
      </c>
      <c r="L1141" s="11" t="str">
        <f t="shared" ca="1" si="72"/>
        <v>A</v>
      </c>
      <c r="M1141" s="11"/>
      <c r="N1141" s="11">
        <v>1140</v>
      </c>
      <c r="O1141" s="12">
        <f t="shared" ca="1" si="80"/>
        <v>1.9930507667680093</v>
      </c>
      <c r="P1141" s="12">
        <f t="shared" ca="1" si="81"/>
        <v>0.97766545811194194</v>
      </c>
      <c r="Q1141" s="11" t="str">
        <f t="shared" ca="1" si="73"/>
        <v>A</v>
      </c>
    </row>
    <row r="1142" spans="9:17" x14ac:dyDescent="0.25">
      <c r="I1142" s="11">
        <v>1141</v>
      </c>
      <c r="J1142" s="11">
        <f t="shared" ca="1" si="78"/>
        <v>0.427272498265171</v>
      </c>
      <c r="K1142" s="11">
        <f t="shared" ca="1" si="79"/>
        <v>2.7145248212034492</v>
      </c>
      <c r="L1142" s="11" t="str">
        <f t="shared" ca="1" si="72"/>
        <v>H</v>
      </c>
      <c r="M1142" s="11"/>
      <c r="N1142" s="11">
        <v>1141</v>
      </c>
      <c r="O1142" s="12">
        <f t="shared" ca="1" si="80"/>
        <v>2.8176411959978029</v>
      </c>
      <c r="P1142" s="12">
        <f t="shared" ca="1" si="81"/>
        <v>2.3848576841702056</v>
      </c>
      <c r="Q1142" s="11" t="str">
        <f t="shared" ca="1" si="73"/>
        <v>A</v>
      </c>
    </row>
    <row r="1143" spans="9:17" x14ac:dyDescent="0.25">
      <c r="I1143" s="11">
        <v>1142</v>
      </c>
      <c r="J1143" s="11">
        <f t="shared" ca="1" si="78"/>
        <v>1.4416283141343762</v>
      </c>
      <c r="K1143" s="11">
        <f t="shared" ca="1" si="79"/>
        <v>2.2866988120129781</v>
      </c>
      <c r="L1143" s="11" t="str">
        <f t="shared" ca="1" si="72"/>
        <v>H</v>
      </c>
      <c r="M1143" s="11"/>
      <c r="N1143" s="11">
        <v>1142</v>
      </c>
      <c r="O1143" s="12">
        <f t="shared" ca="1" si="80"/>
        <v>0.53369407320084361</v>
      </c>
      <c r="P1143" s="12">
        <f t="shared" ca="1" si="81"/>
        <v>0.72923535051277688</v>
      </c>
      <c r="Q1143" s="11" t="str">
        <f t="shared" ca="1" si="73"/>
        <v>H</v>
      </c>
    </row>
    <row r="1144" spans="9:17" x14ac:dyDescent="0.25">
      <c r="I1144" s="11">
        <v>1143</v>
      </c>
      <c r="J1144" s="11">
        <f t="shared" ca="1" si="78"/>
        <v>0.90476676221226826</v>
      </c>
      <c r="K1144" s="11">
        <f t="shared" ca="1" si="79"/>
        <v>1.0565060945264944</v>
      </c>
      <c r="L1144" s="11" t="str">
        <f t="shared" ca="1" si="72"/>
        <v>H</v>
      </c>
      <c r="M1144" s="11"/>
      <c r="N1144" s="11">
        <v>1143</v>
      </c>
      <c r="O1144" s="12">
        <f t="shared" ca="1" si="80"/>
        <v>0.42608164596548437</v>
      </c>
      <c r="P1144" s="12">
        <f t="shared" ca="1" si="81"/>
        <v>-1.038177800262154</v>
      </c>
      <c r="Q1144" s="11" t="str">
        <f t="shared" ca="1" si="73"/>
        <v>A</v>
      </c>
    </row>
    <row r="1145" spans="9:17" x14ac:dyDescent="0.25">
      <c r="I1145" s="11">
        <v>1144</v>
      </c>
      <c r="J1145" s="11">
        <f t="shared" ca="1" si="78"/>
        <v>1.7859160636994111</v>
      </c>
      <c r="K1145" s="11">
        <f t="shared" ca="1" si="79"/>
        <v>2.9125467672596863</v>
      </c>
      <c r="L1145" s="11" t="str">
        <f t="shared" ca="1" si="72"/>
        <v>H</v>
      </c>
      <c r="M1145" s="11"/>
      <c r="N1145" s="11">
        <v>1144</v>
      </c>
      <c r="O1145" s="12">
        <f t="shared" ca="1" si="80"/>
        <v>2.4049550241691553</v>
      </c>
      <c r="P1145" s="12">
        <f t="shared" ca="1" si="81"/>
        <v>2.3304148064416532</v>
      </c>
      <c r="Q1145" s="11" t="str">
        <f t="shared" ca="1" si="73"/>
        <v>A</v>
      </c>
    </row>
    <row r="1146" spans="9:17" x14ac:dyDescent="0.25">
      <c r="I1146" s="11">
        <v>1145</v>
      </c>
      <c r="J1146" s="11">
        <f t="shared" ca="1" si="78"/>
        <v>8.0909242820605298E-2</v>
      </c>
      <c r="K1146" s="11">
        <f t="shared" ca="1" si="79"/>
        <v>2.5401424407360795</v>
      </c>
      <c r="L1146" s="11" t="str">
        <f t="shared" ca="1" si="72"/>
        <v>H</v>
      </c>
      <c r="M1146" s="11"/>
      <c r="N1146" s="11">
        <v>1145</v>
      </c>
      <c r="O1146" s="12">
        <f t="shared" ca="1" si="80"/>
        <v>2.2206594826362118</v>
      </c>
      <c r="P1146" s="12">
        <f t="shared" ca="1" si="81"/>
        <v>-9.0111362690494579E-2</v>
      </c>
      <c r="Q1146" s="11" t="str">
        <f t="shared" ca="1" si="73"/>
        <v>A</v>
      </c>
    </row>
    <row r="1147" spans="9:17" x14ac:dyDescent="0.25">
      <c r="I1147" s="11">
        <v>1146</v>
      </c>
      <c r="J1147" s="11">
        <f t="shared" ca="1" si="78"/>
        <v>1.5210475964965959</v>
      </c>
      <c r="K1147" s="11">
        <f t="shared" ca="1" si="79"/>
        <v>1.9858597735765111</v>
      </c>
      <c r="L1147" s="11" t="str">
        <f t="shared" ca="1" si="72"/>
        <v>H</v>
      </c>
      <c r="M1147" s="11"/>
      <c r="N1147" s="11">
        <v>1146</v>
      </c>
      <c r="O1147" s="12">
        <f t="shared" ca="1" si="80"/>
        <v>1.0110278391936758</v>
      </c>
      <c r="P1147" s="12">
        <f t="shared" ca="1" si="81"/>
        <v>0.1617588870843778</v>
      </c>
      <c r="Q1147" s="11" t="str">
        <f t="shared" ca="1" si="73"/>
        <v>A</v>
      </c>
    </row>
    <row r="1148" spans="9:17" x14ac:dyDescent="0.25">
      <c r="I1148" s="11">
        <v>1147</v>
      </c>
      <c r="J1148" s="11">
        <f t="shared" ca="1" si="78"/>
        <v>0.76257630620761718</v>
      </c>
      <c r="K1148" s="11">
        <f t="shared" ca="1" si="79"/>
        <v>-0.77514171729452697</v>
      </c>
      <c r="L1148" s="11" t="str">
        <f t="shared" ca="1" si="72"/>
        <v>A</v>
      </c>
      <c r="M1148" s="11"/>
      <c r="N1148" s="11">
        <v>1147</v>
      </c>
      <c r="O1148" s="12">
        <f t="shared" ca="1" si="80"/>
        <v>2.0953695046138359</v>
      </c>
      <c r="P1148" s="12">
        <f t="shared" ca="1" si="81"/>
        <v>-0.30198368320489477</v>
      </c>
      <c r="Q1148" s="11" t="str">
        <f t="shared" ca="1" si="73"/>
        <v>A</v>
      </c>
    </row>
    <row r="1149" spans="9:17" x14ac:dyDescent="0.25">
      <c r="I1149" s="11">
        <v>1148</v>
      </c>
      <c r="J1149" s="11">
        <f t="shared" ca="1" si="78"/>
        <v>0.77755792563478587</v>
      </c>
      <c r="K1149" s="11">
        <f t="shared" ca="1" si="79"/>
        <v>0.62892619131821603</v>
      </c>
      <c r="L1149" s="11" t="str">
        <f t="shared" ca="1" si="72"/>
        <v>A</v>
      </c>
      <c r="M1149" s="11"/>
      <c r="N1149" s="11">
        <v>1148</v>
      </c>
      <c r="O1149" s="12">
        <f t="shared" ca="1" si="80"/>
        <v>2.0833969409254323</v>
      </c>
      <c r="P1149" s="12">
        <f t="shared" ca="1" si="81"/>
        <v>-0.93709578586387421</v>
      </c>
      <c r="Q1149" s="11" t="str">
        <f t="shared" ca="1" si="73"/>
        <v>A</v>
      </c>
    </row>
    <row r="1150" spans="9:17" x14ac:dyDescent="0.25">
      <c r="I1150" s="11">
        <v>1149</v>
      </c>
      <c r="J1150" s="11">
        <f t="shared" ca="1" si="78"/>
        <v>-0.14139967907132356</v>
      </c>
      <c r="K1150" s="11">
        <f t="shared" ca="1" si="79"/>
        <v>3.1724628443923741</v>
      </c>
      <c r="L1150" s="11" t="str">
        <f t="shared" ca="1" si="72"/>
        <v>H</v>
      </c>
      <c r="M1150" s="11"/>
      <c r="N1150" s="11">
        <v>1149</v>
      </c>
      <c r="O1150" s="12">
        <f t="shared" ca="1" si="80"/>
        <v>0.41546147722022952</v>
      </c>
      <c r="P1150" s="12">
        <f t="shared" ca="1" si="81"/>
        <v>0.86425357690365145</v>
      </c>
      <c r="Q1150" s="11" t="str">
        <f t="shared" ca="1" si="73"/>
        <v>H</v>
      </c>
    </row>
    <row r="1151" spans="9:17" x14ac:dyDescent="0.25">
      <c r="I1151" s="11">
        <v>1150</v>
      </c>
      <c r="J1151" s="11">
        <f t="shared" ca="1" si="78"/>
        <v>2.6606950973827432</v>
      </c>
      <c r="K1151" s="11">
        <f t="shared" ca="1" si="79"/>
        <v>3.8950659813431359</v>
      </c>
      <c r="L1151" s="11" t="str">
        <f t="shared" ca="1" si="72"/>
        <v>H</v>
      </c>
      <c r="M1151" s="11"/>
      <c r="N1151" s="11">
        <v>1150</v>
      </c>
      <c r="O1151" s="12">
        <f t="shared" ca="1" si="80"/>
        <v>-0.88936808913104826</v>
      </c>
      <c r="P1151" s="12">
        <f t="shared" ca="1" si="81"/>
        <v>0.40151873131032456</v>
      </c>
      <c r="Q1151" s="11" t="str">
        <f t="shared" ca="1" si="73"/>
        <v>H</v>
      </c>
    </row>
    <row r="1152" spans="9:17" x14ac:dyDescent="0.25">
      <c r="I1152" s="11">
        <v>1151</v>
      </c>
      <c r="J1152" s="11">
        <f t="shared" ca="1" si="78"/>
        <v>1.0866210336322302</v>
      </c>
      <c r="K1152" s="11">
        <f t="shared" ca="1" si="79"/>
        <v>2.6176690720900853</v>
      </c>
      <c r="L1152" s="11" t="str">
        <f t="shared" ca="1" si="72"/>
        <v>H</v>
      </c>
      <c r="M1152" s="11"/>
      <c r="N1152" s="11">
        <v>1151</v>
      </c>
      <c r="O1152" s="12">
        <f t="shared" ca="1" si="80"/>
        <v>0.22506144318212118</v>
      </c>
      <c r="P1152" s="12">
        <f t="shared" ca="1" si="81"/>
        <v>2.0577341390915715</v>
      </c>
      <c r="Q1152" s="11" t="str">
        <f t="shared" ca="1" si="73"/>
        <v>H</v>
      </c>
    </row>
    <row r="1153" spans="9:17" x14ac:dyDescent="0.25">
      <c r="I1153" s="11">
        <v>1152</v>
      </c>
      <c r="J1153" s="11">
        <f t="shared" ca="1" si="78"/>
        <v>1.0483641502968255</v>
      </c>
      <c r="K1153" s="11">
        <f t="shared" ca="1" si="79"/>
        <v>1.4217390702982304</v>
      </c>
      <c r="L1153" s="11" t="str">
        <f t="shared" ca="1" si="72"/>
        <v>H</v>
      </c>
      <c r="M1153" s="11"/>
      <c r="N1153" s="11">
        <v>1152</v>
      </c>
      <c r="O1153" s="12">
        <f t="shared" ca="1" si="80"/>
        <v>0.2092260844999505</v>
      </c>
      <c r="P1153" s="12">
        <f t="shared" ca="1" si="81"/>
        <v>3.9352203531803962</v>
      </c>
      <c r="Q1153" s="11" t="str">
        <f t="shared" ca="1" si="73"/>
        <v>H</v>
      </c>
    </row>
    <row r="1154" spans="9:17" x14ac:dyDescent="0.25">
      <c r="I1154" s="11">
        <v>1153</v>
      </c>
      <c r="J1154" s="11">
        <f t="shared" ca="1" si="78"/>
        <v>1.085587275566275</v>
      </c>
      <c r="K1154" s="11">
        <f t="shared" ca="1" si="79"/>
        <v>2.8964711185267742</v>
      </c>
      <c r="L1154" s="11" t="str">
        <f t="shared" ca="1" si="72"/>
        <v>H</v>
      </c>
      <c r="M1154" s="11"/>
      <c r="N1154" s="11">
        <v>1153</v>
      </c>
      <c r="O1154" s="12">
        <f t="shared" ca="1" si="80"/>
        <v>2.2458732467983742</v>
      </c>
      <c r="P1154" s="12">
        <f t="shared" ca="1" si="81"/>
        <v>-8.1913764163129121E-2</v>
      </c>
      <c r="Q1154" s="11" t="str">
        <f t="shared" ca="1" si="73"/>
        <v>A</v>
      </c>
    </row>
    <row r="1155" spans="9:17" x14ac:dyDescent="0.25">
      <c r="I1155" s="11">
        <v>1154</v>
      </c>
      <c r="J1155" s="11">
        <f t="shared" ref="J1155:J1218" ca="1" si="82">NORMINV(RAND(), $D$3,$F$3)</f>
        <v>0.64703587003009788</v>
      </c>
      <c r="K1155" s="11">
        <f t="shared" ref="K1155:K1218" ca="1" si="83">NORMINV(RAND(), $D$2,$F$2)</f>
        <v>3.7732773926211758</v>
      </c>
      <c r="L1155" s="11" t="str">
        <f t="shared" ca="1" si="72"/>
        <v>H</v>
      </c>
      <c r="M1155" s="11"/>
      <c r="N1155" s="11">
        <v>1154</v>
      </c>
      <c r="O1155" s="12">
        <f t="shared" ref="O1155:O1218" ca="1" si="84">NORMINV(RAND(), $D$11,$F$11)</f>
        <v>3.2116901854881279</v>
      </c>
      <c r="P1155" s="12">
        <f t="shared" ref="P1155:P1218" ca="1" si="85">NORMINV(RAND(), $D$10,$F$10)</f>
        <v>1.9396936217307168</v>
      </c>
      <c r="Q1155" s="11" t="str">
        <f t="shared" ca="1" si="73"/>
        <v>A</v>
      </c>
    </row>
    <row r="1156" spans="9:17" x14ac:dyDescent="0.25">
      <c r="I1156" s="11">
        <v>1155</v>
      </c>
      <c r="J1156" s="11">
        <f t="shared" ca="1" si="82"/>
        <v>-1.1438063829188008</v>
      </c>
      <c r="K1156" s="11">
        <f t="shared" ca="1" si="83"/>
        <v>2.7386412151438915</v>
      </c>
      <c r="L1156" s="11" t="str">
        <f t="shared" ca="1" si="72"/>
        <v>H</v>
      </c>
      <c r="M1156" s="11"/>
      <c r="N1156" s="11">
        <v>1155</v>
      </c>
      <c r="O1156" s="12">
        <f t="shared" ca="1" si="84"/>
        <v>0.4022490114647998</v>
      </c>
      <c r="P1156" s="12">
        <f t="shared" ca="1" si="85"/>
        <v>-0.71225960771403174</v>
      </c>
      <c r="Q1156" s="11" t="str">
        <f t="shared" ca="1" si="73"/>
        <v>A</v>
      </c>
    </row>
    <row r="1157" spans="9:17" x14ac:dyDescent="0.25">
      <c r="I1157" s="11">
        <v>1156</v>
      </c>
      <c r="J1157" s="11">
        <f t="shared" ca="1" si="82"/>
        <v>8.4061450462220577E-3</v>
      </c>
      <c r="K1157" s="11">
        <f t="shared" ca="1" si="83"/>
        <v>1.9774468659792328</v>
      </c>
      <c r="L1157" s="11" t="str">
        <f t="shared" ca="1" si="72"/>
        <v>H</v>
      </c>
      <c r="M1157" s="11"/>
      <c r="N1157" s="11">
        <v>1156</v>
      </c>
      <c r="O1157" s="12">
        <f t="shared" ca="1" si="84"/>
        <v>1.4291742550853272</v>
      </c>
      <c r="P1157" s="12">
        <f t="shared" ca="1" si="85"/>
        <v>1.3216801092181798</v>
      </c>
      <c r="Q1157" s="11" t="str">
        <f t="shared" ca="1" si="73"/>
        <v>A</v>
      </c>
    </row>
    <row r="1158" spans="9:17" x14ac:dyDescent="0.25">
      <c r="I1158" s="11">
        <v>1157</v>
      </c>
      <c r="J1158" s="11">
        <f t="shared" ca="1" si="82"/>
        <v>-0.42485548033992948</v>
      </c>
      <c r="K1158" s="11">
        <f t="shared" ca="1" si="83"/>
        <v>1.8908824070379369</v>
      </c>
      <c r="L1158" s="11" t="str">
        <f t="shared" ca="1" si="72"/>
        <v>H</v>
      </c>
      <c r="M1158" s="11"/>
      <c r="N1158" s="11">
        <v>1157</v>
      </c>
      <c r="O1158" s="12">
        <f t="shared" ca="1" si="84"/>
        <v>-4.6177588849179219E-2</v>
      </c>
      <c r="P1158" s="12">
        <f t="shared" ca="1" si="85"/>
        <v>0.36759761258312507</v>
      </c>
      <c r="Q1158" s="11" t="str">
        <f t="shared" ca="1" si="73"/>
        <v>H</v>
      </c>
    </row>
    <row r="1159" spans="9:17" x14ac:dyDescent="0.25">
      <c r="I1159" s="11">
        <v>1158</v>
      </c>
      <c r="J1159" s="11">
        <f t="shared" ca="1" si="82"/>
        <v>0.78286256023787237</v>
      </c>
      <c r="K1159" s="11">
        <f t="shared" ca="1" si="83"/>
        <v>3.358814836056951</v>
      </c>
      <c r="L1159" s="11" t="str">
        <f t="shared" ca="1" si="72"/>
        <v>H</v>
      </c>
      <c r="M1159" s="11"/>
      <c r="N1159" s="11">
        <v>1158</v>
      </c>
      <c r="O1159" s="12">
        <f t="shared" ca="1" si="84"/>
        <v>1.486849147746603</v>
      </c>
      <c r="P1159" s="12">
        <f t="shared" ca="1" si="85"/>
        <v>1.2676516015481787</v>
      </c>
      <c r="Q1159" s="11" t="str">
        <f t="shared" ca="1" si="73"/>
        <v>A</v>
      </c>
    </row>
    <row r="1160" spans="9:17" x14ac:dyDescent="0.25">
      <c r="I1160" s="11">
        <v>1159</v>
      </c>
      <c r="J1160" s="11">
        <f t="shared" ca="1" si="82"/>
        <v>-0.66106459527625538</v>
      </c>
      <c r="K1160" s="11">
        <f t="shared" ca="1" si="83"/>
        <v>3.8364101320725483</v>
      </c>
      <c r="L1160" s="11" t="str">
        <f t="shared" ca="1" si="72"/>
        <v>H</v>
      </c>
      <c r="M1160" s="11"/>
      <c r="N1160" s="11">
        <v>1159</v>
      </c>
      <c r="O1160" s="12">
        <f t="shared" ca="1" si="84"/>
        <v>0.29989054432782286</v>
      </c>
      <c r="P1160" s="12">
        <f t="shared" ca="1" si="85"/>
        <v>2.5814941245744629</v>
      </c>
      <c r="Q1160" s="11" t="str">
        <f t="shared" ca="1" si="73"/>
        <v>H</v>
      </c>
    </row>
    <row r="1161" spans="9:17" x14ac:dyDescent="0.25">
      <c r="I1161" s="11">
        <v>1160</v>
      </c>
      <c r="J1161" s="11">
        <f t="shared" ca="1" si="82"/>
        <v>0.92313994713635672</v>
      </c>
      <c r="K1161" s="11">
        <f t="shared" ca="1" si="83"/>
        <v>0.40664931007267291</v>
      </c>
      <c r="L1161" s="11" t="str">
        <f t="shared" ca="1" si="72"/>
        <v>A</v>
      </c>
      <c r="M1161" s="11"/>
      <c r="N1161" s="11">
        <v>1160</v>
      </c>
      <c r="O1161" s="12">
        <f t="shared" ca="1" si="84"/>
        <v>0.79156275437530299</v>
      </c>
      <c r="P1161" s="12">
        <f t="shared" ca="1" si="85"/>
        <v>1.6985315170120594</v>
      </c>
      <c r="Q1161" s="11" t="str">
        <f t="shared" ca="1" si="73"/>
        <v>H</v>
      </c>
    </row>
    <row r="1162" spans="9:17" x14ac:dyDescent="0.25">
      <c r="I1162" s="11">
        <v>1161</v>
      </c>
      <c r="J1162" s="11">
        <f t="shared" ca="1" si="82"/>
        <v>3.106846867555495</v>
      </c>
      <c r="K1162" s="11">
        <f t="shared" ca="1" si="83"/>
        <v>3.0051027069796952</v>
      </c>
      <c r="L1162" s="11" t="str">
        <f t="shared" ca="1" si="72"/>
        <v>A</v>
      </c>
      <c r="M1162" s="11"/>
      <c r="N1162" s="11">
        <v>1161</v>
      </c>
      <c r="O1162" s="12">
        <f t="shared" ca="1" si="84"/>
        <v>0.33145647868026723</v>
      </c>
      <c r="P1162" s="12">
        <f t="shared" ca="1" si="85"/>
        <v>2.2853127616381124</v>
      </c>
      <c r="Q1162" s="11" t="str">
        <f t="shared" ca="1" si="73"/>
        <v>H</v>
      </c>
    </row>
    <row r="1163" spans="9:17" x14ac:dyDescent="0.25">
      <c r="I1163" s="11">
        <v>1162</v>
      </c>
      <c r="J1163" s="11">
        <f t="shared" ca="1" si="82"/>
        <v>-1.0289467183708023</v>
      </c>
      <c r="K1163" s="11">
        <f t="shared" ca="1" si="83"/>
        <v>2.6963524999687936</v>
      </c>
      <c r="L1163" s="11" t="str">
        <f t="shared" ca="1" si="72"/>
        <v>H</v>
      </c>
      <c r="M1163" s="11"/>
      <c r="N1163" s="11">
        <v>1162</v>
      </c>
      <c r="O1163" s="12">
        <f t="shared" ca="1" si="84"/>
        <v>-0.84541023702206641</v>
      </c>
      <c r="P1163" s="12">
        <f t="shared" ca="1" si="85"/>
        <v>0.44554310463909208</v>
      </c>
      <c r="Q1163" s="11" t="str">
        <f t="shared" ca="1" si="73"/>
        <v>H</v>
      </c>
    </row>
    <row r="1164" spans="9:17" x14ac:dyDescent="0.25">
      <c r="I1164" s="11">
        <v>1163</v>
      </c>
      <c r="J1164" s="11">
        <f t="shared" ca="1" si="82"/>
        <v>0.63636400272481675</v>
      </c>
      <c r="K1164" s="11">
        <f t="shared" ca="1" si="83"/>
        <v>3.0075681035849038</v>
      </c>
      <c r="L1164" s="11" t="str">
        <f t="shared" ca="1" si="72"/>
        <v>H</v>
      </c>
      <c r="M1164" s="11"/>
      <c r="N1164" s="11">
        <v>1163</v>
      </c>
      <c r="O1164" s="12">
        <f t="shared" ca="1" si="84"/>
        <v>0.92576016711305731</v>
      </c>
      <c r="P1164" s="12">
        <f t="shared" ca="1" si="85"/>
        <v>0.89897752989990054</v>
      </c>
      <c r="Q1164" s="11" t="str">
        <f t="shared" ca="1" si="73"/>
        <v>A</v>
      </c>
    </row>
    <row r="1165" spans="9:17" x14ac:dyDescent="0.25">
      <c r="I1165" s="11">
        <v>1164</v>
      </c>
      <c r="J1165" s="11">
        <f t="shared" ca="1" si="82"/>
        <v>1.0336781492460978</v>
      </c>
      <c r="K1165" s="11">
        <f t="shared" ca="1" si="83"/>
        <v>3.1914252984468825</v>
      </c>
      <c r="L1165" s="11" t="str">
        <f t="shared" ca="1" si="72"/>
        <v>H</v>
      </c>
      <c r="M1165" s="11"/>
      <c r="N1165" s="11">
        <v>1164</v>
      </c>
      <c r="O1165" s="12">
        <f t="shared" ca="1" si="84"/>
        <v>0.72058677558613049</v>
      </c>
      <c r="P1165" s="12">
        <f t="shared" ca="1" si="85"/>
        <v>-0.84972728980505807</v>
      </c>
      <c r="Q1165" s="11" t="str">
        <f t="shared" ca="1" si="73"/>
        <v>A</v>
      </c>
    </row>
    <row r="1166" spans="9:17" x14ac:dyDescent="0.25">
      <c r="I1166" s="11">
        <v>1165</v>
      </c>
      <c r="J1166" s="11">
        <f t="shared" ca="1" si="82"/>
        <v>2.5378384846710489</v>
      </c>
      <c r="K1166" s="11">
        <f t="shared" ca="1" si="83"/>
        <v>2.8530553731364092</v>
      </c>
      <c r="L1166" s="11" t="str">
        <f t="shared" ca="1" si="72"/>
        <v>H</v>
      </c>
      <c r="M1166" s="11"/>
      <c r="N1166" s="11">
        <v>1165</v>
      </c>
      <c r="O1166" s="12">
        <f t="shared" ca="1" si="84"/>
        <v>0.99489070612506869</v>
      </c>
      <c r="P1166" s="12">
        <f t="shared" ca="1" si="85"/>
        <v>1.4303740214478309</v>
      </c>
      <c r="Q1166" s="11" t="str">
        <f t="shared" ca="1" si="73"/>
        <v>H</v>
      </c>
    </row>
    <row r="1167" spans="9:17" x14ac:dyDescent="0.25">
      <c r="I1167" s="11">
        <v>1166</v>
      </c>
      <c r="J1167" s="11">
        <f t="shared" ca="1" si="82"/>
        <v>1.4160432094345956</v>
      </c>
      <c r="K1167" s="11">
        <f t="shared" ca="1" si="83"/>
        <v>2.9558763723846404</v>
      </c>
      <c r="L1167" s="11" t="str">
        <f t="shared" ca="1" si="72"/>
        <v>H</v>
      </c>
      <c r="M1167" s="11"/>
      <c r="N1167" s="11">
        <v>1166</v>
      </c>
      <c r="O1167" s="12">
        <f t="shared" ca="1" si="84"/>
        <v>1.4931803219529081</v>
      </c>
      <c r="P1167" s="12">
        <f t="shared" ca="1" si="85"/>
        <v>2.1064483759716541</v>
      </c>
      <c r="Q1167" s="11" t="str">
        <f t="shared" ca="1" si="73"/>
        <v>H</v>
      </c>
    </row>
    <row r="1168" spans="9:17" x14ac:dyDescent="0.25">
      <c r="I1168" s="11">
        <v>1167</v>
      </c>
      <c r="J1168" s="11">
        <f t="shared" ca="1" si="82"/>
        <v>-0.46567837630562881</v>
      </c>
      <c r="K1168" s="11">
        <f t="shared" ca="1" si="83"/>
        <v>1.433113786193339</v>
      </c>
      <c r="L1168" s="11" t="str">
        <f t="shared" ca="1" si="72"/>
        <v>H</v>
      </c>
      <c r="M1168" s="11"/>
      <c r="N1168" s="11">
        <v>1167</v>
      </c>
      <c r="O1168" s="12">
        <f t="shared" ca="1" si="84"/>
        <v>-0.63463244675324471</v>
      </c>
      <c r="P1168" s="12">
        <f t="shared" ca="1" si="85"/>
        <v>-0.40545249863983956</v>
      </c>
      <c r="Q1168" s="11" t="str">
        <f t="shared" ca="1" si="73"/>
        <v>H</v>
      </c>
    </row>
    <row r="1169" spans="9:17" x14ac:dyDescent="0.25">
      <c r="I1169" s="11">
        <v>1168</v>
      </c>
      <c r="J1169" s="11">
        <f t="shared" ca="1" si="82"/>
        <v>0.45627872401999892</v>
      </c>
      <c r="K1169" s="11">
        <f t="shared" ca="1" si="83"/>
        <v>1.0179526649132715</v>
      </c>
      <c r="L1169" s="11" t="str">
        <f t="shared" ca="1" si="72"/>
        <v>H</v>
      </c>
      <c r="M1169" s="11"/>
      <c r="N1169" s="11">
        <v>1168</v>
      </c>
      <c r="O1169" s="12">
        <f t="shared" ca="1" si="84"/>
        <v>1.8325198853809264</v>
      </c>
      <c r="P1169" s="12">
        <f t="shared" ca="1" si="85"/>
        <v>1.1962816187585825</v>
      </c>
      <c r="Q1169" s="11" t="str">
        <f t="shared" ca="1" si="73"/>
        <v>A</v>
      </c>
    </row>
    <row r="1170" spans="9:17" x14ac:dyDescent="0.25">
      <c r="I1170" s="11">
        <v>1169</v>
      </c>
      <c r="J1170" s="11">
        <f t="shared" ca="1" si="82"/>
        <v>1.9001780834897084</v>
      </c>
      <c r="K1170" s="11">
        <f t="shared" ca="1" si="83"/>
        <v>-0.98800308999225939</v>
      </c>
      <c r="L1170" s="11" t="str">
        <f t="shared" ca="1" si="72"/>
        <v>A</v>
      </c>
      <c r="M1170" s="11"/>
      <c r="N1170" s="11">
        <v>1169</v>
      </c>
      <c r="O1170" s="12">
        <f t="shared" ca="1" si="84"/>
        <v>1.9695152892484142</v>
      </c>
      <c r="P1170" s="12">
        <f t="shared" ca="1" si="85"/>
        <v>-0.39846035249561362</v>
      </c>
      <c r="Q1170" s="11" t="str">
        <f t="shared" ca="1" si="73"/>
        <v>A</v>
      </c>
    </row>
    <row r="1171" spans="9:17" x14ac:dyDescent="0.25">
      <c r="I1171" s="11">
        <v>1170</v>
      </c>
      <c r="J1171" s="11">
        <f t="shared" ca="1" si="82"/>
        <v>2.2184287628571369</v>
      </c>
      <c r="K1171" s="11">
        <f t="shared" ca="1" si="83"/>
        <v>3.6747776975797328</v>
      </c>
      <c r="L1171" s="11" t="str">
        <f t="shared" ca="1" si="72"/>
        <v>H</v>
      </c>
      <c r="M1171" s="11"/>
      <c r="N1171" s="11">
        <v>1170</v>
      </c>
      <c r="O1171" s="12">
        <f t="shared" ca="1" si="84"/>
        <v>-0.44487418307953597</v>
      </c>
      <c r="P1171" s="12">
        <f t="shared" ca="1" si="85"/>
        <v>4.4037415420908435</v>
      </c>
      <c r="Q1171" s="11" t="str">
        <f t="shared" ca="1" si="73"/>
        <v>H</v>
      </c>
    </row>
    <row r="1172" spans="9:17" x14ac:dyDescent="0.25">
      <c r="I1172" s="11">
        <v>1171</v>
      </c>
      <c r="J1172" s="11">
        <f t="shared" ca="1" si="82"/>
        <v>0.6852125671244419</v>
      </c>
      <c r="K1172" s="11">
        <f t="shared" ca="1" si="83"/>
        <v>2.3455633965080342</v>
      </c>
      <c r="L1172" s="11" t="str">
        <f t="shared" ca="1" si="72"/>
        <v>H</v>
      </c>
      <c r="M1172" s="11"/>
      <c r="N1172" s="11">
        <v>1171</v>
      </c>
      <c r="O1172" s="12">
        <f t="shared" ca="1" si="84"/>
        <v>2.3007675578703295</v>
      </c>
      <c r="P1172" s="12">
        <f t="shared" ca="1" si="85"/>
        <v>1.2733160832710853</v>
      </c>
      <c r="Q1172" s="11" t="str">
        <f t="shared" ca="1" si="73"/>
        <v>A</v>
      </c>
    </row>
    <row r="1173" spans="9:17" x14ac:dyDescent="0.25">
      <c r="I1173" s="11">
        <v>1172</v>
      </c>
      <c r="J1173" s="11">
        <f t="shared" ca="1" si="82"/>
        <v>-0.65071282655558671</v>
      </c>
      <c r="K1173" s="11">
        <f t="shared" ca="1" si="83"/>
        <v>2.2847932379695894</v>
      </c>
      <c r="L1173" s="11" t="str">
        <f t="shared" ca="1" si="72"/>
        <v>H</v>
      </c>
      <c r="M1173" s="11"/>
      <c r="N1173" s="11">
        <v>1172</v>
      </c>
      <c r="O1173" s="12">
        <f t="shared" ca="1" si="84"/>
        <v>2.7044086869872199</v>
      </c>
      <c r="P1173" s="12">
        <f t="shared" ca="1" si="85"/>
        <v>2.1209421635464185</v>
      </c>
      <c r="Q1173" s="11" t="str">
        <f t="shared" ca="1" si="73"/>
        <v>A</v>
      </c>
    </row>
    <row r="1174" spans="9:17" x14ac:dyDescent="0.25">
      <c r="I1174" s="11">
        <v>1173</v>
      </c>
      <c r="J1174" s="11">
        <f t="shared" ca="1" si="82"/>
        <v>0.60641346027055598</v>
      </c>
      <c r="K1174" s="11">
        <f t="shared" ca="1" si="83"/>
        <v>2.1329483103532718</v>
      </c>
      <c r="L1174" s="11" t="str">
        <f t="shared" ca="1" si="72"/>
        <v>H</v>
      </c>
      <c r="M1174" s="11"/>
      <c r="N1174" s="11">
        <v>1173</v>
      </c>
      <c r="O1174" s="12">
        <f t="shared" ca="1" si="84"/>
        <v>-0.43838170854175773</v>
      </c>
      <c r="P1174" s="12">
        <f t="shared" ca="1" si="85"/>
        <v>-1.8958764034867759</v>
      </c>
      <c r="Q1174" s="11" t="str">
        <f t="shared" ca="1" si="73"/>
        <v>A</v>
      </c>
    </row>
    <row r="1175" spans="9:17" x14ac:dyDescent="0.25">
      <c r="I1175" s="11">
        <v>1174</v>
      </c>
      <c r="J1175" s="11">
        <f t="shared" ca="1" si="82"/>
        <v>2.4212003166402072</v>
      </c>
      <c r="K1175" s="11">
        <f t="shared" ca="1" si="83"/>
        <v>3.156473558621208</v>
      </c>
      <c r="L1175" s="11" t="str">
        <f t="shared" ca="1" si="72"/>
        <v>H</v>
      </c>
      <c r="M1175" s="11"/>
      <c r="N1175" s="11">
        <v>1174</v>
      </c>
      <c r="O1175" s="12">
        <f t="shared" ca="1" si="84"/>
        <v>-0.19423916193093405</v>
      </c>
      <c r="P1175" s="12">
        <f t="shared" ca="1" si="85"/>
        <v>0.86715296867662117</v>
      </c>
      <c r="Q1175" s="11" t="str">
        <f t="shared" ca="1" si="73"/>
        <v>H</v>
      </c>
    </row>
    <row r="1176" spans="9:17" x14ac:dyDescent="0.25">
      <c r="I1176" s="11">
        <v>1175</v>
      </c>
      <c r="J1176" s="11">
        <f t="shared" ca="1" si="82"/>
        <v>1.8236540149489531</v>
      </c>
      <c r="K1176" s="11">
        <f t="shared" ca="1" si="83"/>
        <v>-6.3998055831155032E-2</v>
      </c>
      <c r="L1176" s="11" t="str">
        <f t="shared" ca="1" si="72"/>
        <v>A</v>
      </c>
      <c r="M1176" s="11"/>
      <c r="N1176" s="11">
        <v>1175</v>
      </c>
      <c r="O1176" s="12">
        <f t="shared" ca="1" si="84"/>
        <v>0.70582074954350249</v>
      </c>
      <c r="P1176" s="12">
        <f t="shared" ca="1" si="85"/>
        <v>1.4647684317584353</v>
      </c>
      <c r="Q1176" s="11" t="str">
        <f t="shared" ca="1" si="73"/>
        <v>H</v>
      </c>
    </row>
    <row r="1177" spans="9:17" x14ac:dyDescent="0.25">
      <c r="I1177" s="11">
        <v>1176</v>
      </c>
      <c r="J1177" s="11">
        <f t="shared" ca="1" si="82"/>
        <v>0.45843307612598611</v>
      </c>
      <c r="K1177" s="11">
        <f t="shared" ca="1" si="83"/>
        <v>2.1246124642546471</v>
      </c>
      <c r="L1177" s="11" t="str">
        <f t="shared" ca="1" si="72"/>
        <v>H</v>
      </c>
      <c r="M1177" s="11"/>
      <c r="N1177" s="11">
        <v>1176</v>
      </c>
      <c r="O1177" s="12">
        <f t="shared" ca="1" si="84"/>
        <v>1.508170419910762</v>
      </c>
      <c r="P1177" s="12">
        <f t="shared" ca="1" si="85"/>
        <v>2.6387780139119243E-2</v>
      </c>
      <c r="Q1177" s="11" t="str">
        <f t="shared" ca="1" si="73"/>
        <v>A</v>
      </c>
    </row>
    <row r="1178" spans="9:17" x14ac:dyDescent="0.25">
      <c r="I1178" s="11">
        <v>1177</v>
      </c>
      <c r="J1178" s="11">
        <f t="shared" ca="1" si="82"/>
        <v>2.1965364144008985</v>
      </c>
      <c r="K1178" s="11">
        <f t="shared" ca="1" si="83"/>
        <v>2.4494505056365896</v>
      </c>
      <c r="L1178" s="11" t="str">
        <f t="shared" ca="1" si="72"/>
        <v>H</v>
      </c>
      <c r="M1178" s="11"/>
      <c r="N1178" s="11">
        <v>1177</v>
      </c>
      <c r="O1178" s="12">
        <f t="shared" ca="1" si="84"/>
        <v>-0.47926518057307621</v>
      </c>
      <c r="P1178" s="12">
        <f t="shared" ca="1" si="85"/>
        <v>1.0925702513338611</v>
      </c>
      <c r="Q1178" s="11" t="str">
        <f t="shared" ca="1" si="73"/>
        <v>H</v>
      </c>
    </row>
    <row r="1179" spans="9:17" x14ac:dyDescent="0.25">
      <c r="I1179" s="11">
        <v>1178</v>
      </c>
      <c r="J1179" s="11">
        <f t="shared" ca="1" si="82"/>
        <v>1.1009515820881208</v>
      </c>
      <c r="K1179" s="11">
        <f t="shared" ca="1" si="83"/>
        <v>3.1524044613005602</v>
      </c>
      <c r="L1179" s="11" t="str">
        <f t="shared" ca="1" si="72"/>
        <v>H</v>
      </c>
      <c r="M1179" s="11"/>
      <c r="N1179" s="11">
        <v>1178</v>
      </c>
      <c r="O1179" s="12">
        <f t="shared" ca="1" si="84"/>
        <v>1.0873397963845051</v>
      </c>
      <c r="P1179" s="12">
        <f t="shared" ca="1" si="85"/>
        <v>0.37407210200104157</v>
      </c>
      <c r="Q1179" s="11" t="str">
        <f t="shared" ca="1" si="73"/>
        <v>A</v>
      </c>
    </row>
    <row r="1180" spans="9:17" x14ac:dyDescent="0.25">
      <c r="I1180" s="11">
        <v>1179</v>
      </c>
      <c r="J1180" s="11">
        <f t="shared" ca="1" si="82"/>
        <v>0.28200138373363548</v>
      </c>
      <c r="K1180" s="11">
        <f t="shared" ca="1" si="83"/>
        <v>2.0521806837221432</v>
      </c>
      <c r="L1180" s="11" t="str">
        <f t="shared" ca="1" si="72"/>
        <v>H</v>
      </c>
      <c r="M1180" s="11"/>
      <c r="N1180" s="11">
        <v>1179</v>
      </c>
      <c r="O1180" s="12">
        <f t="shared" ca="1" si="84"/>
        <v>0.40749918679123787</v>
      </c>
      <c r="P1180" s="12">
        <f t="shared" ca="1" si="85"/>
        <v>0.80141224710648973</v>
      </c>
      <c r="Q1180" s="11" t="str">
        <f t="shared" ca="1" si="73"/>
        <v>H</v>
      </c>
    </row>
    <row r="1181" spans="9:17" x14ac:dyDescent="0.25">
      <c r="I1181" s="11">
        <v>1180</v>
      </c>
      <c r="J1181" s="11">
        <f t="shared" ca="1" si="82"/>
        <v>-1.4236842910860101</v>
      </c>
      <c r="K1181" s="11">
        <f t="shared" ca="1" si="83"/>
        <v>-0.21459026945582549</v>
      </c>
      <c r="L1181" s="11" t="str">
        <f t="shared" ca="1" si="72"/>
        <v>H</v>
      </c>
      <c r="M1181" s="11"/>
      <c r="N1181" s="11">
        <v>1180</v>
      </c>
      <c r="O1181" s="12">
        <f t="shared" ca="1" si="84"/>
        <v>1.1706737296918517</v>
      </c>
      <c r="P1181" s="12">
        <f t="shared" ca="1" si="85"/>
        <v>-1.0482188042091489</v>
      </c>
      <c r="Q1181" s="11" t="str">
        <f t="shared" ca="1" si="73"/>
        <v>A</v>
      </c>
    </row>
    <row r="1182" spans="9:17" x14ac:dyDescent="0.25">
      <c r="I1182" s="11">
        <v>1181</v>
      </c>
      <c r="J1182" s="11">
        <f t="shared" ca="1" si="82"/>
        <v>0.24141007287557481</v>
      </c>
      <c r="K1182" s="11">
        <f t="shared" ca="1" si="83"/>
        <v>4.1510763596871669</v>
      </c>
      <c r="L1182" s="11" t="str">
        <f t="shared" ca="1" si="72"/>
        <v>H</v>
      </c>
      <c r="M1182" s="11"/>
      <c r="N1182" s="11">
        <v>1181</v>
      </c>
      <c r="O1182" s="12">
        <f t="shared" ca="1" si="84"/>
        <v>3.1720612302036537</v>
      </c>
      <c r="P1182" s="12">
        <f t="shared" ca="1" si="85"/>
        <v>1.4991268260662607</v>
      </c>
      <c r="Q1182" s="11" t="str">
        <f t="shared" ca="1" si="73"/>
        <v>A</v>
      </c>
    </row>
    <row r="1183" spans="9:17" x14ac:dyDescent="0.25">
      <c r="I1183" s="11">
        <v>1182</v>
      </c>
      <c r="J1183" s="11">
        <f t="shared" ca="1" si="82"/>
        <v>0.68077214429008248</v>
      </c>
      <c r="K1183" s="11">
        <f t="shared" ca="1" si="83"/>
        <v>-0.7325607013887967</v>
      </c>
      <c r="L1183" s="11" t="str">
        <f t="shared" ca="1" si="72"/>
        <v>A</v>
      </c>
      <c r="M1183" s="11"/>
      <c r="N1183" s="11">
        <v>1182</v>
      </c>
      <c r="O1183" s="12">
        <f t="shared" ca="1" si="84"/>
        <v>1.5661484914327957</v>
      </c>
      <c r="P1183" s="12">
        <f t="shared" ca="1" si="85"/>
        <v>0.58689132232315055</v>
      </c>
      <c r="Q1183" s="11" t="str">
        <f t="shared" ca="1" si="73"/>
        <v>A</v>
      </c>
    </row>
    <row r="1184" spans="9:17" x14ac:dyDescent="0.25">
      <c r="I1184" s="11">
        <v>1183</v>
      </c>
      <c r="J1184" s="11">
        <f t="shared" ca="1" si="82"/>
        <v>-0.98492008592188107</v>
      </c>
      <c r="K1184" s="11">
        <f t="shared" ca="1" si="83"/>
        <v>1.8128071458229282</v>
      </c>
      <c r="L1184" s="11" t="str">
        <f t="shared" ca="1" si="72"/>
        <v>H</v>
      </c>
      <c r="M1184" s="11"/>
      <c r="N1184" s="11">
        <v>1183</v>
      </c>
      <c r="O1184" s="12">
        <f t="shared" ca="1" si="84"/>
        <v>1.8930633581062912</v>
      </c>
      <c r="P1184" s="12">
        <f t="shared" ca="1" si="85"/>
        <v>1.380599882174548</v>
      </c>
      <c r="Q1184" s="11" t="str">
        <f t="shared" ca="1" si="73"/>
        <v>A</v>
      </c>
    </row>
    <row r="1185" spans="9:17" x14ac:dyDescent="0.25">
      <c r="I1185" s="11">
        <v>1184</v>
      </c>
      <c r="J1185" s="11">
        <f t="shared" ca="1" si="82"/>
        <v>1.7679203389322811</v>
      </c>
      <c r="K1185" s="11">
        <f t="shared" ca="1" si="83"/>
        <v>4.7547583289642494</v>
      </c>
      <c r="L1185" s="11" t="str">
        <f t="shared" ca="1" si="72"/>
        <v>H</v>
      </c>
      <c r="M1185" s="11"/>
      <c r="N1185" s="11">
        <v>1184</v>
      </c>
      <c r="O1185" s="12">
        <f t="shared" ca="1" si="84"/>
        <v>1.4837441106007445</v>
      </c>
      <c r="P1185" s="12">
        <f t="shared" ca="1" si="85"/>
        <v>2.3580837685911895</v>
      </c>
      <c r="Q1185" s="11" t="str">
        <f t="shared" ca="1" si="73"/>
        <v>H</v>
      </c>
    </row>
    <row r="1186" spans="9:17" x14ac:dyDescent="0.25">
      <c r="I1186" s="11">
        <v>1185</v>
      </c>
      <c r="J1186" s="11">
        <f t="shared" ca="1" si="82"/>
        <v>1.7726984303637032</v>
      </c>
      <c r="K1186" s="11">
        <f t="shared" ca="1" si="83"/>
        <v>3.0087390270914445</v>
      </c>
      <c r="L1186" s="11" t="str">
        <f t="shared" ca="1" si="72"/>
        <v>H</v>
      </c>
      <c r="M1186" s="11"/>
      <c r="N1186" s="11">
        <v>1185</v>
      </c>
      <c r="O1186" s="12">
        <f t="shared" ca="1" si="84"/>
        <v>1.1322686116062517</v>
      </c>
      <c r="P1186" s="12">
        <f t="shared" ca="1" si="85"/>
        <v>0.99535557501868888</v>
      </c>
      <c r="Q1186" s="11" t="str">
        <f t="shared" ca="1" si="73"/>
        <v>A</v>
      </c>
    </row>
    <row r="1187" spans="9:17" x14ac:dyDescent="0.25">
      <c r="I1187" s="11">
        <v>1186</v>
      </c>
      <c r="J1187" s="11">
        <f t="shared" ca="1" si="82"/>
        <v>-0.11759840637825236</v>
      </c>
      <c r="K1187" s="11">
        <f t="shared" ca="1" si="83"/>
        <v>2.2995219514374465</v>
      </c>
      <c r="L1187" s="11" t="str">
        <f t="shared" ca="1" si="72"/>
        <v>H</v>
      </c>
      <c r="M1187" s="11"/>
      <c r="N1187" s="11">
        <v>1186</v>
      </c>
      <c r="O1187" s="12">
        <f t="shared" ca="1" si="84"/>
        <v>-0.40834102325007515</v>
      </c>
      <c r="P1187" s="12">
        <f t="shared" ca="1" si="85"/>
        <v>0.75397505177012292</v>
      </c>
      <c r="Q1187" s="11" t="str">
        <f t="shared" ca="1" si="73"/>
        <v>H</v>
      </c>
    </row>
    <row r="1188" spans="9:17" x14ac:dyDescent="0.25">
      <c r="I1188" s="11">
        <v>1187</v>
      </c>
      <c r="J1188" s="11">
        <f t="shared" ca="1" si="82"/>
        <v>1.6967928731621202</v>
      </c>
      <c r="K1188" s="11">
        <f t="shared" ca="1" si="83"/>
        <v>2.5894846581398747</v>
      </c>
      <c r="L1188" s="11" t="str">
        <f t="shared" ca="1" si="72"/>
        <v>H</v>
      </c>
      <c r="M1188" s="11"/>
      <c r="N1188" s="11">
        <v>1187</v>
      </c>
      <c r="O1188" s="12">
        <f t="shared" ca="1" si="84"/>
        <v>0.34544184673647205</v>
      </c>
      <c r="P1188" s="12">
        <f t="shared" ca="1" si="85"/>
        <v>-0.15422178037892897</v>
      </c>
      <c r="Q1188" s="11" t="str">
        <f t="shared" ca="1" si="73"/>
        <v>A</v>
      </c>
    </row>
    <row r="1189" spans="9:17" x14ac:dyDescent="0.25">
      <c r="I1189" s="11">
        <v>1188</v>
      </c>
      <c r="J1189" s="11">
        <f t="shared" ca="1" si="82"/>
        <v>2.5358247283211419</v>
      </c>
      <c r="K1189" s="11">
        <f t="shared" ca="1" si="83"/>
        <v>1.3713849863864773</v>
      </c>
      <c r="L1189" s="11" t="str">
        <f t="shared" ca="1" si="72"/>
        <v>A</v>
      </c>
      <c r="M1189" s="11"/>
      <c r="N1189" s="11">
        <v>1188</v>
      </c>
      <c r="O1189" s="12">
        <f t="shared" ca="1" si="84"/>
        <v>7.4870502314192233E-2</v>
      </c>
      <c r="P1189" s="12">
        <f t="shared" ca="1" si="85"/>
        <v>0.91293109074622136</v>
      </c>
      <c r="Q1189" s="11" t="str">
        <f t="shared" ca="1" si="73"/>
        <v>H</v>
      </c>
    </row>
    <row r="1190" spans="9:17" x14ac:dyDescent="0.25">
      <c r="I1190" s="11">
        <v>1189</v>
      </c>
      <c r="J1190" s="11">
        <f t="shared" ca="1" si="82"/>
        <v>2.0268901537538051</v>
      </c>
      <c r="K1190" s="11">
        <f t="shared" ca="1" si="83"/>
        <v>2.2399046028265808</v>
      </c>
      <c r="L1190" s="11" t="str">
        <f t="shared" ca="1" si="72"/>
        <v>H</v>
      </c>
      <c r="M1190" s="11"/>
      <c r="N1190" s="11">
        <v>1189</v>
      </c>
      <c r="O1190" s="12">
        <f t="shared" ca="1" si="84"/>
        <v>3.5075375015377941E-2</v>
      </c>
      <c r="P1190" s="12">
        <f t="shared" ca="1" si="85"/>
        <v>0.5238190794658325</v>
      </c>
      <c r="Q1190" s="11" t="str">
        <f t="shared" ca="1" si="73"/>
        <v>H</v>
      </c>
    </row>
    <row r="1191" spans="9:17" x14ac:dyDescent="0.25">
      <c r="I1191" s="11">
        <v>1190</v>
      </c>
      <c r="J1191" s="11">
        <f t="shared" ca="1" si="82"/>
        <v>0.84827952465177381</v>
      </c>
      <c r="K1191" s="11">
        <f t="shared" ca="1" si="83"/>
        <v>2.9373550959203159</v>
      </c>
      <c r="L1191" s="11" t="str">
        <f t="shared" ca="1" si="72"/>
        <v>H</v>
      </c>
      <c r="M1191" s="11"/>
      <c r="N1191" s="11">
        <v>1190</v>
      </c>
      <c r="O1191" s="12">
        <f t="shared" ca="1" si="84"/>
        <v>0.79336061622538545</v>
      </c>
      <c r="P1191" s="12">
        <f t="shared" ca="1" si="85"/>
        <v>2.2883962154992568</v>
      </c>
      <c r="Q1191" s="11" t="str">
        <f t="shared" ca="1" si="73"/>
        <v>H</v>
      </c>
    </row>
    <row r="1192" spans="9:17" x14ac:dyDescent="0.25">
      <c r="I1192" s="11">
        <v>1191</v>
      </c>
      <c r="J1192" s="11">
        <f t="shared" ca="1" si="82"/>
        <v>1.4081519234610564</v>
      </c>
      <c r="K1192" s="11">
        <f t="shared" ca="1" si="83"/>
        <v>1.4833406008027796</v>
      </c>
      <c r="L1192" s="11" t="str">
        <f t="shared" ca="1" si="72"/>
        <v>H</v>
      </c>
      <c r="M1192" s="11"/>
      <c r="N1192" s="11">
        <v>1191</v>
      </c>
      <c r="O1192" s="12">
        <f t="shared" ca="1" si="84"/>
        <v>0.35275093589082185</v>
      </c>
      <c r="P1192" s="12">
        <f t="shared" ca="1" si="85"/>
        <v>2.799760215988595</v>
      </c>
      <c r="Q1192" s="11" t="str">
        <f t="shared" ca="1" si="73"/>
        <v>H</v>
      </c>
    </row>
    <row r="1193" spans="9:17" x14ac:dyDescent="0.25">
      <c r="I1193" s="11">
        <v>1192</v>
      </c>
      <c r="J1193" s="11">
        <f t="shared" ca="1" si="82"/>
        <v>0.74150931957642596</v>
      </c>
      <c r="K1193" s="11">
        <f t="shared" ca="1" si="83"/>
        <v>3.7375021087107605</v>
      </c>
      <c r="L1193" s="11" t="str">
        <f t="shared" ca="1" si="72"/>
        <v>H</v>
      </c>
      <c r="M1193" s="11"/>
      <c r="N1193" s="11">
        <v>1192</v>
      </c>
      <c r="O1193" s="12">
        <f t="shared" ca="1" si="84"/>
        <v>2.4101602663935671</v>
      </c>
      <c r="P1193" s="12">
        <f t="shared" ca="1" si="85"/>
        <v>1.8240450860633226</v>
      </c>
      <c r="Q1193" s="11" t="str">
        <f t="shared" ca="1" si="73"/>
        <v>A</v>
      </c>
    </row>
    <row r="1194" spans="9:17" x14ac:dyDescent="0.25">
      <c r="I1194" s="11">
        <v>1193</v>
      </c>
      <c r="J1194" s="11">
        <f t="shared" ca="1" si="82"/>
        <v>-1.4254216609844126</v>
      </c>
      <c r="K1194" s="11">
        <f t="shared" ca="1" si="83"/>
        <v>2.7902024146861102</v>
      </c>
      <c r="L1194" s="11" t="str">
        <f t="shared" ca="1" si="72"/>
        <v>H</v>
      </c>
      <c r="M1194" s="11"/>
      <c r="N1194" s="11">
        <v>1193</v>
      </c>
      <c r="O1194" s="12">
        <f t="shared" ca="1" si="84"/>
        <v>2.2608480009738026</v>
      </c>
      <c r="P1194" s="12">
        <f t="shared" ca="1" si="85"/>
        <v>0.3365757691403064</v>
      </c>
      <c r="Q1194" s="11" t="str">
        <f t="shared" ca="1" si="73"/>
        <v>A</v>
      </c>
    </row>
    <row r="1195" spans="9:17" x14ac:dyDescent="0.25">
      <c r="I1195" s="11">
        <v>1194</v>
      </c>
      <c r="J1195" s="11">
        <f t="shared" ca="1" si="82"/>
        <v>9.9332457558559129E-2</v>
      </c>
      <c r="K1195" s="11">
        <f t="shared" ca="1" si="83"/>
        <v>2.8006214374239526</v>
      </c>
      <c r="L1195" s="11" t="str">
        <f t="shared" ca="1" si="72"/>
        <v>H</v>
      </c>
      <c r="M1195" s="11"/>
      <c r="N1195" s="11">
        <v>1194</v>
      </c>
      <c r="O1195" s="12">
        <f t="shared" ca="1" si="84"/>
        <v>-1.1023538136510709</v>
      </c>
      <c r="P1195" s="12">
        <f t="shared" ca="1" si="85"/>
        <v>2.3180387660185433</v>
      </c>
      <c r="Q1195" s="11" t="str">
        <f t="shared" ca="1" si="73"/>
        <v>H</v>
      </c>
    </row>
    <row r="1196" spans="9:17" x14ac:dyDescent="0.25">
      <c r="I1196" s="11">
        <v>1195</v>
      </c>
      <c r="J1196" s="11">
        <f t="shared" ca="1" si="82"/>
        <v>1.6469902327728092</v>
      </c>
      <c r="K1196" s="11">
        <f t="shared" ca="1" si="83"/>
        <v>3.4330809221629215</v>
      </c>
      <c r="L1196" s="11" t="str">
        <f t="shared" ca="1" si="72"/>
        <v>H</v>
      </c>
      <c r="M1196" s="11"/>
      <c r="N1196" s="11">
        <v>1195</v>
      </c>
      <c r="O1196" s="12">
        <f t="shared" ca="1" si="84"/>
        <v>1.5842256764440548</v>
      </c>
      <c r="P1196" s="12">
        <f t="shared" ca="1" si="85"/>
        <v>2.7281934204540659</v>
      </c>
      <c r="Q1196" s="11" t="str">
        <f t="shared" ca="1" si="73"/>
        <v>H</v>
      </c>
    </row>
    <row r="1197" spans="9:17" x14ac:dyDescent="0.25">
      <c r="I1197" s="11">
        <v>1196</v>
      </c>
      <c r="J1197" s="11">
        <f t="shared" ca="1" si="82"/>
        <v>-0.15447901953453125</v>
      </c>
      <c r="K1197" s="11">
        <f t="shared" ca="1" si="83"/>
        <v>1.1680001578816297</v>
      </c>
      <c r="L1197" s="11" t="str">
        <f t="shared" ca="1" si="72"/>
        <v>H</v>
      </c>
      <c r="M1197" s="11"/>
      <c r="N1197" s="11">
        <v>1196</v>
      </c>
      <c r="O1197" s="12">
        <f t="shared" ca="1" si="84"/>
        <v>2.7971689352463356</v>
      </c>
      <c r="P1197" s="12">
        <f t="shared" ca="1" si="85"/>
        <v>1.4383111260098833</v>
      </c>
      <c r="Q1197" s="11" t="str">
        <f t="shared" ca="1" si="73"/>
        <v>A</v>
      </c>
    </row>
    <row r="1198" spans="9:17" x14ac:dyDescent="0.25">
      <c r="I1198" s="11">
        <v>1197</v>
      </c>
      <c r="J1198" s="11">
        <f t="shared" ca="1" si="82"/>
        <v>6.4277399857684547E-2</v>
      </c>
      <c r="K1198" s="11">
        <f t="shared" ca="1" si="83"/>
        <v>3.0220749005561958</v>
      </c>
      <c r="L1198" s="11" t="str">
        <f t="shared" ca="1" si="72"/>
        <v>H</v>
      </c>
      <c r="M1198" s="11"/>
      <c r="N1198" s="11">
        <v>1197</v>
      </c>
      <c r="O1198" s="12">
        <f t="shared" ca="1" si="84"/>
        <v>1.0351740610221021</v>
      </c>
      <c r="P1198" s="12">
        <f t="shared" ca="1" si="85"/>
        <v>1.3405310997925841</v>
      </c>
      <c r="Q1198" s="11" t="str">
        <f t="shared" ca="1" si="73"/>
        <v>H</v>
      </c>
    </row>
    <row r="1199" spans="9:17" x14ac:dyDescent="0.25">
      <c r="I1199" s="11">
        <v>1198</v>
      </c>
      <c r="J1199" s="11">
        <f t="shared" ca="1" si="82"/>
        <v>0.92523429036434479</v>
      </c>
      <c r="K1199" s="11">
        <f t="shared" ca="1" si="83"/>
        <v>1.7012020715357725</v>
      </c>
      <c r="L1199" s="11" t="str">
        <f t="shared" ca="1" si="72"/>
        <v>H</v>
      </c>
      <c r="M1199" s="11"/>
      <c r="N1199" s="11">
        <v>1198</v>
      </c>
      <c r="O1199" s="12">
        <f t="shared" ca="1" si="84"/>
        <v>0.84267471590334186</v>
      </c>
      <c r="P1199" s="12">
        <f t="shared" ca="1" si="85"/>
        <v>-0.70246530915645922</v>
      </c>
      <c r="Q1199" s="11" t="str">
        <f t="shared" ca="1" si="73"/>
        <v>A</v>
      </c>
    </row>
    <row r="1200" spans="9:17" x14ac:dyDescent="0.25">
      <c r="I1200" s="11">
        <v>1199</v>
      </c>
      <c r="J1200" s="11">
        <f t="shared" ca="1" si="82"/>
        <v>-1.0715674894612581</v>
      </c>
      <c r="K1200" s="11">
        <f t="shared" ca="1" si="83"/>
        <v>1.5973809691225376</v>
      </c>
      <c r="L1200" s="11" t="str">
        <f t="shared" ca="1" si="72"/>
        <v>H</v>
      </c>
      <c r="M1200" s="11"/>
      <c r="N1200" s="11">
        <v>1199</v>
      </c>
      <c r="O1200" s="12">
        <f t="shared" ca="1" si="84"/>
        <v>1.4749090700418828</v>
      </c>
      <c r="P1200" s="12">
        <f t="shared" ca="1" si="85"/>
        <v>0.55248388923095981</v>
      </c>
      <c r="Q1200" s="11" t="str">
        <f t="shared" ca="1" si="73"/>
        <v>A</v>
      </c>
    </row>
    <row r="1201" spans="9:17" x14ac:dyDescent="0.25">
      <c r="I1201" s="11">
        <v>1200</v>
      </c>
      <c r="J1201" s="11">
        <f t="shared" ca="1" si="82"/>
        <v>-1.6469283112421569</v>
      </c>
      <c r="K1201" s="11">
        <f t="shared" ca="1" si="83"/>
        <v>1.0533644965130997</v>
      </c>
      <c r="L1201" s="11" t="str">
        <f t="shared" ca="1" si="72"/>
        <v>H</v>
      </c>
      <c r="M1201" s="11"/>
      <c r="N1201" s="11">
        <v>1200</v>
      </c>
      <c r="O1201" s="12">
        <f t="shared" ca="1" si="84"/>
        <v>1.8383605155343821</v>
      </c>
      <c r="P1201" s="12">
        <f t="shared" ca="1" si="85"/>
        <v>0.29845086448605596</v>
      </c>
      <c r="Q1201" s="11" t="str">
        <f t="shared" ca="1" si="73"/>
        <v>A</v>
      </c>
    </row>
    <row r="1202" spans="9:17" x14ac:dyDescent="0.25">
      <c r="I1202" s="11">
        <v>1201</v>
      </c>
      <c r="J1202" s="11">
        <f t="shared" ca="1" si="82"/>
        <v>-0.29933417325439893</v>
      </c>
      <c r="K1202" s="11">
        <f t="shared" ca="1" si="83"/>
        <v>3.1148402068568788</v>
      </c>
      <c r="L1202" s="11" t="str">
        <f t="shared" ca="1" si="72"/>
        <v>H</v>
      </c>
      <c r="M1202" s="11"/>
      <c r="N1202" s="11">
        <v>1201</v>
      </c>
      <c r="O1202" s="12">
        <f t="shared" ca="1" si="84"/>
        <v>0.92324097649823722</v>
      </c>
      <c r="P1202" s="12">
        <f t="shared" ca="1" si="85"/>
        <v>-2.0430487593777746E-2</v>
      </c>
      <c r="Q1202" s="11" t="str">
        <f t="shared" ca="1" si="73"/>
        <v>A</v>
      </c>
    </row>
    <row r="1203" spans="9:17" x14ac:dyDescent="0.25">
      <c r="I1203" s="11">
        <v>1202</v>
      </c>
      <c r="J1203" s="11">
        <f t="shared" ca="1" si="82"/>
        <v>-0.27334095603804764</v>
      </c>
      <c r="K1203" s="11">
        <f t="shared" ca="1" si="83"/>
        <v>1.7159517358818874</v>
      </c>
      <c r="L1203" s="11" t="str">
        <f t="shared" ca="1" si="72"/>
        <v>H</v>
      </c>
      <c r="M1203" s="11"/>
      <c r="N1203" s="11">
        <v>1202</v>
      </c>
      <c r="O1203" s="12">
        <f t="shared" ca="1" si="84"/>
        <v>0.39085735813767952</v>
      </c>
      <c r="P1203" s="12">
        <f t="shared" ca="1" si="85"/>
        <v>0.53403536009220975</v>
      </c>
      <c r="Q1203" s="11" t="str">
        <f t="shared" ca="1" si="73"/>
        <v>H</v>
      </c>
    </row>
    <row r="1204" spans="9:17" x14ac:dyDescent="0.25">
      <c r="I1204" s="11">
        <v>1203</v>
      </c>
      <c r="J1204" s="11">
        <f t="shared" ca="1" si="82"/>
        <v>3.8261917184518128</v>
      </c>
      <c r="K1204" s="11">
        <f t="shared" ca="1" si="83"/>
        <v>2.864069843837405</v>
      </c>
      <c r="L1204" s="11" t="str">
        <f t="shared" ca="1" si="72"/>
        <v>A</v>
      </c>
      <c r="M1204" s="11"/>
      <c r="N1204" s="11">
        <v>1203</v>
      </c>
      <c r="O1204" s="12">
        <f t="shared" ca="1" si="84"/>
        <v>-0.64690972876641739</v>
      </c>
      <c r="P1204" s="12">
        <f t="shared" ca="1" si="85"/>
        <v>0.19156350877317996</v>
      </c>
      <c r="Q1204" s="11" t="str">
        <f t="shared" ca="1" si="73"/>
        <v>H</v>
      </c>
    </row>
    <row r="1205" spans="9:17" x14ac:dyDescent="0.25">
      <c r="I1205" s="11">
        <v>1204</v>
      </c>
      <c r="J1205" s="11">
        <f t="shared" ca="1" si="82"/>
        <v>-7.039342752670652E-2</v>
      </c>
      <c r="K1205" s="11">
        <f t="shared" ca="1" si="83"/>
        <v>0.80237031095739031</v>
      </c>
      <c r="L1205" s="11" t="str">
        <f t="shared" ca="1" si="72"/>
        <v>H</v>
      </c>
      <c r="M1205" s="11"/>
      <c r="N1205" s="11">
        <v>1204</v>
      </c>
      <c r="O1205" s="12">
        <f t="shared" ca="1" si="84"/>
        <v>1.8330827805633005</v>
      </c>
      <c r="P1205" s="12">
        <f t="shared" ca="1" si="85"/>
        <v>-8.5742673847145179E-2</v>
      </c>
      <c r="Q1205" s="11" t="str">
        <f t="shared" ca="1" si="73"/>
        <v>A</v>
      </c>
    </row>
    <row r="1206" spans="9:17" x14ac:dyDescent="0.25">
      <c r="I1206" s="11">
        <v>1205</v>
      </c>
      <c r="J1206" s="11">
        <f t="shared" ca="1" si="82"/>
        <v>0.18461591115329501</v>
      </c>
      <c r="K1206" s="11">
        <f t="shared" ca="1" si="83"/>
        <v>-6.0456943067327185E-2</v>
      </c>
      <c r="L1206" s="11" t="str">
        <f t="shared" ca="1" si="72"/>
        <v>A</v>
      </c>
      <c r="M1206" s="11"/>
      <c r="N1206" s="11">
        <v>1205</v>
      </c>
      <c r="O1206" s="12">
        <f t="shared" ca="1" si="84"/>
        <v>0.22327427636992925</v>
      </c>
      <c r="P1206" s="12">
        <f t="shared" ca="1" si="85"/>
        <v>1.9500014521352624</v>
      </c>
      <c r="Q1206" s="11" t="str">
        <f t="shared" ca="1" si="73"/>
        <v>H</v>
      </c>
    </row>
    <row r="1207" spans="9:17" x14ac:dyDescent="0.25">
      <c r="I1207" s="11">
        <v>1206</v>
      </c>
      <c r="J1207" s="11">
        <f t="shared" ca="1" si="82"/>
        <v>-1.2239046319817346</v>
      </c>
      <c r="K1207" s="11">
        <f t="shared" ca="1" si="83"/>
        <v>2.1863497133072483</v>
      </c>
      <c r="L1207" s="11" t="str">
        <f t="shared" ca="1" si="72"/>
        <v>H</v>
      </c>
      <c r="M1207" s="11"/>
      <c r="N1207" s="11">
        <v>1206</v>
      </c>
      <c r="O1207" s="12">
        <f t="shared" ca="1" si="84"/>
        <v>-2.2958165917100648E-2</v>
      </c>
      <c r="P1207" s="12">
        <f t="shared" ca="1" si="85"/>
        <v>1.144528253421494</v>
      </c>
      <c r="Q1207" s="11" t="str">
        <f t="shared" ca="1" si="73"/>
        <v>H</v>
      </c>
    </row>
    <row r="1208" spans="9:17" x14ac:dyDescent="0.25">
      <c r="I1208" s="11">
        <v>1207</v>
      </c>
      <c r="J1208" s="11">
        <f t="shared" ca="1" si="82"/>
        <v>1.9470048012916155</v>
      </c>
      <c r="K1208" s="11">
        <f t="shared" ca="1" si="83"/>
        <v>3.5692611826823972</v>
      </c>
      <c r="L1208" s="11" t="str">
        <f t="shared" ca="1" si="72"/>
        <v>H</v>
      </c>
      <c r="M1208" s="11"/>
      <c r="N1208" s="11">
        <v>1207</v>
      </c>
      <c r="O1208" s="12">
        <f t="shared" ca="1" si="84"/>
        <v>-0.31957690719355303</v>
      </c>
      <c r="P1208" s="12">
        <f t="shared" ca="1" si="85"/>
        <v>-1.0197850913298567</v>
      </c>
      <c r="Q1208" s="11" t="str">
        <f t="shared" ca="1" si="73"/>
        <v>A</v>
      </c>
    </row>
    <row r="1209" spans="9:17" x14ac:dyDescent="0.25">
      <c r="I1209" s="11">
        <v>1208</v>
      </c>
      <c r="J1209" s="11">
        <f t="shared" ca="1" si="82"/>
        <v>-0.69955588978199856</v>
      </c>
      <c r="K1209" s="11">
        <f t="shared" ca="1" si="83"/>
        <v>2.7162926955765592</v>
      </c>
      <c r="L1209" s="11" t="str">
        <f t="shared" ca="1" si="72"/>
        <v>H</v>
      </c>
      <c r="M1209" s="11"/>
      <c r="N1209" s="11">
        <v>1208</v>
      </c>
      <c r="O1209" s="12">
        <f t="shared" ca="1" si="84"/>
        <v>-0.90400234507207688</v>
      </c>
      <c r="P1209" s="12">
        <f t="shared" ca="1" si="85"/>
        <v>2.5699933524198135</v>
      </c>
      <c r="Q1209" s="11" t="str">
        <f t="shared" ca="1" si="73"/>
        <v>H</v>
      </c>
    </row>
    <row r="1210" spans="9:17" x14ac:dyDescent="0.25">
      <c r="I1210" s="11">
        <v>1209</v>
      </c>
      <c r="J1210" s="11">
        <f t="shared" ca="1" si="82"/>
        <v>1.4848634125959905</v>
      </c>
      <c r="K1210" s="11">
        <f t="shared" ca="1" si="83"/>
        <v>1.2569948902063539</v>
      </c>
      <c r="L1210" s="11" t="str">
        <f t="shared" ca="1" si="72"/>
        <v>A</v>
      </c>
      <c r="M1210" s="11"/>
      <c r="N1210" s="11">
        <v>1209</v>
      </c>
      <c r="O1210" s="12">
        <f t="shared" ca="1" si="84"/>
        <v>1.7573461759924585</v>
      </c>
      <c r="P1210" s="12">
        <f t="shared" ca="1" si="85"/>
        <v>-6.5807232887195699E-2</v>
      </c>
      <c r="Q1210" s="11" t="str">
        <f t="shared" ca="1" si="73"/>
        <v>A</v>
      </c>
    </row>
    <row r="1211" spans="9:17" x14ac:dyDescent="0.25">
      <c r="I1211" s="11">
        <v>1210</v>
      </c>
      <c r="J1211" s="11">
        <f t="shared" ca="1" si="82"/>
        <v>0.77761800474124032</v>
      </c>
      <c r="K1211" s="11">
        <f t="shared" ca="1" si="83"/>
        <v>0.832132740754846</v>
      </c>
      <c r="L1211" s="11" t="str">
        <f t="shared" ca="1" si="72"/>
        <v>H</v>
      </c>
      <c r="M1211" s="11"/>
      <c r="N1211" s="11">
        <v>1210</v>
      </c>
      <c r="O1211" s="12">
        <f t="shared" ca="1" si="84"/>
        <v>-7.2397466838549418E-2</v>
      </c>
      <c r="P1211" s="12">
        <f t="shared" ca="1" si="85"/>
        <v>0.52494063930340684</v>
      </c>
      <c r="Q1211" s="11" t="str">
        <f t="shared" ca="1" si="73"/>
        <v>H</v>
      </c>
    </row>
    <row r="1212" spans="9:17" x14ac:dyDescent="0.25">
      <c r="I1212" s="11">
        <v>1211</v>
      </c>
      <c r="J1212" s="11">
        <f t="shared" ca="1" si="82"/>
        <v>0.22928172121740475</v>
      </c>
      <c r="K1212" s="11">
        <f t="shared" ca="1" si="83"/>
        <v>1.1546176805305191</v>
      </c>
      <c r="L1212" s="11" t="str">
        <f t="shared" ca="1" si="72"/>
        <v>H</v>
      </c>
      <c r="M1212" s="11"/>
      <c r="N1212" s="11">
        <v>1211</v>
      </c>
      <c r="O1212" s="12">
        <f t="shared" ca="1" si="84"/>
        <v>-1.089985772390921</v>
      </c>
      <c r="P1212" s="12">
        <f t="shared" ca="1" si="85"/>
        <v>-0.53419669109208479</v>
      </c>
      <c r="Q1212" s="11" t="str">
        <f t="shared" ca="1" si="73"/>
        <v>H</v>
      </c>
    </row>
    <row r="1213" spans="9:17" x14ac:dyDescent="0.25">
      <c r="I1213" s="11">
        <v>1212</v>
      </c>
      <c r="J1213" s="11">
        <f t="shared" ca="1" si="82"/>
        <v>0.91228488423678433</v>
      </c>
      <c r="K1213" s="11">
        <f t="shared" ca="1" si="83"/>
        <v>4.1194131036076813</v>
      </c>
      <c r="L1213" s="11" t="str">
        <f t="shared" ca="1" si="72"/>
        <v>H</v>
      </c>
      <c r="M1213" s="11"/>
      <c r="N1213" s="11">
        <v>1212</v>
      </c>
      <c r="O1213" s="12">
        <f t="shared" ca="1" si="84"/>
        <v>0.97495733568289888</v>
      </c>
      <c r="P1213" s="12">
        <f t="shared" ca="1" si="85"/>
        <v>2.633618214339549</v>
      </c>
      <c r="Q1213" s="11" t="str">
        <f t="shared" ca="1" si="73"/>
        <v>H</v>
      </c>
    </row>
    <row r="1214" spans="9:17" x14ac:dyDescent="0.25">
      <c r="I1214" s="11">
        <v>1213</v>
      </c>
      <c r="J1214" s="11">
        <f t="shared" ca="1" si="82"/>
        <v>2.8562242467275412</v>
      </c>
      <c r="K1214" s="11">
        <f t="shared" ca="1" si="83"/>
        <v>3.4612716765519158</v>
      </c>
      <c r="L1214" s="11" t="str">
        <f t="shared" ca="1" si="72"/>
        <v>H</v>
      </c>
      <c r="M1214" s="11"/>
      <c r="N1214" s="11">
        <v>1213</v>
      </c>
      <c r="O1214" s="12">
        <f t="shared" ca="1" si="84"/>
        <v>-4.3443965023864828E-2</v>
      </c>
      <c r="P1214" s="12">
        <f t="shared" ca="1" si="85"/>
        <v>3.197638512379763</v>
      </c>
      <c r="Q1214" s="11" t="str">
        <f t="shared" ca="1" si="73"/>
        <v>H</v>
      </c>
    </row>
    <row r="1215" spans="9:17" x14ac:dyDescent="0.25">
      <c r="I1215" s="11">
        <v>1214</v>
      </c>
      <c r="J1215" s="11">
        <f t="shared" ca="1" si="82"/>
        <v>2.6087715868508652</v>
      </c>
      <c r="K1215" s="11">
        <f t="shared" ca="1" si="83"/>
        <v>2.1072976900288323</v>
      </c>
      <c r="L1215" s="11" t="str">
        <f t="shared" ca="1" si="72"/>
        <v>A</v>
      </c>
      <c r="M1215" s="11"/>
      <c r="N1215" s="11">
        <v>1214</v>
      </c>
      <c r="O1215" s="12">
        <f t="shared" ca="1" si="84"/>
        <v>-0.96796488810270431</v>
      </c>
      <c r="P1215" s="12">
        <f t="shared" ca="1" si="85"/>
        <v>-8.0428199675369294E-2</v>
      </c>
      <c r="Q1215" s="11" t="str">
        <f t="shared" ca="1" si="73"/>
        <v>H</v>
      </c>
    </row>
    <row r="1216" spans="9:17" x14ac:dyDescent="0.25">
      <c r="I1216" s="11">
        <v>1215</v>
      </c>
      <c r="J1216" s="11">
        <f t="shared" ca="1" si="82"/>
        <v>1.7414105972983505</v>
      </c>
      <c r="K1216" s="11">
        <f t="shared" ca="1" si="83"/>
        <v>2.4937608329250667</v>
      </c>
      <c r="L1216" s="11" t="str">
        <f t="shared" ca="1" si="72"/>
        <v>H</v>
      </c>
      <c r="M1216" s="11"/>
      <c r="N1216" s="11">
        <v>1215</v>
      </c>
      <c r="O1216" s="12">
        <f t="shared" ca="1" si="84"/>
        <v>-0.71528612394477586</v>
      </c>
      <c r="P1216" s="12">
        <f t="shared" ca="1" si="85"/>
        <v>1.4419075842868998</v>
      </c>
      <c r="Q1216" s="11" t="str">
        <f t="shared" ca="1" si="73"/>
        <v>H</v>
      </c>
    </row>
    <row r="1217" spans="9:17" x14ac:dyDescent="0.25">
      <c r="I1217" s="11">
        <v>1216</v>
      </c>
      <c r="J1217" s="11">
        <f t="shared" ca="1" si="82"/>
        <v>0.5211687335912365</v>
      </c>
      <c r="K1217" s="11">
        <f t="shared" ca="1" si="83"/>
        <v>1.897432055587563</v>
      </c>
      <c r="L1217" s="11" t="str">
        <f t="shared" ca="1" si="72"/>
        <v>H</v>
      </c>
      <c r="M1217" s="11"/>
      <c r="N1217" s="11">
        <v>1216</v>
      </c>
      <c r="O1217" s="12">
        <f t="shared" ca="1" si="84"/>
        <v>-0.94895614526472216</v>
      </c>
      <c r="P1217" s="12">
        <f t="shared" ca="1" si="85"/>
        <v>2.1912141001684486</v>
      </c>
      <c r="Q1217" s="11" t="str">
        <f t="shared" ca="1" si="73"/>
        <v>H</v>
      </c>
    </row>
    <row r="1218" spans="9:17" x14ac:dyDescent="0.25">
      <c r="I1218" s="11">
        <v>1217</v>
      </c>
      <c r="J1218" s="11">
        <f t="shared" ca="1" si="82"/>
        <v>0.56133025922587731</v>
      </c>
      <c r="K1218" s="11">
        <f t="shared" ca="1" si="83"/>
        <v>2.8908800362824287</v>
      </c>
      <c r="L1218" s="11" t="str">
        <f t="shared" ca="1" si="72"/>
        <v>H</v>
      </c>
      <c r="M1218" s="11"/>
      <c r="N1218" s="11">
        <v>1217</v>
      </c>
      <c r="O1218" s="12">
        <f t="shared" ca="1" si="84"/>
        <v>1.6957048672136141</v>
      </c>
      <c r="P1218" s="12">
        <f t="shared" ca="1" si="85"/>
        <v>-0.82149038680875264</v>
      </c>
      <c r="Q1218" s="11" t="str">
        <f t="shared" ca="1" si="73"/>
        <v>A</v>
      </c>
    </row>
    <row r="1219" spans="9:17" x14ac:dyDescent="0.25">
      <c r="I1219" s="11">
        <v>1218</v>
      </c>
      <c r="J1219" s="11">
        <f t="shared" ref="J1219:J1282" ca="1" si="86">NORMINV(RAND(), $D$3,$F$3)</f>
        <v>2.3774146930641979</v>
      </c>
      <c r="K1219" s="11">
        <f t="shared" ref="K1219:K1282" ca="1" si="87">NORMINV(RAND(), $D$2,$F$2)</f>
        <v>2.1469336108738548</v>
      </c>
      <c r="L1219" s="11" t="str">
        <f t="shared" ca="1" si="72"/>
        <v>A</v>
      </c>
      <c r="M1219" s="11"/>
      <c r="N1219" s="11">
        <v>1218</v>
      </c>
      <c r="O1219" s="12">
        <f t="shared" ref="O1219:O1282" ca="1" si="88">NORMINV(RAND(), $D$11,$F$11)</f>
        <v>1.6320668255259609</v>
      </c>
      <c r="P1219" s="12">
        <f t="shared" ref="P1219:P1282" ca="1" si="89">NORMINV(RAND(), $D$10,$F$10)</f>
        <v>-0.54111624195636154</v>
      </c>
      <c r="Q1219" s="11" t="str">
        <f t="shared" ca="1" si="73"/>
        <v>A</v>
      </c>
    </row>
    <row r="1220" spans="9:17" x14ac:dyDescent="0.25">
      <c r="I1220" s="11">
        <v>1219</v>
      </c>
      <c r="J1220" s="11">
        <f t="shared" ca="1" si="86"/>
        <v>1.8799738183399519</v>
      </c>
      <c r="K1220" s="11">
        <f t="shared" ca="1" si="87"/>
        <v>2.1705486389701729</v>
      </c>
      <c r="L1220" s="11" t="str">
        <f t="shared" ca="1" si="72"/>
        <v>H</v>
      </c>
      <c r="M1220" s="11"/>
      <c r="N1220" s="11">
        <v>1219</v>
      </c>
      <c r="O1220" s="12">
        <f t="shared" ca="1" si="88"/>
        <v>0.6787986373541347</v>
      </c>
      <c r="P1220" s="12">
        <f t="shared" ca="1" si="89"/>
        <v>1.479821746624983</v>
      </c>
      <c r="Q1220" s="11" t="str">
        <f t="shared" ca="1" si="73"/>
        <v>H</v>
      </c>
    </row>
    <row r="1221" spans="9:17" x14ac:dyDescent="0.25">
      <c r="I1221" s="11">
        <v>1220</v>
      </c>
      <c r="J1221" s="11">
        <f t="shared" ca="1" si="86"/>
        <v>1.4697288738659784</v>
      </c>
      <c r="K1221" s="11">
        <f t="shared" ca="1" si="87"/>
        <v>4.0732017271616385</v>
      </c>
      <c r="L1221" s="11" t="str">
        <f t="shared" ca="1" si="72"/>
        <v>H</v>
      </c>
      <c r="M1221" s="11"/>
      <c r="N1221" s="11">
        <v>1220</v>
      </c>
      <c r="O1221" s="12">
        <f t="shared" ca="1" si="88"/>
        <v>-0.17887095737848491</v>
      </c>
      <c r="P1221" s="12">
        <f t="shared" ca="1" si="89"/>
        <v>3.1385711859413936</v>
      </c>
      <c r="Q1221" s="11" t="str">
        <f t="shared" ca="1" si="73"/>
        <v>H</v>
      </c>
    </row>
    <row r="1222" spans="9:17" x14ac:dyDescent="0.25">
      <c r="I1222" s="11">
        <v>1221</v>
      </c>
      <c r="J1222" s="11">
        <f t="shared" ca="1" si="86"/>
        <v>1.2831136100909637</v>
      </c>
      <c r="K1222" s="11">
        <f t="shared" ca="1" si="87"/>
        <v>1.0254848353772785</v>
      </c>
      <c r="L1222" s="11" t="str">
        <f t="shared" ca="1" si="72"/>
        <v>A</v>
      </c>
      <c r="M1222" s="11"/>
      <c r="N1222" s="11">
        <v>1221</v>
      </c>
      <c r="O1222" s="12">
        <f t="shared" ca="1" si="88"/>
        <v>-0.2577967773922748</v>
      </c>
      <c r="P1222" s="12">
        <f t="shared" ca="1" si="89"/>
        <v>1.3524545061014615</v>
      </c>
      <c r="Q1222" s="11" t="str">
        <f t="shared" ca="1" si="73"/>
        <v>H</v>
      </c>
    </row>
    <row r="1223" spans="9:17" x14ac:dyDescent="0.25">
      <c r="I1223" s="11">
        <v>1222</v>
      </c>
      <c r="J1223" s="11">
        <f t="shared" ca="1" si="86"/>
        <v>1.6872615301715552</v>
      </c>
      <c r="K1223" s="11">
        <f t="shared" ca="1" si="87"/>
        <v>2.1989246488490655</v>
      </c>
      <c r="L1223" s="11" t="str">
        <f t="shared" ca="1" si="72"/>
        <v>H</v>
      </c>
      <c r="M1223" s="11"/>
      <c r="N1223" s="11">
        <v>1222</v>
      </c>
      <c r="O1223" s="12">
        <f t="shared" ca="1" si="88"/>
        <v>5.7143115710889647E-2</v>
      </c>
      <c r="P1223" s="12">
        <f t="shared" ca="1" si="89"/>
        <v>0.9156613413660446</v>
      </c>
      <c r="Q1223" s="11" t="str">
        <f t="shared" ca="1" si="73"/>
        <v>H</v>
      </c>
    </row>
    <row r="1224" spans="9:17" x14ac:dyDescent="0.25">
      <c r="I1224" s="11">
        <v>1223</v>
      </c>
      <c r="J1224" s="11">
        <f t="shared" ca="1" si="86"/>
        <v>1.9052821593857545</v>
      </c>
      <c r="K1224" s="11">
        <f t="shared" ca="1" si="87"/>
        <v>3.878994869357907</v>
      </c>
      <c r="L1224" s="11" t="str">
        <f t="shared" ca="1" si="72"/>
        <v>H</v>
      </c>
      <c r="M1224" s="11"/>
      <c r="N1224" s="11">
        <v>1223</v>
      </c>
      <c r="O1224" s="12">
        <f t="shared" ca="1" si="88"/>
        <v>0.46042804354017941</v>
      </c>
      <c r="P1224" s="12">
        <f t="shared" ca="1" si="89"/>
        <v>1.2863709114265949</v>
      </c>
      <c r="Q1224" s="11" t="str">
        <f t="shared" ca="1" si="73"/>
        <v>H</v>
      </c>
    </row>
    <row r="1225" spans="9:17" x14ac:dyDescent="0.25">
      <c r="I1225" s="11">
        <v>1224</v>
      </c>
      <c r="J1225" s="11">
        <f t="shared" ca="1" si="86"/>
        <v>2.6926577730625811</v>
      </c>
      <c r="K1225" s="11">
        <f t="shared" ca="1" si="87"/>
        <v>2.6154864210129887</v>
      </c>
      <c r="L1225" s="11" t="str">
        <f t="shared" ca="1" si="72"/>
        <v>A</v>
      </c>
      <c r="M1225" s="11"/>
      <c r="N1225" s="11">
        <v>1224</v>
      </c>
      <c r="O1225" s="12">
        <f t="shared" ca="1" si="88"/>
        <v>2.0051928828089416</v>
      </c>
      <c r="P1225" s="12">
        <f t="shared" ca="1" si="89"/>
        <v>1.9749747236026516</v>
      </c>
      <c r="Q1225" s="11" t="str">
        <f t="shared" ca="1" si="73"/>
        <v>A</v>
      </c>
    </row>
    <row r="1226" spans="9:17" x14ac:dyDescent="0.25">
      <c r="I1226" s="11">
        <v>1225</v>
      </c>
      <c r="J1226" s="11">
        <f t="shared" ca="1" si="86"/>
        <v>1.7561265318479027</v>
      </c>
      <c r="K1226" s="11">
        <f t="shared" ca="1" si="87"/>
        <v>3.3173910081846891</v>
      </c>
      <c r="L1226" s="11" t="str">
        <f t="shared" ca="1" si="72"/>
        <v>H</v>
      </c>
      <c r="M1226" s="11"/>
      <c r="N1226" s="11">
        <v>1225</v>
      </c>
      <c r="O1226" s="12">
        <f t="shared" ca="1" si="88"/>
        <v>3.6763719713094334</v>
      </c>
      <c r="P1226" s="12">
        <f t="shared" ca="1" si="89"/>
        <v>0.9886300854711757</v>
      </c>
      <c r="Q1226" s="11" t="str">
        <f t="shared" ca="1" si="73"/>
        <v>A</v>
      </c>
    </row>
    <row r="1227" spans="9:17" x14ac:dyDescent="0.25">
      <c r="I1227" s="11">
        <v>1226</v>
      </c>
      <c r="J1227" s="11">
        <f t="shared" ca="1" si="86"/>
        <v>-0.64642803369812063</v>
      </c>
      <c r="K1227" s="11">
        <f t="shared" ca="1" si="87"/>
        <v>2.6844291353831342</v>
      </c>
      <c r="L1227" s="11" t="str">
        <f t="shared" ca="1" si="72"/>
        <v>H</v>
      </c>
      <c r="M1227" s="11"/>
      <c r="N1227" s="11">
        <v>1226</v>
      </c>
      <c r="O1227" s="12">
        <f t="shared" ca="1" si="88"/>
        <v>1.2502905922004572</v>
      </c>
      <c r="P1227" s="12">
        <f t="shared" ca="1" si="89"/>
        <v>2.2818028925457439</v>
      </c>
      <c r="Q1227" s="11" t="str">
        <f t="shared" ca="1" si="73"/>
        <v>H</v>
      </c>
    </row>
    <row r="1228" spans="9:17" x14ac:dyDescent="0.25">
      <c r="I1228" s="11">
        <v>1227</v>
      </c>
      <c r="J1228" s="11">
        <f t="shared" ca="1" si="86"/>
        <v>3.9378507229792681</v>
      </c>
      <c r="K1228" s="11">
        <f t="shared" ca="1" si="87"/>
        <v>2.1798743377011003</v>
      </c>
      <c r="L1228" s="11" t="str">
        <f t="shared" ca="1" si="72"/>
        <v>A</v>
      </c>
      <c r="M1228" s="11"/>
      <c r="N1228" s="11">
        <v>1227</v>
      </c>
      <c r="O1228" s="12">
        <f t="shared" ca="1" si="88"/>
        <v>0.47776974078112128</v>
      </c>
      <c r="P1228" s="12">
        <f t="shared" ca="1" si="89"/>
        <v>2.0031676557346731</v>
      </c>
      <c r="Q1228" s="11" t="str">
        <f t="shared" ca="1" si="73"/>
        <v>H</v>
      </c>
    </row>
    <row r="1229" spans="9:17" x14ac:dyDescent="0.25">
      <c r="I1229" s="11">
        <v>1228</v>
      </c>
      <c r="J1229" s="11">
        <f t="shared" ca="1" si="86"/>
        <v>1.8751021745329197</v>
      </c>
      <c r="K1229" s="11">
        <f t="shared" ca="1" si="87"/>
        <v>1.1040699439137582</v>
      </c>
      <c r="L1229" s="11" t="str">
        <f t="shared" ca="1" si="72"/>
        <v>A</v>
      </c>
      <c r="M1229" s="11"/>
      <c r="N1229" s="11">
        <v>1228</v>
      </c>
      <c r="O1229" s="12">
        <f t="shared" ca="1" si="88"/>
        <v>1.7114335159157159</v>
      </c>
      <c r="P1229" s="12">
        <f t="shared" ca="1" si="89"/>
        <v>2.6431809030255158</v>
      </c>
      <c r="Q1229" s="11" t="str">
        <f t="shared" ca="1" si="73"/>
        <v>H</v>
      </c>
    </row>
    <row r="1230" spans="9:17" x14ac:dyDescent="0.25">
      <c r="I1230" s="11">
        <v>1229</v>
      </c>
      <c r="J1230" s="11">
        <f t="shared" ca="1" si="86"/>
        <v>-0.11331217830235818</v>
      </c>
      <c r="K1230" s="11">
        <f t="shared" ca="1" si="87"/>
        <v>2.1347923660103261</v>
      </c>
      <c r="L1230" s="11" t="str">
        <f t="shared" ca="1" si="72"/>
        <v>H</v>
      </c>
      <c r="M1230" s="11"/>
      <c r="N1230" s="11">
        <v>1229</v>
      </c>
      <c r="O1230" s="12">
        <f t="shared" ca="1" si="88"/>
        <v>3.5848143261798047</v>
      </c>
      <c r="P1230" s="12">
        <f t="shared" ca="1" si="89"/>
        <v>3.0370470366504465</v>
      </c>
      <c r="Q1230" s="11" t="str">
        <f t="shared" ca="1" si="73"/>
        <v>A</v>
      </c>
    </row>
    <row r="1231" spans="9:17" x14ac:dyDescent="0.25">
      <c r="I1231" s="11">
        <v>1230</v>
      </c>
      <c r="J1231" s="11">
        <f t="shared" ca="1" si="86"/>
        <v>0.70613154226533137</v>
      </c>
      <c r="K1231" s="11">
        <f t="shared" ca="1" si="87"/>
        <v>2.9149881678943981</v>
      </c>
      <c r="L1231" s="11" t="str">
        <f t="shared" ca="1" si="72"/>
        <v>H</v>
      </c>
      <c r="M1231" s="11"/>
      <c r="N1231" s="11">
        <v>1230</v>
      </c>
      <c r="O1231" s="12">
        <f t="shared" ca="1" si="88"/>
        <v>1.2219688022623965</v>
      </c>
      <c r="P1231" s="12">
        <f t="shared" ca="1" si="89"/>
        <v>2.60886480916417</v>
      </c>
      <c r="Q1231" s="11" t="str">
        <f t="shared" ca="1" si="73"/>
        <v>H</v>
      </c>
    </row>
    <row r="1232" spans="9:17" x14ac:dyDescent="0.25">
      <c r="I1232" s="11">
        <v>1231</v>
      </c>
      <c r="J1232" s="11">
        <f t="shared" ca="1" si="86"/>
        <v>3.6361990903947912</v>
      </c>
      <c r="K1232" s="11">
        <f t="shared" ca="1" si="87"/>
        <v>2.0685195932084528</v>
      </c>
      <c r="L1232" s="11" t="str">
        <f t="shared" ca="1" si="72"/>
        <v>A</v>
      </c>
      <c r="M1232" s="11"/>
      <c r="N1232" s="11">
        <v>1231</v>
      </c>
      <c r="O1232" s="12">
        <f t="shared" ca="1" si="88"/>
        <v>1.0673832184209764</v>
      </c>
      <c r="P1232" s="12">
        <f t="shared" ca="1" si="89"/>
        <v>3.0771186949182603</v>
      </c>
      <c r="Q1232" s="11" t="str">
        <f t="shared" ca="1" si="73"/>
        <v>H</v>
      </c>
    </row>
    <row r="1233" spans="9:17" x14ac:dyDescent="0.25">
      <c r="I1233" s="11">
        <v>1232</v>
      </c>
      <c r="J1233" s="11">
        <f t="shared" ca="1" si="86"/>
        <v>-9.042562015519906E-2</v>
      </c>
      <c r="K1233" s="11">
        <f t="shared" ca="1" si="87"/>
        <v>3.3684604059583192</v>
      </c>
      <c r="L1233" s="11" t="str">
        <f t="shared" ca="1" si="72"/>
        <v>H</v>
      </c>
      <c r="M1233" s="11"/>
      <c r="N1233" s="11">
        <v>1232</v>
      </c>
      <c r="O1233" s="12">
        <f t="shared" ca="1" si="88"/>
        <v>-0.81990148335234148</v>
      </c>
      <c r="P1233" s="12">
        <f t="shared" ca="1" si="89"/>
        <v>1.646381179174337</v>
      </c>
      <c r="Q1233" s="11" t="str">
        <f t="shared" ca="1" si="73"/>
        <v>H</v>
      </c>
    </row>
    <row r="1234" spans="9:17" x14ac:dyDescent="0.25">
      <c r="I1234" s="11">
        <v>1233</v>
      </c>
      <c r="J1234" s="11">
        <f t="shared" ca="1" si="86"/>
        <v>1.0284484411122081</v>
      </c>
      <c r="K1234" s="11">
        <f t="shared" ca="1" si="87"/>
        <v>2.4979892303229771</v>
      </c>
      <c r="L1234" s="11" t="str">
        <f t="shared" ca="1" si="72"/>
        <v>H</v>
      </c>
      <c r="M1234" s="11"/>
      <c r="N1234" s="11">
        <v>1233</v>
      </c>
      <c r="O1234" s="12">
        <f t="shared" ca="1" si="88"/>
        <v>6.8142992032387273E-2</v>
      </c>
      <c r="P1234" s="12">
        <f t="shared" ca="1" si="89"/>
        <v>0.86595270306595196</v>
      </c>
      <c r="Q1234" s="11" t="str">
        <f t="shared" ca="1" si="73"/>
        <v>H</v>
      </c>
    </row>
    <row r="1235" spans="9:17" x14ac:dyDescent="0.25">
      <c r="I1235" s="11">
        <v>1234</v>
      </c>
      <c r="J1235" s="11">
        <f t="shared" ca="1" si="86"/>
        <v>2.2481578606825501</v>
      </c>
      <c r="K1235" s="11">
        <f t="shared" ca="1" si="87"/>
        <v>0.40249783643831227</v>
      </c>
      <c r="L1235" s="11" t="str">
        <f t="shared" ca="1" si="72"/>
        <v>A</v>
      </c>
      <c r="M1235" s="11"/>
      <c r="N1235" s="11">
        <v>1234</v>
      </c>
      <c r="O1235" s="12">
        <f t="shared" ca="1" si="88"/>
        <v>1.2364100094481092</v>
      </c>
      <c r="P1235" s="12">
        <f t="shared" ca="1" si="89"/>
        <v>3.1993581120669212</v>
      </c>
      <c r="Q1235" s="11" t="str">
        <f t="shared" ca="1" si="73"/>
        <v>H</v>
      </c>
    </row>
    <row r="1236" spans="9:17" x14ac:dyDescent="0.25">
      <c r="I1236" s="11">
        <v>1235</v>
      </c>
      <c r="J1236" s="11">
        <f t="shared" ca="1" si="86"/>
        <v>1.1200736465901022</v>
      </c>
      <c r="K1236" s="11">
        <f t="shared" ca="1" si="87"/>
        <v>0.50303037002789663</v>
      </c>
      <c r="L1236" s="11" t="str">
        <f t="shared" ca="1" si="72"/>
        <v>A</v>
      </c>
      <c r="M1236" s="11"/>
      <c r="N1236" s="11">
        <v>1235</v>
      </c>
      <c r="O1236" s="12">
        <f t="shared" ca="1" si="88"/>
        <v>0.1078432106138727</v>
      </c>
      <c r="P1236" s="12">
        <f t="shared" ca="1" si="89"/>
        <v>2.0651229638990829</v>
      </c>
      <c r="Q1236" s="11" t="str">
        <f t="shared" ca="1" si="73"/>
        <v>H</v>
      </c>
    </row>
    <row r="1237" spans="9:17" x14ac:dyDescent="0.25">
      <c r="I1237" s="11">
        <v>1236</v>
      </c>
      <c r="J1237" s="11">
        <f t="shared" ca="1" si="86"/>
        <v>-1.6928983728062956</v>
      </c>
      <c r="K1237" s="11">
        <f t="shared" ca="1" si="87"/>
        <v>0.87915951827529759</v>
      </c>
      <c r="L1237" s="11" t="str">
        <f t="shared" ca="1" si="72"/>
        <v>H</v>
      </c>
      <c r="M1237" s="11"/>
      <c r="N1237" s="11">
        <v>1236</v>
      </c>
      <c r="O1237" s="12">
        <f t="shared" ca="1" si="88"/>
        <v>1.3306457307872732</v>
      </c>
      <c r="P1237" s="12">
        <f t="shared" ca="1" si="89"/>
        <v>2.3811486493731051</v>
      </c>
      <c r="Q1237" s="11" t="str">
        <f t="shared" ca="1" si="73"/>
        <v>H</v>
      </c>
    </row>
    <row r="1238" spans="9:17" x14ac:dyDescent="0.25">
      <c r="I1238" s="11">
        <v>1237</v>
      </c>
      <c r="J1238" s="11">
        <f t="shared" ca="1" si="86"/>
        <v>0.63253367654164183</v>
      </c>
      <c r="K1238" s="11">
        <f t="shared" ca="1" si="87"/>
        <v>0.98938265329734354</v>
      </c>
      <c r="L1238" s="11" t="str">
        <f t="shared" ca="1" si="72"/>
        <v>H</v>
      </c>
      <c r="M1238" s="11"/>
      <c r="N1238" s="11">
        <v>1237</v>
      </c>
      <c r="O1238" s="12">
        <f t="shared" ca="1" si="88"/>
        <v>1.6950826832267338</v>
      </c>
      <c r="P1238" s="12">
        <f t="shared" ca="1" si="89"/>
        <v>3.1297388409447722</v>
      </c>
      <c r="Q1238" s="11" t="str">
        <f t="shared" ca="1" si="73"/>
        <v>H</v>
      </c>
    </row>
    <row r="1239" spans="9:17" x14ac:dyDescent="0.25">
      <c r="I1239" s="11">
        <v>1238</v>
      </c>
      <c r="J1239" s="11">
        <f t="shared" ca="1" si="86"/>
        <v>-0.54801039305104282</v>
      </c>
      <c r="K1239" s="11">
        <f t="shared" ca="1" si="87"/>
        <v>3.0449797720983129</v>
      </c>
      <c r="L1239" s="11" t="str">
        <f t="shared" ca="1" si="72"/>
        <v>H</v>
      </c>
      <c r="M1239" s="11"/>
      <c r="N1239" s="11">
        <v>1238</v>
      </c>
      <c r="O1239" s="12">
        <f t="shared" ca="1" si="88"/>
        <v>1.2574769061506528</v>
      </c>
      <c r="P1239" s="12">
        <f t="shared" ca="1" si="89"/>
        <v>0.53254163023729262</v>
      </c>
      <c r="Q1239" s="11" t="str">
        <f t="shared" ca="1" si="73"/>
        <v>A</v>
      </c>
    </row>
    <row r="1240" spans="9:17" x14ac:dyDescent="0.25">
      <c r="I1240" s="11">
        <v>1239</v>
      </c>
      <c r="J1240" s="11">
        <f t="shared" ca="1" si="86"/>
        <v>2.592072573824038</v>
      </c>
      <c r="K1240" s="11">
        <f t="shared" ca="1" si="87"/>
        <v>2.930045537077393</v>
      </c>
      <c r="L1240" s="11" t="str">
        <f t="shared" ca="1" si="72"/>
        <v>H</v>
      </c>
      <c r="M1240" s="11"/>
      <c r="N1240" s="11">
        <v>1239</v>
      </c>
      <c r="O1240" s="12">
        <f t="shared" ca="1" si="88"/>
        <v>-0.20380288462412588</v>
      </c>
      <c r="P1240" s="12">
        <f t="shared" ca="1" si="89"/>
        <v>1.058883698696736</v>
      </c>
      <c r="Q1240" s="11" t="str">
        <f t="shared" ca="1" si="73"/>
        <v>H</v>
      </c>
    </row>
    <row r="1241" spans="9:17" x14ac:dyDescent="0.25">
      <c r="I1241" s="11">
        <v>1240</v>
      </c>
      <c r="J1241" s="11">
        <f t="shared" ca="1" si="86"/>
        <v>2.2816703123450246</v>
      </c>
      <c r="K1241" s="11">
        <f t="shared" ca="1" si="87"/>
        <v>2.4562638030860562</v>
      </c>
      <c r="L1241" s="11" t="str">
        <f t="shared" ca="1" si="72"/>
        <v>H</v>
      </c>
      <c r="M1241" s="11"/>
      <c r="N1241" s="11">
        <v>1240</v>
      </c>
      <c r="O1241" s="12">
        <f t="shared" ca="1" si="88"/>
        <v>-0.21176104150216324</v>
      </c>
      <c r="P1241" s="12">
        <f t="shared" ca="1" si="89"/>
        <v>0.15905436010334517</v>
      </c>
      <c r="Q1241" s="11" t="str">
        <f t="shared" ca="1" si="73"/>
        <v>H</v>
      </c>
    </row>
    <row r="1242" spans="9:17" x14ac:dyDescent="0.25">
      <c r="I1242" s="11">
        <v>1241</v>
      </c>
      <c r="J1242" s="11">
        <f t="shared" ca="1" si="86"/>
        <v>0.28498775381173713</v>
      </c>
      <c r="K1242" s="11">
        <f t="shared" ca="1" si="87"/>
        <v>1.7266680204749221</v>
      </c>
      <c r="L1242" s="11" t="str">
        <f t="shared" ca="1" si="72"/>
        <v>H</v>
      </c>
      <c r="M1242" s="11"/>
      <c r="N1242" s="11">
        <v>1241</v>
      </c>
      <c r="O1242" s="12">
        <f t="shared" ca="1" si="88"/>
        <v>0.80338589854481279</v>
      </c>
      <c r="P1242" s="12">
        <f t="shared" ca="1" si="89"/>
        <v>-9.3350817500672312E-2</v>
      </c>
      <c r="Q1242" s="11" t="str">
        <f t="shared" ca="1" si="73"/>
        <v>A</v>
      </c>
    </row>
    <row r="1243" spans="9:17" x14ac:dyDescent="0.25">
      <c r="I1243" s="11">
        <v>1242</v>
      </c>
      <c r="J1243" s="11">
        <f t="shared" ca="1" si="86"/>
        <v>1.9216727933173439</v>
      </c>
      <c r="K1243" s="11">
        <f t="shared" ca="1" si="87"/>
        <v>0.36280210779651734</v>
      </c>
      <c r="L1243" s="11" t="str">
        <f t="shared" ca="1" si="72"/>
        <v>A</v>
      </c>
      <c r="M1243" s="11"/>
      <c r="N1243" s="11">
        <v>1242</v>
      </c>
      <c r="O1243" s="12">
        <f t="shared" ca="1" si="88"/>
        <v>0.50785823362510529</v>
      </c>
      <c r="P1243" s="12">
        <f t="shared" ca="1" si="89"/>
        <v>-1.042539269446181</v>
      </c>
      <c r="Q1243" s="11" t="str">
        <f t="shared" ca="1" si="73"/>
        <v>A</v>
      </c>
    </row>
    <row r="1244" spans="9:17" x14ac:dyDescent="0.25">
      <c r="I1244" s="11">
        <v>1243</v>
      </c>
      <c r="J1244" s="11">
        <f t="shared" ca="1" si="86"/>
        <v>0.82517376551053923</v>
      </c>
      <c r="K1244" s="11">
        <f t="shared" ca="1" si="87"/>
        <v>1.7055606577253446</v>
      </c>
      <c r="L1244" s="11" t="str">
        <f t="shared" ca="1" si="72"/>
        <v>H</v>
      </c>
      <c r="M1244" s="11"/>
      <c r="N1244" s="11">
        <v>1243</v>
      </c>
      <c r="O1244" s="12">
        <f t="shared" ca="1" si="88"/>
        <v>0.99536963313460591</v>
      </c>
      <c r="P1244" s="12">
        <f t="shared" ca="1" si="89"/>
        <v>1.5758249274457832</v>
      </c>
      <c r="Q1244" s="11" t="str">
        <f t="shared" ca="1" si="73"/>
        <v>H</v>
      </c>
    </row>
    <row r="1245" spans="9:17" x14ac:dyDescent="0.25">
      <c r="I1245" s="11">
        <v>1244</v>
      </c>
      <c r="J1245" s="11">
        <f t="shared" ca="1" si="86"/>
        <v>2.6401995866889862</v>
      </c>
      <c r="K1245" s="11">
        <f t="shared" ca="1" si="87"/>
        <v>1.6403577423835372</v>
      </c>
      <c r="L1245" s="11" t="str">
        <f t="shared" ca="1" si="72"/>
        <v>A</v>
      </c>
      <c r="M1245" s="11"/>
      <c r="N1245" s="11">
        <v>1244</v>
      </c>
      <c r="O1245" s="12">
        <f t="shared" ca="1" si="88"/>
        <v>2.1053378444361641</v>
      </c>
      <c r="P1245" s="12">
        <f t="shared" ca="1" si="89"/>
        <v>1.156826094480452</v>
      </c>
      <c r="Q1245" s="11" t="str">
        <f t="shared" ca="1" si="73"/>
        <v>A</v>
      </c>
    </row>
    <row r="1246" spans="9:17" x14ac:dyDescent="0.25">
      <c r="I1246" s="11">
        <v>1245</v>
      </c>
      <c r="J1246" s="11">
        <f t="shared" ca="1" si="86"/>
        <v>0.41441813893728563</v>
      </c>
      <c r="K1246" s="11">
        <f t="shared" ca="1" si="87"/>
        <v>1.3954249106657426</v>
      </c>
      <c r="L1246" s="11" t="str">
        <f t="shared" ca="1" si="72"/>
        <v>H</v>
      </c>
      <c r="M1246" s="11"/>
      <c r="N1246" s="11">
        <v>1245</v>
      </c>
      <c r="O1246" s="12">
        <f t="shared" ca="1" si="88"/>
        <v>-0.39127924836430272</v>
      </c>
      <c r="P1246" s="12">
        <f t="shared" ca="1" si="89"/>
        <v>0.54960935822594814</v>
      </c>
      <c r="Q1246" s="11" t="str">
        <f t="shared" ca="1" si="73"/>
        <v>H</v>
      </c>
    </row>
    <row r="1247" spans="9:17" x14ac:dyDescent="0.25">
      <c r="I1247" s="11">
        <v>1246</v>
      </c>
      <c r="J1247" s="11">
        <f t="shared" ca="1" si="86"/>
        <v>0.33440762210735164</v>
      </c>
      <c r="K1247" s="11">
        <f t="shared" ca="1" si="87"/>
        <v>2.8576580323172927</v>
      </c>
      <c r="L1247" s="11" t="str">
        <f t="shared" ca="1" si="72"/>
        <v>H</v>
      </c>
      <c r="M1247" s="11"/>
      <c r="N1247" s="11">
        <v>1246</v>
      </c>
      <c r="O1247" s="12">
        <f t="shared" ca="1" si="88"/>
        <v>1.0651327401902808</v>
      </c>
      <c r="P1247" s="12">
        <f t="shared" ca="1" si="89"/>
        <v>1.5575708406396171</v>
      </c>
      <c r="Q1247" s="11" t="str">
        <f t="shared" ca="1" si="73"/>
        <v>H</v>
      </c>
    </row>
    <row r="1248" spans="9:17" x14ac:dyDescent="0.25">
      <c r="I1248" s="11">
        <v>1247</v>
      </c>
      <c r="J1248" s="11">
        <f t="shared" ca="1" si="86"/>
        <v>1.168470146404081</v>
      </c>
      <c r="K1248" s="11">
        <f t="shared" ca="1" si="87"/>
        <v>2.6516951906371742</v>
      </c>
      <c r="L1248" s="11" t="str">
        <f t="shared" ca="1" si="72"/>
        <v>H</v>
      </c>
      <c r="M1248" s="11"/>
      <c r="N1248" s="11">
        <v>1247</v>
      </c>
      <c r="O1248" s="12">
        <f t="shared" ca="1" si="88"/>
        <v>1.4465553138307872</v>
      </c>
      <c r="P1248" s="12">
        <f t="shared" ca="1" si="89"/>
        <v>1.1956834605156981</v>
      </c>
      <c r="Q1248" s="11" t="str">
        <f t="shared" ca="1" si="73"/>
        <v>A</v>
      </c>
    </row>
    <row r="1249" spans="9:17" x14ac:dyDescent="0.25">
      <c r="I1249" s="11">
        <v>1248</v>
      </c>
      <c r="J1249" s="11">
        <f t="shared" ca="1" si="86"/>
        <v>0.77185929635587291</v>
      </c>
      <c r="K1249" s="11">
        <f t="shared" ca="1" si="87"/>
        <v>0.80206600893223823</v>
      </c>
      <c r="L1249" s="11" t="str">
        <f t="shared" ca="1" si="72"/>
        <v>H</v>
      </c>
      <c r="M1249" s="11"/>
      <c r="N1249" s="11">
        <v>1248</v>
      </c>
      <c r="O1249" s="12">
        <f t="shared" ca="1" si="88"/>
        <v>-0.50950226092777395</v>
      </c>
      <c r="P1249" s="12">
        <f t="shared" ca="1" si="89"/>
        <v>2.3507791447316562</v>
      </c>
      <c r="Q1249" s="11" t="str">
        <f t="shared" ca="1" si="73"/>
        <v>H</v>
      </c>
    </row>
    <row r="1250" spans="9:17" x14ac:dyDescent="0.25">
      <c r="I1250" s="11">
        <v>1249</v>
      </c>
      <c r="J1250" s="11">
        <f t="shared" ca="1" si="86"/>
        <v>1.2087593593068318</v>
      </c>
      <c r="K1250" s="11">
        <f t="shared" ca="1" si="87"/>
        <v>0.47098457942643779</v>
      </c>
      <c r="L1250" s="11" t="str">
        <f t="shared" ca="1" si="72"/>
        <v>A</v>
      </c>
      <c r="M1250" s="11"/>
      <c r="N1250" s="11">
        <v>1249</v>
      </c>
      <c r="O1250" s="12">
        <f t="shared" ca="1" si="88"/>
        <v>-0.99501704054850193</v>
      </c>
      <c r="P1250" s="12">
        <f t="shared" ca="1" si="89"/>
        <v>1.5330577369316258</v>
      </c>
      <c r="Q1250" s="11" t="str">
        <f t="shared" ca="1" si="73"/>
        <v>H</v>
      </c>
    </row>
    <row r="1251" spans="9:17" x14ac:dyDescent="0.25">
      <c r="I1251" s="11">
        <v>1250</v>
      </c>
      <c r="J1251" s="11">
        <f t="shared" ca="1" si="86"/>
        <v>3.2011117651382008</v>
      </c>
      <c r="K1251" s="11">
        <f t="shared" ca="1" si="87"/>
        <v>1.3101313526465452</v>
      </c>
      <c r="L1251" s="11" t="str">
        <f t="shared" ca="1" si="72"/>
        <v>A</v>
      </c>
      <c r="M1251" s="11"/>
      <c r="N1251" s="11">
        <v>1250</v>
      </c>
      <c r="O1251" s="12">
        <f t="shared" ca="1" si="88"/>
        <v>1.5157962943943351</v>
      </c>
      <c r="P1251" s="12">
        <f t="shared" ca="1" si="89"/>
        <v>-0.66679873145267377</v>
      </c>
      <c r="Q1251" s="11" t="str">
        <f t="shared" ca="1" si="73"/>
        <v>A</v>
      </c>
    </row>
    <row r="1252" spans="9:17" x14ac:dyDescent="0.25">
      <c r="I1252" s="11">
        <v>1251</v>
      </c>
      <c r="J1252" s="11">
        <f t="shared" ca="1" si="86"/>
        <v>1.261517588600928</v>
      </c>
      <c r="K1252" s="11">
        <f t="shared" ca="1" si="87"/>
        <v>1.3095933912384048</v>
      </c>
      <c r="L1252" s="11" t="str">
        <f t="shared" ca="1" si="72"/>
        <v>H</v>
      </c>
      <c r="M1252" s="11"/>
      <c r="N1252" s="11">
        <v>1251</v>
      </c>
      <c r="O1252" s="12">
        <f t="shared" ca="1" si="88"/>
        <v>0.27710537940177082</v>
      </c>
      <c r="P1252" s="12">
        <f t="shared" ca="1" si="89"/>
        <v>2.917984117054611</v>
      </c>
      <c r="Q1252" s="11" t="str">
        <f t="shared" ca="1" si="73"/>
        <v>H</v>
      </c>
    </row>
    <row r="1253" spans="9:17" x14ac:dyDescent="0.25">
      <c r="I1253" s="11">
        <v>1252</v>
      </c>
      <c r="J1253" s="11">
        <f t="shared" ca="1" si="86"/>
        <v>2.3490043468759869</v>
      </c>
      <c r="K1253" s="11">
        <f t="shared" ca="1" si="87"/>
        <v>1.9299319079271084</v>
      </c>
      <c r="L1253" s="11" t="str">
        <f t="shared" ca="1" si="72"/>
        <v>A</v>
      </c>
      <c r="M1253" s="11"/>
      <c r="N1253" s="11">
        <v>1252</v>
      </c>
      <c r="O1253" s="12">
        <f t="shared" ca="1" si="88"/>
        <v>-0.2626449885680785</v>
      </c>
      <c r="P1253" s="12">
        <f t="shared" ca="1" si="89"/>
        <v>3.5697318608279467</v>
      </c>
      <c r="Q1253" s="11" t="str">
        <f t="shared" ca="1" si="73"/>
        <v>H</v>
      </c>
    </row>
    <row r="1254" spans="9:17" x14ac:dyDescent="0.25">
      <c r="I1254" s="11">
        <v>1253</v>
      </c>
      <c r="J1254" s="11">
        <f t="shared" ca="1" si="86"/>
        <v>2.6624423834553386</v>
      </c>
      <c r="K1254" s="11">
        <f t="shared" ca="1" si="87"/>
        <v>1.3776198444706469</v>
      </c>
      <c r="L1254" s="11" t="str">
        <f t="shared" ca="1" si="72"/>
        <v>A</v>
      </c>
      <c r="M1254" s="11"/>
      <c r="N1254" s="11">
        <v>1253</v>
      </c>
      <c r="O1254" s="12">
        <f t="shared" ca="1" si="88"/>
        <v>-1.6808887530513978</v>
      </c>
      <c r="P1254" s="12">
        <f t="shared" ca="1" si="89"/>
        <v>1.6067338192241618</v>
      </c>
      <c r="Q1254" s="11" t="str">
        <f t="shared" ca="1" si="73"/>
        <v>H</v>
      </c>
    </row>
    <row r="1255" spans="9:17" x14ac:dyDescent="0.25">
      <c r="I1255" s="11">
        <v>1254</v>
      </c>
      <c r="J1255" s="11">
        <f t="shared" ca="1" si="86"/>
        <v>0.18799775268086827</v>
      </c>
      <c r="K1255" s="11">
        <f t="shared" ca="1" si="87"/>
        <v>3.3428206119967174</v>
      </c>
      <c r="L1255" s="11" t="str">
        <f t="shared" ca="1" si="72"/>
        <v>H</v>
      </c>
      <c r="M1255" s="11"/>
      <c r="N1255" s="11">
        <v>1254</v>
      </c>
      <c r="O1255" s="12">
        <f t="shared" ca="1" si="88"/>
        <v>0.44115247091061843</v>
      </c>
      <c r="P1255" s="12">
        <f t="shared" ca="1" si="89"/>
        <v>-0.23056753112681427</v>
      </c>
      <c r="Q1255" s="11" t="str">
        <f t="shared" ca="1" si="73"/>
        <v>A</v>
      </c>
    </row>
    <row r="1256" spans="9:17" x14ac:dyDescent="0.25">
      <c r="I1256" s="11">
        <v>1255</v>
      </c>
      <c r="J1256" s="11">
        <f t="shared" ca="1" si="86"/>
        <v>-3.6503481734668219</v>
      </c>
      <c r="K1256" s="11">
        <f t="shared" ca="1" si="87"/>
        <v>1.3540887209576802</v>
      </c>
      <c r="L1256" s="11" t="str">
        <f t="shared" ca="1" si="72"/>
        <v>H</v>
      </c>
      <c r="M1256" s="11"/>
      <c r="N1256" s="11">
        <v>1255</v>
      </c>
      <c r="O1256" s="12">
        <f t="shared" ca="1" si="88"/>
        <v>-0.33819061675625206</v>
      </c>
      <c r="P1256" s="12">
        <f t="shared" ca="1" si="89"/>
        <v>6.8731623237411998E-2</v>
      </c>
      <c r="Q1256" s="11" t="str">
        <f t="shared" ca="1" si="73"/>
        <v>H</v>
      </c>
    </row>
    <row r="1257" spans="9:17" x14ac:dyDescent="0.25">
      <c r="I1257" s="11">
        <v>1256</v>
      </c>
      <c r="J1257" s="11">
        <f t="shared" ca="1" si="86"/>
        <v>-1.2448850237362943</v>
      </c>
      <c r="K1257" s="11">
        <f t="shared" ca="1" si="87"/>
        <v>1.491596218532323</v>
      </c>
      <c r="L1257" s="11" t="str">
        <f t="shared" ca="1" si="72"/>
        <v>H</v>
      </c>
      <c r="M1257" s="11"/>
      <c r="N1257" s="11">
        <v>1256</v>
      </c>
      <c r="O1257" s="12">
        <f t="shared" ca="1" si="88"/>
        <v>1.2280052905177765</v>
      </c>
      <c r="P1257" s="12">
        <f t="shared" ca="1" si="89"/>
        <v>2.7175813353325919</v>
      </c>
      <c r="Q1257" s="11" t="str">
        <f t="shared" ca="1" si="73"/>
        <v>H</v>
      </c>
    </row>
    <row r="1258" spans="9:17" x14ac:dyDescent="0.25">
      <c r="I1258" s="11">
        <v>1257</v>
      </c>
      <c r="J1258" s="11">
        <f t="shared" ca="1" si="86"/>
        <v>-0.10578688875378928</v>
      </c>
      <c r="K1258" s="11">
        <f t="shared" ca="1" si="87"/>
        <v>1.0490438240271516</v>
      </c>
      <c r="L1258" s="11" t="str">
        <f t="shared" ca="1" si="72"/>
        <v>H</v>
      </c>
      <c r="M1258" s="11"/>
      <c r="N1258" s="11">
        <v>1257</v>
      </c>
      <c r="O1258" s="12">
        <f t="shared" ca="1" si="88"/>
        <v>0.80620555456051979</v>
      </c>
      <c r="P1258" s="12">
        <f t="shared" ca="1" si="89"/>
        <v>1.0624145401060996</v>
      </c>
      <c r="Q1258" s="11" t="str">
        <f t="shared" ca="1" si="73"/>
        <v>H</v>
      </c>
    </row>
    <row r="1259" spans="9:17" x14ac:dyDescent="0.25">
      <c r="I1259" s="11">
        <v>1258</v>
      </c>
      <c r="J1259" s="11">
        <f t="shared" ca="1" si="86"/>
        <v>0.3517471430932565</v>
      </c>
      <c r="K1259" s="11">
        <f t="shared" ca="1" si="87"/>
        <v>1.5355620798892544</v>
      </c>
      <c r="L1259" s="11" t="str">
        <f t="shared" ca="1" si="72"/>
        <v>H</v>
      </c>
      <c r="M1259" s="11"/>
      <c r="N1259" s="11">
        <v>1258</v>
      </c>
      <c r="O1259" s="12">
        <f t="shared" ca="1" si="88"/>
        <v>2.0512539079894143</v>
      </c>
      <c r="P1259" s="12">
        <f t="shared" ca="1" si="89"/>
        <v>-0.14548910560645667</v>
      </c>
      <c r="Q1259" s="11" t="str">
        <f t="shared" ca="1" si="73"/>
        <v>A</v>
      </c>
    </row>
    <row r="1260" spans="9:17" x14ac:dyDescent="0.25">
      <c r="I1260" s="11">
        <v>1259</v>
      </c>
      <c r="J1260" s="11">
        <f t="shared" ca="1" si="86"/>
        <v>2.5894361418617629</v>
      </c>
      <c r="K1260" s="11">
        <f t="shared" ca="1" si="87"/>
        <v>1.4861576284519908</v>
      </c>
      <c r="L1260" s="11" t="str">
        <f t="shared" ca="1" si="72"/>
        <v>A</v>
      </c>
      <c r="M1260" s="11"/>
      <c r="N1260" s="11">
        <v>1259</v>
      </c>
      <c r="O1260" s="12">
        <f t="shared" ca="1" si="88"/>
        <v>1.2876159755854986</v>
      </c>
      <c r="P1260" s="12">
        <f t="shared" ca="1" si="89"/>
        <v>-1.9720629132907397</v>
      </c>
      <c r="Q1260" s="11" t="str">
        <f t="shared" ca="1" si="73"/>
        <v>A</v>
      </c>
    </row>
    <row r="1261" spans="9:17" x14ac:dyDescent="0.25">
      <c r="I1261" s="11">
        <v>1260</v>
      </c>
      <c r="J1261" s="11">
        <f t="shared" ca="1" si="86"/>
        <v>3.07581453816025</v>
      </c>
      <c r="K1261" s="11">
        <f t="shared" ca="1" si="87"/>
        <v>2.567560184827713</v>
      </c>
      <c r="L1261" s="11" t="str">
        <f t="shared" ca="1" si="72"/>
        <v>A</v>
      </c>
      <c r="M1261" s="11"/>
      <c r="N1261" s="11">
        <v>1260</v>
      </c>
      <c r="O1261" s="12">
        <f t="shared" ca="1" si="88"/>
        <v>-0.69371686154282841</v>
      </c>
      <c r="P1261" s="12">
        <f t="shared" ca="1" si="89"/>
        <v>0.68062411561525105</v>
      </c>
      <c r="Q1261" s="11" t="str">
        <f t="shared" ca="1" si="73"/>
        <v>H</v>
      </c>
    </row>
    <row r="1262" spans="9:17" x14ac:dyDescent="0.25">
      <c r="I1262" s="11">
        <v>1261</v>
      </c>
      <c r="J1262" s="11">
        <f t="shared" ca="1" si="86"/>
        <v>2.0845247998875318</v>
      </c>
      <c r="K1262" s="11">
        <f t="shared" ca="1" si="87"/>
        <v>1.6715921452788167</v>
      </c>
      <c r="L1262" s="11" t="str">
        <f t="shared" ca="1" si="72"/>
        <v>A</v>
      </c>
      <c r="M1262" s="11"/>
      <c r="N1262" s="11">
        <v>1261</v>
      </c>
      <c r="O1262" s="12">
        <f t="shared" ca="1" si="88"/>
        <v>1.79780486708136</v>
      </c>
      <c r="P1262" s="12">
        <f t="shared" ca="1" si="89"/>
        <v>-0.66312702430841086</v>
      </c>
      <c r="Q1262" s="11" t="str">
        <f t="shared" ca="1" si="73"/>
        <v>A</v>
      </c>
    </row>
    <row r="1263" spans="9:17" x14ac:dyDescent="0.25">
      <c r="I1263" s="11">
        <v>1262</v>
      </c>
      <c r="J1263" s="11">
        <f t="shared" ca="1" si="86"/>
        <v>-0.5996585799696833</v>
      </c>
      <c r="K1263" s="11">
        <f t="shared" ca="1" si="87"/>
        <v>-0.54097247037439988</v>
      </c>
      <c r="L1263" s="11" t="str">
        <f t="shared" ca="1" si="72"/>
        <v>H</v>
      </c>
      <c r="M1263" s="11"/>
      <c r="N1263" s="11">
        <v>1262</v>
      </c>
      <c r="O1263" s="12">
        <f t="shared" ca="1" si="88"/>
        <v>-0.81312786913477675</v>
      </c>
      <c r="P1263" s="12">
        <f t="shared" ca="1" si="89"/>
        <v>1.8500521073046317</v>
      </c>
      <c r="Q1263" s="11" t="str">
        <f t="shared" ca="1" si="73"/>
        <v>H</v>
      </c>
    </row>
    <row r="1264" spans="9:17" x14ac:dyDescent="0.25">
      <c r="I1264" s="11">
        <v>1263</v>
      </c>
      <c r="J1264" s="11">
        <f t="shared" ca="1" si="86"/>
        <v>1.431563757657252</v>
      </c>
      <c r="K1264" s="11">
        <f t="shared" ca="1" si="87"/>
        <v>-0.1052627118677214</v>
      </c>
      <c r="L1264" s="11" t="str">
        <f t="shared" ca="1" si="72"/>
        <v>A</v>
      </c>
      <c r="M1264" s="11"/>
      <c r="N1264" s="11">
        <v>1263</v>
      </c>
      <c r="O1264" s="12">
        <f t="shared" ca="1" si="88"/>
        <v>1.4031248386497532</v>
      </c>
      <c r="P1264" s="12">
        <f t="shared" ca="1" si="89"/>
        <v>3.3672440026989645</v>
      </c>
      <c r="Q1264" s="11" t="str">
        <f t="shared" ca="1" si="73"/>
        <v>H</v>
      </c>
    </row>
    <row r="1265" spans="9:17" x14ac:dyDescent="0.25">
      <c r="I1265" s="11">
        <v>1264</v>
      </c>
      <c r="J1265" s="11">
        <f t="shared" ca="1" si="86"/>
        <v>-6.7112110625389021E-2</v>
      </c>
      <c r="K1265" s="11">
        <f t="shared" ca="1" si="87"/>
        <v>1.5968513932820099</v>
      </c>
      <c r="L1265" s="11" t="str">
        <f t="shared" ca="1" si="72"/>
        <v>H</v>
      </c>
      <c r="M1265" s="11"/>
      <c r="N1265" s="11">
        <v>1264</v>
      </c>
      <c r="O1265" s="12">
        <f t="shared" ca="1" si="88"/>
        <v>-0.41518337165237651</v>
      </c>
      <c r="P1265" s="12">
        <f t="shared" ca="1" si="89"/>
        <v>2.3063316665317792</v>
      </c>
      <c r="Q1265" s="11" t="str">
        <f t="shared" ca="1" si="73"/>
        <v>H</v>
      </c>
    </row>
    <row r="1266" spans="9:17" x14ac:dyDescent="0.25">
      <c r="I1266" s="11">
        <v>1265</v>
      </c>
      <c r="J1266" s="11">
        <f t="shared" ca="1" si="86"/>
        <v>1.1462804231857688</v>
      </c>
      <c r="K1266" s="11">
        <f t="shared" ca="1" si="87"/>
        <v>2.5484547417197558</v>
      </c>
      <c r="L1266" s="11" t="str">
        <f t="shared" ca="1" si="72"/>
        <v>H</v>
      </c>
      <c r="M1266" s="11"/>
      <c r="N1266" s="11">
        <v>1265</v>
      </c>
      <c r="O1266" s="12">
        <f t="shared" ca="1" si="88"/>
        <v>0.14869520024565419</v>
      </c>
      <c r="P1266" s="12">
        <f t="shared" ca="1" si="89"/>
        <v>1.0766476758835346</v>
      </c>
      <c r="Q1266" s="11" t="str">
        <f t="shared" ca="1" si="73"/>
        <v>H</v>
      </c>
    </row>
    <row r="1267" spans="9:17" x14ac:dyDescent="0.25">
      <c r="I1267" s="11">
        <v>1266</v>
      </c>
      <c r="J1267" s="11">
        <f t="shared" ca="1" si="86"/>
        <v>0.48827398749496309</v>
      </c>
      <c r="K1267" s="11">
        <f t="shared" ca="1" si="87"/>
        <v>2.0221216950165726</v>
      </c>
      <c r="L1267" s="11" t="str">
        <f t="shared" ca="1" si="72"/>
        <v>H</v>
      </c>
      <c r="M1267" s="11"/>
      <c r="N1267" s="11">
        <v>1266</v>
      </c>
      <c r="O1267" s="12">
        <f t="shared" ca="1" si="88"/>
        <v>0.84771425906298759</v>
      </c>
      <c r="P1267" s="12">
        <f t="shared" ca="1" si="89"/>
        <v>-1.9676342308142631</v>
      </c>
      <c r="Q1267" s="11" t="str">
        <f t="shared" ca="1" si="73"/>
        <v>A</v>
      </c>
    </row>
    <row r="1268" spans="9:17" x14ac:dyDescent="0.25">
      <c r="I1268" s="11">
        <v>1267</v>
      </c>
      <c r="J1268" s="11">
        <f t="shared" ca="1" si="86"/>
        <v>-8.7349960809010807E-2</v>
      </c>
      <c r="K1268" s="11">
        <f t="shared" ca="1" si="87"/>
        <v>2.5066465786659373</v>
      </c>
      <c r="L1268" s="11" t="str">
        <f t="shared" ca="1" si="72"/>
        <v>H</v>
      </c>
      <c r="M1268" s="11"/>
      <c r="N1268" s="11">
        <v>1267</v>
      </c>
      <c r="O1268" s="12">
        <f t="shared" ca="1" si="88"/>
        <v>1.5292943647920905</v>
      </c>
      <c r="P1268" s="12">
        <f t="shared" ca="1" si="89"/>
        <v>2.5281665997867391</v>
      </c>
      <c r="Q1268" s="11" t="str">
        <f t="shared" ca="1" si="73"/>
        <v>H</v>
      </c>
    </row>
    <row r="1269" spans="9:17" x14ac:dyDescent="0.25">
      <c r="I1269" s="11">
        <v>1268</v>
      </c>
      <c r="J1269" s="11">
        <f t="shared" ca="1" si="86"/>
        <v>1.6993646730913758</v>
      </c>
      <c r="K1269" s="11">
        <f t="shared" ca="1" si="87"/>
        <v>1.6828145695861156</v>
      </c>
      <c r="L1269" s="11" t="str">
        <f t="shared" ca="1" si="72"/>
        <v>A</v>
      </c>
      <c r="M1269" s="11"/>
      <c r="N1269" s="11">
        <v>1268</v>
      </c>
      <c r="O1269" s="12">
        <f t="shared" ca="1" si="88"/>
        <v>-3.2291503010050793E-2</v>
      </c>
      <c r="P1269" s="12">
        <f t="shared" ca="1" si="89"/>
        <v>2.0735192909678712</v>
      </c>
      <c r="Q1269" s="11" t="str">
        <f t="shared" ca="1" si="73"/>
        <v>H</v>
      </c>
    </row>
    <row r="1270" spans="9:17" x14ac:dyDescent="0.25">
      <c r="I1270" s="11">
        <v>1269</v>
      </c>
      <c r="J1270" s="11">
        <f t="shared" ca="1" si="86"/>
        <v>0.50996470656679171</v>
      </c>
      <c r="K1270" s="11">
        <f t="shared" ca="1" si="87"/>
        <v>1.0176116600921796</v>
      </c>
      <c r="L1270" s="11" t="str">
        <f t="shared" ca="1" si="72"/>
        <v>H</v>
      </c>
      <c r="M1270" s="11"/>
      <c r="N1270" s="11">
        <v>1269</v>
      </c>
      <c r="O1270" s="12">
        <f t="shared" ca="1" si="88"/>
        <v>-0.13104012422356814</v>
      </c>
      <c r="P1270" s="12">
        <f t="shared" ca="1" si="89"/>
        <v>-0.18695557940341279</v>
      </c>
      <c r="Q1270" s="11" t="str">
        <f t="shared" ca="1" si="73"/>
        <v>A</v>
      </c>
    </row>
    <row r="1271" spans="9:17" x14ac:dyDescent="0.25">
      <c r="I1271" s="11">
        <v>1270</v>
      </c>
      <c r="J1271" s="11">
        <f t="shared" ca="1" si="86"/>
        <v>1.9153679994453456</v>
      </c>
      <c r="K1271" s="11">
        <f t="shared" ca="1" si="87"/>
        <v>2.3775728463849339</v>
      </c>
      <c r="L1271" s="11" t="str">
        <f t="shared" ca="1" si="72"/>
        <v>H</v>
      </c>
      <c r="M1271" s="11"/>
      <c r="N1271" s="11">
        <v>1270</v>
      </c>
      <c r="O1271" s="12">
        <f t="shared" ca="1" si="88"/>
        <v>0.86512461797515883</v>
      </c>
      <c r="P1271" s="12">
        <f t="shared" ca="1" si="89"/>
        <v>0.79070920411920753</v>
      </c>
      <c r="Q1271" s="11" t="str">
        <f t="shared" ca="1" si="73"/>
        <v>A</v>
      </c>
    </row>
    <row r="1272" spans="9:17" x14ac:dyDescent="0.25">
      <c r="I1272" s="11">
        <v>1271</v>
      </c>
      <c r="J1272" s="11">
        <f t="shared" ca="1" si="86"/>
        <v>-0.41245298100438277</v>
      </c>
      <c r="K1272" s="11">
        <f t="shared" ca="1" si="87"/>
        <v>2.697011850029293</v>
      </c>
      <c r="L1272" s="11" t="str">
        <f t="shared" ca="1" si="72"/>
        <v>H</v>
      </c>
      <c r="M1272" s="11"/>
      <c r="N1272" s="11">
        <v>1271</v>
      </c>
      <c r="O1272" s="12">
        <f t="shared" ca="1" si="88"/>
        <v>-6.3438783945921395E-2</v>
      </c>
      <c r="P1272" s="12">
        <f t="shared" ca="1" si="89"/>
        <v>0.91981698546855051</v>
      </c>
      <c r="Q1272" s="11" t="str">
        <f t="shared" ca="1" si="73"/>
        <v>H</v>
      </c>
    </row>
    <row r="1273" spans="9:17" x14ac:dyDescent="0.25">
      <c r="I1273" s="11">
        <v>1272</v>
      </c>
      <c r="J1273" s="11">
        <f t="shared" ca="1" si="86"/>
        <v>1.8349913903363522</v>
      </c>
      <c r="K1273" s="11">
        <f t="shared" ca="1" si="87"/>
        <v>2.255659073245774</v>
      </c>
      <c r="L1273" s="11" t="str">
        <f t="shared" ca="1" si="72"/>
        <v>H</v>
      </c>
      <c r="M1273" s="11"/>
      <c r="N1273" s="11">
        <v>1272</v>
      </c>
      <c r="O1273" s="12">
        <f t="shared" ca="1" si="88"/>
        <v>2.0914316205592898</v>
      </c>
      <c r="P1273" s="12">
        <f t="shared" ca="1" si="89"/>
        <v>0.48752775110852553</v>
      </c>
      <c r="Q1273" s="11" t="str">
        <f t="shared" ca="1" si="73"/>
        <v>A</v>
      </c>
    </row>
    <row r="1274" spans="9:17" x14ac:dyDescent="0.25">
      <c r="I1274" s="11">
        <v>1273</v>
      </c>
      <c r="J1274" s="11">
        <f t="shared" ca="1" si="86"/>
        <v>1.5438235724330256</v>
      </c>
      <c r="K1274" s="11">
        <f t="shared" ca="1" si="87"/>
        <v>3.1539559416246341</v>
      </c>
      <c r="L1274" s="11" t="str">
        <f t="shared" ca="1" si="72"/>
        <v>H</v>
      </c>
      <c r="M1274" s="11"/>
      <c r="N1274" s="11">
        <v>1273</v>
      </c>
      <c r="O1274" s="12">
        <f t="shared" ca="1" si="88"/>
        <v>-1.7979812691273949</v>
      </c>
      <c r="P1274" s="12">
        <f t="shared" ca="1" si="89"/>
        <v>-5.4215404392763844E-2</v>
      </c>
      <c r="Q1274" s="11" t="str">
        <f t="shared" ca="1" si="73"/>
        <v>H</v>
      </c>
    </row>
    <row r="1275" spans="9:17" x14ac:dyDescent="0.25">
      <c r="I1275" s="11">
        <v>1274</v>
      </c>
      <c r="J1275" s="11">
        <f t="shared" ca="1" si="86"/>
        <v>0.30134982093812934</v>
      </c>
      <c r="K1275" s="11">
        <f t="shared" ca="1" si="87"/>
        <v>1.4079163774061758</v>
      </c>
      <c r="L1275" s="11" t="str">
        <f t="shared" ca="1" si="72"/>
        <v>H</v>
      </c>
      <c r="M1275" s="11"/>
      <c r="N1275" s="11">
        <v>1274</v>
      </c>
      <c r="O1275" s="12">
        <f t="shared" ca="1" si="88"/>
        <v>1.0043750337299016</v>
      </c>
      <c r="P1275" s="12">
        <f t="shared" ca="1" si="89"/>
        <v>-0.33586363065768698</v>
      </c>
      <c r="Q1275" s="11" t="str">
        <f t="shared" ca="1" si="73"/>
        <v>A</v>
      </c>
    </row>
    <row r="1276" spans="9:17" x14ac:dyDescent="0.25">
      <c r="I1276" s="11">
        <v>1275</v>
      </c>
      <c r="J1276" s="11">
        <f t="shared" ca="1" si="86"/>
        <v>-0.43144159092206247</v>
      </c>
      <c r="K1276" s="11">
        <f t="shared" ca="1" si="87"/>
        <v>5.8379446657771563</v>
      </c>
      <c r="L1276" s="11" t="str">
        <f t="shared" ca="1" si="72"/>
        <v>H</v>
      </c>
      <c r="M1276" s="11"/>
      <c r="N1276" s="11">
        <v>1275</v>
      </c>
      <c r="O1276" s="12">
        <f t="shared" ca="1" si="88"/>
        <v>0.62625689776552029</v>
      </c>
      <c r="P1276" s="12">
        <f t="shared" ca="1" si="89"/>
        <v>0.40430883176832333</v>
      </c>
      <c r="Q1276" s="11" t="str">
        <f t="shared" ca="1" si="73"/>
        <v>A</v>
      </c>
    </row>
    <row r="1277" spans="9:17" x14ac:dyDescent="0.25">
      <c r="I1277" s="11">
        <v>1276</v>
      </c>
      <c r="J1277" s="11">
        <f t="shared" ca="1" si="86"/>
        <v>-1.0113230903131214</v>
      </c>
      <c r="K1277" s="11">
        <f t="shared" ca="1" si="87"/>
        <v>3.109892439974582</v>
      </c>
      <c r="L1277" s="11" t="str">
        <f t="shared" ref="L1277:L1531" ca="1" si="90">IF(J1277&gt;K1277, "A", IF(J1277=K1277, "T", "H"))</f>
        <v>H</v>
      </c>
      <c r="M1277" s="11"/>
      <c r="N1277" s="11">
        <v>1276</v>
      </c>
      <c r="O1277" s="12">
        <f t="shared" ca="1" si="88"/>
        <v>-0.96379043128939612</v>
      </c>
      <c r="P1277" s="12">
        <f t="shared" ca="1" si="89"/>
        <v>-0.92617460361401749</v>
      </c>
      <c r="Q1277" s="11" t="str">
        <f t="shared" ref="Q1277:Q1531" ca="1" si="91">IF(O1277&gt;P1277, "A", IF(O1277=P1277, "T", "H"))</f>
        <v>H</v>
      </c>
    </row>
    <row r="1278" spans="9:17" x14ac:dyDescent="0.25">
      <c r="I1278" s="11">
        <v>1277</v>
      </c>
      <c r="J1278" s="11">
        <f t="shared" ca="1" si="86"/>
        <v>1.834904218712615</v>
      </c>
      <c r="K1278" s="11">
        <f t="shared" ca="1" si="87"/>
        <v>3.898350894165584</v>
      </c>
      <c r="L1278" s="11" t="str">
        <f t="shared" ca="1" si="90"/>
        <v>H</v>
      </c>
      <c r="M1278" s="11"/>
      <c r="N1278" s="11">
        <v>1277</v>
      </c>
      <c r="O1278" s="12">
        <f t="shared" ca="1" si="88"/>
        <v>1.6783635486274151</v>
      </c>
      <c r="P1278" s="12">
        <f t="shared" ca="1" si="89"/>
        <v>1.1416012788055609</v>
      </c>
      <c r="Q1278" s="11" t="str">
        <f t="shared" ca="1" si="91"/>
        <v>A</v>
      </c>
    </row>
    <row r="1279" spans="9:17" x14ac:dyDescent="0.25">
      <c r="I1279" s="11">
        <v>1278</v>
      </c>
      <c r="J1279" s="11">
        <f t="shared" ca="1" si="86"/>
        <v>2.4625471533177841</v>
      </c>
      <c r="K1279" s="11">
        <f t="shared" ca="1" si="87"/>
        <v>1.3024114431036069</v>
      </c>
      <c r="L1279" s="11" t="str">
        <f t="shared" ca="1" si="90"/>
        <v>A</v>
      </c>
      <c r="M1279" s="11"/>
      <c r="N1279" s="11">
        <v>1278</v>
      </c>
      <c r="O1279" s="12">
        <f t="shared" ca="1" si="88"/>
        <v>0.96400837055219302</v>
      </c>
      <c r="P1279" s="12">
        <f t="shared" ca="1" si="89"/>
        <v>1.580524204942003</v>
      </c>
      <c r="Q1279" s="11" t="str">
        <f t="shared" ca="1" si="91"/>
        <v>H</v>
      </c>
    </row>
    <row r="1280" spans="9:17" x14ac:dyDescent="0.25">
      <c r="I1280" s="11">
        <v>1279</v>
      </c>
      <c r="J1280" s="11">
        <f t="shared" ca="1" si="86"/>
        <v>-2.5553106310951423E-2</v>
      </c>
      <c r="K1280" s="11">
        <f t="shared" ca="1" si="87"/>
        <v>1.667344055419137</v>
      </c>
      <c r="L1280" s="11" t="str">
        <f t="shared" ca="1" si="90"/>
        <v>H</v>
      </c>
      <c r="M1280" s="11"/>
      <c r="N1280" s="11">
        <v>1279</v>
      </c>
      <c r="O1280" s="12">
        <f t="shared" ca="1" si="88"/>
        <v>0.38801928861019475</v>
      </c>
      <c r="P1280" s="12">
        <f t="shared" ca="1" si="89"/>
        <v>0.43994824166210145</v>
      </c>
      <c r="Q1280" s="11" t="str">
        <f t="shared" ca="1" si="91"/>
        <v>H</v>
      </c>
    </row>
    <row r="1281" spans="9:17" x14ac:dyDescent="0.25">
      <c r="I1281" s="11">
        <v>1280</v>
      </c>
      <c r="J1281" s="11">
        <f t="shared" ca="1" si="86"/>
        <v>0.76883793796851574</v>
      </c>
      <c r="K1281" s="11">
        <f t="shared" ca="1" si="87"/>
        <v>2.3654030235180494</v>
      </c>
      <c r="L1281" s="11" t="str">
        <f t="shared" ca="1" si="90"/>
        <v>H</v>
      </c>
      <c r="M1281" s="11"/>
      <c r="N1281" s="11">
        <v>1280</v>
      </c>
      <c r="O1281" s="12">
        <f t="shared" ca="1" si="88"/>
        <v>2.2514902999779745</v>
      </c>
      <c r="P1281" s="12">
        <f t="shared" ca="1" si="89"/>
        <v>0.97582145711031809</v>
      </c>
      <c r="Q1281" s="11" t="str">
        <f t="shared" ca="1" si="91"/>
        <v>A</v>
      </c>
    </row>
    <row r="1282" spans="9:17" x14ac:dyDescent="0.25">
      <c r="I1282" s="11">
        <v>1281</v>
      </c>
      <c r="J1282" s="11">
        <f t="shared" ca="1" si="86"/>
        <v>0.30364072809135312</v>
      </c>
      <c r="K1282" s="11">
        <f t="shared" ca="1" si="87"/>
        <v>2.2733358704207989</v>
      </c>
      <c r="L1282" s="11" t="str">
        <f t="shared" ca="1" si="90"/>
        <v>H</v>
      </c>
      <c r="M1282" s="11"/>
      <c r="N1282" s="11">
        <v>1281</v>
      </c>
      <c r="O1282" s="12">
        <f t="shared" ca="1" si="88"/>
        <v>-0.69628128165512782</v>
      </c>
      <c r="P1282" s="12">
        <f t="shared" ca="1" si="89"/>
        <v>2.0423489547735834</v>
      </c>
      <c r="Q1282" s="11" t="str">
        <f t="shared" ca="1" si="91"/>
        <v>H</v>
      </c>
    </row>
    <row r="1283" spans="9:17" x14ac:dyDescent="0.25">
      <c r="I1283" s="11">
        <v>1282</v>
      </c>
      <c r="J1283" s="11">
        <f t="shared" ref="J1283:J1346" ca="1" si="92">NORMINV(RAND(), $D$3,$F$3)</f>
        <v>-0.96111142674042582</v>
      </c>
      <c r="K1283" s="11">
        <f t="shared" ref="K1283:K1346" ca="1" si="93">NORMINV(RAND(), $D$2,$F$2)</f>
        <v>3.5588038533207653</v>
      </c>
      <c r="L1283" s="11" t="str">
        <f t="shared" ca="1" si="90"/>
        <v>H</v>
      </c>
      <c r="M1283" s="11"/>
      <c r="N1283" s="11">
        <v>1282</v>
      </c>
      <c r="O1283" s="12">
        <f t="shared" ref="O1283:O1346" ca="1" si="94">NORMINV(RAND(), $D$11,$F$11)</f>
        <v>2.9921007021135404</v>
      </c>
      <c r="P1283" s="12">
        <f t="shared" ref="P1283:P1346" ca="1" si="95">NORMINV(RAND(), $D$10,$F$10)</f>
        <v>-0.21317203657365735</v>
      </c>
      <c r="Q1283" s="11" t="str">
        <f t="shared" ca="1" si="91"/>
        <v>A</v>
      </c>
    </row>
    <row r="1284" spans="9:17" x14ac:dyDescent="0.25">
      <c r="I1284" s="11">
        <v>1283</v>
      </c>
      <c r="J1284" s="11">
        <f t="shared" ca="1" si="92"/>
        <v>-0.14520059974630428</v>
      </c>
      <c r="K1284" s="11">
        <f t="shared" ca="1" si="93"/>
        <v>0.58392854498366065</v>
      </c>
      <c r="L1284" s="11" t="str">
        <f t="shared" ca="1" si="90"/>
        <v>H</v>
      </c>
      <c r="M1284" s="11"/>
      <c r="N1284" s="11">
        <v>1283</v>
      </c>
      <c r="O1284" s="12">
        <f t="shared" ca="1" si="94"/>
        <v>1.1747480671111474</v>
      </c>
      <c r="P1284" s="12">
        <f t="shared" ca="1" si="95"/>
        <v>2.5554653731807484</v>
      </c>
      <c r="Q1284" s="11" t="str">
        <f t="shared" ca="1" si="91"/>
        <v>H</v>
      </c>
    </row>
    <row r="1285" spans="9:17" x14ac:dyDescent="0.25">
      <c r="I1285" s="11">
        <v>1284</v>
      </c>
      <c r="J1285" s="11">
        <f t="shared" ca="1" si="92"/>
        <v>0.15459723541592241</v>
      </c>
      <c r="K1285" s="11">
        <f t="shared" ca="1" si="93"/>
        <v>3.2546490444614991</v>
      </c>
      <c r="L1285" s="11" t="str">
        <f t="shared" ca="1" si="90"/>
        <v>H</v>
      </c>
      <c r="M1285" s="11"/>
      <c r="N1285" s="11">
        <v>1284</v>
      </c>
      <c r="O1285" s="12">
        <f t="shared" ca="1" si="94"/>
        <v>0.34258004108102513</v>
      </c>
      <c r="P1285" s="12">
        <f t="shared" ca="1" si="95"/>
        <v>2.0619602495202809</v>
      </c>
      <c r="Q1285" s="11" t="str">
        <f t="shared" ca="1" si="91"/>
        <v>H</v>
      </c>
    </row>
    <row r="1286" spans="9:17" x14ac:dyDescent="0.25">
      <c r="I1286" s="11">
        <v>1285</v>
      </c>
      <c r="J1286" s="11">
        <f t="shared" ca="1" si="92"/>
        <v>1.2498179758729699</v>
      </c>
      <c r="K1286" s="11">
        <f t="shared" ca="1" si="93"/>
        <v>1.5015717601850902</v>
      </c>
      <c r="L1286" s="11" t="str">
        <f t="shared" ca="1" si="90"/>
        <v>H</v>
      </c>
      <c r="M1286" s="11"/>
      <c r="N1286" s="11">
        <v>1285</v>
      </c>
      <c r="O1286" s="12">
        <f t="shared" ca="1" si="94"/>
        <v>-0.38931542451075685</v>
      </c>
      <c r="P1286" s="12">
        <f t="shared" ca="1" si="95"/>
        <v>2.2629912331508817</v>
      </c>
      <c r="Q1286" s="11" t="str">
        <f t="shared" ca="1" si="91"/>
        <v>H</v>
      </c>
    </row>
    <row r="1287" spans="9:17" x14ac:dyDescent="0.25">
      <c r="I1287" s="11">
        <v>1286</v>
      </c>
      <c r="J1287" s="11">
        <f t="shared" ca="1" si="92"/>
        <v>0.13475683816617845</v>
      </c>
      <c r="K1287" s="11">
        <f t="shared" ca="1" si="93"/>
        <v>-0.78088558214634274</v>
      </c>
      <c r="L1287" s="11" t="str">
        <f t="shared" ca="1" si="90"/>
        <v>A</v>
      </c>
      <c r="M1287" s="11"/>
      <c r="N1287" s="11">
        <v>1286</v>
      </c>
      <c r="O1287" s="12">
        <f t="shared" ca="1" si="94"/>
        <v>-1.1247428384400142</v>
      </c>
      <c r="P1287" s="12">
        <f t="shared" ca="1" si="95"/>
        <v>1.2389127254509418</v>
      </c>
      <c r="Q1287" s="11" t="str">
        <f t="shared" ca="1" si="91"/>
        <v>H</v>
      </c>
    </row>
    <row r="1288" spans="9:17" x14ac:dyDescent="0.25">
      <c r="I1288" s="11">
        <v>1287</v>
      </c>
      <c r="J1288" s="11">
        <f t="shared" ca="1" si="92"/>
        <v>-1.3524732528223522</v>
      </c>
      <c r="K1288" s="11">
        <f t="shared" ca="1" si="93"/>
        <v>2.5458119064462164</v>
      </c>
      <c r="L1288" s="11" t="str">
        <f t="shared" ca="1" si="90"/>
        <v>H</v>
      </c>
      <c r="M1288" s="11"/>
      <c r="N1288" s="11">
        <v>1287</v>
      </c>
      <c r="O1288" s="12">
        <f t="shared" ca="1" si="94"/>
        <v>-0.68166414467438829</v>
      </c>
      <c r="P1288" s="12">
        <f t="shared" ca="1" si="95"/>
        <v>-0.44163123420260031</v>
      </c>
      <c r="Q1288" s="11" t="str">
        <f t="shared" ca="1" si="91"/>
        <v>H</v>
      </c>
    </row>
    <row r="1289" spans="9:17" x14ac:dyDescent="0.25">
      <c r="I1289" s="11">
        <v>1288</v>
      </c>
      <c r="J1289" s="11">
        <f t="shared" ca="1" si="92"/>
        <v>-0.43557268517860692</v>
      </c>
      <c r="K1289" s="11">
        <f t="shared" ca="1" si="93"/>
        <v>2.7554464627970576</v>
      </c>
      <c r="L1289" s="11" t="str">
        <f t="shared" ca="1" si="90"/>
        <v>H</v>
      </c>
      <c r="M1289" s="11"/>
      <c r="N1289" s="11">
        <v>1288</v>
      </c>
      <c r="O1289" s="12">
        <f t="shared" ca="1" si="94"/>
        <v>-0.79004092227639</v>
      </c>
      <c r="P1289" s="12">
        <f t="shared" ca="1" si="95"/>
        <v>-0.10487965030872748</v>
      </c>
      <c r="Q1289" s="11" t="str">
        <f t="shared" ca="1" si="91"/>
        <v>H</v>
      </c>
    </row>
    <row r="1290" spans="9:17" x14ac:dyDescent="0.25">
      <c r="I1290" s="11">
        <v>1289</v>
      </c>
      <c r="J1290" s="11">
        <f t="shared" ca="1" si="92"/>
        <v>-0.42849801008732402</v>
      </c>
      <c r="K1290" s="11">
        <f t="shared" ca="1" si="93"/>
        <v>1.3685204776370115</v>
      </c>
      <c r="L1290" s="11" t="str">
        <f t="shared" ca="1" si="90"/>
        <v>H</v>
      </c>
      <c r="M1290" s="11"/>
      <c r="N1290" s="11">
        <v>1289</v>
      </c>
      <c r="O1290" s="12">
        <f t="shared" ca="1" si="94"/>
        <v>-0.42002967008140857</v>
      </c>
      <c r="P1290" s="12">
        <f t="shared" ca="1" si="95"/>
        <v>2.1652647358523645</v>
      </c>
      <c r="Q1290" s="11" t="str">
        <f t="shared" ca="1" si="91"/>
        <v>H</v>
      </c>
    </row>
    <row r="1291" spans="9:17" x14ac:dyDescent="0.25">
      <c r="I1291" s="11">
        <v>1290</v>
      </c>
      <c r="J1291" s="11">
        <f t="shared" ca="1" si="92"/>
        <v>1.9760672844751905</v>
      </c>
      <c r="K1291" s="11">
        <f t="shared" ca="1" si="93"/>
        <v>1.5184417842841729</v>
      </c>
      <c r="L1291" s="11" t="str">
        <f t="shared" ca="1" si="90"/>
        <v>A</v>
      </c>
      <c r="M1291" s="11"/>
      <c r="N1291" s="11">
        <v>1290</v>
      </c>
      <c r="O1291" s="12">
        <f t="shared" ca="1" si="94"/>
        <v>3.0645318191073816</v>
      </c>
      <c r="P1291" s="12">
        <f t="shared" ca="1" si="95"/>
        <v>0.63964487719350038</v>
      </c>
      <c r="Q1291" s="11" t="str">
        <f t="shared" ca="1" si="91"/>
        <v>A</v>
      </c>
    </row>
    <row r="1292" spans="9:17" x14ac:dyDescent="0.25">
      <c r="I1292" s="11">
        <v>1291</v>
      </c>
      <c r="J1292" s="11">
        <f t="shared" ca="1" si="92"/>
        <v>2.1670540189810281</v>
      </c>
      <c r="K1292" s="11">
        <f t="shared" ca="1" si="93"/>
        <v>0.86605965517763694</v>
      </c>
      <c r="L1292" s="11" t="str">
        <f t="shared" ca="1" si="90"/>
        <v>A</v>
      </c>
      <c r="M1292" s="11"/>
      <c r="N1292" s="11">
        <v>1291</v>
      </c>
      <c r="O1292" s="12">
        <f t="shared" ca="1" si="94"/>
        <v>0.89674984770544686</v>
      </c>
      <c r="P1292" s="12">
        <f t="shared" ca="1" si="95"/>
        <v>0.82137771957982397</v>
      </c>
      <c r="Q1292" s="11" t="str">
        <f t="shared" ca="1" si="91"/>
        <v>A</v>
      </c>
    </row>
    <row r="1293" spans="9:17" x14ac:dyDescent="0.25">
      <c r="I1293" s="11">
        <v>1292</v>
      </c>
      <c r="J1293" s="11">
        <f t="shared" ca="1" si="92"/>
        <v>1.6328203327273565</v>
      </c>
      <c r="K1293" s="11">
        <f t="shared" ca="1" si="93"/>
        <v>3.8321879376173795</v>
      </c>
      <c r="L1293" s="11" t="str">
        <f t="shared" ca="1" si="90"/>
        <v>H</v>
      </c>
      <c r="M1293" s="11"/>
      <c r="N1293" s="11">
        <v>1292</v>
      </c>
      <c r="O1293" s="12">
        <f t="shared" ca="1" si="94"/>
        <v>-0.12577467859455183</v>
      </c>
      <c r="P1293" s="12">
        <f t="shared" ca="1" si="95"/>
        <v>1.2999990630575287</v>
      </c>
      <c r="Q1293" s="11" t="str">
        <f t="shared" ca="1" si="91"/>
        <v>H</v>
      </c>
    </row>
    <row r="1294" spans="9:17" x14ac:dyDescent="0.25">
      <c r="I1294" s="11">
        <v>1293</v>
      </c>
      <c r="J1294" s="11">
        <f t="shared" ca="1" si="92"/>
        <v>1.1529313154743308</v>
      </c>
      <c r="K1294" s="11">
        <f t="shared" ca="1" si="93"/>
        <v>1.4275067767819956</v>
      </c>
      <c r="L1294" s="11" t="str">
        <f t="shared" ca="1" si="90"/>
        <v>H</v>
      </c>
      <c r="M1294" s="11"/>
      <c r="N1294" s="11">
        <v>1293</v>
      </c>
      <c r="O1294" s="12">
        <f t="shared" ca="1" si="94"/>
        <v>-0.79165027332430538</v>
      </c>
      <c r="P1294" s="12">
        <f t="shared" ca="1" si="95"/>
        <v>-0.61092357311124079</v>
      </c>
      <c r="Q1294" s="11" t="str">
        <f t="shared" ca="1" si="91"/>
        <v>H</v>
      </c>
    </row>
    <row r="1295" spans="9:17" x14ac:dyDescent="0.25">
      <c r="I1295" s="11">
        <v>1294</v>
      </c>
      <c r="J1295" s="11">
        <f t="shared" ca="1" si="92"/>
        <v>1.1454757426051712</v>
      </c>
      <c r="K1295" s="11">
        <f t="shared" ca="1" si="93"/>
        <v>3.5904208093366141</v>
      </c>
      <c r="L1295" s="11" t="str">
        <f t="shared" ca="1" si="90"/>
        <v>H</v>
      </c>
      <c r="M1295" s="11"/>
      <c r="N1295" s="11">
        <v>1294</v>
      </c>
      <c r="O1295" s="12">
        <f t="shared" ca="1" si="94"/>
        <v>2.6208253953324165</v>
      </c>
      <c r="P1295" s="12">
        <f t="shared" ca="1" si="95"/>
        <v>0.87539091969715288</v>
      </c>
      <c r="Q1295" s="11" t="str">
        <f t="shared" ca="1" si="91"/>
        <v>A</v>
      </c>
    </row>
    <row r="1296" spans="9:17" x14ac:dyDescent="0.25">
      <c r="I1296" s="11">
        <v>1295</v>
      </c>
      <c r="J1296" s="11">
        <f t="shared" ca="1" si="92"/>
        <v>1.2732930316012361</v>
      </c>
      <c r="K1296" s="11">
        <f t="shared" ca="1" si="93"/>
        <v>3.659961183190843</v>
      </c>
      <c r="L1296" s="11" t="str">
        <f t="shared" ca="1" si="90"/>
        <v>H</v>
      </c>
      <c r="M1296" s="11"/>
      <c r="N1296" s="11">
        <v>1295</v>
      </c>
      <c r="O1296" s="12">
        <f t="shared" ca="1" si="94"/>
        <v>-8.812416989381211E-2</v>
      </c>
      <c r="P1296" s="12">
        <f t="shared" ca="1" si="95"/>
        <v>3.0407300433693365</v>
      </c>
      <c r="Q1296" s="11" t="str">
        <f t="shared" ca="1" si="91"/>
        <v>H</v>
      </c>
    </row>
    <row r="1297" spans="9:17" x14ac:dyDescent="0.25">
      <c r="I1297" s="11">
        <v>1296</v>
      </c>
      <c r="J1297" s="11">
        <f t="shared" ca="1" si="92"/>
        <v>1.6553406670113469</v>
      </c>
      <c r="K1297" s="11">
        <f t="shared" ca="1" si="93"/>
        <v>1.6179891991994775</v>
      </c>
      <c r="L1297" s="11" t="str">
        <f t="shared" ca="1" si="90"/>
        <v>A</v>
      </c>
      <c r="M1297" s="11"/>
      <c r="N1297" s="11">
        <v>1296</v>
      </c>
      <c r="O1297" s="12">
        <f t="shared" ca="1" si="94"/>
        <v>-0.58510949034636939</v>
      </c>
      <c r="P1297" s="12">
        <f t="shared" ca="1" si="95"/>
        <v>2.5057044225707177</v>
      </c>
      <c r="Q1297" s="11" t="str">
        <f t="shared" ca="1" si="91"/>
        <v>H</v>
      </c>
    </row>
    <row r="1298" spans="9:17" x14ac:dyDescent="0.25">
      <c r="I1298" s="11">
        <v>1297</v>
      </c>
      <c r="J1298" s="11">
        <f t="shared" ca="1" si="92"/>
        <v>0.96143169612478308</v>
      </c>
      <c r="K1298" s="11">
        <f t="shared" ca="1" si="93"/>
        <v>1.0764416012771392</v>
      </c>
      <c r="L1298" s="11" t="str">
        <f t="shared" ca="1" si="90"/>
        <v>H</v>
      </c>
      <c r="M1298" s="11"/>
      <c r="N1298" s="11">
        <v>1297</v>
      </c>
      <c r="O1298" s="12">
        <f t="shared" ca="1" si="94"/>
        <v>2.3857571954903842</v>
      </c>
      <c r="P1298" s="12">
        <f t="shared" ca="1" si="95"/>
        <v>-6.4468239363893343E-2</v>
      </c>
      <c r="Q1298" s="11" t="str">
        <f t="shared" ca="1" si="91"/>
        <v>A</v>
      </c>
    </row>
    <row r="1299" spans="9:17" x14ac:dyDescent="0.25">
      <c r="I1299" s="11">
        <v>1298</v>
      </c>
      <c r="J1299" s="11">
        <f t="shared" ca="1" si="92"/>
        <v>0.47010299073499151</v>
      </c>
      <c r="K1299" s="11">
        <f t="shared" ca="1" si="93"/>
        <v>4.7263471886066277E-2</v>
      </c>
      <c r="L1299" s="11" t="str">
        <f t="shared" ca="1" si="90"/>
        <v>A</v>
      </c>
      <c r="M1299" s="11"/>
      <c r="N1299" s="11">
        <v>1298</v>
      </c>
      <c r="O1299" s="12">
        <f t="shared" ca="1" si="94"/>
        <v>1.3415733698557326</v>
      </c>
      <c r="P1299" s="12">
        <f t="shared" ca="1" si="95"/>
        <v>1.2954132961993086</v>
      </c>
      <c r="Q1299" s="11" t="str">
        <f t="shared" ca="1" si="91"/>
        <v>A</v>
      </c>
    </row>
    <row r="1300" spans="9:17" x14ac:dyDescent="0.25">
      <c r="I1300" s="11">
        <v>1299</v>
      </c>
      <c r="J1300" s="11">
        <f t="shared" ca="1" si="92"/>
        <v>0.93322306472192318</v>
      </c>
      <c r="K1300" s="11">
        <f t="shared" ca="1" si="93"/>
        <v>0.55680985349375955</v>
      </c>
      <c r="L1300" s="11" t="str">
        <f t="shared" ca="1" si="90"/>
        <v>A</v>
      </c>
      <c r="M1300" s="11"/>
      <c r="N1300" s="11">
        <v>1299</v>
      </c>
      <c r="O1300" s="12">
        <f t="shared" ca="1" si="94"/>
        <v>0.44913274360139444</v>
      </c>
      <c r="P1300" s="12">
        <f t="shared" ca="1" si="95"/>
        <v>0.93019979119393503</v>
      </c>
      <c r="Q1300" s="11" t="str">
        <f t="shared" ca="1" si="91"/>
        <v>H</v>
      </c>
    </row>
    <row r="1301" spans="9:17" x14ac:dyDescent="0.25">
      <c r="I1301" s="11">
        <v>1300</v>
      </c>
      <c r="J1301" s="11">
        <f t="shared" ca="1" si="92"/>
        <v>-0.44841933124055278</v>
      </c>
      <c r="K1301" s="11">
        <f t="shared" ca="1" si="93"/>
        <v>2.8369875194260019</v>
      </c>
      <c r="L1301" s="11" t="str">
        <f t="shared" ca="1" si="90"/>
        <v>H</v>
      </c>
      <c r="M1301" s="11"/>
      <c r="N1301" s="11">
        <v>1300</v>
      </c>
      <c r="O1301" s="12">
        <f t="shared" ca="1" si="94"/>
        <v>0.42952001394508577</v>
      </c>
      <c r="P1301" s="12">
        <f t="shared" ca="1" si="95"/>
        <v>0.50169005558252755</v>
      </c>
      <c r="Q1301" s="11" t="str">
        <f t="shared" ca="1" si="91"/>
        <v>H</v>
      </c>
    </row>
    <row r="1302" spans="9:17" x14ac:dyDescent="0.25">
      <c r="I1302" s="11">
        <v>1301</v>
      </c>
      <c r="J1302" s="11">
        <f t="shared" ca="1" si="92"/>
        <v>2.7717955956442242</v>
      </c>
      <c r="K1302" s="11">
        <f t="shared" ca="1" si="93"/>
        <v>3.0648468257134418</v>
      </c>
      <c r="L1302" s="11" t="str">
        <f t="shared" ca="1" si="90"/>
        <v>H</v>
      </c>
      <c r="M1302" s="11"/>
      <c r="N1302" s="11">
        <v>1301</v>
      </c>
      <c r="O1302" s="12">
        <f t="shared" ca="1" si="94"/>
        <v>-0.7013762414543161</v>
      </c>
      <c r="P1302" s="12">
        <f t="shared" ca="1" si="95"/>
        <v>0.39432083153927322</v>
      </c>
      <c r="Q1302" s="11" t="str">
        <f t="shared" ca="1" si="91"/>
        <v>H</v>
      </c>
    </row>
    <row r="1303" spans="9:17" x14ac:dyDescent="0.25">
      <c r="I1303" s="11">
        <v>1302</v>
      </c>
      <c r="J1303" s="11">
        <f t="shared" ca="1" si="92"/>
        <v>0.19814231216018208</v>
      </c>
      <c r="K1303" s="11">
        <f t="shared" ca="1" si="93"/>
        <v>2.3024076723949705</v>
      </c>
      <c r="L1303" s="11" t="str">
        <f t="shared" ca="1" si="90"/>
        <v>H</v>
      </c>
      <c r="M1303" s="11"/>
      <c r="N1303" s="11">
        <v>1302</v>
      </c>
      <c r="O1303" s="12">
        <f t="shared" ca="1" si="94"/>
        <v>-0.54898277743709056</v>
      </c>
      <c r="P1303" s="12">
        <f t="shared" ca="1" si="95"/>
        <v>-0.57219356103863395</v>
      </c>
      <c r="Q1303" s="11" t="str">
        <f t="shared" ca="1" si="91"/>
        <v>A</v>
      </c>
    </row>
    <row r="1304" spans="9:17" x14ac:dyDescent="0.25">
      <c r="I1304" s="11">
        <v>1303</v>
      </c>
      <c r="J1304" s="11">
        <f t="shared" ca="1" si="92"/>
        <v>-1.6288639285649751</v>
      </c>
      <c r="K1304" s="11">
        <f t="shared" ca="1" si="93"/>
        <v>3.1585478683471697</v>
      </c>
      <c r="L1304" s="11" t="str">
        <f t="shared" ca="1" si="90"/>
        <v>H</v>
      </c>
      <c r="M1304" s="11"/>
      <c r="N1304" s="11">
        <v>1303</v>
      </c>
      <c r="O1304" s="12">
        <f t="shared" ca="1" si="94"/>
        <v>1.706823631111116</v>
      </c>
      <c r="P1304" s="12">
        <f t="shared" ca="1" si="95"/>
        <v>3.0656927517040469</v>
      </c>
      <c r="Q1304" s="11" t="str">
        <f t="shared" ca="1" si="91"/>
        <v>H</v>
      </c>
    </row>
    <row r="1305" spans="9:17" x14ac:dyDescent="0.25">
      <c r="I1305" s="11">
        <v>1304</v>
      </c>
      <c r="J1305" s="11">
        <f t="shared" ca="1" si="92"/>
        <v>1.0742650661231343</v>
      </c>
      <c r="K1305" s="11">
        <f t="shared" ca="1" si="93"/>
        <v>0.32910587492633958</v>
      </c>
      <c r="L1305" s="11" t="str">
        <f t="shared" ca="1" si="90"/>
        <v>A</v>
      </c>
      <c r="M1305" s="11"/>
      <c r="N1305" s="11">
        <v>1304</v>
      </c>
      <c r="O1305" s="12">
        <f t="shared" ca="1" si="94"/>
        <v>-0.38632161029153311</v>
      </c>
      <c r="P1305" s="12">
        <f t="shared" ca="1" si="95"/>
        <v>0.7893383943014336</v>
      </c>
      <c r="Q1305" s="11" t="str">
        <f t="shared" ca="1" si="91"/>
        <v>H</v>
      </c>
    </row>
    <row r="1306" spans="9:17" x14ac:dyDescent="0.25">
      <c r="I1306" s="11">
        <v>1305</v>
      </c>
      <c r="J1306" s="11">
        <f t="shared" ca="1" si="92"/>
        <v>-1.3611986864356922</v>
      </c>
      <c r="K1306" s="11">
        <f t="shared" ca="1" si="93"/>
        <v>0.92818333561561883</v>
      </c>
      <c r="L1306" s="11" t="str">
        <f t="shared" ca="1" si="90"/>
        <v>H</v>
      </c>
      <c r="M1306" s="11"/>
      <c r="N1306" s="11">
        <v>1305</v>
      </c>
      <c r="O1306" s="12">
        <f t="shared" ca="1" si="94"/>
        <v>0.99446771962611868</v>
      </c>
      <c r="P1306" s="12">
        <f t="shared" ca="1" si="95"/>
        <v>1.3673210927893864</v>
      </c>
      <c r="Q1306" s="11" t="str">
        <f t="shared" ca="1" si="91"/>
        <v>H</v>
      </c>
    </row>
    <row r="1307" spans="9:17" x14ac:dyDescent="0.25">
      <c r="I1307" s="11">
        <v>1306</v>
      </c>
      <c r="J1307" s="11">
        <f t="shared" ca="1" si="92"/>
        <v>2.7223434212044588</v>
      </c>
      <c r="K1307" s="11">
        <f t="shared" ca="1" si="93"/>
        <v>4.3693432986760872</v>
      </c>
      <c r="L1307" s="11" t="str">
        <f t="shared" ca="1" si="90"/>
        <v>H</v>
      </c>
      <c r="M1307" s="11"/>
      <c r="N1307" s="11">
        <v>1306</v>
      </c>
      <c r="O1307" s="12">
        <f t="shared" ca="1" si="94"/>
        <v>3.1813311664356272</v>
      </c>
      <c r="P1307" s="12">
        <f t="shared" ca="1" si="95"/>
        <v>-2.2397720476872642</v>
      </c>
      <c r="Q1307" s="11" t="str">
        <f t="shared" ca="1" si="91"/>
        <v>A</v>
      </c>
    </row>
    <row r="1308" spans="9:17" x14ac:dyDescent="0.25">
      <c r="I1308" s="11">
        <v>1307</v>
      </c>
      <c r="J1308" s="11">
        <f t="shared" ca="1" si="92"/>
        <v>0.92340305302923076</v>
      </c>
      <c r="K1308" s="11">
        <f t="shared" ca="1" si="93"/>
        <v>4.4182389586827604</v>
      </c>
      <c r="L1308" s="11" t="str">
        <f t="shared" ca="1" si="90"/>
        <v>H</v>
      </c>
      <c r="M1308" s="11"/>
      <c r="N1308" s="11">
        <v>1307</v>
      </c>
      <c r="O1308" s="12">
        <f t="shared" ca="1" si="94"/>
        <v>2.8470504905782885</v>
      </c>
      <c r="P1308" s="12">
        <f t="shared" ca="1" si="95"/>
        <v>-0.21705953513296117</v>
      </c>
      <c r="Q1308" s="11" t="str">
        <f t="shared" ca="1" si="91"/>
        <v>A</v>
      </c>
    </row>
    <row r="1309" spans="9:17" x14ac:dyDescent="0.25">
      <c r="I1309" s="11">
        <v>1308</v>
      </c>
      <c r="J1309" s="11">
        <f t="shared" ca="1" si="92"/>
        <v>1.4048976395947743</v>
      </c>
      <c r="K1309" s="11">
        <f t="shared" ca="1" si="93"/>
        <v>0.56372964509472401</v>
      </c>
      <c r="L1309" s="11" t="str">
        <f t="shared" ca="1" si="90"/>
        <v>A</v>
      </c>
      <c r="M1309" s="11"/>
      <c r="N1309" s="11">
        <v>1308</v>
      </c>
      <c r="O1309" s="12">
        <f t="shared" ca="1" si="94"/>
        <v>0.62323449393861718</v>
      </c>
      <c r="P1309" s="12">
        <f t="shared" ca="1" si="95"/>
        <v>-0.25787397866464024</v>
      </c>
      <c r="Q1309" s="11" t="str">
        <f t="shared" ca="1" si="91"/>
        <v>A</v>
      </c>
    </row>
    <row r="1310" spans="9:17" x14ac:dyDescent="0.25">
      <c r="I1310" s="11">
        <v>1309</v>
      </c>
      <c r="J1310" s="11">
        <f t="shared" ca="1" si="92"/>
        <v>2.2432436119485879</v>
      </c>
      <c r="K1310" s="11">
        <f t="shared" ca="1" si="93"/>
        <v>1.5095296836178469</v>
      </c>
      <c r="L1310" s="11" t="str">
        <f t="shared" ca="1" si="90"/>
        <v>A</v>
      </c>
      <c r="M1310" s="11"/>
      <c r="N1310" s="11">
        <v>1309</v>
      </c>
      <c r="O1310" s="12">
        <f t="shared" ca="1" si="94"/>
        <v>-0.51966843729419421</v>
      </c>
      <c r="P1310" s="12">
        <f t="shared" ca="1" si="95"/>
        <v>-0.92014368569098082</v>
      </c>
      <c r="Q1310" s="11" t="str">
        <f t="shared" ca="1" si="91"/>
        <v>A</v>
      </c>
    </row>
    <row r="1311" spans="9:17" x14ac:dyDescent="0.25">
      <c r="I1311" s="11">
        <v>1310</v>
      </c>
      <c r="J1311" s="11">
        <f t="shared" ca="1" si="92"/>
        <v>-1.6983405798312261</v>
      </c>
      <c r="K1311" s="11">
        <f t="shared" ca="1" si="93"/>
        <v>3.0961963545945208</v>
      </c>
      <c r="L1311" s="11" t="str">
        <f t="shared" ca="1" si="90"/>
        <v>H</v>
      </c>
      <c r="M1311" s="11"/>
      <c r="N1311" s="11">
        <v>1310</v>
      </c>
      <c r="O1311" s="12">
        <f t="shared" ca="1" si="94"/>
        <v>-0.19586945746926487</v>
      </c>
      <c r="P1311" s="12">
        <f t="shared" ca="1" si="95"/>
        <v>3.6773009115694135</v>
      </c>
      <c r="Q1311" s="11" t="str">
        <f t="shared" ca="1" si="91"/>
        <v>H</v>
      </c>
    </row>
    <row r="1312" spans="9:17" x14ac:dyDescent="0.25">
      <c r="I1312" s="11">
        <v>1311</v>
      </c>
      <c r="J1312" s="11">
        <f t="shared" ca="1" si="92"/>
        <v>2.037242231438869</v>
      </c>
      <c r="K1312" s="11">
        <f t="shared" ca="1" si="93"/>
        <v>2.4169594540227148</v>
      </c>
      <c r="L1312" s="11" t="str">
        <f t="shared" ca="1" si="90"/>
        <v>H</v>
      </c>
      <c r="M1312" s="11"/>
      <c r="N1312" s="11">
        <v>1311</v>
      </c>
      <c r="O1312" s="12">
        <f t="shared" ca="1" si="94"/>
        <v>1.3729562197263294</v>
      </c>
      <c r="P1312" s="12">
        <f t="shared" ca="1" si="95"/>
        <v>1.1670882580758943</v>
      </c>
      <c r="Q1312" s="11" t="str">
        <f t="shared" ca="1" si="91"/>
        <v>A</v>
      </c>
    </row>
    <row r="1313" spans="9:17" x14ac:dyDescent="0.25">
      <c r="I1313" s="11">
        <v>1312</v>
      </c>
      <c r="J1313" s="11">
        <f t="shared" ca="1" si="92"/>
        <v>1.0238709506509578</v>
      </c>
      <c r="K1313" s="11">
        <f t="shared" ca="1" si="93"/>
        <v>1.3033529775341743</v>
      </c>
      <c r="L1313" s="11" t="str">
        <f t="shared" ca="1" si="90"/>
        <v>H</v>
      </c>
      <c r="M1313" s="11"/>
      <c r="N1313" s="11">
        <v>1312</v>
      </c>
      <c r="O1313" s="12">
        <f t="shared" ca="1" si="94"/>
        <v>-1.1960536250165976</v>
      </c>
      <c r="P1313" s="12">
        <f t="shared" ca="1" si="95"/>
        <v>-0.30094635344125553</v>
      </c>
      <c r="Q1313" s="11" t="str">
        <f t="shared" ca="1" si="91"/>
        <v>H</v>
      </c>
    </row>
    <row r="1314" spans="9:17" x14ac:dyDescent="0.25">
      <c r="I1314" s="11">
        <v>1313</v>
      </c>
      <c r="J1314" s="11">
        <f t="shared" ca="1" si="92"/>
        <v>-1.8983248802187997</v>
      </c>
      <c r="K1314" s="11">
        <f t="shared" ca="1" si="93"/>
        <v>0.7266457622345488</v>
      </c>
      <c r="L1314" s="11" t="str">
        <f t="shared" ca="1" si="90"/>
        <v>H</v>
      </c>
      <c r="M1314" s="11"/>
      <c r="N1314" s="11">
        <v>1313</v>
      </c>
      <c r="O1314" s="12">
        <f t="shared" ca="1" si="94"/>
        <v>2.7875004822073342</v>
      </c>
      <c r="P1314" s="12">
        <f t="shared" ca="1" si="95"/>
        <v>1.111660143498165</v>
      </c>
      <c r="Q1314" s="11" t="str">
        <f t="shared" ca="1" si="91"/>
        <v>A</v>
      </c>
    </row>
    <row r="1315" spans="9:17" x14ac:dyDescent="0.25">
      <c r="I1315" s="11">
        <v>1314</v>
      </c>
      <c r="J1315" s="11">
        <f t="shared" ca="1" si="92"/>
        <v>0.585440126361778</v>
      </c>
      <c r="K1315" s="11">
        <f t="shared" ca="1" si="93"/>
        <v>0.64406753166222241</v>
      </c>
      <c r="L1315" s="11" t="str">
        <f t="shared" ca="1" si="90"/>
        <v>H</v>
      </c>
      <c r="M1315" s="11"/>
      <c r="N1315" s="11">
        <v>1314</v>
      </c>
      <c r="O1315" s="12">
        <f t="shared" ca="1" si="94"/>
        <v>1.0979404192982996</v>
      </c>
      <c r="P1315" s="12">
        <f t="shared" ca="1" si="95"/>
        <v>0.69814291216992208</v>
      </c>
      <c r="Q1315" s="11" t="str">
        <f t="shared" ca="1" si="91"/>
        <v>A</v>
      </c>
    </row>
    <row r="1316" spans="9:17" x14ac:dyDescent="0.25">
      <c r="I1316" s="11">
        <v>1315</v>
      </c>
      <c r="J1316" s="11">
        <f t="shared" ca="1" si="92"/>
        <v>3.1705175962491801</v>
      </c>
      <c r="K1316" s="11">
        <f t="shared" ca="1" si="93"/>
        <v>1.351110539371478</v>
      </c>
      <c r="L1316" s="11" t="str">
        <f t="shared" ca="1" si="90"/>
        <v>A</v>
      </c>
      <c r="M1316" s="11"/>
      <c r="N1316" s="11">
        <v>1315</v>
      </c>
      <c r="O1316" s="12">
        <f t="shared" ca="1" si="94"/>
        <v>0.51923940717464856</v>
      </c>
      <c r="P1316" s="12">
        <f t="shared" ca="1" si="95"/>
        <v>3.1155962450990269</v>
      </c>
      <c r="Q1316" s="11" t="str">
        <f t="shared" ca="1" si="91"/>
        <v>H</v>
      </c>
    </row>
    <row r="1317" spans="9:17" x14ac:dyDescent="0.25">
      <c r="I1317" s="11">
        <v>1316</v>
      </c>
      <c r="J1317" s="11">
        <f t="shared" ca="1" si="92"/>
        <v>1.5825096057180859</v>
      </c>
      <c r="K1317" s="11">
        <f t="shared" ca="1" si="93"/>
        <v>1.6524878034653452</v>
      </c>
      <c r="L1317" s="11" t="str">
        <f t="shared" ca="1" si="90"/>
        <v>H</v>
      </c>
      <c r="M1317" s="11"/>
      <c r="N1317" s="11">
        <v>1316</v>
      </c>
      <c r="O1317" s="12">
        <f t="shared" ca="1" si="94"/>
        <v>1.0166568032616619</v>
      </c>
      <c r="P1317" s="12">
        <f t="shared" ca="1" si="95"/>
        <v>1.3997953114962205</v>
      </c>
      <c r="Q1317" s="11" t="str">
        <f t="shared" ca="1" si="91"/>
        <v>H</v>
      </c>
    </row>
    <row r="1318" spans="9:17" x14ac:dyDescent="0.25">
      <c r="I1318" s="11">
        <v>1317</v>
      </c>
      <c r="J1318" s="11">
        <f t="shared" ca="1" si="92"/>
        <v>-1.1204905183761236</v>
      </c>
      <c r="K1318" s="11">
        <f t="shared" ca="1" si="93"/>
        <v>1.9921977529737163</v>
      </c>
      <c r="L1318" s="11" t="str">
        <f t="shared" ca="1" si="90"/>
        <v>H</v>
      </c>
      <c r="M1318" s="11"/>
      <c r="N1318" s="11">
        <v>1317</v>
      </c>
      <c r="O1318" s="12">
        <f t="shared" ca="1" si="94"/>
        <v>-0.21067502747302702</v>
      </c>
      <c r="P1318" s="12">
        <f t="shared" ca="1" si="95"/>
        <v>0.37831462130237903</v>
      </c>
      <c r="Q1318" s="11" t="str">
        <f t="shared" ca="1" si="91"/>
        <v>H</v>
      </c>
    </row>
    <row r="1319" spans="9:17" x14ac:dyDescent="0.25">
      <c r="I1319" s="11">
        <v>1318</v>
      </c>
      <c r="J1319" s="11">
        <f t="shared" ca="1" si="92"/>
        <v>0.99235383049830028</v>
      </c>
      <c r="K1319" s="11">
        <f t="shared" ca="1" si="93"/>
        <v>2.3235269225675172</v>
      </c>
      <c r="L1319" s="11" t="str">
        <f t="shared" ca="1" si="90"/>
        <v>H</v>
      </c>
      <c r="M1319" s="11"/>
      <c r="N1319" s="11">
        <v>1318</v>
      </c>
      <c r="O1319" s="12">
        <f t="shared" ca="1" si="94"/>
        <v>0.40966597891089346</v>
      </c>
      <c r="P1319" s="12">
        <f t="shared" ca="1" si="95"/>
        <v>3.5879024048731294</v>
      </c>
      <c r="Q1319" s="11" t="str">
        <f t="shared" ca="1" si="91"/>
        <v>H</v>
      </c>
    </row>
    <row r="1320" spans="9:17" x14ac:dyDescent="0.25">
      <c r="I1320" s="11">
        <v>1319</v>
      </c>
      <c r="J1320" s="11">
        <f t="shared" ca="1" si="92"/>
        <v>1.5922560394614347</v>
      </c>
      <c r="K1320" s="11">
        <f t="shared" ca="1" si="93"/>
        <v>2.0701123782833633</v>
      </c>
      <c r="L1320" s="11" t="str">
        <f t="shared" ca="1" si="90"/>
        <v>H</v>
      </c>
      <c r="M1320" s="11"/>
      <c r="N1320" s="11">
        <v>1319</v>
      </c>
      <c r="O1320" s="12">
        <f t="shared" ca="1" si="94"/>
        <v>1.7838744664464727</v>
      </c>
      <c r="P1320" s="12">
        <f t="shared" ca="1" si="95"/>
        <v>1.0582336024842705</v>
      </c>
      <c r="Q1320" s="11" t="str">
        <f t="shared" ca="1" si="91"/>
        <v>A</v>
      </c>
    </row>
    <row r="1321" spans="9:17" x14ac:dyDescent="0.25">
      <c r="I1321" s="11">
        <v>1320</v>
      </c>
      <c r="J1321" s="11">
        <f t="shared" ca="1" si="92"/>
        <v>2.5548367217954624</v>
      </c>
      <c r="K1321" s="11">
        <f t="shared" ca="1" si="93"/>
        <v>3.3589434282947312</v>
      </c>
      <c r="L1321" s="11" t="str">
        <f t="shared" ca="1" si="90"/>
        <v>H</v>
      </c>
      <c r="M1321" s="11"/>
      <c r="N1321" s="11">
        <v>1320</v>
      </c>
      <c r="O1321" s="12">
        <f t="shared" ca="1" si="94"/>
        <v>-0.34196192528244163</v>
      </c>
      <c r="P1321" s="12">
        <f t="shared" ca="1" si="95"/>
        <v>0.21100939198441881</v>
      </c>
      <c r="Q1321" s="11" t="str">
        <f t="shared" ca="1" si="91"/>
        <v>H</v>
      </c>
    </row>
    <row r="1322" spans="9:17" x14ac:dyDescent="0.25">
      <c r="I1322" s="11">
        <v>1321</v>
      </c>
      <c r="J1322" s="11">
        <f t="shared" ca="1" si="92"/>
        <v>3.6161681572241591</v>
      </c>
      <c r="K1322" s="11">
        <f t="shared" ca="1" si="93"/>
        <v>2.3375282995453488</v>
      </c>
      <c r="L1322" s="11" t="str">
        <f t="shared" ca="1" si="90"/>
        <v>A</v>
      </c>
      <c r="M1322" s="11"/>
      <c r="N1322" s="11">
        <v>1321</v>
      </c>
      <c r="O1322" s="12">
        <f t="shared" ca="1" si="94"/>
        <v>-0.47980598753190629</v>
      </c>
      <c r="P1322" s="12">
        <f t="shared" ca="1" si="95"/>
        <v>1.2879332140282753</v>
      </c>
      <c r="Q1322" s="11" t="str">
        <f t="shared" ca="1" si="91"/>
        <v>H</v>
      </c>
    </row>
    <row r="1323" spans="9:17" x14ac:dyDescent="0.25">
      <c r="I1323" s="11">
        <v>1322</v>
      </c>
      <c r="J1323" s="11">
        <f t="shared" ca="1" si="92"/>
        <v>-1.1825449846932115</v>
      </c>
      <c r="K1323" s="11">
        <f t="shared" ca="1" si="93"/>
        <v>2.0223270907744682</v>
      </c>
      <c r="L1323" s="11" t="str">
        <f t="shared" ca="1" si="90"/>
        <v>H</v>
      </c>
      <c r="M1323" s="11"/>
      <c r="N1323" s="11">
        <v>1322</v>
      </c>
      <c r="O1323" s="12">
        <f t="shared" ca="1" si="94"/>
        <v>-0.50227315433151976</v>
      </c>
      <c r="P1323" s="12">
        <f t="shared" ca="1" si="95"/>
        <v>1.1281091292916712</v>
      </c>
      <c r="Q1323" s="11" t="str">
        <f t="shared" ca="1" si="91"/>
        <v>H</v>
      </c>
    </row>
    <row r="1324" spans="9:17" x14ac:dyDescent="0.25">
      <c r="I1324" s="11">
        <v>1323</v>
      </c>
      <c r="J1324" s="11">
        <f t="shared" ca="1" si="92"/>
        <v>2.4694064990402436</v>
      </c>
      <c r="K1324" s="11">
        <f t="shared" ca="1" si="93"/>
        <v>2.0438544548274402</v>
      </c>
      <c r="L1324" s="11" t="str">
        <f t="shared" ca="1" si="90"/>
        <v>A</v>
      </c>
      <c r="M1324" s="11"/>
      <c r="N1324" s="11">
        <v>1323</v>
      </c>
      <c r="O1324" s="12">
        <f t="shared" ca="1" si="94"/>
        <v>1.1654358736384789</v>
      </c>
      <c r="P1324" s="12">
        <f t="shared" ca="1" si="95"/>
        <v>2.5011219775548179</v>
      </c>
      <c r="Q1324" s="11" t="str">
        <f t="shared" ca="1" si="91"/>
        <v>H</v>
      </c>
    </row>
    <row r="1325" spans="9:17" x14ac:dyDescent="0.25">
      <c r="I1325" s="11">
        <v>1324</v>
      </c>
      <c r="J1325" s="11">
        <f t="shared" ca="1" si="92"/>
        <v>0.51932046489930173</v>
      </c>
      <c r="K1325" s="11">
        <f t="shared" ca="1" si="93"/>
        <v>2.7006432404296832</v>
      </c>
      <c r="L1325" s="11" t="str">
        <f t="shared" ca="1" si="90"/>
        <v>H</v>
      </c>
      <c r="M1325" s="11"/>
      <c r="N1325" s="11">
        <v>1324</v>
      </c>
      <c r="O1325" s="12">
        <f t="shared" ca="1" si="94"/>
        <v>-1.371642469329948</v>
      </c>
      <c r="P1325" s="12">
        <f t="shared" ca="1" si="95"/>
        <v>3.8621654927491753</v>
      </c>
      <c r="Q1325" s="11" t="str">
        <f t="shared" ca="1" si="91"/>
        <v>H</v>
      </c>
    </row>
    <row r="1326" spans="9:17" x14ac:dyDescent="0.25">
      <c r="I1326" s="11">
        <v>1325</v>
      </c>
      <c r="J1326" s="11">
        <f t="shared" ca="1" si="92"/>
        <v>0.36680019765493899</v>
      </c>
      <c r="K1326" s="11">
        <f t="shared" ca="1" si="93"/>
        <v>-0.10994344441667447</v>
      </c>
      <c r="L1326" s="11" t="str">
        <f t="shared" ca="1" si="90"/>
        <v>A</v>
      </c>
      <c r="M1326" s="11"/>
      <c r="N1326" s="11">
        <v>1325</v>
      </c>
      <c r="O1326" s="12">
        <f t="shared" ca="1" si="94"/>
        <v>0.23175973968730501</v>
      </c>
      <c r="P1326" s="12">
        <f t="shared" ca="1" si="95"/>
        <v>-0.88508086888705351</v>
      </c>
      <c r="Q1326" s="11" t="str">
        <f t="shared" ca="1" si="91"/>
        <v>A</v>
      </c>
    </row>
    <row r="1327" spans="9:17" x14ac:dyDescent="0.25">
      <c r="I1327" s="11">
        <v>1326</v>
      </c>
      <c r="J1327" s="11">
        <f t="shared" ca="1" si="92"/>
        <v>5.714888253785233E-2</v>
      </c>
      <c r="K1327" s="11">
        <f t="shared" ca="1" si="93"/>
        <v>3.7942276916169626</v>
      </c>
      <c r="L1327" s="11" t="str">
        <f t="shared" ca="1" si="90"/>
        <v>H</v>
      </c>
      <c r="M1327" s="11"/>
      <c r="N1327" s="11">
        <v>1326</v>
      </c>
      <c r="O1327" s="12">
        <f t="shared" ca="1" si="94"/>
        <v>-1.6115510586608317E-2</v>
      </c>
      <c r="P1327" s="12">
        <f t="shared" ca="1" si="95"/>
        <v>0.66829887170835478</v>
      </c>
      <c r="Q1327" s="11" t="str">
        <f t="shared" ca="1" si="91"/>
        <v>H</v>
      </c>
    </row>
    <row r="1328" spans="9:17" x14ac:dyDescent="0.25">
      <c r="I1328" s="11">
        <v>1327</v>
      </c>
      <c r="J1328" s="11">
        <f t="shared" ca="1" si="92"/>
        <v>-2.4676151270288598</v>
      </c>
      <c r="K1328" s="11">
        <f t="shared" ca="1" si="93"/>
        <v>1.0272620905214898</v>
      </c>
      <c r="L1328" s="11" t="str">
        <f t="shared" ca="1" si="90"/>
        <v>H</v>
      </c>
      <c r="M1328" s="11"/>
      <c r="N1328" s="11">
        <v>1327</v>
      </c>
      <c r="O1328" s="12">
        <f t="shared" ca="1" si="94"/>
        <v>-0.70746773419432518</v>
      </c>
      <c r="P1328" s="12">
        <f t="shared" ca="1" si="95"/>
        <v>3.3563686300313389</v>
      </c>
      <c r="Q1328" s="11" t="str">
        <f t="shared" ca="1" si="91"/>
        <v>H</v>
      </c>
    </row>
    <row r="1329" spans="9:17" x14ac:dyDescent="0.25">
      <c r="I1329" s="11">
        <v>1328</v>
      </c>
      <c r="J1329" s="11">
        <f t="shared" ca="1" si="92"/>
        <v>-0.31880551267902157</v>
      </c>
      <c r="K1329" s="11">
        <f t="shared" ca="1" si="93"/>
        <v>1.1204557818577732</v>
      </c>
      <c r="L1329" s="11" t="str">
        <f t="shared" ca="1" si="90"/>
        <v>H</v>
      </c>
      <c r="M1329" s="11"/>
      <c r="N1329" s="11">
        <v>1328</v>
      </c>
      <c r="O1329" s="12">
        <f t="shared" ca="1" si="94"/>
        <v>0.46129091276754508</v>
      </c>
      <c r="P1329" s="12">
        <f t="shared" ca="1" si="95"/>
        <v>2.1065868074829268</v>
      </c>
      <c r="Q1329" s="11" t="str">
        <f t="shared" ca="1" si="91"/>
        <v>H</v>
      </c>
    </row>
    <row r="1330" spans="9:17" x14ac:dyDescent="0.25">
      <c r="I1330" s="11">
        <v>1329</v>
      </c>
      <c r="J1330" s="11">
        <f t="shared" ca="1" si="92"/>
        <v>2.3738099084709976</v>
      </c>
      <c r="K1330" s="11">
        <f t="shared" ca="1" si="93"/>
        <v>2.858167989685338</v>
      </c>
      <c r="L1330" s="11" t="str">
        <f t="shared" ca="1" si="90"/>
        <v>H</v>
      </c>
      <c r="M1330" s="11"/>
      <c r="N1330" s="11">
        <v>1329</v>
      </c>
      <c r="O1330" s="12">
        <f t="shared" ca="1" si="94"/>
        <v>0.65920768389005469</v>
      </c>
      <c r="P1330" s="12">
        <f t="shared" ca="1" si="95"/>
        <v>2.6209619111521762</v>
      </c>
      <c r="Q1330" s="11" t="str">
        <f t="shared" ca="1" si="91"/>
        <v>H</v>
      </c>
    </row>
    <row r="1331" spans="9:17" x14ac:dyDescent="0.25">
      <c r="I1331" s="11">
        <v>1330</v>
      </c>
      <c r="J1331" s="11">
        <f t="shared" ca="1" si="92"/>
        <v>3.751641225853434</v>
      </c>
      <c r="K1331" s="11">
        <f t="shared" ca="1" si="93"/>
        <v>1.7568292097065619</v>
      </c>
      <c r="L1331" s="11" t="str">
        <f t="shared" ca="1" si="90"/>
        <v>A</v>
      </c>
      <c r="M1331" s="11"/>
      <c r="N1331" s="11">
        <v>1330</v>
      </c>
      <c r="O1331" s="12">
        <f t="shared" ca="1" si="94"/>
        <v>0.20571174076410792</v>
      </c>
      <c r="P1331" s="12">
        <f t="shared" ca="1" si="95"/>
        <v>1.8502355061930265</v>
      </c>
      <c r="Q1331" s="11" t="str">
        <f t="shared" ca="1" si="91"/>
        <v>H</v>
      </c>
    </row>
    <row r="1332" spans="9:17" x14ac:dyDescent="0.25">
      <c r="I1332" s="11">
        <v>1331</v>
      </c>
      <c r="J1332" s="11">
        <f t="shared" ca="1" si="92"/>
        <v>2.4470465200356166</v>
      </c>
      <c r="K1332" s="11">
        <f t="shared" ca="1" si="93"/>
        <v>1.501791582533214</v>
      </c>
      <c r="L1332" s="11" t="str">
        <f t="shared" ca="1" si="90"/>
        <v>A</v>
      </c>
      <c r="M1332" s="11"/>
      <c r="N1332" s="11">
        <v>1331</v>
      </c>
      <c r="O1332" s="12">
        <f t="shared" ca="1" si="94"/>
        <v>0.3000338199380489</v>
      </c>
      <c r="P1332" s="12">
        <f t="shared" ca="1" si="95"/>
        <v>0.91837174553888468</v>
      </c>
      <c r="Q1332" s="11" t="str">
        <f t="shared" ca="1" si="91"/>
        <v>H</v>
      </c>
    </row>
    <row r="1333" spans="9:17" x14ac:dyDescent="0.25">
      <c r="I1333" s="11">
        <v>1332</v>
      </c>
      <c r="J1333" s="11">
        <f t="shared" ca="1" si="92"/>
        <v>0.3324416498931233</v>
      </c>
      <c r="K1333" s="11">
        <f t="shared" ca="1" si="93"/>
        <v>1.1469505968496083</v>
      </c>
      <c r="L1333" s="11" t="str">
        <f t="shared" ca="1" si="90"/>
        <v>H</v>
      </c>
      <c r="M1333" s="11"/>
      <c r="N1333" s="11">
        <v>1332</v>
      </c>
      <c r="O1333" s="12">
        <f t="shared" ca="1" si="94"/>
        <v>2.2196910079628465</v>
      </c>
      <c r="P1333" s="12">
        <f t="shared" ca="1" si="95"/>
        <v>-0.83435055379668666</v>
      </c>
      <c r="Q1333" s="11" t="str">
        <f t="shared" ca="1" si="91"/>
        <v>A</v>
      </c>
    </row>
    <row r="1334" spans="9:17" x14ac:dyDescent="0.25">
      <c r="I1334" s="11">
        <v>1333</v>
      </c>
      <c r="J1334" s="11">
        <f t="shared" ca="1" si="92"/>
        <v>0.89743908912724069</v>
      </c>
      <c r="K1334" s="11">
        <f t="shared" ca="1" si="93"/>
        <v>4.7436265851324979</v>
      </c>
      <c r="L1334" s="11" t="str">
        <f t="shared" ca="1" si="90"/>
        <v>H</v>
      </c>
      <c r="M1334" s="11"/>
      <c r="N1334" s="11">
        <v>1333</v>
      </c>
      <c r="O1334" s="12">
        <f t="shared" ca="1" si="94"/>
        <v>0.89008207462258915</v>
      </c>
      <c r="P1334" s="12">
        <f t="shared" ca="1" si="95"/>
        <v>3.174696943764062</v>
      </c>
      <c r="Q1334" s="11" t="str">
        <f t="shared" ca="1" si="91"/>
        <v>H</v>
      </c>
    </row>
    <row r="1335" spans="9:17" x14ac:dyDescent="0.25">
      <c r="I1335" s="11">
        <v>1334</v>
      </c>
      <c r="J1335" s="11">
        <f t="shared" ca="1" si="92"/>
        <v>-0.53750851653136678</v>
      </c>
      <c r="K1335" s="11">
        <f t="shared" ca="1" si="93"/>
        <v>-0.53807242935923538</v>
      </c>
      <c r="L1335" s="11" t="str">
        <f t="shared" ca="1" si="90"/>
        <v>A</v>
      </c>
      <c r="M1335" s="11"/>
      <c r="N1335" s="11">
        <v>1334</v>
      </c>
      <c r="O1335" s="12">
        <f t="shared" ca="1" si="94"/>
        <v>-0.68727093076093637</v>
      </c>
      <c r="P1335" s="12">
        <f t="shared" ca="1" si="95"/>
        <v>3.1223498762741664</v>
      </c>
      <c r="Q1335" s="11" t="str">
        <f t="shared" ca="1" si="91"/>
        <v>H</v>
      </c>
    </row>
    <row r="1336" spans="9:17" x14ac:dyDescent="0.25">
      <c r="I1336" s="11">
        <v>1335</v>
      </c>
      <c r="J1336" s="11">
        <f t="shared" ca="1" si="92"/>
        <v>4.5678003403606282E-2</v>
      </c>
      <c r="K1336" s="11">
        <f t="shared" ca="1" si="93"/>
        <v>2.1935350691548883</v>
      </c>
      <c r="L1336" s="11" t="str">
        <f t="shared" ca="1" si="90"/>
        <v>H</v>
      </c>
      <c r="M1336" s="11"/>
      <c r="N1336" s="11">
        <v>1335</v>
      </c>
      <c r="O1336" s="12">
        <f t="shared" ca="1" si="94"/>
        <v>-0.65422851168498752</v>
      </c>
      <c r="P1336" s="12">
        <f t="shared" ca="1" si="95"/>
        <v>0.74424553682928707</v>
      </c>
      <c r="Q1336" s="11" t="str">
        <f t="shared" ca="1" si="91"/>
        <v>H</v>
      </c>
    </row>
    <row r="1337" spans="9:17" x14ac:dyDescent="0.25">
      <c r="I1337" s="11">
        <v>1336</v>
      </c>
      <c r="J1337" s="11">
        <f t="shared" ca="1" si="92"/>
        <v>1.1079053435779378</v>
      </c>
      <c r="K1337" s="11">
        <f t="shared" ca="1" si="93"/>
        <v>1.1779522835964262</v>
      </c>
      <c r="L1337" s="11" t="str">
        <f t="shared" ca="1" si="90"/>
        <v>H</v>
      </c>
      <c r="M1337" s="11"/>
      <c r="N1337" s="11">
        <v>1336</v>
      </c>
      <c r="O1337" s="12">
        <f t="shared" ca="1" si="94"/>
        <v>1.7954032150396986</v>
      </c>
      <c r="P1337" s="12">
        <f t="shared" ca="1" si="95"/>
        <v>2.9012012308869766</v>
      </c>
      <c r="Q1337" s="11" t="str">
        <f t="shared" ca="1" si="91"/>
        <v>H</v>
      </c>
    </row>
    <row r="1338" spans="9:17" x14ac:dyDescent="0.25">
      <c r="I1338" s="11">
        <v>1337</v>
      </c>
      <c r="J1338" s="11">
        <f t="shared" ca="1" si="92"/>
        <v>1.5979253204055976</v>
      </c>
      <c r="K1338" s="11">
        <f t="shared" ca="1" si="93"/>
        <v>3.5809377374617704</v>
      </c>
      <c r="L1338" s="11" t="str">
        <f t="shared" ca="1" si="90"/>
        <v>H</v>
      </c>
      <c r="M1338" s="11"/>
      <c r="N1338" s="11">
        <v>1337</v>
      </c>
      <c r="O1338" s="12">
        <f t="shared" ca="1" si="94"/>
        <v>2.2058196017071561</v>
      </c>
      <c r="P1338" s="12">
        <f t="shared" ca="1" si="95"/>
        <v>2.7063233090655574</v>
      </c>
      <c r="Q1338" s="11" t="str">
        <f t="shared" ca="1" si="91"/>
        <v>H</v>
      </c>
    </row>
    <row r="1339" spans="9:17" x14ac:dyDescent="0.25">
      <c r="I1339" s="11">
        <v>1338</v>
      </c>
      <c r="J1339" s="11">
        <f t="shared" ca="1" si="92"/>
        <v>1.0143276604343623</v>
      </c>
      <c r="K1339" s="11">
        <f t="shared" ca="1" si="93"/>
        <v>0.33892808413152076</v>
      </c>
      <c r="L1339" s="11" t="str">
        <f t="shared" ca="1" si="90"/>
        <v>A</v>
      </c>
      <c r="M1339" s="11"/>
      <c r="N1339" s="11">
        <v>1338</v>
      </c>
      <c r="O1339" s="12">
        <f t="shared" ca="1" si="94"/>
        <v>1.3696435370491375</v>
      </c>
      <c r="P1339" s="12">
        <f t="shared" ca="1" si="95"/>
        <v>0.72943363970116115</v>
      </c>
      <c r="Q1339" s="11" t="str">
        <f t="shared" ca="1" si="91"/>
        <v>A</v>
      </c>
    </row>
    <row r="1340" spans="9:17" x14ac:dyDescent="0.25">
      <c r="I1340" s="11">
        <v>1339</v>
      </c>
      <c r="J1340" s="11">
        <f t="shared" ca="1" si="92"/>
        <v>-0.52440788241041025</v>
      </c>
      <c r="K1340" s="11">
        <f t="shared" ca="1" si="93"/>
        <v>1.5738065476648502</v>
      </c>
      <c r="L1340" s="11" t="str">
        <f t="shared" ca="1" si="90"/>
        <v>H</v>
      </c>
      <c r="M1340" s="11"/>
      <c r="N1340" s="11">
        <v>1339</v>
      </c>
      <c r="O1340" s="12">
        <f t="shared" ca="1" si="94"/>
        <v>-1.6140589447534388</v>
      </c>
      <c r="P1340" s="12">
        <f t="shared" ca="1" si="95"/>
        <v>2.39898182881557</v>
      </c>
      <c r="Q1340" s="11" t="str">
        <f t="shared" ca="1" si="91"/>
        <v>H</v>
      </c>
    </row>
    <row r="1341" spans="9:17" x14ac:dyDescent="0.25">
      <c r="I1341" s="11">
        <v>1340</v>
      </c>
      <c r="J1341" s="11">
        <f t="shared" ca="1" si="92"/>
        <v>0.96866542296806091</v>
      </c>
      <c r="K1341" s="11">
        <f t="shared" ca="1" si="93"/>
        <v>0.94155412022494422</v>
      </c>
      <c r="L1341" s="11" t="str">
        <f t="shared" ca="1" si="90"/>
        <v>A</v>
      </c>
      <c r="M1341" s="11"/>
      <c r="N1341" s="11">
        <v>1340</v>
      </c>
      <c r="O1341" s="12">
        <f t="shared" ca="1" si="94"/>
        <v>0.27214481851130212</v>
      </c>
      <c r="P1341" s="12">
        <f t="shared" ca="1" si="95"/>
        <v>0.38454668037064987</v>
      </c>
      <c r="Q1341" s="11" t="str">
        <f t="shared" ca="1" si="91"/>
        <v>H</v>
      </c>
    </row>
    <row r="1342" spans="9:17" x14ac:dyDescent="0.25">
      <c r="I1342" s="11">
        <v>1341</v>
      </c>
      <c r="J1342" s="11">
        <f t="shared" ca="1" si="92"/>
        <v>1.361275873113712</v>
      </c>
      <c r="K1342" s="11">
        <f t="shared" ca="1" si="93"/>
        <v>1.683389792270213</v>
      </c>
      <c r="L1342" s="11" t="str">
        <f t="shared" ca="1" si="90"/>
        <v>H</v>
      </c>
      <c r="M1342" s="11"/>
      <c r="N1342" s="11">
        <v>1341</v>
      </c>
      <c r="O1342" s="12">
        <f t="shared" ca="1" si="94"/>
        <v>0.34473869691964004</v>
      </c>
      <c r="P1342" s="12">
        <f t="shared" ca="1" si="95"/>
        <v>1.6003874925984967</v>
      </c>
      <c r="Q1342" s="11" t="str">
        <f t="shared" ca="1" si="91"/>
        <v>H</v>
      </c>
    </row>
    <row r="1343" spans="9:17" x14ac:dyDescent="0.25">
      <c r="I1343" s="11">
        <v>1342</v>
      </c>
      <c r="J1343" s="11">
        <f t="shared" ca="1" si="92"/>
        <v>0.20687332772875044</v>
      </c>
      <c r="K1343" s="11">
        <f t="shared" ca="1" si="93"/>
        <v>1.8719426842787201</v>
      </c>
      <c r="L1343" s="11" t="str">
        <f t="shared" ca="1" si="90"/>
        <v>H</v>
      </c>
      <c r="M1343" s="11"/>
      <c r="N1343" s="11">
        <v>1342</v>
      </c>
      <c r="O1343" s="12">
        <f t="shared" ca="1" si="94"/>
        <v>1.9486156232523795</v>
      </c>
      <c r="P1343" s="12">
        <f t="shared" ca="1" si="95"/>
        <v>-0.34199808063045856</v>
      </c>
      <c r="Q1343" s="11" t="str">
        <f t="shared" ca="1" si="91"/>
        <v>A</v>
      </c>
    </row>
    <row r="1344" spans="9:17" x14ac:dyDescent="0.25">
      <c r="I1344" s="11">
        <v>1343</v>
      </c>
      <c r="J1344" s="11">
        <f t="shared" ca="1" si="92"/>
        <v>0.69118357530818586</v>
      </c>
      <c r="K1344" s="11">
        <f t="shared" ca="1" si="93"/>
        <v>3.8185004900157171</v>
      </c>
      <c r="L1344" s="11" t="str">
        <f t="shared" ca="1" si="90"/>
        <v>H</v>
      </c>
      <c r="M1344" s="11"/>
      <c r="N1344" s="11">
        <v>1343</v>
      </c>
      <c r="O1344" s="12">
        <f t="shared" ca="1" si="94"/>
        <v>-2.0389649477446055</v>
      </c>
      <c r="P1344" s="12">
        <f t="shared" ca="1" si="95"/>
        <v>2.0242176759265327</v>
      </c>
      <c r="Q1344" s="11" t="str">
        <f t="shared" ca="1" si="91"/>
        <v>H</v>
      </c>
    </row>
    <row r="1345" spans="9:17" x14ac:dyDescent="0.25">
      <c r="I1345" s="11">
        <v>1344</v>
      </c>
      <c r="J1345" s="11">
        <f t="shared" ca="1" si="92"/>
        <v>3.0417562425127445</v>
      </c>
      <c r="K1345" s="11">
        <f t="shared" ca="1" si="93"/>
        <v>2.0692907160460323</v>
      </c>
      <c r="L1345" s="11" t="str">
        <f t="shared" ca="1" si="90"/>
        <v>A</v>
      </c>
      <c r="M1345" s="11"/>
      <c r="N1345" s="11">
        <v>1344</v>
      </c>
      <c r="O1345" s="12">
        <f t="shared" ca="1" si="94"/>
        <v>0.75108337275734516</v>
      </c>
      <c r="P1345" s="12">
        <f t="shared" ca="1" si="95"/>
        <v>1.4015680630574576</v>
      </c>
      <c r="Q1345" s="11" t="str">
        <f t="shared" ca="1" si="91"/>
        <v>H</v>
      </c>
    </row>
    <row r="1346" spans="9:17" x14ac:dyDescent="0.25">
      <c r="I1346" s="11">
        <v>1345</v>
      </c>
      <c r="J1346" s="11">
        <f t="shared" ca="1" si="92"/>
        <v>2.5632167011236247</v>
      </c>
      <c r="K1346" s="11">
        <f t="shared" ca="1" si="93"/>
        <v>0.37612815273302891</v>
      </c>
      <c r="L1346" s="11" t="str">
        <f t="shared" ca="1" si="90"/>
        <v>A</v>
      </c>
      <c r="M1346" s="11"/>
      <c r="N1346" s="11">
        <v>1345</v>
      </c>
      <c r="O1346" s="12">
        <f t="shared" ca="1" si="94"/>
        <v>-0.64926740777162428</v>
      </c>
      <c r="P1346" s="12">
        <f t="shared" ca="1" si="95"/>
        <v>0.2640602902690341</v>
      </c>
      <c r="Q1346" s="11" t="str">
        <f t="shared" ca="1" si="91"/>
        <v>H</v>
      </c>
    </row>
    <row r="1347" spans="9:17" x14ac:dyDescent="0.25">
      <c r="I1347" s="11">
        <v>1346</v>
      </c>
      <c r="J1347" s="11">
        <f t="shared" ref="J1347:J1410" ca="1" si="96">NORMINV(RAND(), $D$3,$F$3)</f>
        <v>0.97412037556760411</v>
      </c>
      <c r="K1347" s="11">
        <f t="shared" ref="K1347:K1410" ca="1" si="97">NORMINV(RAND(), $D$2,$F$2)</f>
        <v>2.625158613502022</v>
      </c>
      <c r="L1347" s="11" t="str">
        <f t="shared" ca="1" si="90"/>
        <v>H</v>
      </c>
      <c r="M1347" s="11"/>
      <c r="N1347" s="11">
        <v>1346</v>
      </c>
      <c r="O1347" s="12">
        <f t="shared" ref="O1347:O1410" ca="1" si="98">NORMINV(RAND(), $D$11,$F$11)</f>
        <v>1.4077967890515335</v>
      </c>
      <c r="P1347" s="12">
        <f t="shared" ref="P1347:P1410" ca="1" si="99">NORMINV(RAND(), $D$10,$F$10)</f>
        <v>0.73594095580122765</v>
      </c>
      <c r="Q1347" s="11" t="str">
        <f t="shared" ca="1" si="91"/>
        <v>A</v>
      </c>
    </row>
    <row r="1348" spans="9:17" x14ac:dyDescent="0.25">
      <c r="I1348" s="11">
        <v>1347</v>
      </c>
      <c r="J1348" s="11">
        <f t="shared" ca="1" si="96"/>
        <v>0.23498974237605486</v>
      </c>
      <c r="K1348" s="11">
        <f t="shared" ca="1" si="97"/>
        <v>-0.17663436672478694</v>
      </c>
      <c r="L1348" s="11" t="str">
        <f t="shared" ca="1" si="90"/>
        <v>A</v>
      </c>
      <c r="M1348" s="11"/>
      <c r="N1348" s="11">
        <v>1347</v>
      </c>
      <c r="O1348" s="12">
        <f t="shared" ca="1" si="98"/>
        <v>1.4932585308486463</v>
      </c>
      <c r="P1348" s="12">
        <f t="shared" ca="1" si="99"/>
        <v>2.0807705896303319</v>
      </c>
      <c r="Q1348" s="11" t="str">
        <f t="shared" ca="1" si="91"/>
        <v>H</v>
      </c>
    </row>
    <row r="1349" spans="9:17" x14ac:dyDescent="0.25">
      <c r="I1349" s="11">
        <v>1348</v>
      </c>
      <c r="J1349" s="11">
        <f t="shared" ca="1" si="96"/>
        <v>1.3698149818038334</v>
      </c>
      <c r="K1349" s="11">
        <f t="shared" ca="1" si="97"/>
        <v>0.15718370885752497</v>
      </c>
      <c r="L1349" s="11" t="str">
        <f t="shared" ca="1" si="90"/>
        <v>A</v>
      </c>
      <c r="M1349" s="11"/>
      <c r="N1349" s="11">
        <v>1348</v>
      </c>
      <c r="O1349" s="12">
        <f t="shared" ca="1" si="98"/>
        <v>-1.0694328325794977E-2</v>
      </c>
      <c r="P1349" s="12">
        <f t="shared" ca="1" si="99"/>
        <v>1.4020876813022174</v>
      </c>
      <c r="Q1349" s="11" t="str">
        <f t="shared" ca="1" si="91"/>
        <v>H</v>
      </c>
    </row>
    <row r="1350" spans="9:17" x14ac:dyDescent="0.25">
      <c r="I1350" s="11">
        <v>1349</v>
      </c>
      <c r="J1350" s="11">
        <f t="shared" ca="1" si="96"/>
        <v>0.80750107338956101</v>
      </c>
      <c r="K1350" s="11">
        <f t="shared" ca="1" si="97"/>
        <v>1.8567654715868891</v>
      </c>
      <c r="L1350" s="11" t="str">
        <f t="shared" ca="1" si="90"/>
        <v>H</v>
      </c>
      <c r="M1350" s="11"/>
      <c r="N1350" s="11">
        <v>1349</v>
      </c>
      <c r="O1350" s="12">
        <f t="shared" ca="1" si="98"/>
        <v>1.04003640248545</v>
      </c>
      <c r="P1350" s="12">
        <f t="shared" ca="1" si="99"/>
        <v>1.7761967368198945</v>
      </c>
      <c r="Q1350" s="11" t="str">
        <f t="shared" ca="1" si="91"/>
        <v>H</v>
      </c>
    </row>
    <row r="1351" spans="9:17" x14ac:dyDescent="0.25">
      <c r="I1351" s="11">
        <v>1350</v>
      </c>
      <c r="J1351" s="11">
        <f t="shared" ca="1" si="96"/>
        <v>1.0119717080319133</v>
      </c>
      <c r="K1351" s="11">
        <f t="shared" ca="1" si="97"/>
        <v>1.8085175638040973</v>
      </c>
      <c r="L1351" s="11" t="str">
        <f t="shared" ca="1" si="90"/>
        <v>H</v>
      </c>
      <c r="M1351" s="11"/>
      <c r="N1351" s="11">
        <v>1350</v>
      </c>
      <c r="O1351" s="12">
        <f t="shared" ca="1" si="98"/>
        <v>1.7353698595641995</v>
      </c>
      <c r="P1351" s="12">
        <f t="shared" ca="1" si="99"/>
        <v>0.56658275868201646</v>
      </c>
      <c r="Q1351" s="11" t="str">
        <f t="shared" ca="1" si="91"/>
        <v>A</v>
      </c>
    </row>
    <row r="1352" spans="9:17" x14ac:dyDescent="0.25">
      <c r="I1352" s="11">
        <v>1351</v>
      </c>
      <c r="J1352" s="11">
        <f t="shared" ca="1" si="96"/>
        <v>1.0662894273300532</v>
      </c>
      <c r="K1352" s="11">
        <f t="shared" ca="1" si="97"/>
        <v>4.5499581618234624</v>
      </c>
      <c r="L1352" s="11" t="str">
        <f t="shared" ca="1" si="90"/>
        <v>H</v>
      </c>
      <c r="M1352" s="11"/>
      <c r="N1352" s="11">
        <v>1351</v>
      </c>
      <c r="O1352" s="12">
        <f t="shared" ca="1" si="98"/>
        <v>-0.2592891744632625</v>
      </c>
      <c r="P1352" s="12">
        <f t="shared" ca="1" si="99"/>
        <v>-1.326539081183991</v>
      </c>
      <c r="Q1352" s="11" t="str">
        <f t="shared" ca="1" si="91"/>
        <v>A</v>
      </c>
    </row>
    <row r="1353" spans="9:17" x14ac:dyDescent="0.25">
      <c r="I1353" s="11">
        <v>1352</v>
      </c>
      <c r="J1353" s="11">
        <f t="shared" ca="1" si="96"/>
        <v>1.3104779478845472</v>
      </c>
      <c r="K1353" s="11">
        <f t="shared" ca="1" si="97"/>
        <v>2.3159712462207174</v>
      </c>
      <c r="L1353" s="11" t="str">
        <f t="shared" ca="1" si="90"/>
        <v>H</v>
      </c>
      <c r="M1353" s="11"/>
      <c r="N1353" s="11">
        <v>1352</v>
      </c>
      <c r="O1353" s="12">
        <f t="shared" ca="1" si="98"/>
        <v>-0.12512436699725593</v>
      </c>
      <c r="P1353" s="12">
        <f t="shared" ca="1" si="99"/>
        <v>0.43477572115994778</v>
      </c>
      <c r="Q1353" s="11" t="str">
        <f t="shared" ca="1" si="91"/>
        <v>H</v>
      </c>
    </row>
    <row r="1354" spans="9:17" x14ac:dyDescent="0.25">
      <c r="I1354" s="11">
        <v>1353</v>
      </c>
      <c r="J1354" s="11">
        <f t="shared" ca="1" si="96"/>
        <v>1.6974700584163473</v>
      </c>
      <c r="K1354" s="11">
        <f t="shared" ca="1" si="97"/>
        <v>0.22839126778620145</v>
      </c>
      <c r="L1354" s="11" t="str">
        <f t="shared" ca="1" si="90"/>
        <v>A</v>
      </c>
      <c r="M1354" s="11"/>
      <c r="N1354" s="11">
        <v>1353</v>
      </c>
      <c r="O1354" s="12">
        <f t="shared" ca="1" si="98"/>
        <v>0.50484560624927455</v>
      </c>
      <c r="P1354" s="12">
        <f t="shared" ca="1" si="99"/>
        <v>2.975857431172547</v>
      </c>
      <c r="Q1354" s="11" t="str">
        <f t="shared" ca="1" si="91"/>
        <v>H</v>
      </c>
    </row>
    <row r="1355" spans="9:17" x14ac:dyDescent="0.25">
      <c r="I1355" s="11">
        <v>1354</v>
      </c>
      <c r="J1355" s="11">
        <f t="shared" ca="1" si="96"/>
        <v>-0.25232902399131041</v>
      </c>
      <c r="K1355" s="11">
        <f t="shared" ca="1" si="97"/>
        <v>1.7504379926557194</v>
      </c>
      <c r="L1355" s="11" t="str">
        <f t="shared" ca="1" si="90"/>
        <v>H</v>
      </c>
      <c r="M1355" s="11"/>
      <c r="N1355" s="11">
        <v>1354</v>
      </c>
      <c r="O1355" s="12">
        <f t="shared" ca="1" si="98"/>
        <v>1.5931114102332389</v>
      </c>
      <c r="P1355" s="12">
        <f t="shared" ca="1" si="99"/>
        <v>0.70539428428295303</v>
      </c>
      <c r="Q1355" s="11" t="str">
        <f t="shared" ca="1" si="91"/>
        <v>A</v>
      </c>
    </row>
    <row r="1356" spans="9:17" x14ac:dyDescent="0.25">
      <c r="I1356" s="11">
        <v>1355</v>
      </c>
      <c r="J1356" s="11">
        <f t="shared" ca="1" si="96"/>
        <v>2.8677575671518012</v>
      </c>
      <c r="K1356" s="11">
        <f t="shared" ca="1" si="97"/>
        <v>1.8498498488159205</v>
      </c>
      <c r="L1356" s="11" t="str">
        <f t="shared" ca="1" si="90"/>
        <v>A</v>
      </c>
      <c r="M1356" s="11"/>
      <c r="N1356" s="11">
        <v>1355</v>
      </c>
      <c r="O1356" s="12">
        <f t="shared" ca="1" si="98"/>
        <v>0.35338840538866845</v>
      </c>
      <c r="P1356" s="12">
        <f t="shared" ca="1" si="99"/>
        <v>2.2677177471752454</v>
      </c>
      <c r="Q1356" s="11" t="str">
        <f t="shared" ca="1" si="91"/>
        <v>H</v>
      </c>
    </row>
    <row r="1357" spans="9:17" x14ac:dyDescent="0.25">
      <c r="I1357" s="11">
        <v>1356</v>
      </c>
      <c r="J1357" s="11">
        <f t="shared" ca="1" si="96"/>
        <v>0.76067171018673563</v>
      </c>
      <c r="K1357" s="11">
        <f t="shared" ca="1" si="97"/>
        <v>-0.74251651158612653</v>
      </c>
      <c r="L1357" s="11" t="str">
        <f t="shared" ca="1" si="90"/>
        <v>A</v>
      </c>
      <c r="M1357" s="11"/>
      <c r="N1357" s="11">
        <v>1356</v>
      </c>
      <c r="O1357" s="12">
        <f t="shared" ca="1" si="98"/>
        <v>1.5066923658814704</v>
      </c>
      <c r="P1357" s="12">
        <f t="shared" ca="1" si="99"/>
        <v>2.2612654066462672</v>
      </c>
      <c r="Q1357" s="11" t="str">
        <f t="shared" ca="1" si="91"/>
        <v>H</v>
      </c>
    </row>
    <row r="1358" spans="9:17" x14ac:dyDescent="0.25">
      <c r="I1358" s="11">
        <v>1357</v>
      </c>
      <c r="J1358" s="11">
        <f t="shared" ca="1" si="96"/>
        <v>-1.0659568564032651</v>
      </c>
      <c r="K1358" s="11">
        <f t="shared" ca="1" si="97"/>
        <v>1.310409861765153</v>
      </c>
      <c r="L1358" s="11" t="str">
        <f t="shared" ca="1" si="90"/>
        <v>H</v>
      </c>
      <c r="M1358" s="11"/>
      <c r="N1358" s="11">
        <v>1357</v>
      </c>
      <c r="O1358" s="12">
        <f t="shared" ca="1" si="98"/>
        <v>0.44256824763288655</v>
      </c>
      <c r="P1358" s="12">
        <f t="shared" ca="1" si="99"/>
        <v>2.0189289395120253</v>
      </c>
      <c r="Q1358" s="11" t="str">
        <f t="shared" ca="1" si="91"/>
        <v>H</v>
      </c>
    </row>
    <row r="1359" spans="9:17" x14ac:dyDescent="0.25">
      <c r="I1359" s="11">
        <v>1358</v>
      </c>
      <c r="J1359" s="11">
        <f t="shared" ca="1" si="96"/>
        <v>1.0857562830004845</v>
      </c>
      <c r="K1359" s="11">
        <f t="shared" ca="1" si="97"/>
        <v>3.1058373075739611</v>
      </c>
      <c r="L1359" s="11" t="str">
        <f t="shared" ca="1" si="90"/>
        <v>H</v>
      </c>
      <c r="M1359" s="11"/>
      <c r="N1359" s="11">
        <v>1358</v>
      </c>
      <c r="O1359" s="12">
        <f t="shared" ca="1" si="98"/>
        <v>1.0195213890605195</v>
      </c>
      <c r="P1359" s="12">
        <f t="shared" ca="1" si="99"/>
        <v>2.2375363304854177</v>
      </c>
      <c r="Q1359" s="11" t="str">
        <f t="shared" ca="1" si="91"/>
        <v>H</v>
      </c>
    </row>
    <row r="1360" spans="9:17" x14ac:dyDescent="0.25">
      <c r="I1360" s="11">
        <v>1359</v>
      </c>
      <c r="J1360" s="11">
        <f t="shared" ca="1" si="96"/>
        <v>1.3470234734799498</v>
      </c>
      <c r="K1360" s="11">
        <f t="shared" ca="1" si="97"/>
        <v>2.6699738868597231</v>
      </c>
      <c r="L1360" s="11" t="str">
        <f t="shared" ca="1" si="90"/>
        <v>H</v>
      </c>
      <c r="M1360" s="11"/>
      <c r="N1360" s="11">
        <v>1359</v>
      </c>
      <c r="O1360" s="12">
        <f t="shared" ca="1" si="98"/>
        <v>-0.23023279835036259</v>
      </c>
      <c r="P1360" s="12">
        <f t="shared" ca="1" si="99"/>
        <v>0.36967214819740257</v>
      </c>
      <c r="Q1360" s="11" t="str">
        <f t="shared" ca="1" si="91"/>
        <v>H</v>
      </c>
    </row>
    <row r="1361" spans="9:17" x14ac:dyDescent="0.25">
      <c r="I1361" s="11">
        <v>1360</v>
      </c>
      <c r="J1361" s="11">
        <f t="shared" ca="1" si="96"/>
        <v>1.4896612900205364</v>
      </c>
      <c r="K1361" s="11">
        <f t="shared" ca="1" si="97"/>
        <v>4.0697816521848793</v>
      </c>
      <c r="L1361" s="11" t="str">
        <f t="shared" ca="1" si="90"/>
        <v>H</v>
      </c>
      <c r="M1361" s="11"/>
      <c r="N1361" s="11">
        <v>1360</v>
      </c>
      <c r="O1361" s="12">
        <f t="shared" ca="1" si="98"/>
        <v>0.44049322793052692</v>
      </c>
      <c r="P1361" s="12">
        <f t="shared" ca="1" si="99"/>
        <v>0.4252369786284822</v>
      </c>
      <c r="Q1361" s="11" t="str">
        <f t="shared" ca="1" si="91"/>
        <v>A</v>
      </c>
    </row>
    <row r="1362" spans="9:17" x14ac:dyDescent="0.25">
      <c r="I1362" s="11">
        <v>1361</v>
      </c>
      <c r="J1362" s="11">
        <f t="shared" ca="1" si="96"/>
        <v>1.9010053249634944</v>
      </c>
      <c r="K1362" s="11">
        <f t="shared" ca="1" si="97"/>
        <v>1.8008230257303905</v>
      </c>
      <c r="L1362" s="11" t="str">
        <f t="shared" ca="1" si="90"/>
        <v>A</v>
      </c>
      <c r="M1362" s="11"/>
      <c r="N1362" s="11">
        <v>1361</v>
      </c>
      <c r="O1362" s="12">
        <f t="shared" ca="1" si="98"/>
        <v>1.8101800261045611</v>
      </c>
      <c r="P1362" s="12">
        <f t="shared" ca="1" si="99"/>
        <v>0.38843232687648221</v>
      </c>
      <c r="Q1362" s="11" t="str">
        <f t="shared" ca="1" si="91"/>
        <v>A</v>
      </c>
    </row>
    <row r="1363" spans="9:17" x14ac:dyDescent="0.25">
      <c r="I1363" s="11">
        <v>1362</v>
      </c>
      <c r="J1363" s="11">
        <f t="shared" ca="1" si="96"/>
        <v>2.1052325693542731</v>
      </c>
      <c r="K1363" s="11">
        <f t="shared" ca="1" si="97"/>
        <v>4.5527759103216763</v>
      </c>
      <c r="L1363" s="11" t="str">
        <f t="shared" ca="1" si="90"/>
        <v>H</v>
      </c>
      <c r="M1363" s="11"/>
      <c r="N1363" s="11">
        <v>1362</v>
      </c>
      <c r="O1363" s="12">
        <f t="shared" ca="1" si="98"/>
        <v>2.7837027796916223</v>
      </c>
      <c r="P1363" s="12">
        <f t="shared" ca="1" si="99"/>
        <v>0.31696287031732551</v>
      </c>
      <c r="Q1363" s="11" t="str">
        <f t="shared" ca="1" si="91"/>
        <v>A</v>
      </c>
    </row>
    <row r="1364" spans="9:17" x14ac:dyDescent="0.25">
      <c r="I1364" s="11">
        <v>1363</v>
      </c>
      <c r="J1364" s="11">
        <f t="shared" ca="1" si="96"/>
        <v>1.497602997975795</v>
      </c>
      <c r="K1364" s="11">
        <f t="shared" ca="1" si="97"/>
        <v>0.83503858163613986</v>
      </c>
      <c r="L1364" s="11" t="str">
        <f t="shared" ca="1" si="90"/>
        <v>A</v>
      </c>
      <c r="M1364" s="11"/>
      <c r="N1364" s="11">
        <v>1363</v>
      </c>
      <c r="O1364" s="12">
        <f t="shared" ca="1" si="98"/>
        <v>1.9739304918626397</v>
      </c>
      <c r="P1364" s="12">
        <f t="shared" ca="1" si="99"/>
        <v>1.8494163656704292</v>
      </c>
      <c r="Q1364" s="11" t="str">
        <f t="shared" ca="1" si="91"/>
        <v>A</v>
      </c>
    </row>
    <row r="1365" spans="9:17" x14ac:dyDescent="0.25">
      <c r="I1365" s="11">
        <v>1364</v>
      </c>
      <c r="J1365" s="11">
        <f t="shared" ca="1" si="96"/>
        <v>8.0008386140122401E-2</v>
      </c>
      <c r="K1365" s="11">
        <f t="shared" ca="1" si="97"/>
        <v>-1.3742479768731042</v>
      </c>
      <c r="L1365" s="11" t="str">
        <f t="shared" ca="1" si="90"/>
        <v>A</v>
      </c>
      <c r="M1365" s="11"/>
      <c r="N1365" s="11">
        <v>1364</v>
      </c>
      <c r="O1365" s="12">
        <f t="shared" ca="1" si="98"/>
        <v>1.0766157306136779</v>
      </c>
      <c r="P1365" s="12">
        <f t="shared" ca="1" si="99"/>
        <v>0.56033580012213136</v>
      </c>
      <c r="Q1365" s="11" t="str">
        <f t="shared" ca="1" si="91"/>
        <v>A</v>
      </c>
    </row>
    <row r="1366" spans="9:17" x14ac:dyDescent="0.25">
      <c r="I1366" s="11">
        <v>1365</v>
      </c>
      <c r="J1366" s="11">
        <f t="shared" ca="1" si="96"/>
        <v>0.91539491946327645</v>
      </c>
      <c r="K1366" s="11">
        <f t="shared" ca="1" si="97"/>
        <v>0.91288345628438505</v>
      </c>
      <c r="L1366" s="11" t="str">
        <f t="shared" ca="1" si="90"/>
        <v>A</v>
      </c>
      <c r="M1366" s="11"/>
      <c r="N1366" s="11">
        <v>1365</v>
      </c>
      <c r="O1366" s="12">
        <f t="shared" ca="1" si="98"/>
        <v>1.3842307433168477</v>
      </c>
      <c r="P1366" s="12">
        <f t="shared" ca="1" si="99"/>
        <v>1.5757303625521519</v>
      </c>
      <c r="Q1366" s="11" t="str">
        <f t="shared" ca="1" si="91"/>
        <v>H</v>
      </c>
    </row>
    <row r="1367" spans="9:17" x14ac:dyDescent="0.25">
      <c r="I1367" s="11">
        <v>1366</v>
      </c>
      <c r="J1367" s="11">
        <f t="shared" ca="1" si="96"/>
        <v>1.5081652093132218</v>
      </c>
      <c r="K1367" s="11">
        <f t="shared" ca="1" si="97"/>
        <v>1.5605011777269628</v>
      </c>
      <c r="L1367" s="11" t="str">
        <f t="shared" ca="1" si="90"/>
        <v>H</v>
      </c>
      <c r="M1367" s="11"/>
      <c r="N1367" s="11">
        <v>1366</v>
      </c>
      <c r="O1367" s="12">
        <f t="shared" ca="1" si="98"/>
        <v>-0.43257441518013662</v>
      </c>
      <c r="P1367" s="12">
        <f t="shared" ca="1" si="99"/>
        <v>1.6032684439066838</v>
      </c>
      <c r="Q1367" s="11" t="str">
        <f t="shared" ca="1" si="91"/>
        <v>H</v>
      </c>
    </row>
    <row r="1368" spans="9:17" x14ac:dyDescent="0.25">
      <c r="I1368" s="11">
        <v>1367</v>
      </c>
      <c r="J1368" s="11">
        <f t="shared" ca="1" si="96"/>
        <v>2.1296171522110208</v>
      </c>
      <c r="K1368" s="11">
        <f t="shared" ca="1" si="97"/>
        <v>0.85779768673227097</v>
      </c>
      <c r="L1368" s="11" t="str">
        <f t="shared" ca="1" si="90"/>
        <v>A</v>
      </c>
      <c r="M1368" s="11"/>
      <c r="N1368" s="11">
        <v>1367</v>
      </c>
      <c r="O1368" s="12">
        <f t="shared" ca="1" si="98"/>
        <v>0.36284011726265503</v>
      </c>
      <c r="P1368" s="12">
        <f t="shared" ca="1" si="99"/>
        <v>2.1648369601560216</v>
      </c>
      <c r="Q1368" s="11" t="str">
        <f t="shared" ca="1" si="91"/>
        <v>H</v>
      </c>
    </row>
    <row r="1369" spans="9:17" x14ac:dyDescent="0.25">
      <c r="I1369" s="11">
        <v>1368</v>
      </c>
      <c r="J1369" s="11">
        <f t="shared" ca="1" si="96"/>
        <v>3.0403525891156442</v>
      </c>
      <c r="K1369" s="11">
        <f t="shared" ca="1" si="97"/>
        <v>3.3655858125833333</v>
      </c>
      <c r="L1369" s="11" t="str">
        <f t="shared" ca="1" si="90"/>
        <v>H</v>
      </c>
      <c r="M1369" s="11"/>
      <c r="N1369" s="11">
        <v>1368</v>
      </c>
      <c r="O1369" s="12">
        <f t="shared" ca="1" si="98"/>
        <v>1.1229668304404379</v>
      </c>
      <c r="P1369" s="12">
        <f t="shared" ca="1" si="99"/>
        <v>2.1229243456031366</v>
      </c>
      <c r="Q1369" s="11" t="str">
        <f t="shared" ca="1" si="91"/>
        <v>H</v>
      </c>
    </row>
    <row r="1370" spans="9:17" x14ac:dyDescent="0.25">
      <c r="I1370" s="11">
        <v>1369</v>
      </c>
      <c r="J1370" s="11">
        <f t="shared" ca="1" si="96"/>
        <v>2.2068857343631856</v>
      </c>
      <c r="K1370" s="11">
        <f t="shared" ca="1" si="97"/>
        <v>1.8809599983895406</v>
      </c>
      <c r="L1370" s="11" t="str">
        <f t="shared" ca="1" si="90"/>
        <v>A</v>
      </c>
      <c r="M1370" s="11"/>
      <c r="N1370" s="11">
        <v>1369</v>
      </c>
      <c r="O1370" s="12">
        <f t="shared" ca="1" si="98"/>
        <v>1.6333104832222758</v>
      </c>
      <c r="P1370" s="12">
        <f t="shared" ca="1" si="99"/>
        <v>0.91435528893802265</v>
      </c>
      <c r="Q1370" s="11" t="str">
        <f t="shared" ca="1" si="91"/>
        <v>A</v>
      </c>
    </row>
    <row r="1371" spans="9:17" x14ac:dyDescent="0.25">
      <c r="I1371" s="11">
        <v>1370</v>
      </c>
      <c r="J1371" s="11">
        <f t="shared" ca="1" si="96"/>
        <v>-1.3322370086681246</v>
      </c>
      <c r="K1371" s="11">
        <f t="shared" ca="1" si="97"/>
        <v>3.4168239651719876</v>
      </c>
      <c r="L1371" s="11" t="str">
        <f t="shared" ca="1" si="90"/>
        <v>H</v>
      </c>
      <c r="M1371" s="11"/>
      <c r="N1371" s="11">
        <v>1370</v>
      </c>
      <c r="O1371" s="12">
        <f t="shared" ca="1" si="98"/>
        <v>0.49484359579299059</v>
      </c>
      <c r="P1371" s="12">
        <f t="shared" ca="1" si="99"/>
        <v>1.8564355474382515</v>
      </c>
      <c r="Q1371" s="11" t="str">
        <f t="shared" ca="1" si="91"/>
        <v>H</v>
      </c>
    </row>
    <row r="1372" spans="9:17" x14ac:dyDescent="0.25">
      <c r="I1372" s="11">
        <v>1371</v>
      </c>
      <c r="J1372" s="11">
        <f t="shared" ca="1" si="96"/>
        <v>-0.13147542887225538</v>
      </c>
      <c r="K1372" s="11">
        <f t="shared" ca="1" si="97"/>
        <v>1.6281451944335799</v>
      </c>
      <c r="L1372" s="11" t="str">
        <f t="shared" ca="1" si="90"/>
        <v>H</v>
      </c>
      <c r="M1372" s="11"/>
      <c r="N1372" s="11">
        <v>1371</v>
      </c>
      <c r="O1372" s="12">
        <f t="shared" ca="1" si="98"/>
        <v>-1.3712216826029564</v>
      </c>
      <c r="P1372" s="12">
        <f t="shared" ca="1" si="99"/>
        <v>1.2950788676342844</v>
      </c>
      <c r="Q1372" s="11" t="str">
        <f t="shared" ca="1" si="91"/>
        <v>H</v>
      </c>
    </row>
    <row r="1373" spans="9:17" x14ac:dyDescent="0.25">
      <c r="I1373" s="11">
        <v>1372</v>
      </c>
      <c r="J1373" s="11">
        <f t="shared" ca="1" si="96"/>
        <v>2.1479621933734103</v>
      </c>
      <c r="K1373" s="11">
        <f t="shared" ca="1" si="97"/>
        <v>3.4219943082090811</v>
      </c>
      <c r="L1373" s="11" t="str">
        <f t="shared" ca="1" si="90"/>
        <v>H</v>
      </c>
      <c r="M1373" s="11"/>
      <c r="N1373" s="11">
        <v>1372</v>
      </c>
      <c r="O1373" s="12">
        <f t="shared" ca="1" si="98"/>
        <v>1.327751926078413</v>
      </c>
      <c r="P1373" s="12">
        <f t="shared" ca="1" si="99"/>
        <v>1.7513686509388604</v>
      </c>
      <c r="Q1373" s="11" t="str">
        <f t="shared" ca="1" si="91"/>
        <v>H</v>
      </c>
    </row>
    <row r="1374" spans="9:17" x14ac:dyDescent="0.25">
      <c r="I1374" s="11">
        <v>1373</v>
      </c>
      <c r="J1374" s="11">
        <f t="shared" ca="1" si="96"/>
        <v>0.74744878107233059</v>
      </c>
      <c r="K1374" s="11">
        <f t="shared" ca="1" si="97"/>
        <v>1.4906608924805071</v>
      </c>
      <c r="L1374" s="11" t="str">
        <f t="shared" ca="1" si="90"/>
        <v>H</v>
      </c>
      <c r="M1374" s="11"/>
      <c r="N1374" s="11">
        <v>1373</v>
      </c>
      <c r="O1374" s="12">
        <f t="shared" ca="1" si="98"/>
        <v>-0.14152950649912088</v>
      </c>
      <c r="P1374" s="12">
        <f t="shared" ca="1" si="99"/>
        <v>0.72962045739067116</v>
      </c>
      <c r="Q1374" s="11" t="str">
        <f t="shared" ca="1" si="91"/>
        <v>H</v>
      </c>
    </row>
    <row r="1375" spans="9:17" x14ac:dyDescent="0.25">
      <c r="I1375" s="11">
        <v>1374</v>
      </c>
      <c r="J1375" s="11">
        <f t="shared" ca="1" si="96"/>
        <v>-0.58425807828072485</v>
      </c>
      <c r="K1375" s="11">
        <f t="shared" ca="1" si="97"/>
        <v>2.5725006459190278</v>
      </c>
      <c r="L1375" s="11" t="str">
        <f t="shared" ca="1" si="90"/>
        <v>H</v>
      </c>
      <c r="M1375" s="11"/>
      <c r="N1375" s="11">
        <v>1374</v>
      </c>
      <c r="O1375" s="12">
        <f t="shared" ca="1" si="98"/>
        <v>0.49576665058903946</v>
      </c>
      <c r="P1375" s="12">
        <f t="shared" ca="1" si="99"/>
        <v>2.288218976147534</v>
      </c>
      <c r="Q1375" s="11" t="str">
        <f t="shared" ca="1" si="91"/>
        <v>H</v>
      </c>
    </row>
    <row r="1376" spans="9:17" x14ac:dyDescent="0.25">
      <c r="I1376" s="11">
        <v>1375</v>
      </c>
      <c r="J1376" s="11">
        <f t="shared" ca="1" si="96"/>
        <v>2.555466283018121</v>
      </c>
      <c r="K1376" s="11">
        <f t="shared" ca="1" si="97"/>
        <v>4.8023526362220039</v>
      </c>
      <c r="L1376" s="11" t="str">
        <f t="shared" ca="1" si="90"/>
        <v>H</v>
      </c>
      <c r="M1376" s="11"/>
      <c r="N1376" s="11">
        <v>1375</v>
      </c>
      <c r="O1376" s="12">
        <f t="shared" ca="1" si="98"/>
        <v>-1.3726817203936241</v>
      </c>
      <c r="P1376" s="12">
        <f t="shared" ca="1" si="99"/>
        <v>1.0538570813136627</v>
      </c>
      <c r="Q1376" s="11" t="str">
        <f t="shared" ca="1" si="91"/>
        <v>H</v>
      </c>
    </row>
    <row r="1377" spans="9:17" x14ac:dyDescent="0.25">
      <c r="I1377" s="11">
        <v>1376</v>
      </c>
      <c r="J1377" s="11">
        <f t="shared" ca="1" si="96"/>
        <v>0.67262923592935275</v>
      </c>
      <c r="K1377" s="11">
        <f t="shared" ca="1" si="97"/>
        <v>1.5387433823774561</v>
      </c>
      <c r="L1377" s="11" t="str">
        <f t="shared" ca="1" si="90"/>
        <v>H</v>
      </c>
      <c r="M1377" s="11"/>
      <c r="N1377" s="11">
        <v>1376</v>
      </c>
      <c r="O1377" s="12">
        <f t="shared" ca="1" si="98"/>
        <v>0.49050934847740002</v>
      </c>
      <c r="P1377" s="12">
        <f t="shared" ca="1" si="99"/>
        <v>2.2401511457266556</v>
      </c>
      <c r="Q1377" s="11" t="str">
        <f t="shared" ca="1" si="91"/>
        <v>H</v>
      </c>
    </row>
    <row r="1378" spans="9:17" x14ac:dyDescent="0.25">
      <c r="I1378" s="11">
        <v>1377</v>
      </c>
      <c r="J1378" s="11">
        <f t="shared" ca="1" si="96"/>
        <v>0.36571305424996614</v>
      </c>
      <c r="K1378" s="11">
        <f t="shared" ca="1" si="97"/>
        <v>-0.25491701652646714</v>
      </c>
      <c r="L1378" s="11" t="str">
        <f t="shared" ca="1" si="90"/>
        <v>A</v>
      </c>
      <c r="M1378" s="11"/>
      <c r="N1378" s="11">
        <v>1377</v>
      </c>
      <c r="O1378" s="12">
        <f t="shared" ca="1" si="98"/>
        <v>1.2352774073776209</v>
      </c>
      <c r="P1378" s="12">
        <f t="shared" ca="1" si="99"/>
        <v>1.0853334401341088</v>
      </c>
      <c r="Q1378" s="11" t="str">
        <f t="shared" ca="1" si="91"/>
        <v>A</v>
      </c>
    </row>
    <row r="1379" spans="9:17" x14ac:dyDescent="0.25">
      <c r="I1379" s="11">
        <v>1378</v>
      </c>
      <c r="J1379" s="11">
        <f t="shared" ca="1" si="96"/>
        <v>1.7992592478571603</v>
      </c>
      <c r="K1379" s="11">
        <f t="shared" ca="1" si="97"/>
        <v>2.2558663249607536</v>
      </c>
      <c r="L1379" s="11" t="str">
        <f t="shared" ca="1" si="90"/>
        <v>H</v>
      </c>
      <c r="M1379" s="11"/>
      <c r="N1379" s="11">
        <v>1378</v>
      </c>
      <c r="O1379" s="12">
        <f t="shared" ca="1" si="98"/>
        <v>-0.65726829202105819</v>
      </c>
      <c r="P1379" s="12">
        <f t="shared" ca="1" si="99"/>
        <v>2.3803023357835551</v>
      </c>
      <c r="Q1379" s="11" t="str">
        <f t="shared" ca="1" si="91"/>
        <v>H</v>
      </c>
    </row>
    <row r="1380" spans="9:17" x14ac:dyDescent="0.25">
      <c r="I1380" s="11">
        <v>1379</v>
      </c>
      <c r="J1380" s="11">
        <f t="shared" ca="1" si="96"/>
        <v>0.27101058271921019</v>
      </c>
      <c r="K1380" s="11">
        <f t="shared" ca="1" si="97"/>
        <v>3.9506117541494605</v>
      </c>
      <c r="L1380" s="11" t="str">
        <f t="shared" ca="1" si="90"/>
        <v>H</v>
      </c>
      <c r="M1380" s="11"/>
      <c r="N1380" s="11">
        <v>1379</v>
      </c>
      <c r="O1380" s="12">
        <f t="shared" ca="1" si="98"/>
        <v>-3.2378314251439E-2</v>
      </c>
      <c r="P1380" s="12">
        <f t="shared" ca="1" si="99"/>
        <v>0.84253990392850064</v>
      </c>
      <c r="Q1380" s="11" t="str">
        <f t="shared" ca="1" si="91"/>
        <v>H</v>
      </c>
    </row>
    <row r="1381" spans="9:17" x14ac:dyDescent="0.25">
      <c r="I1381" s="11">
        <v>1380</v>
      </c>
      <c r="J1381" s="11">
        <f t="shared" ca="1" si="96"/>
        <v>0.20402946663089694</v>
      </c>
      <c r="K1381" s="11">
        <f t="shared" ca="1" si="97"/>
        <v>2.5431749255375795</v>
      </c>
      <c r="L1381" s="11" t="str">
        <f t="shared" ca="1" si="90"/>
        <v>H</v>
      </c>
      <c r="M1381" s="11"/>
      <c r="N1381" s="11">
        <v>1380</v>
      </c>
      <c r="O1381" s="12">
        <f t="shared" ca="1" si="98"/>
        <v>1.0216686351628805</v>
      </c>
      <c r="P1381" s="12">
        <f t="shared" ca="1" si="99"/>
        <v>1.312377560343521</v>
      </c>
      <c r="Q1381" s="11" t="str">
        <f t="shared" ca="1" si="91"/>
        <v>H</v>
      </c>
    </row>
    <row r="1382" spans="9:17" x14ac:dyDescent="0.25">
      <c r="I1382" s="11">
        <v>1381</v>
      </c>
      <c r="J1382" s="11">
        <f t="shared" ca="1" si="96"/>
        <v>1.6094909645078941</v>
      </c>
      <c r="K1382" s="11">
        <f t="shared" ca="1" si="97"/>
        <v>2.1971103103431373</v>
      </c>
      <c r="L1382" s="11" t="str">
        <f t="shared" ca="1" si="90"/>
        <v>H</v>
      </c>
      <c r="M1382" s="11"/>
      <c r="N1382" s="11">
        <v>1381</v>
      </c>
      <c r="O1382" s="12">
        <f t="shared" ca="1" si="98"/>
        <v>2.8572915064542945</v>
      </c>
      <c r="P1382" s="12">
        <f t="shared" ca="1" si="99"/>
        <v>1.3614119218514704</v>
      </c>
      <c r="Q1382" s="11" t="str">
        <f t="shared" ca="1" si="91"/>
        <v>A</v>
      </c>
    </row>
    <row r="1383" spans="9:17" x14ac:dyDescent="0.25">
      <c r="I1383" s="11">
        <v>1382</v>
      </c>
      <c r="J1383" s="11">
        <f t="shared" ca="1" si="96"/>
        <v>-0.80973407567014555</v>
      </c>
      <c r="K1383" s="11">
        <f t="shared" ca="1" si="97"/>
        <v>1.4633245514163136</v>
      </c>
      <c r="L1383" s="11" t="str">
        <f t="shared" ca="1" si="90"/>
        <v>H</v>
      </c>
      <c r="M1383" s="11"/>
      <c r="N1383" s="11">
        <v>1382</v>
      </c>
      <c r="O1383" s="12">
        <f t="shared" ca="1" si="98"/>
        <v>-0.72875028986905988</v>
      </c>
      <c r="P1383" s="12">
        <f t="shared" ca="1" si="99"/>
        <v>1.3278114066547875</v>
      </c>
      <c r="Q1383" s="11" t="str">
        <f t="shared" ca="1" si="91"/>
        <v>H</v>
      </c>
    </row>
    <row r="1384" spans="9:17" x14ac:dyDescent="0.25">
      <c r="I1384" s="11">
        <v>1383</v>
      </c>
      <c r="J1384" s="11">
        <f t="shared" ca="1" si="96"/>
        <v>-0.60372074427952149</v>
      </c>
      <c r="K1384" s="11">
        <f t="shared" ca="1" si="97"/>
        <v>3.8068240718969806</v>
      </c>
      <c r="L1384" s="11" t="str">
        <f t="shared" ca="1" si="90"/>
        <v>H</v>
      </c>
      <c r="M1384" s="11"/>
      <c r="N1384" s="11">
        <v>1383</v>
      </c>
      <c r="O1384" s="12">
        <f t="shared" ca="1" si="98"/>
        <v>0.93384473829798487</v>
      </c>
      <c r="P1384" s="12">
        <f t="shared" ca="1" si="99"/>
        <v>0.36394097259862723</v>
      </c>
      <c r="Q1384" s="11" t="str">
        <f t="shared" ca="1" si="91"/>
        <v>A</v>
      </c>
    </row>
    <row r="1385" spans="9:17" x14ac:dyDescent="0.25">
      <c r="I1385" s="11">
        <v>1384</v>
      </c>
      <c r="J1385" s="11">
        <f t="shared" ca="1" si="96"/>
        <v>1.0737802999566259</v>
      </c>
      <c r="K1385" s="11">
        <f t="shared" ca="1" si="97"/>
        <v>0.45519281695479985</v>
      </c>
      <c r="L1385" s="11" t="str">
        <f t="shared" ca="1" si="90"/>
        <v>A</v>
      </c>
      <c r="M1385" s="11"/>
      <c r="N1385" s="11">
        <v>1384</v>
      </c>
      <c r="O1385" s="12">
        <f t="shared" ca="1" si="98"/>
        <v>-2.8142288625111478E-2</v>
      </c>
      <c r="P1385" s="12">
        <f t="shared" ca="1" si="99"/>
        <v>-1.1800273089966455</v>
      </c>
      <c r="Q1385" s="11" t="str">
        <f t="shared" ca="1" si="91"/>
        <v>A</v>
      </c>
    </row>
    <row r="1386" spans="9:17" x14ac:dyDescent="0.25">
      <c r="I1386" s="11">
        <v>1385</v>
      </c>
      <c r="J1386" s="11">
        <f t="shared" ca="1" si="96"/>
        <v>1.810166737071726</v>
      </c>
      <c r="K1386" s="11">
        <f t="shared" ca="1" si="97"/>
        <v>2.3245438122906199</v>
      </c>
      <c r="L1386" s="11" t="str">
        <f t="shared" ca="1" si="90"/>
        <v>H</v>
      </c>
      <c r="M1386" s="11"/>
      <c r="N1386" s="11">
        <v>1385</v>
      </c>
      <c r="O1386" s="12">
        <f t="shared" ca="1" si="98"/>
        <v>-0.3881347319535684</v>
      </c>
      <c r="P1386" s="12">
        <f t="shared" ca="1" si="99"/>
        <v>0.20475518048240016</v>
      </c>
      <c r="Q1386" s="11" t="str">
        <f t="shared" ca="1" si="91"/>
        <v>H</v>
      </c>
    </row>
    <row r="1387" spans="9:17" x14ac:dyDescent="0.25">
      <c r="I1387" s="11">
        <v>1386</v>
      </c>
      <c r="J1387" s="11">
        <f t="shared" ca="1" si="96"/>
        <v>-1.5674105966588057</v>
      </c>
      <c r="K1387" s="11">
        <f t="shared" ca="1" si="97"/>
        <v>5.0616903950833549</v>
      </c>
      <c r="L1387" s="11" t="str">
        <f t="shared" ca="1" si="90"/>
        <v>H</v>
      </c>
      <c r="M1387" s="11"/>
      <c r="N1387" s="11">
        <v>1386</v>
      </c>
      <c r="O1387" s="12">
        <f t="shared" ca="1" si="98"/>
        <v>0.66547461602429181</v>
      </c>
      <c r="P1387" s="12">
        <f t="shared" ca="1" si="99"/>
        <v>0.67561400118038817</v>
      </c>
      <c r="Q1387" s="11" t="str">
        <f t="shared" ca="1" si="91"/>
        <v>H</v>
      </c>
    </row>
    <row r="1388" spans="9:17" x14ac:dyDescent="0.25">
      <c r="I1388" s="11">
        <v>1387</v>
      </c>
      <c r="J1388" s="11">
        <f t="shared" ca="1" si="96"/>
        <v>1.4088952166579394</v>
      </c>
      <c r="K1388" s="11">
        <f t="shared" ca="1" si="97"/>
        <v>2.8551777798298641</v>
      </c>
      <c r="L1388" s="11" t="str">
        <f t="shared" ca="1" si="90"/>
        <v>H</v>
      </c>
      <c r="M1388" s="11"/>
      <c r="N1388" s="11">
        <v>1387</v>
      </c>
      <c r="O1388" s="12">
        <f t="shared" ca="1" si="98"/>
        <v>2.3118268314924033</v>
      </c>
      <c r="P1388" s="12">
        <f t="shared" ca="1" si="99"/>
        <v>1.3579357597540298</v>
      </c>
      <c r="Q1388" s="11" t="str">
        <f t="shared" ca="1" si="91"/>
        <v>A</v>
      </c>
    </row>
    <row r="1389" spans="9:17" x14ac:dyDescent="0.25">
      <c r="I1389" s="11">
        <v>1388</v>
      </c>
      <c r="J1389" s="11">
        <f t="shared" ca="1" si="96"/>
        <v>-0.6246153486009739</v>
      </c>
      <c r="K1389" s="11">
        <f t="shared" ca="1" si="97"/>
        <v>3.3281140135801239</v>
      </c>
      <c r="L1389" s="11" t="str">
        <f t="shared" ca="1" si="90"/>
        <v>H</v>
      </c>
      <c r="M1389" s="11"/>
      <c r="N1389" s="11">
        <v>1388</v>
      </c>
      <c r="O1389" s="12">
        <f t="shared" ca="1" si="98"/>
        <v>2.2955293688100067</v>
      </c>
      <c r="P1389" s="12">
        <f t="shared" ca="1" si="99"/>
        <v>-2.0405982747644091</v>
      </c>
      <c r="Q1389" s="11" t="str">
        <f t="shared" ca="1" si="91"/>
        <v>A</v>
      </c>
    </row>
    <row r="1390" spans="9:17" x14ac:dyDescent="0.25">
      <c r="I1390" s="11">
        <v>1389</v>
      </c>
      <c r="J1390" s="11">
        <f t="shared" ca="1" si="96"/>
        <v>1.1298585858898955</v>
      </c>
      <c r="K1390" s="11">
        <f t="shared" ca="1" si="97"/>
        <v>0.41850996973308874</v>
      </c>
      <c r="L1390" s="11" t="str">
        <f t="shared" ca="1" si="90"/>
        <v>A</v>
      </c>
      <c r="M1390" s="11"/>
      <c r="N1390" s="11">
        <v>1389</v>
      </c>
      <c r="O1390" s="12">
        <f t="shared" ca="1" si="98"/>
        <v>0.54064917161442327</v>
      </c>
      <c r="P1390" s="12">
        <f t="shared" ca="1" si="99"/>
        <v>1.0784272870698635</v>
      </c>
      <c r="Q1390" s="11" t="str">
        <f t="shared" ca="1" si="91"/>
        <v>H</v>
      </c>
    </row>
    <row r="1391" spans="9:17" x14ac:dyDescent="0.25">
      <c r="I1391" s="11">
        <v>1390</v>
      </c>
      <c r="J1391" s="11">
        <f t="shared" ca="1" si="96"/>
        <v>0.24613529841976056</v>
      </c>
      <c r="K1391" s="11">
        <f t="shared" ca="1" si="97"/>
        <v>2.7385024744687616</v>
      </c>
      <c r="L1391" s="11" t="str">
        <f t="shared" ca="1" si="90"/>
        <v>H</v>
      </c>
      <c r="M1391" s="11"/>
      <c r="N1391" s="11">
        <v>1390</v>
      </c>
      <c r="O1391" s="12">
        <f t="shared" ca="1" si="98"/>
        <v>-0.4487168841189253</v>
      </c>
      <c r="P1391" s="12">
        <f t="shared" ca="1" si="99"/>
        <v>1.8456281353060811</v>
      </c>
      <c r="Q1391" s="11" t="str">
        <f t="shared" ca="1" si="91"/>
        <v>H</v>
      </c>
    </row>
    <row r="1392" spans="9:17" x14ac:dyDescent="0.25">
      <c r="I1392" s="11">
        <v>1391</v>
      </c>
      <c r="J1392" s="11">
        <f t="shared" ca="1" si="96"/>
        <v>1.6938516744205034</v>
      </c>
      <c r="K1392" s="11">
        <f t="shared" ca="1" si="97"/>
        <v>0.70819708886807797</v>
      </c>
      <c r="L1392" s="11" t="str">
        <f t="shared" ca="1" si="90"/>
        <v>A</v>
      </c>
      <c r="M1392" s="11"/>
      <c r="N1392" s="11">
        <v>1391</v>
      </c>
      <c r="O1392" s="12">
        <f t="shared" ca="1" si="98"/>
        <v>0.71275399028418229</v>
      </c>
      <c r="P1392" s="12">
        <f t="shared" ca="1" si="99"/>
        <v>-9.8699243181948448E-2</v>
      </c>
      <c r="Q1392" s="11" t="str">
        <f t="shared" ca="1" si="91"/>
        <v>A</v>
      </c>
    </row>
    <row r="1393" spans="9:17" x14ac:dyDescent="0.25">
      <c r="I1393" s="11">
        <v>1392</v>
      </c>
      <c r="J1393" s="11">
        <f t="shared" ca="1" si="96"/>
        <v>1.1104145414270461</v>
      </c>
      <c r="K1393" s="11">
        <f t="shared" ca="1" si="97"/>
        <v>2.3853812407784107</v>
      </c>
      <c r="L1393" s="11" t="str">
        <f t="shared" ca="1" si="90"/>
        <v>H</v>
      </c>
      <c r="M1393" s="11"/>
      <c r="N1393" s="11">
        <v>1392</v>
      </c>
      <c r="O1393" s="12">
        <f t="shared" ca="1" si="98"/>
        <v>-1.8025890526523745</v>
      </c>
      <c r="P1393" s="12">
        <f t="shared" ca="1" si="99"/>
        <v>0.65628380823830734</v>
      </c>
      <c r="Q1393" s="11" t="str">
        <f t="shared" ca="1" si="91"/>
        <v>H</v>
      </c>
    </row>
    <row r="1394" spans="9:17" x14ac:dyDescent="0.25">
      <c r="I1394" s="11">
        <v>1393</v>
      </c>
      <c r="J1394" s="11">
        <f t="shared" ca="1" si="96"/>
        <v>-0.17341455208737078</v>
      </c>
      <c r="K1394" s="11">
        <f t="shared" ca="1" si="97"/>
        <v>1.5762663038449956</v>
      </c>
      <c r="L1394" s="11" t="str">
        <f t="shared" ca="1" si="90"/>
        <v>H</v>
      </c>
      <c r="M1394" s="11"/>
      <c r="N1394" s="11">
        <v>1393</v>
      </c>
      <c r="O1394" s="12">
        <f t="shared" ca="1" si="98"/>
        <v>2.399430858650299</v>
      </c>
      <c r="P1394" s="12">
        <f t="shared" ca="1" si="99"/>
        <v>-0.57985414274781188</v>
      </c>
      <c r="Q1394" s="11" t="str">
        <f t="shared" ca="1" si="91"/>
        <v>A</v>
      </c>
    </row>
    <row r="1395" spans="9:17" x14ac:dyDescent="0.25">
      <c r="I1395" s="11">
        <v>1394</v>
      </c>
      <c r="J1395" s="11">
        <f t="shared" ca="1" si="96"/>
        <v>-1.3817747947650307</v>
      </c>
      <c r="K1395" s="11">
        <f t="shared" ca="1" si="97"/>
        <v>2.0537238945569838</v>
      </c>
      <c r="L1395" s="11" t="str">
        <f t="shared" ca="1" si="90"/>
        <v>H</v>
      </c>
      <c r="M1395" s="11"/>
      <c r="N1395" s="11">
        <v>1394</v>
      </c>
      <c r="O1395" s="12">
        <f t="shared" ca="1" si="98"/>
        <v>2.7214242111480047</v>
      </c>
      <c r="P1395" s="12">
        <f t="shared" ca="1" si="99"/>
        <v>-1.3453928131815371</v>
      </c>
      <c r="Q1395" s="11" t="str">
        <f t="shared" ca="1" si="91"/>
        <v>A</v>
      </c>
    </row>
    <row r="1396" spans="9:17" x14ac:dyDescent="0.25">
      <c r="I1396" s="11">
        <v>1395</v>
      </c>
      <c r="J1396" s="11">
        <f t="shared" ca="1" si="96"/>
        <v>0.80706895038985316</v>
      </c>
      <c r="K1396" s="11">
        <f t="shared" ca="1" si="97"/>
        <v>1.8212448001543526</v>
      </c>
      <c r="L1396" s="11" t="str">
        <f t="shared" ca="1" si="90"/>
        <v>H</v>
      </c>
      <c r="M1396" s="11"/>
      <c r="N1396" s="11">
        <v>1395</v>
      </c>
      <c r="O1396" s="12">
        <f t="shared" ca="1" si="98"/>
        <v>0.52158247086743725</v>
      </c>
      <c r="P1396" s="12">
        <f t="shared" ca="1" si="99"/>
        <v>0.65101300961382724</v>
      </c>
      <c r="Q1396" s="11" t="str">
        <f t="shared" ca="1" si="91"/>
        <v>H</v>
      </c>
    </row>
    <row r="1397" spans="9:17" x14ac:dyDescent="0.25">
      <c r="I1397" s="11">
        <v>1396</v>
      </c>
      <c r="J1397" s="11">
        <f t="shared" ca="1" si="96"/>
        <v>3.2174871313812328</v>
      </c>
      <c r="K1397" s="11">
        <f t="shared" ca="1" si="97"/>
        <v>1.153448460989974</v>
      </c>
      <c r="L1397" s="11" t="str">
        <f t="shared" ca="1" si="90"/>
        <v>A</v>
      </c>
      <c r="M1397" s="11"/>
      <c r="N1397" s="11">
        <v>1396</v>
      </c>
      <c r="O1397" s="12">
        <f t="shared" ca="1" si="98"/>
        <v>2.9321539529412908</v>
      </c>
      <c r="P1397" s="12">
        <f t="shared" ca="1" si="99"/>
        <v>1.7536296920936612</v>
      </c>
      <c r="Q1397" s="11" t="str">
        <f t="shared" ca="1" si="91"/>
        <v>A</v>
      </c>
    </row>
    <row r="1398" spans="9:17" x14ac:dyDescent="0.25">
      <c r="I1398" s="11">
        <v>1397</v>
      </c>
      <c r="J1398" s="11">
        <f t="shared" ca="1" si="96"/>
        <v>1.5810610481186593</v>
      </c>
      <c r="K1398" s="11">
        <f t="shared" ca="1" si="97"/>
        <v>-0.51803034616485455</v>
      </c>
      <c r="L1398" s="11" t="str">
        <f t="shared" ca="1" si="90"/>
        <v>A</v>
      </c>
      <c r="M1398" s="11"/>
      <c r="N1398" s="11">
        <v>1397</v>
      </c>
      <c r="O1398" s="12">
        <f t="shared" ca="1" si="98"/>
        <v>0.40384711059115996</v>
      </c>
      <c r="P1398" s="12">
        <f t="shared" ca="1" si="99"/>
        <v>4.0348255376486453</v>
      </c>
      <c r="Q1398" s="11" t="str">
        <f t="shared" ca="1" si="91"/>
        <v>H</v>
      </c>
    </row>
    <row r="1399" spans="9:17" x14ac:dyDescent="0.25">
      <c r="I1399" s="11">
        <v>1398</v>
      </c>
      <c r="J1399" s="11">
        <f t="shared" ca="1" si="96"/>
        <v>0.80386704812388499</v>
      </c>
      <c r="K1399" s="11">
        <f t="shared" ca="1" si="97"/>
        <v>2.3645663678622357</v>
      </c>
      <c r="L1399" s="11" t="str">
        <f t="shared" ca="1" si="90"/>
        <v>H</v>
      </c>
      <c r="M1399" s="11"/>
      <c r="N1399" s="11">
        <v>1398</v>
      </c>
      <c r="O1399" s="12">
        <f t="shared" ca="1" si="98"/>
        <v>-0.67536055366540837</v>
      </c>
      <c r="P1399" s="12">
        <f t="shared" ca="1" si="99"/>
        <v>1.0421392137999499</v>
      </c>
      <c r="Q1399" s="11" t="str">
        <f t="shared" ca="1" si="91"/>
        <v>H</v>
      </c>
    </row>
    <row r="1400" spans="9:17" x14ac:dyDescent="0.25">
      <c r="I1400" s="11">
        <v>1399</v>
      </c>
      <c r="J1400" s="11">
        <f t="shared" ca="1" si="96"/>
        <v>-0.68024083234656973</v>
      </c>
      <c r="K1400" s="11">
        <f t="shared" ca="1" si="97"/>
        <v>1.373274202784291</v>
      </c>
      <c r="L1400" s="11" t="str">
        <f t="shared" ca="1" si="90"/>
        <v>H</v>
      </c>
      <c r="M1400" s="11"/>
      <c r="N1400" s="11">
        <v>1399</v>
      </c>
      <c r="O1400" s="12">
        <f t="shared" ca="1" si="98"/>
        <v>0.76332590595221483</v>
      </c>
      <c r="P1400" s="12">
        <f t="shared" ca="1" si="99"/>
        <v>-1.1687304595434171</v>
      </c>
      <c r="Q1400" s="11" t="str">
        <f t="shared" ca="1" si="91"/>
        <v>A</v>
      </c>
    </row>
    <row r="1401" spans="9:17" x14ac:dyDescent="0.25">
      <c r="I1401" s="11">
        <v>1400</v>
      </c>
      <c r="J1401" s="11">
        <f t="shared" ca="1" si="96"/>
        <v>1.3599514461694042</v>
      </c>
      <c r="K1401" s="11">
        <f t="shared" ca="1" si="97"/>
        <v>3.6017455215036449</v>
      </c>
      <c r="L1401" s="11" t="str">
        <f t="shared" ca="1" si="90"/>
        <v>H</v>
      </c>
      <c r="M1401" s="11"/>
      <c r="N1401" s="11">
        <v>1400</v>
      </c>
      <c r="O1401" s="12">
        <f t="shared" ca="1" si="98"/>
        <v>0.98159781734288631</v>
      </c>
      <c r="P1401" s="12">
        <f t="shared" ca="1" si="99"/>
        <v>1.2194789694744588</v>
      </c>
      <c r="Q1401" s="11" t="str">
        <f t="shared" ca="1" si="91"/>
        <v>H</v>
      </c>
    </row>
    <row r="1402" spans="9:17" x14ac:dyDescent="0.25">
      <c r="I1402" s="11">
        <v>1401</v>
      </c>
      <c r="J1402" s="11">
        <f t="shared" ca="1" si="96"/>
        <v>4.7858234811095302E-2</v>
      </c>
      <c r="K1402" s="11">
        <f t="shared" ca="1" si="97"/>
        <v>1.3178589355008614</v>
      </c>
      <c r="L1402" s="11" t="str">
        <f t="shared" ca="1" si="90"/>
        <v>H</v>
      </c>
      <c r="M1402" s="11"/>
      <c r="N1402" s="11">
        <v>1401</v>
      </c>
      <c r="O1402" s="12">
        <f t="shared" ca="1" si="98"/>
        <v>1.314445171778972</v>
      </c>
      <c r="P1402" s="12">
        <f t="shared" ca="1" si="99"/>
        <v>3.2596363529766914</v>
      </c>
      <c r="Q1402" s="11" t="str">
        <f t="shared" ca="1" si="91"/>
        <v>H</v>
      </c>
    </row>
    <row r="1403" spans="9:17" x14ac:dyDescent="0.25">
      <c r="I1403" s="11">
        <v>1402</v>
      </c>
      <c r="J1403" s="11">
        <f t="shared" ca="1" si="96"/>
        <v>2.5435012157546568</v>
      </c>
      <c r="K1403" s="11">
        <f t="shared" ca="1" si="97"/>
        <v>1.6704810495374249</v>
      </c>
      <c r="L1403" s="11" t="str">
        <f t="shared" ca="1" si="90"/>
        <v>A</v>
      </c>
      <c r="M1403" s="11"/>
      <c r="N1403" s="11">
        <v>1402</v>
      </c>
      <c r="O1403" s="12">
        <f t="shared" ca="1" si="98"/>
        <v>-0.4280928157420415</v>
      </c>
      <c r="P1403" s="12">
        <f t="shared" ca="1" si="99"/>
        <v>0.13258231331695725</v>
      </c>
      <c r="Q1403" s="11" t="str">
        <f t="shared" ca="1" si="91"/>
        <v>H</v>
      </c>
    </row>
    <row r="1404" spans="9:17" x14ac:dyDescent="0.25">
      <c r="I1404" s="11">
        <v>1403</v>
      </c>
      <c r="J1404" s="11">
        <f t="shared" ca="1" si="96"/>
        <v>2.1980014175611262</v>
      </c>
      <c r="K1404" s="11">
        <f t="shared" ca="1" si="97"/>
        <v>3.8269500215700227</v>
      </c>
      <c r="L1404" s="11" t="str">
        <f t="shared" ca="1" si="90"/>
        <v>H</v>
      </c>
      <c r="M1404" s="11"/>
      <c r="N1404" s="11">
        <v>1403</v>
      </c>
      <c r="O1404" s="12">
        <f t="shared" ca="1" si="98"/>
        <v>3.0645400216315739</v>
      </c>
      <c r="P1404" s="12">
        <f t="shared" ca="1" si="99"/>
        <v>2.3996827839437866</v>
      </c>
      <c r="Q1404" s="11" t="str">
        <f t="shared" ca="1" si="91"/>
        <v>A</v>
      </c>
    </row>
    <row r="1405" spans="9:17" x14ac:dyDescent="0.25">
      <c r="I1405" s="11">
        <v>1404</v>
      </c>
      <c r="J1405" s="11">
        <f t="shared" ca="1" si="96"/>
        <v>0.53908482154692883</v>
      </c>
      <c r="K1405" s="11">
        <f t="shared" ca="1" si="97"/>
        <v>1.9298898303574057</v>
      </c>
      <c r="L1405" s="11" t="str">
        <f t="shared" ca="1" si="90"/>
        <v>H</v>
      </c>
      <c r="M1405" s="11"/>
      <c r="N1405" s="11">
        <v>1404</v>
      </c>
      <c r="O1405" s="12">
        <f t="shared" ca="1" si="98"/>
        <v>0.63625926238502295</v>
      </c>
      <c r="P1405" s="12">
        <f t="shared" ca="1" si="99"/>
        <v>1.4711229329241702</v>
      </c>
      <c r="Q1405" s="11" t="str">
        <f t="shared" ca="1" si="91"/>
        <v>H</v>
      </c>
    </row>
    <row r="1406" spans="9:17" x14ac:dyDescent="0.25">
      <c r="I1406" s="11">
        <v>1405</v>
      </c>
      <c r="J1406" s="11">
        <f t="shared" ca="1" si="96"/>
        <v>1.2597499112742925</v>
      </c>
      <c r="K1406" s="11">
        <f t="shared" ca="1" si="97"/>
        <v>2.5643364127595971</v>
      </c>
      <c r="L1406" s="11" t="str">
        <f t="shared" ca="1" si="90"/>
        <v>H</v>
      </c>
      <c r="M1406" s="11"/>
      <c r="N1406" s="11">
        <v>1405</v>
      </c>
      <c r="O1406" s="12">
        <f t="shared" ca="1" si="98"/>
        <v>2.112195895530717</v>
      </c>
      <c r="P1406" s="12">
        <f t="shared" ca="1" si="99"/>
        <v>2.4016334991799031</v>
      </c>
      <c r="Q1406" s="11" t="str">
        <f t="shared" ca="1" si="91"/>
        <v>H</v>
      </c>
    </row>
    <row r="1407" spans="9:17" x14ac:dyDescent="0.25">
      <c r="I1407" s="11">
        <v>1406</v>
      </c>
      <c r="J1407" s="11">
        <f t="shared" ca="1" si="96"/>
        <v>-0.48193662363522105</v>
      </c>
      <c r="K1407" s="11">
        <f t="shared" ca="1" si="97"/>
        <v>1.7688966745299295</v>
      </c>
      <c r="L1407" s="11" t="str">
        <f t="shared" ca="1" si="90"/>
        <v>H</v>
      </c>
      <c r="M1407" s="11"/>
      <c r="N1407" s="11">
        <v>1406</v>
      </c>
      <c r="O1407" s="12">
        <f t="shared" ca="1" si="98"/>
        <v>2.6352684565655347</v>
      </c>
      <c r="P1407" s="12">
        <f t="shared" ca="1" si="99"/>
        <v>0.91516396079254803</v>
      </c>
      <c r="Q1407" s="11" t="str">
        <f t="shared" ca="1" si="91"/>
        <v>A</v>
      </c>
    </row>
    <row r="1408" spans="9:17" x14ac:dyDescent="0.25">
      <c r="I1408" s="11">
        <v>1407</v>
      </c>
      <c r="J1408" s="11">
        <f t="shared" ca="1" si="96"/>
        <v>1.0991904492873674</v>
      </c>
      <c r="K1408" s="11">
        <f t="shared" ca="1" si="97"/>
        <v>0.76502438953864416</v>
      </c>
      <c r="L1408" s="11" t="str">
        <f t="shared" ca="1" si="90"/>
        <v>A</v>
      </c>
      <c r="M1408" s="11"/>
      <c r="N1408" s="11">
        <v>1407</v>
      </c>
      <c r="O1408" s="12">
        <f t="shared" ca="1" si="98"/>
        <v>0.37367906475989332</v>
      </c>
      <c r="P1408" s="12">
        <f t="shared" ca="1" si="99"/>
        <v>0.74233881663636958</v>
      </c>
      <c r="Q1408" s="11" t="str">
        <f t="shared" ca="1" si="91"/>
        <v>H</v>
      </c>
    </row>
    <row r="1409" spans="9:17" x14ac:dyDescent="0.25">
      <c r="I1409" s="11">
        <v>1408</v>
      </c>
      <c r="J1409" s="11">
        <f t="shared" ca="1" si="96"/>
        <v>-1.3736957055018357</v>
      </c>
      <c r="K1409" s="11">
        <f t="shared" ca="1" si="97"/>
        <v>1.6811938154588872</v>
      </c>
      <c r="L1409" s="11" t="str">
        <f t="shared" ca="1" si="90"/>
        <v>H</v>
      </c>
      <c r="M1409" s="11"/>
      <c r="N1409" s="11">
        <v>1408</v>
      </c>
      <c r="O1409" s="12">
        <f t="shared" ca="1" si="98"/>
        <v>3.516107040495708</v>
      </c>
      <c r="P1409" s="12">
        <f t="shared" ca="1" si="99"/>
        <v>0.37740968260218599</v>
      </c>
      <c r="Q1409" s="11" t="str">
        <f t="shared" ca="1" si="91"/>
        <v>A</v>
      </c>
    </row>
    <row r="1410" spans="9:17" x14ac:dyDescent="0.25">
      <c r="I1410" s="11">
        <v>1409</v>
      </c>
      <c r="J1410" s="11">
        <f t="shared" ca="1" si="96"/>
        <v>0.76772448757514611</v>
      </c>
      <c r="K1410" s="11">
        <f t="shared" ca="1" si="97"/>
        <v>-0.23763368151633379</v>
      </c>
      <c r="L1410" s="11" t="str">
        <f t="shared" ca="1" si="90"/>
        <v>A</v>
      </c>
      <c r="M1410" s="11"/>
      <c r="N1410" s="11">
        <v>1409</v>
      </c>
      <c r="O1410" s="12">
        <f t="shared" ca="1" si="98"/>
        <v>-0.21923753379290278</v>
      </c>
      <c r="P1410" s="12">
        <f t="shared" ca="1" si="99"/>
        <v>-0.26834220201517311</v>
      </c>
      <c r="Q1410" s="11" t="str">
        <f t="shared" ca="1" si="91"/>
        <v>A</v>
      </c>
    </row>
    <row r="1411" spans="9:17" x14ac:dyDescent="0.25">
      <c r="I1411" s="11">
        <v>1410</v>
      </c>
      <c r="J1411" s="11">
        <f t="shared" ref="J1411:J1474" ca="1" si="100">NORMINV(RAND(), $D$3,$F$3)</f>
        <v>0.9510330822533587</v>
      </c>
      <c r="K1411" s="11">
        <f t="shared" ref="K1411:K1474" ca="1" si="101">NORMINV(RAND(), $D$2,$F$2)</f>
        <v>3.5398332772735932</v>
      </c>
      <c r="L1411" s="11" t="str">
        <f t="shared" ca="1" si="90"/>
        <v>H</v>
      </c>
      <c r="M1411" s="11"/>
      <c r="N1411" s="11">
        <v>1410</v>
      </c>
      <c r="O1411" s="12">
        <f t="shared" ref="O1411:O1474" ca="1" si="102">NORMINV(RAND(), $D$11,$F$11)</f>
        <v>1.0039766044687379</v>
      </c>
      <c r="P1411" s="12">
        <f t="shared" ref="P1411:P1474" ca="1" si="103">NORMINV(RAND(), $D$10,$F$10)</f>
        <v>2.3932163870803356</v>
      </c>
      <c r="Q1411" s="11" t="str">
        <f t="shared" ca="1" si="91"/>
        <v>H</v>
      </c>
    </row>
    <row r="1412" spans="9:17" x14ac:dyDescent="0.25">
      <c r="I1412" s="11">
        <v>1411</v>
      </c>
      <c r="J1412" s="11">
        <f t="shared" ca="1" si="100"/>
        <v>1.7174869695924266</v>
      </c>
      <c r="K1412" s="11">
        <f t="shared" ca="1" si="101"/>
        <v>3.1443014703489895</v>
      </c>
      <c r="L1412" s="11" t="str">
        <f t="shared" ca="1" si="90"/>
        <v>H</v>
      </c>
      <c r="M1412" s="11"/>
      <c r="N1412" s="11">
        <v>1411</v>
      </c>
      <c r="O1412" s="12">
        <f t="shared" ca="1" si="102"/>
        <v>1.0617796850816512</v>
      </c>
      <c r="P1412" s="12">
        <f t="shared" ca="1" si="103"/>
        <v>0.17814928643392014</v>
      </c>
      <c r="Q1412" s="11" t="str">
        <f t="shared" ca="1" si="91"/>
        <v>A</v>
      </c>
    </row>
    <row r="1413" spans="9:17" x14ac:dyDescent="0.25">
      <c r="I1413" s="11">
        <v>1412</v>
      </c>
      <c r="J1413" s="11">
        <f t="shared" ca="1" si="100"/>
        <v>-0.51565181891803358</v>
      </c>
      <c r="K1413" s="11">
        <f t="shared" ca="1" si="101"/>
        <v>2.6815294471876481</v>
      </c>
      <c r="L1413" s="11" t="str">
        <f t="shared" ca="1" si="90"/>
        <v>H</v>
      </c>
      <c r="M1413" s="11"/>
      <c r="N1413" s="11">
        <v>1412</v>
      </c>
      <c r="O1413" s="12">
        <f t="shared" ca="1" si="102"/>
        <v>-1.0651370293352413</v>
      </c>
      <c r="P1413" s="12">
        <f t="shared" ca="1" si="103"/>
        <v>1.166363915427703</v>
      </c>
      <c r="Q1413" s="11" t="str">
        <f t="shared" ca="1" si="91"/>
        <v>H</v>
      </c>
    </row>
    <row r="1414" spans="9:17" x14ac:dyDescent="0.25">
      <c r="I1414" s="11">
        <v>1413</v>
      </c>
      <c r="J1414" s="11">
        <f t="shared" ca="1" si="100"/>
        <v>0.50788914081077075</v>
      </c>
      <c r="K1414" s="11">
        <f t="shared" ca="1" si="101"/>
        <v>0.9984944704955907</v>
      </c>
      <c r="L1414" s="11" t="str">
        <f t="shared" ca="1" si="90"/>
        <v>H</v>
      </c>
      <c r="M1414" s="11"/>
      <c r="N1414" s="11">
        <v>1413</v>
      </c>
      <c r="O1414" s="12">
        <f t="shared" ca="1" si="102"/>
        <v>7.9320553472040534E-2</v>
      </c>
      <c r="P1414" s="12">
        <f t="shared" ca="1" si="103"/>
        <v>0.24394758903878055</v>
      </c>
      <c r="Q1414" s="11" t="str">
        <f t="shared" ca="1" si="91"/>
        <v>H</v>
      </c>
    </row>
    <row r="1415" spans="9:17" x14ac:dyDescent="0.25">
      <c r="I1415" s="11">
        <v>1414</v>
      </c>
      <c r="J1415" s="11">
        <f t="shared" ca="1" si="100"/>
        <v>8.9218739028486538E-2</v>
      </c>
      <c r="K1415" s="11">
        <f t="shared" ca="1" si="101"/>
        <v>2.674003776922671</v>
      </c>
      <c r="L1415" s="11" t="str">
        <f t="shared" ca="1" si="90"/>
        <v>H</v>
      </c>
      <c r="M1415" s="11"/>
      <c r="N1415" s="11">
        <v>1414</v>
      </c>
      <c r="O1415" s="12">
        <f t="shared" ca="1" si="102"/>
        <v>1.9846121473089648</v>
      </c>
      <c r="P1415" s="12">
        <f t="shared" ca="1" si="103"/>
        <v>3.222505523472794</v>
      </c>
      <c r="Q1415" s="11" t="str">
        <f t="shared" ca="1" si="91"/>
        <v>H</v>
      </c>
    </row>
    <row r="1416" spans="9:17" x14ac:dyDescent="0.25">
      <c r="I1416" s="11">
        <v>1415</v>
      </c>
      <c r="J1416" s="11">
        <f t="shared" ca="1" si="100"/>
        <v>0.63068451597783026</v>
      </c>
      <c r="K1416" s="11">
        <f t="shared" ca="1" si="101"/>
        <v>1.7244622790508199</v>
      </c>
      <c r="L1416" s="11" t="str">
        <f t="shared" ca="1" si="90"/>
        <v>H</v>
      </c>
      <c r="M1416" s="11"/>
      <c r="N1416" s="11">
        <v>1415</v>
      </c>
      <c r="O1416" s="12">
        <f t="shared" ca="1" si="102"/>
        <v>-2.3922372624824382</v>
      </c>
      <c r="P1416" s="12">
        <f t="shared" ca="1" si="103"/>
        <v>1.5221506473154496</v>
      </c>
      <c r="Q1416" s="11" t="str">
        <f t="shared" ca="1" si="91"/>
        <v>H</v>
      </c>
    </row>
    <row r="1417" spans="9:17" x14ac:dyDescent="0.25">
      <c r="I1417" s="11">
        <v>1416</v>
      </c>
      <c r="J1417" s="11">
        <f t="shared" ca="1" si="100"/>
        <v>1.0375043741819512</v>
      </c>
      <c r="K1417" s="11">
        <f t="shared" ca="1" si="101"/>
        <v>2.1336905066403355</v>
      </c>
      <c r="L1417" s="11" t="str">
        <f t="shared" ca="1" si="90"/>
        <v>H</v>
      </c>
      <c r="M1417" s="11"/>
      <c r="N1417" s="11">
        <v>1416</v>
      </c>
      <c r="O1417" s="12">
        <f t="shared" ca="1" si="102"/>
        <v>1.4270933856518466</v>
      </c>
      <c r="P1417" s="12">
        <f t="shared" ca="1" si="103"/>
        <v>0.31580122790098719</v>
      </c>
      <c r="Q1417" s="11" t="str">
        <f t="shared" ca="1" si="91"/>
        <v>A</v>
      </c>
    </row>
    <row r="1418" spans="9:17" x14ac:dyDescent="0.25">
      <c r="I1418" s="11">
        <v>1417</v>
      </c>
      <c r="J1418" s="11">
        <f t="shared" ca="1" si="100"/>
        <v>1.2451225366013627</v>
      </c>
      <c r="K1418" s="11">
        <f t="shared" ca="1" si="101"/>
        <v>3.9526753217735768</v>
      </c>
      <c r="L1418" s="11" t="str">
        <f t="shared" ca="1" si="90"/>
        <v>H</v>
      </c>
      <c r="M1418" s="11"/>
      <c r="N1418" s="11">
        <v>1417</v>
      </c>
      <c r="O1418" s="12">
        <f t="shared" ca="1" si="102"/>
        <v>-0.35785094398629824</v>
      </c>
      <c r="P1418" s="12">
        <f t="shared" ca="1" si="103"/>
        <v>1.4954043367186949</v>
      </c>
      <c r="Q1418" s="11" t="str">
        <f t="shared" ca="1" si="91"/>
        <v>H</v>
      </c>
    </row>
    <row r="1419" spans="9:17" x14ac:dyDescent="0.25">
      <c r="I1419" s="11">
        <v>1418</v>
      </c>
      <c r="J1419" s="11">
        <f t="shared" ca="1" si="100"/>
        <v>0.3889114742234181</v>
      </c>
      <c r="K1419" s="11">
        <f t="shared" ca="1" si="101"/>
        <v>0.7888438438360823</v>
      </c>
      <c r="L1419" s="11" t="str">
        <f t="shared" ca="1" si="90"/>
        <v>H</v>
      </c>
      <c r="M1419" s="11"/>
      <c r="N1419" s="11">
        <v>1418</v>
      </c>
      <c r="O1419" s="12">
        <f t="shared" ca="1" si="102"/>
        <v>2.4228864233113601E-2</v>
      </c>
      <c r="P1419" s="12">
        <f t="shared" ca="1" si="103"/>
        <v>0.1420610958079479</v>
      </c>
      <c r="Q1419" s="11" t="str">
        <f t="shared" ca="1" si="91"/>
        <v>H</v>
      </c>
    </row>
    <row r="1420" spans="9:17" x14ac:dyDescent="0.25">
      <c r="I1420" s="11">
        <v>1419</v>
      </c>
      <c r="J1420" s="11">
        <f t="shared" ca="1" si="100"/>
        <v>2.1168167150631825</v>
      </c>
      <c r="K1420" s="11">
        <f t="shared" ca="1" si="101"/>
        <v>1.6469853713334275</v>
      </c>
      <c r="L1420" s="11" t="str">
        <f t="shared" ca="1" si="90"/>
        <v>A</v>
      </c>
      <c r="M1420" s="11"/>
      <c r="N1420" s="11">
        <v>1419</v>
      </c>
      <c r="O1420" s="12">
        <f t="shared" ca="1" si="102"/>
        <v>-1.3164311658363728</v>
      </c>
      <c r="P1420" s="12">
        <f t="shared" ca="1" si="103"/>
        <v>0.77229383209362612</v>
      </c>
      <c r="Q1420" s="11" t="str">
        <f t="shared" ca="1" si="91"/>
        <v>H</v>
      </c>
    </row>
    <row r="1421" spans="9:17" x14ac:dyDescent="0.25">
      <c r="I1421" s="11">
        <v>1420</v>
      </c>
      <c r="J1421" s="11">
        <f t="shared" ca="1" si="100"/>
        <v>1.9208624954007361</v>
      </c>
      <c r="K1421" s="11">
        <f t="shared" ca="1" si="101"/>
        <v>2.4832072609132108</v>
      </c>
      <c r="L1421" s="11" t="str">
        <f t="shared" ca="1" si="90"/>
        <v>H</v>
      </c>
      <c r="M1421" s="11"/>
      <c r="N1421" s="11">
        <v>1420</v>
      </c>
      <c r="O1421" s="12">
        <f t="shared" ca="1" si="102"/>
        <v>-0.12478251599262691</v>
      </c>
      <c r="P1421" s="12">
        <f t="shared" ca="1" si="103"/>
        <v>1.103344941304254</v>
      </c>
      <c r="Q1421" s="11" t="str">
        <f t="shared" ca="1" si="91"/>
        <v>H</v>
      </c>
    </row>
    <row r="1422" spans="9:17" x14ac:dyDescent="0.25">
      <c r="I1422" s="11">
        <v>1421</v>
      </c>
      <c r="J1422" s="11">
        <f t="shared" ca="1" si="100"/>
        <v>0.65911771452154511</v>
      </c>
      <c r="K1422" s="11">
        <f t="shared" ca="1" si="101"/>
        <v>3.159090920982484</v>
      </c>
      <c r="L1422" s="11" t="str">
        <f t="shared" ca="1" si="90"/>
        <v>H</v>
      </c>
      <c r="M1422" s="11"/>
      <c r="N1422" s="11">
        <v>1421</v>
      </c>
      <c r="O1422" s="12">
        <f t="shared" ca="1" si="102"/>
        <v>1.6794011748332203</v>
      </c>
      <c r="P1422" s="12">
        <f t="shared" ca="1" si="103"/>
        <v>-0.11006339211776428</v>
      </c>
      <c r="Q1422" s="11" t="str">
        <f t="shared" ca="1" si="91"/>
        <v>A</v>
      </c>
    </row>
    <row r="1423" spans="9:17" x14ac:dyDescent="0.25">
      <c r="I1423" s="11">
        <v>1422</v>
      </c>
      <c r="J1423" s="11">
        <f t="shared" ca="1" si="100"/>
        <v>1.0468220420028285</v>
      </c>
      <c r="K1423" s="11">
        <f t="shared" ca="1" si="101"/>
        <v>1.2373723650785267</v>
      </c>
      <c r="L1423" s="11" t="str">
        <f t="shared" ca="1" si="90"/>
        <v>H</v>
      </c>
      <c r="M1423" s="11"/>
      <c r="N1423" s="11">
        <v>1422</v>
      </c>
      <c r="O1423" s="12">
        <f t="shared" ca="1" si="102"/>
        <v>2.0619230696861326</v>
      </c>
      <c r="P1423" s="12">
        <f t="shared" ca="1" si="103"/>
        <v>1.3355326100284304</v>
      </c>
      <c r="Q1423" s="11" t="str">
        <f t="shared" ca="1" si="91"/>
        <v>A</v>
      </c>
    </row>
    <row r="1424" spans="9:17" x14ac:dyDescent="0.25">
      <c r="I1424" s="11">
        <v>1423</v>
      </c>
      <c r="J1424" s="11">
        <f t="shared" ca="1" si="100"/>
        <v>1.6776436991389674</v>
      </c>
      <c r="K1424" s="11">
        <f t="shared" ca="1" si="101"/>
        <v>1.253233555831696</v>
      </c>
      <c r="L1424" s="11" t="str">
        <f t="shared" ca="1" si="90"/>
        <v>A</v>
      </c>
      <c r="M1424" s="11"/>
      <c r="N1424" s="11">
        <v>1423</v>
      </c>
      <c r="O1424" s="12">
        <f t="shared" ca="1" si="102"/>
        <v>-8.9822286680504626E-2</v>
      </c>
      <c r="P1424" s="12">
        <f t="shared" ca="1" si="103"/>
        <v>0.8512849276280442</v>
      </c>
      <c r="Q1424" s="11" t="str">
        <f t="shared" ca="1" si="91"/>
        <v>H</v>
      </c>
    </row>
    <row r="1425" spans="9:17" x14ac:dyDescent="0.25">
      <c r="I1425" s="11">
        <v>1424</v>
      </c>
      <c r="J1425" s="11">
        <f t="shared" ca="1" si="100"/>
        <v>2.6731302326676532E-2</v>
      </c>
      <c r="K1425" s="11">
        <f t="shared" ca="1" si="101"/>
        <v>2.0277778093499261</v>
      </c>
      <c r="L1425" s="11" t="str">
        <f t="shared" ca="1" si="90"/>
        <v>H</v>
      </c>
      <c r="M1425" s="11"/>
      <c r="N1425" s="11">
        <v>1424</v>
      </c>
      <c r="O1425" s="12">
        <f t="shared" ca="1" si="102"/>
        <v>0.62260429347212498</v>
      </c>
      <c r="P1425" s="12">
        <f t="shared" ca="1" si="103"/>
        <v>-0.5995889335318052</v>
      </c>
      <c r="Q1425" s="11" t="str">
        <f t="shared" ca="1" si="91"/>
        <v>A</v>
      </c>
    </row>
    <row r="1426" spans="9:17" x14ac:dyDescent="0.25">
      <c r="I1426" s="11">
        <v>1425</v>
      </c>
      <c r="J1426" s="11">
        <f t="shared" ca="1" si="100"/>
        <v>1.210748146440314</v>
      </c>
      <c r="K1426" s="11">
        <f t="shared" ca="1" si="101"/>
        <v>3.4151301778565459</v>
      </c>
      <c r="L1426" s="11" t="str">
        <f t="shared" ca="1" si="90"/>
        <v>H</v>
      </c>
      <c r="M1426" s="11"/>
      <c r="N1426" s="11">
        <v>1425</v>
      </c>
      <c r="O1426" s="12">
        <f t="shared" ca="1" si="102"/>
        <v>0.32103578086457285</v>
      </c>
      <c r="P1426" s="12">
        <f t="shared" ca="1" si="103"/>
        <v>-0.11244805911707445</v>
      </c>
      <c r="Q1426" s="11" t="str">
        <f t="shared" ca="1" si="91"/>
        <v>A</v>
      </c>
    </row>
    <row r="1427" spans="9:17" x14ac:dyDescent="0.25">
      <c r="I1427" s="11">
        <v>1426</v>
      </c>
      <c r="J1427" s="11">
        <f t="shared" ca="1" si="100"/>
        <v>2.8215560992300364</v>
      </c>
      <c r="K1427" s="11">
        <f t="shared" ca="1" si="101"/>
        <v>1.2037312630265999</v>
      </c>
      <c r="L1427" s="11" t="str">
        <f t="shared" ca="1" si="90"/>
        <v>A</v>
      </c>
      <c r="M1427" s="11"/>
      <c r="N1427" s="11">
        <v>1426</v>
      </c>
      <c r="O1427" s="12">
        <f t="shared" ca="1" si="102"/>
        <v>-0.44069361045379629</v>
      </c>
      <c r="P1427" s="12">
        <f t="shared" ca="1" si="103"/>
        <v>1.6726303689339526</v>
      </c>
      <c r="Q1427" s="11" t="str">
        <f t="shared" ca="1" si="91"/>
        <v>H</v>
      </c>
    </row>
    <row r="1428" spans="9:17" x14ac:dyDescent="0.25">
      <c r="I1428" s="11">
        <v>1427</v>
      </c>
      <c r="J1428" s="11">
        <f t="shared" ca="1" si="100"/>
        <v>2.826979749492073</v>
      </c>
      <c r="K1428" s="11">
        <f t="shared" ca="1" si="101"/>
        <v>3.0328284847446771</v>
      </c>
      <c r="L1428" s="11" t="str">
        <f t="shared" ca="1" si="90"/>
        <v>H</v>
      </c>
      <c r="M1428" s="11"/>
      <c r="N1428" s="11">
        <v>1427</v>
      </c>
      <c r="O1428" s="12">
        <f t="shared" ca="1" si="102"/>
        <v>0.78476870488259165</v>
      </c>
      <c r="P1428" s="12">
        <f t="shared" ca="1" si="103"/>
        <v>0.16286235043834707</v>
      </c>
      <c r="Q1428" s="11" t="str">
        <f t="shared" ca="1" si="91"/>
        <v>A</v>
      </c>
    </row>
    <row r="1429" spans="9:17" x14ac:dyDescent="0.25">
      <c r="I1429" s="11">
        <v>1428</v>
      </c>
      <c r="J1429" s="11">
        <f t="shared" ca="1" si="100"/>
        <v>1.5395705280908101</v>
      </c>
      <c r="K1429" s="11">
        <f t="shared" ca="1" si="101"/>
        <v>1.8739671374721767</v>
      </c>
      <c r="L1429" s="11" t="str">
        <f t="shared" ca="1" si="90"/>
        <v>H</v>
      </c>
      <c r="M1429" s="11"/>
      <c r="N1429" s="11">
        <v>1428</v>
      </c>
      <c r="O1429" s="12">
        <f t="shared" ca="1" si="102"/>
        <v>1.788604778317709</v>
      </c>
      <c r="P1429" s="12">
        <f t="shared" ca="1" si="103"/>
        <v>0.88084336602770885</v>
      </c>
      <c r="Q1429" s="11" t="str">
        <f t="shared" ca="1" si="91"/>
        <v>A</v>
      </c>
    </row>
    <row r="1430" spans="9:17" x14ac:dyDescent="0.25">
      <c r="I1430" s="11">
        <v>1429</v>
      </c>
      <c r="J1430" s="11">
        <f t="shared" ca="1" si="100"/>
        <v>-0.19959112512907218</v>
      </c>
      <c r="K1430" s="11">
        <f t="shared" ca="1" si="101"/>
        <v>1.0894325379208627</v>
      </c>
      <c r="L1430" s="11" t="str">
        <f t="shared" ca="1" si="90"/>
        <v>H</v>
      </c>
      <c r="M1430" s="11"/>
      <c r="N1430" s="11">
        <v>1429</v>
      </c>
      <c r="O1430" s="12">
        <f t="shared" ca="1" si="102"/>
        <v>0.82404381686118366</v>
      </c>
      <c r="P1430" s="12">
        <f t="shared" ca="1" si="103"/>
        <v>0.48086681889075023</v>
      </c>
      <c r="Q1430" s="11" t="str">
        <f t="shared" ca="1" si="91"/>
        <v>A</v>
      </c>
    </row>
    <row r="1431" spans="9:17" x14ac:dyDescent="0.25">
      <c r="I1431" s="11">
        <v>1430</v>
      </c>
      <c r="J1431" s="11">
        <f t="shared" ca="1" si="100"/>
        <v>1.0795828091118354</v>
      </c>
      <c r="K1431" s="11">
        <f t="shared" ca="1" si="101"/>
        <v>4.0928278340295758</v>
      </c>
      <c r="L1431" s="11" t="str">
        <f t="shared" ca="1" si="90"/>
        <v>H</v>
      </c>
      <c r="M1431" s="11"/>
      <c r="N1431" s="11">
        <v>1430</v>
      </c>
      <c r="O1431" s="12">
        <f t="shared" ca="1" si="102"/>
        <v>0.90928223311312983</v>
      </c>
      <c r="P1431" s="12">
        <f t="shared" ca="1" si="103"/>
        <v>1.6105215323968769</v>
      </c>
      <c r="Q1431" s="11" t="str">
        <f t="shared" ca="1" si="91"/>
        <v>H</v>
      </c>
    </row>
    <row r="1432" spans="9:17" x14ac:dyDescent="0.25">
      <c r="I1432" s="11">
        <v>1431</v>
      </c>
      <c r="J1432" s="11">
        <f t="shared" ca="1" si="100"/>
        <v>2.1344611577601427</v>
      </c>
      <c r="K1432" s="11">
        <f t="shared" ca="1" si="101"/>
        <v>-1.1073482150719731</v>
      </c>
      <c r="L1432" s="11" t="str">
        <f t="shared" ca="1" si="90"/>
        <v>A</v>
      </c>
      <c r="M1432" s="11"/>
      <c r="N1432" s="11">
        <v>1431</v>
      </c>
      <c r="O1432" s="12">
        <f t="shared" ca="1" si="102"/>
        <v>1.0295787978956965</v>
      </c>
      <c r="P1432" s="12">
        <f t="shared" ca="1" si="103"/>
        <v>1.8340952425129857</v>
      </c>
      <c r="Q1432" s="11" t="str">
        <f t="shared" ca="1" si="91"/>
        <v>H</v>
      </c>
    </row>
    <row r="1433" spans="9:17" x14ac:dyDescent="0.25">
      <c r="I1433" s="11">
        <v>1432</v>
      </c>
      <c r="J1433" s="11">
        <f t="shared" ca="1" si="100"/>
        <v>2.7883102305168359</v>
      </c>
      <c r="K1433" s="11">
        <f t="shared" ca="1" si="101"/>
        <v>0.81693684501576191</v>
      </c>
      <c r="L1433" s="11" t="str">
        <f t="shared" ca="1" si="90"/>
        <v>A</v>
      </c>
      <c r="M1433" s="11"/>
      <c r="N1433" s="11">
        <v>1432</v>
      </c>
      <c r="O1433" s="12">
        <f t="shared" ca="1" si="102"/>
        <v>0.76466013506914354</v>
      </c>
      <c r="P1433" s="12">
        <f t="shared" ca="1" si="103"/>
        <v>-0.76152342282146668</v>
      </c>
      <c r="Q1433" s="11" t="str">
        <f t="shared" ca="1" si="91"/>
        <v>A</v>
      </c>
    </row>
    <row r="1434" spans="9:17" x14ac:dyDescent="0.25">
      <c r="I1434" s="11">
        <v>1433</v>
      </c>
      <c r="J1434" s="11">
        <f t="shared" ca="1" si="100"/>
        <v>1.2557233987376408</v>
      </c>
      <c r="K1434" s="11">
        <f t="shared" ca="1" si="101"/>
        <v>5.0447096422335518</v>
      </c>
      <c r="L1434" s="11" t="str">
        <f t="shared" ca="1" si="90"/>
        <v>H</v>
      </c>
      <c r="M1434" s="11"/>
      <c r="N1434" s="11">
        <v>1433</v>
      </c>
      <c r="O1434" s="12">
        <f t="shared" ca="1" si="102"/>
        <v>-6.4359561366671647E-2</v>
      </c>
      <c r="P1434" s="12">
        <f t="shared" ca="1" si="103"/>
        <v>-0.90500758606465048</v>
      </c>
      <c r="Q1434" s="11" t="str">
        <f t="shared" ca="1" si="91"/>
        <v>A</v>
      </c>
    </row>
    <row r="1435" spans="9:17" x14ac:dyDescent="0.25">
      <c r="I1435" s="11">
        <v>1434</v>
      </c>
      <c r="J1435" s="11">
        <f t="shared" ca="1" si="100"/>
        <v>0.17405527470802917</v>
      </c>
      <c r="K1435" s="11">
        <f t="shared" ca="1" si="101"/>
        <v>2.8492805408737194</v>
      </c>
      <c r="L1435" s="11" t="str">
        <f t="shared" ca="1" si="90"/>
        <v>H</v>
      </c>
      <c r="M1435" s="11"/>
      <c r="N1435" s="11">
        <v>1434</v>
      </c>
      <c r="O1435" s="12">
        <f t="shared" ca="1" si="102"/>
        <v>2.3007597380032214</v>
      </c>
      <c r="P1435" s="12">
        <f t="shared" ca="1" si="103"/>
        <v>2.1227128321688316</v>
      </c>
      <c r="Q1435" s="11" t="str">
        <f t="shared" ca="1" si="91"/>
        <v>A</v>
      </c>
    </row>
    <row r="1436" spans="9:17" x14ac:dyDescent="0.25">
      <c r="I1436" s="11">
        <v>1435</v>
      </c>
      <c r="J1436" s="11">
        <f t="shared" ca="1" si="100"/>
        <v>1.8972894585413937</v>
      </c>
      <c r="K1436" s="11">
        <f t="shared" ca="1" si="101"/>
        <v>-0.3020926491253304</v>
      </c>
      <c r="L1436" s="11" t="str">
        <f t="shared" ca="1" si="90"/>
        <v>A</v>
      </c>
      <c r="M1436" s="11"/>
      <c r="N1436" s="11">
        <v>1435</v>
      </c>
      <c r="O1436" s="12">
        <f t="shared" ca="1" si="102"/>
        <v>2.5546823551405202</v>
      </c>
      <c r="P1436" s="12">
        <f t="shared" ca="1" si="103"/>
        <v>0.83983897858296697</v>
      </c>
      <c r="Q1436" s="11" t="str">
        <f t="shared" ca="1" si="91"/>
        <v>A</v>
      </c>
    </row>
    <row r="1437" spans="9:17" x14ac:dyDescent="0.25">
      <c r="I1437" s="11">
        <v>1436</v>
      </c>
      <c r="J1437" s="11">
        <f t="shared" ca="1" si="100"/>
        <v>1.6213456770725077</v>
      </c>
      <c r="K1437" s="11">
        <f t="shared" ca="1" si="101"/>
        <v>0.82543264836804497</v>
      </c>
      <c r="L1437" s="11" t="str">
        <f t="shared" ca="1" si="90"/>
        <v>A</v>
      </c>
      <c r="M1437" s="11"/>
      <c r="N1437" s="11">
        <v>1436</v>
      </c>
      <c r="O1437" s="12">
        <f t="shared" ca="1" si="102"/>
        <v>1.815145220154613</v>
      </c>
      <c r="P1437" s="12">
        <f t="shared" ca="1" si="103"/>
        <v>0.14753448126954738</v>
      </c>
      <c r="Q1437" s="11" t="str">
        <f t="shared" ca="1" si="91"/>
        <v>A</v>
      </c>
    </row>
    <row r="1438" spans="9:17" x14ac:dyDescent="0.25">
      <c r="I1438" s="11">
        <v>1437</v>
      </c>
      <c r="J1438" s="11">
        <f t="shared" ca="1" si="100"/>
        <v>2.2193877041069952</v>
      </c>
      <c r="K1438" s="11">
        <f t="shared" ca="1" si="101"/>
        <v>2.3834956480213978</v>
      </c>
      <c r="L1438" s="11" t="str">
        <f t="shared" ca="1" si="90"/>
        <v>H</v>
      </c>
      <c r="M1438" s="11"/>
      <c r="N1438" s="11">
        <v>1437</v>
      </c>
      <c r="O1438" s="12">
        <f t="shared" ca="1" si="102"/>
        <v>0.25613277385932076</v>
      </c>
      <c r="P1438" s="12">
        <f t="shared" ca="1" si="103"/>
        <v>1.3061558472945176</v>
      </c>
      <c r="Q1438" s="11" t="str">
        <f t="shared" ca="1" si="91"/>
        <v>H</v>
      </c>
    </row>
    <row r="1439" spans="9:17" x14ac:dyDescent="0.25">
      <c r="I1439" s="11">
        <v>1438</v>
      </c>
      <c r="J1439" s="11">
        <f t="shared" ca="1" si="100"/>
        <v>-1.4542009575598791</v>
      </c>
      <c r="K1439" s="11">
        <f t="shared" ca="1" si="101"/>
        <v>1.3359908755591399</v>
      </c>
      <c r="L1439" s="11" t="str">
        <f t="shared" ca="1" si="90"/>
        <v>H</v>
      </c>
      <c r="M1439" s="11"/>
      <c r="N1439" s="11">
        <v>1438</v>
      </c>
      <c r="O1439" s="12">
        <f t="shared" ca="1" si="102"/>
        <v>0.11823653884336333</v>
      </c>
      <c r="P1439" s="12">
        <f t="shared" ca="1" si="103"/>
        <v>0.47305375326736387</v>
      </c>
      <c r="Q1439" s="11" t="str">
        <f t="shared" ca="1" si="91"/>
        <v>H</v>
      </c>
    </row>
    <row r="1440" spans="9:17" x14ac:dyDescent="0.25">
      <c r="I1440" s="11">
        <v>1439</v>
      </c>
      <c r="J1440" s="11">
        <f t="shared" ca="1" si="100"/>
        <v>0.71991840755398839</v>
      </c>
      <c r="K1440" s="11">
        <f t="shared" ca="1" si="101"/>
        <v>0.94320776728912659</v>
      </c>
      <c r="L1440" s="11" t="str">
        <f t="shared" ca="1" si="90"/>
        <v>H</v>
      </c>
      <c r="M1440" s="11"/>
      <c r="N1440" s="11">
        <v>1439</v>
      </c>
      <c r="O1440" s="12">
        <f t="shared" ca="1" si="102"/>
        <v>-0.55916842973980141</v>
      </c>
      <c r="P1440" s="12">
        <f t="shared" ca="1" si="103"/>
        <v>0.88291824963487964</v>
      </c>
      <c r="Q1440" s="11" t="str">
        <f t="shared" ca="1" si="91"/>
        <v>H</v>
      </c>
    </row>
    <row r="1441" spans="9:17" x14ac:dyDescent="0.25">
      <c r="I1441" s="11">
        <v>1440</v>
      </c>
      <c r="J1441" s="11">
        <f t="shared" ca="1" si="100"/>
        <v>-0.35410528740323233</v>
      </c>
      <c r="K1441" s="11">
        <f t="shared" ca="1" si="101"/>
        <v>1.4545493138478012</v>
      </c>
      <c r="L1441" s="11" t="str">
        <f t="shared" ca="1" si="90"/>
        <v>H</v>
      </c>
      <c r="M1441" s="11"/>
      <c r="N1441" s="11">
        <v>1440</v>
      </c>
      <c r="O1441" s="12">
        <f t="shared" ca="1" si="102"/>
        <v>-1.3038843002087683</v>
      </c>
      <c r="P1441" s="12">
        <f t="shared" ca="1" si="103"/>
        <v>-0.57208360588353258</v>
      </c>
      <c r="Q1441" s="11" t="str">
        <f t="shared" ca="1" si="91"/>
        <v>H</v>
      </c>
    </row>
    <row r="1442" spans="9:17" x14ac:dyDescent="0.25">
      <c r="I1442" s="11">
        <v>1441</v>
      </c>
      <c r="J1442" s="11">
        <f t="shared" ca="1" si="100"/>
        <v>2.7522123549992918</v>
      </c>
      <c r="K1442" s="11">
        <f t="shared" ca="1" si="101"/>
        <v>2.8751770268605772</v>
      </c>
      <c r="L1442" s="11" t="str">
        <f t="shared" ca="1" si="90"/>
        <v>H</v>
      </c>
      <c r="M1442" s="11"/>
      <c r="N1442" s="11">
        <v>1441</v>
      </c>
      <c r="O1442" s="12">
        <f t="shared" ca="1" si="102"/>
        <v>1.5440692001563727</v>
      </c>
      <c r="P1442" s="12">
        <f t="shared" ca="1" si="103"/>
        <v>1.4932675411438265</v>
      </c>
      <c r="Q1442" s="11" t="str">
        <f t="shared" ca="1" si="91"/>
        <v>A</v>
      </c>
    </row>
    <row r="1443" spans="9:17" x14ac:dyDescent="0.25">
      <c r="I1443" s="11">
        <v>1442</v>
      </c>
      <c r="J1443" s="11">
        <f t="shared" ca="1" si="100"/>
        <v>2.6478774090048534</v>
      </c>
      <c r="K1443" s="11">
        <f t="shared" ca="1" si="101"/>
        <v>2.7560071120461456</v>
      </c>
      <c r="L1443" s="11" t="str">
        <f t="shared" ca="1" si="90"/>
        <v>H</v>
      </c>
      <c r="M1443" s="11"/>
      <c r="N1443" s="11">
        <v>1442</v>
      </c>
      <c r="O1443" s="12">
        <f t="shared" ca="1" si="102"/>
        <v>0.65241552838281036</v>
      </c>
      <c r="P1443" s="12">
        <f t="shared" ca="1" si="103"/>
        <v>1.2842837438172439</v>
      </c>
      <c r="Q1443" s="11" t="str">
        <f t="shared" ca="1" si="91"/>
        <v>H</v>
      </c>
    </row>
    <row r="1444" spans="9:17" x14ac:dyDescent="0.25">
      <c r="I1444" s="11">
        <v>1443</v>
      </c>
      <c r="J1444" s="11">
        <f t="shared" ca="1" si="100"/>
        <v>0.45046926834119771</v>
      </c>
      <c r="K1444" s="11">
        <f t="shared" ca="1" si="101"/>
        <v>2.9628545490216354</v>
      </c>
      <c r="L1444" s="11" t="str">
        <f t="shared" ca="1" si="90"/>
        <v>H</v>
      </c>
      <c r="M1444" s="11"/>
      <c r="N1444" s="11">
        <v>1443</v>
      </c>
      <c r="O1444" s="12">
        <f t="shared" ca="1" si="102"/>
        <v>-0.57784424229618891</v>
      </c>
      <c r="P1444" s="12">
        <f t="shared" ca="1" si="103"/>
        <v>1.9175552949003496</v>
      </c>
      <c r="Q1444" s="11" t="str">
        <f t="shared" ca="1" si="91"/>
        <v>H</v>
      </c>
    </row>
    <row r="1445" spans="9:17" x14ac:dyDescent="0.25">
      <c r="I1445" s="11">
        <v>1444</v>
      </c>
      <c r="J1445" s="11">
        <f t="shared" ca="1" si="100"/>
        <v>4.2608155387709594</v>
      </c>
      <c r="K1445" s="11">
        <f t="shared" ca="1" si="101"/>
        <v>1.5586626080267012</v>
      </c>
      <c r="L1445" s="11" t="str">
        <f t="shared" ca="1" si="90"/>
        <v>A</v>
      </c>
      <c r="M1445" s="11"/>
      <c r="N1445" s="11">
        <v>1444</v>
      </c>
      <c r="O1445" s="12">
        <f t="shared" ca="1" si="102"/>
        <v>-0.10858356422802051</v>
      </c>
      <c r="P1445" s="12">
        <f t="shared" ca="1" si="103"/>
        <v>1.7718522839082649</v>
      </c>
      <c r="Q1445" s="11" t="str">
        <f t="shared" ca="1" si="91"/>
        <v>H</v>
      </c>
    </row>
    <row r="1446" spans="9:17" x14ac:dyDescent="0.25">
      <c r="I1446" s="11">
        <v>1445</v>
      </c>
      <c r="J1446" s="11">
        <f t="shared" ca="1" si="100"/>
        <v>1.0948247413512191E-2</v>
      </c>
      <c r="K1446" s="11">
        <f t="shared" ca="1" si="101"/>
        <v>2.6621456560127168</v>
      </c>
      <c r="L1446" s="11" t="str">
        <f t="shared" ca="1" si="90"/>
        <v>H</v>
      </c>
      <c r="M1446" s="11"/>
      <c r="N1446" s="11">
        <v>1445</v>
      </c>
      <c r="O1446" s="12">
        <f t="shared" ca="1" si="102"/>
        <v>-1.0267440771260292</v>
      </c>
      <c r="P1446" s="12">
        <f t="shared" ca="1" si="103"/>
        <v>2.2819044216867921</v>
      </c>
      <c r="Q1446" s="11" t="str">
        <f t="shared" ca="1" si="91"/>
        <v>H</v>
      </c>
    </row>
    <row r="1447" spans="9:17" x14ac:dyDescent="0.25">
      <c r="I1447" s="11">
        <v>1446</v>
      </c>
      <c r="J1447" s="11">
        <f t="shared" ca="1" si="100"/>
        <v>0.73285488494833162</v>
      </c>
      <c r="K1447" s="11">
        <f t="shared" ca="1" si="101"/>
        <v>0.72235295665642485</v>
      </c>
      <c r="L1447" s="11" t="str">
        <f t="shared" ca="1" si="90"/>
        <v>A</v>
      </c>
      <c r="M1447" s="11"/>
      <c r="N1447" s="11">
        <v>1446</v>
      </c>
      <c r="O1447" s="12">
        <f t="shared" ca="1" si="102"/>
        <v>1.0822002034437745</v>
      </c>
      <c r="P1447" s="12">
        <f t="shared" ca="1" si="103"/>
        <v>-0.80117037971939764</v>
      </c>
      <c r="Q1447" s="11" t="str">
        <f t="shared" ca="1" si="91"/>
        <v>A</v>
      </c>
    </row>
    <row r="1448" spans="9:17" x14ac:dyDescent="0.25">
      <c r="I1448" s="11">
        <v>1447</v>
      </c>
      <c r="J1448" s="11">
        <f t="shared" ca="1" si="100"/>
        <v>0.31171048640936283</v>
      </c>
      <c r="K1448" s="11">
        <f t="shared" ca="1" si="101"/>
        <v>3.3144190115094148</v>
      </c>
      <c r="L1448" s="11" t="str">
        <f t="shared" ca="1" si="90"/>
        <v>H</v>
      </c>
      <c r="M1448" s="11"/>
      <c r="N1448" s="11">
        <v>1447</v>
      </c>
      <c r="O1448" s="12">
        <f t="shared" ca="1" si="102"/>
        <v>1.1029811186137994</v>
      </c>
      <c r="P1448" s="12">
        <f t="shared" ca="1" si="103"/>
        <v>-2.5450605702225411</v>
      </c>
      <c r="Q1448" s="11" t="str">
        <f t="shared" ca="1" si="91"/>
        <v>A</v>
      </c>
    </row>
    <row r="1449" spans="9:17" x14ac:dyDescent="0.25">
      <c r="I1449" s="11">
        <v>1448</v>
      </c>
      <c r="J1449" s="11">
        <f t="shared" ca="1" si="100"/>
        <v>-0.75087812933223808</v>
      </c>
      <c r="K1449" s="11">
        <f t="shared" ca="1" si="101"/>
        <v>0.83082008187736944</v>
      </c>
      <c r="L1449" s="11" t="str">
        <f t="shared" ca="1" si="90"/>
        <v>H</v>
      </c>
      <c r="M1449" s="11"/>
      <c r="N1449" s="11">
        <v>1448</v>
      </c>
      <c r="O1449" s="12">
        <f t="shared" ca="1" si="102"/>
        <v>0.35346900907325907</v>
      </c>
      <c r="P1449" s="12">
        <f t="shared" ca="1" si="103"/>
        <v>1.2471063807523313</v>
      </c>
      <c r="Q1449" s="11" t="str">
        <f t="shared" ca="1" si="91"/>
        <v>H</v>
      </c>
    </row>
    <row r="1450" spans="9:17" x14ac:dyDescent="0.25">
      <c r="I1450" s="11">
        <v>1449</v>
      </c>
      <c r="J1450" s="11">
        <f t="shared" ca="1" si="100"/>
        <v>0.97449408913670621</v>
      </c>
      <c r="K1450" s="11">
        <f t="shared" ca="1" si="101"/>
        <v>2.4773778347261368</v>
      </c>
      <c r="L1450" s="11" t="str">
        <f t="shared" ca="1" si="90"/>
        <v>H</v>
      </c>
      <c r="M1450" s="11"/>
      <c r="N1450" s="11">
        <v>1449</v>
      </c>
      <c r="O1450" s="12">
        <f t="shared" ca="1" si="102"/>
        <v>1.1185085334815805</v>
      </c>
      <c r="P1450" s="12">
        <f t="shared" ca="1" si="103"/>
        <v>-0.53966109049908995</v>
      </c>
      <c r="Q1450" s="11" t="str">
        <f t="shared" ca="1" si="91"/>
        <v>A</v>
      </c>
    </row>
    <row r="1451" spans="9:17" x14ac:dyDescent="0.25">
      <c r="I1451" s="11">
        <v>1450</v>
      </c>
      <c r="J1451" s="11">
        <f t="shared" ca="1" si="100"/>
        <v>0.96186222058867688</v>
      </c>
      <c r="K1451" s="11">
        <f t="shared" ca="1" si="101"/>
        <v>2.0167356437574466</v>
      </c>
      <c r="L1451" s="11" t="str">
        <f t="shared" ca="1" si="90"/>
        <v>H</v>
      </c>
      <c r="M1451" s="11"/>
      <c r="N1451" s="11">
        <v>1450</v>
      </c>
      <c r="O1451" s="12">
        <f t="shared" ca="1" si="102"/>
        <v>0.49482515850915554</v>
      </c>
      <c r="P1451" s="12">
        <f t="shared" ca="1" si="103"/>
        <v>-1.4234883729160854</v>
      </c>
      <c r="Q1451" s="11" t="str">
        <f t="shared" ca="1" si="91"/>
        <v>A</v>
      </c>
    </row>
    <row r="1452" spans="9:17" x14ac:dyDescent="0.25">
      <c r="I1452" s="11">
        <v>1451</v>
      </c>
      <c r="J1452" s="11">
        <f t="shared" ca="1" si="100"/>
        <v>1.7676586781451018</v>
      </c>
      <c r="K1452" s="11">
        <f t="shared" ca="1" si="101"/>
        <v>-1.0750448871334122</v>
      </c>
      <c r="L1452" s="11" t="str">
        <f t="shared" ca="1" si="90"/>
        <v>A</v>
      </c>
      <c r="M1452" s="11"/>
      <c r="N1452" s="11">
        <v>1451</v>
      </c>
      <c r="O1452" s="12">
        <f t="shared" ca="1" si="102"/>
        <v>-1.4270472232488207</v>
      </c>
      <c r="P1452" s="12">
        <f t="shared" ca="1" si="103"/>
        <v>2.2993642921274979</v>
      </c>
      <c r="Q1452" s="11" t="str">
        <f t="shared" ca="1" si="91"/>
        <v>H</v>
      </c>
    </row>
    <row r="1453" spans="9:17" x14ac:dyDescent="0.25">
      <c r="I1453" s="11">
        <v>1452</v>
      </c>
      <c r="J1453" s="11">
        <f t="shared" ca="1" si="100"/>
        <v>0.24380713357613959</v>
      </c>
      <c r="K1453" s="11">
        <f t="shared" ca="1" si="101"/>
        <v>2.7163495582279711</v>
      </c>
      <c r="L1453" s="11" t="str">
        <f t="shared" ca="1" si="90"/>
        <v>H</v>
      </c>
      <c r="M1453" s="11"/>
      <c r="N1453" s="11">
        <v>1452</v>
      </c>
      <c r="O1453" s="12">
        <f t="shared" ca="1" si="102"/>
        <v>0.99067519425913209</v>
      </c>
      <c r="P1453" s="12">
        <f t="shared" ca="1" si="103"/>
        <v>3.3971483091711399</v>
      </c>
      <c r="Q1453" s="11" t="str">
        <f t="shared" ca="1" si="91"/>
        <v>H</v>
      </c>
    </row>
    <row r="1454" spans="9:17" x14ac:dyDescent="0.25">
      <c r="I1454" s="11">
        <v>1453</v>
      </c>
      <c r="J1454" s="11">
        <f t="shared" ca="1" si="100"/>
        <v>-2.8601749541654176E-2</v>
      </c>
      <c r="K1454" s="11">
        <f t="shared" ca="1" si="101"/>
        <v>3.3520199576552168</v>
      </c>
      <c r="L1454" s="11" t="str">
        <f t="shared" ca="1" si="90"/>
        <v>H</v>
      </c>
      <c r="M1454" s="11"/>
      <c r="N1454" s="11">
        <v>1453</v>
      </c>
      <c r="O1454" s="12">
        <f t="shared" ca="1" si="102"/>
        <v>1.3948809981152588</v>
      </c>
      <c r="P1454" s="12">
        <f t="shared" ca="1" si="103"/>
        <v>0.36042338722920164</v>
      </c>
      <c r="Q1454" s="11" t="str">
        <f t="shared" ca="1" si="91"/>
        <v>A</v>
      </c>
    </row>
    <row r="1455" spans="9:17" x14ac:dyDescent="0.25">
      <c r="I1455" s="11">
        <v>1454</v>
      </c>
      <c r="J1455" s="11">
        <f t="shared" ca="1" si="100"/>
        <v>1.2533725084240448</v>
      </c>
      <c r="K1455" s="11">
        <f t="shared" ca="1" si="101"/>
        <v>0.77272425894224761</v>
      </c>
      <c r="L1455" s="11" t="str">
        <f t="shared" ca="1" si="90"/>
        <v>A</v>
      </c>
      <c r="M1455" s="11"/>
      <c r="N1455" s="11">
        <v>1454</v>
      </c>
      <c r="O1455" s="12">
        <f t="shared" ca="1" si="102"/>
        <v>1.0912544345325088</v>
      </c>
      <c r="P1455" s="12">
        <f t="shared" ca="1" si="103"/>
        <v>3.1537608209682997</v>
      </c>
      <c r="Q1455" s="11" t="str">
        <f t="shared" ca="1" si="91"/>
        <v>H</v>
      </c>
    </row>
    <row r="1456" spans="9:17" x14ac:dyDescent="0.25">
      <c r="I1456" s="11">
        <v>1455</v>
      </c>
      <c r="J1456" s="11">
        <f t="shared" ca="1" si="100"/>
        <v>-1.391630947042382</v>
      </c>
      <c r="K1456" s="11">
        <f t="shared" ca="1" si="101"/>
        <v>1.8963712789484393</v>
      </c>
      <c r="L1456" s="11" t="str">
        <f t="shared" ca="1" si="90"/>
        <v>H</v>
      </c>
      <c r="M1456" s="11"/>
      <c r="N1456" s="11">
        <v>1455</v>
      </c>
      <c r="O1456" s="12">
        <f t="shared" ca="1" si="102"/>
        <v>-1.6517688629051583</v>
      </c>
      <c r="P1456" s="12">
        <f t="shared" ca="1" si="103"/>
        <v>2.6296640319309246</v>
      </c>
      <c r="Q1456" s="11" t="str">
        <f t="shared" ca="1" si="91"/>
        <v>H</v>
      </c>
    </row>
    <row r="1457" spans="9:17" x14ac:dyDescent="0.25">
      <c r="I1457" s="11">
        <v>1456</v>
      </c>
      <c r="J1457" s="11">
        <f t="shared" ca="1" si="100"/>
        <v>1.4093124254257625</v>
      </c>
      <c r="K1457" s="11">
        <f t="shared" ca="1" si="101"/>
        <v>-0.1854853160237786</v>
      </c>
      <c r="L1457" s="11" t="str">
        <f t="shared" ca="1" si="90"/>
        <v>A</v>
      </c>
      <c r="M1457" s="11"/>
      <c r="N1457" s="11">
        <v>1456</v>
      </c>
      <c r="O1457" s="12">
        <f t="shared" ca="1" si="102"/>
        <v>-0.91768657353005167</v>
      </c>
      <c r="P1457" s="12">
        <f t="shared" ca="1" si="103"/>
        <v>0.59483483612261223</v>
      </c>
      <c r="Q1457" s="11" t="str">
        <f t="shared" ca="1" si="91"/>
        <v>H</v>
      </c>
    </row>
    <row r="1458" spans="9:17" x14ac:dyDescent="0.25">
      <c r="I1458" s="11">
        <v>1457</v>
      </c>
      <c r="J1458" s="11">
        <f t="shared" ca="1" si="100"/>
        <v>-0.58833924082585443</v>
      </c>
      <c r="K1458" s="11">
        <f t="shared" ca="1" si="101"/>
        <v>0.99272094948135514</v>
      </c>
      <c r="L1458" s="11" t="str">
        <f t="shared" ca="1" si="90"/>
        <v>H</v>
      </c>
      <c r="M1458" s="11"/>
      <c r="N1458" s="11">
        <v>1457</v>
      </c>
      <c r="O1458" s="12">
        <f t="shared" ca="1" si="102"/>
        <v>-1.13932049103762</v>
      </c>
      <c r="P1458" s="12">
        <f t="shared" ca="1" si="103"/>
        <v>2.0134476264593726</v>
      </c>
      <c r="Q1458" s="11" t="str">
        <f t="shared" ca="1" si="91"/>
        <v>H</v>
      </c>
    </row>
    <row r="1459" spans="9:17" x14ac:dyDescent="0.25">
      <c r="I1459" s="11">
        <v>1458</v>
      </c>
      <c r="J1459" s="11">
        <f t="shared" ca="1" si="100"/>
        <v>0.76275139078547549</v>
      </c>
      <c r="K1459" s="11">
        <f t="shared" ca="1" si="101"/>
        <v>3.1979944055361429</v>
      </c>
      <c r="L1459" s="11" t="str">
        <f t="shared" ca="1" si="90"/>
        <v>H</v>
      </c>
      <c r="M1459" s="11"/>
      <c r="N1459" s="11">
        <v>1458</v>
      </c>
      <c r="O1459" s="12">
        <f t="shared" ca="1" si="102"/>
        <v>1.0553597294850858</v>
      </c>
      <c r="P1459" s="12">
        <f t="shared" ca="1" si="103"/>
        <v>1.2376304655531736</v>
      </c>
      <c r="Q1459" s="11" t="str">
        <f t="shared" ca="1" si="91"/>
        <v>H</v>
      </c>
    </row>
    <row r="1460" spans="9:17" x14ac:dyDescent="0.25">
      <c r="I1460" s="11">
        <v>1459</v>
      </c>
      <c r="J1460" s="11">
        <f t="shared" ca="1" si="100"/>
        <v>1.3027155104629637</v>
      </c>
      <c r="K1460" s="11">
        <f t="shared" ca="1" si="101"/>
        <v>2.5586056889270052</v>
      </c>
      <c r="L1460" s="11" t="str">
        <f t="shared" ca="1" si="90"/>
        <v>H</v>
      </c>
      <c r="M1460" s="11"/>
      <c r="N1460" s="11">
        <v>1459</v>
      </c>
      <c r="O1460" s="12">
        <f t="shared" ca="1" si="102"/>
        <v>0.96939298267033425</v>
      </c>
      <c r="P1460" s="12">
        <f t="shared" ca="1" si="103"/>
        <v>1.0501027967650867</v>
      </c>
      <c r="Q1460" s="11" t="str">
        <f t="shared" ca="1" si="91"/>
        <v>H</v>
      </c>
    </row>
    <row r="1461" spans="9:17" x14ac:dyDescent="0.25">
      <c r="I1461" s="11">
        <v>1460</v>
      </c>
      <c r="J1461" s="11">
        <f t="shared" ca="1" si="100"/>
        <v>-0.39199123144577397</v>
      </c>
      <c r="K1461" s="11">
        <f t="shared" ca="1" si="101"/>
        <v>3.7250790880393985</v>
      </c>
      <c r="L1461" s="11" t="str">
        <f t="shared" ca="1" si="90"/>
        <v>H</v>
      </c>
      <c r="M1461" s="11"/>
      <c r="N1461" s="11">
        <v>1460</v>
      </c>
      <c r="O1461" s="12">
        <f t="shared" ca="1" si="102"/>
        <v>-1.2036846479085634</v>
      </c>
      <c r="P1461" s="12">
        <f t="shared" ca="1" si="103"/>
        <v>2.0666874979926622</v>
      </c>
      <c r="Q1461" s="11" t="str">
        <f t="shared" ca="1" si="91"/>
        <v>H</v>
      </c>
    </row>
    <row r="1462" spans="9:17" x14ac:dyDescent="0.25">
      <c r="I1462" s="11">
        <v>1461</v>
      </c>
      <c r="J1462" s="11">
        <f t="shared" ca="1" si="100"/>
        <v>0.96772061090668016</v>
      </c>
      <c r="K1462" s="11">
        <f t="shared" ca="1" si="101"/>
        <v>3.02388589016181</v>
      </c>
      <c r="L1462" s="11" t="str">
        <f t="shared" ca="1" si="90"/>
        <v>H</v>
      </c>
      <c r="M1462" s="11"/>
      <c r="N1462" s="11">
        <v>1461</v>
      </c>
      <c r="O1462" s="12">
        <f t="shared" ca="1" si="102"/>
        <v>-7.9672160063083863E-2</v>
      </c>
      <c r="P1462" s="12">
        <f t="shared" ca="1" si="103"/>
        <v>0.53176080258474856</v>
      </c>
      <c r="Q1462" s="11" t="str">
        <f t="shared" ca="1" si="91"/>
        <v>H</v>
      </c>
    </row>
    <row r="1463" spans="9:17" x14ac:dyDescent="0.25">
      <c r="I1463" s="11">
        <v>1462</v>
      </c>
      <c r="J1463" s="11">
        <f t="shared" ca="1" si="100"/>
        <v>0.65315542015764283</v>
      </c>
      <c r="K1463" s="11">
        <f t="shared" ca="1" si="101"/>
        <v>2.4117121592370743</v>
      </c>
      <c r="L1463" s="11" t="str">
        <f t="shared" ca="1" si="90"/>
        <v>H</v>
      </c>
      <c r="M1463" s="11"/>
      <c r="N1463" s="11">
        <v>1462</v>
      </c>
      <c r="O1463" s="12">
        <f t="shared" ca="1" si="102"/>
        <v>0.80684820727385054</v>
      </c>
      <c r="P1463" s="12">
        <f t="shared" ca="1" si="103"/>
        <v>1.286608755122304</v>
      </c>
      <c r="Q1463" s="11" t="str">
        <f t="shared" ca="1" si="91"/>
        <v>H</v>
      </c>
    </row>
    <row r="1464" spans="9:17" x14ac:dyDescent="0.25">
      <c r="I1464" s="11">
        <v>1463</v>
      </c>
      <c r="J1464" s="11">
        <f t="shared" ca="1" si="100"/>
        <v>2.9672434088362114</v>
      </c>
      <c r="K1464" s="11">
        <f t="shared" ca="1" si="101"/>
        <v>2.5142020599380417</v>
      </c>
      <c r="L1464" s="11" t="str">
        <f t="shared" ca="1" si="90"/>
        <v>A</v>
      </c>
      <c r="M1464" s="11"/>
      <c r="N1464" s="11">
        <v>1463</v>
      </c>
      <c r="O1464" s="12">
        <f t="shared" ca="1" si="102"/>
        <v>1.1544449403706474</v>
      </c>
      <c r="P1464" s="12">
        <f t="shared" ca="1" si="103"/>
        <v>-1.0307341487357333</v>
      </c>
      <c r="Q1464" s="11" t="str">
        <f t="shared" ca="1" si="91"/>
        <v>A</v>
      </c>
    </row>
    <row r="1465" spans="9:17" x14ac:dyDescent="0.25">
      <c r="I1465" s="11">
        <v>1464</v>
      </c>
      <c r="J1465" s="11">
        <f t="shared" ca="1" si="100"/>
        <v>1.0357321571274185</v>
      </c>
      <c r="K1465" s="11">
        <f t="shared" ca="1" si="101"/>
        <v>1.6430353359715373</v>
      </c>
      <c r="L1465" s="11" t="str">
        <f t="shared" ca="1" si="90"/>
        <v>H</v>
      </c>
      <c r="M1465" s="11"/>
      <c r="N1465" s="11">
        <v>1464</v>
      </c>
      <c r="O1465" s="12">
        <f t="shared" ca="1" si="102"/>
        <v>-1.7299887101817402E-2</v>
      </c>
      <c r="P1465" s="12">
        <f t="shared" ca="1" si="103"/>
        <v>0.24907480033297258</v>
      </c>
      <c r="Q1465" s="11" t="str">
        <f t="shared" ca="1" si="91"/>
        <v>H</v>
      </c>
    </row>
    <row r="1466" spans="9:17" x14ac:dyDescent="0.25">
      <c r="I1466" s="11">
        <v>1465</v>
      </c>
      <c r="J1466" s="11">
        <f t="shared" ca="1" si="100"/>
        <v>2.1411335640844724</v>
      </c>
      <c r="K1466" s="11">
        <f t="shared" ca="1" si="101"/>
        <v>4.2664622324406487E-2</v>
      </c>
      <c r="L1466" s="11" t="str">
        <f t="shared" ca="1" si="90"/>
        <v>A</v>
      </c>
      <c r="M1466" s="11"/>
      <c r="N1466" s="11">
        <v>1465</v>
      </c>
      <c r="O1466" s="12">
        <f t="shared" ca="1" si="102"/>
        <v>0.23005031137175952</v>
      </c>
      <c r="P1466" s="12">
        <f t="shared" ca="1" si="103"/>
        <v>0.4890230416466459</v>
      </c>
      <c r="Q1466" s="11" t="str">
        <f t="shared" ca="1" si="91"/>
        <v>H</v>
      </c>
    </row>
    <row r="1467" spans="9:17" x14ac:dyDescent="0.25">
      <c r="I1467" s="11">
        <v>1466</v>
      </c>
      <c r="J1467" s="11">
        <f t="shared" ca="1" si="100"/>
        <v>0.53508497204644456</v>
      </c>
      <c r="K1467" s="11">
        <f t="shared" ca="1" si="101"/>
        <v>0.90728530355997172</v>
      </c>
      <c r="L1467" s="11" t="str">
        <f t="shared" ca="1" si="90"/>
        <v>H</v>
      </c>
      <c r="M1467" s="11"/>
      <c r="N1467" s="11">
        <v>1466</v>
      </c>
      <c r="O1467" s="12">
        <f t="shared" ca="1" si="102"/>
        <v>0.46553392204937388</v>
      </c>
      <c r="P1467" s="12">
        <f t="shared" ca="1" si="103"/>
        <v>-2.3933197169818676E-3</v>
      </c>
      <c r="Q1467" s="11" t="str">
        <f t="shared" ca="1" si="91"/>
        <v>A</v>
      </c>
    </row>
    <row r="1468" spans="9:17" x14ac:dyDescent="0.25">
      <c r="I1468" s="11">
        <v>1467</v>
      </c>
      <c r="J1468" s="11">
        <f t="shared" ca="1" si="100"/>
        <v>2.5221504249313598</v>
      </c>
      <c r="K1468" s="11">
        <f t="shared" ca="1" si="101"/>
        <v>2.6800380672825592</v>
      </c>
      <c r="L1468" s="11" t="str">
        <f t="shared" ca="1" si="90"/>
        <v>H</v>
      </c>
      <c r="M1468" s="11"/>
      <c r="N1468" s="11">
        <v>1467</v>
      </c>
      <c r="O1468" s="12">
        <f t="shared" ca="1" si="102"/>
        <v>2.572721008868134E-2</v>
      </c>
      <c r="P1468" s="12">
        <f t="shared" ca="1" si="103"/>
        <v>1.8097529838417765</v>
      </c>
      <c r="Q1468" s="11" t="str">
        <f t="shared" ca="1" si="91"/>
        <v>H</v>
      </c>
    </row>
    <row r="1469" spans="9:17" x14ac:dyDescent="0.25">
      <c r="I1469" s="11">
        <v>1468</v>
      </c>
      <c r="J1469" s="11">
        <f t="shared" ca="1" si="100"/>
        <v>0.15145335599913634</v>
      </c>
      <c r="K1469" s="11">
        <f t="shared" ca="1" si="101"/>
        <v>3.3696331224938976</v>
      </c>
      <c r="L1469" s="11" t="str">
        <f t="shared" ca="1" si="90"/>
        <v>H</v>
      </c>
      <c r="M1469" s="11"/>
      <c r="N1469" s="11">
        <v>1468</v>
      </c>
      <c r="O1469" s="12">
        <f t="shared" ca="1" si="102"/>
        <v>-1.1983667175852575</v>
      </c>
      <c r="P1469" s="12">
        <f t="shared" ca="1" si="103"/>
        <v>1.003926669734398</v>
      </c>
      <c r="Q1469" s="11" t="str">
        <f t="shared" ca="1" si="91"/>
        <v>H</v>
      </c>
    </row>
    <row r="1470" spans="9:17" x14ac:dyDescent="0.25">
      <c r="I1470" s="11">
        <v>1469</v>
      </c>
      <c r="J1470" s="11">
        <f t="shared" ca="1" si="100"/>
        <v>2.0516627228641457</v>
      </c>
      <c r="K1470" s="11">
        <f t="shared" ca="1" si="101"/>
        <v>9.940495772114577E-2</v>
      </c>
      <c r="L1470" s="11" t="str">
        <f t="shared" ca="1" si="90"/>
        <v>A</v>
      </c>
      <c r="M1470" s="11"/>
      <c r="N1470" s="11">
        <v>1469</v>
      </c>
      <c r="O1470" s="12">
        <f t="shared" ca="1" si="102"/>
        <v>2.8509498271229523</v>
      </c>
      <c r="P1470" s="12">
        <f t="shared" ca="1" si="103"/>
        <v>0.783878383530904</v>
      </c>
      <c r="Q1470" s="11" t="str">
        <f t="shared" ca="1" si="91"/>
        <v>A</v>
      </c>
    </row>
    <row r="1471" spans="9:17" x14ac:dyDescent="0.25">
      <c r="I1471" s="11">
        <v>1470</v>
      </c>
      <c r="J1471" s="11">
        <f t="shared" ca="1" si="100"/>
        <v>1.5665715462383885</v>
      </c>
      <c r="K1471" s="11">
        <f t="shared" ca="1" si="101"/>
        <v>2.4504602831088254</v>
      </c>
      <c r="L1471" s="11" t="str">
        <f t="shared" ca="1" si="90"/>
        <v>H</v>
      </c>
      <c r="M1471" s="11"/>
      <c r="N1471" s="11">
        <v>1470</v>
      </c>
      <c r="O1471" s="12">
        <f t="shared" ca="1" si="102"/>
        <v>-1.547589056003672</v>
      </c>
      <c r="P1471" s="12">
        <f t="shared" ca="1" si="103"/>
        <v>1.1992181462984042</v>
      </c>
      <c r="Q1471" s="11" t="str">
        <f t="shared" ca="1" si="91"/>
        <v>H</v>
      </c>
    </row>
    <row r="1472" spans="9:17" x14ac:dyDescent="0.25">
      <c r="I1472" s="11">
        <v>1471</v>
      </c>
      <c r="J1472" s="11">
        <f t="shared" ca="1" si="100"/>
        <v>0.2505979274680068</v>
      </c>
      <c r="K1472" s="11">
        <f t="shared" ca="1" si="101"/>
        <v>3.7047254171119173</v>
      </c>
      <c r="L1472" s="11" t="str">
        <f t="shared" ca="1" si="90"/>
        <v>H</v>
      </c>
      <c r="M1472" s="11"/>
      <c r="N1472" s="11">
        <v>1471</v>
      </c>
      <c r="O1472" s="12">
        <f t="shared" ca="1" si="102"/>
        <v>0.69715683089628344</v>
      </c>
      <c r="P1472" s="12">
        <f t="shared" ca="1" si="103"/>
        <v>1.9683322220897113</v>
      </c>
      <c r="Q1472" s="11" t="str">
        <f t="shared" ca="1" si="91"/>
        <v>H</v>
      </c>
    </row>
    <row r="1473" spans="9:17" x14ac:dyDescent="0.25">
      <c r="I1473" s="11">
        <v>1472</v>
      </c>
      <c r="J1473" s="11">
        <f t="shared" ca="1" si="100"/>
        <v>1.6137370628210135</v>
      </c>
      <c r="K1473" s="11">
        <f t="shared" ca="1" si="101"/>
        <v>1.626565572408716</v>
      </c>
      <c r="L1473" s="11" t="str">
        <f t="shared" ca="1" si="90"/>
        <v>H</v>
      </c>
      <c r="M1473" s="11"/>
      <c r="N1473" s="11">
        <v>1472</v>
      </c>
      <c r="O1473" s="12">
        <f t="shared" ca="1" si="102"/>
        <v>-0.26316153179423474</v>
      </c>
      <c r="P1473" s="12">
        <f t="shared" ca="1" si="103"/>
        <v>-0.30634787452809364</v>
      </c>
      <c r="Q1473" s="11" t="str">
        <f t="shared" ca="1" si="91"/>
        <v>A</v>
      </c>
    </row>
    <row r="1474" spans="9:17" x14ac:dyDescent="0.25">
      <c r="I1474" s="11">
        <v>1473</v>
      </c>
      <c r="J1474" s="11">
        <f t="shared" ca="1" si="100"/>
        <v>0.9745261013532438</v>
      </c>
      <c r="K1474" s="11">
        <f t="shared" ca="1" si="101"/>
        <v>1.2715470783911242</v>
      </c>
      <c r="L1474" s="11" t="str">
        <f t="shared" ca="1" si="90"/>
        <v>H</v>
      </c>
      <c r="M1474" s="11"/>
      <c r="N1474" s="11">
        <v>1473</v>
      </c>
      <c r="O1474" s="12">
        <f t="shared" ca="1" si="102"/>
        <v>-0.5098176224102573</v>
      </c>
      <c r="P1474" s="12">
        <f t="shared" ca="1" si="103"/>
        <v>-0.6789622500522221</v>
      </c>
      <c r="Q1474" s="11" t="str">
        <f t="shared" ca="1" si="91"/>
        <v>A</v>
      </c>
    </row>
    <row r="1475" spans="9:17" x14ac:dyDescent="0.25">
      <c r="I1475" s="11">
        <v>1474</v>
      </c>
      <c r="J1475" s="11">
        <f t="shared" ref="J1475:J1538" ca="1" si="104">NORMINV(RAND(), $D$3,$F$3)</f>
        <v>-0.86156895975113168</v>
      </c>
      <c r="K1475" s="11">
        <f t="shared" ref="K1475:K1538" ca="1" si="105">NORMINV(RAND(), $D$2,$F$2)</f>
        <v>2.3428717807283523</v>
      </c>
      <c r="L1475" s="11" t="str">
        <f t="shared" ca="1" si="90"/>
        <v>H</v>
      </c>
      <c r="M1475" s="11"/>
      <c r="N1475" s="11">
        <v>1474</v>
      </c>
      <c r="O1475" s="12">
        <f t="shared" ref="O1475:O1538" ca="1" si="106">NORMINV(RAND(), $D$11,$F$11)</f>
        <v>1.0751564781825742</v>
      </c>
      <c r="P1475" s="12">
        <f t="shared" ref="P1475:P1538" ca="1" si="107">NORMINV(RAND(), $D$10,$F$10)</f>
        <v>2.1404920883148675</v>
      </c>
      <c r="Q1475" s="11" t="str">
        <f t="shared" ca="1" si="91"/>
        <v>H</v>
      </c>
    </row>
    <row r="1476" spans="9:17" x14ac:dyDescent="0.25">
      <c r="I1476" s="11">
        <v>1475</v>
      </c>
      <c r="J1476" s="11">
        <f t="shared" ca="1" si="104"/>
        <v>2.7589664288443836</v>
      </c>
      <c r="K1476" s="11">
        <f t="shared" ca="1" si="105"/>
        <v>3.4971040901142665</v>
      </c>
      <c r="L1476" s="11" t="str">
        <f t="shared" ca="1" si="90"/>
        <v>H</v>
      </c>
      <c r="M1476" s="11"/>
      <c r="N1476" s="11">
        <v>1475</v>
      </c>
      <c r="O1476" s="12">
        <f t="shared" ca="1" si="106"/>
        <v>0.26592270618517388</v>
      </c>
      <c r="P1476" s="12">
        <f t="shared" ca="1" si="107"/>
        <v>1.5192216470665039</v>
      </c>
      <c r="Q1476" s="11" t="str">
        <f t="shared" ca="1" si="91"/>
        <v>H</v>
      </c>
    </row>
    <row r="1477" spans="9:17" x14ac:dyDescent="0.25">
      <c r="I1477" s="11">
        <v>1476</v>
      </c>
      <c r="J1477" s="11">
        <f t="shared" ca="1" si="104"/>
        <v>-2.2841027121092288</v>
      </c>
      <c r="K1477" s="11">
        <f t="shared" ca="1" si="105"/>
        <v>2.3166443016300109</v>
      </c>
      <c r="L1477" s="11" t="str">
        <f t="shared" ca="1" si="90"/>
        <v>H</v>
      </c>
      <c r="M1477" s="11"/>
      <c r="N1477" s="11">
        <v>1476</v>
      </c>
      <c r="O1477" s="12">
        <f t="shared" ca="1" si="106"/>
        <v>1.8727831523767779</v>
      </c>
      <c r="P1477" s="12">
        <f t="shared" ca="1" si="107"/>
        <v>0.95570156100050929</v>
      </c>
      <c r="Q1477" s="11" t="str">
        <f t="shared" ca="1" si="91"/>
        <v>A</v>
      </c>
    </row>
    <row r="1478" spans="9:17" x14ac:dyDescent="0.25">
      <c r="I1478" s="11">
        <v>1477</v>
      </c>
      <c r="J1478" s="11">
        <f t="shared" ca="1" si="104"/>
        <v>-5.0673802450409977E-2</v>
      </c>
      <c r="K1478" s="11">
        <f t="shared" ca="1" si="105"/>
        <v>2.8474373710885152</v>
      </c>
      <c r="L1478" s="11" t="str">
        <f t="shared" ca="1" si="90"/>
        <v>H</v>
      </c>
      <c r="M1478" s="11"/>
      <c r="N1478" s="11">
        <v>1477</v>
      </c>
      <c r="O1478" s="12">
        <f t="shared" ca="1" si="106"/>
        <v>1.355590082661895</v>
      </c>
      <c r="P1478" s="12">
        <f t="shared" ca="1" si="107"/>
        <v>-4.6961759021566518E-2</v>
      </c>
      <c r="Q1478" s="11" t="str">
        <f t="shared" ca="1" si="91"/>
        <v>A</v>
      </c>
    </row>
    <row r="1479" spans="9:17" x14ac:dyDescent="0.25">
      <c r="I1479" s="11">
        <v>1478</v>
      </c>
      <c r="J1479" s="11">
        <f t="shared" ca="1" si="104"/>
        <v>2.4442786955030749</v>
      </c>
      <c r="K1479" s="11">
        <f t="shared" ca="1" si="105"/>
        <v>0.74612289802939702</v>
      </c>
      <c r="L1479" s="11" t="str">
        <f t="shared" ca="1" si="90"/>
        <v>A</v>
      </c>
      <c r="M1479" s="11"/>
      <c r="N1479" s="11">
        <v>1478</v>
      </c>
      <c r="O1479" s="12">
        <f t="shared" ca="1" si="106"/>
        <v>0.32174033462335117</v>
      </c>
      <c r="P1479" s="12">
        <f t="shared" ca="1" si="107"/>
        <v>2.4497497388062639</v>
      </c>
      <c r="Q1479" s="11" t="str">
        <f t="shared" ca="1" si="91"/>
        <v>H</v>
      </c>
    </row>
    <row r="1480" spans="9:17" x14ac:dyDescent="0.25">
      <c r="I1480" s="11">
        <v>1479</v>
      </c>
      <c r="J1480" s="11">
        <f t="shared" ca="1" si="104"/>
        <v>3.0774020096966779</v>
      </c>
      <c r="K1480" s="11">
        <f t="shared" ca="1" si="105"/>
        <v>1.0485738159621776</v>
      </c>
      <c r="L1480" s="11" t="str">
        <f t="shared" ca="1" si="90"/>
        <v>A</v>
      </c>
      <c r="M1480" s="11"/>
      <c r="N1480" s="11">
        <v>1479</v>
      </c>
      <c r="O1480" s="12">
        <f t="shared" ca="1" si="106"/>
        <v>0.35571443815094572</v>
      </c>
      <c r="P1480" s="12">
        <f t="shared" ca="1" si="107"/>
        <v>0.26991932240012562</v>
      </c>
      <c r="Q1480" s="11" t="str">
        <f t="shared" ca="1" si="91"/>
        <v>A</v>
      </c>
    </row>
    <row r="1481" spans="9:17" x14ac:dyDescent="0.25">
      <c r="I1481" s="11">
        <v>1480</v>
      </c>
      <c r="J1481" s="11">
        <f t="shared" ca="1" si="104"/>
        <v>-0.25000785468885389</v>
      </c>
      <c r="K1481" s="11">
        <f t="shared" ca="1" si="105"/>
        <v>1.9606007996591697</v>
      </c>
      <c r="L1481" s="11" t="str">
        <f t="shared" ca="1" si="90"/>
        <v>H</v>
      </c>
      <c r="M1481" s="11"/>
      <c r="N1481" s="11">
        <v>1480</v>
      </c>
      <c r="O1481" s="12">
        <f t="shared" ca="1" si="106"/>
        <v>1.5127268938025982</v>
      </c>
      <c r="P1481" s="12">
        <f t="shared" ca="1" si="107"/>
        <v>1.7488011721755201</v>
      </c>
      <c r="Q1481" s="11" t="str">
        <f t="shared" ca="1" si="91"/>
        <v>H</v>
      </c>
    </row>
    <row r="1482" spans="9:17" x14ac:dyDescent="0.25">
      <c r="I1482" s="11">
        <v>1481</v>
      </c>
      <c r="J1482" s="11">
        <f t="shared" ca="1" si="104"/>
        <v>0.34591347997602317</v>
      </c>
      <c r="K1482" s="11">
        <f t="shared" ca="1" si="105"/>
        <v>2.171631088725051</v>
      </c>
      <c r="L1482" s="11" t="str">
        <f t="shared" ca="1" si="90"/>
        <v>H</v>
      </c>
      <c r="M1482" s="11"/>
      <c r="N1482" s="11">
        <v>1481</v>
      </c>
      <c r="O1482" s="12">
        <f t="shared" ca="1" si="106"/>
        <v>1.6856120204369647</v>
      </c>
      <c r="P1482" s="12">
        <f t="shared" ca="1" si="107"/>
        <v>3.2583284714001097</v>
      </c>
      <c r="Q1482" s="11" t="str">
        <f t="shared" ca="1" si="91"/>
        <v>H</v>
      </c>
    </row>
    <row r="1483" spans="9:17" x14ac:dyDescent="0.25">
      <c r="I1483" s="11">
        <v>1482</v>
      </c>
      <c r="J1483" s="11">
        <f t="shared" ca="1" si="104"/>
        <v>2.0045351937714688</v>
      </c>
      <c r="K1483" s="11">
        <f t="shared" ca="1" si="105"/>
        <v>1.4585348704217733</v>
      </c>
      <c r="L1483" s="11" t="str">
        <f t="shared" ca="1" si="90"/>
        <v>A</v>
      </c>
      <c r="M1483" s="11"/>
      <c r="N1483" s="11">
        <v>1482</v>
      </c>
      <c r="O1483" s="12">
        <f t="shared" ca="1" si="106"/>
        <v>-0.35852671114222923</v>
      </c>
      <c r="P1483" s="12">
        <f t="shared" ca="1" si="107"/>
        <v>0.14115630275726754</v>
      </c>
      <c r="Q1483" s="11" t="str">
        <f t="shared" ca="1" si="91"/>
        <v>H</v>
      </c>
    </row>
    <row r="1484" spans="9:17" x14ac:dyDescent="0.25">
      <c r="I1484" s="11">
        <v>1483</v>
      </c>
      <c r="J1484" s="11">
        <f t="shared" ca="1" si="104"/>
        <v>2.4531776853767551</v>
      </c>
      <c r="K1484" s="11">
        <f t="shared" ca="1" si="105"/>
        <v>3.7062838167457461</v>
      </c>
      <c r="L1484" s="11" t="str">
        <f t="shared" ca="1" si="90"/>
        <v>H</v>
      </c>
      <c r="M1484" s="11"/>
      <c r="N1484" s="11">
        <v>1483</v>
      </c>
      <c r="O1484" s="12">
        <f t="shared" ca="1" si="106"/>
        <v>0.49827553554675369</v>
      </c>
      <c r="P1484" s="12">
        <f t="shared" ca="1" si="107"/>
        <v>-0.51459745629756548</v>
      </c>
      <c r="Q1484" s="11" t="str">
        <f t="shared" ca="1" si="91"/>
        <v>A</v>
      </c>
    </row>
    <row r="1485" spans="9:17" x14ac:dyDescent="0.25">
      <c r="I1485" s="11">
        <v>1484</v>
      </c>
      <c r="J1485" s="11">
        <f t="shared" ca="1" si="104"/>
        <v>-1.2658697323253385</v>
      </c>
      <c r="K1485" s="11">
        <f t="shared" ca="1" si="105"/>
        <v>2.1389644152964919</v>
      </c>
      <c r="L1485" s="11" t="str">
        <f t="shared" ca="1" si="90"/>
        <v>H</v>
      </c>
      <c r="M1485" s="11"/>
      <c r="N1485" s="11">
        <v>1484</v>
      </c>
      <c r="O1485" s="12">
        <f t="shared" ca="1" si="106"/>
        <v>-1.2968685616554272</v>
      </c>
      <c r="P1485" s="12">
        <f t="shared" ca="1" si="107"/>
        <v>0.83366457280519923</v>
      </c>
      <c r="Q1485" s="11" t="str">
        <f t="shared" ca="1" si="91"/>
        <v>H</v>
      </c>
    </row>
    <row r="1486" spans="9:17" x14ac:dyDescent="0.25">
      <c r="I1486" s="11">
        <v>1485</v>
      </c>
      <c r="J1486" s="11">
        <f t="shared" ca="1" si="104"/>
        <v>-1.2299592971821807</v>
      </c>
      <c r="K1486" s="11">
        <f t="shared" ca="1" si="105"/>
        <v>1.7085868916039901</v>
      </c>
      <c r="L1486" s="11" t="str">
        <f t="shared" ca="1" si="90"/>
        <v>H</v>
      </c>
      <c r="M1486" s="11"/>
      <c r="N1486" s="11">
        <v>1485</v>
      </c>
      <c r="O1486" s="12">
        <f t="shared" ca="1" si="106"/>
        <v>0.84785735255282968</v>
      </c>
      <c r="P1486" s="12">
        <f t="shared" ca="1" si="107"/>
        <v>1.3800554511090408</v>
      </c>
      <c r="Q1486" s="11" t="str">
        <f t="shared" ca="1" si="91"/>
        <v>H</v>
      </c>
    </row>
    <row r="1487" spans="9:17" x14ac:dyDescent="0.25">
      <c r="I1487" s="11">
        <v>1486</v>
      </c>
      <c r="J1487" s="11">
        <f t="shared" ca="1" si="104"/>
        <v>2.3089785749920648</v>
      </c>
      <c r="K1487" s="11">
        <f t="shared" ca="1" si="105"/>
        <v>1.3936960355188655</v>
      </c>
      <c r="L1487" s="11" t="str">
        <f t="shared" ca="1" si="90"/>
        <v>A</v>
      </c>
      <c r="M1487" s="11"/>
      <c r="N1487" s="11">
        <v>1486</v>
      </c>
      <c r="O1487" s="12">
        <f t="shared" ca="1" si="106"/>
        <v>1.5659039016774936</v>
      </c>
      <c r="P1487" s="12">
        <f t="shared" ca="1" si="107"/>
        <v>2.8246752771135681</v>
      </c>
      <c r="Q1487" s="11" t="str">
        <f t="shared" ca="1" si="91"/>
        <v>H</v>
      </c>
    </row>
    <row r="1488" spans="9:17" x14ac:dyDescent="0.25">
      <c r="I1488" s="11">
        <v>1487</v>
      </c>
      <c r="J1488" s="11">
        <f t="shared" ca="1" si="104"/>
        <v>0.58770830115571415</v>
      </c>
      <c r="K1488" s="11">
        <f t="shared" ca="1" si="105"/>
        <v>1.0923012360835602</v>
      </c>
      <c r="L1488" s="11" t="str">
        <f t="shared" ca="1" si="90"/>
        <v>H</v>
      </c>
      <c r="M1488" s="11"/>
      <c r="N1488" s="11">
        <v>1487</v>
      </c>
      <c r="O1488" s="12">
        <f t="shared" ca="1" si="106"/>
        <v>-0.13211372766427731</v>
      </c>
      <c r="P1488" s="12">
        <f t="shared" ca="1" si="107"/>
        <v>0.64835938155224748</v>
      </c>
      <c r="Q1488" s="11" t="str">
        <f t="shared" ca="1" si="91"/>
        <v>H</v>
      </c>
    </row>
    <row r="1489" spans="9:17" x14ac:dyDescent="0.25">
      <c r="I1489" s="11">
        <v>1488</v>
      </c>
      <c r="J1489" s="11">
        <f t="shared" ca="1" si="104"/>
        <v>1.4005249559332431</v>
      </c>
      <c r="K1489" s="11">
        <f t="shared" ca="1" si="105"/>
        <v>1.2823029533811585</v>
      </c>
      <c r="L1489" s="11" t="str">
        <f t="shared" ca="1" si="90"/>
        <v>A</v>
      </c>
      <c r="M1489" s="11"/>
      <c r="N1489" s="11">
        <v>1488</v>
      </c>
      <c r="O1489" s="12">
        <f t="shared" ca="1" si="106"/>
        <v>-0.35064671136051928</v>
      </c>
      <c r="P1489" s="12">
        <f t="shared" ca="1" si="107"/>
        <v>1.4350969955211248</v>
      </c>
      <c r="Q1489" s="11" t="str">
        <f t="shared" ca="1" si="91"/>
        <v>H</v>
      </c>
    </row>
    <row r="1490" spans="9:17" x14ac:dyDescent="0.25">
      <c r="I1490" s="11">
        <v>1489</v>
      </c>
      <c r="J1490" s="11">
        <f t="shared" ca="1" si="104"/>
        <v>-5.1420849388735479E-2</v>
      </c>
      <c r="K1490" s="11">
        <f t="shared" ca="1" si="105"/>
        <v>4.7601636343349405</v>
      </c>
      <c r="L1490" s="11" t="str">
        <f t="shared" ca="1" si="90"/>
        <v>H</v>
      </c>
      <c r="M1490" s="11"/>
      <c r="N1490" s="11">
        <v>1489</v>
      </c>
      <c r="O1490" s="12">
        <f t="shared" ca="1" si="106"/>
        <v>0.97105915496778117</v>
      </c>
      <c r="P1490" s="12">
        <f t="shared" ca="1" si="107"/>
        <v>1.7988012124643276</v>
      </c>
      <c r="Q1490" s="11" t="str">
        <f t="shared" ca="1" si="91"/>
        <v>H</v>
      </c>
    </row>
    <row r="1491" spans="9:17" x14ac:dyDescent="0.25">
      <c r="I1491" s="11">
        <v>1490</v>
      </c>
      <c r="J1491" s="11">
        <f t="shared" ca="1" si="104"/>
        <v>0.44754734973668564</v>
      </c>
      <c r="K1491" s="11">
        <f t="shared" ca="1" si="105"/>
        <v>-0.75638502921672268</v>
      </c>
      <c r="L1491" s="11" t="str">
        <f t="shared" ca="1" si="90"/>
        <v>A</v>
      </c>
      <c r="M1491" s="11"/>
      <c r="N1491" s="11">
        <v>1490</v>
      </c>
      <c r="O1491" s="12">
        <f t="shared" ca="1" si="106"/>
        <v>1.3985992014403186</v>
      </c>
      <c r="P1491" s="12">
        <f t="shared" ca="1" si="107"/>
        <v>0.67006672705418269</v>
      </c>
      <c r="Q1491" s="11" t="str">
        <f t="shared" ca="1" si="91"/>
        <v>A</v>
      </c>
    </row>
    <row r="1492" spans="9:17" x14ac:dyDescent="0.25">
      <c r="I1492" s="11">
        <v>1491</v>
      </c>
      <c r="J1492" s="11">
        <f t="shared" ca="1" si="104"/>
        <v>1.6656672935956436</v>
      </c>
      <c r="K1492" s="11">
        <f t="shared" ca="1" si="105"/>
        <v>0.70118733925768773</v>
      </c>
      <c r="L1492" s="11" t="str">
        <f t="shared" ca="1" si="90"/>
        <v>A</v>
      </c>
      <c r="M1492" s="11"/>
      <c r="N1492" s="11">
        <v>1491</v>
      </c>
      <c r="O1492" s="12">
        <f t="shared" ca="1" si="106"/>
        <v>-0.58713777437735559</v>
      </c>
      <c r="P1492" s="12">
        <f t="shared" ca="1" si="107"/>
        <v>0.23396164980642919</v>
      </c>
      <c r="Q1492" s="11" t="str">
        <f t="shared" ca="1" si="91"/>
        <v>H</v>
      </c>
    </row>
    <row r="1493" spans="9:17" x14ac:dyDescent="0.25">
      <c r="I1493" s="11">
        <v>1492</v>
      </c>
      <c r="J1493" s="11">
        <f t="shared" ca="1" si="104"/>
        <v>0.65877981616131698</v>
      </c>
      <c r="K1493" s="11">
        <f t="shared" ca="1" si="105"/>
        <v>2.6903642084581771</v>
      </c>
      <c r="L1493" s="11" t="str">
        <f t="shared" ca="1" si="90"/>
        <v>H</v>
      </c>
      <c r="M1493" s="11"/>
      <c r="N1493" s="11">
        <v>1492</v>
      </c>
      <c r="O1493" s="12">
        <f t="shared" ca="1" si="106"/>
        <v>2.6838172330884538</v>
      </c>
      <c r="P1493" s="12">
        <f t="shared" ca="1" si="107"/>
        <v>0.72475525326602686</v>
      </c>
      <c r="Q1493" s="11" t="str">
        <f t="shared" ca="1" si="91"/>
        <v>A</v>
      </c>
    </row>
    <row r="1494" spans="9:17" x14ac:dyDescent="0.25">
      <c r="I1494" s="11">
        <v>1493</v>
      </c>
      <c r="J1494" s="11">
        <f t="shared" ca="1" si="104"/>
        <v>0.46323786769615211</v>
      </c>
      <c r="K1494" s="11">
        <f t="shared" ca="1" si="105"/>
        <v>5.0657953295622402</v>
      </c>
      <c r="L1494" s="11" t="str">
        <f t="shared" ca="1" si="90"/>
        <v>H</v>
      </c>
      <c r="M1494" s="11"/>
      <c r="N1494" s="11">
        <v>1493</v>
      </c>
      <c r="O1494" s="12">
        <f t="shared" ca="1" si="106"/>
        <v>-1.6695699489106672</v>
      </c>
      <c r="P1494" s="12">
        <f t="shared" ca="1" si="107"/>
        <v>1.7230694813140259</v>
      </c>
      <c r="Q1494" s="11" t="str">
        <f t="shared" ca="1" si="91"/>
        <v>H</v>
      </c>
    </row>
    <row r="1495" spans="9:17" x14ac:dyDescent="0.25">
      <c r="I1495" s="11">
        <v>1494</v>
      </c>
      <c r="J1495" s="11">
        <f t="shared" ca="1" si="104"/>
        <v>0.23935807776777052</v>
      </c>
      <c r="K1495" s="11">
        <f t="shared" ca="1" si="105"/>
        <v>2.016656790917204</v>
      </c>
      <c r="L1495" s="11" t="str">
        <f t="shared" ca="1" si="90"/>
        <v>H</v>
      </c>
      <c r="M1495" s="11"/>
      <c r="N1495" s="11">
        <v>1494</v>
      </c>
      <c r="O1495" s="12">
        <f t="shared" ca="1" si="106"/>
        <v>1.0092527352190648</v>
      </c>
      <c r="P1495" s="12">
        <f t="shared" ca="1" si="107"/>
        <v>1.6816474676642619</v>
      </c>
      <c r="Q1495" s="11" t="str">
        <f t="shared" ca="1" si="91"/>
        <v>H</v>
      </c>
    </row>
    <row r="1496" spans="9:17" x14ac:dyDescent="0.25">
      <c r="I1496" s="11">
        <v>1495</v>
      </c>
      <c r="J1496" s="11">
        <f t="shared" ca="1" si="104"/>
        <v>-2.1183817417180668</v>
      </c>
      <c r="K1496" s="11">
        <f t="shared" ca="1" si="105"/>
        <v>2.0019253757174362</v>
      </c>
      <c r="L1496" s="11" t="str">
        <f t="shared" ca="1" si="90"/>
        <v>H</v>
      </c>
      <c r="M1496" s="11"/>
      <c r="N1496" s="11">
        <v>1495</v>
      </c>
      <c r="O1496" s="12">
        <f t="shared" ca="1" si="106"/>
        <v>1.0309519383262811</v>
      </c>
      <c r="P1496" s="12">
        <f t="shared" ca="1" si="107"/>
        <v>-0.87060500122129514</v>
      </c>
      <c r="Q1496" s="11" t="str">
        <f t="shared" ca="1" si="91"/>
        <v>A</v>
      </c>
    </row>
    <row r="1497" spans="9:17" x14ac:dyDescent="0.25">
      <c r="I1497" s="11">
        <v>1496</v>
      </c>
      <c r="J1497" s="11">
        <f t="shared" ca="1" si="104"/>
        <v>-0.22961030236489821</v>
      </c>
      <c r="K1497" s="11">
        <f t="shared" ca="1" si="105"/>
        <v>2.5156271792793303</v>
      </c>
      <c r="L1497" s="11" t="str">
        <f t="shared" ca="1" si="90"/>
        <v>H</v>
      </c>
      <c r="M1497" s="11"/>
      <c r="N1497" s="11">
        <v>1496</v>
      </c>
      <c r="O1497" s="12">
        <f t="shared" ca="1" si="106"/>
        <v>-0.47862894523251132</v>
      </c>
      <c r="P1497" s="12">
        <f t="shared" ca="1" si="107"/>
        <v>1.1155071781745411</v>
      </c>
      <c r="Q1497" s="11" t="str">
        <f t="shared" ca="1" si="91"/>
        <v>H</v>
      </c>
    </row>
    <row r="1498" spans="9:17" x14ac:dyDescent="0.25">
      <c r="I1498" s="11">
        <v>1497</v>
      </c>
      <c r="J1498" s="11">
        <f t="shared" ca="1" si="104"/>
        <v>-0.32064878342593517</v>
      </c>
      <c r="K1498" s="11">
        <f t="shared" ca="1" si="105"/>
        <v>2.379242038388099</v>
      </c>
      <c r="L1498" s="11" t="str">
        <f t="shared" ca="1" si="90"/>
        <v>H</v>
      </c>
      <c r="M1498" s="11"/>
      <c r="N1498" s="11">
        <v>1497</v>
      </c>
      <c r="O1498" s="12">
        <f t="shared" ca="1" si="106"/>
        <v>0.97508493875017088</v>
      </c>
      <c r="P1498" s="12">
        <f t="shared" ca="1" si="107"/>
        <v>-4.1047381381648096E-2</v>
      </c>
      <c r="Q1498" s="11" t="str">
        <f t="shared" ca="1" si="91"/>
        <v>A</v>
      </c>
    </row>
    <row r="1499" spans="9:17" x14ac:dyDescent="0.25">
      <c r="I1499" s="11">
        <v>1498</v>
      </c>
      <c r="J1499" s="11">
        <f t="shared" ca="1" si="104"/>
        <v>1.0848041002672006</v>
      </c>
      <c r="K1499" s="11">
        <f t="shared" ca="1" si="105"/>
        <v>-0.2661096684944364</v>
      </c>
      <c r="L1499" s="11" t="str">
        <f t="shared" ca="1" si="90"/>
        <v>A</v>
      </c>
      <c r="M1499" s="11"/>
      <c r="N1499" s="11">
        <v>1498</v>
      </c>
      <c r="O1499" s="12">
        <f t="shared" ca="1" si="106"/>
        <v>-0.30279126707544191</v>
      </c>
      <c r="P1499" s="12">
        <f t="shared" ca="1" si="107"/>
        <v>2.305743655881292</v>
      </c>
      <c r="Q1499" s="11" t="str">
        <f t="shared" ca="1" si="91"/>
        <v>H</v>
      </c>
    </row>
    <row r="1500" spans="9:17" x14ac:dyDescent="0.25">
      <c r="I1500" s="11">
        <v>1499</v>
      </c>
      <c r="J1500" s="11">
        <f t="shared" ca="1" si="104"/>
        <v>0.19738465467120769</v>
      </c>
      <c r="K1500" s="11">
        <f t="shared" ca="1" si="105"/>
        <v>2.7527698433608254</v>
      </c>
      <c r="L1500" s="11" t="str">
        <f t="shared" ca="1" si="90"/>
        <v>H</v>
      </c>
      <c r="M1500" s="11"/>
      <c r="N1500" s="11">
        <v>1499</v>
      </c>
      <c r="O1500" s="12">
        <f t="shared" ca="1" si="106"/>
        <v>1.022241707154607</v>
      </c>
      <c r="P1500" s="12">
        <f t="shared" ca="1" si="107"/>
        <v>2.7223799643391438</v>
      </c>
      <c r="Q1500" s="11" t="str">
        <f t="shared" ca="1" si="91"/>
        <v>H</v>
      </c>
    </row>
    <row r="1501" spans="9:17" x14ac:dyDescent="0.25">
      <c r="I1501" s="11">
        <v>1500</v>
      </c>
      <c r="J1501" s="11">
        <f t="shared" ca="1" si="104"/>
        <v>1.9252934152527059</v>
      </c>
      <c r="K1501" s="11">
        <f t="shared" ca="1" si="105"/>
        <v>1.7914106765259876</v>
      </c>
      <c r="L1501" s="11" t="str">
        <f t="shared" ca="1" si="90"/>
        <v>A</v>
      </c>
      <c r="M1501" s="11"/>
      <c r="N1501" s="11">
        <v>1500</v>
      </c>
      <c r="O1501" s="12">
        <f t="shared" ca="1" si="106"/>
        <v>0.4774365687039801</v>
      </c>
      <c r="P1501" s="12">
        <f t="shared" ca="1" si="107"/>
        <v>0.86153472001183617</v>
      </c>
      <c r="Q1501" s="11" t="str">
        <f t="shared" ca="1" si="91"/>
        <v>H</v>
      </c>
    </row>
    <row r="1502" spans="9:17" x14ac:dyDescent="0.25">
      <c r="I1502" s="11">
        <v>1501</v>
      </c>
      <c r="J1502" s="11">
        <f t="shared" ca="1" si="104"/>
        <v>-0.59727589409628778</v>
      </c>
      <c r="K1502" s="11">
        <f t="shared" ca="1" si="105"/>
        <v>2.5910610067364885</v>
      </c>
      <c r="L1502" s="11" t="str">
        <f t="shared" ca="1" si="90"/>
        <v>H</v>
      </c>
      <c r="M1502" s="11"/>
      <c r="N1502" s="11">
        <v>1501</v>
      </c>
      <c r="O1502" s="12">
        <f t="shared" ca="1" si="106"/>
        <v>2.0006093672074243</v>
      </c>
      <c r="P1502" s="12">
        <f t="shared" ca="1" si="107"/>
        <v>3.0254072901633355</v>
      </c>
      <c r="Q1502" s="11" t="str">
        <f t="shared" ca="1" si="91"/>
        <v>H</v>
      </c>
    </row>
    <row r="1503" spans="9:17" x14ac:dyDescent="0.25">
      <c r="I1503" s="11">
        <v>1502</v>
      </c>
      <c r="J1503" s="11">
        <f t="shared" ca="1" si="104"/>
        <v>-1.3157916423054514</v>
      </c>
      <c r="K1503" s="11">
        <f t="shared" ca="1" si="105"/>
        <v>3.7280220654531657</v>
      </c>
      <c r="L1503" s="11" t="str">
        <f t="shared" ca="1" si="90"/>
        <v>H</v>
      </c>
      <c r="M1503" s="11"/>
      <c r="N1503" s="11">
        <v>1502</v>
      </c>
      <c r="O1503" s="12">
        <f t="shared" ca="1" si="106"/>
        <v>2.5686257883129509</v>
      </c>
      <c r="P1503" s="12">
        <f t="shared" ca="1" si="107"/>
        <v>0.74455978919275467</v>
      </c>
      <c r="Q1503" s="11" t="str">
        <f t="shared" ca="1" si="91"/>
        <v>A</v>
      </c>
    </row>
    <row r="1504" spans="9:17" x14ac:dyDescent="0.25">
      <c r="I1504" s="11">
        <v>1503</v>
      </c>
      <c r="J1504" s="11">
        <f t="shared" ca="1" si="104"/>
        <v>0.91258417935248759</v>
      </c>
      <c r="K1504" s="11">
        <f t="shared" ca="1" si="105"/>
        <v>2.6580587185605831</v>
      </c>
      <c r="L1504" s="11" t="str">
        <f t="shared" ca="1" si="90"/>
        <v>H</v>
      </c>
      <c r="M1504" s="11"/>
      <c r="N1504" s="11">
        <v>1503</v>
      </c>
      <c r="O1504" s="12">
        <f t="shared" ca="1" si="106"/>
        <v>1.1386565039453291</v>
      </c>
      <c r="P1504" s="12">
        <f t="shared" ca="1" si="107"/>
        <v>1.4021519660384667</v>
      </c>
      <c r="Q1504" s="11" t="str">
        <f t="shared" ca="1" si="91"/>
        <v>H</v>
      </c>
    </row>
    <row r="1505" spans="9:17" x14ac:dyDescent="0.25">
      <c r="I1505" s="11">
        <v>1504</v>
      </c>
      <c r="J1505" s="11">
        <f t="shared" ca="1" si="104"/>
        <v>3.6902460005150406E-3</v>
      </c>
      <c r="K1505" s="11">
        <f t="shared" ca="1" si="105"/>
        <v>3.0744736078624135</v>
      </c>
      <c r="L1505" s="11" t="str">
        <f t="shared" ca="1" si="90"/>
        <v>H</v>
      </c>
      <c r="M1505" s="11"/>
      <c r="N1505" s="11">
        <v>1504</v>
      </c>
      <c r="O1505" s="12">
        <f t="shared" ca="1" si="106"/>
        <v>1.6767366229842395</v>
      </c>
      <c r="P1505" s="12">
        <f t="shared" ca="1" si="107"/>
        <v>0.52417972577677563</v>
      </c>
      <c r="Q1505" s="11" t="str">
        <f t="shared" ca="1" si="91"/>
        <v>A</v>
      </c>
    </row>
    <row r="1506" spans="9:17" x14ac:dyDescent="0.25">
      <c r="I1506" s="11">
        <v>1505</v>
      </c>
      <c r="J1506" s="11">
        <f t="shared" ca="1" si="104"/>
        <v>1.0989495894868315</v>
      </c>
      <c r="K1506" s="11">
        <f t="shared" ca="1" si="105"/>
        <v>0.61303596641756264</v>
      </c>
      <c r="L1506" s="11" t="str">
        <f t="shared" ca="1" si="90"/>
        <v>A</v>
      </c>
      <c r="M1506" s="11"/>
      <c r="N1506" s="11">
        <v>1505</v>
      </c>
      <c r="O1506" s="12">
        <f t="shared" ca="1" si="106"/>
        <v>0.84285205323191215</v>
      </c>
      <c r="P1506" s="12">
        <f t="shared" ca="1" si="107"/>
        <v>-0.38671095663474797</v>
      </c>
      <c r="Q1506" s="11" t="str">
        <f t="shared" ca="1" si="91"/>
        <v>A</v>
      </c>
    </row>
    <row r="1507" spans="9:17" x14ac:dyDescent="0.25">
      <c r="I1507" s="11">
        <v>1506</v>
      </c>
      <c r="J1507" s="11">
        <f t="shared" ca="1" si="104"/>
        <v>1.1265032571588491</v>
      </c>
      <c r="K1507" s="11">
        <f t="shared" ca="1" si="105"/>
        <v>2.724983809819129</v>
      </c>
      <c r="L1507" s="11" t="str">
        <f t="shared" ca="1" si="90"/>
        <v>H</v>
      </c>
      <c r="M1507" s="11"/>
      <c r="N1507" s="11">
        <v>1506</v>
      </c>
      <c r="O1507" s="12">
        <f t="shared" ca="1" si="106"/>
        <v>1.0093641017700099</v>
      </c>
      <c r="P1507" s="12">
        <f t="shared" ca="1" si="107"/>
        <v>-0.22634231697523188</v>
      </c>
      <c r="Q1507" s="11" t="str">
        <f t="shared" ca="1" si="91"/>
        <v>A</v>
      </c>
    </row>
    <row r="1508" spans="9:17" x14ac:dyDescent="0.25">
      <c r="I1508" s="11">
        <v>1507</v>
      </c>
      <c r="J1508" s="11">
        <f t="shared" ca="1" si="104"/>
        <v>2.3707896484355779</v>
      </c>
      <c r="K1508" s="11">
        <f t="shared" ca="1" si="105"/>
        <v>1.0783242997628522</v>
      </c>
      <c r="L1508" s="11" t="str">
        <f t="shared" ca="1" si="90"/>
        <v>A</v>
      </c>
      <c r="M1508" s="11"/>
      <c r="N1508" s="11">
        <v>1507</v>
      </c>
      <c r="O1508" s="12">
        <f t="shared" ca="1" si="106"/>
        <v>0.70775868190531377</v>
      </c>
      <c r="P1508" s="12">
        <f t="shared" ca="1" si="107"/>
        <v>2.2786536495043217</v>
      </c>
      <c r="Q1508" s="11" t="str">
        <f t="shared" ca="1" si="91"/>
        <v>H</v>
      </c>
    </row>
    <row r="1509" spans="9:17" x14ac:dyDescent="0.25">
      <c r="I1509" s="11">
        <v>1508</v>
      </c>
      <c r="J1509" s="11">
        <f t="shared" ca="1" si="104"/>
        <v>0.41345932415220199</v>
      </c>
      <c r="K1509" s="11">
        <f t="shared" ca="1" si="105"/>
        <v>2.0047540943223492</v>
      </c>
      <c r="L1509" s="11" t="str">
        <f t="shared" ca="1" si="90"/>
        <v>H</v>
      </c>
      <c r="M1509" s="11"/>
      <c r="N1509" s="11">
        <v>1508</v>
      </c>
      <c r="O1509" s="12">
        <f t="shared" ca="1" si="106"/>
        <v>-0.24895179851007532</v>
      </c>
      <c r="P1509" s="12">
        <f t="shared" ca="1" si="107"/>
        <v>0.68349504668740213</v>
      </c>
      <c r="Q1509" s="11" t="str">
        <f t="shared" ca="1" si="91"/>
        <v>H</v>
      </c>
    </row>
    <row r="1510" spans="9:17" x14ac:dyDescent="0.25">
      <c r="I1510" s="11">
        <v>1509</v>
      </c>
      <c r="J1510" s="11">
        <f t="shared" ca="1" si="104"/>
        <v>-0.13105108670827093</v>
      </c>
      <c r="K1510" s="11">
        <f t="shared" ca="1" si="105"/>
        <v>1.5926188778445085</v>
      </c>
      <c r="L1510" s="11" t="str">
        <f t="shared" ca="1" si="90"/>
        <v>H</v>
      </c>
      <c r="M1510" s="11"/>
      <c r="N1510" s="11">
        <v>1509</v>
      </c>
      <c r="O1510" s="12">
        <f t="shared" ca="1" si="106"/>
        <v>-1.0398225390154956</v>
      </c>
      <c r="P1510" s="12">
        <f t="shared" ca="1" si="107"/>
        <v>2.7029551144395678</v>
      </c>
      <c r="Q1510" s="11" t="str">
        <f t="shared" ca="1" si="91"/>
        <v>H</v>
      </c>
    </row>
    <row r="1511" spans="9:17" x14ac:dyDescent="0.25">
      <c r="I1511" s="11">
        <v>1510</v>
      </c>
      <c r="J1511" s="11">
        <f t="shared" ca="1" si="104"/>
        <v>1.2087273306306732</v>
      </c>
      <c r="K1511" s="11">
        <f t="shared" ca="1" si="105"/>
        <v>0.60576179748972536</v>
      </c>
      <c r="L1511" s="11" t="str">
        <f t="shared" ca="1" si="90"/>
        <v>A</v>
      </c>
      <c r="M1511" s="11"/>
      <c r="N1511" s="11">
        <v>1510</v>
      </c>
      <c r="O1511" s="12">
        <f t="shared" ca="1" si="106"/>
        <v>1.856686714918929</v>
      </c>
      <c r="P1511" s="12">
        <f t="shared" ca="1" si="107"/>
        <v>1.7676374163458233</v>
      </c>
      <c r="Q1511" s="11" t="str">
        <f t="shared" ca="1" si="91"/>
        <v>A</v>
      </c>
    </row>
    <row r="1512" spans="9:17" x14ac:dyDescent="0.25">
      <c r="I1512" s="11">
        <v>1511</v>
      </c>
      <c r="J1512" s="11">
        <f t="shared" ca="1" si="104"/>
        <v>1.9488770375386228</v>
      </c>
      <c r="K1512" s="11">
        <f t="shared" ca="1" si="105"/>
        <v>2.4229368091688861</v>
      </c>
      <c r="L1512" s="11" t="str">
        <f t="shared" ca="1" si="90"/>
        <v>H</v>
      </c>
      <c r="M1512" s="11"/>
      <c r="N1512" s="11">
        <v>1511</v>
      </c>
      <c r="O1512" s="12">
        <f t="shared" ca="1" si="106"/>
        <v>0.16959003698013286</v>
      </c>
      <c r="P1512" s="12">
        <f t="shared" ca="1" si="107"/>
        <v>1.7279959730221512</v>
      </c>
      <c r="Q1512" s="11" t="str">
        <f t="shared" ca="1" si="91"/>
        <v>H</v>
      </c>
    </row>
    <row r="1513" spans="9:17" x14ac:dyDescent="0.25">
      <c r="I1513" s="11">
        <v>1512</v>
      </c>
      <c r="J1513" s="11">
        <f t="shared" ca="1" si="104"/>
        <v>-2.2708267492032697E-2</v>
      </c>
      <c r="K1513" s="11">
        <f t="shared" ca="1" si="105"/>
        <v>7.2744417323654664E-2</v>
      </c>
      <c r="L1513" s="11" t="str">
        <f t="shared" ca="1" si="90"/>
        <v>H</v>
      </c>
      <c r="M1513" s="11"/>
      <c r="N1513" s="11">
        <v>1512</v>
      </c>
      <c r="O1513" s="12">
        <f t="shared" ca="1" si="106"/>
        <v>-0.95650403410423146</v>
      </c>
      <c r="P1513" s="12">
        <f t="shared" ca="1" si="107"/>
        <v>2.0049724475859758</v>
      </c>
      <c r="Q1513" s="11" t="str">
        <f t="shared" ca="1" si="91"/>
        <v>H</v>
      </c>
    </row>
    <row r="1514" spans="9:17" x14ac:dyDescent="0.25">
      <c r="I1514" s="11">
        <v>1513</v>
      </c>
      <c r="J1514" s="11">
        <f t="shared" ca="1" si="104"/>
        <v>0.38963331244381316</v>
      </c>
      <c r="K1514" s="11">
        <f t="shared" ca="1" si="105"/>
        <v>2.7074159919228515</v>
      </c>
      <c r="L1514" s="11" t="str">
        <f t="shared" ca="1" si="90"/>
        <v>H</v>
      </c>
      <c r="M1514" s="11"/>
      <c r="N1514" s="11">
        <v>1513</v>
      </c>
      <c r="O1514" s="12">
        <f t="shared" ca="1" si="106"/>
        <v>0.16573668960947874</v>
      </c>
      <c r="P1514" s="12">
        <f t="shared" ca="1" si="107"/>
        <v>0.13218207600625187</v>
      </c>
      <c r="Q1514" s="11" t="str">
        <f t="shared" ca="1" si="91"/>
        <v>A</v>
      </c>
    </row>
    <row r="1515" spans="9:17" x14ac:dyDescent="0.25">
      <c r="I1515" s="11">
        <v>1514</v>
      </c>
      <c r="J1515" s="11">
        <f t="shared" ca="1" si="104"/>
        <v>-0.92341900207582095</v>
      </c>
      <c r="K1515" s="11">
        <f t="shared" ca="1" si="105"/>
        <v>2.5923929417164051</v>
      </c>
      <c r="L1515" s="11" t="str">
        <f t="shared" ca="1" si="90"/>
        <v>H</v>
      </c>
      <c r="M1515" s="11"/>
      <c r="N1515" s="11">
        <v>1514</v>
      </c>
      <c r="O1515" s="12">
        <f t="shared" ca="1" si="106"/>
        <v>0.17678702170806454</v>
      </c>
      <c r="P1515" s="12">
        <f t="shared" ca="1" si="107"/>
        <v>0.8256597514694054</v>
      </c>
      <c r="Q1515" s="11" t="str">
        <f t="shared" ca="1" si="91"/>
        <v>H</v>
      </c>
    </row>
    <row r="1516" spans="9:17" x14ac:dyDescent="0.25">
      <c r="I1516" s="11">
        <v>1515</v>
      </c>
      <c r="J1516" s="11">
        <f t="shared" ca="1" si="104"/>
        <v>1.509947842836739</v>
      </c>
      <c r="K1516" s="11">
        <f t="shared" ca="1" si="105"/>
        <v>0.86436412594406153</v>
      </c>
      <c r="L1516" s="11" t="str">
        <f t="shared" ca="1" si="90"/>
        <v>A</v>
      </c>
      <c r="M1516" s="11"/>
      <c r="N1516" s="11">
        <v>1515</v>
      </c>
      <c r="O1516" s="12">
        <f t="shared" ca="1" si="106"/>
        <v>0.47211144724374454</v>
      </c>
      <c r="P1516" s="12">
        <f t="shared" ca="1" si="107"/>
        <v>1.371180671557531</v>
      </c>
      <c r="Q1516" s="11" t="str">
        <f t="shared" ca="1" si="91"/>
        <v>H</v>
      </c>
    </row>
    <row r="1517" spans="9:17" x14ac:dyDescent="0.25">
      <c r="I1517" s="11">
        <v>1516</v>
      </c>
      <c r="J1517" s="11">
        <f t="shared" ca="1" si="104"/>
        <v>1.6328345216533262</v>
      </c>
      <c r="K1517" s="11">
        <f t="shared" ca="1" si="105"/>
        <v>2.8960160061695062</v>
      </c>
      <c r="L1517" s="11" t="str">
        <f t="shared" ca="1" si="90"/>
        <v>H</v>
      </c>
      <c r="M1517" s="11"/>
      <c r="N1517" s="11">
        <v>1516</v>
      </c>
      <c r="O1517" s="12">
        <f t="shared" ca="1" si="106"/>
        <v>-0.99461530538362419</v>
      </c>
      <c r="P1517" s="12">
        <f t="shared" ca="1" si="107"/>
        <v>0.94149980024668789</v>
      </c>
      <c r="Q1517" s="11" t="str">
        <f t="shared" ca="1" si="91"/>
        <v>H</v>
      </c>
    </row>
    <row r="1518" spans="9:17" x14ac:dyDescent="0.25">
      <c r="I1518" s="11">
        <v>1517</v>
      </c>
      <c r="J1518" s="11">
        <f t="shared" ca="1" si="104"/>
        <v>1.9333553796783556</v>
      </c>
      <c r="K1518" s="11">
        <f t="shared" ca="1" si="105"/>
        <v>3.6458820200849522</v>
      </c>
      <c r="L1518" s="11" t="str">
        <f t="shared" ca="1" si="90"/>
        <v>H</v>
      </c>
      <c r="M1518" s="11"/>
      <c r="N1518" s="11">
        <v>1517</v>
      </c>
      <c r="O1518" s="12">
        <f t="shared" ca="1" si="106"/>
        <v>-0.53028180638663702</v>
      </c>
      <c r="P1518" s="12">
        <f t="shared" ca="1" si="107"/>
        <v>2.5457599043867907</v>
      </c>
      <c r="Q1518" s="11" t="str">
        <f t="shared" ca="1" si="91"/>
        <v>H</v>
      </c>
    </row>
    <row r="1519" spans="9:17" x14ac:dyDescent="0.25">
      <c r="I1519" s="11">
        <v>1518</v>
      </c>
      <c r="J1519" s="11">
        <f t="shared" ca="1" si="104"/>
        <v>2.1446729821072483</v>
      </c>
      <c r="K1519" s="11">
        <f t="shared" ca="1" si="105"/>
        <v>3.3498177622105478</v>
      </c>
      <c r="L1519" s="11" t="str">
        <f t="shared" ca="1" si="90"/>
        <v>H</v>
      </c>
      <c r="M1519" s="11"/>
      <c r="N1519" s="11">
        <v>1518</v>
      </c>
      <c r="O1519" s="12">
        <f t="shared" ca="1" si="106"/>
        <v>5.5649780835292373E-2</v>
      </c>
      <c r="P1519" s="12">
        <f t="shared" ca="1" si="107"/>
        <v>2.2642298640417682</v>
      </c>
      <c r="Q1519" s="11" t="str">
        <f t="shared" ca="1" si="91"/>
        <v>H</v>
      </c>
    </row>
    <row r="1520" spans="9:17" x14ac:dyDescent="0.25">
      <c r="I1520" s="11">
        <v>1519</v>
      </c>
      <c r="J1520" s="11">
        <f t="shared" ca="1" si="104"/>
        <v>0.64367268605919414</v>
      </c>
      <c r="K1520" s="11">
        <f t="shared" ca="1" si="105"/>
        <v>2.1179934016840156</v>
      </c>
      <c r="L1520" s="11" t="str">
        <f t="shared" ca="1" si="90"/>
        <v>H</v>
      </c>
      <c r="M1520" s="11"/>
      <c r="N1520" s="11">
        <v>1519</v>
      </c>
      <c r="O1520" s="12">
        <f t="shared" ca="1" si="106"/>
        <v>2.2618713599061842</v>
      </c>
      <c r="P1520" s="12">
        <f t="shared" ca="1" si="107"/>
        <v>0.93956631833184745</v>
      </c>
      <c r="Q1520" s="11" t="str">
        <f t="shared" ca="1" si="91"/>
        <v>A</v>
      </c>
    </row>
    <row r="1521" spans="9:17" x14ac:dyDescent="0.25">
      <c r="I1521" s="11">
        <v>1520</v>
      </c>
      <c r="J1521" s="11">
        <f t="shared" ca="1" si="104"/>
        <v>-0.46942872972148442</v>
      </c>
      <c r="K1521" s="11">
        <f t="shared" ca="1" si="105"/>
        <v>2.3189476511086631</v>
      </c>
      <c r="L1521" s="11" t="str">
        <f t="shared" ca="1" si="90"/>
        <v>H</v>
      </c>
      <c r="M1521" s="11"/>
      <c r="N1521" s="11">
        <v>1520</v>
      </c>
      <c r="O1521" s="12">
        <f t="shared" ca="1" si="106"/>
        <v>1.6231809904094301</v>
      </c>
      <c r="P1521" s="12">
        <f t="shared" ca="1" si="107"/>
        <v>1.6931818896778417</v>
      </c>
      <c r="Q1521" s="11" t="str">
        <f t="shared" ca="1" si="91"/>
        <v>H</v>
      </c>
    </row>
    <row r="1522" spans="9:17" x14ac:dyDescent="0.25">
      <c r="I1522" s="11">
        <v>1521</v>
      </c>
      <c r="J1522" s="11">
        <f t="shared" ca="1" si="104"/>
        <v>-0.17928676468829596</v>
      </c>
      <c r="K1522" s="11">
        <f t="shared" ca="1" si="105"/>
        <v>1.6465067481007662</v>
      </c>
      <c r="L1522" s="11" t="str">
        <f t="shared" ca="1" si="90"/>
        <v>H</v>
      </c>
      <c r="M1522" s="11"/>
      <c r="N1522" s="11">
        <v>1521</v>
      </c>
      <c r="O1522" s="12">
        <f t="shared" ca="1" si="106"/>
        <v>-1.6499283161753937</v>
      </c>
      <c r="P1522" s="12">
        <f t="shared" ca="1" si="107"/>
        <v>-0.30056315829800839</v>
      </c>
      <c r="Q1522" s="11" t="str">
        <f t="shared" ca="1" si="91"/>
        <v>H</v>
      </c>
    </row>
    <row r="1523" spans="9:17" x14ac:dyDescent="0.25">
      <c r="I1523" s="11">
        <v>1522</v>
      </c>
      <c r="J1523" s="11">
        <f t="shared" ca="1" si="104"/>
        <v>0.55339314114612892</v>
      </c>
      <c r="K1523" s="11">
        <f t="shared" ca="1" si="105"/>
        <v>1.8818171635272831</v>
      </c>
      <c r="L1523" s="11" t="str">
        <f t="shared" ca="1" si="90"/>
        <v>H</v>
      </c>
      <c r="M1523" s="11"/>
      <c r="N1523" s="11">
        <v>1522</v>
      </c>
      <c r="O1523" s="12">
        <f t="shared" ca="1" si="106"/>
        <v>-1.2818889297443343</v>
      </c>
      <c r="P1523" s="12">
        <f t="shared" ca="1" si="107"/>
        <v>0.11009465469491597</v>
      </c>
      <c r="Q1523" s="11" t="str">
        <f t="shared" ca="1" si="91"/>
        <v>H</v>
      </c>
    </row>
    <row r="1524" spans="9:17" x14ac:dyDescent="0.25">
      <c r="I1524" s="11">
        <v>1523</v>
      </c>
      <c r="J1524" s="11">
        <f t="shared" ca="1" si="104"/>
        <v>1.6433265935162074</v>
      </c>
      <c r="K1524" s="11">
        <f t="shared" ca="1" si="105"/>
        <v>4.4821169788454851</v>
      </c>
      <c r="L1524" s="11" t="str">
        <f t="shared" ca="1" si="90"/>
        <v>H</v>
      </c>
      <c r="M1524" s="11"/>
      <c r="N1524" s="11">
        <v>1523</v>
      </c>
      <c r="O1524" s="12">
        <f t="shared" ca="1" si="106"/>
        <v>0.49135666952721802</v>
      </c>
      <c r="P1524" s="12">
        <f t="shared" ca="1" si="107"/>
        <v>0.44655011839566938</v>
      </c>
      <c r="Q1524" s="11" t="str">
        <f t="shared" ca="1" si="91"/>
        <v>A</v>
      </c>
    </row>
    <row r="1525" spans="9:17" x14ac:dyDescent="0.25">
      <c r="I1525" s="11">
        <v>1524</v>
      </c>
      <c r="J1525" s="11">
        <f t="shared" ca="1" si="104"/>
        <v>-1.45115436999675</v>
      </c>
      <c r="K1525" s="11">
        <f t="shared" ca="1" si="105"/>
        <v>1.5837187197611957</v>
      </c>
      <c r="L1525" s="11" t="str">
        <f t="shared" ca="1" si="90"/>
        <v>H</v>
      </c>
      <c r="M1525" s="11"/>
      <c r="N1525" s="11">
        <v>1524</v>
      </c>
      <c r="O1525" s="12">
        <f t="shared" ca="1" si="106"/>
        <v>0.78739435954671833</v>
      </c>
      <c r="P1525" s="12">
        <f t="shared" ca="1" si="107"/>
        <v>0.45450240812529497</v>
      </c>
      <c r="Q1525" s="11" t="str">
        <f t="shared" ca="1" si="91"/>
        <v>A</v>
      </c>
    </row>
    <row r="1526" spans="9:17" x14ac:dyDescent="0.25">
      <c r="I1526" s="11">
        <v>1525</v>
      </c>
      <c r="J1526" s="11">
        <f t="shared" ca="1" si="104"/>
        <v>-1.987098095067219</v>
      </c>
      <c r="K1526" s="11">
        <f t="shared" ca="1" si="105"/>
        <v>2.6819657909318355</v>
      </c>
      <c r="L1526" s="11" t="str">
        <f t="shared" ca="1" si="90"/>
        <v>H</v>
      </c>
      <c r="M1526" s="11"/>
      <c r="N1526" s="11">
        <v>1525</v>
      </c>
      <c r="O1526" s="12">
        <f t="shared" ca="1" si="106"/>
        <v>2.0089716587959168</v>
      </c>
      <c r="P1526" s="12">
        <f t="shared" ca="1" si="107"/>
        <v>0.11161884754929496</v>
      </c>
      <c r="Q1526" s="11" t="str">
        <f t="shared" ca="1" si="91"/>
        <v>A</v>
      </c>
    </row>
    <row r="1527" spans="9:17" x14ac:dyDescent="0.25">
      <c r="I1527" s="11">
        <v>1526</v>
      </c>
      <c r="J1527" s="11">
        <f t="shared" ca="1" si="104"/>
        <v>0.3730283715589755</v>
      </c>
      <c r="K1527" s="11">
        <f t="shared" ca="1" si="105"/>
        <v>1.9006393771432046</v>
      </c>
      <c r="L1527" s="11" t="str">
        <f t="shared" ca="1" si="90"/>
        <v>H</v>
      </c>
      <c r="M1527" s="11"/>
      <c r="N1527" s="11">
        <v>1526</v>
      </c>
      <c r="O1527" s="12">
        <f t="shared" ca="1" si="106"/>
        <v>2.4026385685554246</v>
      </c>
      <c r="P1527" s="12">
        <f t="shared" ca="1" si="107"/>
        <v>-6.5560616901105151E-2</v>
      </c>
      <c r="Q1527" s="11" t="str">
        <f t="shared" ca="1" si="91"/>
        <v>A</v>
      </c>
    </row>
    <row r="1528" spans="9:17" x14ac:dyDescent="0.25">
      <c r="I1528" s="11">
        <v>1527</v>
      </c>
      <c r="J1528" s="11">
        <f t="shared" ca="1" si="104"/>
        <v>2.3391199342168751</v>
      </c>
      <c r="K1528" s="11">
        <f t="shared" ca="1" si="105"/>
        <v>3.5375109745049231</v>
      </c>
      <c r="L1528" s="11" t="str">
        <f t="shared" ca="1" si="90"/>
        <v>H</v>
      </c>
      <c r="M1528" s="11"/>
      <c r="N1528" s="11">
        <v>1527</v>
      </c>
      <c r="O1528" s="12">
        <f t="shared" ca="1" si="106"/>
        <v>1.0810075465421742</v>
      </c>
      <c r="P1528" s="12">
        <f t="shared" ca="1" si="107"/>
        <v>0.21129467435967686</v>
      </c>
      <c r="Q1528" s="11" t="str">
        <f t="shared" ca="1" si="91"/>
        <v>A</v>
      </c>
    </row>
    <row r="1529" spans="9:17" x14ac:dyDescent="0.25">
      <c r="I1529" s="11">
        <v>1528</v>
      </c>
      <c r="J1529" s="11">
        <f t="shared" ca="1" si="104"/>
        <v>2.6621320247491229</v>
      </c>
      <c r="K1529" s="11">
        <f t="shared" ca="1" si="105"/>
        <v>3.6849620229318472</v>
      </c>
      <c r="L1529" s="11" t="str">
        <f t="shared" ca="1" si="90"/>
        <v>H</v>
      </c>
      <c r="M1529" s="11"/>
      <c r="N1529" s="11">
        <v>1528</v>
      </c>
      <c r="O1529" s="12">
        <f t="shared" ca="1" si="106"/>
        <v>0.96006799513724428</v>
      </c>
      <c r="P1529" s="12">
        <f t="shared" ca="1" si="107"/>
        <v>-0.37444857557684652</v>
      </c>
      <c r="Q1529" s="11" t="str">
        <f t="shared" ca="1" si="91"/>
        <v>A</v>
      </c>
    </row>
    <row r="1530" spans="9:17" x14ac:dyDescent="0.25">
      <c r="I1530" s="11">
        <v>1529</v>
      </c>
      <c r="J1530" s="11">
        <f t="shared" ca="1" si="104"/>
        <v>0.34537109365224739</v>
      </c>
      <c r="K1530" s="11">
        <f t="shared" ca="1" si="105"/>
        <v>2.8539211882260789</v>
      </c>
      <c r="L1530" s="11" t="str">
        <f t="shared" ca="1" si="90"/>
        <v>H</v>
      </c>
      <c r="M1530" s="11"/>
      <c r="N1530" s="11">
        <v>1529</v>
      </c>
      <c r="O1530" s="12">
        <f t="shared" ca="1" si="106"/>
        <v>-0.19932707671466932</v>
      </c>
      <c r="P1530" s="12">
        <f t="shared" ca="1" si="107"/>
        <v>2.0551447528310574</v>
      </c>
      <c r="Q1530" s="11" t="str">
        <f t="shared" ca="1" si="91"/>
        <v>H</v>
      </c>
    </row>
    <row r="1531" spans="9:17" x14ac:dyDescent="0.25">
      <c r="I1531" s="11">
        <v>1530</v>
      </c>
      <c r="J1531" s="11">
        <f t="shared" ca="1" si="104"/>
        <v>-0.78357007734732409</v>
      </c>
      <c r="K1531" s="11">
        <f t="shared" ca="1" si="105"/>
        <v>3.7839319365038384</v>
      </c>
      <c r="L1531" s="11" t="str">
        <f t="shared" ca="1" si="90"/>
        <v>H</v>
      </c>
      <c r="M1531" s="11"/>
      <c r="N1531" s="11">
        <v>1530</v>
      </c>
      <c r="O1531" s="12">
        <f t="shared" ca="1" si="106"/>
        <v>0.99158454940541074</v>
      </c>
      <c r="P1531" s="12">
        <f t="shared" ca="1" si="107"/>
        <v>0.52942130776198026</v>
      </c>
      <c r="Q1531" s="11" t="str">
        <f t="shared" ca="1" si="91"/>
        <v>A</v>
      </c>
    </row>
    <row r="1532" spans="9:17" x14ac:dyDescent="0.25">
      <c r="I1532" s="11">
        <v>1531</v>
      </c>
      <c r="J1532" s="11">
        <f t="shared" ca="1" si="104"/>
        <v>1.4985289807930764</v>
      </c>
      <c r="K1532" s="11">
        <f t="shared" ca="1" si="105"/>
        <v>0.95470793004458887</v>
      </c>
      <c r="L1532" s="11" t="str">
        <f t="shared" ref="L1532:L1786" ca="1" si="108">IF(J1532&gt;K1532, "A", IF(J1532=K1532, "T", "H"))</f>
        <v>A</v>
      </c>
      <c r="M1532" s="11"/>
      <c r="N1532" s="11">
        <v>1531</v>
      </c>
      <c r="O1532" s="12">
        <f t="shared" ca="1" si="106"/>
        <v>-0.6246379693276678</v>
      </c>
      <c r="P1532" s="12">
        <f t="shared" ca="1" si="107"/>
        <v>1.4953347345048398</v>
      </c>
      <c r="Q1532" s="11" t="str">
        <f t="shared" ref="Q1532:Q1786" ca="1" si="109">IF(O1532&gt;P1532, "A", IF(O1532=P1532, "T", "H"))</f>
        <v>H</v>
      </c>
    </row>
    <row r="1533" spans="9:17" x14ac:dyDescent="0.25">
      <c r="I1533" s="11">
        <v>1532</v>
      </c>
      <c r="J1533" s="11">
        <f t="shared" ca="1" si="104"/>
        <v>-1.2212793494434018</v>
      </c>
      <c r="K1533" s="11">
        <f t="shared" ca="1" si="105"/>
        <v>0.12894230372435778</v>
      </c>
      <c r="L1533" s="11" t="str">
        <f t="shared" ca="1" si="108"/>
        <v>H</v>
      </c>
      <c r="M1533" s="11"/>
      <c r="N1533" s="11">
        <v>1532</v>
      </c>
      <c r="O1533" s="12">
        <f t="shared" ca="1" si="106"/>
        <v>-0.70168861229745638</v>
      </c>
      <c r="P1533" s="12">
        <f t="shared" ca="1" si="107"/>
        <v>2.9863195267675695</v>
      </c>
      <c r="Q1533" s="11" t="str">
        <f t="shared" ca="1" si="109"/>
        <v>H</v>
      </c>
    </row>
    <row r="1534" spans="9:17" x14ac:dyDescent="0.25">
      <c r="I1534" s="11">
        <v>1533</v>
      </c>
      <c r="J1534" s="11">
        <f t="shared" ca="1" si="104"/>
        <v>1.1472506792171102</v>
      </c>
      <c r="K1534" s="11">
        <f t="shared" ca="1" si="105"/>
        <v>3.0453733010284516</v>
      </c>
      <c r="L1534" s="11" t="str">
        <f t="shared" ca="1" si="108"/>
        <v>H</v>
      </c>
      <c r="M1534" s="11"/>
      <c r="N1534" s="11">
        <v>1533</v>
      </c>
      <c r="O1534" s="12">
        <f t="shared" ca="1" si="106"/>
        <v>0.45521607220761501</v>
      </c>
      <c r="P1534" s="12">
        <f t="shared" ca="1" si="107"/>
        <v>0.27751967989757165</v>
      </c>
      <c r="Q1534" s="11" t="str">
        <f t="shared" ca="1" si="109"/>
        <v>A</v>
      </c>
    </row>
    <row r="1535" spans="9:17" x14ac:dyDescent="0.25">
      <c r="I1535" s="11">
        <v>1534</v>
      </c>
      <c r="J1535" s="11">
        <f t="shared" ca="1" si="104"/>
        <v>2.5781587454542461</v>
      </c>
      <c r="K1535" s="11">
        <f t="shared" ca="1" si="105"/>
        <v>3.3255355650157705</v>
      </c>
      <c r="L1535" s="11" t="str">
        <f t="shared" ca="1" si="108"/>
        <v>H</v>
      </c>
      <c r="M1535" s="11"/>
      <c r="N1535" s="11">
        <v>1534</v>
      </c>
      <c r="O1535" s="12">
        <f t="shared" ca="1" si="106"/>
        <v>1.8300187443898572</v>
      </c>
      <c r="P1535" s="12">
        <f t="shared" ca="1" si="107"/>
        <v>-0.37741825013279806</v>
      </c>
      <c r="Q1535" s="11" t="str">
        <f t="shared" ca="1" si="109"/>
        <v>A</v>
      </c>
    </row>
    <row r="1536" spans="9:17" x14ac:dyDescent="0.25">
      <c r="I1536" s="11">
        <v>1535</v>
      </c>
      <c r="J1536" s="11">
        <f t="shared" ca="1" si="104"/>
        <v>1.5345462601031001</v>
      </c>
      <c r="K1536" s="11">
        <f t="shared" ca="1" si="105"/>
        <v>1.8369699253077811</v>
      </c>
      <c r="L1536" s="11" t="str">
        <f t="shared" ca="1" si="108"/>
        <v>H</v>
      </c>
      <c r="M1536" s="11"/>
      <c r="N1536" s="11">
        <v>1535</v>
      </c>
      <c r="O1536" s="12">
        <f t="shared" ca="1" si="106"/>
        <v>0.64019631224760964</v>
      </c>
      <c r="P1536" s="12">
        <f t="shared" ca="1" si="107"/>
        <v>1.3327435064975925</v>
      </c>
      <c r="Q1536" s="11" t="str">
        <f t="shared" ca="1" si="109"/>
        <v>H</v>
      </c>
    </row>
    <row r="1537" spans="9:17" x14ac:dyDescent="0.25">
      <c r="I1537" s="11">
        <v>1536</v>
      </c>
      <c r="J1537" s="11">
        <f t="shared" ca="1" si="104"/>
        <v>-0.93981220669345877</v>
      </c>
      <c r="K1537" s="11">
        <f t="shared" ca="1" si="105"/>
        <v>1.3399803401443742</v>
      </c>
      <c r="L1537" s="11" t="str">
        <f t="shared" ca="1" si="108"/>
        <v>H</v>
      </c>
      <c r="M1537" s="11"/>
      <c r="N1537" s="11">
        <v>1536</v>
      </c>
      <c r="O1537" s="12">
        <f t="shared" ca="1" si="106"/>
        <v>1.3339597447250147</v>
      </c>
      <c r="P1537" s="12">
        <f t="shared" ca="1" si="107"/>
        <v>-1.465853285577241</v>
      </c>
      <c r="Q1537" s="11" t="str">
        <f t="shared" ca="1" si="109"/>
        <v>A</v>
      </c>
    </row>
    <row r="1538" spans="9:17" x14ac:dyDescent="0.25">
      <c r="I1538" s="11">
        <v>1537</v>
      </c>
      <c r="J1538" s="11">
        <f t="shared" ca="1" si="104"/>
        <v>-3.0003643368642106</v>
      </c>
      <c r="K1538" s="11">
        <f t="shared" ca="1" si="105"/>
        <v>0.96369879332555963</v>
      </c>
      <c r="L1538" s="11" t="str">
        <f t="shared" ca="1" si="108"/>
        <v>H</v>
      </c>
      <c r="M1538" s="11"/>
      <c r="N1538" s="11">
        <v>1537</v>
      </c>
      <c r="O1538" s="12">
        <f t="shared" ca="1" si="106"/>
        <v>0.59216434999964584</v>
      </c>
      <c r="P1538" s="12">
        <f t="shared" ca="1" si="107"/>
        <v>2.6865412665383066</v>
      </c>
      <c r="Q1538" s="11" t="str">
        <f t="shared" ca="1" si="109"/>
        <v>H</v>
      </c>
    </row>
    <row r="1539" spans="9:17" x14ac:dyDescent="0.25">
      <c r="I1539" s="11">
        <v>1538</v>
      </c>
      <c r="J1539" s="11">
        <f t="shared" ref="J1539:J1602" ca="1" si="110">NORMINV(RAND(), $D$3,$F$3)</f>
        <v>2.0573672367040938</v>
      </c>
      <c r="K1539" s="11">
        <f t="shared" ref="K1539:K1602" ca="1" si="111">NORMINV(RAND(), $D$2,$F$2)</f>
        <v>4.3693163834797524</v>
      </c>
      <c r="L1539" s="11" t="str">
        <f t="shared" ca="1" si="108"/>
        <v>H</v>
      </c>
      <c r="M1539" s="11"/>
      <c r="N1539" s="11">
        <v>1538</v>
      </c>
      <c r="O1539" s="12">
        <f t="shared" ref="O1539:O1602" ca="1" si="112">NORMINV(RAND(), $D$11,$F$11)</f>
        <v>-8.8484306189510642E-2</v>
      </c>
      <c r="P1539" s="12">
        <f t="shared" ref="P1539:P1602" ca="1" si="113">NORMINV(RAND(), $D$10,$F$10)</f>
        <v>1.7476885305012835</v>
      </c>
      <c r="Q1539" s="11" t="str">
        <f t="shared" ca="1" si="109"/>
        <v>H</v>
      </c>
    </row>
    <row r="1540" spans="9:17" x14ac:dyDescent="0.25">
      <c r="I1540" s="11">
        <v>1539</v>
      </c>
      <c r="J1540" s="11">
        <f t="shared" ca="1" si="110"/>
        <v>0.9289495183092662</v>
      </c>
      <c r="K1540" s="11">
        <f t="shared" ca="1" si="111"/>
        <v>2.8899310468474866</v>
      </c>
      <c r="L1540" s="11" t="str">
        <f t="shared" ca="1" si="108"/>
        <v>H</v>
      </c>
      <c r="M1540" s="11"/>
      <c r="N1540" s="11">
        <v>1539</v>
      </c>
      <c r="O1540" s="12">
        <f t="shared" ca="1" si="112"/>
        <v>0.43218540128737054</v>
      </c>
      <c r="P1540" s="12">
        <f t="shared" ca="1" si="113"/>
        <v>0.91208466594059923</v>
      </c>
      <c r="Q1540" s="11" t="str">
        <f t="shared" ca="1" si="109"/>
        <v>H</v>
      </c>
    </row>
    <row r="1541" spans="9:17" x14ac:dyDescent="0.25">
      <c r="I1541" s="11">
        <v>1540</v>
      </c>
      <c r="J1541" s="11">
        <f t="shared" ca="1" si="110"/>
        <v>3.0391959592176665</v>
      </c>
      <c r="K1541" s="11">
        <f t="shared" ca="1" si="111"/>
        <v>2.4842693833597389</v>
      </c>
      <c r="L1541" s="11" t="str">
        <f t="shared" ca="1" si="108"/>
        <v>A</v>
      </c>
      <c r="M1541" s="11"/>
      <c r="N1541" s="11">
        <v>1540</v>
      </c>
      <c r="O1541" s="12">
        <f t="shared" ca="1" si="112"/>
        <v>-0.99442663460820935</v>
      </c>
      <c r="P1541" s="12">
        <f t="shared" ca="1" si="113"/>
        <v>2.7170473381498379</v>
      </c>
      <c r="Q1541" s="11" t="str">
        <f t="shared" ca="1" si="109"/>
        <v>H</v>
      </c>
    </row>
    <row r="1542" spans="9:17" x14ac:dyDescent="0.25">
      <c r="I1542" s="11">
        <v>1541</v>
      </c>
      <c r="J1542" s="11">
        <f t="shared" ca="1" si="110"/>
        <v>1.7175449179898863</v>
      </c>
      <c r="K1542" s="11">
        <f t="shared" ca="1" si="111"/>
        <v>2.5048934502928515</v>
      </c>
      <c r="L1542" s="11" t="str">
        <f t="shared" ca="1" si="108"/>
        <v>H</v>
      </c>
      <c r="M1542" s="11"/>
      <c r="N1542" s="11">
        <v>1541</v>
      </c>
      <c r="O1542" s="12">
        <f t="shared" ca="1" si="112"/>
        <v>1.4470283179024528</v>
      </c>
      <c r="P1542" s="12">
        <f t="shared" ca="1" si="113"/>
        <v>0.60506038740659107</v>
      </c>
      <c r="Q1542" s="11" t="str">
        <f t="shared" ca="1" si="109"/>
        <v>A</v>
      </c>
    </row>
    <row r="1543" spans="9:17" x14ac:dyDescent="0.25">
      <c r="I1543" s="11">
        <v>1542</v>
      </c>
      <c r="J1543" s="11">
        <f t="shared" ca="1" si="110"/>
        <v>-0.5875481555871408</v>
      </c>
      <c r="K1543" s="11">
        <f t="shared" ca="1" si="111"/>
        <v>2.0695232141709994</v>
      </c>
      <c r="L1543" s="11" t="str">
        <f t="shared" ca="1" si="108"/>
        <v>H</v>
      </c>
      <c r="M1543" s="11"/>
      <c r="N1543" s="11">
        <v>1542</v>
      </c>
      <c r="O1543" s="12">
        <f t="shared" ca="1" si="112"/>
        <v>1.8663366533173311</v>
      </c>
      <c r="P1543" s="12">
        <f t="shared" ca="1" si="113"/>
        <v>1.4623290993433999</v>
      </c>
      <c r="Q1543" s="11" t="str">
        <f t="shared" ca="1" si="109"/>
        <v>A</v>
      </c>
    </row>
    <row r="1544" spans="9:17" x14ac:dyDescent="0.25">
      <c r="I1544" s="11">
        <v>1543</v>
      </c>
      <c r="J1544" s="11">
        <f t="shared" ca="1" si="110"/>
        <v>0.47946855100598623</v>
      </c>
      <c r="K1544" s="11">
        <f t="shared" ca="1" si="111"/>
        <v>4.189993545221979</v>
      </c>
      <c r="L1544" s="11" t="str">
        <f t="shared" ca="1" si="108"/>
        <v>H</v>
      </c>
      <c r="M1544" s="11"/>
      <c r="N1544" s="11">
        <v>1543</v>
      </c>
      <c r="O1544" s="12">
        <f t="shared" ca="1" si="112"/>
        <v>-0.93951881608902998</v>
      </c>
      <c r="P1544" s="12">
        <f t="shared" ca="1" si="113"/>
        <v>3.6643850688521997</v>
      </c>
      <c r="Q1544" s="11" t="str">
        <f t="shared" ca="1" si="109"/>
        <v>H</v>
      </c>
    </row>
    <row r="1545" spans="9:17" x14ac:dyDescent="0.25">
      <c r="I1545" s="11">
        <v>1544</v>
      </c>
      <c r="J1545" s="11">
        <f t="shared" ca="1" si="110"/>
        <v>1.5543709915314201</v>
      </c>
      <c r="K1545" s="11">
        <f t="shared" ca="1" si="111"/>
        <v>4.4014711263854327</v>
      </c>
      <c r="L1545" s="11" t="str">
        <f t="shared" ca="1" si="108"/>
        <v>H</v>
      </c>
      <c r="M1545" s="11"/>
      <c r="N1545" s="11">
        <v>1544</v>
      </c>
      <c r="O1545" s="12">
        <f t="shared" ca="1" si="112"/>
        <v>-0.25308855912505335</v>
      </c>
      <c r="P1545" s="12">
        <f t="shared" ca="1" si="113"/>
        <v>0.18783625463073594</v>
      </c>
      <c r="Q1545" s="11" t="str">
        <f t="shared" ca="1" si="109"/>
        <v>H</v>
      </c>
    </row>
    <row r="1546" spans="9:17" x14ac:dyDescent="0.25">
      <c r="I1546" s="11">
        <v>1545</v>
      </c>
      <c r="J1546" s="11">
        <f t="shared" ca="1" si="110"/>
        <v>0.56948937367175922</v>
      </c>
      <c r="K1546" s="11">
        <f t="shared" ca="1" si="111"/>
        <v>3.4552043669459174</v>
      </c>
      <c r="L1546" s="11" t="str">
        <f t="shared" ca="1" si="108"/>
        <v>H</v>
      </c>
      <c r="M1546" s="11"/>
      <c r="N1546" s="11">
        <v>1545</v>
      </c>
      <c r="O1546" s="12">
        <f t="shared" ca="1" si="112"/>
        <v>0.88336769072810251</v>
      </c>
      <c r="P1546" s="12">
        <f t="shared" ca="1" si="113"/>
        <v>0.91530897148104085</v>
      </c>
      <c r="Q1546" s="11" t="str">
        <f t="shared" ca="1" si="109"/>
        <v>H</v>
      </c>
    </row>
    <row r="1547" spans="9:17" x14ac:dyDescent="0.25">
      <c r="I1547" s="11">
        <v>1546</v>
      </c>
      <c r="J1547" s="11">
        <f t="shared" ca="1" si="110"/>
        <v>1.5178096390169165</v>
      </c>
      <c r="K1547" s="11">
        <f t="shared" ca="1" si="111"/>
        <v>4.7176927520873377</v>
      </c>
      <c r="L1547" s="11" t="str">
        <f t="shared" ca="1" si="108"/>
        <v>H</v>
      </c>
      <c r="M1547" s="11"/>
      <c r="N1547" s="11">
        <v>1546</v>
      </c>
      <c r="O1547" s="12">
        <f t="shared" ca="1" si="112"/>
        <v>0.45848324961503839</v>
      </c>
      <c r="P1547" s="12">
        <f t="shared" ca="1" si="113"/>
        <v>1.2094583708779307</v>
      </c>
      <c r="Q1547" s="11" t="str">
        <f t="shared" ca="1" si="109"/>
        <v>H</v>
      </c>
    </row>
    <row r="1548" spans="9:17" x14ac:dyDescent="0.25">
      <c r="I1548" s="11">
        <v>1547</v>
      </c>
      <c r="J1548" s="11">
        <f t="shared" ca="1" si="110"/>
        <v>-0.96104597647334</v>
      </c>
      <c r="K1548" s="11">
        <f t="shared" ca="1" si="111"/>
        <v>-0.46049835898766434</v>
      </c>
      <c r="L1548" s="11" t="str">
        <f t="shared" ca="1" si="108"/>
        <v>H</v>
      </c>
      <c r="M1548" s="11"/>
      <c r="N1548" s="11">
        <v>1547</v>
      </c>
      <c r="O1548" s="12">
        <f t="shared" ca="1" si="112"/>
        <v>0.32194681115785262</v>
      </c>
      <c r="P1548" s="12">
        <f t="shared" ca="1" si="113"/>
        <v>0.73915359582080042</v>
      </c>
      <c r="Q1548" s="11" t="str">
        <f t="shared" ca="1" si="109"/>
        <v>H</v>
      </c>
    </row>
    <row r="1549" spans="9:17" x14ac:dyDescent="0.25">
      <c r="I1549" s="11">
        <v>1548</v>
      </c>
      <c r="J1549" s="11">
        <f t="shared" ca="1" si="110"/>
        <v>0.78771503154029565</v>
      </c>
      <c r="K1549" s="11">
        <f t="shared" ca="1" si="111"/>
        <v>3.0683877958860051</v>
      </c>
      <c r="L1549" s="11" t="str">
        <f t="shared" ca="1" si="108"/>
        <v>H</v>
      </c>
      <c r="M1549" s="11"/>
      <c r="N1549" s="11">
        <v>1548</v>
      </c>
      <c r="O1549" s="12">
        <f t="shared" ca="1" si="112"/>
        <v>-3.9627916419059717E-2</v>
      </c>
      <c r="P1549" s="12">
        <f t="shared" ca="1" si="113"/>
        <v>0.10274477055419884</v>
      </c>
      <c r="Q1549" s="11" t="str">
        <f t="shared" ca="1" si="109"/>
        <v>H</v>
      </c>
    </row>
    <row r="1550" spans="9:17" x14ac:dyDescent="0.25">
      <c r="I1550" s="11">
        <v>1549</v>
      </c>
      <c r="J1550" s="11">
        <f t="shared" ca="1" si="110"/>
        <v>-0.721565476081652</v>
      </c>
      <c r="K1550" s="11">
        <f t="shared" ca="1" si="111"/>
        <v>5.4250777589133445</v>
      </c>
      <c r="L1550" s="11" t="str">
        <f t="shared" ca="1" si="108"/>
        <v>H</v>
      </c>
      <c r="M1550" s="11"/>
      <c r="N1550" s="11">
        <v>1549</v>
      </c>
      <c r="O1550" s="12">
        <f t="shared" ca="1" si="112"/>
        <v>0.48371064470682168</v>
      </c>
      <c r="P1550" s="12">
        <f t="shared" ca="1" si="113"/>
        <v>0.47765684515100248</v>
      </c>
      <c r="Q1550" s="11" t="str">
        <f t="shared" ca="1" si="109"/>
        <v>A</v>
      </c>
    </row>
    <row r="1551" spans="9:17" x14ac:dyDescent="0.25">
      <c r="I1551" s="11">
        <v>1550</v>
      </c>
      <c r="J1551" s="11">
        <f t="shared" ca="1" si="110"/>
        <v>2.3273803855664519</v>
      </c>
      <c r="K1551" s="11">
        <f t="shared" ca="1" si="111"/>
        <v>4.0861007480420852</v>
      </c>
      <c r="L1551" s="11" t="str">
        <f t="shared" ca="1" si="108"/>
        <v>H</v>
      </c>
      <c r="M1551" s="11"/>
      <c r="N1551" s="11">
        <v>1550</v>
      </c>
      <c r="O1551" s="12">
        <f t="shared" ca="1" si="112"/>
        <v>1.5813817484116957</v>
      </c>
      <c r="P1551" s="12">
        <f t="shared" ca="1" si="113"/>
        <v>0.68266408493321207</v>
      </c>
      <c r="Q1551" s="11" t="str">
        <f t="shared" ca="1" si="109"/>
        <v>A</v>
      </c>
    </row>
    <row r="1552" spans="9:17" x14ac:dyDescent="0.25">
      <c r="I1552" s="11">
        <v>1551</v>
      </c>
      <c r="J1552" s="11">
        <f t="shared" ca="1" si="110"/>
        <v>2.3842990341677504</v>
      </c>
      <c r="K1552" s="11">
        <f t="shared" ca="1" si="111"/>
        <v>0.60169190195387534</v>
      </c>
      <c r="L1552" s="11" t="str">
        <f t="shared" ca="1" si="108"/>
        <v>A</v>
      </c>
      <c r="M1552" s="11"/>
      <c r="N1552" s="11">
        <v>1551</v>
      </c>
      <c r="O1552" s="12">
        <f t="shared" ca="1" si="112"/>
        <v>1.3520929403859516E-2</v>
      </c>
      <c r="P1552" s="12">
        <f t="shared" ca="1" si="113"/>
        <v>2.1003039600699878</v>
      </c>
      <c r="Q1552" s="11" t="str">
        <f t="shared" ca="1" si="109"/>
        <v>H</v>
      </c>
    </row>
    <row r="1553" spans="9:17" x14ac:dyDescent="0.25">
      <c r="I1553" s="11">
        <v>1552</v>
      </c>
      <c r="J1553" s="11">
        <f t="shared" ca="1" si="110"/>
        <v>0.34147584113852292</v>
      </c>
      <c r="K1553" s="11">
        <f t="shared" ca="1" si="111"/>
        <v>3.411703351026202</v>
      </c>
      <c r="L1553" s="11" t="str">
        <f t="shared" ca="1" si="108"/>
        <v>H</v>
      </c>
      <c r="M1553" s="11"/>
      <c r="N1553" s="11">
        <v>1552</v>
      </c>
      <c r="O1553" s="12">
        <f t="shared" ca="1" si="112"/>
        <v>0.56498109198163204</v>
      </c>
      <c r="P1553" s="12">
        <f t="shared" ca="1" si="113"/>
        <v>9.9521542214318748E-2</v>
      </c>
      <c r="Q1553" s="11" t="str">
        <f t="shared" ca="1" si="109"/>
        <v>A</v>
      </c>
    </row>
    <row r="1554" spans="9:17" x14ac:dyDescent="0.25">
      <c r="I1554" s="11">
        <v>1553</v>
      </c>
      <c r="J1554" s="11">
        <f t="shared" ca="1" si="110"/>
        <v>0.76025378726752935</v>
      </c>
      <c r="K1554" s="11">
        <f t="shared" ca="1" si="111"/>
        <v>2.4465089513477629</v>
      </c>
      <c r="L1554" s="11" t="str">
        <f t="shared" ca="1" si="108"/>
        <v>H</v>
      </c>
      <c r="M1554" s="11"/>
      <c r="N1554" s="11">
        <v>1553</v>
      </c>
      <c r="O1554" s="12">
        <f t="shared" ca="1" si="112"/>
        <v>-0.33655284864278545</v>
      </c>
      <c r="P1554" s="12">
        <f t="shared" ca="1" si="113"/>
        <v>1.7626947602171739</v>
      </c>
      <c r="Q1554" s="11" t="str">
        <f t="shared" ca="1" si="109"/>
        <v>H</v>
      </c>
    </row>
    <row r="1555" spans="9:17" x14ac:dyDescent="0.25">
      <c r="I1555" s="11">
        <v>1554</v>
      </c>
      <c r="J1555" s="11">
        <f t="shared" ca="1" si="110"/>
        <v>-0.42616358159398871</v>
      </c>
      <c r="K1555" s="11">
        <f t="shared" ca="1" si="111"/>
        <v>2.2632408433204558</v>
      </c>
      <c r="L1555" s="11" t="str">
        <f t="shared" ca="1" si="108"/>
        <v>H</v>
      </c>
      <c r="M1555" s="11"/>
      <c r="N1555" s="11">
        <v>1554</v>
      </c>
      <c r="O1555" s="12">
        <f t="shared" ca="1" si="112"/>
        <v>-2.7343851445527294</v>
      </c>
      <c r="P1555" s="12">
        <f t="shared" ca="1" si="113"/>
        <v>-0.16546329657769832</v>
      </c>
      <c r="Q1555" s="11" t="str">
        <f t="shared" ca="1" si="109"/>
        <v>H</v>
      </c>
    </row>
    <row r="1556" spans="9:17" x14ac:dyDescent="0.25">
      <c r="I1556" s="11">
        <v>1555</v>
      </c>
      <c r="J1556" s="11">
        <f t="shared" ca="1" si="110"/>
        <v>1.5987657275464102</v>
      </c>
      <c r="K1556" s="11">
        <f t="shared" ca="1" si="111"/>
        <v>1.5367014613308043</v>
      </c>
      <c r="L1556" s="11" t="str">
        <f t="shared" ca="1" si="108"/>
        <v>A</v>
      </c>
      <c r="M1556" s="11"/>
      <c r="N1556" s="11">
        <v>1555</v>
      </c>
      <c r="O1556" s="12">
        <f t="shared" ca="1" si="112"/>
        <v>0.96025206542831465</v>
      </c>
      <c r="P1556" s="12">
        <f t="shared" ca="1" si="113"/>
        <v>1.3887522508753865</v>
      </c>
      <c r="Q1556" s="11" t="str">
        <f t="shared" ca="1" si="109"/>
        <v>H</v>
      </c>
    </row>
    <row r="1557" spans="9:17" x14ac:dyDescent="0.25">
      <c r="I1557" s="11">
        <v>1556</v>
      </c>
      <c r="J1557" s="11">
        <f t="shared" ca="1" si="110"/>
        <v>0.99237691475560219</v>
      </c>
      <c r="K1557" s="11">
        <f t="shared" ca="1" si="111"/>
        <v>0.43258938425111837</v>
      </c>
      <c r="L1557" s="11" t="str">
        <f t="shared" ca="1" si="108"/>
        <v>A</v>
      </c>
      <c r="M1557" s="11"/>
      <c r="N1557" s="11">
        <v>1556</v>
      </c>
      <c r="O1557" s="12">
        <f t="shared" ca="1" si="112"/>
        <v>-0.15530777672134077</v>
      </c>
      <c r="P1557" s="12">
        <f t="shared" ca="1" si="113"/>
        <v>-0.40779142028709181</v>
      </c>
      <c r="Q1557" s="11" t="str">
        <f t="shared" ca="1" si="109"/>
        <v>A</v>
      </c>
    </row>
    <row r="1558" spans="9:17" x14ac:dyDescent="0.25">
      <c r="I1558" s="11">
        <v>1557</v>
      </c>
      <c r="J1558" s="11">
        <f t="shared" ca="1" si="110"/>
        <v>0.71508872765541698</v>
      </c>
      <c r="K1558" s="11">
        <f t="shared" ca="1" si="111"/>
        <v>0.21901117228037092</v>
      </c>
      <c r="L1558" s="11" t="str">
        <f t="shared" ca="1" si="108"/>
        <v>A</v>
      </c>
      <c r="M1558" s="11"/>
      <c r="N1558" s="11">
        <v>1557</v>
      </c>
      <c r="O1558" s="12">
        <f t="shared" ca="1" si="112"/>
        <v>0.98704012046072598</v>
      </c>
      <c r="P1558" s="12">
        <f t="shared" ca="1" si="113"/>
        <v>-1.829019809998393</v>
      </c>
      <c r="Q1558" s="11" t="str">
        <f t="shared" ca="1" si="109"/>
        <v>A</v>
      </c>
    </row>
    <row r="1559" spans="9:17" x14ac:dyDescent="0.25">
      <c r="I1559" s="11">
        <v>1558</v>
      </c>
      <c r="J1559" s="11">
        <f t="shared" ca="1" si="110"/>
        <v>-0.19542123891661289</v>
      </c>
      <c r="K1559" s="11">
        <f t="shared" ca="1" si="111"/>
        <v>2.9314493010261669</v>
      </c>
      <c r="L1559" s="11" t="str">
        <f t="shared" ca="1" si="108"/>
        <v>H</v>
      </c>
      <c r="M1559" s="11"/>
      <c r="N1559" s="11">
        <v>1558</v>
      </c>
      <c r="O1559" s="12">
        <f t="shared" ca="1" si="112"/>
        <v>2.4941815753589296</v>
      </c>
      <c r="P1559" s="12">
        <f t="shared" ca="1" si="113"/>
        <v>0.49759562756731734</v>
      </c>
      <c r="Q1559" s="11" t="str">
        <f t="shared" ca="1" si="109"/>
        <v>A</v>
      </c>
    </row>
    <row r="1560" spans="9:17" x14ac:dyDescent="0.25">
      <c r="I1560" s="11">
        <v>1559</v>
      </c>
      <c r="J1560" s="11">
        <f t="shared" ca="1" si="110"/>
        <v>1.6459579258381103</v>
      </c>
      <c r="K1560" s="11">
        <f t="shared" ca="1" si="111"/>
        <v>2.9983056579822751</v>
      </c>
      <c r="L1560" s="11" t="str">
        <f t="shared" ca="1" si="108"/>
        <v>H</v>
      </c>
      <c r="M1560" s="11"/>
      <c r="N1560" s="11">
        <v>1559</v>
      </c>
      <c r="O1560" s="12">
        <f t="shared" ca="1" si="112"/>
        <v>0.6772554306256332</v>
      </c>
      <c r="P1560" s="12">
        <f t="shared" ca="1" si="113"/>
        <v>2.0494373274481799</v>
      </c>
      <c r="Q1560" s="11" t="str">
        <f t="shared" ca="1" si="109"/>
        <v>H</v>
      </c>
    </row>
    <row r="1561" spans="9:17" x14ac:dyDescent="0.25">
      <c r="I1561" s="11">
        <v>1560</v>
      </c>
      <c r="J1561" s="11">
        <f t="shared" ca="1" si="110"/>
        <v>2.711261628400977</v>
      </c>
      <c r="K1561" s="11">
        <f t="shared" ca="1" si="111"/>
        <v>2.6918603690540759</v>
      </c>
      <c r="L1561" s="11" t="str">
        <f t="shared" ca="1" si="108"/>
        <v>A</v>
      </c>
      <c r="M1561" s="11"/>
      <c r="N1561" s="11">
        <v>1560</v>
      </c>
      <c r="O1561" s="12">
        <f t="shared" ca="1" si="112"/>
        <v>2.9578902573820853</v>
      </c>
      <c r="P1561" s="12">
        <f t="shared" ca="1" si="113"/>
        <v>1.794883301219127</v>
      </c>
      <c r="Q1561" s="11" t="str">
        <f t="shared" ca="1" si="109"/>
        <v>A</v>
      </c>
    </row>
    <row r="1562" spans="9:17" x14ac:dyDescent="0.25">
      <c r="I1562" s="11">
        <v>1561</v>
      </c>
      <c r="J1562" s="11">
        <f t="shared" ca="1" si="110"/>
        <v>0.53701974948296782</v>
      </c>
      <c r="K1562" s="11">
        <f t="shared" ca="1" si="111"/>
        <v>3.6026643985101017</v>
      </c>
      <c r="L1562" s="11" t="str">
        <f t="shared" ca="1" si="108"/>
        <v>H</v>
      </c>
      <c r="M1562" s="11"/>
      <c r="N1562" s="11">
        <v>1561</v>
      </c>
      <c r="O1562" s="12">
        <f t="shared" ca="1" si="112"/>
        <v>2.442481588071189</v>
      </c>
      <c r="P1562" s="12">
        <f t="shared" ca="1" si="113"/>
        <v>0.24271201319117508</v>
      </c>
      <c r="Q1562" s="11" t="str">
        <f t="shared" ca="1" si="109"/>
        <v>A</v>
      </c>
    </row>
    <row r="1563" spans="9:17" x14ac:dyDescent="0.25">
      <c r="I1563" s="11">
        <v>1562</v>
      </c>
      <c r="J1563" s="11">
        <f t="shared" ca="1" si="110"/>
        <v>1.6186811694055847</v>
      </c>
      <c r="K1563" s="11">
        <f t="shared" ca="1" si="111"/>
        <v>1.1397890504108337</v>
      </c>
      <c r="L1563" s="11" t="str">
        <f t="shared" ca="1" si="108"/>
        <v>A</v>
      </c>
      <c r="M1563" s="11"/>
      <c r="N1563" s="11">
        <v>1562</v>
      </c>
      <c r="O1563" s="12">
        <f t="shared" ca="1" si="112"/>
        <v>0.73083893358967333</v>
      </c>
      <c r="P1563" s="12">
        <f t="shared" ca="1" si="113"/>
        <v>1.4063791130985732</v>
      </c>
      <c r="Q1563" s="11" t="str">
        <f t="shared" ca="1" si="109"/>
        <v>H</v>
      </c>
    </row>
    <row r="1564" spans="9:17" x14ac:dyDescent="0.25">
      <c r="I1564" s="11">
        <v>1563</v>
      </c>
      <c r="J1564" s="11">
        <f t="shared" ca="1" si="110"/>
        <v>2.0724691834979114</v>
      </c>
      <c r="K1564" s="11">
        <f t="shared" ca="1" si="111"/>
        <v>0.82033285607816264</v>
      </c>
      <c r="L1564" s="11" t="str">
        <f t="shared" ca="1" si="108"/>
        <v>A</v>
      </c>
      <c r="M1564" s="11"/>
      <c r="N1564" s="11">
        <v>1563</v>
      </c>
      <c r="O1564" s="12">
        <f t="shared" ca="1" si="112"/>
        <v>-0.71651425544663305</v>
      </c>
      <c r="P1564" s="12">
        <f t="shared" ca="1" si="113"/>
        <v>1.0395100022755193</v>
      </c>
      <c r="Q1564" s="11" t="str">
        <f t="shared" ca="1" si="109"/>
        <v>H</v>
      </c>
    </row>
    <row r="1565" spans="9:17" x14ac:dyDescent="0.25">
      <c r="I1565" s="11">
        <v>1564</v>
      </c>
      <c r="J1565" s="11">
        <f t="shared" ca="1" si="110"/>
        <v>0.2036985064435578</v>
      </c>
      <c r="K1565" s="11">
        <f t="shared" ca="1" si="111"/>
        <v>0.89973525861753822</v>
      </c>
      <c r="L1565" s="11" t="str">
        <f t="shared" ca="1" si="108"/>
        <v>H</v>
      </c>
      <c r="M1565" s="11"/>
      <c r="N1565" s="11">
        <v>1564</v>
      </c>
      <c r="O1565" s="12">
        <f t="shared" ca="1" si="112"/>
        <v>1.0495660902323491</v>
      </c>
      <c r="P1565" s="12">
        <f t="shared" ca="1" si="113"/>
        <v>0.98476360239178085</v>
      </c>
      <c r="Q1565" s="11" t="str">
        <f t="shared" ca="1" si="109"/>
        <v>A</v>
      </c>
    </row>
    <row r="1566" spans="9:17" x14ac:dyDescent="0.25">
      <c r="I1566" s="11">
        <v>1565</v>
      </c>
      <c r="J1566" s="11">
        <f t="shared" ca="1" si="110"/>
        <v>2.1256213484558018</v>
      </c>
      <c r="K1566" s="11">
        <f t="shared" ca="1" si="111"/>
        <v>0.83486870759132259</v>
      </c>
      <c r="L1566" s="11" t="str">
        <f t="shared" ca="1" si="108"/>
        <v>A</v>
      </c>
      <c r="M1566" s="11"/>
      <c r="N1566" s="11">
        <v>1565</v>
      </c>
      <c r="O1566" s="12">
        <f t="shared" ca="1" si="112"/>
        <v>1.2199662107544507</v>
      </c>
      <c r="P1566" s="12">
        <f t="shared" ca="1" si="113"/>
        <v>3.5062027202861468</v>
      </c>
      <c r="Q1566" s="11" t="str">
        <f t="shared" ca="1" si="109"/>
        <v>H</v>
      </c>
    </row>
    <row r="1567" spans="9:17" x14ac:dyDescent="0.25">
      <c r="I1567" s="11">
        <v>1566</v>
      </c>
      <c r="J1567" s="11">
        <f t="shared" ca="1" si="110"/>
        <v>0.91884759965192553</v>
      </c>
      <c r="K1567" s="11">
        <f t="shared" ca="1" si="111"/>
        <v>3.3630041660295711</v>
      </c>
      <c r="L1567" s="11" t="str">
        <f t="shared" ca="1" si="108"/>
        <v>H</v>
      </c>
      <c r="M1567" s="11"/>
      <c r="N1567" s="11">
        <v>1566</v>
      </c>
      <c r="O1567" s="12">
        <f t="shared" ca="1" si="112"/>
        <v>-0.81216053295408508</v>
      </c>
      <c r="P1567" s="12">
        <f t="shared" ca="1" si="113"/>
        <v>0.58591543930309742</v>
      </c>
      <c r="Q1567" s="11" t="str">
        <f t="shared" ca="1" si="109"/>
        <v>H</v>
      </c>
    </row>
    <row r="1568" spans="9:17" x14ac:dyDescent="0.25">
      <c r="I1568" s="11">
        <v>1567</v>
      </c>
      <c r="J1568" s="11">
        <f t="shared" ca="1" si="110"/>
        <v>2.6622563609601353</v>
      </c>
      <c r="K1568" s="11">
        <f t="shared" ca="1" si="111"/>
        <v>2.9547932243488799</v>
      </c>
      <c r="L1568" s="11" t="str">
        <f t="shared" ca="1" si="108"/>
        <v>H</v>
      </c>
      <c r="M1568" s="11"/>
      <c r="N1568" s="11">
        <v>1567</v>
      </c>
      <c r="O1568" s="12">
        <f t="shared" ca="1" si="112"/>
        <v>0.75432821846685028</v>
      </c>
      <c r="P1568" s="12">
        <f t="shared" ca="1" si="113"/>
        <v>-0.36921625967325644</v>
      </c>
      <c r="Q1568" s="11" t="str">
        <f t="shared" ca="1" si="109"/>
        <v>A</v>
      </c>
    </row>
    <row r="1569" spans="9:17" x14ac:dyDescent="0.25">
      <c r="I1569" s="11">
        <v>1568</v>
      </c>
      <c r="J1569" s="11">
        <f t="shared" ca="1" si="110"/>
        <v>2.1552748205910244</v>
      </c>
      <c r="K1569" s="11">
        <f t="shared" ca="1" si="111"/>
        <v>1.7238803939307676</v>
      </c>
      <c r="L1569" s="11" t="str">
        <f t="shared" ca="1" si="108"/>
        <v>A</v>
      </c>
      <c r="M1569" s="11"/>
      <c r="N1569" s="11">
        <v>1568</v>
      </c>
      <c r="O1569" s="12">
        <f t="shared" ca="1" si="112"/>
        <v>0.97145260009325285</v>
      </c>
      <c r="P1569" s="12">
        <f t="shared" ca="1" si="113"/>
        <v>2.4223807832386912</v>
      </c>
      <c r="Q1569" s="11" t="str">
        <f t="shared" ca="1" si="109"/>
        <v>H</v>
      </c>
    </row>
    <row r="1570" spans="9:17" x14ac:dyDescent="0.25">
      <c r="I1570" s="11">
        <v>1569</v>
      </c>
      <c r="J1570" s="11">
        <f t="shared" ca="1" si="110"/>
        <v>-0.37728750005163503</v>
      </c>
      <c r="K1570" s="11">
        <f t="shared" ca="1" si="111"/>
        <v>2.6281018787736077</v>
      </c>
      <c r="L1570" s="11" t="str">
        <f t="shared" ca="1" si="108"/>
        <v>H</v>
      </c>
      <c r="M1570" s="11"/>
      <c r="N1570" s="11">
        <v>1569</v>
      </c>
      <c r="O1570" s="12">
        <f t="shared" ca="1" si="112"/>
        <v>-0.25702094707623357</v>
      </c>
      <c r="P1570" s="12">
        <f t="shared" ca="1" si="113"/>
        <v>2.9489653220248657</v>
      </c>
      <c r="Q1570" s="11" t="str">
        <f t="shared" ca="1" si="109"/>
        <v>H</v>
      </c>
    </row>
    <row r="1571" spans="9:17" x14ac:dyDescent="0.25">
      <c r="I1571" s="11">
        <v>1570</v>
      </c>
      <c r="J1571" s="11">
        <f t="shared" ca="1" si="110"/>
        <v>1.0614869417665613</v>
      </c>
      <c r="K1571" s="11">
        <f t="shared" ca="1" si="111"/>
        <v>2.221856316866345</v>
      </c>
      <c r="L1571" s="11" t="str">
        <f t="shared" ca="1" si="108"/>
        <v>H</v>
      </c>
      <c r="M1571" s="11"/>
      <c r="N1571" s="11">
        <v>1570</v>
      </c>
      <c r="O1571" s="12">
        <f t="shared" ca="1" si="112"/>
        <v>0.72870457164211344</v>
      </c>
      <c r="P1571" s="12">
        <f t="shared" ca="1" si="113"/>
        <v>2.6625919607852135</v>
      </c>
      <c r="Q1571" s="11" t="str">
        <f t="shared" ca="1" si="109"/>
        <v>H</v>
      </c>
    </row>
    <row r="1572" spans="9:17" x14ac:dyDescent="0.25">
      <c r="I1572" s="11">
        <v>1571</v>
      </c>
      <c r="J1572" s="11">
        <f t="shared" ca="1" si="110"/>
        <v>1.5467007561094848</v>
      </c>
      <c r="K1572" s="11">
        <f t="shared" ca="1" si="111"/>
        <v>1.3914720252911836</v>
      </c>
      <c r="L1572" s="11" t="str">
        <f t="shared" ca="1" si="108"/>
        <v>A</v>
      </c>
      <c r="M1572" s="11"/>
      <c r="N1572" s="11">
        <v>1571</v>
      </c>
      <c r="O1572" s="12">
        <f t="shared" ca="1" si="112"/>
        <v>1.3127668368299892</v>
      </c>
      <c r="P1572" s="12">
        <f t="shared" ca="1" si="113"/>
        <v>0.6274601516224525</v>
      </c>
      <c r="Q1572" s="11" t="str">
        <f t="shared" ca="1" si="109"/>
        <v>A</v>
      </c>
    </row>
    <row r="1573" spans="9:17" x14ac:dyDescent="0.25">
      <c r="I1573" s="11">
        <v>1572</v>
      </c>
      <c r="J1573" s="11">
        <f t="shared" ca="1" si="110"/>
        <v>-0.15099524220640836</v>
      </c>
      <c r="K1573" s="11">
        <f t="shared" ca="1" si="111"/>
        <v>4.178406225778641</v>
      </c>
      <c r="L1573" s="11" t="str">
        <f t="shared" ca="1" si="108"/>
        <v>H</v>
      </c>
      <c r="M1573" s="11"/>
      <c r="N1573" s="11">
        <v>1572</v>
      </c>
      <c r="O1573" s="12">
        <f t="shared" ca="1" si="112"/>
        <v>1.589021057505315</v>
      </c>
      <c r="P1573" s="12">
        <f t="shared" ca="1" si="113"/>
        <v>1.8075810068603348</v>
      </c>
      <c r="Q1573" s="11" t="str">
        <f t="shared" ca="1" si="109"/>
        <v>H</v>
      </c>
    </row>
    <row r="1574" spans="9:17" x14ac:dyDescent="0.25">
      <c r="I1574" s="11">
        <v>1573</v>
      </c>
      <c r="J1574" s="11">
        <f t="shared" ca="1" si="110"/>
        <v>1.437679611268025</v>
      </c>
      <c r="K1574" s="11">
        <f t="shared" ca="1" si="111"/>
        <v>2.7674466803202495</v>
      </c>
      <c r="L1574" s="11" t="str">
        <f t="shared" ca="1" si="108"/>
        <v>H</v>
      </c>
      <c r="M1574" s="11"/>
      <c r="N1574" s="11">
        <v>1573</v>
      </c>
      <c r="O1574" s="12">
        <f t="shared" ca="1" si="112"/>
        <v>0.6756539464051885</v>
      </c>
      <c r="P1574" s="12">
        <f t="shared" ca="1" si="113"/>
        <v>2.2342220302879965</v>
      </c>
      <c r="Q1574" s="11" t="str">
        <f t="shared" ca="1" si="109"/>
        <v>H</v>
      </c>
    </row>
    <row r="1575" spans="9:17" x14ac:dyDescent="0.25">
      <c r="I1575" s="11">
        <v>1574</v>
      </c>
      <c r="J1575" s="11">
        <f t="shared" ca="1" si="110"/>
        <v>2.7457243957368358</v>
      </c>
      <c r="K1575" s="11">
        <f t="shared" ca="1" si="111"/>
        <v>5.6053667804126182</v>
      </c>
      <c r="L1575" s="11" t="str">
        <f t="shared" ca="1" si="108"/>
        <v>H</v>
      </c>
      <c r="M1575" s="11"/>
      <c r="N1575" s="11">
        <v>1574</v>
      </c>
      <c r="O1575" s="12">
        <f t="shared" ca="1" si="112"/>
        <v>0.86539987021706088</v>
      </c>
      <c r="P1575" s="12">
        <f t="shared" ca="1" si="113"/>
        <v>0.65610478926134919</v>
      </c>
      <c r="Q1575" s="11" t="str">
        <f t="shared" ca="1" si="109"/>
        <v>A</v>
      </c>
    </row>
    <row r="1576" spans="9:17" x14ac:dyDescent="0.25">
      <c r="I1576" s="11">
        <v>1575</v>
      </c>
      <c r="J1576" s="11">
        <f t="shared" ca="1" si="110"/>
        <v>2.1027453569391712</v>
      </c>
      <c r="K1576" s="11">
        <f t="shared" ca="1" si="111"/>
        <v>0.54015196842257152</v>
      </c>
      <c r="L1576" s="11" t="str">
        <f t="shared" ca="1" si="108"/>
        <v>A</v>
      </c>
      <c r="M1576" s="11"/>
      <c r="N1576" s="11">
        <v>1575</v>
      </c>
      <c r="O1576" s="12">
        <f t="shared" ca="1" si="112"/>
        <v>0.67974503580732359</v>
      </c>
      <c r="P1576" s="12">
        <f t="shared" ca="1" si="113"/>
        <v>-0.74233775892371612</v>
      </c>
      <c r="Q1576" s="11" t="str">
        <f t="shared" ca="1" si="109"/>
        <v>A</v>
      </c>
    </row>
    <row r="1577" spans="9:17" x14ac:dyDescent="0.25">
      <c r="I1577" s="11">
        <v>1576</v>
      </c>
      <c r="J1577" s="11">
        <f t="shared" ca="1" si="110"/>
        <v>-0.3850313824191739</v>
      </c>
      <c r="K1577" s="11">
        <f t="shared" ca="1" si="111"/>
        <v>2.99334743700798</v>
      </c>
      <c r="L1577" s="11" t="str">
        <f t="shared" ca="1" si="108"/>
        <v>H</v>
      </c>
      <c r="M1577" s="11"/>
      <c r="N1577" s="11">
        <v>1576</v>
      </c>
      <c r="O1577" s="12">
        <f t="shared" ca="1" si="112"/>
        <v>-0.17283703426328734</v>
      </c>
      <c r="P1577" s="12">
        <f t="shared" ca="1" si="113"/>
        <v>1.205146741050408</v>
      </c>
      <c r="Q1577" s="11" t="str">
        <f t="shared" ca="1" si="109"/>
        <v>H</v>
      </c>
    </row>
    <row r="1578" spans="9:17" x14ac:dyDescent="0.25">
      <c r="I1578" s="11">
        <v>1577</v>
      </c>
      <c r="J1578" s="11">
        <f t="shared" ca="1" si="110"/>
        <v>1.1735898121367963</v>
      </c>
      <c r="K1578" s="11">
        <f t="shared" ca="1" si="111"/>
        <v>0.21674883809059886</v>
      </c>
      <c r="L1578" s="11" t="str">
        <f t="shared" ca="1" si="108"/>
        <v>A</v>
      </c>
      <c r="M1578" s="11"/>
      <c r="N1578" s="11">
        <v>1577</v>
      </c>
      <c r="O1578" s="12">
        <f t="shared" ca="1" si="112"/>
        <v>1.6112856292423241</v>
      </c>
      <c r="P1578" s="12">
        <f t="shared" ca="1" si="113"/>
        <v>0.41106613844090223</v>
      </c>
      <c r="Q1578" s="11" t="str">
        <f t="shared" ca="1" si="109"/>
        <v>A</v>
      </c>
    </row>
    <row r="1579" spans="9:17" x14ac:dyDescent="0.25">
      <c r="I1579" s="11">
        <v>1578</v>
      </c>
      <c r="J1579" s="11">
        <f t="shared" ca="1" si="110"/>
        <v>-0.17560930179467993</v>
      </c>
      <c r="K1579" s="11">
        <f t="shared" ca="1" si="111"/>
        <v>1.0407380410980425</v>
      </c>
      <c r="L1579" s="11" t="str">
        <f t="shared" ca="1" si="108"/>
        <v>H</v>
      </c>
      <c r="M1579" s="11"/>
      <c r="N1579" s="11">
        <v>1578</v>
      </c>
      <c r="O1579" s="12">
        <f t="shared" ca="1" si="112"/>
        <v>1.4284309366353183</v>
      </c>
      <c r="P1579" s="12">
        <f t="shared" ca="1" si="113"/>
        <v>1.4110370125007281</v>
      </c>
      <c r="Q1579" s="11" t="str">
        <f t="shared" ca="1" si="109"/>
        <v>A</v>
      </c>
    </row>
    <row r="1580" spans="9:17" x14ac:dyDescent="0.25">
      <c r="I1580" s="11">
        <v>1579</v>
      </c>
      <c r="J1580" s="11">
        <f t="shared" ca="1" si="110"/>
        <v>1.0575760703568315</v>
      </c>
      <c r="K1580" s="11">
        <f t="shared" ca="1" si="111"/>
        <v>3.5401989169073067</v>
      </c>
      <c r="L1580" s="11" t="str">
        <f t="shared" ca="1" si="108"/>
        <v>H</v>
      </c>
      <c r="M1580" s="11"/>
      <c r="N1580" s="11">
        <v>1579</v>
      </c>
      <c r="O1580" s="12">
        <f t="shared" ca="1" si="112"/>
        <v>0.20247122052153371</v>
      </c>
      <c r="P1580" s="12">
        <f t="shared" ca="1" si="113"/>
        <v>0.38830086521461127</v>
      </c>
      <c r="Q1580" s="11" t="str">
        <f t="shared" ca="1" si="109"/>
        <v>H</v>
      </c>
    </row>
    <row r="1581" spans="9:17" x14ac:dyDescent="0.25">
      <c r="I1581" s="11">
        <v>1580</v>
      </c>
      <c r="J1581" s="11">
        <f t="shared" ca="1" si="110"/>
        <v>1.3195732658857995</v>
      </c>
      <c r="K1581" s="11">
        <f t="shared" ca="1" si="111"/>
        <v>1.991025252814107</v>
      </c>
      <c r="L1581" s="11" t="str">
        <f t="shared" ca="1" si="108"/>
        <v>H</v>
      </c>
      <c r="M1581" s="11"/>
      <c r="N1581" s="11">
        <v>1580</v>
      </c>
      <c r="O1581" s="12">
        <f t="shared" ca="1" si="112"/>
        <v>-0.57332648282846987</v>
      </c>
      <c r="P1581" s="12">
        <f t="shared" ca="1" si="113"/>
        <v>1.1533636225814485</v>
      </c>
      <c r="Q1581" s="11" t="str">
        <f t="shared" ca="1" si="109"/>
        <v>H</v>
      </c>
    </row>
    <row r="1582" spans="9:17" x14ac:dyDescent="0.25">
      <c r="I1582" s="11">
        <v>1581</v>
      </c>
      <c r="J1582" s="11">
        <f t="shared" ca="1" si="110"/>
        <v>0.66065869827300883</v>
      </c>
      <c r="K1582" s="11">
        <f t="shared" ca="1" si="111"/>
        <v>-6.2671412775242352E-2</v>
      </c>
      <c r="L1582" s="11" t="str">
        <f t="shared" ca="1" si="108"/>
        <v>A</v>
      </c>
      <c r="M1582" s="11"/>
      <c r="N1582" s="11">
        <v>1581</v>
      </c>
      <c r="O1582" s="12">
        <f t="shared" ca="1" si="112"/>
        <v>-1.4806202431313102</v>
      </c>
      <c r="P1582" s="12">
        <f t="shared" ca="1" si="113"/>
        <v>1.0326073036793868</v>
      </c>
      <c r="Q1582" s="11" t="str">
        <f t="shared" ca="1" si="109"/>
        <v>H</v>
      </c>
    </row>
    <row r="1583" spans="9:17" x14ac:dyDescent="0.25">
      <c r="I1583" s="11">
        <v>1582</v>
      </c>
      <c r="J1583" s="11">
        <f t="shared" ca="1" si="110"/>
        <v>1.5197604119549015</v>
      </c>
      <c r="K1583" s="11">
        <f t="shared" ca="1" si="111"/>
        <v>1.5755338491252386</v>
      </c>
      <c r="L1583" s="11" t="str">
        <f t="shared" ca="1" si="108"/>
        <v>H</v>
      </c>
      <c r="M1583" s="11"/>
      <c r="N1583" s="11">
        <v>1582</v>
      </c>
      <c r="O1583" s="12">
        <f t="shared" ca="1" si="112"/>
        <v>-0.33827067754217366</v>
      </c>
      <c r="P1583" s="12">
        <f t="shared" ca="1" si="113"/>
        <v>2.19139612128689</v>
      </c>
      <c r="Q1583" s="11" t="str">
        <f t="shared" ca="1" si="109"/>
        <v>H</v>
      </c>
    </row>
    <row r="1584" spans="9:17" x14ac:dyDescent="0.25">
      <c r="I1584" s="11">
        <v>1583</v>
      </c>
      <c r="J1584" s="11">
        <f t="shared" ca="1" si="110"/>
        <v>2.156433787618341</v>
      </c>
      <c r="K1584" s="11">
        <f t="shared" ca="1" si="111"/>
        <v>2.4168298422813193</v>
      </c>
      <c r="L1584" s="11" t="str">
        <f t="shared" ca="1" si="108"/>
        <v>H</v>
      </c>
      <c r="M1584" s="11"/>
      <c r="N1584" s="11">
        <v>1583</v>
      </c>
      <c r="O1584" s="12">
        <f t="shared" ca="1" si="112"/>
        <v>2.5067294907777802</v>
      </c>
      <c r="P1584" s="12">
        <f t="shared" ca="1" si="113"/>
        <v>0.68423994601365867</v>
      </c>
      <c r="Q1584" s="11" t="str">
        <f t="shared" ca="1" si="109"/>
        <v>A</v>
      </c>
    </row>
    <row r="1585" spans="9:17" x14ac:dyDescent="0.25">
      <c r="I1585" s="11">
        <v>1584</v>
      </c>
      <c r="J1585" s="11">
        <f t="shared" ca="1" si="110"/>
        <v>0.80778458722303204</v>
      </c>
      <c r="K1585" s="11">
        <f t="shared" ca="1" si="111"/>
        <v>-0.93946971902983956</v>
      </c>
      <c r="L1585" s="11" t="str">
        <f t="shared" ca="1" si="108"/>
        <v>A</v>
      </c>
      <c r="M1585" s="11"/>
      <c r="N1585" s="11">
        <v>1584</v>
      </c>
      <c r="O1585" s="12">
        <f t="shared" ca="1" si="112"/>
        <v>1.1513930109264696</v>
      </c>
      <c r="P1585" s="12">
        <f t="shared" ca="1" si="113"/>
        <v>1.0572694542861443</v>
      </c>
      <c r="Q1585" s="11" t="str">
        <f t="shared" ca="1" si="109"/>
        <v>A</v>
      </c>
    </row>
    <row r="1586" spans="9:17" x14ac:dyDescent="0.25">
      <c r="I1586" s="11">
        <v>1585</v>
      </c>
      <c r="J1586" s="11">
        <f t="shared" ca="1" si="110"/>
        <v>7.7660807469333681E-2</v>
      </c>
      <c r="K1586" s="11">
        <f t="shared" ca="1" si="111"/>
        <v>2.1754183245855394</v>
      </c>
      <c r="L1586" s="11" t="str">
        <f t="shared" ca="1" si="108"/>
        <v>H</v>
      </c>
      <c r="M1586" s="11"/>
      <c r="N1586" s="11">
        <v>1585</v>
      </c>
      <c r="O1586" s="12">
        <f t="shared" ca="1" si="112"/>
        <v>2.0091597265600516</v>
      </c>
      <c r="P1586" s="12">
        <f t="shared" ca="1" si="113"/>
        <v>0.27083915607382214</v>
      </c>
      <c r="Q1586" s="11" t="str">
        <f t="shared" ca="1" si="109"/>
        <v>A</v>
      </c>
    </row>
    <row r="1587" spans="9:17" x14ac:dyDescent="0.25">
      <c r="I1587" s="11">
        <v>1586</v>
      </c>
      <c r="J1587" s="11">
        <f t="shared" ca="1" si="110"/>
        <v>1.4332674505439587</v>
      </c>
      <c r="K1587" s="11">
        <f t="shared" ca="1" si="111"/>
        <v>0.96682994666632061</v>
      </c>
      <c r="L1587" s="11" t="str">
        <f t="shared" ca="1" si="108"/>
        <v>A</v>
      </c>
      <c r="M1587" s="11"/>
      <c r="N1587" s="11">
        <v>1586</v>
      </c>
      <c r="O1587" s="12">
        <f t="shared" ca="1" si="112"/>
        <v>2.4441742067960139</v>
      </c>
      <c r="P1587" s="12">
        <f t="shared" ca="1" si="113"/>
        <v>1.7629074162528717</v>
      </c>
      <c r="Q1587" s="11" t="str">
        <f t="shared" ca="1" si="109"/>
        <v>A</v>
      </c>
    </row>
    <row r="1588" spans="9:17" x14ac:dyDescent="0.25">
      <c r="I1588" s="11">
        <v>1587</v>
      </c>
      <c r="J1588" s="11">
        <f t="shared" ca="1" si="110"/>
        <v>2.5220618870678821</v>
      </c>
      <c r="K1588" s="11">
        <f t="shared" ca="1" si="111"/>
        <v>3.9294827066322355</v>
      </c>
      <c r="L1588" s="11" t="str">
        <f t="shared" ca="1" si="108"/>
        <v>H</v>
      </c>
      <c r="M1588" s="11"/>
      <c r="N1588" s="11">
        <v>1587</v>
      </c>
      <c r="O1588" s="12">
        <f t="shared" ca="1" si="112"/>
        <v>-0.34319595424841443</v>
      </c>
      <c r="P1588" s="12">
        <f t="shared" ca="1" si="113"/>
        <v>0.73732108107551875</v>
      </c>
      <c r="Q1588" s="11" t="str">
        <f t="shared" ca="1" si="109"/>
        <v>H</v>
      </c>
    </row>
    <row r="1589" spans="9:17" x14ac:dyDescent="0.25">
      <c r="I1589" s="11">
        <v>1588</v>
      </c>
      <c r="J1589" s="11">
        <f t="shared" ca="1" si="110"/>
        <v>1.4381934643456871</v>
      </c>
      <c r="K1589" s="11">
        <f t="shared" ca="1" si="111"/>
        <v>0.94657945876220118</v>
      </c>
      <c r="L1589" s="11" t="str">
        <f t="shared" ca="1" si="108"/>
        <v>A</v>
      </c>
      <c r="M1589" s="11"/>
      <c r="N1589" s="11">
        <v>1588</v>
      </c>
      <c r="O1589" s="12">
        <f t="shared" ca="1" si="112"/>
        <v>0.75195121721684144</v>
      </c>
      <c r="P1589" s="12">
        <f t="shared" ca="1" si="113"/>
        <v>0.80142642311381906</v>
      </c>
      <c r="Q1589" s="11" t="str">
        <f t="shared" ca="1" si="109"/>
        <v>H</v>
      </c>
    </row>
    <row r="1590" spans="9:17" x14ac:dyDescent="0.25">
      <c r="I1590" s="11">
        <v>1589</v>
      </c>
      <c r="J1590" s="11">
        <f t="shared" ca="1" si="110"/>
        <v>0.42491783186680343</v>
      </c>
      <c r="K1590" s="11">
        <f t="shared" ca="1" si="111"/>
        <v>0.6183476852684624</v>
      </c>
      <c r="L1590" s="11" t="str">
        <f t="shared" ca="1" si="108"/>
        <v>H</v>
      </c>
      <c r="M1590" s="11"/>
      <c r="N1590" s="11">
        <v>1589</v>
      </c>
      <c r="O1590" s="12">
        <f t="shared" ca="1" si="112"/>
        <v>-1.9508914437443907</v>
      </c>
      <c r="P1590" s="12">
        <f t="shared" ca="1" si="113"/>
        <v>2.2410383057299548</v>
      </c>
      <c r="Q1590" s="11" t="str">
        <f t="shared" ca="1" si="109"/>
        <v>H</v>
      </c>
    </row>
    <row r="1591" spans="9:17" x14ac:dyDescent="0.25">
      <c r="I1591" s="11">
        <v>1590</v>
      </c>
      <c r="J1591" s="11">
        <f t="shared" ca="1" si="110"/>
        <v>-0.25565481032268111</v>
      </c>
      <c r="K1591" s="11">
        <f t="shared" ca="1" si="111"/>
        <v>4.1763796929728763</v>
      </c>
      <c r="L1591" s="11" t="str">
        <f t="shared" ca="1" si="108"/>
        <v>H</v>
      </c>
      <c r="M1591" s="11"/>
      <c r="N1591" s="11">
        <v>1590</v>
      </c>
      <c r="O1591" s="12">
        <f t="shared" ca="1" si="112"/>
        <v>1.2190333520690757</v>
      </c>
      <c r="P1591" s="12">
        <f t="shared" ca="1" si="113"/>
        <v>1.721322563131914</v>
      </c>
      <c r="Q1591" s="11" t="str">
        <f t="shared" ca="1" si="109"/>
        <v>H</v>
      </c>
    </row>
    <row r="1592" spans="9:17" x14ac:dyDescent="0.25">
      <c r="I1592" s="11">
        <v>1591</v>
      </c>
      <c r="J1592" s="11">
        <f t="shared" ca="1" si="110"/>
        <v>0.73866247009973818</v>
      </c>
      <c r="K1592" s="11">
        <f t="shared" ca="1" si="111"/>
        <v>2.028699794871196</v>
      </c>
      <c r="L1592" s="11" t="str">
        <f t="shared" ca="1" si="108"/>
        <v>H</v>
      </c>
      <c r="M1592" s="11"/>
      <c r="N1592" s="11">
        <v>1591</v>
      </c>
      <c r="O1592" s="12">
        <f t="shared" ca="1" si="112"/>
        <v>2.008930979630235</v>
      </c>
      <c r="P1592" s="12">
        <f t="shared" ca="1" si="113"/>
        <v>-0.13505600998852874</v>
      </c>
      <c r="Q1592" s="11" t="str">
        <f t="shared" ca="1" si="109"/>
        <v>A</v>
      </c>
    </row>
    <row r="1593" spans="9:17" x14ac:dyDescent="0.25">
      <c r="I1593" s="11">
        <v>1592</v>
      </c>
      <c r="J1593" s="11">
        <f t="shared" ca="1" si="110"/>
        <v>1.2966939968875231</v>
      </c>
      <c r="K1593" s="11">
        <f t="shared" ca="1" si="111"/>
        <v>1.0030467151349989</v>
      </c>
      <c r="L1593" s="11" t="str">
        <f t="shared" ca="1" si="108"/>
        <v>A</v>
      </c>
      <c r="M1593" s="11"/>
      <c r="N1593" s="11">
        <v>1592</v>
      </c>
      <c r="O1593" s="12">
        <f t="shared" ca="1" si="112"/>
        <v>1.3345487075115672</v>
      </c>
      <c r="P1593" s="12">
        <f t="shared" ca="1" si="113"/>
        <v>2.8616282386680356</v>
      </c>
      <c r="Q1593" s="11" t="str">
        <f t="shared" ca="1" si="109"/>
        <v>H</v>
      </c>
    </row>
    <row r="1594" spans="9:17" x14ac:dyDescent="0.25">
      <c r="I1594" s="11">
        <v>1593</v>
      </c>
      <c r="J1594" s="11">
        <f t="shared" ca="1" si="110"/>
        <v>2.5526278327279806</v>
      </c>
      <c r="K1594" s="11">
        <f t="shared" ca="1" si="111"/>
        <v>2.3944576611820843</v>
      </c>
      <c r="L1594" s="11" t="str">
        <f t="shared" ca="1" si="108"/>
        <v>A</v>
      </c>
      <c r="M1594" s="11"/>
      <c r="N1594" s="11">
        <v>1593</v>
      </c>
      <c r="O1594" s="12">
        <f t="shared" ca="1" si="112"/>
        <v>0.25495443134574058</v>
      </c>
      <c r="P1594" s="12">
        <f t="shared" ca="1" si="113"/>
        <v>2.5780940825073877</v>
      </c>
      <c r="Q1594" s="11" t="str">
        <f t="shared" ca="1" si="109"/>
        <v>H</v>
      </c>
    </row>
    <row r="1595" spans="9:17" x14ac:dyDescent="0.25">
      <c r="I1595" s="11">
        <v>1594</v>
      </c>
      <c r="J1595" s="11">
        <f t="shared" ca="1" si="110"/>
        <v>1.5218852792053856</v>
      </c>
      <c r="K1595" s="11">
        <f t="shared" ca="1" si="111"/>
        <v>4.1228202778584331</v>
      </c>
      <c r="L1595" s="11" t="str">
        <f t="shared" ca="1" si="108"/>
        <v>H</v>
      </c>
      <c r="M1595" s="11"/>
      <c r="N1595" s="11">
        <v>1594</v>
      </c>
      <c r="O1595" s="12">
        <f t="shared" ca="1" si="112"/>
        <v>-0.39738777095921118</v>
      </c>
      <c r="P1595" s="12">
        <f t="shared" ca="1" si="113"/>
        <v>3.8208380342065631</v>
      </c>
      <c r="Q1595" s="11" t="str">
        <f t="shared" ca="1" si="109"/>
        <v>H</v>
      </c>
    </row>
    <row r="1596" spans="9:17" x14ac:dyDescent="0.25">
      <c r="I1596" s="11">
        <v>1595</v>
      </c>
      <c r="J1596" s="11">
        <f t="shared" ca="1" si="110"/>
        <v>0.37182362818821768</v>
      </c>
      <c r="K1596" s="11">
        <f t="shared" ca="1" si="111"/>
        <v>1.3895958479390107</v>
      </c>
      <c r="L1596" s="11" t="str">
        <f t="shared" ca="1" si="108"/>
        <v>H</v>
      </c>
      <c r="M1596" s="11"/>
      <c r="N1596" s="11">
        <v>1595</v>
      </c>
      <c r="O1596" s="12">
        <f t="shared" ca="1" si="112"/>
        <v>-2.1702309672257147</v>
      </c>
      <c r="P1596" s="12">
        <f t="shared" ca="1" si="113"/>
        <v>-2.2740355875378704E-2</v>
      </c>
      <c r="Q1596" s="11" t="str">
        <f t="shared" ca="1" si="109"/>
        <v>H</v>
      </c>
    </row>
    <row r="1597" spans="9:17" x14ac:dyDescent="0.25">
      <c r="I1597" s="11">
        <v>1596</v>
      </c>
      <c r="J1597" s="11">
        <f t="shared" ca="1" si="110"/>
        <v>0.49045025017478577</v>
      </c>
      <c r="K1597" s="11">
        <f t="shared" ca="1" si="111"/>
        <v>4.0193794529819371</v>
      </c>
      <c r="L1597" s="11" t="str">
        <f t="shared" ca="1" si="108"/>
        <v>H</v>
      </c>
      <c r="M1597" s="11"/>
      <c r="N1597" s="11">
        <v>1596</v>
      </c>
      <c r="O1597" s="12">
        <f t="shared" ca="1" si="112"/>
        <v>-3.2111903617800488</v>
      </c>
      <c r="P1597" s="12">
        <f t="shared" ca="1" si="113"/>
        <v>1.2830163049881651</v>
      </c>
      <c r="Q1597" s="11" t="str">
        <f t="shared" ca="1" si="109"/>
        <v>H</v>
      </c>
    </row>
    <row r="1598" spans="9:17" x14ac:dyDescent="0.25">
      <c r="I1598" s="11">
        <v>1597</v>
      </c>
      <c r="J1598" s="11">
        <f t="shared" ca="1" si="110"/>
        <v>1.163006172641194</v>
      </c>
      <c r="K1598" s="11">
        <f t="shared" ca="1" si="111"/>
        <v>0.94985674319233393</v>
      </c>
      <c r="L1598" s="11" t="str">
        <f t="shared" ca="1" si="108"/>
        <v>A</v>
      </c>
      <c r="M1598" s="11"/>
      <c r="N1598" s="11">
        <v>1597</v>
      </c>
      <c r="O1598" s="12">
        <f t="shared" ca="1" si="112"/>
        <v>-0.96759957063357338</v>
      </c>
      <c r="P1598" s="12">
        <f t="shared" ca="1" si="113"/>
        <v>3.9946144556326502E-3</v>
      </c>
      <c r="Q1598" s="11" t="str">
        <f t="shared" ca="1" si="109"/>
        <v>H</v>
      </c>
    </row>
    <row r="1599" spans="9:17" x14ac:dyDescent="0.25">
      <c r="I1599" s="11">
        <v>1598</v>
      </c>
      <c r="J1599" s="11">
        <f t="shared" ca="1" si="110"/>
        <v>2.2902715040930741</v>
      </c>
      <c r="K1599" s="11">
        <f t="shared" ca="1" si="111"/>
        <v>0.90455801246706047</v>
      </c>
      <c r="L1599" s="11" t="str">
        <f t="shared" ca="1" si="108"/>
        <v>A</v>
      </c>
      <c r="M1599" s="11"/>
      <c r="N1599" s="11">
        <v>1598</v>
      </c>
      <c r="O1599" s="12">
        <f t="shared" ca="1" si="112"/>
        <v>-0.65300459695169466</v>
      </c>
      <c r="P1599" s="12">
        <f t="shared" ca="1" si="113"/>
        <v>4.2115414774319904E-2</v>
      </c>
      <c r="Q1599" s="11" t="str">
        <f t="shared" ca="1" si="109"/>
        <v>H</v>
      </c>
    </row>
    <row r="1600" spans="9:17" x14ac:dyDescent="0.25">
      <c r="I1600" s="11">
        <v>1599</v>
      </c>
      <c r="J1600" s="11">
        <f t="shared" ca="1" si="110"/>
        <v>0.12516146455745114</v>
      </c>
      <c r="K1600" s="11">
        <f t="shared" ca="1" si="111"/>
        <v>1.9702704098434565</v>
      </c>
      <c r="L1600" s="11" t="str">
        <f t="shared" ca="1" si="108"/>
        <v>H</v>
      </c>
      <c r="M1600" s="11"/>
      <c r="N1600" s="11">
        <v>1599</v>
      </c>
      <c r="O1600" s="12">
        <f t="shared" ca="1" si="112"/>
        <v>0.49743460186554639</v>
      </c>
      <c r="P1600" s="12">
        <f t="shared" ca="1" si="113"/>
        <v>0.35358408201328984</v>
      </c>
      <c r="Q1600" s="11" t="str">
        <f t="shared" ca="1" si="109"/>
        <v>A</v>
      </c>
    </row>
    <row r="1601" spans="9:17" x14ac:dyDescent="0.25">
      <c r="I1601" s="11">
        <v>1600</v>
      </c>
      <c r="J1601" s="11">
        <f t="shared" ca="1" si="110"/>
        <v>-1.25357185868975</v>
      </c>
      <c r="K1601" s="11">
        <f t="shared" ca="1" si="111"/>
        <v>2.3674866605065112</v>
      </c>
      <c r="L1601" s="11" t="str">
        <f t="shared" ca="1" si="108"/>
        <v>H</v>
      </c>
      <c r="M1601" s="11"/>
      <c r="N1601" s="11">
        <v>1600</v>
      </c>
      <c r="O1601" s="12">
        <f t="shared" ca="1" si="112"/>
        <v>-0.50692776185992994</v>
      </c>
      <c r="P1601" s="12">
        <f t="shared" ca="1" si="113"/>
        <v>5.9630283244791693E-2</v>
      </c>
      <c r="Q1601" s="11" t="str">
        <f t="shared" ca="1" si="109"/>
        <v>H</v>
      </c>
    </row>
    <row r="1602" spans="9:17" x14ac:dyDescent="0.25">
      <c r="I1602" s="11">
        <v>1601</v>
      </c>
      <c r="J1602" s="11">
        <f t="shared" ca="1" si="110"/>
        <v>1.3127265225280875</v>
      </c>
      <c r="K1602" s="11">
        <f t="shared" ca="1" si="111"/>
        <v>2.3731803841635974</v>
      </c>
      <c r="L1602" s="11" t="str">
        <f t="shared" ca="1" si="108"/>
        <v>H</v>
      </c>
      <c r="M1602" s="11"/>
      <c r="N1602" s="11">
        <v>1601</v>
      </c>
      <c r="O1602" s="12">
        <f t="shared" ca="1" si="112"/>
        <v>2.6692758617139969</v>
      </c>
      <c r="P1602" s="12">
        <f t="shared" ca="1" si="113"/>
        <v>1.7223930019065887</v>
      </c>
      <c r="Q1602" s="11" t="str">
        <f t="shared" ca="1" si="109"/>
        <v>A</v>
      </c>
    </row>
    <row r="1603" spans="9:17" x14ac:dyDescent="0.25">
      <c r="I1603" s="11">
        <v>1602</v>
      </c>
      <c r="J1603" s="11">
        <f t="shared" ref="J1603:J1666" ca="1" si="114">NORMINV(RAND(), $D$3,$F$3)</f>
        <v>-1.3886504651461284</v>
      </c>
      <c r="K1603" s="11">
        <f t="shared" ref="K1603:K1666" ca="1" si="115">NORMINV(RAND(), $D$2,$F$2)</f>
        <v>3.1689912033416006</v>
      </c>
      <c r="L1603" s="11" t="str">
        <f t="shared" ca="1" si="108"/>
        <v>H</v>
      </c>
      <c r="M1603" s="11"/>
      <c r="N1603" s="11">
        <v>1602</v>
      </c>
      <c r="O1603" s="12">
        <f t="shared" ref="O1603:O1666" ca="1" si="116">NORMINV(RAND(), $D$11,$F$11)</f>
        <v>1.927260614421614</v>
      </c>
      <c r="P1603" s="12">
        <f t="shared" ref="P1603:P1666" ca="1" si="117">NORMINV(RAND(), $D$10,$F$10)</f>
        <v>1.7350102535300125</v>
      </c>
      <c r="Q1603" s="11" t="str">
        <f t="shared" ca="1" si="109"/>
        <v>A</v>
      </c>
    </row>
    <row r="1604" spans="9:17" x14ac:dyDescent="0.25">
      <c r="I1604" s="11">
        <v>1603</v>
      </c>
      <c r="J1604" s="11">
        <f t="shared" ca="1" si="114"/>
        <v>1.9666326259491496</v>
      </c>
      <c r="K1604" s="11">
        <f t="shared" ca="1" si="115"/>
        <v>1.9708750035248277</v>
      </c>
      <c r="L1604" s="11" t="str">
        <f t="shared" ca="1" si="108"/>
        <v>H</v>
      </c>
      <c r="M1604" s="11"/>
      <c r="N1604" s="11">
        <v>1603</v>
      </c>
      <c r="O1604" s="12">
        <f t="shared" ca="1" si="116"/>
        <v>1.6167314805909603</v>
      </c>
      <c r="P1604" s="12">
        <f t="shared" ca="1" si="117"/>
        <v>0.49326628175805753</v>
      </c>
      <c r="Q1604" s="11" t="str">
        <f t="shared" ca="1" si="109"/>
        <v>A</v>
      </c>
    </row>
    <row r="1605" spans="9:17" x14ac:dyDescent="0.25">
      <c r="I1605" s="11">
        <v>1604</v>
      </c>
      <c r="J1605" s="11">
        <f t="shared" ca="1" si="114"/>
        <v>0.25776050317188015</v>
      </c>
      <c r="K1605" s="11">
        <f t="shared" ca="1" si="115"/>
        <v>1.3073850014639297</v>
      </c>
      <c r="L1605" s="11" t="str">
        <f t="shared" ca="1" si="108"/>
        <v>H</v>
      </c>
      <c r="M1605" s="11"/>
      <c r="N1605" s="11">
        <v>1604</v>
      </c>
      <c r="O1605" s="12">
        <f t="shared" ca="1" si="116"/>
        <v>1.7992162215402363</v>
      </c>
      <c r="P1605" s="12">
        <f t="shared" ca="1" si="117"/>
        <v>-0.65063403622882854</v>
      </c>
      <c r="Q1605" s="11" t="str">
        <f t="shared" ca="1" si="109"/>
        <v>A</v>
      </c>
    </row>
    <row r="1606" spans="9:17" x14ac:dyDescent="0.25">
      <c r="I1606" s="11">
        <v>1605</v>
      </c>
      <c r="J1606" s="11">
        <f t="shared" ca="1" si="114"/>
        <v>1.750406349430738</v>
      </c>
      <c r="K1606" s="11">
        <f t="shared" ca="1" si="115"/>
        <v>2.9481582799397166</v>
      </c>
      <c r="L1606" s="11" t="str">
        <f t="shared" ca="1" si="108"/>
        <v>H</v>
      </c>
      <c r="M1606" s="11"/>
      <c r="N1606" s="11">
        <v>1605</v>
      </c>
      <c r="O1606" s="12">
        <f t="shared" ca="1" si="116"/>
        <v>-1.2560546856405623</v>
      </c>
      <c r="P1606" s="12">
        <f t="shared" ca="1" si="117"/>
        <v>1.097076107519146</v>
      </c>
      <c r="Q1606" s="11" t="str">
        <f t="shared" ca="1" si="109"/>
        <v>H</v>
      </c>
    </row>
    <row r="1607" spans="9:17" x14ac:dyDescent="0.25">
      <c r="I1607" s="11">
        <v>1606</v>
      </c>
      <c r="J1607" s="11">
        <f t="shared" ca="1" si="114"/>
        <v>2.1235713179923019</v>
      </c>
      <c r="K1607" s="11">
        <f t="shared" ca="1" si="115"/>
        <v>2.8037209331812831</v>
      </c>
      <c r="L1607" s="11" t="str">
        <f t="shared" ca="1" si="108"/>
        <v>H</v>
      </c>
      <c r="M1607" s="11"/>
      <c r="N1607" s="11">
        <v>1606</v>
      </c>
      <c r="O1607" s="12">
        <f t="shared" ca="1" si="116"/>
        <v>-1.2121187553471111</v>
      </c>
      <c r="P1607" s="12">
        <f t="shared" ca="1" si="117"/>
        <v>2.6067715065501984E-2</v>
      </c>
      <c r="Q1607" s="11" t="str">
        <f t="shared" ca="1" si="109"/>
        <v>H</v>
      </c>
    </row>
    <row r="1608" spans="9:17" x14ac:dyDescent="0.25">
      <c r="I1608" s="11">
        <v>1607</v>
      </c>
      <c r="J1608" s="11">
        <f t="shared" ca="1" si="114"/>
        <v>0.50264502067621875</v>
      </c>
      <c r="K1608" s="11">
        <f t="shared" ca="1" si="115"/>
        <v>2.309905885869151</v>
      </c>
      <c r="L1608" s="11" t="str">
        <f t="shared" ca="1" si="108"/>
        <v>H</v>
      </c>
      <c r="M1608" s="11"/>
      <c r="N1608" s="11">
        <v>1607</v>
      </c>
      <c r="O1608" s="12">
        <f t="shared" ca="1" si="116"/>
        <v>2.253352082301594</v>
      </c>
      <c r="P1608" s="12">
        <f t="shared" ca="1" si="117"/>
        <v>1.8985327987032403</v>
      </c>
      <c r="Q1608" s="11" t="str">
        <f t="shared" ca="1" si="109"/>
        <v>A</v>
      </c>
    </row>
    <row r="1609" spans="9:17" x14ac:dyDescent="0.25">
      <c r="I1609" s="11">
        <v>1608</v>
      </c>
      <c r="J1609" s="11">
        <f t="shared" ca="1" si="114"/>
        <v>2.7001433121074707</v>
      </c>
      <c r="K1609" s="11">
        <f t="shared" ca="1" si="115"/>
        <v>3.4407985239744425</v>
      </c>
      <c r="L1609" s="11" t="str">
        <f t="shared" ca="1" si="108"/>
        <v>H</v>
      </c>
      <c r="M1609" s="11"/>
      <c r="N1609" s="11">
        <v>1608</v>
      </c>
      <c r="O1609" s="12">
        <f t="shared" ca="1" si="116"/>
        <v>0.5518738552516943</v>
      </c>
      <c r="P1609" s="12">
        <f t="shared" ca="1" si="117"/>
        <v>-1.1113131135302985</v>
      </c>
      <c r="Q1609" s="11" t="str">
        <f t="shared" ca="1" si="109"/>
        <v>A</v>
      </c>
    </row>
    <row r="1610" spans="9:17" x14ac:dyDescent="0.25">
      <c r="I1610" s="11">
        <v>1609</v>
      </c>
      <c r="J1610" s="11">
        <f t="shared" ca="1" si="114"/>
        <v>-1.9848872500930703E-2</v>
      </c>
      <c r="K1610" s="11">
        <f t="shared" ca="1" si="115"/>
        <v>3.0494593276947342</v>
      </c>
      <c r="L1610" s="11" t="str">
        <f t="shared" ca="1" si="108"/>
        <v>H</v>
      </c>
      <c r="M1610" s="11"/>
      <c r="N1610" s="11">
        <v>1609</v>
      </c>
      <c r="O1610" s="12">
        <f t="shared" ca="1" si="116"/>
        <v>-1.7517913401420377</v>
      </c>
      <c r="P1610" s="12">
        <f t="shared" ca="1" si="117"/>
        <v>1.0431796618309097</v>
      </c>
      <c r="Q1610" s="11" t="str">
        <f t="shared" ca="1" si="109"/>
        <v>H</v>
      </c>
    </row>
    <row r="1611" spans="9:17" x14ac:dyDescent="0.25">
      <c r="I1611" s="11">
        <v>1610</v>
      </c>
      <c r="J1611" s="11">
        <f t="shared" ca="1" si="114"/>
        <v>2.6855049423466189</v>
      </c>
      <c r="K1611" s="11">
        <f t="shared" ca="1" si="115"/>
        <v>2.6915962697772908</v>
      </c>
      <c r="L1611" s="11" t="str">
        <f t="shared" ca="1" si="108"/>
        <v>H</v>
      </c>
      <c r="M1611" s="11"/>
      <c r="N1611" s="11">
        <v>1610</v>
      </c>
      <c r="O1611" s="12">
        <f t="shared" ca="1" si="116"/>
        <v>0.39825560733411403</v>
      </c>
      <c r="P1611" s="12">
        <f t="shared" ca="1" si="117"/>
        <v>1.8726822386902908</v>
      </c>
      <c r="Q1611" s="11" t="str">
        <f t="shared" ca="1" si="109"/>
        <v>H</v>
      </c>
    </row>
    <row r="1612" spans="9:17" x14ac:dyDescent="0.25">
      <c r="I1612" s="11">
        <v>1611</v>
      </c>
      <c r="J1612" s="11">
        <f t="shared" ca="1" si="114"/>
        <v>-0.24762517670495232</v>
      </c>
      <c r="K1612" s="11">
        <f t="shared" ca="1" si="115"/>
        <v>2.8253455088847348</v>
      </c>
      <c r="L1612" s="11" t="str">
        <f t="shared" ca="1" si="108"/>
        <v>H</v>
      </c>
      <c r="M1612" s="11"/>
      <c r="N1612" s="11">
        <v>1611</v>
      </c>
      <c r="O1612" s="12">
        <f t="shared" ca="1" si="116"/>
        <v>-0.35446907204610389</v>
      </c>
      <c r="P1612" s="12">
        <f t="shared" ca="1" si="117"/>
        <v>2.4527247570004125</v>
      </c>
      <c r="Q1612" s="11" t="str">
        <f t="shared" ca="1" si="109"/>
        <v>H</v>
      </c>
    </row>
    <row r="1613" spans="9:17" x14ac:dyDescent="0.25">
      <c r="I1613" s="11">
        <v>1612</v>
      </c>
      <c r="J1613" s="11">
        <f t="shared" ca="1" si="114"/>
        <v>0.6383333036425709</v>
      </c>
      <c r="K1613" s="11">
        <f t="shared" ca="1" si="115"/>
        <v>2.1987129195770918</v>
      </c>
      <c r="L1613" s="11" t="str">
        <f t="shared" ca="1" si="108"/>
        <v>H</v>
      </c>
      <c r="M1613" s="11"/>
      <c r="N1613" s="11">
        <v>1612</v>
      </c>
      <c r="O1613" s="12">
        <f t="shared" ca="1" si="116"/>
        <v>-0.21428009023229844</v>
      </c>
      <c r="P1613" s="12">
        <f t="shared" ca="1" si="117"/>
        <v>0.85350716115137715</v>
      </c>
      <c r="Q1613" s="11" t="str">
        <f t="shared" ca="1" si="109"/>
        <v>H</v>
      </c>
    </row>
    <row r="1614" spans="9:17" x14ac:dyDescent="0.25">
      <c r="I1614" s="11">
        <v>1613</v>
      </c>
      <c r="J1614" s="11">
        <f t="shared" ca="1" si="114"/>
        <v>-0.29929319537235932</v>
      </c>
      <c r="K1614" s="11">
        <f t="shared" ca="1" si="115"/>
        <v>2.6096398638091389</v>
      </c>
      <c r="L1614" s="11" t="str">
        <f t="shared" ca="1" si="108"/>
        <v>H</v>
      </c>
      <c r="M1614" s="11"/>
      <c r="N1614" s="11">
        <v>1613</v>
      </c>
      <c r="O1614" s="12">
        <f t="shared" ca="1" si="116"/>
        <v>-2.3288933041136914</v>
      </c>
      <c r="P1614" s="12">
        <f t="shared" ca="1" si="117"/>
        <v>-0.35798818321256642</v>
      </c>
      <c r="Q1614" s="11" t="str">
        <f t="shared" ca="1" si="109"/>
        <v>H</v>
      </c>
    </row>
    <row r="1615" spans="9:17" x14ac:dyDescent="0.25">
      <c r="I1615" s="11">
        <v>1614</v>
      </c>
      <c r="J1615" s="11">
        <f t="shared" ca="1" si="114"/>
        <v>1.2803176694586575</v>
      </c>
      <c r="K1615" s="11">
        <f t="shared" ca="1" si="115"/>
        <v>1.5615788463624791</v>
      </c>
      <c r="L1615" s="11" t="str">
        <f t="shared" ca="1" si="108"/>
        <v>H</v>
      </c>
      <c r="M1615" s="11"/>
      <c r="N1615" s="11">
        <v>1614</v>
      </c>
      <c r="O1615" s="12">
        <f t="shared" ca="1" si="116"/>
        <v>2.3451809566880546</v>
      </c>
      <c r="P1615" s="12">
        <f t="shared" ca="1" si="117"/>
        <v>1.2311317413171752</v>
      </c>
      <c r="Q1615" s="11" t="str">
        <f t="shared" ca="1" si="109"/>
        <v>A</v>
      </c>
    </row>
    <row r="1616" spans="9:17" x14ac:dyDescent="0.25">
      <c r="I1616" s="11">
        <v>1615</v>
      </c>
      <c r="J1616" s="11">
        <f t="shared" ca="1" si="114"/>
        <v>1.2732667689874093</v>
      </c>
      <c r="K1616" s="11">
        <f t="shared" ca="1" si="115"/>
        <v>0.59427055597237533</v>
      </c>
      <c r="L1616" s="11" t="str">
        <f t="shared" ca="1" si="108"/>
        <v>A</v>
      </c>
      <c r="M1616" s="11"/>
      <c r="N1616" s="11">
        <v>1615</v>
      </c>
      <c r="O1616" s="12">
        <f t="shared" ca="1" si="116"/>
        <v>1.704083370634385</v>
      </c>
      <c r="P1616" s="12">
        <f t="shared" ca="1" si="117"/>
        <v>1.3819413855227889</v>
      </c>
      <c r="Q1616" s="11" t="str">
        <f t="shared" ca="1" si="109"/>
        <v>A</v>
      </c>
    </row>
    <row r="1617" spans="9:17" x14ac:dyDescent="0.25">
      <c r="I1617" s="11">
        <v>1616</v>
      </c>
      <c r="J1617" s="11">
        <f t="shared" ca="1" si="114"/>
        <v>2.2314397073223424</v>
      </c>
      <c r="K1617" s="11">
        <f t="shared" ca="1" si="115"/>
        <v>-0.79901933645095102</v>
      </c>
      <c r="L1617" s="11" t="str">
        <f t="shared" ca="1" si="108"/>
        <v>A</v>
      </c>
      <c r="M1617" s="11"/>
      <c r="N1617" s="11">
        <v>1616</v>
      </c>
      <c r="O1617" s="12">
        <f t="shared" ca="1" si="116"/>
        <v>0.42879796074952137</v>
      </c>
      <c r="P1617" s="12">
        <f t="shared" ca="1" si="117"/>
        <v>1.6591545234321563</v>
      </c>
      <c r="Q1617" s="11" t="str">
        <f t="shared" ca="1" si="109"/>
        <v>H</v>
      </c>
    </row>
    <row r="1618" spans="9:17" x14ac:dyDescent="0.25">
      <c r="I1618" s="11">
        <v>1617</v>
      </c>
      <c r="J1618" s="11">
        <f t="shared" ca="1" si="114"/>
        <v>1.4982774966043344</v>
      </c>
      <c r="K1618" s="11">
        <f t="shared" ca="1" si="115"/>
        <v>1.516500038229295</v>
      </c>
      <c r="L1618" s="11" t="str">
        <f t="shared" ca="1" si="108"/>
        <v>H</v>
      </c>
      <c r="M1618" s="11"/>
      <c r="N1618" s="11">
        <v>1617</v>
      </c>
      <c r="O1618" s="12">
        <f t="shared" ca="1" si="116"/>
        <v>2.2290302651603104</v>
      </c>
      <c r="P1618" s="12">
        <f t="shared" ca="1" si="117"/>
        <v>2.0078047457611587</v>
      </c>
      <c r="Q1618" s="11" t="str">
        <f t="shared" ca="1" si="109"/>
        <v>A</v>
      </c>
    </row>
    <row r="1619" spans="9:17" x14ac:dyDescent="0.25">
      <c r="I1619" s="11">
        <v>1618</v>
      </c>
      <c r="J1619" s="11">
        <f t="shared" ca="1" si="114"/>
        <v>1.8772360957631955</v>
      </c>
      <c r="K1619" s="11">
        <f t="shared" ca="1" si="115"/>
        <v>3.8292580498294537</v>
      </c>
      <c r="L1619" s="11" t="str">
        <f t="shared" ca="1" si="108"/>
        <v>H</v>
      </c>
      <c r="M1619" s="11"/>
      <c r="N1619" s="11">
        <v>1618</v>
      </c>
      <c r="O1619" s="12">
        <f t="shared" ca="1" si="116"/>
        <v>-1.4065372229373074</v>
      </c>
      <c r="P1619" s="12">
        <f t="shared" ca="1" si="117"/>
        <v>-0.38660959440062803</v>
      </c>
      <c r="Q1619" s="11" t="str">
        <f t="shared" ca="1" si="109"/>
        <v>H</v>
      </c>
    </row>
    <row r="1620" spans="9:17" x14ac:dyDescent="0.25">
      <c r="I1620" s="11">
        <v>1619</v>
      </c>
      <c r="J1620" s="11">
        <f t="shared" ca="1" si="114"/>
        <v>2.0849805771380034</v>
      </c>
      <c r="K1620" s="11">
        <f t="shared" ca="1" si="115"/>
        <v>3.1791054234930698</v>
      </c>
      <c r="L1620" s="11" t="str">
        <f t="shared" ca="1" si="108"/>
        <v>H</v>
      </c>
      <c r="M1620" s="11"/>
      <c r="N1620" s="11">
        <v>1619</v>
      </c>
      <c r="O1620" s="12">
        <f t="shared" ca="1" si="116"/>
        <v>-0.38634461988812785</v>
      </c>
      <c r="P1620" s="12">
        <f t="shared" ca="1" si="117"/>
        <v>0.90331165156113891</v>
      </c>
      <c r="Q1620" s="11" t="str">
        <f t="shared" ca="1" si="109"/>
        <v>H</v>
      </c>
    </row>
    <row r="1621" spans="9:17" x14ac:dyDescent="0.25">
      <c r="I1621" s="11">
        <v>1620</v>
      </c>
      <c r="J1621" s="11">
        <f t="shared" ca="1" si="114"/>
        <v>2.3278585507703604</v>
      </c>
      <c r="K1621" s="11">
        <f t="shared" ca="1" si="115"/>
        <v>-0.48045545352336294</v>
      </c>
      <c r="L1621" s="11" t="str">
        <f t="shared" ca="1" si="108"/>
        <v>A</v>
      </c>
      <c r="M1621" s="11"/>
      <c r="N1621" s="11">
        <v>1620</v>
      </c>
      <c r="O1621" s="12">
        <f t="shared" ca="1" si="116"/>
        <v>2.3845994391389396</v>
      </c>
      <c r="P1621" s="12">
        <f t="shared" ca="1" si="117"/>
        <v>2.5186676263948069</v>
      </c>
      <c r="Q1621" s="11" t="str">
        <f t="shared" ca="1" si="109"/>
        <v>H</v>
      </c>
    </row>
    <row r="1622" spans="9:17" x14ac:dyDescent="0.25">
      <c r="I1622" s="11">
        <v>1621</v>
      </c>
      <c r="J1622" s="11">
        <f t="shared" ca="1" si="114"/>
        <v>1.6892568570021655</v>
      </c>
      <c r="K1622" s="11">
        <f t="shared" ca="1" si="115"/>
        <v>0.86113004653311176</v>
      </c>
      <c r="L1622" s="11" t="str">
        <f t="shared" ca="1" si="108"/>
        <v>A</v>
      </c>
      <c r="M1622" s="11"/>
      <c r="N1622" s="11">
        <v>1621</v>
      </c>
      <c r="O1622" s="12">
        <f t="shared" ca="1" si="116"/>
        <v>-1.2397619633828587</v>
      </c>
      <c r="P1622" s="12">
        <f t="shared" ca="1" si="117"/>
        <v>0.52418425540145985</v>
      </c>
      <c r="Q1622" s="11" t="str">
        <f t="shared" ca="1" si="109"/>
        <v>H</v>
      </c>
    </row>
    <row r="1623" spans="9:17" x14ac:dyDescent="0.25">
      <c r="I1623" s="11">
        <v>1622</v>
      </c>
      <c r="J1623" s="11">
        <f t="shared" ca="1" si="114"/>
        <v>0.24596680034297103</v>
      </c>
      <c r="K1623" s="11">
        <f t="shared" ca="1" si="115"/>
        <v>2.1321921026756696</v>
      </c>
      <c r="L1623" s="11" t="str">
        <f t="shared" ca="1" si="108"/>
        <v>H</v>
      </c>
      <c r="M1623" s="11"/>
      <c r="N1623" s="11">
        <v>1622</v>
      </c>
      <c r="O1623" s="12">
        <f t="shared" ca="1" si="116"/>
        <v>1.0907240359961941</v>
      </c>
      <c r="P1623" s="12">
        <f t="shared" ca="1" si="117"/>
        <v>-1.7882476342066189E-2</v>
      </c>
      <c r="Q1623" s="11" t="str">
        <f t="shared" ca="1" si="109"/>
        <v>A</v>
      </c>
    </row>
    <row r="1624" spans="9:17" x14ac:dyDescent="0.25">
      <c r="I1624" s="11">
        <v>1623</v>
      </c>
      <c r="J1624" s="11">
        <f t="shared" ca="1" si="114"/>
        <v>-8.2376937447132814E-3</v>
      </c>
      <c r="K1624" s="11">
        <f t="shared" ca="1" si="115"/>
        <v>1.6281484013334344</v>
      </c>
      <c r="L1624" s="11" t="str">
        <f t="shared" ca="1" si="108"/>
        <v>H</v>
      </c>
      <c r="M1624" s="11"/>
      <c r="N1624" s="11">
        <v>1623</v>
      </c>
      <c r="O1624" s="12">
        <f t="shared" ca="1" si="116"/>
        <v>-1.1790803976954201</v>
      </c>
      <c r="P1624" s="12">
        <f t="shared" ca="1" si="117"/>
        <v>2.8920038193793927</v>
      </c>
      <c r="Q1624" s="11" t="str">
        <f t="shared" ca="1" si="109"/>
        <v>H</v>
      </c>
    </row>
    <row r="1625" spans="9:17" x14ac:dyDescent="0.25">
      <c r="I1625" s="11">
        <v>1624</v>
      </c>
      <c r="J1625" s="11">
        <f t="shared" ca="1" si="114"/>
        <v>0.34662840883175705</v>
      </c>
      <c r="K1625" s="11">
        <f t="shared" ca="1" si="115"/>
        <v>3.3431841655993528</v>
      </c>
      <c r="L1625" s="11" t="str">
        <f t="shared" ca="1" si="108"/>
        <v>H</v>
      </c>
      <c r="M1625" s="11"/>
      <c r="N1625" s="11">
        <v>1624</v>
      </c>
      <c r="O1625" s="12">
        <f t="shared" ca="1" si="116"/>
        <v>2.0725887931599436</v>
      </c>
      <c r="P1625" s="12">
        <f t="shared" ca="1" si="117"/>
        <v>1.1023488015185607</v>
      </c>
      <c r="Q1625" s="11" t="str">
        <f t="shared" ca="1" si="109"/>
        <v>A</v>
      </c>
    </row>
    <row r="1626" spans="9:17" x14ac:dyDescent="0.25">
      <c r="I1626" s="11">
        <v>1625</v>
      </c>
      <c r="J1626" s="11">
        <f t="shared" ca="1" si="114"/>
        <v>-0.56491745498513002</v>
      </c>
      <c r="K1626" s="11">
        <f t="shared" ca="1" si="115"/>
        <v>1.8050540903362988</v>
      </c>
      <c r="L1626" s="11" t="str">
        <f t="shared" ca="1" si="108"/>
        <v>H</v>
      </c>
      <c r="M1626" s="11"/>
      <c r="N1626" s="11">
        <v>1625</v>
      </c>
      <c r="O1626" s="12">
        <f t="shared" ca="1" si="116"/>
        <v>2.3113494003839321</v>
      </c>
      <c r="P1626" s="12">
        <f t="shared" ca="1" si="117"/>
        <v>-0.38018645073712953</v>
      </c>
      <c r="Q1626" s="11" t="str">
        <f t="shared" ca="1" si="109"/>
        <v>A</v>
      </c>
    </row>
    <row r="1627" spans="9:17" x14ac:dyDescent="0.25">
      <c r="I1627" s="11">
        <v>1626</v>
      </c>
      <c r="J1627" s="11">
        <f t="shared" ca="1" si="114"/>
        <v>-1.2204887904633912</v>
      </c>
      <c r="K1627" s="11">
        <f t="shared" ca="1" si="115"/>
        <v>0.18461610837376474</v>
      </c>
      <c r="L1627" s="11" t="str">
        <f t="shared" ca="1" si="108"/>
        <v>H</v>
      </c>
      <c r="M1627" s="11"/>
      <c r="N1627" s="11">
        <v>1626</v>
      </c>
      <c r="O1627" s="12">
        <f t="shared" ca="1" si="116"/>
        <v>0.67984332823150961</v>
      </c>
      <c r="P1627" s="12">
        <f t="shared" ca="1" si="117"/>
        <v>2.1821091708494569</v>
      </c>
      <c r="Q1627" s="11" t="str">
        <f t="shared" ca="1" si="109"/>
        <v>H</v>
      </c>
    </row>
    <row r="1628" spans="9:17" x14ac:dyDescent="0.25">
      <c r="I1628" s="11">
        <v>1627</v>
      </c>
      <c r="J1628" s="11">
        <f t="shared" ca="1" si="114"/>
        <v>1.7869065097062675</v>
      </c>
      <c r="K1628" s="11">
        <f t="shared" ca="1" si="115"/>
        <v>1.619399460057523</v>
      </c>
      <c r="L1628" s="11" t="str">
        <f t="shared" ca="1" si="108"/>
        <v>A</v>
      </c>
      <c r="M1628" s="11"/>
      <c r="N1628" s="11">
        <v>1627</v>
      </c>
      <c r="O1628" s="12">
        <f t="shared" ca="1" si="116"/>
        <v>3.4107097240946791</v>
      </c>
      <c r="P1628" s="12">
        <f t="shared" ca="1" si="117"/>
        <v>2.2924005670424883</v>
      </c>
      <c r="Q1628" s="11" t="str">
        <f t="shared" ca="1" si="109"/>
        <v>A</v>
      </c>
    </row>
    <row r="1629" spans="9:17" x14ac:dyDescent="0.25">
      <c r="I1629" s="11">
        <v>1628</v>
      </c>
      <c r="J1629" s="11">
        <f t="shared" ca="1" si="114"/>
        <v>-0.17418031141141366</v>
      </c>
      <c r="K1629" s="11">
        <f t="shared" ca="1" si="115"/>
        <v>1.6459688644298638</v>
      </c>
      <c r="L1629" s="11" t="str">
        <f t="shared" ca="1" si="108"/>
        <v>H</v>
      </c>
      <c r="M1629" s="11"/>
      <c r="N1629" s="11">
        <v>1628</v>
      </c>
      <c r="O1629" s="12">
        <f t="shared" ca="1" si="116"/>
        <v>1.2746084745249002</v>
      </c>
      <c r="P1629" s="12">
        <f t="shared" ca="1" si="117"/>
        <v>2.18451772626028</v>
      </c>
      <c r="Q1629" s="11" t="str">
        <f t="shared" ca="1" si="109"/>
        <v>H</v>
      </c>
    </row>
    <row r="1630" spans="9:17" x14ac:dyDescent="0.25">
      <c r="I1630" s="11">
        <v>1629</v>
      </c>
      <c r="J1630" s="11">
        <f t="shared" ca="1" si="114"/>
        <v>-2.0873774738677624</v>
      </c>
      <c r="K1630" s="11">
        <f t="shared" ca="1" si="115"/>
        <v>1.5678762040537966</v>
      </c>
      <c r="L1630" s="11" t="str">
        <f t="shared" ca="1" si="108"/>
        <v>H</v>
      </c>
      <c r="M1630" s="11"/>
      <c r="N1630" s="11">
        <v>1629</v>
      </c>
      <c r="O1630" s="12">
        <f t="shared" ca="1" si="116"/>
        <v>0.92778654385055548</v>
      </c>
      <c r="P1630" s="12">
        <f t="shared" ca="1" si="117"/>
        <v>2.4720643239170825</v>
      </c>
      <c r="Q1630" s="11" t="str">
        <f t="shared" ca="1" si="109"/>
        <v>H</v>
      </c>
    </row>
    <row r="1631" spans="9:17" x14ac:dyDescent="0.25">
      <c r="I1631" s="11">
        <v>1630</v>
      </c>
      <c r="J1631" s="11">
        <f t="shared" ca="1" si="114"/>
        <v>0.43097022561859955</v>
      </c>
      <c r="K1631" s="11">
        <f t="shared" ca="1" si="115"/>
        <v>0.76188816445138441</v>
      </c>
      <c r="L1631" s="11" t="str">
        <f t="shared" ca="1" si="108"/>
        <v>H</v>
      </c>
      <c r="M1631" s="11"/>
      <c r="N1631" s="11">
        <v>1630</v>
      </c>
      <c r="O1631" s="12">
        <f t="shared" ca="1" si="116"/>
        <v>-0.47441511387778468</v>
      </c>
      <c r="P1631" s="12">
        <f t="shared" ca="1" si="117"/>
        <v>0.340600130594925</v>
      </c>
      <c r="Q1631" s="11" t="str">
        <f t="shared" ca="1" si="109"/>
        <v>H</v>
      </c>
    </row>
    <row r="1632" spans="9:17" x14ac:dyDescent="0.25">
      <c r="I1632" s="11">
        <v>1631</v>
      </c>
      <c r="J1632" s="11">
        <f t="shared" ca="1" si="114"/>
        <v>0.57882565771623029</v>
      </c>
      <c r="K1632" s="11">
        <f t="shared" ca="1" si="115"/>
        <v>-0.99149970267865983</v>
      </c>
      <c r="L1632" s="11" t="str">
        <f t="shared" ca="1" si="108"/>
        <v>A</v>
      </c>
      <c r="M1632" s="11"/>
      <c r="N1632" s="11">
        <v>1631</v>
      </c>
      <c r="O1632" s="12">
        <f t="shared" ca="1" si="116"/>
        <v>-0.76284955607731053</v>
      </c>
      <c r="P1632" s="12">
        <f t="shared" ca="1" si="117"/>
        <v>1.0913702947496806</v>
      </c>
      <c r="Q1632" s="11" t="str">
        <f t="shared" ca="1" si="109"/>
        <v>H</v>
      </c>
    </row>
    <row r="1633" spans="9:17" x14ac:dyDescent="0.25">
      <c r="I1633" s="11">
        <v>1632</v>
      </c>
      <c r="J1633" s="11">
        <f t="shared" ca="1" si="114"/>
        <v>-0.5746880811530547</v>
      </c>
      <c r="K1633" s="11">
        <f t="shared" ca="1" si="115"/>
        <v>-0.46537344892177979</v>
      </c>
      <c r="L1633" s="11" t="str">
        <f t="shared" ca="1" si="108"/>
        <v>H</v>
      </c>
      <c r="M1633" s="11"/>
      <c r="N1633" s="11">
        <v>1632</v>
      </c>
      <c r="O1633" s="12">
        <f t="shared" ca="1" si="116"/>
        <v>1.3440100495736802</v>
      </c>
      <c r="P1633" s="12">
        <f t="shared" ca="1" si="117"/>
        <v>3.1231823882286576</v>
      </c>
      <c r="Q1633" s="11" t="str">
        <f t="shared" ca="1" si="109"/>
        <v>H</v>
      </c>
    </row>
    <row r="1634" spans="9:17" x14ac:dyDescent="0.25">
      <c r="I1634" s="11">
        <v>1633</v>
      </c>
      <c r="J1634" s="11">
        <f t="shared" ca="1" si="114"/>
        <v>1.4861918035478676</v>
      </c>
      <c r="K1634" s="11">
        <f t="shared" ca="1" si="115"/>
        <v>1.6091124101749441</v>
      </c>
      <c r="L1634" s="11" t="str">
        <f t="shared" ca="1" si="108"/>
        <v>H</v>
      </c>
      <c r="M1634" s="11"/>
      <c r="N1634" s="11">
        <v>1633</v>
      </c>
      <c r="O1634" s="12">
        <f t="shared" ca="1" si="116"/>
        <v>2.6924430130308554</v>
      </c>
      <c r="P1634" s="12">
        <f t="shared" ca="1" si="117"/>
        <v>1.1288125735272556</v>
      </c>
      <c r="Q1634" s="11" t="str">
        <f t="shared" ca="1" si="109"/>
        <v>A</v>
      </c>
    </row>
    <row r="1635" spans="9:17" x14ac:dyDescent="0.25">
      <c r="I1635" s="11">
        <v>1634</v>
      </c>
      <c r="J1635" s="11">
        <f t="shared" ca="1" si="114"/>
        <v>2.453513355115482</v>
      </c>
      <c r="K1635" s="11">
        <f t="shared" ca="1" si="115"/>
        <v>1.5150016617574211</v>
      </c>
      <c r="L1635" s="11" t="str">
        <f t="shared" ca="1" si="108"/>
        <v>A</v>
      </c>
      <c r="M1635" s="11"/>
      <c r="N1635" s="11">
        <v>1634</v>
      </c>
      <c r="O1635" s="12">
        <f t="shared" ca="1" si="116"/>
        <v>1.2555867495283826</v>
      </c>
      <c r="P1635" s="12">
        <f t="shared" ca="1" si="117"/>
        <v>2.6836027514358411</v>
      </c>
      <c r="Q1635" s="11" t="str">
        <f t="shared" ca="1" si="109"/>
        <v>H</v>
      </c>
    </row>
    <row r="1636" spans="9:17" x14ac:dyDescent="0.25">
      <c r="I1636" s="11">
        <v>1635</v>
      </c>
      <c r="J1636" s="11">
        <f t="shared" ca="1" si="114"/>
        <v>3.5425442224779617</v>
      </c>
      <c r="K1636" s="11">
        <f t="shared" ca="1" si="115"/>
        <v>3.8423921750615513</v>
      </c>
      <c r="L1636" s="11" t="str">
        <f t="shared" ca="1" si="108"/>
        <v>H</v>
      </c>
      <c r="M1636" s="11"/>
      <c r="N1636" s="11">
        <v>1635</v>
      </c>
      <c r="O1636" s="12">
        <f t="shared" ca="1" si="116"/>
        <v>1.8327403222385457</v>
      </c>
      <c r="P1636" s="12">
        <f t="shared" ca="1" si="117"/>
        <v>1.1874215956888048</v>
      </c>
      <c r="Q1636" s="11" t="str">
        <f t="shared" ca="1" si="109"/>
        <v>A</v>
      </c>
    </row>
    <row r="1637" spans="9:17" x14ac:dyDescent="0.25">
      <c r="I1637" s="11">
        <v>1636</v>
      </c>
      <c r="J1637" s="11">
        <f t="shared" ca="1" si="114"/>
        <v>4.3479586104950991</v>
      </c>
      <c r="K1637" s="11">
        <f t="shared" ca="1" si="115"/>
        <v>4.3514472739895789</v>
      </c>
      <c r="L1637" s="11" t="str">
        <f t="shared" ca="1" si="108"/>
        <v>H</v>
      </c>
      <c r="M1637" s="11"/>
      <c r="N1637" s="11">
        <v>1636</v>
      </c>
      <c r="O1637" s="12">
        <f t="shared" ca="1" si="116"/>
        <v>-1.2168442205519492</v>
      </c>
      <c r="P1637" s="12">
        <f t="shared" ca="1" si="117"/>
        <v>0.37318481426322481</v>
      </c>
      <c r="Q1637" s="11" t="str">
        <f t="shared" ca="1" si="109"/>
        <v>H</v>
      </c>
    </row>
    <row r="1638" spans="9:17" x14ac:dyDescent="0.25">
      <c r="I1638" s="11">
        <v>1637</v>
      </c>
      <c r="J1638" s="11">
        <f t="shared" ca="1" si="114"/>
        <v>2.4282926465643477</v>
      </c>
      <c r="K1638" s="11">
        <f t="shared" ca="1" si="115"/>
        <v>4.9368353183417062</v>
      </c>
      <c r="L1638" s="11" t="str">
        <f t="shared" ca="1" si="108"/>
        <v>H</v>
      </c>
      <c r="M1638" s="11"/>
      <c r="N1638" s="11">
        <v>1637</v>
      </c>
      <c r="O1638" s="12">
        <f t="shared" ca="1" si="116"/>
        <v>8.3281432492625096E-3</v>
      </c>
      <c r="P1638" s="12">
        <f t="shared" ca="1" si="117"/>
        <v>0.29653737268312252</v>
      </c>
      <c r="Q1638" s="11" t="str">
        <f t="shared" ca="1" si="109"/>
        <v>H</v>
      </c>
    </row>
    <row r="1639" spans="9:17" x14ac:dyDescent="0.25">
      <c r="I1639" s="11">
        <v>1638</v>
      </c>
      <c r="J1639" s="11">
        <f t="shared" ca="1" si="114"/>
        <v>-1.3341119275438591</v>
      </c>
      <c r="K1639" s="11">
        <f t="shared" ca="1" si="115"/>
        <v>1.3972857459493442</v>
      </c>
      <c r="L1639" s="11" t="str">
        <f t="shared" ca="1" si="108"/>
        <v>H</v>
      </c>
      <c r="M1639" s="11"/>
      <c r="N1639" s="11">
        <v>1638</v>
      </c>
      <c r="O1639" s="12">
        <f t="shared" ca="1" si="116"/>
        <v>0.31607044292558767</v>
      </c>
      <c r="P1639" s="12">
        <f t="shared" ca="1" si="117"/>
        <v>2.0178393774207795</v>
      </c>
      <c r="Q1639" s="11" t="str">
        <f t="shared" ca="1" si="109"/>
        <v>H</v>
      </c>
    </row>
    <row r="1640" spans="9:17" x14ac:dyDescent="0.25">
      <c r="I1640" s="11">
        <v>1639</v>
      </c>
      <c r="J1640" s="11">
        <f t="shared" ca="1" si="114"/>
        <v>0.96406035493243181</v>
      </c>
      <c r="K1640" s="11">
        <f t="shared" ca="1" si="115"/>
        <v>1.8466256535966776</v>
      </c>
      <c r="L1640" s="11" t="str">
        <f t="shared" ca="1" si="108"/>
        <v>H</v>
      </c>
      <c r="M1640" s="11"/>
      <c r="N1640" s="11">
        <v>1639</v>
      </c>
      <c r="O1640" s="12">
        <f t="shared" ca="1" si="116"/>
        <v>0.82299172047614322</v>
      </c>
      <c r="P1640" s="12">
        <f t="shared" ca="1" si="117"/>
        <v>0.7338049522716803</v>
      </c>
      <c r="Q1640" s="11" t="str">
        <f t="shared" ca="1" si="109"/>
        <v>A</v>
      </c>
    </row>
    <row r="1641" spans="9:17" x14ac:dyDescent="0.25">
      <c r="I1641" s="11">
        <v>1640</v>
      </c>
      <c r="J1641" s="11">
        <f t="shared" ca="1" si="114"/>
        <v>1.3050032129239115</v>
      </c>
      <c r="K1641" s="11">
        <f t="shared" ca="1" si="115"/>
        <v>1.2891111589894648</v>
      </c>
      <c r="L1641" s="11" t="str">
        <f t="shared" ca="1" si="108"/>
        <v>A</v>
      </c>
      <c r="M1641" s="11"/>
      <c r="N1641" s="11">
        <v>1640</v>
      </c>
      <c r="O1641" s="12">
        <f t="shared" ca="1" si="116"/>
        <v>-0.60956362230971517</v>
      </c>
      <c r="P1641" s="12">
        <f t="shared" ca="1" si="117"/>
        <v>1.5294347337823067</v>
      </c>
      <c r="Q1641" s="11" t="str">
        <f t="shared" ca="1" si="109"/>
        <v>H</v>
      </c>
    </row>
    <row r="1642" spans="9:17" x14ac:dyDescent="0.25">
      <c r="I1642" s="11">
        <v>1641</v>
      </c>
      <c r="J1642" s="11">
        <f t="shared" ca="1" si="114"/>
        <v>0.72589599353161116</v>
      </c>
      <c r="K1642" s="11">
        <f t="shared" ca="1" si="115"/>
        <v>0.3948242609709125</v>
      </c>
      <c r="L1642" s="11" t="str">
        <f t="shared" ca="1" si="108"/>
        <v>A</v>
      </c>
      <c r="M1642" s="11"/>
      <c r="N1642" s="11">
        <v>1641</v>
      </c>
      <c r="O1642" s="12">
        <f t="shared" ca="1" si="116"/>
        <v>0.91065094572042637</v>
      </c>
      <c r="P1642" s="12">
        <f t="shared" ca="1" si="117"/>
        <v>1.6668683469472043</v>
      </c>
      <c r="Q1642" s="11" t="str">
        <f t="shared" ca="1" si="109"/>
        <v>H</v>
      </c>
    </row>
    <row r="1643" spans="9:17" x14ac:dyDescent="0.25">
      <c r="I1643" s="11">
        <v>1642</v>
      </c>
      <c r="J1643" s="11">
        <f t="shared" ca="1" si="114"/>
        <v>0.32138441366377479</v>
      </c>
      <c r="K1643" s="11">
        <f t="shared" ca="1" si="115"/>
        <v>2.828589809827136</v>
      </c>
      <c r="L1643" s="11" t="str">
        <f t="shared" ca="1" si="108"/>
        <v>H</v>
      </c>
      <c r="M1643" s="11"/>
      <c r="N1643" s="11">
        <v>1642</v>
      </c>
      <c r="O1643" s="12">
        <f t="shared" ca="1" si="116"/>
        <v>1.189512308838828</v>
      </c>
      <c r="P1643" s="12">
        <f t="shared" ca="1" si="117"/>
        <v>0.22950137859008446</v>
      </c>
      <c r="Q1643" s="11" t="str">
        <f t="shared" ca="1" si="109"/>
        <v>A</v>
      </c>
    </row>
    <row r="1644" spans="9:17" x14ac:dyDescent="0.25">
      <c r="I1644" s="11">
        <v>1643</v>
      </c>
      <c r="J1644" s="11">
        <f t="shared" ca="1" si="114"/>
        <v>-2.2149935569314882E-2</v>
      </c>
      <c r="K1644" s="11">
        <f t="shared" ca="1" si="115"/>
        <v>0.73750043519347219</v>
      </c>
      <c r="L1644" s="11" t="str">
        <f t="shared" ca="1" si="108"/>
        <v>H</v>
      </c>
      <c r="M1644" s="11"/>
      <c r="N1644" s="11">
        <v>1643</v>
      </c>
      <c r="O1644" s="12">
        <f t="shared" ca="1" si="116"/>
        <v>5.9163959013109724E-2</v>
      </c>
      <c r="P1644" s="12">
        <f t="shared" ca="1" si="117"/>
        <v>1.1906011851950007</v>
      </c>
      <c r="Q1644" s="11" t="str">
        <f t="shared" ca="1" si="109"/>
        <v>H</v>
      </c>
    </row>
    <row r="1645" spans="9:17" x14ac:dyDescent="0.25">
      <c r="I1645" s="11">
        <v>1644</v>
      </c>
      <c r="J1645" s="11">
        <f t="shared" ca="1" si="114"/>
        <v>0.41207737187930482</v>
      </c>
      <c r="K1645" s="11">
        <f t="shared" ca="1" si="115"/>
        <v>3.074387599338988</v>
      </c>
      <c r="L1645" s="11" t="str">
        <f t="shared" ca="1" si="108"/>
        <v>H</v>
      </c>
      <c r="M1645" s="11"/>
      <c r="N1645" s="11">
        <v>1644</v>
      </c>
      <c r="O1645" s="12">
        <f t="shared" ca="1" si="116"/>
        <v>0.4676341710306896</v>
      </c>
      <c r="P1645" s="12">
        <f t="shared" ca="1" si="117"/>
        <v>-0.35185215954060545</v>
      </c>
      <c r="Q1645" s="11" t="str">
        <f t="shared" ca="1" si="109"/>
        <v>A</v>
      </c>
    </row>
    <row r="1646" spans="9:17" x14ac:dyDescent="0.25">
      <c r="I1646" s="11">
        <v>1645</v>
      </c>
      <c r="J1646" s="11">
        <f t="shared" ca="1" si="114"/>
        <v>2.0081486073902304</v>
      </c>
      <c r="K1646" s="11">
        <f t="shared" ca="1" si="115"/>
        <v>2.7643865528239795</v>
      </c>
      <c r="L1646" s="11" t="str">
        <f t="shared" ca="1" si="108"/>
        <v>H</v>
      </c>
      <c r="M1646" s="11"/>
      <c r="N1646" s="11">
        <v>1645</v>
      </c>
      <c r="O1646" s="12">
        <f t="shared" ca="1" si="116"/>
        <v>7.0764166761167979E-2</v>
      </c>
      <c r="P1646" s="12">
        <f t="shared" ca="1" si="117"/>
        <v>0.83801897124449465</v>
      </c>
      <c r="Q1646" s="11" t="str">
        <f t="shared" ca="1" si="109"/>
        <v>H</v>
      </c>
    </row>
    <row r="1647" spans="9:17" x14ac:dyDescent="0.25">
      <c r="I1647" s="11">
        <v>1646</v>
      </c>
      <c r="J1647" s="11">
        <f t="shared" ca="1" si="114"/>
        <v>1.0717129586986542</v>
      </c>
      <c r="K1647" s="11">
        <f t="shared" ca="1" si="115"/>
        <v>3.0974264827815556</v>
      </c>
      <c r="L1647" s="11" t="str">
        <f t="shared" ca="1" si="108"/>
        <v>H</v>
      </c>
      <c r="M1647" s="11"/>
      <c r="N1647" s="11">
        <v>1646</v>
      </c>
      <c r="O1647" s="12">
        <f t="shared" ca="1" si="116"/>
        <v>1.5048782861195102</v>
      </c>
      <c r="P1647" s="12">
        <f t="shared" ca="1" si="117"/>
        <v>1.0307114135715629</v>
      </c>
      <c r="Q1647" s="11" t="str">
        <f t="shared" ca="1" si="109"/>
        <v>A</v>
      </c>
    </row>
    <row r="1648" spans="9:17" x14ac:dyDescent="0.25">
      <c r="I1648" s="11">
        <v>1647</v>
      </c>
      <c r="J1648" s="11">
        <f t="shared" ca="1" si="114"/>
        <v>0.49712423466935457</v>
      </c>
      <c r="K1648" s="11">
        <f t="shared" ca="1" si="115"/>
        <v>0.27677233703753568</v>
      </c>
      <c r="L1648" s="11" t="str">
        <f t="shared" ca="1" si="108"/>
        <v>A</v>
      </c>
      <c r="M1648" s="11"/>
      <c r="N1648" s="11">
        <v>1647</v>
      </c>
      <c r="O1648" s="12">
        <f t="shared" ca="1" si="116"/>
        <v>1.6613606805455796</v>
      </c>
      <c r="P1648" s="12">
        <f t="shared" ca="1" si="117"/>
        <v>1.4886937217462382</v>
      </c>
      <c r="Q1648" s="11" t="str">
        <f t="shared" ca="1" si="109"/>
        <v>A</v>
      </c>
    </row>
    <row r="1649" spans="9:17" x14ac:dyDescent="0.25">
      <c r="I1649" s="11">
        <v>1648</v>
      </c>
      <c r="J1649" s="11">
        <f t="shared" ca="1" si="114"/>
        <v>0.14691999878895201</v>
      </c>
      <c r="K1649" s="11">
        <f t="shared" ca="1" si="115"/>
        <v>3.3542003290499971</v>
      </c>
      <c r="L1649" s="11" t="str">
        <f t="shared" ca="1" si="108"/>
        <v>H</v>
      </c>
      <c r="M1649" s="11"/>
      <c r="N1649" s="11">
        <v>1648</v>
      </c>
      <c r="O1649" s="12">
        <f t="shared" ca="1" si="116"/>
        <v>-2.5386306429549754E-2</v>
      </c>
      <c r="P1649" s="12">
        <f t="shared" ca="1" si="117"/>
        <v>2.3724295028641897</v>
      </c>
      <c r="Q1649" s="11" t="str">
        <f t="shared" ca="1" si="109"/>
        <v>H</v>
      </c>
    </row>
    <row r="1650" spans="9:17" x14ac:dyDescent="0.25">
      <c r="I1650" s="11">
        <v>1649</v>
      </c>
      <c r="J1650" s="11">
        <f t="shared" ca="1" si="114"/>
        <v>-0.80901179660043232</v>
      </c>
      <c r="K1650" s="11">
        <f t="shared" ca="1" si="115"/>
        <v>2.0256582723532044</v>
      </c>
      <c r="L1650" s="11" t="str">
        <f t="shared" ca="1" si="108"/>
        <v>H</v>
      </c>
      <c r="M1650" s="11"/>
      <c r="N1650" s="11">
        <v>1649</v>
      </c>
      <c r="O1650" s="12">
        <f t="shared" ca="1" si="116"/>
        <v>2.7185971766275463</v>
      </c>
      <c r="P1650" s="12">
        <f t="shared" ca="1" si="117"/>
        <v>1.2621753280938461</v>
      </c>
      <c r="Q1650" s="11" t="str">
        <f t="shared" ca="1" si="109"/>
        <v>A</v>
      </c>
    </row>
    <row r="1651" spans="9:17" x14ac:dyDescent="0.25">
      <c r="I1651" s="11">
        <v>1650</v>
      </c>
      <c r="J1651" s="11">
        <f t="shared" ca="1" si="114"/>
        <v>1.6285234911230104</v>
      </c>
      <c r="K1651" s="11">
        <f t="shared" ca="1" si="115"/>
        <v>2.19712068047266</v>
      </c>
      <c r="L1651" s="11" t="str">
        <f t="shared" ca="1" si="108"/>
        <v>H</v>
      </c>
      <c r="M1651" s="11"/>
      <c r="N1651" s="11">
        <v>1650</v>
      </c>
      <c r="O1651" s="12">
        <f t="shared" ca="1" si="116"/>
        <v>-1.1845010997770251</v>
      </c>
      <c r="P1651" s="12">
        <f t="shared" ca="1" si="117"/>
        <v>0.14918375736512701</v>
      </c>
      <c r="Q1651" s="11" t="str">
        <f t="shared" ca="1" si="109"/>
        <v>H</v>
      </c>
    </row>
    <row r="1652" spans="9:17" x14ac:dyDescent="0.25">
      <c r="I1652" s="11">
        <v>1651</v>
      </c>
      <c r="J1652" s="11">
        <f t="shared" ca="1" si="114"/>
        <v>1.4742327148023802</v>
      </c>
      <c r="K1652" s="11">
        <f t="shared" ca="1" si="115"/>
        <v>2.0678235157228189</v>
      </c>
      <c r="L1652" s="11" t="str">
        <f t="shared" ca="1" si="108"/>
        <v>H</v>
      </c>
      <c r="M1652" s="11"/>
      <c r="N1652" s="11">
        <v>1651</v>
      </c>
      <c r="O1652" s="12">
        <f t="shared" ca="1" si="116"/>
        <v>-0.18757210140694291</v>
      </c>
      <c r="P1652" s="12">
        <f t="shared" ca="1" si="117"/>
        <v>0.21924583257584063</v>
      </c>
      <c r="Q1652" s="11" t="str">
        <f t="shared" ca="1" si="109"/>
        <v>H</v>
      </c>
    </row>
    <row r="1653" spans="9:17" x14ac:dyDescent="0.25">
      <c r="I1653" s="11">
        <v>1652</v>
      </c>
      <c r="J1653" s="11">
        <f t="shared" ca="1" si="114"/>
        <v>2.7207264385337133</v>
      </c>
      <c r="K1653" s="11">
        <f t="shared" ca="1" si="115"/>
        <v>2.6753430493475538</v>
      </c>
      <c r="L1653" s="11" t="str">
        <f t="shared" ca="1" si="108"/>
        <v>A</v>
      </c>
      <c r="M1653" s="11"/>
      <c r="N1653" s="11">
        <v>1652</v>
      </c>
      <c r="O1653" s="12">
        <f t="shared" ca="1" si="116"/>
        <v>-9.2973265854192633E-3</v>
      </c>
      <c r="P1653" s="12">
        <f t="shared" ca="1" si="117"/>
        <v>0.93950771283799983</v>
      </c>
      <c r="Q1653" s="11" t="str">
        <f t="shared" ca="1" si="109"/>
        <v>H</v>
      </c>
    </row>
    <row r="1654" spans="9:17" x14ac:dyDescent="0.25">
      <c r="I1654" s="11">
        <v>1653</v>
      </c>
      <c r="J1654" s="11">
        <f t="shared" ca="1" si="114"/>
        <v>1.5050488791132612</v>
      </c>
      <c r="K1654" s="11">
        <f t="shared" ca="1" si="115"/>
        <v>4.4018696853251029</v>
      </c>
      <c r="L1654" s="11" t="str">
        <f t="shared" ca="1" si="108"/>
        <v>H</v>
      </c>
      <c r="M1654" s="11"/>
      <c r="N1654" s="11">
        <v>1653</v>
      </c>
      <c r="O1654" s="12">
        <f t="shared" ca="1" si="116"/>
        <v>4.7573987452518396E-2</v>
      </c>
      <c r="P1654" s="12">
        <f t="shared" ca="1" si="117"/>
        <v>1.5851426229337093</v>
      </c>
      <c r="Q1654" s="11" t="str">
        <f t="shared" ca="1" si="109"/>
        <v>H</v>
      </c>
    </row>
    <row r="1655" spans="9:17" x14ac:dyDescent="0.25">
      <c r="I1655" s="11">
        <v>1654</v>
      </c>
      <c r="J1655" s="11">
        <f t="shared" ca="1" si="114"/>
        <v>1.8134146718972182</v>
      </c>
      <c r="K1655" s="11">
        <f t="shared" ca="1" si="115"/>
        <v>2.2789507606606807</v>
      </c>
      <c r="L1655" s="11" t="str">
        <f t="shared" ca="1" si="108"/>
        <v>H</v>
      </c>
      <c r="M1655" s="11"/>
      <c r="N1655" s="11">
        <v>1654</v>
      </c>
      <c r="O1655" s="12">
        <f t="shared" ca="1" si="116"/>
        <v>0.54497210574723176</v>
      </c>
      <c r="P1655" s="12">
        <f t="shared" ca="1" si="117"/>
        <v>0.59767843254572439</v>
      </c>
      <c r="Q1655" s="11" t="str">
        <f t="shared" ca="1" si="109"/>
        <v>H</v>
      </c>
    </row>
    <row r="1656" spans="9:17" x14ac:dyDescent="0.25">
      <c r="I1656" s="11">
        <v>1655</v>
      </c>
      <c r="J1656" s="11">
        <f t="shared" ca="1" si="114"/>
        <v>3.7111857645119932</v>
      </c>
      <c r="K1656" s="11">
        <f t="shared" ca="1" si="115"/>
        <v>0.94733384683918787</v>
      </c>
      <c r="L1656" s="11" t="str">
        <f t="shared" ca="1" si="108"/>
        <v>A</v>
      </c>
      <c r="M1656" s="11"/>
      <c r="N1656" s="11">
        <v>1655</v>
      </c>
      <c r="O1656" s="12">
        <f t="shared" ca="1" si="116"/>
        <v>-0.9742650251955749</v>
      </c>
      <c r="P1656" s="12">
        <f t="shared" ca="1" si="117"/>
        <v>1.3262931516395</v>
      </c>
      <c r="Q1656" s="11" t="str">
        <f t="shared" ca="1" si="109"/>
        <v>H</v>
      </c>
    </row>
    <row r="1657" spans="9:17" x14ac:dyDescent="0.25">
      <c r="I1657" s="11">
        <v>1656</v>
      </c>
      <c r="J1657" s="11">
        <f t="shared" ca="1" si="114"/>
        <v>2.8302690544575961</v>
      </c>
      <c r="K1657" s="11">
        <f t="shared" ca="1" si="115"/>
        <v>2.8000724893332478</v>
      </c>
      <c r="L1657" s="11" t="str">
        <f t="shared" ca="1" si="108"/>
        <v>A</v>
      </c>
      <c r="M1657" s="11"/>
      <c r="N1657" s="11">
        <v>1656</v>
      </c>
      <c r="O1657" s="12">
        <f t="shared" ca="1" si="116"/>
        <v>0.4704217361589636</v>
      </c>
      <c r="P1657" s="12">
        <f t="shared" ca="1" si="117"/>
        <v>2.8217864690151675</v>
      </c>
      <c r="Q1657" s="11" t="str">
        <f t="shared" ca="1" si="109"/>
        <v>H</v>
      </c>
    </row>
    <row r="1658" spans="9:17" x14ac:dyDescent="0.25">
      <c r="I1658" s="11">
        <v>1657</v>
      </c>
      <c r="J1658" s="11">
        <f t="shared" ca="1" si="114"/>
        <v>-1.3504484616944836</v>
      </c>
      <c r="K1658" s="11">
        <f t="shared" ca="1" si="115"/>
        <v>0.98179336614746249</v>
      </c>
      <c r="L1658" s="11" t="str">
        <f t="shared" ca="1" si="108"/>
        <v>H</v>
      </c>
      <c r="M1658" s="11"/>
      <c r="N1658" s="11">
        <v>1657</v>
      </c>
      <c r="O1658" s="12">
        <f t="shared" ca="1" si="116"/>
        <v>1.3728277162495004</v>
      </c>
      <c r="P1658" s="12">
        <f t="shared" ca="1" si="117"/>
        <v>1.0105249349971184</v>
      </c>
      <c r="Q1658" s="11" t="str">
        <f t="shared" ca="1" si="109"/>
        <v>A</v>
      </c>
    </row>
    <row r="1659" spans="9:17" x14ac:dyDescent="0.25">
      <c r="I1659" s="11">
        <v>1658</v>
      </c>
      <c r="J1659" s="11">
        <f t="shared" ca="1" si="114"/>
        <v>-0.1199069760430046</v>
      </c>
      <c r="K1659" s="11">
        <f t="shared" ca="1" si="115"/>
        <v>0.58517458707520009</v>
      </c>
      <c r="L1659" s="11" t="str">
        <f t="shared" ca="1" si="108"/>
        <v>H</v>
      </c>
      <c r="M1659" s="11"/>
      <c r="N1659" s="11">
        <v>1658</v>
      </c>
      <c r="O1659" s="12">
        <f t="shared" ca="1" si="116"/>
        <v>0.74590124806349356</v>
      </c>
      <c r="P1659" s="12">
        <f t="shared" ca="1" si="117"/>
        <v>2.5788359449982554</v>
      </c>
      <c r="Q1659" s="11" t="str">
        <f t="shared" ca="1" si="109"/>
        <v>H</v>
      </c>
    </row>
    <row r="1660" spans="9:17" x14ac:dyDescent="0.25">
      <c r="I1660" s="11">
        <v>1659</v>
      </c>
      <c r="J1660" s="11">
        <f t="shared" ca="1" si="114"/>
        <v>3.2643656668861691</v>
      </c>
      <c r="K1660" s="11">
        <f t="shared" ca="1" si="115"/>
        <v>-0.49155827401085483</v>
      </c>
      <c r="L1660" s="11" t="str">
        <f t="shared" ca="1" si="108"/>
        <v>A</v>
      </c>
      <c r="M1660" s="11"/>
      <c r="N1660" s="11">
        <v>1659</v>
      </c>
      <c r="O1660" s="12">
        <f t="shared" ca="1" si="116"/>
        <v>2.7879644182185599</v>
      </c>
      <c r="P1660" s="12">
        <f t="shared" ca="1" si="117"/>
        <v>0.811940722050698</v>
      </c>
      <c r="Q1660" s="11" t="str">
        <f t="shared" ca="1" si="109"/>
        <v>A</v>
      </c>
    </row>
    <row r="1661" spans="9:17" x14ac:dyDescent="0.25">
      <c r="I1661" s="11">
        <v>1660</v>
      </c>
      <c r="J1661" s="11">
        <f t="shared" ca="1" si="114"/>
        <v>2.1040402878132558</v>
      </c>
      <c r="K1661" s="11">
        <f t="shared" ca="1" si="115"/>
        <v>3.2922018669259021</v>
      </c>
      <c r="L1661" s="11" t="str">
        <f t="shared" ca="1" si="108"/>
        <v>H</v>
      </c>
      <c r="M1661" s="11"/>
      <c r="N1661" s="11">
        <v>1660</v>
      </c>
      <c r="O1661" s="12">
        <f t="shared" ca="1" si="116"/>
        <v>0.70794493727711472</v>
      </c>
      <c r="P1661" s="12">
        <f t="shared" ca="1" si="117"/>
        <v>-1.1052529520996428</v>
      </c>
      <c r="Q1661" s="11" t="str">
        <f t="shared" ca="1" si="109"/>
        <v>A</v>
      </c>
    </row>
    <row r="1662" spans="9:17" x14ac:dyDescent="0.25">
      <c r="I1662" s="11">
        <v>1661</v>
      </c>
      <c r="J1662" s="11">
        <f t="shared" ca="1" si="114"/>
        <v>1.6772342227758958</v>
      </c>
      <c r="K1662" s="11">
        <f t="shared" ca="1" si="115"/>
        <v>4.1719073090457757</v>
      </c>
      <c r="L1662" s="11" t="str">
        <f t="shared" ca="1" si="108"/>
        <v>H</v>
      </c>
      <c r="M1662" s="11"/>
      <c r="N1662" s="11">
        <v>1661</v>
      </c>
      <c r="O1662" s="12">
        <f t="shared" ca="1" si="116"/>
        <v>-0.80308827662445759</v>
      </c>
      <c r="P1662" s="12">
        <f t="shared" ca="1" si="117"/>
        <v>2.4519347601600581</v>
      </c>
      <c r="Q1662" s="11" t="str">
        <f t="shared" ca="1" si="109"/>
        <v>H</v>
      </c>
    </row>
    <row r="1663" spans="9:17" x14ac:dyDescent="0.25">
      <c r="I1663" s="11">
        <v>1662</v>
      </c>
      <c r="J1663" s="11">
        <f t="shared" ca="1" si="114"/>
        <v>-1.2662117207457944</v>
      </c>
      <c r="K1663" s="11">
        <f t="shared" ca="1" si="115"/>
        <v>2.3539047751800988</v>
      </c>
      <c r="L1663" s="11" t="str">
        <f t="shared" ca="1" si="108"/>
        <v>H</v>
      </c>
      <c r="M1663" s="11"/>
      <c r="N1663" s="11">
        <v>1662</v>
      </c>
      <c r="O1663" s="12">
        <f t="shared" ca="1" si="116"/>
        <v>-1.3496978340712458</v>
      </c>
      <c r="P1663" s="12">
        <f t="shared" ca="1" si="117"/>
        <v>0.53838322809241967</v>
      </c>
      <c r="Q1663" s="11" t="str">
        <f t="shared" ca="1" si="109"/>
        <v>H</v>
      </c>
    </row>
    <row r="1664" spans="9:17" x14ac:dyDescent="0.25">
      <c r="I1664" s="11">
        <v>1663</v>
      </c>
      <c r="J1664" s="11">
        <f t="shared" ca="1" si="114"/>
        <v>1.9225142941217532</v>
      </c>
      <c r="K1664" s="11">
        <f t="shared" ca="1" si="115"/>
        <v>1.8084788318896978</v>
      </c>
      <c r="L1664" s="11" t="str">
        <f t="shared" ca="1" si="108"/>
        <v>A</v>
      </c>
      <c r="M1664" s="11"/>
      <c r="N1664" s="11">
        <v>1663</v>
      </c>
      <c r="O1664" s="12">
        <f t="shared" ca="1" si="116"/>
        <v>0.23393903558378815</v>
      </c>
      <c r="P1664" s="12">
        <f t="shared" ca="1" si="117"/>
        <v>1.4957590420042004</v>
      </c>
      <c r="Q1664" s="11" t="str">
        <f t="shared" ca="1" si="109"/>
        <v>H</v>
      </c>
    </row>
    <row r="1665" spans="9:17" x14ac:dyDescent="0.25">
      <c r="I1665" s="11">
        <v>1664</v>
      </c>
      <c r="J1665" s="11">
        <f t="shared" ca="1" si="114"/>
        <v>1.5007225513132663</v>
      </c>
      <c r="K1665" s="11">
        <f t="shared" ca="1" si="115"/>
        <v>-0.21081803537768629</v>
      </c>
      <c r="L1665" s="11" t="str">
        <f t="shared" ca="1" si="108"/>
        <v>A</v>
      </c>
      <c r="M1665" s="11"/>
      <c r="N1665" s="11">
        <v>1664</v>
      </c>
      <c r="O1665" s="12">
        <f t="shared" ca="1" si="116"/>
        <v>-0.37641393022218816</v>
      </c>
      <c r="P1665" s="12">
        <f t="shared" ca="1" si="117"/>
        <v>0.47998670315120362</v>
      </c>
      <c r="Q1665" s="11" t="str">
        <f t="shared" ca="1" si="109"/>
        <v>H</v>
      </c>
    </row>
    <row r="1666" spans="9:17" x14ac:dyDescent="0.25">
      <c r="I1666" s="11">
        <v>1665</v>
      </c>
      <c r="J1666" s="11">
        <f t="shared" ca="1" si="114"/>
        <v>0.68771290901758109</v>
      </c>
      <c r="K1666" s="11">
        <f t="shared" ca="1" si="115"/>
        <v>2.7906045454681645</v>
      </c>
      <c r="L1666" s="11" t="str">
        <f t="shared" ca="1" si="108"/>
        <v>H</v>
      </c>
      <c r="M1666" s="11"/>
      <c r="N1666" s="11">
        <v>1665</v>
      </c>
      <c r="O1666" s="12">
        <f t="shared" ca="1" si="116"/>
        <v>1.7667002616047975</v>
      </c>
      <c r="P1666" s="12">
        <f t="shared" ca="1" si="117"/>
        <v>2.5782632640759866</v>
      </c>
      <c r="Q1666" s="11" t="str">
        <f t="shared" ca="1" si="109"/>
        <v>H</v>
      </c>
    </row>
    <row r="1667" spans="9:17" x14ac:dyDescent="0.25">
      <c r="I1667" s="11">
        <v>1666</v>
      </c>
      <c r="J1667" s="11">
        <f t="shared" ref="J1667:J1730" ca="1" si="118">NORMINV(RAND(), $D$3,$F$3)</f>
        <v>0.92131402950143293</v>
      </c>
      <c r="K1667" s="11">
        <f t="shared" ref="K1667:K1730" ca="1" si="119">NORMINV(RAND(), $D$2,$F$2)</f>
        <v>1.4287897297673184</v>
      </c>
      <c r="L1667" s="11" t="str">
        <f t="shared" ca="1" si="108"/>
        <v>H</v>
      </c>
      <c r="M1667" s="11"/>
      <c r="N1667" s="11">
        <v>1666</v>
      </c>
      <c r="O1667" s="12">
        <f t="shared" ref="O1667:O1730" ca="1" si="120">NORMINV(RAND(), $D$11,$F$11)</f>
        <v>-0.9021708433572182</v>
      </c>
      <c r="P1667" s="12">
        <f t="shared" ref="P1667:P1730" ca="1" si="121">NORMINV(RAND(), $D$10,$F$10)</f>
        <v>2.7802432326660327</v>
      </c>
      <c r="Q1667" s="11" t="str">
        <f t="shared" ca="1" si="109"/>
        <v>H</v>
      </c>
    </row>
    <row r="1668" spans="9:17" x14ac:dyDescent="0.25">
      <c r="I1668" s="11">
        <v>1667</v>
      </c>
      <c r="J1668" s="11">
        <f t="shared" ca="1" si="118"/>
        <v>2.1971309711180815</v>
      </c>
      <c r="K1668" s="11">
        <f t="shared" ca="1" si="119"/>
        <v>0.59342015816325633</v>
      </c>
      <c r="L1668" s="11" t="str">
        <f t="shared" ca="1" si="108"/>
        <v>A</v>
      </c>
      <c r="M1668" s="11"/>
      <c r="N1668" s="11">
        <v>1667</v>
      </c>
      <c r="O1668" s="12">
        <f t="shared" ca="1" si="120"/>
        <v>0.22985783442246582</v>
      </c>
      <c r="P1668" s="12">
        <f t="shared" ca="1" si="121"/>
        <v>2.3883611427120179</v>
      </c>
      <c r="Q1668" s="11" t="str">
        <f t="shared" ca="1" si="109"/>
        <v>H</v>
      </c>
    </row>
    <row r="1669" spans="9:17" x14ac:dyDescent="0.25">
      <c r="I1669" s="11">
        <v>1668</v>
      </c>
      <c r="J1669" s="11">
        <f t="shared" ca="1" si="118"/>
        <v>2.2838907586967143</v>
      </c>
      <c r="K1669" s="11">
        <f t="shared" ca="1" si="119"/>
        <v>1.1075798314582972</v>
      </c>
      <c r="L1669" s="11" t="str">
        <f t="shared" ca="1" si="108"/>
        <v>A</v>
      </c>
      <c r="M1669" s="11"/>
      <c r="N1669" s="11">
        <v>1668</v>
      </c>
      <c r="O1669" s="12">
        <f t="shared" ca="1" si="120"/>
        <v>3.9119113435711617E-2</v>
      </c>
      <c r="P1669" s="12">
        <f t="shared" ca="1" si="121"/>
        <v>2.0142765906591347</v>
      </c>
      <c r="Q1669" s="11" t="str">
        <f t="shared" ca="1" si="109"/>
        <v>H</v>
      </c>
    </row>
    <row r="1670" spans="9:17" x14ac:dyDescent="0.25">
      <c r="I1670" s="11">
        <v>1669</v>
      </c>
      <c r="J1670" s="11">
        <f t="shared" ca="1" si="118"/>
        <v>2.5702766842697504</v>
      </c>
      <c r="K1670" s="11">
        <f t="shared" ca="1" si="119"/>
        <v>1.8960847010681052</v>
      </c>
      <c r="L1670" s="11" t="str">
        <f t="shared" ca="1" si="108"/>
        <v>A</v>
      </c>
      <c r="M1670" s="11"/>
      <c r="N1670" s="11">
        <v>1669</v>
      </c>
      <c r="O1670" s="12">
        <f t="shared" ca="1" si="120"/>
        <v>1.3677376934044876</v>
      </c>
      <c r="P1670" s="12">
        <f t="shared" ca="1" si="121"/>
        <v>-0.17393499179538763</v>
      </c>
      <c r="Q1670" s="11" t="str">
        <f t="shared" ca="1" si="109"/>
        <v>A</v>
      </c>
    </row>
    <row r="1671" spans="9:17" x14ac:dyDescent="0.25">
      <c r="I1671" s="11">
        <v>1670</v>
      </c>
      <c r="J1671" s="11">
        <f t="shared" ca="1" si="118"/>
        <v>-0.33012183200352385</v>
      </c>
      <c r="K1671" s="11">
        <f t="shared" ca="1" si="119"/>
        <v>2.3529633305896125</v>
      </c>
      <c r="L1671" s="11" t="str">
        <f t="shared" ca="1" si="108"/>
        <v>H</v>
      </c>
      <c r="M1671" s="11"/>
      <c r="N1671" s="11">
        <v>1670</v>
      </c>
      <c r="O1671" s="12">
        <f t="shared" ca="1" si="120"/>
        <v>-0.21449610900731952</v>
      </c>
      <c r="P1671" s="12">
        <f t="shared" ca="1" si="121"/>
        <v>2.5800919933125845</v>
      </c>
      <c r="Q1671" s="11" t="str">
        <f t="shared" ca="1" si="109"/>
        <v>H</v>
      </c>
    </row>
    <row r="1672" spans="9:17" x14ac:dyDescent="0.25">
      <c r="I1672" s="11">
        <v>1671</v>
      </c>
      <c r="J1672" s="11">
        <f t="shared" ca="1" si="118"/>
        <v>-1.2985200852984042</v>
      </c>
      <c r="K1672" s="11">
        <f t="shared" ca="1" si="119"/>
        <v>8.7676679757425768E-2</v>
      </c>
      <c r="L1672" s="11" t="str">
        <f t="shared" ca="1" si="108"/>
        <v>H</v>
      </c>
      <c r="M1672" s="11"/>
      <c r="N1672" s="11">
        <v>1671</v>
      </c>
      <c r="O1672" s="12">
        <f t="shared" ca="1" si="120"/>
        <v>1.3750600956464643</v>
      </c>
      <c r="P1672" s="12">
        <f t="shared" ca="1" si="121"/>
        <v>-2.9979095508427283</v>
      </c>
      <c r="Q1672" s="11" t="str">
        <f t="shared" ca="1" si="109"/>
        <v>A</v>
      </c>
    </row>
    <row r="1673" spans="9:17" x14ac:dyDescent="0.25">
      <c r="I1673" s="11">
        <v>1672</v>
      </c>
      <c r="J1673" s="11">
        <f t="shared" ca="1" si="118"/>
        <v>2.4437516522845937</v>
      </c>
      <c r="K1673" s="11">
        <f t="shared" ca="1" si="119"/>
        <v>1.6378238677405563</v>
      </c>
      <c r="L1673" s="11" t="str">
        <f t="shared" ca="1" si="108"/>
        <v>A</v>
      </c>
      <c r="M1673" s="11"/>
      <c r="N1673" s="11">
        <v>1672</v>
      </c>
      <c r="O1673" s="12">
        <f t="shared" ca="1" si="120"/>
        <v>0.53637325144228343</v>
      </c>
      <c r="P1673" s="12">
        <f t="shared" ca="1" si="121"/>
        <v>-0.47604638016725187</v>
      </c>
      <c r="Q1673" s="11" t="str">
        <f t="shared" ca="1" si="109"/>
        <v>A</v>
      </c>
    </row>
    <row r="1674" spans="9:17" x14ac:dyDescent="0.25">
      <c r="I1674" s="11">
        <v>1673</v>
      </c>
      <c r="J1674" s="11">
        <f t="shared" ca="1" si="118"/>
        <v>1.2301883689672171</v>
      </c>
      <c r="K1674" s="11">
        <f t="shared" ca="1" si="119"/>
        <v>0.69260746345329682</v>
      </c>
      <c r="L1674" s="11" t="str">
        <f t="shared" ca="1" si="108"/>
        <v>A</v>
      </c>
      <c r="M1674" s="11"/>
      <c r="N1674" s="11">
        <v>1673</v>
      </c>
      <c r="O1674" s="12">
        <f t="shared" ca="1" si="120"/>
        <v>-1.1430186857183027</v>
      </c>
      <c r="P1674" s="12">
        <f t="shared" ca="1" si="121"/>
        <v>1.0357671814793408</v>
      </c>
      <c r="Q1674" s="11" t="str">
        <f t="shared" ca="1" si="109"/>
        <v>H</v>
      </c>
    </row>
    <row r="1675" spans="9:17" x14ac:dyDescent="0.25">
      <c r="I1675" s="11">
        <v>1674</v>
      </c>
      <c r="J1675" s="11">
        <f t="shared" ca="1" si="118"/>
        <v>0.43313817533979759</v>
      </c>
      <c r="K1675" s="11">
        <f t="shared" ca="1" si="119"/>
        <v>1.0088423692198025</v>
      </c>
      <c r="L1675" s="11" t="str">
        <f t="shared" ca="1" si="108"/>
        <v>H</v>
      </c>
      <c r="M1675" s="11"/>
      <c r="N1675" s="11">
        <v>1674</v>
      </c>
      <c r="O1675" s="12">
        <f t="shared" ca="1" si="120"/>
        <v>0.19908723273098355</v>
      </c>
      <c r="P1675" s="12">
        <f t="shared" ca="1" si="121"/>
        <v>2.5700368426240026</v>
      </c>
      <c r="Q1675" s="11" t="str">
        <f t="shared" ca="1" si="109"/>
        <v>H</v>
      </c>
    </row>
    <row r="1676" spans="9:17" x14ac:dyDescent="0.25">
      <c r="I1676" s="11">
        <v>1675</v>
      </c>
      <c r="J1676" s="11">
        <f t="shared" ca="1" si="118"/>
        <v>3.1295627733169624</v>
      </c>
      <c r="K1676" s="11">
        <f t="shared" ca="1" si="119"/>
        <v>0.98683702004882146</v>
      </c>
      <c r="L1676" s="11" t="str">
        <f t="shared" ca="1" si="108"/>
        <v>A</v>
      </c>
      <c r="M1676" s="11"/>
      <c r="N1676" s="11">
        <v>1675</v>
      </c>
      <c r="O1676" s="12">
        <f t="shared" ca="1" si="120"/>
        <v>1.6955257833124988</v>
      </c>
      <c r="P1676" s="12">
        <f t="shared" ca="1" si="121"/>
        <v>-0.15768295122307463</v>
      </c>
      <c r="Q1676" s="11" t="str">
        <f t="shared" ca="1" si="109"/>
        <v>A</v>
      </c>
    </row>
    <row r="1677" spans="9:17" x14ac:dyDescent="0.25">
      <c r="I1677" s="11">
        <v>1676</v>
      </c>
      <c r="J1677" s="11">
        <f t="shared" ca="1" si="118"/>
        <v>2.6076200259980844</v>
      </c>
      <c r="K1677" s="11">
        <f t="shared" ca="1" si="119"/>
        <v>1.9120315433015385</v>
      </c>
      <c r="L1677" s="11" t="str">
        <f t="shared" ca="1" si="108"/>
        <v>A</v>
      </c>
      <c r="M1677" s="11"/>
      <c r="N1677" s="11">
        <v>1676</v>
      </c>
      <c r="O1677" s="12">
        <f t="shared" ca="1" si="120"/>
        <v>2.0126243363008105</v>
      </c>
      <c r="P1677" s="12">
        <f t="shared" ca="1" si="121"/>
        <v>1.1695128781987563</v>
      </c>
      <c r="Q1677" s="11" t="str">
        <f t="shared" ca="1" si="109"/>
        <v>A</v>
      </c>
    </row>
    <row r="1678" spans="9:17" x14ac:dyDescent="0.25">
      <c r="I1678" s="11">
        <v>1677</v>
      </c>
      <c r="J1678" s="11">
        <f t="shared" ca="1" si="118"/>
        <v>0.96514763570179751</v>
      </c>
      <c r="K1678" s="11">
        <f t="shared" ca="1" si="119"/>
        <v>2.2017802930260455</v>
      </c>
      <c r="L1678" s="11" t="str">
        <f t="shared" ca="1" si="108"/>
        <v>H</v>
      </c>
      <c r="M1678" s="11"/>
      <c r="N1678" s="11">
        <v>1677</v>
      </c>
      <c r="O1678" s="12">
        <f t="shared" ca="1" si="120"/>
        <v>0.10311255382123224</v>
      </c>
      <c r="P1678" s="12">
        <f t="shared" ca="1" si="121"/>
        <v>0.8455337630105606</v>
      </c>
      <c r="Q1678" s="11" t="str">
        <f t="shared" ca="1" si="109"/>
        <v>H</v>
      </c>
    </row>
    <row r="1679" spans="9:17" x14ac:dyDescent="0.25">
      <c r="I1679" s="11">
        <v>1678</v>
      </c>
      <c r="J1679" s="11">
        <f t="shared" ca="1" si="118"/>
        <v>0.8486563745190171</v>
      </c>
      <c r="K1679" s="11">
        <f t="shared" ca="1" si="119"/>
        <v>2.5823583206339009</v>
      </c>
      <c r="L1679" s="11" t="str">
        <f t="shared" ca="1" si="108"/>
        <v>H</v>
      </c>
      <c r="M1679" s="11"/>
      <c r="N1679" s="11">
        <v>1678</v>
      </c>
      <c r="O1679" s="12">
        <f t="shared" ca="1" si="120"/>
        <v>1.739039449405857</v>
      </c>
      <c r="P1679" s="12">
        <f t="shared" ca="1" si="121"/>
        <v>1.3904958197823214</v>
      </c>
      <c r="Q1679" s="11" t="str">
        <f t="shared" ca="1" si="109"/>
        <v>A</v>
      </c>
    </row>
    <row r="1680" spans="9:17" x14ac:dyDescent="0.25">
      <c r="I1680" s="11">
        <v>1679</v>
      </c>
      <c r="J1680" s="11">
        <f t="shared" ca="1" si="118"/>
        <v>2.9971258815220088</v>
      </c>
      <c r="K1680" s="11">
        <f t="shared" ca="1" si="119"/>
        <v>1.957929651613981</v>
      </c>
      <c r="L1680" s="11" t="str">
        <f t="shared" ca="1" si="108"/>
        <v>A</v>
      </c>
      <c r="M1680" s="11"/>
      <c r="N1680" s="11">
        <v>1679</v>
      </c>
      <c r="O1680" s="12">
        <f t="shared" ca="1" si="120"/>
        <v>-2.4857487469400414</v>
      </c>
      <c r="P1680" s="12">
        <f t="shared" ca="1" si="121"/>
        <v>2.532699225227125</v>
      </c>
      <c r="Q1680" s="11" t="str">
        <f t="shared" ca="1" si="109"/>
        <v>H</v>
      </c>
    </row>
    <row r="1681" spans="9:17" x14ac:dyDescent="0.25">
      <c r="I1681" s="11">
        <v>1680</v>
      </c>
      <c r="J1681" s="11">
        <f t="shared" ca="1" si="118"/>
        <v>0.27465617465612713</v>
      </c>
      <c r="K1681" s="11">
        <f t="shared" ca="1" si="119"/>
        <v>0.7710869766258448</v>
      </c>
      <c r="L1681" s="11" t="str">
        <f t="shared" ca="1" si="108"/>
        <v>H</v>
      </c>
      <c r="M1681" s="11"/>
      <c r="N1681" s="11">
        <v>1680</v>
      </c>
      <c r="O1681" s="12">
        <f t="shared" ca="1" si="120"/>
        <v>1.0434686426961555</v>
      </c>
      <c r="P1681" s="12">
        <f t="shared" ca="1" si="121"/>
        <v>-1.3685480945270183</v>
      </c>
      <c r="Q1681" s="11" t="str">
        <f t="shared" ca="1" si="109"/>
        <v>A</v>
      </c>
    </row>
    <row r="1682" spans="9:17" x14ac:dyDescent="0.25">
      <c r="I1682" s="11">
        <v>1681</v>
      </c>
      <c r="J1682" s="11">
        <f t="shared" ca="1" si="118"/>
        <v>-0.68042381923878337</v>
      </c>
      <c r="K1682" s="11">
        <f t="shared" ca="1" si="119"/>
        <v>0.98722045474816111</v>
      </c>
      <c r="L1682" s="11" t="str">
        <f t="shared" ca="1" si="108"/>
        <v>H</v>
      </c>
      <c r="M1682" s="11"/>
      <c r="N1682" s="11">
        <v>1681</v>
      </c>
      <c r="O1682" s="12">
        <f t="shared" ca="1" si="120"/>
        <v>-1.7322454093618675</v>
      </c>
      <c r="P1682" s="12">
        <f t="shared" ca="1" si="121"/>
        <v>0.9468508133332838</v>
      </c>
      <c r="Q1682" s="11" t="str">
        <f t="shared" ca="1" si="109"/>
        <v>H</v>
      </c>
    </row>
    <row r="1683" spans="9:17" x14ac:dyDescent="0.25">
      <c r="I1683" s="11">
        <v>1682</v>
      </c>
      <c r="J1683" s="11">
        <f t="shared" ca="1" si="118"/>
        <v>0.56588333742501284</v>
      </c>
      <c r="K1683" s="11">
        <f t="shared" ca="1" si="119"/>
        <v>0.99949250478298102</v>
      </c>
      <c r="L1683" s="11" t="str">
        <f t="shared" ca="1" si="108"/>
        <v>H</v>
      </c>
      <c r="M1683" s="11"/>
      <c r="N1683" s="11">
        <v>1682</v>
      </c>
      <c r="O1683" s="12">
        <f t="shared" ca="1" si="120"/>
        <v>2.6345986332898397</v>
      </c>
      <c r="P1683" s="12">
        <f t="shared" ca="1" si="121"/>
        <v>1.5227365249634452</v>
      </c>
      <c r="Q1683" s="11" t="str">
        <f t="shared" ca="1" si="109"/>
        <v>A</v>
      </c>
    </row>
    <row r="1684" spans="9:17" x14ac:dyDescent="0.25">
      <c r="I1684" s="11">
        <v>1683</v>
      </c>
      <c r="J1684" s="11">
        <f t="shared" ca="1" si="118"/>
        <v>0.13434457410126022</v>
      </c>
      <c r="K1684" s="11">
        <f t="shared" ca="1" si="119"/>
        <v>0.73429713485390757</v>
      </c>
      <c r="L1684" s="11" t="str">
        <f t="shared" ca="1" si="108"/>
        <v>H</v>
      </c>
      <c r="M1684" s="11"/>
      <c r="N1684" s="11">
        <v>1683</v>
      </c>
      <c r="O1684" s="12">
        <f t="shared" ca="1" si="120"/>
        <v>1.2820016734770632</v>
      </c>
      <c r="P1684" s="12">
        <f t="shared" ca="1" si="121"/>
        <v>2.2013825422499007</v>
      </c>
      <c r="Q1684" s="11" t="str">
        <f t="shared" ca="1" si="109"/>
        <v>H</v>
      </c>
    </row>
    <row r="1685" spans="9:17" x14ac:dyDescent="0.25">
      <c r="I1685" s="11">
        <v>1684</v>
      </c>
      <c r="J1685" s="11">
        <f t="shared" ca="1" si="118"/>
        <v>1.6615465975518278</v>
      </c>
      <c r="K1685" s="11">
        <f t="shared" ca="1" si="119"/>
        <v>2.2618907048601127</v>
      </c>
      <c r="L1685" s="11" t="str">
        <f t="shared" ca="1" si="108"/>
        <v>H</v>
      </c>
      <c r="M1685" s="11"/>
      <c r="N1685" s="11">
        <v>1684</v>
      </c>
      <c r="O1685" s="12">
        <f t="shared" ca="1" si="120"/>
        <v>2.0459296354140477</v>
      </c>
      <c r="P1685" s="12">
        <f t="shared" ca="1" si="121"/>
        <v>0.21199192978661796</v>
      </c>
      <c r="Q1685" s="11" t="str">
        <f t="shared" ca="1" si="109"/>
        <v>A</v>
      </c>
    </row>
    <row r="1686" spans="9:17" x14ac:dyDescent="0.25">
      <c r="I1686" s="11">
        <v>1685</v>
      </c>
      <c r="J1686" s="11">
        <f t="shared" ca="1" si="118"/>
        <v>-0.24469324691654848</v>
      </c>
      <c r="K1686" s="11">
        <f t="shared" ca="1" si="119"/>
        <v>1.4455166552038534</v>
      </c>
      <c r="L1686" s="11" t="str">
        <f t="shared" ca="1" si="108"/>
        <v>H</v>
      </c>
      <c r="M1686" s="11"/>
      <c r="N1686" s="11">
        <v>1685</v>
      </c>
      <c r="O1686" s="12">
        <f t="shared" ca="1" si="120"/>
        <v>0.13651473461625768</v>
      </c>
      <c r="P1686" s="12">
        <f t="shared" ca="1" si="121"/>
        <v>0.56219366941399529</v>
      </c>
      <c r="Q1686" s="11" t="str">
        <f t="shared" ca="1" si="109"/>
        <v>H</v>
      </c>
    </row>
    <row r="1687" spans="9:17" x14ac:dyDescent="0.25">
      <c r="I1687" s="11">
        <v>1686</v>
      </c>
      <c r="J1687" s="11">
        <f t="shared" ca="1" si="118"/>
        <v>1.3247587939792147</v>
      </c>
      <c r="K1687" s="11">
        <f t="shared" ca="1" si="119"/>
        <v>1.6383059354749221</v>
      </c>
      <c r="L1687" s="11" t="str">
        <f t="shared" ca="1" si="108"/>
        <v>H</v>
      </c>
      <c r="M1687" s="11"/>
      <c r="N1687" s="11">
        <v>1686</v>
      </c>
      <c r="O1687" s="12">
        <f t="shared" ca="1" si="120"/>
        <v>0.3452874644545405</v>
      </c>
      <c r="P1687" s="12">
        <f t="shared" ca="1" si="121"/>
        <v>0.22465294799182434</v>
      </c>
      <c r="Q1687" s="11" t="str">
        <f t="shared" ca="1" si="109"/>
        <v>A</v>
      </c>
    </row>
    <row r="1688" spans="9:17" x14ac:dyDescent="0.25">
      <c r="I1688" s="11">
        <v>1687</v>
      </c>
      <c r="J1688" s="11">
        <f t="shared" ca="1" si="118"/>
        <v>0.25036528266226843</v>
      </c>
      <c r="K1688" s="11">
        <f t="shared" ca="1" si="119"/>
        <v>1.3015523694756108</v>
      </c>
      <c r="L1688" s="11" t="str">
        <f t="shared" ca="1" si="108"/>
        <v>H</v>
      </c>
      <c r="M1688" s="11"/>
      <c r="N1688" s="11">
        <v>1687</v>
      </c>
      <c r="O1688" s="12">
        <f t="shared" ca="1" si="120"/>
        <v>-0.70792565550398656</v>
      </c>
      <c r="P1688" s="12">
        <f t="shared" ca="1" si="121"/>
        <v>2.0674087071195553</v>
      </c>
      <c r="Q1688" s="11" t="str">
        <f t="shared" ca="1" si="109"/>
        <v>H</v>
      </c>
    </row>
    <row r="1689" spans="9:17" x14ac:dyDescent="0.25">
      <c r="I1689" s="11">
        <v>1688</v>
      </c>
      <c r="J1689" s="11">
        <f t="shared" ca="1" si="118"/>
        <v>3.147830437617162</v>
      </c>
      <c r="K1689" s="11">
        <f t="shared" ca="1" si="119"/>
        <v>2.6496713165640751</v>
      </c>
      <c r="L1689" s="11" t="str">
        <f t="shared" ca="1" si="108"/>
        <v>A</v>
      </c>
      <c r="M1689" s="11"/>
      <c r="N1689" s="11">
        <v>1688</v>
      </c>
      <c r="O1689" s="12">
        <f t="shared" ca="1" si="120"/>
        <v>-0.4132757679916107</v>
      </c>
      <c r="P1689" s="12">
        <f t="shared" ca="1" si="121"/>
        <v>2.3183641411746754</v>
      </c>
      <c r="Q1689" s="11" t="str">
        <f t="shared" ca="1" si="109"/>
        <v>H</v>
      </c>
    </row>
    <row r="1690" spans="9:17" x14ac:dyDescent="0.25">
      <c r="I1690" s="11">
        <v>1689</v>
      </c>
      <c r="J1690" s="11">
        <f t="shared" ca="1" si="118"/>
        <v>-0.70013478678189511</v>
      </c>
      <c r="K1690" s="11">
        <f t="shared" ca="1" si="119"/>
        <v>2.5608649769184768</v>
      </c>
      <c r="L1690" s="11" t="str">
        <f t="shared" ca="1" si="108"/>
        <v>H</v>
      </c>
      <c r="M1690" s="11"/>
      <c r="N1690" s="11">
        <v>1689</v>
      </c>
      <c r="O1690" s="12">
        <f t="shared" ca="1" si="120"/>
        <v>1.5829273316109338</v>
      </c>
      <c r="P1690" s="12">
        <f t="shared" ca="1" si="121"/>
        <v>2.1891779734808785</v>
      </c>
      <c r="Q1690" s="11" t="str">
        <f t="shared" ca="1" si="109"/>
        <v>H</v>
      </c>
    </row>
    <row r="1691" spans="9:17" x14ac:dyDescent="0.25">
      <c r="I1691" s="11">
        <v>1690</v>
      </c>
      <c r="J1691" s="11">
        <f t="shared" ca="1" si="118"/>
        <v>1.5932920302477842</v>
      </c>
      <c r="K1691" s="11">
        <f t="shared" ca="1" si="119"/>
        <v>0.79887491042563652</v>
      </c>
      <c r="L1691" s="11" t="str">
        <f t="shared" ca="1" si="108"/>
        <v>A</v>
      </c>
      <c r="M1691" s="11"/>
      <c r="N1691" s="11">
        <v>1690</v>
      </c>
      <c r="O1691" s="12">
        <f t="shared" ca="1" si="120"/>
        <v>2.5271397355307581</v>
      </c>
      <c r="P1691" s="12">
        <f t="shared" ca="1" si="121"/>
        <v>0.10474065532910015</v>
      </c>
      <c r="Q1691" s="11" t="str">
        <f t="shared" ca="1" si="109"/>
        <v>A</v>
      </c>
    </row>
    <row r="1692" spans="9:17" x14ac:dyDescent="0.25">
      <c r="I1692" s="11">
        <v>1691</v>
      </c>
      <c r="J1692" s="11">
        <f t="shared" ca="1" si="118"/>
        <v>2.9535019587552376</v>
      </c>
      <c r="K1692" s="11">
        <f t="shared" ca="1" si="119"/>
        <v>1.3596775703588029</v>
      </c>
      <c r="L1692" s="11" t="str">
        <f t="shared" ca="1" si="108"/>
        <v>A</v>
      </c>
      <c r="M1692" s="11"/>
      <c r="N1692" s="11">
        <v>1691</v>
      </c>
      <c r="O1692" s="12">
        <f t="shared" ca="1" si="120"/>
        <v>-0.15899648908229269</v>
      </c>
      <c r="P1692" s="12">
        <f t="shared" ca="1" si="121"/>
        <v>1.1521519160387768</v>
      </c>
      <c r="Q1692" s="11" t="str">
        <f t="shared" ca="1" si="109"/>
        <v>H</v>
      </c>
    </row>
    <row r="1693" spans="9:17" x14ac:dyDescent="0.25">
      <c r="I1693" s="11">
        <v>1692</v>
      </c>
      <c r="J1693" s="11">
        <f t="shared" ca="1" si="118"/>
        <v>2.3699621027720026</v>
      </c>
      <c r="K1693" s="11">
        <f t="shared" ca="1" si="119"/>
        <v>4.2205280631234512</v>
      </c>
      <c r="L1693" s="11" t="str">
        <f t="shared" ca="1" si="108"/>
        <v>H</v>
      </c>
      <c r="M1693" s="11"/>
      <c r="N1693" s="11">
        <v>1692</v>
      </c>
      <c r="O1693" s="12">
        <f t="shared" ca="1" si="120"/>
        <v>-1.4077267551314143</v>
      </c>
      <c r="P1693" s="12">
        <f t="shared" ca="1" si="121"/>
        <v>-0.99988359987260234</v>
      </c>
      <c r="Q1693" s="11" t="str">
        <f t="shared" ca="1" si="109"/>
        <v>H</v>
      </c>
    </row>
    <row r="1694" spans="9:17" x14ac:dyDescent="0.25">
      <c r="I1694" s="11">
        <v>1693</v>
      </c>
      <c r="J1694" s="11">
        <f t="shared" ca="1" si="118"/>
        <v>1.0302998302938362</v>
      </c>
      <c r="K1694" s="11">
        <f t="shared" ca="1" si="119"/>
        <v>2.8653939383978231</v>
      </c>
      <c r="L1694" s="11" t="str">
        <f t="shared" ca="1" si="108"/>
        <v>H</v>
      </c>
      <c r="M1694" s="11"/>
      <c r="N1694" s="11">
        <v>1693</v>
      </c>
      <c r="O1694" s="12">
        <f t="shared" ca="1" si="120"/>
        <v>-0.50193516571252106</v>
      </c>
      <c r="P1694" s="12">
        <f t="shared" ca="1" si="121"/>
        <v>2.2378776897380788</v>
      </c>
      <c r="Q1694" s="11" t="str">
        <f t="shared" ca="1" si="109"/>
        <v>H</v>
      </c>
    </row>
    <row r="1695" spans="9:17" x14ac:dyDescent="0.25">
      <c r="I1695" s="11">
        <v>1694</v>
      </c>
      <c r="J1695" s="11">
        <f t="shared" ca="1" si="118"/>
        <v>1.6270319456570039</v>
      </c>
      <c r="K1695" s="11">
        <f t="shared" ca="1" si="119"/>
        <v>0.80080802392929851</v>
      </c>
      <c r="L1695" s="11" t="str">
        <f t="shared" ca="1" si="108"/>
        <v>A</v>
      </c>
      <c r="M1695" s="11"/>
      <c r="N1695" s="11">
        <v>1694</v>
      </c>
      <c r="O1695" s="12">
        <f t="shared" ca="1" si="120"/>
        <v>2.5760127417182064</v>
      </c>
      <c r="P1695" s="12">
        <f t="shared" ca="1" si="121"/>
        <v>4.4509193636148581</v>
      </c>
      <c r="Q1695" s="11" t="str">
        <f t="shared" ca="1" si="109"/>
        <v>H</v>
      </c>
    </row>
    <row r="1696" spans="9:17" x14ac:dyDescent="0.25">
      <c r="I1696" s="11">
        <v>1695</v>
      </c>
      <c r="J1696" s="11">
        <f t="shared" ca="1" si="118"/>
        <v>2.732625332915279</v>
      </c>
      <c r="K1696" s="11">
        <f t="shared" ca="1" si="119"/>
        <v>2.3770615631054595</v>
      </c>
      <c r="L1696" s="11" t="str">
        <f t="shared" ca="1" si="108"/>
        <v>A</v>
      </c>
      <c r="M1696" s="11"/>
      <c r="N1696" s="11">
        <v>1695</v>
      </c>
      <c r="O1696" s="12">
        <f t="shared" ca="1" si="120"/>
        <v>1.4726718988516754</v>
      </c>
      <c r="P1696" s="12">
        <f t="shared" ca="1" si="121"/>
        <v>0.93418322129859876</v>
      </c>
      <c r="Q1696" s="11" t="str">
        <f t="shared" ca="1" si="109"/>
        <v>A</v>
      </c>
    </row>
    <row r="1697" spans="9:17" x14ac:dyDescent="0.25">
      <c r="I1697" s="11">
        <v>1696</v>
      </c>
      <c r="J1697" s="11">
        <f t="shared" ca="1" si="118"/>
        <v>0.20292245578798407</v>
      </c>
      <c r="K1697" s="11">
        <f t="shared" ca="1" si="119"/>
        <v>2.1810885355260119</v>
      </c>
      <c r="L1697" s="11" t="str">
        <f t="shared" ca="1" si="108"/>
        <v>H</v>
      </c>
      <c r="M1697" s="11"/>
      <c r="N1697" s="11">
        <v>1696</v>
      </c>
      <c r="O1697" s="12">
        <f t="shared" ca="1" si="120"/>
        <v>-2.1837070467776192</v>
      </c>
      <c r="P1697" s="12">
        <f t="shared" ca="1" si="121"/>
        <v>1.6685198885520649</v>
      </c>
      <c r="Q1697" s="11" t="str">
        <f t="shared" ca="1" si="109"/>
        <v>H</v>
      </c>
    </row>
    <row r="1698" spans="9:17" x14ac:dyDescent="0.25">
      <c r="I1698" s="11">
        <v>1697</v>
      </c>
      <c r="J1698" s="11">
        <f t="shared" ca="1" si="118"/>
        <v>2.514552901580867</v>
      </c>
      <c r="K1698" s="11">
        <f t="shared" ca="1" si="119"/>
        <v>1.8841802811805501</v>
      </c>
      <c r="L1698" s="11" t="str">
        <f t="shared" ca="1" si="108"/>
        <v>A</v>
      </c>
      <c r="M1698" s="11"/>
      <c r="N1698" s="11">
        <v>1697</v>
      </c>
      <c r="O1698" s="12">
        <f t="shared" ca="1" si="120"/>
        <v>0.41982528174289563</v>
      </c>
      <c r="P1698" s="12">
        <f t="shared" ca="1" si="121"/>
        <v>-0.26549192533412369</v>
      </c>
      <c r="Q1698" s="11" t="str">
        <f t="shared" ca="1" si="109"/>
        <v>A</v>
      </c>
    </row>
    <row r="1699" spans="9:17" x14ac:dyDescent="0.25">
      <c r="I1699" s="11">
        <v>1698</v>
      </c>
      <c r="J1699" s="11">
        <f t="shared" ca="1" si="118"/>
        <v>2.7774930268448088</v>
      </c>
      <c r="K1699" s="11">
        <f t="shared" ca="1" si="119"/>
        <v>2.0950126934408706</v>
      </c>
      <c r="L1699" s="11" t="str">
        <f t="shared" ca="1" si="108"/>
        <v>A</v>
      </c>
      <c r="M1699" s="11"/>
      <c r="N1699" s="11">
        <v>1698</v>
      </c>
      <c r="O1699" s="12">
        <f t="shared" ca="1" si="120"/>
        <v>1.0824439190573196</v>
      </c>
      <c r="P1699" s="12">
        <f t="shared" ca="1" si="121"/>
        <v>-0.75095564976827878</v>
      </c>
      <c r="Q1699" s="11" t="str">
        <f t="shared" ca="1" si="109"/>
        <v>A</v>
      </c>
    </row>
    <row r="1700" spans="9:17" x14ac:dyDescent="0.25">
      <c r="I1700" s="11">
        <v>1699</v>
      </c>
      <c r="J1700" s="11">
        <f t="shared" ca="1" si="118"/>
        <v>1.9192601019104569</v>
      </c>
      <c r="K1700" s="11">
        <f t="shared" ca="1" si="119"/>
        <v>0.5952374451440019</v>
      </c>
      <c r="L1700" s="11" t="str">
        <f t="shared" ca="1" si="108"/>
        <v>A</v>
      </c>
      <c r="M1700" s="11"/>
      <c r="N1700" s="11">
        <v>1699</v>
      </c>
      <c r="O1700" s="12">
        <f t="shared" ca="1" si="120"/>
        <v>2.0750372438930884</v>
      </c>
      <c r="P1700" s="12">
        <f t="shared" ca="1" si="121"/>
        <v>0.83089476469490742</v>
      </c>
      <c r="Q1700" s="11" t="str">
        <f t="shared" ca="1" si="109"/>
        <v>A</v>
      </c>
    </row>
    <row r="1701" spans="9:17" x14ac:dyDescent="0.25">
      <c r="I1701" s="11">
        <v>1700</v>
      </c>
      <c r="J1701" s="11">
        <f t="shared" ca="1" si="118"/>
        <v>0.34187213034096864</v>
      </c>
      <c r="K1701" s="11">
        <f t="shared" ca="1" si="119"/>
        <v>4.6173293197733738</v>
      </c>
      <c r="L1701" s="11" t="str">
        <f t="shared" ca="1" si="108"/>
        <v>H</v>
      </c>
      <c r="M1701" s="11"/>
      <c r="N1701" s="11">
        <v>1700</v>
      </c>
      <c r="O1701" s="12">
        <f t="shared" ca="1" si="120"/>
        <v>1.5370447251452013</v>
      </c>
      <c r="P1701" s="12">
        <f t="shared" ca="1" si="121"/>
        <v>2.7468746123596985</v>
      </c>
      <c r="Q1701" s="11" t="str">
        <f t="shared" ca="1" si="109"/>
        <v>H</v>
      </c>
    </row>
    <row r="1702" spans="9:17" x14ac:dyDescent="0.25">
      <c r="I1702" s="11">
        <v>1701</v>
      </c>
      <c r="J1702" s="11">
        <f t="shared" ca="1" si="118"/>
        <v>1.0064649626566324</v>
      </c>
      <c r="K1702" s="11">
        <f t="shared" ca="1" si="119"/>
        <v>2.5401782597058169</v>
      </c>
      <c r="L1702" s="11" t="str">
        <f t="shared" ca="1" si="108"/>
        <v>H</v>
      </c>
      <c r="M1702" s="11"/>
      <c r="N1702" s="11">
        <v>1701</v>
      </c>
      <c r="O1702" s="12">
        <f t="shared" ca="1" si="120"/>
        <v>0.79624501500982103</v>
      </c>
      <c r="P1702" s="12">
        <f t="shared" ca="1" si="121"/>
        <v>1.3141808582352081</v>
      </c>
      <c r="Q1702" s="11" t="str">
        <f t="shared" ca="1" si="109"/>
        <v>H</v>
      </c>
    </row>
    <row r="1703" spans="9:17" x14ac:dyDescent="0.25">
      <c r="I1703" s="11">
        <v>1702</v>
      </c>
      <c r="J1703" s="11">
        <f t="shared" ca="1" si="118"/>
        <v>0.5848266613677211</v>
      </c>
      <c r="K1703" s="11">
        <f t="shared" ca="1" si="119"/>
        <v>-0.11679870081624344</v>
      </c>
      <c r="L1703" s="11" t="str">
        <f t="shared" ca="1" si="108"/>
        <v>A</v>
      </c>
      <c r="M1703" s="11"/>
      <c r="N1703" s="11">
        <v>1702</v>
      </c>
      <c r="O1703" s="12">
        <f t="shared" ca="1" si="120"/>
        <v>0.50381043605218112</v>
      </c>
      <c r="P1703" s="12">
        <f t="shared" ca="1" si="121"/>
        <v>0.949461777960105</v>
      </c>
      <c r="Q1703" s="11" t="str">
        <f t="shared" ca="1" si="109"/>
        <v>H</v>
      </c>
    </row>
    <row r="1704" spans="9:17" x14ac:dyDescent="0.25">
      <c r="I1704" s="11">
        <v>1703</v>
      </c>
      <c r="J1704" s="11">
        <f t="shared" ca="1" si="118"/>
        <v>2.0857430559304175</v>
      </c>
      <c r="K1704" s="11">
        <f t="shared" ca="1" si="119"/>
        <v>1.8743308534501009</v>
      </c>
      <c r="L1704" s="11" t="str">
        <f t="shared" ca="1" si="108"/>
        <v>A</v>
      </c>
      <c r="M1704" s="11"/>
      <c r="N1704" s="11">
        <v>1703</v>
      </c>
      <c r="O1704" s="12">
        <f t="shared" ca="1" si="120"/>
        <v>-0.51153805620863446</v>
      </c>
      <c r="P1704" s="12">
        <f t="shared" ca="1" si="121"/>
        <v>1.8463807013486742</v>
      </c>
      <c r="Q1704" s="11" t="str">
        <f t="shared" ca="1" si="109"/>
        <v>H</v>
      </c>
    </row>
    <row r="1705" spans="9:17" x14ac:dyDescent="0.25">
      <c r="I1705" s="11">
        <v>1704</v>
      </c>
      <c r="J1705" s="11">
        <f t="shared" ca="1" si="118"/>
        <v>1.146844533662265</v>
      </c>
      <c r="K1705" s="11">
        <f t="shared" ca="1" si="119"/>
        <v>1.0797073367010857</v>
      </c>
      <c r="L1705" s="11" t="str">
        <f t="shared" ca="1" si="108"/>
        <v>A</v>
      </c>
      <c r="M1705" s="11"/>
      <c r="N1705" s="11">
        <v>1704</v>
      </c>
      <c r="O1705" s="12">
        <f t="shared" ca="1" si="120"/>
        <v>1.3152388468897507</v>
      </c>
      <c r="P1705" s="12">
        <f t="shared" ca="1" si="121"/>
        <v>1.8786434110632038</v>
      </c>
      <c r="Q1705" s="11" t="str">
        <f t="shared" ca="1" si="109"/>
        <v>H</v>
      </c>
    </row>
    <row r="1706" spans="9:17" x14ac:dyDescent="0.25">
      <c r="I1706" s="11">
        <v>1705</v>
      </c>
      <c r="J1706" s="11">
        <f t="shared" ca="1" si="118"/>
        <v>1.2265816813999622</v>
      </c>
      <c r="K1706" s="11">
        <f t="shared" ca="1" si="119"/>
        <v>-0.12439600737067202</v>
      </c>
      <c r="L1706" s="11" t="str">
        <f t="shared" ca="1" si="108"/>
        <v>A</v>
      </c>
      <c r="M1706" s="11"/>
      <c r="N1706" s="11">
        <v>1705</v>
      </c>
      <c r="O1706" s="12">
        <f t="shared" ca="1" si="120"/>
        <v>0.15954457722962145</v>
      </c>
      <c r="P1706" s="12">
        <f t="shared" ca="1" si="121"/>
        <v>0.68450165474717228</v>
      </c>
      <c r="Q1706" s="11" t="str">
        <f t="shared" ca="1" si="109"/>
        <v>H</v>
      </c>
    </row>
    <row r="1707" spans="9:17" x14ac:dyDescent="0.25">
      <c r="I1707" s="11">
        <v>1706</v>
      </c>
      <c r="J1707" s="11">
        <f t="shared" ca="1" si="118"/>
        <v>2.4161113911095402</v>
      </c>
      <c r="K1707" s="11">
        <f t="shared" ca="1" si="119"/>
        <v>1.9857588148528595</v>
      </c>
      <c r="L1707" s="11" t="str">
        <f t="shared" ca="1" si="108"/>
        <v>A</v>
      </c>
      <c r="M1707" s="11"/>
      <c r="N1707" s="11">
        <v>1706</v>
      </c>
      <c r="O1707" s="12">
        <f t="shared" ca="1" si="120"/>
        <v>0.57774831133104865</v>
      </c>
      <c r="P1707" s="12">
        <f t="shared" ca="1" si="121"/>
        <v>1.5658201437700423</v>
      </c>
      <c r="Q1707" s="11" t="str">
        <f t="shared" ca="1" si="109"/>
        <v>H</v>
      </c>
    </row>
    <row r="1708" spans="9:17" x14ac:dyDescent="0.25">
      <c r="I1708" s="11">
        <v>1707</v>
      </c>
      <c r="J1708" s="11">
        <f t="shared" ca="1" si="118"/>
        <v>1.6557922417724358</v>
      </c>
      <c r="K1708" s="11">
        <f t="shared" ca="1" si="119"/>
        <v>1.6503797610566711</v>
      </c>
      <c r="L1708" s="11" t="str">
        <f t="shared" ca="1" si="108"/>
        <v>A</v>
      </c>
      <c r="M1708" s="11"/>
      <c r="N1708" s="11">
        <v>1707</v>
      </c>
      <c r="O1708" s="12">
        <f t="shared" ca="1" si="120"/>
        <v>0.15559434008542861</v>
      </c>
      <c r="P1708" s="12">
        <f t="shared" ca="1" si="121"/>
        <v>2.0119244856872931</v>
      </c>
      <c r="Q1708" s="11" t="str">
        <f t="shared" ca="1" si="109"/>
        <v>H</v>
      </c>
    </row>
    <row r="1709" spans="9:17" x14ac:dyDescent="0.25">
      <c r="I1709" s="11">
        <v>1708</v>
      </c>
      <c r="J1709" s="11">
        <f t="shared" ca="1" si="118"/>
        <v>1.2114053684453134</v>
      </c>
      <c r="K1709" s="11">
        <f t="shared" ca="1" si="119"/>
        <v>1.990533133892503</v>
      </c>
      <c r="L1709" s="11" t="str">
        <f t="shared" ca="1" si="108"/>
        <v>H</v>
      </c>
      <c r="M1709" s="11"/>
      <c r="N1709" s="11">
        <v>1708</v>
      </c>
      <c r="O1709" s="12">
        <f t="shared" ca="1" si="120"/>
        <v>1.5081658251814107</v>
      </c>
      <c r="P1709" s="12">
        <f t="shared" ca="1" si="121"/>
        <v>0.70777350881723866</v>
      </c>
      <c r="Q1709" s="11" t="str">
        <f t="shared" ca="1" si="109"/>
        <v>A</v>
      </c>
    </row>
    <row r="1710" spans="9:17" x14ac:dyDescent="0.25">
      <c r="I1710" s="11">
        <v>1709</v>
      </c>
      <c r="J1710" s="11">
        <f t="shared" ca="1" si="118"/>
        <v>1.4109322853601252</v>
      </c>
      <c r="K1710" s="11">
        <f t="shared" ca="1" si="119"/>
        <v>2.9392331554454332</v>
      </c>
      <c r="L1710" s="11" t="str">
        <f t="shared" ca="1" si="108"/>
        <v>H</v>
      </c>
      <c r="M1710" s="11"/>
      <c r="N1710" s="11">
        <v>1709</v>
      </c>
      <c r="O1710" s="12">
        <f t="shared" ca="1" si="120"/>
        <v>2.5668459825892311</v>
      </c>
      <c r="P1710" s="12">
        <f t="shared" ca="1" si="121"/>
        <v>1.6825344170929712</v>
      </c>
      <c r="Q1710" s="11" t="str">
        <f t="shared" ca="1" si="109"/>
        <v>A</v>
      </c>
    </row>
    <row r="1711" spans="9:17" x14ac:dyDescent="0.25">
      <c r="I1711" s="11">
        <v>1710</v>
      </c>
      <c r="J1711" s="11">
        <f t="shared" ca="1" si="118"/>
        <v>0.60005058508936626</v>
      </c>
      <c r="K1711" s="11">
        <f t="shared" ca="1" si="119"/>
        <v>0.40348352426459622</v>
      </c>
      <c r="L1711" s="11" t="str">
        <f t="shared" ca="1" si="108"/>
        <v>A</v>
      </c>
      <c r="M1711" s="11"/>
      <c r="N1711" s="11">
        <v>1710</v>
      </c>
      <c r="O1711" s="12">
        <f t="shared" ca="1" si="120"/>
        <v>0.21162958935938314</v>
      </c>
      <c r="P1711" s="12">
        <f t="shared" ca="1" si="121"/>
        <v>0.68934848129465709</v>
      </c>
      <c r="Q1711" s="11" t="str">
        <f t="shared" ca="1" si="109"/>
        <v>H</v>
      </c>
    </row>
    <row r="1712" spans="9:17" x14ac:dyDescent="0.25">
      <c r="I1712" s="11">
        <v>1711</v>
      </c>
      <c r="J1712" s="11">
        <f t="shared" ca="1" si="118"/>
        <v>6.2307889878610134E-2</v>
      </c>
      <c r="K1712" s="11">
        <f t="shared" ca="1" si="119"/>
        <v>1.4795064894343253</v>
      </c>
      <c r="L1712" s="11" t="str">
        <f t="shared" ca="1" si="108"/>
        <v>H</v>
      </c>
      <c r="M1712" s="11"/>
      <c r="N1712" s="11">
        <v>1711</v>
      </c>
      <c r="O1712" s="12">
        <f t="shared" ca="1" si="120"/>
        <v>-0.13347695785069102</v>
      </c>
      <c r="P1712" s="12">
        <f t="shared" ca="1" si="121"/>
        <v>-0.5591995792440021</v>
      </c>
      <c r="Q1712" s="11" t="str">
        <f t="shared" ca="1" si="109"/>
        <v>A</v>
      </c>
    </row>
    <row r="1713" spans="9:17" x14ac:dyDescent="0.25">
      <c r="I1713" s="11">
        <v>1712</v>
      </c>
      <c r="J1713" s="11">
        <f t="shared" ca="1" si="118"/>
        <v>0.15710817095806318</v>
      </c>
      <c r="K1713" s="11">
        <f t="shared" ca="1" si="119"/>
        <v>3.0085061595886509</v>
      </c>
      <c r="L1713" s="11" t="str">
        <f t="shared" ca="1" si="108"/>
        <v>H</v>
      </c>
      <c r="M1713" s="11"/>
      <c r="N1713" s="11">
        <v>1712</v>
      </c>
      <c r="O1713" s="12">
        <f t="shared" ca="1" si="120"/>
        <v>1.1256507488486327</v>
      </c>
      <c r="P1713" s="12">
        <f t="shared" ca="1" si="121"/>
        <v>2.352514744708162</v>
      </c>
      <c r="Q1713" s="11" t="str">
        <f t="shared" ca="1" si="109"/>
        <v>H</v>
      </c>
    </row>
    <row r="1714" spans="9:17" x14ac:dyDescent="0.25">
      <c r="I1714" s="11">
        <v>1713</v>
      </c>
      <c r="J1714" s="11">
        <f t="shared" ca="1" si="118"/>
        <v>-0.66717914359622277</v>
      </c>
      <c r="K1714" s="11">
        <f t="shared" ca="1" si="119"/>
        <v>3.2311163296808987</v>
      </c>
      <c r="L1714" s="11" t="str">
        <f t="shared" ca="1" si="108"/>
        <v>H</v>
      </c>
      <c r="M1714" s="11"/>
      <c r="N1714" s="11">
        <v>1713</v>
      </c>
      <c r="O1714" s="12">
        <f t="shared" ca="1" si="120"/>
        <v>0.12316450645956256</v>
      </c>
      <c r="P1714" s="12">
        <f t="shared" ca="1" si="121"/>
        <v>0.61130562822734724</v>
      </c>
      <c r="Q1714" s="11" t="str">
        <f t="shared" ca="1" si="109"/>
        <v>H</v>
      </c>
    </row>
    <row r="1715" spans="9:17" x14ac:dyDescent="0.25">
      <c r="I1715" s="11">
        <v>1714</v>
      </c>
      <c r="J1715" s="11">
        <f t="shared" ca="1" si="118"/>
        <v>0.76294859646422186</v>
      </c>
      <c r="K1715" s="11">
        <f t="shared" ca="1" si="119"/>
        <v>2.4193586462603283</v>
      </c>
      <c r="L1715" s="11" t="str">
        <f t="shared" ca="1" si="108"/>
        <v>H</v>
      </c>
      <c r="M1715" s="11"/>
      <c r="N1715" s="11">
        <v>1714</v>
      </c>
      <c r="O1715" s="12">
        <f t="shared" ca="1" si="120"/>
        <v>2.0336864093650098</v>
      </c>
      <c r="P1715" s="12">
        <f t="shared" ca="1" si="121"/>
        <v>0.64051968082449118</v>
      </c>
      <c r="Q1715" s="11" t="str">
        <f t="shared" ca="1" si="109"/>
        <v>A</v>
      </c>
    </row>
    <row r="1716" spans="9:17" x14ac:dyDescent="0.25">
      <c r="I1716" s="11">
        <v>1715</v>
      </c>
      <c r="J1716" s="11">
        <f t="shared" ca="1" si="118"/>
        <v>-0.17833736383656607</v>
      </c>
      <c r="K1716" s="11">
        <f t="shared" ca="1" si="119"/>
        <v>1.6907867935285479</v>
      </c>
      <c r="L1716" s="11" t="str">
        <f t="shared" ca="1" si="108"/>
        <v>H</v>
      </c>
      <c r="M1716" s="11"/>
      <c r="N1716" s="11">
        <v>1715</v>
      </c>
      <c r="O1716" s="12">
        <f t="shared" ca="1" si="120"/>
        <v>1.5018060336740846</v>
      </c>
      <c r="P1716" s="12">
        <f t="shared" ca="1" si="121"/>
        <v>0.71485404654747864</v>
      </c>
      <c r="Q1716" s="11" t="str">
        <f t="shared" ca="1" si="109"/>
        <v>A</v>
      </c>
    </row>
    <row r="1717" spans="9:17" x14ac:dyDescent="0.25">
      <c r="I1717" s="11">
        <v>1716</v>
      </c>
      <c r="J1717" s="11">
        <f t="shared" ca="1" si="118"/>
        <v>1.6266826972563315</v>
      </c>
      <c r="K1717" s="11">
        <f t="shared" ca="1" si="119"/>
        <v>2.4826220253491726</v>
      </c>
      <c r="L1717" s="11" t="str">
        <f t="shared" ca="1" si="108"/>
        <v>H</v>
      </c>
      <c r="M1717" s="11"/>
      <c r="N1717" s="11">
        <v>1716</v>
      </c>
      <c r="O1717" s="12">
        <f t="shared" ca="1" si="120"/>
        <v>0.3041181599152632</v>
      </c>
      <c r="P1717" s="12">
        <f t="shared" ca="1" si="121"/>
        <v>0.89242105433819552</v>
      </c>
      <c r="Q1717" s="11" t="str">
        <f t="shared" ca="1" si="109"/>
        <v>H</v>
      </c>
    </row>
    <row r="1718" spans="9:17" x14ac:dyDescent="0.25">
      <c r="I1718" s="11">
        <v>1717</v>
      </c>
      <c r="J1718" s="11">
        <f t="shared" ca="1" si="118"/>
        <v>0.29688495276852278</v>
      </c>
      <c r="K1718" s="11">
        <f t="shared" ca="1" si="119"/>
        <v>1.6682894587724331</v>
      </c>
      <c r="L1718" s="11" t="str">
        <f t="shared" ca="1" si="108"/>
        <v>H</v>
      </c>
      <c r="M1718" s="11"/>
      <c r="N1718" s="11">
        <v>1717</v>
      </c>
      <c r="O1718" s="12">
        <f t="shared" ca="1" si="120"/>
        <v>-1.3960300964751466</v>
      </c>
      <c r="P1718" s="12">
        <f t="shared" ca="1" si="121"/>
        <v>0.5940500107738701</v>
      </c>
      <c r="Q1718" s="11" t="str">
        <f t="shared" ca="1" si="109"/>
        <v>H</v>
      </c>
    </row>
    <row r="1719" spans="9:17" x14ac:dyDescent="0.25">
      <c r="I1719" s="11">
        <v>1718</v>
      </c>
      <c r="J1719" s="11">
        <f t="shared" ca="1" si="118"/>
        <v>-0.46354003721234338</v>
      </c>
      <c r="K1719" s="11">
        <f t="shared" ca="1" si="119"/>
        <v>2.4778523928351528</v>
      </c>
      <c r="L1719" s="11" t="str">
        <f t="shared" ca="1" si="108"/>
        <v>H</v>
      </c>
      <c r="M1719" s="11"/>
      <c r="N1719" s="11">
        <v>1718</v>
      </c>
      <c r="O1719" s="12">
        <f t="shared" ca="1" si="120"/>
        <v>-2.3500973304028578</v>
      </c>
      <c r="P1719" s="12">
        <f t="shared" ca="1" si="121"/>
        <v>-5.9321473533405111E-2</v>
      </c>
      <c r="Q1719" s="11" t="str">
        <f t="shared" ca="1" si="109"/>
        <v>H</v>
      </c>
    </row>
    <row r="1720" spans="9:17" x14ac:dyDescent="0.25">
      <c r="I1720" s="11">
        <v>1719</v>
      </c>
      <c r="J1720" s="11">
        <f t="shared" ca="1" si="118"/>
        <v>-0.25100561584206049</v>
      </c>
      <c r="K1720" s="11">
        <f t="shared" ca="1" si="119"/>
        <v>4.4414527698900237</v>
      </c>
      <c r="L1720" s="11" t="str">
        <f t="shared" ca="1" si="108"/>
        <v>H</v>
      </c>
      <c r="M1720" s="11"/>
      <c r="N1720" s="11">
        <v>1719</v>
      </c>
      <c r="O1720" s="12">
        <f t="shared" ca="1" si="120"/>
        <v>1.5029105266702649</v>
      </c>
      <c r="P1720" s="12">
        <f t="shared" ca="1" si="121"/>
        <v>2.0668148640763131</v>
      </c>
      <c r="Q1720" s="11" t="str">
        <f t="shared" ca="1" si="109"/>
        <v>H</v>
      </c>
    </row>
    <row r="1721" spans="9:17" x14ac:dyDescent="0.25">
      <c r="I1721" s="11">
        <v>1720</v>
      </c>
      <c r="J1721" s="11">
        <f t="shared" ca="1" si="118"/>
        <v>0.71590647094591231</v>
      </c>
      <c r="K1721" s="11">
        <f t="shared" ca="1" si="119"/>
        <v>0.98069912607677412</v>
      </c>
      <c r="L1721" s="11" t="str">
        <f t="shared" ca="1" si="108"/>
        <v>H</v>
      </c>
      <c r="M1721" s="11"/>
      <c r="N1721" s="11">
        <v>1720</v>
      </c>
      <c r="O1721" s="12">
        <f t="shared" ca="1" si="120"/>
        <v>4.3215527746880034E-2</v>
      </c>
      <c r="P1721" s="12">
        <f t="shared" ca="1" si="121"/>
        <v>0.19620234793547753</v>
      </c>
      <c r="Q1721" s="11" t="str">
        <f t="shared" ca="1" si="109"/>
        <v>H</v>
      </c>
    </row>
    <row r="1722" spans="9:17" x14ac:dyDescent="0.25">
      <c r="I1722" s="11">
        <v>1721</v>
      </c>
      <c r="J1722" s="11">
        <f t="shared" ca="1" si="118"/>
        <v>2.851046980973182E-2</v>
      </c>
      <c r="K1722" s="11">
        <f t="shared" ca="1" si="119"/>
        <v>3.4115050304161425</v>
      </c>
      <c r="L1722" s="11" t="str">
        <f t="shared" ca="1" si="108"/>
        <v>H</v>
      </c>
      <c r="M1722" s="11"/>
      <c r="N1722" s="11">
        <v>1721</v>
      </c>
      <c r="O1722" s="12">
        <f t="shared" ca="1" si="120"/>
        <v>-0.47519459512658746</v>
      </c>
      <c r="P1722" s="12">
        <f t="shared" ca="1" si="121"/>
        <v>-0.93237588555248863</v>
      </c>
      <c r="Q1722" s="11" t="str">
        <f t="shared" ca="1" si="109"/>
        <v>A</v>
      </c>
    </row>
    <row r="1723" spans="9:17" x14ac:dyDescent="0.25">
      <c r="I1723" s="11">
        <v>1722</v>
      </c>
      <c r="J1723" s="11">
        <f t="shared" ca="1" si="118"/>
        <v>3.1588654018879043</v>
      </c>
      <c r="K1723" s="11">
        <f t="shared" ca="1" si="119"/>
        <v>2.0721522018550216</v>
      </c>
      <c r="L1723" s="11" t="str">
        <f t="shared" ca="1" si="108"/>
        <v>A</v>
      </c>
      <c r="M1723" s="11"/>
      <c r="N1723" s="11">
        <v>1722</v>
      </c>
      <c r="O1723" s="12">
        <f t="shared" ca="1" si="120"/>
        <v>0.10534279370194666</v>
      </c>
      <c r="P1723" s="12">
        <f t="shared" ca="1" si="121"/>
        <v>0.90097014997484348</v>
      </c>
      <c r="Q1723" s="11" t="str">
        <f t="shared" ca="1" si="109"/>
        <v>H</v>
      </c>
    </row>
    <row r="1724" spans="9:17" x14ac:dyDescent="0.25">
      <c r="I1724" s="11">
        <v>1723</v>
      </c>
      <c r="J1724" s="11">
        <f t="shared" ca="1" si="118"/>
        <v>-0.45926372024714912</v>
      </c>
      <c r="K1724" s="11">
        <f t="shared" ca="1" si="119"/>
        <v>1.7905103910059579</v>
      </c>
      <c r="L1724" s="11" t="str">
        <f t="shared" ca="1" si="108"/>
        <v>H</v>
      </c>
      <c r="M1724" s="11"/>
      <c r="N1724" s="11">
        <v>1723</v>
      </c>
      <c r="O1724" s="12">
        <f t="shared" ca="1" si="120"/>
        <v>0.22598866614682706</v>
      </c>
      <c r="P1724" s="12">
        <f t="shared" ca="1" si="121"/>
        <v>2.6198282253071259</v>
      </c>
      <c r="Q1724" s="11" t="str">
        <f t="shared" ca="1" si="109"/>
        <v>H</v>
      </c>
    </row>
    <row r="1725" spans="9:17" x14ac:dyDescent="0.25">
      <c r="I1725" s="11">
        <v>1724</v>
      </c>
      <c r="J1725" s="11">
        <f t="shared" ca="1" si="118"/>
        <v>0.34363024954820709</v>
      </c>
      <c r="K1725" s="11">
        <f t="shared" ca="1" si="119"/>
        <v>2.2299418190210756</v>
      </c>
      <c r="L1725" s="11" t="str">
        <f t="shared" ca="1" si="108"/>
        <v>H</v>
      </c>
      <c r="M1725" s="11"/>
      <c r="N1725" s="11">
        <v>1724</v>
      </c>
      <c r="O1725" s="12">
        <f t="shared" ca="1" si="120"/>
        <v>0.73045268559457588</v>
      </c>
      <c r="P1725" s="12">
        <f t="shared" ca="1" si="121"/>
        <v>1.0317570427872438</v>
      </c>
      <c r="Q1725" s="11" t="str">
        <f t="shared" ca="1" si="109"/>
        <v>H</v>
      </c>
    </row>
    <row r="1726" spans="9:17" x14ac:dyDescent="0.25">
      <c r="I1726" s="11">
        <v>1725</v>
      </c>
      <c r="J1726" s="11">
        <f t="shared" ca="1" si="118"/>
        <v>1.7716868544028617</v>
      </c>
      <c r="K1726" s="11">
        <f t="shared" ca="1" si="119"/>
        <v>2.8733949789208264</v>
      </c>
      <c r="L1726" s="11" t="str">
        <f t="shared" ca="1" si="108"/>
        <v>H</v>
      </c>
      <c r="M1726" s="11"/>
      <c r="N1726" s="11">
        <v>1725</v>
      </c>
      <c r="O1726" s="12">
        <f t="shared" ca="1" si="120"/>
        <v>0.76348660935592683</v>
      </c>
      <c r="P1726" s="12">
        <f t="shared" ca="1" si="121"/>
        <v>2.5502872391510856</v>
      </c>
      <c r="Q1726" s="11" t="str">
        <f t="shared" ca="1" si="109"/>
        <v>H</v>
      </c>
    </row>
    <row r="1727" spans="9:17" x14ac:dyDescent="0.25">
      <c r="I1727" s="11">
        <v>1726</v>
      </c>
      <c r="J1727" s="11">
        <f t="shared" ca="1" si="118"/>
        <v>2.6083456314261739</v>
      </c>
      <c r="K1727" s="11">
        <f t="shared" ca="1" si="119"/>
        <v>2.1972321828849748</v>
      </c>
      <c r="L1727" s="11" t="str">
        <f t="shared" ca="1" si="108"/>
        <v>A</v>
      </c>
      <c r="M1727" s="11"/>
      <c r="N1727" s="11">
        <v>1726</v>
      </c>
      <c r="O1727" s="12">
        <f t="shared" ca="1" si="120"/>
        <v>0.84410795641792413</v>
      </c>
      <c r="P1727" s="12">
        <f t="shared" ca="1" si="121"/>
        <v>2.4616994222377135</v>
      </c>
      <c r="Q1727" s="11" t="str">
        <f t="shared" ca="1" si="109"/>
        <v>H</v>
      </c>
    </row>
    <row r="1728" spans="9:17" x14ac:dyDescent="0.25">
      <c r="I1728" s="11">
        <v>1727</v>
      </c>
      <c r="J1728" s="11">
        <f t="shared" ca="1" si="118"/>
        <v>-0.40848777428849303</v>
      </c>
      <c r="K1728" s="11">
        <f t="shared" ca="1" si="119"/>
        <v>2.6996748696760413</v>
      </c>
      <c r="L1728" s="11" t="str">
        <f t="shared" ca="1" si="108"/>
        <v>H</v>
      </c>
      <c r="M1728" s="11"/>
      <c r="N1728" s="11">
        <v>1727</v>
      </c>
      <c r="O1728" s="12">
        <f t="shared" ca="1" si="120"/>
        <v>-3.6774666316278237E-3</v>
      </c>
      <c r="P1728" s="12">
        <f t="shared" ca="1" si="121"/>
        <v>3.2469127126629496</v>
      </c>
      <c r="Q1728" s="11" t="str">
        <f t="shared" ca="1" si="109"/>
        <v>H</v>
      </c>
    </row>
    <row r="1729" spans="9:17" x14ac:dyDescent="0.25">
      <c r="I1729" s="11">
        <v>1728</v>
      </c>
      <c r="J1729" s="11">
        <f t="shared" ca="1" si="118"/>
        <v>1.0486714177601482</v>
      </c>
      <c r="K1729" s="11">
        <f t="shared" ca="1" si="119"/>
        <v>1.5183718947325566</v>
      </c>
      <c r="L1729" s="11" t="str">
        <f t="shared" ca="1" si="108"/>
        <v>H</v>
      </c>
      <c r="M1729" s="11"/>
      <c r="N1729" s="11">
        <v>1728</v>
      </c>
      <c r="O1729" s="12">
        <f t="shared" ca="1" si="120"/>
        <v>2.346030896525253E-2</v>
      </c>
      <c r="P1729" s="12">
        <f t="shared" ca="1" si="121"/>
        <v>2.3106903407246904</v>
      </c>
      <c r="Q1729" s="11" t="str">
        <f t="shared" ca="1" si="109"/>
        <v>H</v>
      </c>
    </row>
    <row r="1730" spans="9:17" x14ac:dyDescent="0.25">
      <c r="I1730" s="11">
        <v>1729</v>
      </c>
      <c r="J1730" s="11">
        <f t="shared" ca="1" si="118"/>
        <v>0.37474360449972599</v>
      </c>
      <c r="K1730" s="11">
        <f t="shared" ca="1" si="119"/>
        <v>0.87146851317347118</v>
      </c>
      <c r="L1730" s="11" t="str">
        <f t="shared" ca="1" si="108"/>
        <v>H</v>
      </c>
      <c r="M1730" s="11"/>
      <c r="N1730" s="11">
        <v>1729</v>
      </c>
      <c r="O1730" s="12">
        <f t="shared" ca="1" si="120"/>
        <v>-1.3765156695375198</v>
      </c>
      <c r="P1730" s="12">
        <f t="shared" ca="1" si="121"/>
        <v>3.8970698367189405</v>
      </c>
      <c r="Q1730" s="11" t="str">
        <f t="shared" ca="1" si="109"/>
        <v>H</v>
      </c>
    </row>
    <row r="1731" spans="9:17" x14ac:dyDescent="0.25">
      <c r="I1731" s="11">
        <v>1730</v>
      </c>
      <c r="J1731" s="11">
        <f t="shared" ref="J1731:J1794" ca="1" si="122">NORMINV(RAND(), $D$3,$F$3)</f>
        <v>2.347257134974694</v>
      </c>
      <c r="K1731" s="11">
        <f t="shared" ref="K1731:K1794" ca="1" si="123">NORMINV(RAND(), $D$2,$F$2)</f>
        <v>0.43028193090261158</v>
      </c>
      <c r="L1731" s="11" t="str">
        <f t="shared" ca="1" si="108"/>
        <v>A</v>
      </c>
      <c r="M1731" s="11"/>
      <c r="N1731" s="11">
        <v>1730</v>
      </c>
      <c r="O1731" s="12">
        <f t="shared" ref="O1731:O1794" ca="1" si="124">NORMINV(RAND(), $D$11,$F$11)</f>
        <v>1.4619495494912482</v>
      </c>
      <c r="P1731" s="12">
        <f t="shared" ref="P1731:P1794" ca="1" si="125">NORMINV(RAND(), $D$10,$F$10)</f>
        <v>-0.29863650619782067</v>
      </c>
      <c r="Q1731" s="11" t="str">
        <f t="shared" ca="1" si="109"/>
        <v>A</v>
      </c>
    </row>
    <row r="1732" spans="9:17" x14ac:dyDescent="0.25">
      <c r="I1732" s="11">
        <v>1731</v>
      </c>
      <c r="J1732" s="11">
        <f t="shared" ca="1" si="122"/>
        <v>1.0057667808561961</v>
      </c>
      <c r="K1732" s="11">
        <f t="shared" ca="1" si="123"/>
        <v>0.86195868631666861</v>
      </c>
      <c r="L1732" s="11" t="str">
        <f t="shared" ca="1" si="108"/>
        <v>A</v>
      </c>
      <c r="M1732" s="11"/>
      <c r="N1732" s="11">
        <v>1731</v>
      </c>
      <c r="O1732" s="12">
        <f t="shared" ca="1" si="124"/>
        <v>-0.94405860644389827</v>
      </c>
      <c r="P1732" s="12">
        <f t="shared" ca="1" si="125"/>
        <v>3.9024769823284005</v>
      </c>
      <c r="Q1732" s="11" t="str">
        <f t="shared" ca="1" si="109"/>
        <v>H</v>
      </c>
    </row>
    <row r="1733" spans="9:17" x14ac:dyDescent="0.25">
      <c r="I1733" s="11">
        <v>1732</v>
      </c>
      <c r="J1733" s="11">
        <f t="shared" ca="1" si="122"/>
        <v>1.1285439982167622</v>
      </c>
      <c r="K1733" s="11">
        <f t="shared" ca="1" si="123"/>
        <v>1.0397173669815125</v>
      </c>
      <c r="L1733" s="11" t="str">
        <f t="shared" ca="1" si="108"/>
        <v>A</v>
      </c>
      <c r="M1733" s="11"/>
      <c r="N1733" s="11">
        <v>1732</v>
      </c>
      <c r="O1733" s="12">
        <f t="shared" ca="1" si="124"/>
        <v>-1.6463875494068045</v>
      </c>
      <c r="P1733" s="12">
        <f t="shared" ca="1" si="125"/>
        <v>-1.0936875446508592</v>
      </c>
      <c r="Q1733" s="11" t="str">
        <f t="shared" ca="1" si="109"/>
        <v>H</v>
      </c>
    </row>
    <row r="1734" spans="9:17" x14ac:dyDescent="0.25">
      <c r="I1734" s="11">
        <v>1733</v>
      </c>
      <c r="J1734" s="11">
        <f t="shared" ca="1" si="122"/>
        <v>2.0393118466107132</v>
      </c>
      <c r="K1734" s="11">
        <f t="shared" ca="1" si="123"/>
        <v>3.2001598766267634</v>
      </c>
      <c r="L1734" s="11" t="str">
        <f t="shared" ca="1" si="108"/>
        <v>H</v>
      </c>
      <c r="M1734" s="11"/>
      <c r="N1734" s="11">
        <v>1733</v>
      </c>
      <c r="O1734" s="12">
        <f t="shared" ca="1" si="124"/>
        <v>0.71974638997480145</v>
      </c>
      <c r="P1734" s="12">
        <f t="shared" ca="1" si="125"/>
        <v>2.7053019170637818</v>
      </c>
      <c r="Q1734" s="11" t="str">
        <f t="shared" ca="1" si="109"/>
        <v>H</v>
      </c>
    </row>
    <row r="1735" spans="9:17" x14ac:dyDescent="0.25">
      <c r="I1735" s="11">
        <v>1734</v>
      </c>
      <c r="J1735" s="11">
        <f t="shared" ca="1" si="122"/>
        <v>1.3717606750752527</v>
      </c>
      <c r="K1735" s="11">
        <f t="shared" ca="1" si="123"/>
        <v>2.1026924522626325</v>
      </c>
      <c r="L1735" s="11" t="str">
        <f t="shared" ca="1" si="108"/>
        <v>H</v>
      </c>
      <c r="M1735" s="11"/>
      <c r="N1735" s="11">
        <v>1734</v>
      </c>
      <c r="O1735" s="12">
        <f t="shared" ca="1" si="124"/>
        <v>-1.4345997311481193</v>
      </c>
      <c r="P1735" s="12">
        <f t="shared" ca="1" si="125"/>
        <v>1.370658681816149</v>
      </c>
      <c r="Q1735" s="11" t="str">
        <f t="shared" ca="1" si="109"/>
        <v>H</v>
      </c>
    </row>
    <row r="1736" spans="9:17" x14ac:dyDescent="0.25">
      <c r="I1736" s="11">
        <v>1735</v>
      </c>
      <c r="J1736" s="11">
        <f t="shared" ca="1" si="122"/>
        <v>2.3596565928646913</v>
      </c>
      <c r="K1736" s="11">
        <f t="shared" ca="1" si="123"/>
        <v>3.44400589350185</v>
      </c>
      <c r="L1736" s="11" t="str">
        <f t="shared" ca="1" si="108"/>
        <v>H</v>
      </c>
      <c r="M1736" s="11"/>
      <c r="N1736" s="11">
        <v>1735</v>
      </c>
      <c r="O1736" s="12">
        <f t="shared" ca="1" si="124"/>
        <v>1.5531396478342465</v>
      </c>
      <c r="P1736" s="12">
        <f t="shared" ca="1" si="125"/>
        <v>0.11194964187665501</v>
      </c>
      <c r="Q1736" s="11" t="str">
        <f t="shared" ca="1" si="109"/>
        <v>A</v>
      </c>
    </row>
    <row r="1737" spans="9:17" x14ac:dyDescent="0.25">
      <c r="I1737" s="11">
        <v>1736</v>
      </c>
      <c r="J1737" s="11">
        <f t="shared" ca="1" si="122"/>
        <v>2.6536682507014584</v>
      </c>
      <c r="K1737" s="11">
        <f t="shared" ca="1" si="123"/>
        <v>2.1039137027207131</v>
      </c>
      <c r="L1737" s="11" t="str">
        <f t="shared" ca="1" si="108"/>
        <v>A</v>
      </c>
      <c r="M1737" s="11"/>
      <c r="N1737" s="11">
        <v>1736</v>
      </c>
      <c r="O1737" s="12">
        <f t="shared" ca="1" si="124"/>
        <v>0.99136735304391244</v>
      </c>
      <c r="P1737" s="12">
        <f t="shared" ca="1" si="125"/>
        <v>1.657376311808763</v>
      </c>
      <c r="Q1737" s="11" t="str">
        <f t="shared" ca="1" si="109"/>
        <v>H</v>
      </c>
    </row>
    <row r="1738" spans="9:17" x14ac:dyDescent="0.25">
      <c r="I1738" s="11">
        <v>1737</v>
      </c>
      <c r="J1738" s="11">
        <f t="shared" ca="1" si="122"/>
        <v>0.17343786767399083</v>
      </c>
      <c r="K1738" s="11">
        <f t="shared" ca="1" si="123"/>
        <v>1.1353749044287795</v>
      </c>
      <c r="L1738" s="11" t="str">
        <f t="shared" ca="1" si="108"/>
        <v>H</v>
      </c>
      <c r="M1738" s="11"/>
      <c r="N1738" s="11">
        <v>1737</v>
      </c>
      <c r="O1738" s="12">
        <f t="shared" ca="1" si="124"/>
        <v>-0.67056306786715036</v>
      </c>
      <c r="P1738" s="12">
        <f t="shared" ca="1" si="125"/>
        <v>2.897438553946948</v>
      </c>
      <c r="Q1738" s="11" t="str">
        <f t="shared" ca="1" si="109"/>
        <v>H</v>
      </c>
    </row>
    <row r="1739" spans="9:17" x14ac:dyDescent="0.25">
      <c r="I1739" s="11">
        <v>1738</v>
      </c>
      <c r="J1739" s="11">
        <f t="shared" ca="1" si="122"/>
        <v>3.1639101511982193</v>
      </c>
      <c r="K1739" s="11">
        <f t="shared" ca="1" si="123"/>
        <v>4.307907482864973</v>
      </c>
      <c r="L1739" s="11" t="str">
        <f t="shared" ca="1" si="108"/>
        <v>H</v>
      </c>
      <c r="M1739" s="11"/>
      <c r="N1739" s="11">
        <v>1738</v>
      </c>
      <c r="O1739" s="12">
        <f t="shared" ca="1" si="124"/>
        <v>-0.58791351136784731</v>
      </c>
      <c r="P1739" s="12">
        <f t="shared" ca="1" si="125"/>
        <v>2.4702966779072297</v>
      </c>
      <c r="Q1739" s="11" t="str">
        <f t="shared" ca="1" si="109"/>
        <v>H</v>
      </c>
    </row>
    <row r="1740" spans="9:17" x14ac:dyDescent="0.25">
      <c r="I1740" s="11">
        <v>1739</v>
      </c>
      <c r="J1740" s="11">
        <f t="shared" ca="1" si="122"/>
        <v>0.13150323242912054</v>
      </c>
      <c r="K1740" s="11">
        <f t="shared" ca="1" si="123"/>
        <v>-9.6293800011486574E-2</v>
      </c>
      <c r="L1740" s="11" t="str">
        <f t="shared" ca="1" si="108"/>
        <v>A</v>
      </c>
      <c r="M1740" s="11"/>
      <c r="N1740" s="11">
        <v>1739</v>
      </c>
      <c r="O1740" s="12">
        <f t="shared" ca="1" si="124"/>
        <v>0.71762170595260188</v>
      </c>
      <c r="P1740" s="12">
        <f t="shared" ca="1" si="125"/>
        <v>1.5961612982439968</v>
      </c>
      <c r="Q1740" s="11" t="str">
        <f t="shared" ca="1" si="109"/>
        <v>H</v>
      </c>
    </row>
    <row r="1741" spans="9:17" x14ac:dyDescent="0.25">
      <c r="I1741" s="11">
        <v>1740</v>
      </c>
      <c r="J1741" s="11">
        <f t="shared" ca="1" si="122"/>
        <v>1.2700144593479363</v>
      </c>
      <c r="K1741" s="11">
        <f t="shared" ca="1" si="123"/>
        <v>0.92031015458986642</v>
      </c>
      <c r="L1741" s="11" t="str">
        <f t="shared" ca="1" si="108"/>
        <v>A</v>
      </c>
      <c r="M1741" s="11"/>
      <c r="N1741" s="11">
        <v>1740</v>
      </c>
      <c r="O1741" s="12">
        <f t="shared" ca="1" si="124"/>
        <v>2.2528909718467443</v>
      </c>
      <c r="P1741" s="12">
        <f t="shared" ca="1" si="125"/>
        <v>0.98416328447669232</v>
      </c>
      <c r="Q1741" s="11" t="str">
        <f t="shared" ca="1" si="109"/>
        <v>A</v>
      </c>
    </row>
    <row r="1742" spans="9:17" x14ac:dyDescent="0.25">
      <c r="I1742" s="11">
        <v>1741</v>
      </c>
      <c r="J1742" s="11">
        <f t="shared" ca="1" si="122"/>
        <v>1.1952749090481187</v>
      </c>
      <c r="K1742" s="11">
        <f t="shared" ca="1" si="123"/>
        <v>0.87838683191900868</v>
      </c>
      <c r="L1742" s="11" t="str">
        <f t="shared" ca="1" si="108"/>
        <v>A</v>
      </c>
      <c r="M1742" s="11"/>
      <c r="N1742" s="11">
        <v>1741</v>
      </c>
      <c r="O1742" s="12">
        <f t="shared" ca="1" si="124"/>
        <v>-1.9446128504398197E-2</v>
      </c>
      <c r="P1742" s="12">
        <f t="shared" ca="1" si="125"/>
        <v>2.4338647620673735</v>
      </c>
      <c r="Q1742" s="11" t="str">
        <f t="shared" ca="1" si="109"/>
        <v>H</v>
      </c>
    </row>
    <row r="1743" spans="9:17" x14ac:dyDescent="0.25">
      <c r="I1743" s="11">
        <v>1742</v>
      </c>
      <c r="J1743" s="11">
        <f t="shared" ca="1" si="122"/>
        <v>2.0538167370781566</v>
      </c>
      <c r="K1743" s="11">
        <f t="shared" ca="1" si="123"/>
        <v>2.2855273201041073</v>
      </c>
      <c r="L1743" s="11" t="str">
        <f t="shared" ca="1" si="108"/>
        <v>H</v>
      </c>
      <c r="M1743" s="11"/>
      <c r="N1743" s="11">
        <v>1742</v>
      </c>
      <c r="O1743" s="12">
        <f t="shared" ca="1" si="124"/>
        <v>2.2423544957670343</v>
      </c>
      <c r="P1743" s="12">
        <f t="shared" ca="1" si="125"/>
        <v>0.57792799279541618</v>
      </c>
      <c r="Q1743" s="11" t="str">
        <f t="shared" ca="1" si="109"/>
        <v>A</v>
      </c>
    </row>
    <row r="1744" spans="9:17" x14ac:dyDescent="0.25">
      <c r="I1744" s="11">
        <v>1743</v>
      </c>
      <c r="J1744" s="11">
        <f t="shared" ca="1" si="122"/>
        <v>1.9400647414470704</v>
      </c>
      <c r="K1744" s="11">
        <f t="shared" ca="1" si="123"/>
        <v>4.0962408731705793</v>
      </c>
      <c r="L1744" s="11" t="str">
        <f t="shared" ca="1" si="108"/>
        <v>H</v>
      </c>
      <c r="M1744" s="11"/>
      <c r="N1744" s="11">
        <v>1743</v>
      </c>
      <c r="O1744" s="12">
        <f t="shared" ca="1" si="124"/>
        <v>0.47391540193132375</v>
      </c>
      <c r="P1744" s="12">
        <f t="shared" ca="1" si="125"/>
        <v>1.433315290268411</v>
      </c>
      <c r="Q1744" s="11" t="str">
        <f t="shared" ca="1" si="109"/>
        <v>H</v>
      </c>
    </row>
    <row r="1745" spans="9:17" x14ac:dyDescent="0.25">
      <c r="I1745" s="11">
        <v>1744</v>
      </c>
      <c r="J1745" s="11">
        <f t="shared" ca="1" si="122"/>
        <v>0.34431008257166573</v>
      </c>
      <c r="K1745" s="11">
        <f t="shared" ca="1" si="123"/>
        <v>3.8305955294656009</v>
      </c>
      <c r="L1745" s="11" t="str">
        <f t="shared" ca="1" si="108"/>
        <v>H</v>
      </c>
      <c r="M1745" s="11"/>
      <c r="N1745" s="11">
        <v>1744</v>
      </c>
      <c r="O1745" s="12">
        <f t="shared" ca="1" si="124"/>
        <v>0.54342201336076157</v>
      </c>
      <c r="P1745" s="12">
        <f t="shared" ca="1" si="125"/>
        <v>0.59634028883185253</v>
      </c>
      <c r="Q1745" s="11" t="str">
        <f t="shared" ca="1" si="109"/>
        <v>H</v>
      </c>
    </row>
    <row r="1746" spans="9:17" x14ac:dyDescent="0.25">
      <c r="I1746" s="11">
        <v>1745</v>
      </c>
      <c r="J1746" s="11">
        <f t="shared" ca="1" si="122"/>
        <v>0.75159242923261571</v>
      </c>
      <c r="K1746" s="11">
        <f t="shared" ca="1" si="123"/>
        <v>0.23200149231641687</v>
      </c>
      <c r="L1746" s="11" t="str">
        <f t="shared" ca="1" si="108"/>
        <v>A</v>
      </c>
      <c r="M1746" s="11"/>
      <c r="N1746" s="11">
        <v>1745</v>
      </c>
      <c r="O1746" s="12">
        <f t="shared" ca="1" si="124"/>
        <v>1.1440846703047409</v>
      </c>
      <c r="P1746" s="12">
        <f t="shared" ca="1" si="125"/>
        <v>1.4732453075989429</v>
      </c>
      <c r="Q1746" s="11" t="str">
        <f t="shared" ca="1" si="109"/>
        <v>H</v>
      </c>
    </row>
    <row r="1747" spans="9:17" x14ac:dyDescent="0.25">
      <c r="I1747" s="11">
        <v>1746</v>
      </c>
      <c r="J1747" s="11">
        <f t="shared" ca="1" si="122"/>
        <v>0.19704008824435293</v>
      </c>
      <c r="K1747" s="11">
        <f t="shared" ca="1" si="123"/>
        <v>0.79251448379219269</v>
      </c>
      <c r="L1747" s="11" t="str">
        <f t="shared" ca="1" si="108"/>
        <v>H</v>
      </c>
      <c r="M1747" s="11"/>
      <c r="N1747" s="11">
        <v>1746</v>
      </c>
      <c r="O1747" s="12">
        <f t="shared" ca="1" si="124"/>
        <v>-0.55698234315775741</v>
      </c>
      <c r="P1747" s="12">
        <f t="shared" ca="1" si="125"/>
        <v>1.935842715192325</v>
      </c>
      <c r="Q1747" s="11" t="str">
        <f t="shared" ca="1" si="109"/>
        <v>H</v>
      </c>
    </row>
    <row r="1748" spans="9:17" x14ac:dyDescent="0.25">
      <c r="I1748" s="11">
        <v>1747</v>
      </c>
      <c r="J1748" s="11">
        <f t="shared" ca="1" si="122"/>
        <v>3.3867968006351967</v>
      </c>
      <c r="K1748" s="11">
        <f t="shared" ca="1" si="123"/>
        <v>1.8638581285192395</v>
      </c>
      <c r="L1748" s="11" t="str">
        <f t="shared" ca="1" si="108"/>
        <v>A</v>
      </c>
      <c r="M1748" s="11"/>
      <c r="N1748" s="11">
        <v>1747</v>
      </c>
      <c r="O1748" s="12">
        <f t="shared" ca="1" si="124"/>
        <v>1.0818695501966651</v>
      </c>
      <c r="P1748" s="12">
        <f t="shared" ca="1" si="125"/>
        <v>2.2655383193481358</v>
      </c>
      <c r="Q1748" s="11" t="str">
        <f t="shared" ca="1" si="109"/>
        <v>H</v>
      </c>
    </row>
    <row r="1749" spans="9:17" x14ac:dyDescent="0.25">
      <c r="I1749" s="11">
        <v>1748</v>
      </c>
      <c r="J1749" s="11">
        <f t="shared" ca="1" si="122"/>
        <v>0.65359460659701862</v>
      </c>
      <c r="K1749" s="11">
        <f t="shared" ca="1" si="123"/>
        <v>2.1099217785891247</v>
      </c>
      <c r="L1749" s="11" t="str">
        <f t="shared" ca="1" si="108"/>
        <v>H</v>
      </c>
      <c r="M1749" s="11"/>
      <c r="N1749" s="11">
        <v>1748</v>
      </c>
      <c r="O1749" s="12">
        <f t="shared" ca="1" si="124"/>
        <v>2.3069334874738137</v>
      </c>
      <c r="P1749" s="12">
        <f t="shared" ca="1" si="125"/>
        <v>2.2058347490934338</v>
      </c>
      <c r="Q1749" s="11" t="str">
        <f t="shared" ca="1" si="109"/>
        <v>A</v>
      </c>
    </row>
    <row r="1750" spans="9:17" x14ac:dyDescent="0.25">
      <c r="I1750" s="11">
        <v>1749</v>
      </c>
      <c r="J1750" s="11">
        <f t="shared" ca="1" si="122"/>
        <v>0.74718127930870781</v>
      </c>
      <c r="K1750" s="11">
        <f t="shared" ca="1" si="123"/>
        <v>3.8327752227568395</v>
      </c>
      <c r="L1750" s="11" t="str">
        <f t="shared" ca="1" si="108"/>
        <v>H</v>
      </c>
      <c r="M1750" s="11"/>
      <c r="N1750" s="11">
        <v>1749</v>
      </c>
      <c r="O1750" s="12">
        <f t="shared" ca="1" si="124"/>
        <v>1.4613264103164343</v>
      </c>
      <c r="P1750" s="12">
        <f t="shared" ca="1" si="125"/>
        <v>-0.63553242265750964</v>
      </c>
      <c r="Q1750" s="11" t="str">
        <f t="shared" ca="1" si="109"/>
        <v>A</v>
      </c>
    </row>
    <row r="1751" spans="9:17" x14ac:dyDescent="0.25">
      <c r="I1751" s="11">
        <v>1750</v>
      </c>
      <c r="J1751" s="11">
        <f t="shared" ca="1" si="122"/>
        <v>1.566140872495734</v>
      </c>
      <c r="K1751" s="11">
        <f t="shared" ca="1" si="123"/>
        <v>2.8988925102821144</v>
      </c>
      <c r="L1751" s="11" t="str">
        <f t="shared" ca="1" si="108"/>
        <v>H</v>
      </c>
      <c r="M1751" s="11"/>
      <c r="N1751" s="11">
        <v>1750</v>
      </c>
      <c r="O1751" s="12">
        <f t="shared" ca="1" si="124"/>
        <v>-0.53841235422294798</v>
      </c>
      <c r="P1751" s="12">
        <f t="shared" ca="1" si="125"/>
        <v>1.1644572954793833</v>
      </c>
      <c r="Q1751" s="11" t="str">
        <f t="shared" ca="1" si="109"/>
        <v>H</v>
      </c>
    </row>
    <row r="1752" spans="9:17" x14ac:dyDescent="0.25">
      <c r="I1752" s="11">
        <v>1751</v>
      </c>
      <c r="J1752" s="11">
        <f t="shared" ca="1" si="122"/>
        <v>0.77896186330744488</v>
      </c>
      <c r="K1752" s="11">
        <f t="shared" ca="1" si="123"/>
        <v>1.5146347154748425</v>
      </c>
      <c r="L1752" s="11" t="str">
        <f t="shared" ca="1" si="108"/>
        <v>H</v>
      </c>
      <c r="M1752" s="11"/>
      <c r="N1752" s="11">
        <v>1751</v>
      </c>
      <c r="O1752" s="12">
        <f t="shared" ca="1" si="124"/>
        <v>-1.4994638348081708</v>
      </c>
      <c r="P1752" s="12">
        <f t="shared" ca="1" si="125"/>
        <v>0.86475141575301107</v>
      </c>
      <c r="Q1752" s="11" t="str">
        <f t="shared" ca="1" si="109"/>
        <v>H</v>
      </c>
    </row>
    <row r="1753" spans="9:17" x14ac:dyDescent="0.25">
      <c r="I1753" s="11">
        <v>1752</v>
      </c>
      <c r="J1753" s="11">
        <f t="shared" ca="1" si="122"/>
        <v>0.19914193263293278</v>
      </c>
      <c r="K1753" s="11">
        <f t="shared" ca="1" si="123"/>
        <v>1.6259354072939025</v>
      </c>
      <c r="L1753" s="11" t="str">
        <f t="shared" ca="1" si="108"/>
        <v>H</v>
      </c>
      <c r="M1753" s="11"/>
      <c r="N1753" s="11">
        <v>1752</v>
      </c>
      <c r="O1753" s="12">
        <f t="shared" ca="1" si="124"/>
        <v>1.4165927501230136</v>
      </c>
      <c r="P1753" s="12">
        <f t="shared" ca="1" si="125"/>
        <v>2.8817631533566637</v>
      </c>
      <c r="Q1753" s="11" t="str">
        <f t="shared" ca="1" si="109"/>
        <v>H</v>
      </c>
    </row>
    <row r="1754" spans="9:17" x14ac:dyDescent="0.25">
      <c r="I1754" s="11">
        <v>1753</v>
      </c>
      <c r="J1754" s="11">
        <f t="shared" ca="1" si="122"/>
        <v>0.38672875716564392</v>
      </c>
      <c r="K1754" s="11">
        <f t="shared" ca="1" si="123"/>
        <v>2.6728463623082792</v>
      </c>
      <c r="L1754" s="11" t="str">
        <f t="shared" ca="1" si="108"/>
        <v>H</v>
      </c>
      <c r="M1754" s="11"/>
      <c r="N1754" s="11">
        <v>1753</v>
      </c>
      <c r="O1754" s="12">
        <f t="shared" ca="1" si="124"/>
        <v>-1.0113922881137543</v>
      </c>
      <c r="P1754" s="12">
        <f t="shared" ca="1" si="125"/>
        <v>2.7116589922661216</v>
      </c>
      <c r="Q1754" s="11" t="str">
        <f t="shared" ca="1" si="109"/>
        <v>H</v>
      </c>
    </row>
    <row r="1755" spans="9:17" x14ac:dyDescent="0.25">
      <c r="I1755" s="11">
        <v>1754</v>
      </c>
      <c r="J1755" s="11">
        <f t="shared" ca="1" si="122"/>
        <v>1.9203231175240441</v>
      </c>
      <c r="K1755" s="11">
        <f t="shared" ca="1" si="123"/>
        <v>2.4264210055980051</v>
      </c>
      <c r="L1755" s="11" t="str">
        <f t="shared" ca="1" si="108"/>
        <v>H</v>
      </c>
      <c r="M1755" s="11"/>
      <c r="N1755" s="11">
        <v>1754</v>
      </c>
      <c r="O1755" s="12">
        <f t="shared" ca="1" si="124"/>
        <v>-2.0233251009854598</v>
      </c>
      <c r="P1755" s="12">
        <f t="shared" ca="1" si="125"/>
        <v>0.35098413839332077</v>
      </c>
      <c r="Q1755" s="11" t="str">
        <f t="shared" ca="1" si="109"/>
        <v>H</v>
      </c>
    </row>
    <row r="1756" spans="9:17" x14ac:dyDescent="0.25">
      <c r="I1756" s="11">
        <v>1755</v>
      </c>
      <c r="J1756" s="11">
        <f t="shared" ca="1" si="122"/>
        <v>1.8240051066913283</v>
      </c>
      <c r="K1756" s="11">
        <f t="shared" ca="1" si="123"/>
        <v>1.9323942248738408</v>
      </c>
      <c r="L1756" s="11" t="str">
        <f t="shared" ca="1" si="108"/>
        <v>H</v>
      </c>
      <c r="M1756" s="11"/>
      <c r="N1756" s="11">
        <v>1755</v>
      </c>
      <c r="O1756" s="12">
        <f t="shared" ca="1" si="124"/>
        <v>-1.1661005256829868</v>
      </c>
      <c r="P1756" s="12">
        <f t="shared" ca="1" si="125"/>
        <v>-0.52753870008302228</v>
      </c>
      <c r="Q1756" s="11" t="str">
        <f t="shared" ca="1" si="109"/>
        <v>H</v>
      </c>
    </row>
    <row r="1757" spans="9:17" x14ac:dyDescent="0.25">
      <c r="I1757" s="11">
        <v>1756</v>
      </c>
      <c r="J1757" s="11">
        <f t="shared" ca="1" si="122"/>
        <v>1.8154485646030281</v>
      </c>
      <c r="K1757" s="11">
        <f t="shared" ca="1" si="123"/>
        <v>3.0533811075711061</v>
      </c>
      <c r="L1757" s="11" t="str">
        <f t="shared" ca="1" si="108"/>
        <v>H</v>
      </c>
      <c r="M1757" s="11"/>
      <c r="N1757" s="11">
        <v>1756</v>
      </c>
      <c r="O1757" s="12">
        <f t="shared" ca="1" si="124"/>
        <v>-0.75381817870177859</v>
      </c>
      <c r="P1757" s="12">
        <f t="shared" ca="1" si="125"/>
        <v>-0.67404162614563101</v>
      </c>
      <c r="Q1757" s="11" t="str">
        <f t="shared" ca="1" si="109"/>
        <v>H</v>
      </c>
    </row>
    <row r="1758" spans="9:17" x14ac:dyDescent="0.25">
      <c r="I1758" s="11">
        <v>1757</v>
      </c>
      <c r="J1758" s="11">
        <f t="shared" ca="1" si="122"/>
        <v>2.344925238696399</v>
      </c>
      <c r="K1758" s="11">
        <f t="shared" ca="1" si="123"/>
        <v>2.0936534850531072</v>
      </c>
      <c r="L1758" s="11" t="str">
        <f t="shared" ca="1" si="108"/>
        <v>A</v>
      </c>
      <c r="M1758" s="11"/>
      <c r="N1758" s="11">
        <v>1757</v>
      </c>
      <c r="O1758" s="12">
        <f t="shared" ca="1" si="124"/>
        <v>-1.2373437247323704</v>
      </c>
      <c r="P1758" s="12">
        <f t="shared" ca="1" si="125"/>
        <v>2.2043416453831641</v>
      </c>
      <c r="Q1758" s="11" t="str">
        <f t="shared" ca="1" si="109"/>
        <v>H</v>
      </c>
    </row>
    <row r="1759" spans="9:17" x14ac:dyDescent="0.25">
      <c r="I1759" s="11">
        <v>1758</v>
      </c>
      <c r="J1759" s="11">
        <f t="shared" ca="1" si="122"/>
        <v>1.004816151187828</v>
      </c>
      <c r="K1759" s="11">
        <f t="shared" ca="1" si="123"/>
        <v>0.76772335439390726</v>
      </c>
      <c r="L1759" s="11" t="str">
        <f t="shared" ca="1" si="108"/>
        <v>A</v>
      </c>
      <c r="M1759" s="11"/>
      <c r="N1759" s="11">
        <v>1758</v>
      </c>
      <c r="O1759" s="12">
        <f t="shared" ca="1" si="124"/>
        <v>1.5229202059614653</v>
      </c>
      <c r="P1759" s="12">
        <f t="shared" ca="1" si="125"/>
        <v>2.6967073487117186</v>
      </c>
      <c r="Q1759" s="11" t="str">
        <f t="shared" ca="1" si="109"/>
        <v>H</v>
      </c>
    </row>
    <row r="1760" spans="9:17" x14ac:dyDescent="0.25">
      <c r="I1760" s="11">
        <v>1759</v>
      </c>
      <c r="J1760" s="11">
        <f t="shared" ca="1" si="122"/>
        <v>0.77668101925629729</v>
      </c>
      <c r="K1760" s="11">
        <f t="shared" ca="1" si="123"/>
        <v>1.5972754999806018</v>
      </c>
      <c r="L1760" s="11" t="str">
        <f t="shared" ca="1" si="108"/>
        <v>H</v>
      </c>
      <c r="M1760" s="11"/>
      <c r="N1760" s="11">
        <v>1759</v>
      </c>
      <c r="O1760" s="12">
        <f t="shared" ca="1" si="124"/>
        <v>0.28280338821236289</v>
      </c>
      <c r="P1760" s="12">
        <f t="shared" ca="1" si="125"/>
        <v>0.48089836773583361</v>
      </c>
      <c r="Q1760" s="11" t="str">
        <f t="shared" ca="1" si="109"/>
        <v>H</v>
      </c>
    </row>
    <row r="1761" spans="9:17" x14ac:dyDescent="0.25">
      <c r="I1761" s="11">
        <v>1760</v>
      </c>
      <c r="J1761" s="11">
        <f t="shared" ca="1" si="122"/>
        <v>2.6558030735136393</v>
      </c>
      <c r="K1761" s="11">
        <f t="shared" ca="1" si="123"/>
        <v>1.8994559044261434</v>
      </c>
      <c r="L1761" s="11" t="str">
        <f t="shared" ca="1" si="108"/>
        <v>A</v>
      </c>
      <c r="M1761" s="11"/>
      <c r="N1761" s="11">
        <v>1760</v>
      </c>
      <c r="O1761" s="12">
        <f t="shared" ca="1" si="124"/>
        <v>6.8901252199501994E-2</v>
      </c>
      <c r="P1761" s="12">
        <f t="shared" ca="1" si="125"/>
        <v>2.3823108535032911</v>
      </c>
      <c r="Q1761" s="11" t="str">
        <f t="shared" ca="1" si="109"/>
        <v>H</v>
      </c>
    </row>
    <row r="1762" spans="9:17" x14ac:dyDescent="0.25">
      <c r="I1762" s="11">
        <v>1761</v>
      </c>
      <c r="J1762" s="11">
        <f t="shared" ca="1" si="122"/>
        <v>0.33724395065173451</v>
      </c>
      <c r="K1762" s="11">
        <f t="shared" ca="1" si="123"/>
        <v>2.2262612205403913</v>
      </c>
      <c r="L1762" s="11" t="str">
        <f t="shared" ca="1" si="108"/>
        <v>H</v>
      </c>
      <c r="M1762" s="11"/>
      <c r="N1762" s="11">
        <v>1761</v>
      </c>
      <c r="O1762" s="12">
        <f t="shared" ca="1" si="124"/>
        <v>1.172746643704583</v>
      </c>
      <c r="P1762" s="12">
        <f t="shared" ca="1" si="125"/>
        <v>1.9782451443295201</v>
      </c>
      <c r="Q1762" s="11" t="str">
        <f t="shared" ca="1" si="109"/>
        <v>H</v>
      </c>
    </row>
    <row r="1763" spans="9:17" x14ac:dyDescent="0.25">
      <c r="I1763" s="11">
        <v>1762</v>
      </c>
      <c r="J1763" s="11">
        <f t="shared" ca="1" si="122"/>
        <v>1.6246782842971124</v>
      </c>
      <c r="K1763" s="11">
        <f t="shared" ca="1" si="123"/>
        <v>4.0330509566847503</v>
      </c>
      <c r="L1763" s="11" t="str">
        <f t="shared" ca="1" si="108"/>
        <v>H</v>
      </c>
      <c r="M1763" s="11"/>
      <c r="N1763" s="11">
        <v>1762</v>
      </c>
      <c r="O1763" s="12">
        <f t="shared" ca="1" si="124"/>
        <v>0.59751383566315486</v>
      </c>
      <c r="P1763" s="12">
        <f t="shared" ca="1" si="125"/>
        <v>2.1550263001601762</v>
      </c>
      <c r="Q1763" s="11" t="str">
        <f t="shared" ca="1" si="109"/>
        <v>H</v>
      </c>
    </row>
    <row r="1764" spans="9:17" x14ac:dyDescent="0.25">
      <c r="I1764" s="11">
        <v>1763</v>
      </c>
      <c r="J1764" s="11">
        <f t="shared" ca="1" si="122"/>
        <v>2.1805673297977752</v>
      </c>
      <c r="K1764" s="11">
        <f t="shared" ca="1" si="123"/>
        <v>-0.74266224727440777</v>
      </c>
      <c r="L1764" s="11" t="str">
        <f t="shared" ca="1" si="108"/>
        <v>A</v>
      </c>
      <c r="M1764" s="11"/>
      <c r="N1764" s="11">
        <v>1763</v>
      </c>
      <c r="O1764" s="12">
        <f t="shared" ca="1" si="124"/>
        <v>0.87761544838786776</v>
      </c>
      <c r="P1764" s="12">
        <f t="shared" ca="1" si="125"/>
        <v>1.4141686241074627</v>
      </c>
      <c r="Q1764" s="11" t="str">
        <f t="shared" ca="1" si="109"/>
        <v>H</v>
      </c>
    </row>
    <row r="1765" spans="9:17" x14ac:dyDescent="0.25">
      <c r="I1765" s="11">
        <v>1764</v>
      </c>
      <c r="J1765" s="11">
        <f t="shared" ca="1" si="122"/>
        <v>-0.90570267156265849</v>
      </c>
      <c r="K1765" s="11">
        <f t="shared" ca="1" si="123"/>
        <v>0.25993550473351945</v>
      </c>
      <c r="L1765" s="11" t="str">
        <f t="shared" ca="1" si="108"/>
        <v>H</v>
      </c>
      <c r="M1765" s="11"/>
      <c r="N1765" s="11">
        <v>1764</v>
      </c>
      <c r="O1765" s="12">
        <f t="shared" ca="1" si="124"/>
        <v>0.39627865452977462</v>
      </c>
      <c r="P1765" s="12">
        <f t="shared" ca="1" si="125"/>
        <v>1.5780333857127857</v>
      </c>
      <c r="Q1765" s="11" t="str">
        <f t="shared" ca="1" si="109"/>
        <v>H</v>
      </c>
    </row>
    <row r="1766" spans="9:17" x14ac:dyDescent="0.25">
      <c r="I1766" s="11">
        <v>1765</v>
      </c>
      <c r="J1766" s="11">
        <f t="shared" ca="1" si="122"/>
        <v>-1.2748985094491765</v>
      </c>
      <c r="K1766" s="11">
        <f t="shared" ca="1" si="123"/>
        <v>1.0210651448886283</v>
      </c>
      <c r="L1766" s="11" t="str">
        <f t="shared" ca="1" si="108"/>
        <v>H</v>
      </c>
      <c r="M1766" s="11"/>
      <c r="N1766" s="11">
        <v>1765</v>
      </c>
      <c r="O1766" s="12">
        <f t="shared" ca="1" si="124"/>
        <v>1.9669447214052893E-2</v>
      </c>
      <c r="P1766" s="12">
        <f t="shared" ca="1" si="125"/>
        <v>-0.79287681496104301</v>
      </c>
      <c r="Q1766" s="11" t="str">
        <f t="shared" ca="1" si="109"/>
        <v>A</v>
      </c>
    </row>
    <row r="1767" spans="9:17" x14ac:dyDescent="0.25">
      <c r="I1767" s="11">
        <v>1766</v>
      </c>
      <c r="J1767" s="11">
        <f t="shared" ca="1" si="122"/>
        <v>-1.2860994759734652</v>
      </c>
      <c r="K1767" s="11">
        <f t="shared" ca="1" si="123"/>
        <v>2.7039239153263228</v>
      </c>
      <c r="L1767" s="11" t="str">
        <f t="shared" ca="1" si="108"/>
        <v>H</v>
      </c>
      <c r="M1767" s="11"/>
      <c r="N1767" s="11">
        <v>1766</v>
      </c>
      <c r="O1767" s="12">
        <f t="shared" ca="1" si="124"/>
        <v>0.24898884965196327</v>
      </c>
      <c r="P1767" s="12">
        <f t="shared" ca="1" si="125"/>
        <v>1.9040867198150606</v>
      </c>
      <c r="Q1767" s="11" t="str">
        <f t="shared" ca="1" si="109"/>
        <v>H</v>
      </c>
    </row>
    <row r="1768" spans="9:17" x14ac:dyDescent="0.25">
      <c r="I1768" s="11">
        <v>1767</v>
      </c>
      <c r="J1768" s="11">
        <f t="shared" ca="1" si="122"/>
        <v>1.6201686206615173</v>
      </c>
      <c r="K1768" s="11">
        <f t="shared" ca="1" si="123"/>
        <v>3.0977455218378438</v>
      </c>
      <c r="L1768" s="11" t="str">
        <f t="shared" ca="1" si="108"/>
        <v>H</v>
      </c>
      <c r="M1768" s="11"/>
      <c r="N1768" s="11">
        <v>1767</v>
      </c>
      <c r="O1768" s="12">
        <f t="shared" ca="1" si="124"/>
        <v>0.65990479117277845</v>
      </c>
      <c r="P1768" s="12">
        <f t="shared" ca="1" si="125"/>
        <v>2.2177134053159726</v>
      </c>
      <c r="Q1768" s="11" t="str">
        <f t="shared" ca="1" si="109"/>
        <v>H</v>
      </c>
    </row>
    <row r="1769" spans="9:17" x14ac:dyDescent="0.25">
      <c r="I1769" s="11">
        <v>1768</v>
      </c>
      <c r="J1769" s="11">
        <f t="shared" ca="1" si="122"/>
        <v>3.3218153664643881</v>
      </c>
      <c r="K1769" s="11">
        <f t="shared" ca="1" si="123"/>
        <v>2.5576705043411798</v>
      </c>
      <c r="L1769" s="11" t="str">
        <f t="shared" ca="1" si="108"/>
        <v>A</v>
      </c>
      <c r="M1769" s="11"/>
      <c r="N1769" s="11">
        <v>1768</v>
      </c>
      <c r="O1769" s="12">
        <f t="shared" ca="1" si="124"/>
        <v>0.4362733395651156</v>
      </c>
      <c r="P1769" s="12">
        <f t="shared" ca="1" si="125"/>
        <v>4.5735292262158733</v>
      </c>
      <c r="Q1769" s="11" t="str">
        <f t="shared" ca="1" si="109"/>
        <v>H</v>
      </c>
    </row>
    <row r="1770" spans="9:17" x14ac:dyDescent="0.25">
      <c r="I1770" s="11">
        <v>1769</v>
      </c>
      <c r="J1770" s="11">
        <f t="shared" ca="1" si="122"/>
        <v>2.7750336429533067</v>
      </c>
      <c r="K1770" s="11">
        <f t="shared" ca="1" si="123"/>
        <v>2.5501919352971578</v>
      </c>
      <c r="L1770" s="11" t="str">
        <f t="shared" ca="1" si="108"/>
        <v>A</v>
      </c>
      <c r="M1770" s="11"/>
      <c r="N1770" s="11">
        <v>1769</v>
      </c>
      <c r="O1770" s="12">
        <f t="shared" ca="1" si="124"/>
        <v>0.53731902665332454</v>
      </c>
      <c r="P1770" s="12">
        <f t="shared" ca="1" si="125"/>
        <v>0.59308460091988369</v>
      </c>
      <c r="Q1770" s="11" t="str">
        <f t="shared" ca="1" si="109"/>
        <v>H</v>
      </c>
    </row>
    <row r="1771" spans="9:17" x14ac:dyDescent="0.25">
      <c r="I1771" s="11">
        <v>1770</v>
      </c>
      <c r="J1771" s="11">
        <f t="shared" ca="1" si="122"/>
        <v>0.6875334840484485</v>
      </c>
      <c r="K1771" s="11">
        <f t="shared" ca="1" si="123"/>
        <v>1.2631110480097067</v>
      </c>
      <c r="L1771" s="11" t="str">
        <f t="shared" ca="1" si="108"/>
        <v>H</v>
      </c>
      <c r="M1771" s="11"/>
      <c r="N1771" s="11">
        <v>1770</v>
      </c>
      <c r="O1771" s="12">
        <f t="shared" ca="1" si="124"/>
        <v>2.0206632593119691</v>
      </c>
      <c r="P1771" s="12">
        <f t="shared" ca="1" si="125"/>
        <v>0.77875421194261474</v>
      </c>
      <c r="Q1771" s="11" t="str">
        <f t="shared" ca="1" si="109"/>
        <v>A</v>
      </c>
    </row>
    <row r="1772" spans="9:17" x14ac:dyDescent="0.25">
      <c r="I1772" s="11">
        <v>1771</v>
      </c>
      <c r="J1772" s="11">
        <f t="shared" ca="1" si="122"/>
        <v>0.69659413845279927</v>
      </c>
      <c r="K1772" s="11">
        <f t="shared" ca="1" si="123"/>
        <v>1.5671689905015169</v>
      </c>
      <c r="L1772" s="11" t="str">
        <f t="shared" ca="1" si="108"/>
        <v>H</v>
      </c>
      <c r="M1772" s="11"/>
      <c r="N1772" s="11">
        <v>1771</v>
      </c>
      <c r="O1772" s="12">
        <f t="shared" ca="1" si="124"/>
        <v>0.5425517418837793</v>
      </c>
      <c r="P1772" s="12">
        <f t="shared" ca="1" si="125"/>
        <v>3.1207250915079259</v>
      </c>
      <c r="Q1772" s="11" t="str">
        <f t="shared" ca="1" si="109"/>
        <v>H</v>
      </c>
    </row>
    <row r="1773" spans="9:17" x14ac:dyDescent="0.25">
      <c r="I1773" s="11">
        <v>1772</v>
      </c>
      <c r="J1773" s="11">
        <f t="shared" ca="1" si="122"/>
        <v>0.5621627382096166</v>
      </c>
      <c r="K1773" s="11">
        <f t="shared" ca="1" si="123"/>
        <v>1.296449261071672</v>
      </c>
      <c r="L1773" s="11" t="str">
        <f t="shared" ca="1" si="108"/>
        <v>H</v>
      </c>
      <c r="M1773" s="11"/>
      <c r="N1773" s="11">
        <v>1772</v>
      </c>
      <c r="O1773" s="12">
        <f t="shared" ca="1" si="124"/>
        <v>0.3428977000828638</v>
      </c>
      <c r="P1773" s="12">
        <f t="shared" ca="1" si="125"/>
        <v>1.4940633263651431</v>
      </c>
      <c r="Q1773" s="11" t="str">
        <f t="shared" ca="1" si="109"/>
        <v>H</v>
      </c>
    </row>
    <row r="1774" spans="9:17" x14ac:dyDescent="0.25">
      <c r="I1774" s="11">
        <v>1773</v>
      </c>
      <c r="J1774" s="11">
        <f t="shared" ca="1" si="122"/>
        <v>-0.51194490663909364</v>
      </c>
      <c r="K1774" s="11">
        <f t="shared" ca="1" si="123"/>
        <v>2.2263317101528646</v>
      </c>
      <c r="L1774" s="11" t="str">
        <f t="shared" ca="1" si="108"/>
        <v>H</v>
      </c>
      <c r="M1774" s="11"/>
      <c r="N1774" s="11">
        <v>1773</v>
      </c>
      <c r="O1774" s="12">
        <f t="shared" ca="1" si="124"/>
        <v>3.2401066166869867</v>
      </c>
      <c r="P1774" s="12">
        <f t="shared" ca="1" si="125"/>
        <v>-2.0675873419162105E-2</v>
      </c>
      <c r="Q1774" s="11" t="str">
        <f t="shared" ca="1" si="109"/>
        <v>A</v>
      </c>
    </row>
    <row r="1775" spans="9:17" x14ac:dyDescent="0.25">
      <c r="I1775" s="11">
        <v>1774</v>
      </c>
      <c r="J1775" s="11">
        <f t="shared" ca="1" si="122"/>
        <v>2.5063287877606122</v>
      </c>
      <c r="K1775" s="11">
        <f t="shared" ca="1" si="123"/>
        <v>2.7676216917044245</v>
      </c>
      <c r="L1775" s="11" t="str">
        <f t="shared" ca="1" si="108"/>
        <v>H</v>
      </c>
      <c r="M1775" s="11"/>
      <c r="N1775" s="11">
        <v>1774</v>
      </c>
      <c r="O1775" s="12">
        <f t="shared" ca="1" si="124"/>
        <v>0.39947062668305311</v>
      </c>
      <c r="P1775" s="12">
        <f t="shared" ca="1" si="125"/>
        <v>2.1343613544060389</v>
      </c>
      <c r="Q1775" s="11" t="str">
        <f t="shared" ca="1" si="109"/>
        <v>H</v>
      </c>
    </row>
    <row r="1776" spans="9:17" x14ac:dyDescent="0.25">
      <c r="I1776" s="11">
        <v>1775</v>
      </c>
      <c r="J1776" s="11">
        <f t="shared" ca="1" si="122"/>
        <v>2.0653631630953813</v>
      </c>
      <c r="K1776" s="11">
        <f t="shared" ca="1" si="123"/>
        <v>3.2650477419144113</v>
      </c>
      <c r="L1776" s="11" t="str">
        <f t="shared" ca="1" si="108"/>
        <v>H</v>
      </c>
      <c r="M1776" s="11"/>
      <c r="N1776" s="11">
        <v>1775</v>
      </c>
      <c r="O1776" s="12">
        <f t="shared" ca="1" si="124"/>
        <v>1.7719183966681271</v>
      </c>
      <c r="P1776" s="12">
        <f t="shared" ca="1" si="125"/>
        <v>1.8036020730939657</v>
      </c>
      <c r="Q1776" s="11" t="str">
        <f t="shared" ca="1" si="109"/>
        <v>H</v>
      </c>
    </row>
    <row r="1777" spans="9:17" x14ac:dyDescent="0.25">
      <c r="I1777" s="11">
        <v>1776</v>
      </c>
      <c r="J1777" s="11">
        <f t="shared" ca="1" si="122"/>
        <v>-0.59990255516252622</v>
      </c>
      <c r="K1777" s="11">
        <f t="shared" ca="1" si="123"/>
        <v>1.2506059179345954</v>
      </c>
      <c r="L1777" s="11" t="str">
        <f t="shared" ca="1" si="108"/>
        <v>H</v>
      </c>
      <c r="M1777" s="11"/>
      <c r="N1777" s="11">
        <v>1776</v>
      </c>
      <c r="O1777" s="12">
        <f t="shared" ca="1" si="124"/>
        <v>2.2820829991590958</v>
      </c>
      <c r="P1777" s="12">
        <f t="shared" ca="1" si="125"/>
        <v>0.544785886101117</v>
      </c>
      <c r="Q1777" s="11" t="str">
        <f t="shared" ca="1" si="109"/>
        <v>A</v>
      </c>
    </row>
    <row r="1778" spans="9:17" x14ac:dyDescent="0.25">
      <c r="I1778" s="11">
        <v>1777</v>
      </c>
      <c r="J1778" s="11">
        <f t="shared" ca="1" si="122"/>
        <v>-0.76029274899782961</v>
      </c>
      <c r="K1778" s="11">
        <f t="shared" ca="1" si="123"/>
        <v>3.1297126961099893</v>
      </c>
      <c r="L1778" s="11" t="str">
        <f t="shared" ca="1" si="108"/>
        <v>H</v>
      </c>
      <c r="M1778" s="11"/>
      <c r="N1778" s="11">
        <v>1777</v>
      </c>
      <c r="O1778" s="12">
        <f t="shared" ca="1" si="124"/>
        <v>0.70700317193959017</v>
      </c>
      <c r="P1778" s="12">
        <f t="shared" ca="1" si="125"/>
        <v>2.6328433797336825</v>
      </c>
      <c r="Q1778" s="11" t="str">
        <f t="shared" ca="1" si="109"/>
        <v>H</v>
      </c>
    </row>
    <row r="1779" spans="9:17" x14ac:dyDescent="0.25">
      <c r="I1779" s="11">
        <v>1778</v>
      </c>
      <c r="J1779" s="11">
        <f t="shared" ca="1" si="122"/>
        <v>-0.1382904450535053</v>
      </c>
      <c r="K1779" s="11">
        <f t="shared" ca="1" si="123"/>
        <v>1.9622715435159424</v>
      </c>
      <c r="L1779" s="11" t="str">
        <f t="shared" ca="1" si="108"/>
        <v>H</v>
      </c>
      <c r="M1779" s="11"/>
      <c r="N1779" s="11">
        <v>1778</v>
      </c>
      <c r="O1779" s="12">
        <f t="shared" ca="1" si="124"/>
        <v>3.6622159482743859</v>
      </c>
      <c r="P1779" s="12">
        <f t="shared" ca="1" si="125"/>
        <v>0.97827569809531401</v>
      </c>
      <c r="Q1779" s="11" t="str">
        <f t="shared" ca="1" si="109"/>
        <v>A</v>
      </c>
    </row>
    <row r="1780" spans="9:17" x14ac:dyDescent="0.25">
      <c r="I1780" s="11">
        <v>1779</v>
      </c>
      <c r="J1780" s="11">
        <f t="shared" ca="1" si="122"/>
        <v>-0.29792243719068023</v>
      </c>
      <c r="K1780" s="11">
        <f t="shared" ca="1" si="123"/>
        <v>2.5717966844042985</v>
      </c>
      <c r="L1780" s="11" t="str">
        <f t="shared" ca="1" si="108"/>
        <v>H</v>
      </c>
      <c r="M1780" s="11"/>
      <c r="N1780" s="11">
        <v>1779</v>
      </c>
      <c r="O1780" s="12">
        <f t="shared" ca="1" si="124"/>
        <v>0.68327166954008356</v>
      </c>
      <c r="P1780" s="12">
        <f t="shared" ca="1" si="125"/>
        <v>-0.36520383741857865</v>
      </c>
      <c r="Q1780" s="11" t="str">
        <f t="shared" ca="1" si="109"/>
        <v>A</v>
      </c>
    </row>
    <row r="1781" spans="9:17" x14ac:dyDescent="0.25">
      <c r="I1781" s="11">
        <v>1780</v>
      </c>
      <c r="J1781" s="11">
        <f t="shared" ca="1" si="122"/>
        <v>0.33433599409411685</v>
      </c>
      <c r="K1781" s="11">
        <f t="shared" ca="1" si="123"/>
        <v>4.8195891863742801</v>
      </c>
      <c r="L1781" s="11" t="str">
        <f t="shared" ca="1" si="108"/>
        <v>H</v>
      </c>
      <c r="M1781" s="11"/>
      <c r="N1781" s="11">
        <v>1780</v>
      </c>
      <c r="O1781" s="12">
        <f t="shared" ca="1" si="124"/>
        <v>-0.34044992520188488</v>
      </c>
      <c r="P1781" s="12">
        <f t="shared" ca="1" si="125"/>
        <v>3.0303699521516467</v>
      </c>
      <c r="Q1781" s="11" t="str">
        <f t="shared" ca="1" si="109"/>
        <v>H</v>
      </c>
    </row>
    <row r="1782" spans="9:17" x14ac:dyDescent="0.25">
      <c r="I1782" s="11">
        <v>1781</v>
      </c>
      <c r="J1782" s="11">
        <f t="shared" ca="1" si="122"/>
        <v>1.8231180996831569</v>
      </c>
      <c r="K1782" s="11">
        <f t="shared" ca="1" si="123"/>
        <v>3.1741405242909986</v>
      </c>
      <c r="L1782" s="11" t="str">
        <f t="shared" ca="1" si="108"/>
        <v>H</v>
      </c>
      <c r="M1782" s="11"/>
      <c r="N1782" s="11">
        <v>1781</v>
      </c>
      <c r="O1782" s="12">
        <f t="shared" ca="1" si="124"/>
        <v>0.73276752749812823</v>
      </c>
      <c r="P1782" s="12">
        <f t="shared" ca="1" si="125"/>
        <v>2.0057276612532142</v>
      </c>
      <c r="Q1782" s="11" t="str">
        <f t="shared" ca="1" si="109"/>
        <v>H</v>
      </c>
    </row>
    <row r="1783" spans="9:17" x14ac:dyDescent="0.25">
      <c r="I1783" s="11">
        <v>1782</v>
      </c>
      <c r="J1783" s="11">
        <f t="shared" ca="1" si="122"/>
        <v>0.59260935299939965</v>
      </c>
      <c r="K1783" s="11">
        <f t="shared" ca="1" si="123"/>
        <v>1.4519377145777652</v>
      </c>
      <c r="L1783" s="11" t="str">
        <f t="shared" ca="1" si="108"/>
        <v>H</v>
      </c>
      <c r="M1783" s="11"/>
      <c r="N1783" s="11">
        <v>1782</v>
      </c>
      <c r="O1783" s="12">
        <f t="shared" ca="1" si="124"/>
        <v>0.29910140686331665</v>
      </c>
      <c r="P1783" s="12">
        <f t="shared" ca="1" si="125"/>
        <v>4.1174572314647939E-2</v>
      </c>
      <c r="Q1783" s="11" t="str">
        <f t="shared" ca="1" si="109"/>
        <v>A</v>
      </c>
    </row>
    <row r="1784" spans="9:17" x14ac:dyDescent="0.25">
      <c r="I1784" s="11">
        <v>1783</v>
      </c>
      <c r="J1784" s="11">
        <f t="shared" ca="1" si="122"/>
        <v>1.0376934022143147</v>
      </c>
      <c r="K1784" s="11">
        <f t="shared" ca="1" si="123"/>
        <v>3.3819857309584958</v>
      </c>
      <c r="L1784" s="11" t="str">
        <f t="shared" ca="1" si="108"/>
        <v>H</v>
      </c>
      <c r="M1784" s="11"/>
      <c r="N1784" s="11">
        <v>1783</v>
      </c>
      <c r="O1784" s="12">
        <f t="shared" ca="1" si="124"/>
        <v>1.7310138569482436E-2</v>
      </c>
      <c r="P1784" s="12">
        <f t="shared" ca="1" si="125"/>
        <v>0.45991616106229782</v>
      </c>
      <c r="Q1784" s="11" t="str">
        <f t="shared" ca="1" si="109"/>
        <v>H</v>
      </c>
    </row>
    <row r="1785" spans="9:17" x14ac:dyDescent="0.25">
      <c r="I1785" s="11">
        <v>1784</v>
      </c>
      <c r="J1785" s="11">
        <f t="shared" ca="1" si="122"/>
        <v>2.245998059333671</v>
      </c>
      <c r="K1785" s="11">
        <f t="shared" ca="1" si="123"/>
        <v>1.9431887214136572</v>
      </c>
      <c r="L1785" s="11" t="str">
        <f t="shared" ca="1" si="108"/>
        <v>A</v>
      </c>
      <c r="M1785" s="11"/>
      <c r="N1785" s="11">
        <v>1784</v>
      </c>
      <c r="O1785" s="12">
        <f t="shared" ca="1" si="124"/>
        <v>-1.0751251251244471</v>
      </c>
      <c r="P1785" s="12">
        <f t="shared" ca="1" si="125"/>
        <v>1.8828432796173757</v>
      </c>
      <c r="Q1785" s="11" t="str">
        <f t="shared" ca="1" si="109"/>
        <v>H</v>
      </c>
    </row>
    <row r="1786" spans="9:17" x14ac:dyDescent="0.25">
      <c r="I1786" s="11">
        <v>1785</v>
      </c>
      <c r="J1786" s="11">
        <f t="shared" ca="1" si="122"/>
        <v>0.38748124328699385</v>
      </c>
      <c r="K1786" s="11">
        <f t="shared" ca="1" si="123"/>
        <v>3.3423954435052554</v>
      </c>
      <c r="L1786" s="11" t="str">
        <f t="shared" ca="1" si="108"/>
        <v>H</v>
      </c>
      <c r="M1786" s="11"/>
      <c r="N1786" s="11">
        <v>1785</v>
      </c>
      <c r="O1786" s="12">
        <f t="shared" ca="1" si="124"/>
        <v>0.20016221885168667</v>
      </c>
      <c r="P1786" s="12">
        <f t="shared" ca="1" si="125"/>
        <v>1.0544587768640579</v>
      </c>
      <c r="Q1786" s="11" t="str">
        <f t="shared" ca="1" si="109"/>
        <v>H</v>
      </c>
    </row>
    <row r="1787" spans="9:17" x14ac:dyDescent="0.25">
      <c r="I1787" s="11">
        <v>1786</v>
      </c>
      <c r="J1787" s="11">
        <f t="shared" ca="1" si="122"/>
        <v>0.31170931340156371</v>
      </c>
      <c r="K1787" s="11">
        <f t="shared" ca="1" si="123"/>
        <v>4.284767292364994</v>
      </c>
      <c r="L1787" s="11" t="str">
        <f t="shared" ref="L1787:L2041" ca="1" si="126">IF(J1787&gt;K1787, "A", IF(J1787=K1787, "T", "H"))</f>
        <v>H</v>
      </c>
      <c r="M1787" s="11"/>
      <c r="N1787" s="11">
        <v>1786</v>
      </c>
      <c r="O1787" s="12">
        <f t="shared" ca="1" si="124"/>
        <v>2.8398121557831395</v>
      </c>
      <c r="P1787" s="12">
        <f t="shared" ca="1" si="125"/>
        <v>1.5004219015402449</v>
      </c>
      <c r="Q1787" s="11" t="str">
        <f t="shared" ref="Q1787:Q2041" ca="1" si="127">IF(O1787&gt;P1787, "A", IF(O1787=P1787, "T", "H"))</f>
        <v>A</v>
      </c>
    </row>
    <row r="1788" spans="9:17" x14ac:dyDescent="0.25">
      <c r="I1788" s="11">
        <v>1787</v>
      </c>
      <c r="J1788" s="11">
        <f t="shared" ca="1" si="122"/>
        <v>7.0521163106041618E-2</v>
      </c>
      <c r="K1788" s="11">
        <f t="shared" ca="1" si="123"/>
        <v>1.2257184275066852</v>
      </c>
      <c r="L1788" s="11" t="str">
        <f t="shared" ca="1" si="126"/>
        <v>H</v>
      </c>
      <c r="M1788" s="11"/>
      <c r="N1788" s="11">
        <v>1787</v>
      </c>
      <c r="O1788" s="12">
        <f t="shared" ca="1" si="124"/>
        <v>0.74184401824913748</v>
      </c>
      <c r="P1788" s="12">
        <f t="shared" ca="1" si="125"/>
        <v>-2.6607040431739337E-2</v>
      </c>
      <c r="Q1788" s="11" t="str">
        <f t="shared" ca="1" si="127"/>
        <v>A</v>
      </c>
    </row>
    <row r="1789" spans="9:17" x14ac:dyDescent="0.25">
      <c r="I1789" s="11">
        <v>1788</v>
      </c>
      <c r="J1789" s="11">
        <f t="shared" ca="1" si="122"/>
        <v>4.7443911832369405</v>
      </c>
      <c r="K1789" s="11">
        <f t="shared" ca="1" si="123"/>
        <v>2.9995336898716873</v>
      </c>
      <c r="L1789" s="11" t="str">
        <f t="shared" ca="1" si="126"/>
        <v>A</v>
      </c>
      <c r="M1789" s="11"/>
      <c r="N1789" s="11">
        <v>1788</v>
      </c>
      <c r="O1789" s="12">
        <f t="shared" ca="1" si="124"/>
        <v>-2.8330182444593595</v>
      </c>
      <c r="P1789" s="12">
        <f t="shared" ca="1" si="125"/>
        <v>1.5666729928718945</v>
      </c>
      <c r="Q1789" s="11" t="str">
        <f t="shared" ca="1" si="127"/>
        <v>H</v>
      </c>
    </row>
    <row r="1790" spans="9:17" x14ac:dyDescent="0.25">
      <c r="I1790" s="11">
        <v>1789</v>
      </c>
      <c r="J1790" s="11">
        <f t="shared" ca="1" si="122"/>
        <v>2.5575183793200154</v>
      </c>
      <c r="K1790" s="11">
        <f t="shared" ca="1" si="123"/>
        <v>2.4985743737450794</v>
      </c>
      <c r="L1790" s="11" t="str">
        <f t="shared" ca="1" si="126"/>
        <v>A</v>
      </c>
      <c r="M1790" s="11"/>
      <c r="N1790" s="11">
        <v>1789</v>
      </c>
      <c r="O1790" s="12">
        <f t="shared" ca="1" si="124"/>
        <v>0.14542941452296321</v>
      </c>
      <c r="P1790" s="12">
        <f t="shared" ca="1" si="125"/>
        <v>-0.50501898572192316</v>
      </c>
      <c r="Q1790" s="11" t="str">
        <f t="shared" ca="1" si="127"/>
        <v>A</v>
      </c>
    </row>
    <row r="1791" spans="9:17" x14ac:dyDescent="0.25">
      <c r="I1791" s="11">
        <v>1790</v>
      </c>
      <c r="J1791" s="11">
        <f t="shared" ca="1" si="122"/>
        <v>-0.86195113159711323</v>
      </c>
      <c r="K1791" s="11">
        <f t="shared" ca="1" si="123"/>
        <v>3.0101812203503764</v>
      </c>
      <c r="L1791" s="11" t="str">
        <f t="shared" ca="1" si="126"/>
        <v>H</v>
      </c>
      <c r="M1791" s="11"/>
      <c r="N1791" s="11">
        <v>1790</v>
      </c>
      <c r="O1791" s="12">
        <f t="shared" ca="1" si="124"/>
        <v>-1.2230110034691206</v>
      </c>
      <c r="P1791" s="12">
        <f t="shared" ca="1" si="125"/>
        <v>-0.24657518138466461</v>
      </c>
      <c r="Q1791" s="11" t="str">
        <f t="shared" ca="1" si="127"/>
        <v>H</v>
      </c>
    </row>
    <row r="1792" spans="9:17" x14ac:dyDescent="0.25">
      <c r="I1792" s="11">
        <v>1791</v>
      </c>
      <c r="J1792" s="11">
        <f t="shared" ca="1" si="122"/>
        <v>-4.601064980203684E-2</v>
      </c>
      <c r="K1792" s="11">
        <f t="shared" ca="1" si="123"/>
        <v>1.3757777598595629</v>
      </c>
      <c r="L1792" s="11" t="str">
        <f t="shared" ca="1" si="126"/>
        <v>H</v>
      </c>
      <c r="M1792" s="11"/>
      <c r="N1792" s="11">
        <v>1791</v>
      </c>
      <c r="O1792" s="12">
        <f t="shared" ca="1" si="124"/>
        <v>1.0384031248471191</v>
      </c>
      <c r="P1792" s="12">
        <f t="shared" ca="1" si="125"/>
        <v>0.356884332406043</v>
      </c>
      <c r="Q1792" s="11" t="str">
        <f t="shared" ca="1" si="127"/>
        <v>A</v>
      </c>
    </row>
    <row r="1793" spans="9:17" x14ac:dyDescent="0.25">
      <c r="I1793" s="11">
        <v>1792</v>
      </c>
      <c r="J1793" s="11">
        <f t="shared" ca="1" si="122"/>
        <v>0.95903490692626425</v>
      </c>
      <c r="K1793" s="11">
        <f t="shared" ca="1" si="123"/>
        <v>1.5675952741083525</v>
      </c>
      <c r="L1793" s="11" t="str">
        <f t="shared" ca="1" si="126"/>
        <v>H</v>
      </c>
      <c r="M1793" s="11"/>
      <c r="N1793" s="11">
        <v>1792</v>
      </c>
      <c r="O1793" s="12">
        <f t="shared" ca="1" si="124"/>
        <v>1.3077232368277758</v>
      </c>
      <c r="P1793" s="12">
        <f t="shared" ca="1" si="125"/>
        <v>-0.37015082278633615</v>
      </c>
      <c r="Q1793" s="11" t="str">
        <f t="shared" ca="1" si="127"/>
        <v>A</v>
      </c>
    </row>
    <row r="1794" spans="9:17" x14ac:dyDescent="0.25">
      <c r="I1794" s="11">
        <v>1793</v>
      </c>
      <c r="J1794" s="11">
        <f t="shared" ca="1" si="122"/>
        <v>0.71947613127644083</v>
      </c>
      <c r="K1794" s="11">
        <f t="shared" ca="1" si="123"/>
        <v>1.6726557630115648</v>
      </c>
      <c r="L1794" s="11" t="str">
        <f t="shared" ca="1" si="126"/>
        <v>H</v>
      </c>
      <c r="M1794" s="11"/>
      <c r="N1794" s="11">
        <v>1793</v>
      </c>
      <c r="O1794" s="12">
        <f t="shared" ca="1" si="124"/>
        <v>1.6926173405927052</v>
      </c>
      <c r="P1794" s="12">
        <f t="shared" ca="1" si="125"/>
        <v>0.46251895923131148</v>
      </c>
      <c r="Q1794" s="11" t="str">
        <f t="shared" ca="1" si="127"/>
        <v>A</v>
      </c>
    </row>
    <row r="1795" spans="9:17" x14ac:dyDescent="0.25">
      <c r="I1795" s="11">
        <v>1794</v>
      </c>
      <c r="J1795" s="11">
        <f t="shared" ref="J1795:J1858" ca="1" si="128">NORMINV(RAND(), $D$3,$F$3)</f>
        <v>1.6164837913187897</v>
      </c>
      <c r="K1795" s="11">
        <f t="shared" ref="K1795:K1858" ca="1" si="129">NORMINV(RAND(), $D$2,$F$2)</f>
        <v>2.1700776162544266</v>
      </c>
      <c r="L1795" s="11" t="str">
        <f t="shared" ca="1" si="126"/>
        <v>H</v>
      </c>
      <c r="M1795" s="11"/>
      <c r="N1795" s="11">
        <v>1794</v>
      </c>
      <c r="O1795" s="12">
        <f t="shared" ref="O1795:O1858" ca="1" si="130">NORMINV(RAND(), $D$11,$F$11)</f>
        <v>0.30980939988125034</v>
      </c>
      <c r="P1795" s="12">
        <f t="shared" ref="P1795:P1858" ca="1" si="131">NORMINV(RAND(), $D$10,$F$10)</f>
        <v>0.26554819276531749</v>
      </c>
      <c r="Q1795" s="11" t="str">
        <f t="shared" ca="1" si="127"/>
        <v>A</v>
      </c>
    </row>
    <row r="1796" spans="9:17" x14ac:dyDescent="0.25">
      <c r="I1796" s="11">
        <v>1795</v>
      </c>
      <c r="J1796" s="11">
        <f t="shared" ca="1" si="128"/>
        <v>0.69827795153603756</v>
      </c>
      <c r="K1796" s="11">
        <f t="shared" ca="1" si="129"/>
        <v>1.5580268365639669</v>
      </c>
      <c r="L1796" s="11" t="str">
        <f t="shared" ca="1" si="126"/>
        <v>H</v>
      </c>
      <c r="M1796" s="11"/>
      <c r="N1796" s="11">
        <v>1795</v>
      </c>
      <c r="O1796" s="12">
        <f t="shared" ca="1" si="130"/>
        <v>1.2658238321846205</v>
      </c>
      <c r="P1796" s="12">
        <f t="shared" ca="1" si="131"/>
        <v>1.4606579454490478</v>
      </c>
      <c r="Q1796" s="11" t="str">
        <f t="shared" ca="1" si="127"/>
        <v>H</v>
      </c>
    </row>
    <row r="1797" spans="9:17" x14ac:dyDescent="0.25">
      <c r="I1797" s="11">
        <v>1796</v>
      </c>
      <c r="J1797" s="11">
        <f t="shared" ca="1" si="128"/>
        <v>-0.23607939115885845</v>
      </c>
      <c r="K1797" s="11">
        <f t="shared" ca="1" si="129"/>
        <v>1.8580302940093558</v>
      </c>
      <c r="L1797" s="11" t="str">
        <f t="shared" ca="1" si="126"/>
        <v>H</v>
      </c>
      <c r="M1797" s="11"/>
      <c r="N1797" s="11">
        <v>1796</v>
      </c>
      <c r="O1797" s="12">
        <f t="shared" ca="1" si="130"/>
        <v>-1.6019578756889974E-2</v>
      </c>
      <c r="P1797" s="12">
        <f t="shared" ca="1" si="131"/>
        <v>-6.8355711585446288E-2</v>
      </c>
      <c r="Q1797" s="11" t="str">
        <f t="shared" ca="1" si="127"/>
        <v>A</v>
      </c>
    </row>
    <row r="1798" spans="9:17" x14ac:dyDescent="0.25">
      <c r="I1798" s="11">
        <v>1797</v>
      </c>
      <c r="J1798" s="11">
        <f t="shared" ca="1" si="128"/>
        <v>0.70080554938336026</v>
      </c>
      <c r="K1798" s="11">
        <f t="shared" ca="1" si="129"/>
        <v>1.9309699576594761</v>
      </c>
      <c r="L1798" s="11" t="str">
        <f t="shared" ca="1" si="126"/>
        <v>H</v>
      </c>
      <c r="M1798" s="11"/>
      <c r="N1798" s="11">
        <v>1797</v>
      </c>
      <c r="O1798" s="12">
        <f t="shared" ca="1" si="130"/>
        <v>0.40491309930112146</v>
      </c>
      <c r="P1798" s="12">
        <f t="shared" ca="1" si="131"/>
        <v>0.71843503092322736</v>
      </c>
      <c r="Q1798" s="11" t="str">
        <f t="shared" ca="1" si="127"/>
        <v>H</v>
      </c>
    </row>
    <row r="1799" spans="9:17" x14ac:dyDescent="0.25">
      <c r="I1799" s="11">
        <v>1798</v>
      </c>
      <c r="J1799" s="11">
        <f t="shared" ca="1" si="128"/>
        <v>1.3711919123448324</v>
      </c>
      <c r="K1799" s="11">
        <f t="shared" ca="1" si="129"/>
        <v>1.1950518340023004</v>
      </c>
      <c r="L1799" s="11" t="str">
        <f t="shared" ca="1" si="126"/>
        <v>A</v>
      </c>
      <c r="M1799" s="11"/>
      <c r="N1799" s="11">
        <v>1798</v>
      </c>
      <c r="O1799" s="12">
        <f t="shared" ca="1" si="130"/>
        <v>3.2290565229958599</v>
      </c>
      <c r="P1799" s="12">
        <f t="shared" ca="1" si="131"/>
        <v>4.1044124591759958</v>
      </c>
      <c r="Q1799" s="11" t="str">
        <f t="shared" ca="1" si="127"/>
        <v>H</v>
      </c>
    </row>
    <row r="1800" spans="9:17" x14ac:dyDescent="0.25">
      <c r="I1800" s="11">
        <v>1799</v>
      </c>
      <c r="J1800" s="11">
        <f t="shared" ca="1" si="128"/>
        <v>4.7974975104014494E-2</v>
      </c>
      <c r="K1800" s="11">
        <f t="shared" ca="1" si="129"/>
        <v>1.5989720876024205</v>
      </c>
      <c r="L1800" s="11" t="str">
        <f t="shared" ca="1" si="126"/>
        <v>H</v>
      </c>
      <c r="M1800" s="11"/>
      <c r="N1800" s="11">
        <v>1799</v>
      </c>
      <c r="O1800" s="12">
        <f t="shared" ca="1" si="130"/>
        <v>1.7646498187906723</v>
      </c>
      <c r="P1800" s="12">
        <f t="shared" ca="1" si="131"/>
        <v>2.3451370470970092</v>
      </c>
      <c r="Q1800" s="11" t="str">
        <f t="shared" ca="1" si="127"/>
        <v>H</v>
      </c>
    </row>
    <row r="1801" spans="9:17" x14ac:dyDescent="0.25">
      <c r="I1801" s="11">
        <v>1800</v>
      </c>
      <c r="J1801" s="11">
        <f t="shared" ca="1" si="128"/>
        <v>0.51812467282890595</v>
      </c>
      <c r="K1801" s="11">
        <f t="shared" ca="1" si="129"/>
        <v>1.8073093138341851</v>
      </c>
      <c r="L1801" s="11" t="str">
        <f t="shared" ca="1" si="126"/>
        <v>H</v>
      </c>
      <c r="M1801" s="11"/>
      <c r="N1801" s="11">
        <v>1800</v>
      </c>
      <c r="O1801" s="12">
        <f t="shared" ca="1" si="130"/>
        <v>0.62903563985139566</v>
      </c>
      <c r="P1801" s="12">
        <f t="shared" ca="1" si="131"/>
        <v>1.6555003022694037</v>
      </c>
      <c r="Q1801" s="11" t="str">
        <f t="shared" ca="1" si="127"/>
        <v>H</v>
      </c>
    </row>
    <row r="1802" spans="9:17" x14ac:dyDescent="0.25">
      <c r="I1802" s="11">
        <v>1801</v>
      </c>
      <c r="J1802" s="11">
        <f t="shared" ca="1" si="128"/>
        <v>1.6537617297504772</v>
      </c>
      <c r="K1802" s="11">
        <f t="shared" ca="1" si="129"/>
        <v>2.910300392435663</v>
      </c>
      <c r="L1802" s="11" t="str">
        <f t="shared" ca="1" si="126"/>
        <v>H</v>
      </c>
      <c r="M1802" s="11"/>
      <c r="N1802" s="11">
        <v>1801</v>
      </c>
      <c r="O1802" s="12">
        <f t="shared" ca="1" si="130"/>
        <v>0.70178908277075069</v>
      </c>
      <c r="P1802" s="12">
        <f t="shared" ca="1" si="131"/>
        <v>1.0654772173257012</v>
      </c>
      <c r="Q1802" s="11" t="str">
        <f t="shared" ca="1" si="127"/>
        <v>H</v>
      </c>
    </row>
    <row r="1803" spans="9:17" x14ac:dyDescent="0.25">
      <c r="I1803" s="11">
        <v>1802</v>
      </c>
      <c r="J1803" s="11">
        <f t="shared" ca="1" si="128"/>
        <v>1.0752284523742421</v>
      </c>
      <c r="K1803" s="11">
        <f t="shared" ca="1" si="129"/>
        <v>1.2635002042340426</v>
      </c>
      <c r="L1803" s="11" t="str">
        <f t="shared" ca="1" si="126"/>
        <v>H</v>
      </c>
      <c r="M1803" s="11"/>
      <c r="N1803" s="11">
        <v>1802</v>
      </c>
      <c r="O1803" s="12">
        <f t="shared" ca="1" si="130"/>
        <v>-0.221475961971486</v>
      </c>
      <c r="P1803" s="12">
        <f t="shared" ca="1" si="131"/>
        <v>1.2416368695846507</v>
      </c>
      <c r="Q1803" s="11" t="str">
        <f t="shared" ca="1" si="127"/>
        <v>H</v>
      </c>
    </row>
    <row r="1804" spans="9:17" x14ac:dyDescent="0.25">
      <c r="I1804" s="11">
        <v>1803</v>
      </c>
      <c r="J1804" s="11">
        <f t="shared" ca="1" si="128"/>
        <v>0.94547945202989547</v>
      </c>
      <c r="K1804" s="11">
        <f t="shared" ca="1" si="129"/>
        <v>1.4980684160802591</v>
      </c>
      <c r="L1804" s="11" t="str">
        <f t="shared" ca="1" si="126"/>
        <v>H</v>
      </c>
      <c r="M1804" s="11"/>
      <c r="N1804" s="11">
        <v>1803</v>
      </c>
      <c r="O1804" s="12">
        <f t="shared" ca="1" si="130"/>
        <v>0.94402537356745042</v>
      </c>
      <c r="P1804" s="12">
        <f t="shared" ca="1" si="131"/>
        <v>0.29040969240217829</v>
      </c>
      <c r="Q1804" s="11" t="str">
        <f t="shared" ca="1" si="127"/>
        <v>A</v>
      </c>
    </row>
    <row r="1805" spans="9:17" x14ac:dyDescent="0.25">
      <c r="I1805" s="11">
        <v>1804</v>
      </c>
      <c r="J1805" s="11">
        <f t="shared" ca="1" si="128"/>
        <v>1.1194929795805393</v>
      </c>
      <c r="K1805" s="11">
        <f t="shared" ca="1" si="129"/>
        <v>4.3626621002090502</v>
      </c>
      <c r="L1805" s="11" t="str">
        <f t="shared" ca="1" si="126"/>
        <v>H</v>
      </c>
      <c r="M1805" s="11"/>
      <c r="N1805" s="11">
        <v>1804</v>
      </c>
      <c r="O1805" s="12">
        <f t="shared" ca="1" si="130"/>
        <v>1.3754126592124458</v>
      </c>
      <c r="P1805" s="12">
        <f t="shared" ca="1" si="131"/>
        <v>1.8105973188929272</v>
      </c>
      <c r="Q1805" s="11" t="str">
        <f t="shared" ca="1" si="127"/>
        <v>H</v>
      </c>
    </row>
    <row r="1806" spans="9:17" x14ac:dyDescent="0.25">
      <c r="I1806" s="11">
        <v>1805</v>
      </c>
      <c r="J1806" s="11">
        <f t="shared" ca="1" si="128"/>
        <v>1.205183104346538</v>
      </c>
      <c r="K1806" s="11">
        <f t="shared" ca="1" si="129"/>
        <v>2.932392465923003</v>
      </c>
      <c r="L1806" s="11" t="str">
        <f t="shared" ca="1" si="126"/>
        <v>H</v>
      </c>
      <c r="M1806" s="11"/>
      <c r="N1806" s="11">
        <v>1805</v>
      </c>
      <c r="O1806" s="12">
        <f t="shared" ca="1" si="130"/>
        <v>2.334680803356866</v>
      </c>
      <c r="P1806" s="12">
        <f t="shared" ca="1" si="131"/>
        <v>1.1301778120427726</v>
      </c>
      <c r="Q1806" s="11" t="str">
        <f t="shared" ca="1" si="127"/>
        <v>A</v>
      </c>
    </row>
    <row r="1807" spans="9:17" x14ac:dyDescent="0.25">
      <c r="I1807" s="11">
        <v>1806</v>
      </c>
      <c r="J1807" s="11">
        <f t="shared" ca="1" si="128"/>
        <v>-6.0515962477729501E-2</v>
      </c>
      <c r="K1807" s="11">
        <f t="shared" ca="1" si="129"/>
        <v>4.2139984384152758</v>
      </c>
      <c r="L1807" s="11" t="str">
        <f t="shared" ca="1" si="126"/>
        <v>H</v>
      </c>
      <c r="M1807" s="11"/>
      <c r="N1807" s="11">
        <v>1806</v>
      </c>
      <c r="O1807" s="12">
        <f t="shared" ca="1" si="130"/>
        <v>0.44930806439781529</v>
      </c>
      <c r="P1807" s="12">
        <f t="shared" ca="1" si="131"/>
        <v>2.0601478848079555</v>
      </c>
      <c r="Q1807" s="11" t="str">
        <f t="shared" ca="1" si="127"/>
        <v>H</v>
      </c>
    </row>
    <row r="1808" spans="9:17" x14ac:dyDescent="0.25">
      <c r="I1808" s="11">
        <v>1807</v>
      </c>
      <c r="J1808" s="11">
        <f t="shared" ca="1" si="128"/>
        <v>1.8317269878152445</v>
      </c>
      <c r="K1808" s="11">
        <f t="shared" ca="1" si="129"/>
        <v>4.0084532555952954</v>
      </c>
      <c r="L1808" s="11" t="str">
        <f t="shared" ca="1" si="126"/>
        <v>H</v>
      </c>
      <c r="M1808" s="11"/>
      <c r="N1808" s="11">
        <v>1807</v>
      </c>
      <c r="O1808" s="12">
        <f t="shared" ca="1" si="130"/>
        <v>-0.21511019614755689</v>
      </c>
      <c r="P1808" s="12">
        <f t="shared" ca="1" si="131"/>
        <v>1.1417375685248834</v>
      </c>
      <c r="Q1808" s="11" t="str">
        <f t="shared" ca="1" si="127"/>
        <v>H</v>
      </c>
    </row>
    <row r="1809" spans="9:17" x14ac:dyDescent="0.25">
      <c r="I1809" s="11">
        <v>1808</v>
      </c>
      <c r="J1809" s="11">
        <f t="shared" ca="1" si="128"/>
        <v>-0.16268491431590892</v>
      </c>
      <c r="K1809" s="11">
        <f t="shared" ca="1" si="129"/>
        <v>-6.8928382070059691E-2</v>
      </c>
      <c r="L1809" s="11" t="str">
        <f t="shared" ca="1" si="126"/>
        <v>H</v>
      </c>
      <c r="M1809" s="11"/>
      <c r="N1809" s="11">
        <v>1808</v>
      </c>
      <c r="O1809" s="12">
        <f t="shared" ca="1" si="130"/>
        <v>0.2762713048682629</v>
      </c>
      <c r="P1809" s="12">
        <f t="shared" ca="1" si="131"/>
        <v>2.7014727685252722</v>
      </c>
      <c r="Q1809" s="11" t="str">
        <f t="shared" ca="1" si="127"/>
        <v>H</v>
      </c>
    </row>
    <row r="1810" spans="9:17" x14ac:dyDescent="0.25">
      <c r="I1810" s="11">
        <v>1809</v>
      </c>
      <c r="J1810" s="11">
        <f t="shared" ca="1" si="128"/>
        <v>-0.88425422802111264</v>
      </c>
      <c r="K1810" s="11">
        <f t="shared" ca="1" si="129"/>
        <v>2.9187624211525294</v>
      </c>
      <c r="L1810" s="11" t="str">
        <f t="shared" ca="1" si="126"/>
        <v>H</v>
      </c>
      <c r="M1810" s="11"/>
      <c r="N1810" s="11">
        <v>1809</v>
      </c>
      <c r="O1810" s="12">
        <f t="shared" ca="1" si="130"/>
        <v>-0.65838984825234581</v>
      </c>
      <c r="P1810" s="12">
        <f t="shared" ca="1" si="131"/>
        <v>0.85525819850112805</v>
      </c>
      <c r="Q1810" s="11" t="str">
        <f t="shared" ca="1" si="127"/>
        <v>H</v>
      </c>
    </row>
    <row r="1811" spans="9:17" x14ac:dyDescent="0.25">
      <c r="I1811" s="11">
        <v>1810</v>
      </c>
      <c r="J1811" s="11">
        <f t="shared" ca="1" si="128"/>
        <v>0.7812492975679316</v>
      </c>
      <c r="K1811" s="11">
        <f t="shared" ca="1" si="129"/>
        <v>2.3815864885231366</v>
      </c>
      <c r="L1811" s="11" t="str">
        <f t="shared" ca="1" si="126"/>
        <v>H</v>
      </c>
      <c r="M1811" s="11"/>
      <c r="N1811" s="11">
        <v>1810</v>
      </c>
      <c r="O1811" s="12">
        <f t="shared" ca="1" si="130"/>
        <v>0.23834906070338596</v>
      </c>
      <c r="P1811" s="12">
        <f t="shared" ca="1" si="131"/>
        <v>2.211674104082948</v>
      </c>
      <c r="Q1811" s="11" t="str">
        <f t="shared" ca="1" si="127"/>
        <v>H</v>
      </c>
    </row>
    <row r="1812" spans="9:17" x14ac:dyDescent="0.25">
      <c r="I1812" s="11">
        <v>1811</v>
      </c>
      <c r="J1812" s="11">
        <f t="shared" ca="1" si="128"/>
        <v>0.43323659087023181</v>
      </c>
      <c r="K1812" s="11">
        <f t="shared" ca="1" si="129"/>
        <v>4.0684307691845829</v>
      </c>
      <c r="L1812" s="11" t="str">
        <f t="shared" ca="1" si="126"/>
        <v>H</v>
      </c>
      <c r="M1812" s="11"/>
      <c r="N1812" s="11">
        <v>1811</v>
      </c>
      <c r="O1812" s="12">
        <f t="shared" ca="1" si="130"/>
        <v>-0.55026466341993285</v>
      </c>
      <c r="P1812" s="12">
        <f t="shared" ca="1" si="131"/>
        <v>-3.362210623103429</v>
      </c>
      <c r="Q1812" s="11" t="str">
        <f t="shared" ca="1" si="127"/>
        <v>A</v>
      </c>
    </row>
    <row r="1813" spans="9:17" x14ac:dyDescent="0.25">
      <c r="I1813" s="11">
        <v>1812</v>
      </c>
      <c r="J1813" s="11">
        <f t="shared" ca="1" si="128"/>
        <v>2.1041299305962982</v>
      </c>
      <c r="K1813" s="11">
        <f t="shared" ca="1" si="129"/>
        <v>1.5338507855950243</v>
      </c>
      <c r="L1813" s="11" t="str">
        <f t="shared" ca="1" si="126"/>
        <v>A</v>
      </c>
      <c r="M1813" s="11"/>
      <c r="N1813" s="11">
        <v>1812</v>
      </c>
      <c r="O1813" s="12">
        <f t="shared" ca="1" si="130"/>
        <v>2.1401351521567502</v>
      </c>
      <c r="P1813" s="12">
        <f t="shared" ca="1" si="131"/>
        <v>1.7515473529961316</v>
      </c>
      <c r="Q1813" s="11" t="str">
        <f t="shared" ca="1" si="127"/>
        <v>A</v>
      </c>
    </row>
    <row r="1814" spans="9:17" x14ac:dyDescent="0.25">
      <c r="I1814" s="11">
        <v>1813</v>
      </c>
      <c r="J1814" s="11">
        <f t="shared" ca="1" si="128"/>
        <v>1.2262803602885246</v>
      </c>
      <c r="K1814" s="11">
        <f t="shared" ca="1" si="129"/>
        <v>2.9521039920979715</v>
      </c>
      <c r="L1814" s="11" t="str">
        <f t="shared" ca="1" si="126"/>
        <v>H</v>
      </c>
      <c r="M1814" s="11"/>
      <c r="N1814" s="11">
        <v>1813</v>
      </c>
      <c r="O1814" s="12">
        <f t="shared" ca="1" si="130"/>
        <v>0.94653149613192999</v>
      </c>
      <c r="P1814" s="12">
        <f t="shared" ca="1" si="131"/>
        <v>0.55794327049287107</v>
      </c>
      <c r="Q1814" s="11" t="str">
        <f t="shared" ca="1" si="127"/>
        <v>A</v>
      </c>
    </row>
    <row r="1815" spans="9:17" x14ac:dyDescent="0.25">
      <c r="I1815" s="11">
        <v>1814</v>
      </c>
      <c r="J1815" s="11">
        <f t="shared" ca="1" si="128"/>
        <v>-0.98108085866611205</v>
      </c>
      <c r="K1815" s="11">
        <f t="shared" ca="1" si="129"/>
        <v>2.1037474937860923</v>
      </c>
      <c r="L1815" s="11" t="str">
        <f t="shared" ca="1" si="126"/>
        <v>H</v>
      </c>
      <c r="M1815" s="11"/>
      <c r="N1815" s="11">
        <v>1814</v>
      </c>
      <c r="O1815" s="12">
        <f t="shared" ca="1" si="130"/>
        <v>1.2460685194698056</v>
      </c>
      <c r="P1815" s="12">
        <f t="shared" ca="1" si="131"/>
        <v>-0.14745151541589707</v>
      </c>
      <c r="Q1815" s="11" t="str">
        <f t="shared" ca="1" si="127"/>
        <v>A</v>
      </c>
    </row>
    <row r="1816" spans="9:17" x14ac:dyDescent="0.25">
      <c r="I1816" s="11">
        <v>1815</v>
      </c>
      <c r="J1816" s="11">
        <f t="shared" ca="1" si="128"/>
        <v>3.8187310449454732</v>
      </c>
      <c r="K1816" s="11">
        <f t="shared" ca="1" si="129"/>
        <v>0.7395542304967182</v>
      </c>
      <c r="L1816" s="11" t="str">
        <f t="shared" ca="1" si="126"/>
        <v>A</v>
      </c>
      <c r="M1816" s="11"/>
      <c r="N1816" s="11">
        <v>1815</v>
      </c>
      <c r="O1816" s="12">
        <f t="shared" ca="1" si="130"/>
        <v>1.1138077117971779</v>
      </c>
      <c r="P1816" s="12">
        <f t="shared" ca="1" si="131"/>
        <v>-4.5836501171550692E-2</v>
      </c>
      <c r="Q1816" s="11" t="str">
        <f t="shared" ca="1" si="127"/>
        <v>A</v>
      </c>
    </row>
    <row r="1817" spans="9:17" x14ac:dyDescent="0.25">
      <c r="I1817" s="11">
        <v>1816</v>
      </c>
      <c r="J1817" s="11">
        <f t="shared" ca="1" si="128"/>
        <v>0.76372274709719323</v>
      </c>
      <c r="K1817" s="11">
        <f t="shared" ca="1" si="129"/>
        <v>2.9595098928665085</v>
      </c>
      <c r="L1817" s="11" t="str">
        <f t="shared" ca="1" si="126"/>
        <v>H</v>
      </c>
      <c r="M1817" s="11"/>
      <c r="N1817" s="11">
        <v>1816</v>
      </c>
      <c r="O1817" s="12">
        <f t="shared" ca="1" si="130"/>
        <v>0.41389664932700304</v>
      </c>
      <c r="P1817" s="12">
        <f t="shared" ca="1" si="131"/>
        <v>1.0973919003284147</v>
      </c>
      <c r="Q1817" s="11" t="str">
        <f t="shared" ca="1" si="127"/>
        <v>H</v>
      </c>
    </row>
    <row r="1818" spans="9:17" x14ac:dyDescent="0.25">
      <c r="I1818" s="11">
        <v>1817</v>
      </c>
      <c r="J1818" s="11">
        <f t="shared" ca="1" si="128"/>
        <v>1.5684681294541254</v>
      </c>
      <c r="K1818" s="11">
        <f t="shared" ca="1" si="129"/>
        <v>2.157193152836645</v>
      </c>
      <c r="L1818" s="11" t="str">
        <f t="shared" ca="1" si="126"/>
        <v>H</v>
      </c>
      <c r="M1818" s="11"/>
      <c r="N1818" s="11">
        <v>1817</v>
      </c>
      <c r="O1818" s="12">
        <f t="shared" ca="1" si="130"/>
        <v>1.7628899464918284</v>
      </c>
      <c r="P1818" s="12">
        <f t="shared" ca="1" si="131"/>
        <v>3.4331699232456843</v>
      </c>
      <c r="Q1818" s="11" t="str">
        <f t="shared" ca="1" si="127"/>
        <v>H</v>
      </c>
    </row>
    <row r="1819" spans="9:17" x14ac:dyDescent="0.25">
      <c r="I1819" s="11">
        <v>1818</v>
      </c>
      <c r="J1819" s="11">
        <f t="shared" ca="1" si="128"/>
        <v>-3.5396456490657147E-2</v>
      </c>
      <c r="K1819" s="11">
        <f t="shared" ca="1" si="129"/>
        <v>1.9903609170362153</v>
      </c>
      <c r="L1819" s="11" t="str">
        <f t="shared" ca="1" si="126"/>
        <v>H</v>
      </c>
      <c r="M1819" s="11"/>
      <c r="N1819" s="11">
        <v>1818</v>
      </c>
      <c r="O1819" s="12">
        <f t="shared" ca="1" si="130"/>
        <v>-1.1376196229081732</v>
      </c>
      <c r="P1819" s="12">
        <f t="shared" ca="1" si="131"/>
        <v>1.1413486435917786</v>
      </c>
      <c r="Q1819" s="11" t="str">
        <f t="shared" ca="1" si="127"/>
        <v>H</v>
      </c>
    </row>
    <row r="1820" spans="9:17" x14ac:dyDescent="0.25">
      <c r="I1820" s="11">
        <v>1819</v>
      </c>
      <c r="J1820" s="11">
        <f t="shared" ca="1" si="128"/>
        <v>0.42945479169053058</v>
      </c>
      <c r="K1820" s="11">
        <f t="shared" ca="1" si="129"/>
        <v>1.8258505926514417</v>
      </c>
      <c r="L1820" s="11" t="str">
        <f t="shared" ca="1" si="126"/>
        <v>H</v>
      </c>
      <c r="M1820" s="11"/>
      <c r="N1820" s="11">
        <v>1819</v>
      </c>
      <c r="O1820" s="12">
        <f t="shared" ca="1" si="130"/>
        <v>1.3663606966287656E-3</v>
      </c>
      <c r="P1820" s="12">
        <f t="shared" ca="1" si="131"/>
        <v>0.26506065214274677</v>
      </c>
      <c r="Q1820" s="11" t="str">
        <f t="shared" ca="1" si="127"/>
        <v>H</v>
      </c>
    </row>
    <row r="1821" spans="9:17" x14ac:dyDescent="0.25">
      <c r="I1821" s="11">
        <v>1820</v>
      </c>
      <c r="J1821" s="11">
        <f t="shared" ca="1" si="128"/>
        <v>1.3296308911329482</v>
      </c>
      <c r="K1821" s="11">
        <f t="shared" ca="1" si="129"/>
        <v>1.0179300285356399</v>
      </c>
      <c r="L1821" s="11" t="str">
        <f t="shared" ca="1" si="126"/>
        <v>A</v>
      </c>
      <c r="M1821" s="11"/>
      <c r="N1821" s="11">
        <v>1820</v>
      </c>
      <c r="O1821" s="12">
        <f t="shared" ca="1" si="130"/>
        <v>-1.0905788928680149</v>
      </c>
      <c r="P1821" s="12">
        <f t="shared" ca="1" si="131"/>
        <v>2.5916566748339123</v>
      </c>
      <c r="Q1821" s="11" t="str">
        <f t="shared" ca="1" si="127"/>
        <v>H</v>
      </c>
    </row>
    <row r="1822" spans="9:17" x14ac:dyDescent="0.25">
      <c r="I1822" s="11">
        <v>1821</v>
      </c>
      <c r="J1822" s="11">
        <f t="shared" ca="1" si="128"/>
        <v>0.95326126239964282</v>
      </c>
      <c r="K1822" s="11">
        <f t="shared" ca="1" si="129"/>
        <v>1.9355456605571568</v>
      </c>
      <c r="L1822" s="11" t="str">
        <f t="shared" ca="1" si="126"/>
        <v>H</v>
      </c>
      <c r="M1822" s="11"/>
      <c r="N1822" s="11">
        <v>1821</v>
      </c>
      <c r="O1822" s="12">
        <f t="shared" ca="1" si="130"/>
        <v>-1.5806555735560275</v>
      </c>
      <c r="P1822" s="12">
        <f t="shared" ca="1" si="131"/>
        <v>-1.066396125643128</v>
      </c>
      <c r="Q1822" s="11" t="str">
        <f t="shared" ca="1" si="127"/>
        <v>H</v>
      </c>
    </row>
    <row r="1823" spans="9:17" x14ac:dyDescent="0.25">
      <c r="I1823" s="11">
        <v>1822</v>
      </c>
      <c r="J1823" s="11">
        <f t="shared" ca="1" si="128"/>
        <v>0.90711157144073518</v>
      </c>
      <c r="K1823" s="11">
        <f t="shared" ca="1" si="129"/>
        <v>3.1647081037085867</v>
      </c>
      <c r="L1823" s="11" t="str">
        <f t="shared" ca="1" si="126"/>
        <v>H</v>
      </c>
      <c r="M1823" s="11"/>
      <c r="N1823" s="11">
        <v>1822</v>
      </c>
      <c r="O1823" s="12">
        <f t="shared" ca="1" si="130"/>
        <v>0.60494501381404975</v>
      </c>
      <c r="P1823" s="12">
        <f t="shared" ca="1" si="131"/>
        <v>1.7429552055577695</v>
      </c>
      <c r="Q1823" s="11" t="str">
        <f t="shared" ca="1" si="127"/>
        <v>H</v>
      </c>
    </row>
    <row r="1824" spans="9:17" x14ac:dyDescent="0.25">
      <c r="I1824" s="11">
        <v>1823</v>
      </c>
      <c r="J1824" s="11">
        <f t="shared" ca="1" si="128"/>
        <v>0.99811436065860182</v>
      </c>
      <c r="K1824" s="11">
        <f t="shared" ca="1" si="129"/>
        <v>1.442397440764392</v>
      </c>
      <c r="L1824" s="11" t="str">
        <f t="shared" ca="1" si="126"/>
        <v>H</v>
      </c>
      <c r="M1824" s="11"/>
      <c r="N1824" s="11">
        <v>1823</v>
      </c>
      <c r="O1824" s="12">
        <f t="shared" ca="1" si="130"/>
        <v>-7.2970429466607922E-2</v>
      </c>
      <c r="P1824" s="12">
        <f t="shared" ca="1" si="131"/>
        <v>1.7868904336777116</v>
      </c>
      <c r="Q1824" s="11" t="str">
        <f t="shared" ca="1" si="127"/>
        <v>H</v>
      </c>
    </row>
    <row r="1825" spans="9:17" x14ac:dyDescent="0.25">
      <c r="I1825" s="11">
        <v>1824</v>
      </c>
      <c r="J1825" s="11">
        <f t="shared" ca="1" si="128"/>
        <v>1.4293897684235293</v>
      </c>
      <c r="K1825" s="11">
        <f t="shared" ca="1" si="129"/>
        <v>0.69233501289761135</v>
      </c>
      <c r="L1825" s="11" t="str">
        <f t="shared" ca="1" si="126"/>
        <v>A</v>
      </c>
      <c r="M1825" s="11"/>
      <c r="N1825" s="11">
        <v>1824</v>
      </c>
      <c r="O1825" s="12">
        <f t="shared" ca="1" si="130"/>
        <v>0.36881252241619178</v>
      </c>
      <c r="P1825" s="12">
        <f t="shared" ca="1" si="131"/>
        <v>-0.46217674530502473</v>
      </c>
      <c r="Q1825" s="11" t="str">
        <f t="shared" ca="1" si="127"/>
        <v>A</v>
      </c>
    </row>
    <row r="1826" spans="9:17" x14ac:dyDescent="0.25">
      <c r="I1826" s="11">
        <v>1825</v>
      </c>
      <c r="J1826" s="11">
        <f t="shared" ca="1" si="128"/>
        <v>1.1334437307139384</v>
      </c>
      <c r="K1826" s="11">
        <f t="shared" ca="1" si="129"/>
        <v>2.971775938584738</v>
      </c>
      <c r="L1826" s="11" t="str">
        <f t="shared" ca="1" si="126"/>
        <v>H</v>
      </c>
      <c r="M1826" s="11"/>
      <c r="N1826" s="11">
        <v>1825</v>
      </c>
      <c r="O1826" s="12">
        <f t="shared" ca="1" si="130"/>
        <v>2.4091824001822273</v>
      </c>
      <c r="P1826" s="12">
        <f t="shared" ca="1" si="131"/>
        <v>2.3907227024007174</v>
      </c>
      <c r="Q1826" s="11" t="str">
        <f t="shared" ca="1" si="127"/>
        <v>A</v>
      </c>
    </row>
    <row r="1827" spans="9:17" x14ac:dyDescent="0.25">
      <c r="I1827" s="11">
        <v>1826</v>
      </c>
      <c r="J1827" s="11">
        <f t="shared" ca="1" si="128"/>
        <v>-2.753888799261861E-3</v>
      </c>
      <c r="K1827" s="11">
        <f t="shared" ca="1" si="129"/>
        <v>1.9878271347220944</v>
      </c>
      <c r="L1827" s="11" t="str">
        <f t="shared" ca="1" si="126"/>
        <v>H</v>
      </c>
      <c r="M1827" s="11"/>
      <c r="N1827" s="11">
        <v>1826</v>
      </c>
      <c r="O1827" s="12">
        <f t="shared" ca="1" si="130"/>
        <v>1.7742233721553493</v>
      </c>
      <c r="P1827" s="12">
        <f t="shared" ca="1" si="131"/>
        <v>1.9192626106227557</v>
      </c>
      <c r="Q1827" s="11" t="str">
        <f t="shared" ca="1" si="127"/>
        <v>H</v>
      </c>
    </row>
    <row r="1828" spans="9:17" x14ac:dyDescent="0.25">
      <c r="I1828" s="11">
        <v>1827</v>
      </c>
      <c r="J1828" s="11">
        <f t="shared" ca="1" si="128"/>
        <v>0.94515607699692061</v>
      </c>
      <c r="K1828" s="11">
        <f t="shared" ca="1" si="129"/>
        <v>1.006056888893597</v>
      </c>
      <c r="L1828" s="11" t="str">
        <f t="shared" ca="1" si="126"/>
        <v>H</v>
      </c>
      <c r="M1828" s="11"/>
      <c r="N1828" s="11">
        <v>1827</v>
      </c>
      <c r="O1828" s="12">
        <f t="shared" ca="1" si="130"/>
        <v>0.75527143235220739</v>
      </c>
      <c r="P1828" s="12">
        <f t="shared" ca="1" si="131"/>
        <v>1.1895411682539141</v>
      </c>
      <c r="Q1828" s="11" t="str">
        <f t="shared" ca="1" si="127"/>
        <v>H</v>
      </c>
    </row>
    <row r="1829" spans="9:17" x14ac:dyDescent="0.25">
      <c r="I1829" s="11">
        <v>1828</v>
      </c>
      <c r="J1829" s="11">
        <f t="shared" ca="1" si="128"/>
        <v>0.70621107794256399</v>
      </c>
      <c r="K1829" s="11">
        <f t="shared" ca="1" si="129"/>
        <v>1.8196021662585284</v>
      </c>
      <c r="L1829" s="11" t="str">
        <f t="shared" ca="1" si="126"/>
        <v>H</v>
      </c>
      <c r="M1829" s="11"/>
      <c r="N1829" s="11">
        <v>1828</v>
      </c>
      <c r="O1829" s="12">
        <f t="shared" ca="1" si="130"/>
        <v>-0.65132593932059879</v>
      </c>
      <c r="P1829" s="12">
        <f t="shared" ca="1" si="131"/>
        <v>0.83166101165049744</v>
      </c>
      <c r="Q1829" s="11" t="str">
        <f t="shared" ca="1" si="127"/>
        <v>H</v>
      </c>
    </row>
    <row r="1830" spans="9:17" x14ac:dyDescent="0.25">
      <c r="I1830" s="11">
        <v>1829</v>
      </c>
      <c r="J1830" s="11">
        <f t="shared" ca="1" si="128"/>
        <v>1.5862595866371905</v>
      </c>
      <c r="K1830" s="11">
        <f t="shared" ca="1" si="129"/>
        <v>0.79407278731394149</v>
      </c>
      <c r="L1830" s="11" t="str">
        <f t="shared" ca="1" si="126"/>
        <v>A</v>
      </c>
      <c r="M1830" s="11"/>
      <c r="N1830" s="11">
        <v>1829</v>
      </c>
      <c r="O1830" s="12">
        <f t="shared" ca="1" si="130"/>
        <v>-1.808306193958982</v>
      </c>
      <c r="P1830" s="12">
        <f t="shared" ca="1" si="131"/>
        <v>1.0786705201695053</v>
      </c>
      <c r="Q1830" s="11" t="str">
        <f t="shared" ca="1" si="127"/>
        <v>H</v>
      </c>
    </row>
    <row r="1831" spans="9:17" x14ac:dyDescent="0.25">
      <c r="I1831" s="11">
        <v>1830</v>
      </c>
      <c r="J1831" s="11">
        <f t="shared" ca="1" si="128"/>
        <v>1.7787180977671482</v>
      </c>
      <c r="K1831" s="11">
        <f t="shared" ca="1" si="129"/>
        <v>3.0913349913147008</v>
      </c>
      <c r="L1831" s="11" t="str">
        <f t="shared" ca="1" si="126"/>
        <v>H</v>
      </c>
      <c r="M1831" s="11"/>
      <c r="N1831" s="11">
        <v>1830</v>
      </c>
      <c r="O1831" s="12">
        <f t="shared" ca="1" si="130"/>
        <v>0.58550838544647332</v>
      </c>
      <c r="P1831" s="12">
        <f t="shared" ca="1" si="131"/>
        <v>1.8305258315823028</v>
      </c>
      <c r="Q1831" s="11" t="str">
        <f t="shared" ca="1" si="127"/>
        <v>H</v>
      </c>
    </row>
    <row r="1832" spans="9:17" x14ac:dyDescent="0.25">
      <c r="I1832" s="11">
        <v>1831</v>
      </c>
      <c r="J1832" s="11">
        <f t="shared" ca="1" si="128"/>
        <v>-1.2510770047193724</v>
      </c>
      <c r="K1832" s="11">
        <f t="shared" ca="1" si="129"/>
        <v>3.6716134914775775</v>
      </c>
      <c r="L1832" s="11" t="str">
        <f t="shared" ca="1" si="126"/>
        <v>H</v>
      </c>
      <c r="M1832" s="11"/>
      <c r="N1832" s="11">
        <v>1831</v>
      </c>
      <c r="O1832" s="12">
        <f t="shared" ca="1" si="130"/>
        <v>1.1629952142539204</v>
      </c>
      <c r="P1832" s="12">
        <f t="shared" ca="1" si="131"/>
        <v>2.3019332031074251</v>
      </c>
      <c r="Q1832" s="11" t="str">
        <f t="shared" ca="1" si="127"/>
        <v>H</v>
      </c>
    </row>
    <row r="1833" spans="9:17" x14ac:dyDescent="0.25">
      <c r="I1833" s="11">
        <v>1832</v>
      </c>
      <c r="J1833" s="11">
        <f t="shared" ca="1" si="128"/>
        <v>2.1210634104784516</v>
      </c>
      <c r="K1833" s="11">
        <f t="shared" ca="1" si="129"/>
        <v>3.0201994665891445</v>
      </c>
      <c r="L1833" s="11" t="str">
        <f t="shared" ca="1" si="126"/>
        <v>H</v>
      </c>
      <c r="M1833" s="11"/>
      <c r="N1833" s="11">
        <v>1832</v>
      </c>
      <c r="O1833" s="12">
        <f t="shared" ca="1" si="130"/>
        <v>-0.52342678115346963</v>
      </c>
      <c r="P1833" s="12">
        <f t="shared" ca="1" si="131"/>
        <v>-0.58804062564731696</v>
      </c>
      <c r="Q1833" s="11" t="str">
        <f t="shared" ca="1" si="127"/>
        <v>A</v>
      </c>
    </row>
    <row r="1834" spans="9:17" x14ac:dyDescent="0.25">
      <c r="I1834" s="11">
        <v>1833</v>
      </c>
      <c r="J1834" s="11">
        <f t="shared" ca="1" si="128"/>
        <v>1.5033329851458614</v>
      </c>
      <c r="K1834" s="11">
        <f t="shared" ca="1" si="129"/>
        <v>1.5394194727355381</v>
      </c>
      <c r="L1834" s="11" t="str">
        <f t="shared" ca="1" si="126"/>
        <v>H</v>
      </c>
      <c r="M1834" s="11"/>
      <c r="N1834" s="11">
        <v>1833</v>
      </c>
      <c r="O1834" s="12">
        <f t="shared" ca="1" si="130"/>
        <v>0.96896230759289725</v>
      </c>
      <c r="P1834" s="12">
        <f t="shared" ca="1" si="131"/>
        <v>2.1682671648703389</v>
      </c>
      <c r="Q1834" s="11" t="str">
        <f t="shared" ca="1" si="127"/>
        <v>H</v>
      </c>
    </row>
    <row r="1835" spans="9:17" x14ac:dyDescent="0.25">
      <c r="I1835" s="11">
        <v>1834</v>
      </c>
      <c r="J1835" s="11">
        <f t="shared" ca="1" si="128"/>
        <v>1.3834790880896239</v>
      </c>
      <c r="K1835" s="11">
        <f t="shared" ca="1" si="129"/>
        <v>1.5060099860344764</v>
      </c>
      <c r="L1835" s="11" t="str">
        <f t="shared" ca="1" si="126"/>
        <v>H</v>
      </c>
      <c r="M1835" s="11"/>
      <c r="N1835" s="11">
        <v>1834</v>
      </c>
      <c r="O1835" s="12">
        <f t="shared" ca="1" si="130"/>
        <v>-9.3100357307520865E-2</v>
      </c>
      <c r="P1835" s="12">
        <f t="shared" ca="1" si="131"/>
        <v>1.0740518677418098</v>
      </c>
      <c r="Q1835" s="11" t="str">
        <f t="shared" ca="1" si="127"/>
        <v>H</v>
      </c>
    </row>
    <row r="1836" spans="9:17" x14ac:dyDescent="0.25">
      <c r="I1836" s="11">
        <v>1835</v>
      </c>
      <c r="J1836" s="11">
        <f t="shared" ca="1" si="128"/>
        <v>1.6507954257246447</v>
      </c>
      <c r="K1836" s="11">
        <f t="shared" ca="1" si="129"/>
        <v>2.3212708030058971</v>
      </c>
      <c r="L1836" s="11" t="str">
        <f t="shared" ca="1" si="126"/>
        <v>H</v>
      </c>
      <c r="M1836" s="11"/>
      <c r="N1836" s="11">
        <v>1835</v>
      </c>
      <c r="O1836" s="12">
        <f t="shared" ca="1" si="130"/>
        <v>4.5106644627830317E-3</v>
      </c>
      <c r="P1836" s="12">
        <f t="shared" ca="1" si="131"/>
        <v>-0.22799906567948636</v>
      </c>
      <c r="Q1836" s="11" t="str">
        <f t="shared" ca="1" si="127"/>
        <v>A</v>
      </c>
    </row>
    <row r="1837" spans="9:17" x14ac:dyDescent="0.25">
      <c r="I1837" s="11">
        <v>1836</v>
      </c>
      <c r="J1837" s="11">
        <f t="shared" ca="1" si="128"/>
        <v>-0.94838053339545858</v>
      </c>
      <c r="K1837" s="11">
        <f t="shared" ca="1" si="129"/>
        <v>0.87298881195537303</v>
      </c>
      <c r="L1837" s="11" t="str">
        <f t="shared" ca="1" si="126"/>
        <v>H</v>
      </c>
      <c r="M1837" s="11"/>
      <c r="N1837" s="11">
        <v>1836</v>
      </c>
      <c r="O1837" s="12">
        <f t="shared" ca="1" si="130"/>
        <v>0.64029775107148867</v>
      </c>
      <c r="P1837" s="12">
        <f t="shared" ca="1" si="131"/>
        <v>1.4403677026227939</v>
      </c>
      <c r="Q1837" s="11" t="str">
        <f t="shared" ca="1" si="127"/>
        <v>H</v>
      </c>
    </row>
    <row r="1838" spans="9:17" x14ac:dyDescent="0.25">
      <c r="I1838" s="11">
        <v>1837</v>
      </c>
      <c r="J1838" s="11">
        <f t="shared" ca="1" si="128"/>
        <v>3.1300501803367236</v>
      </c>
      <c r="K1838" s="11">
        <f t="shared" ca="1" si="129"/>
        <v>1.7733681911824359</v>
      </c>
      <c r="L1838" s="11" t="str">
        <f t="shared" ca="1" si="126"/>
        <v>A</v>
      </c>
      <c r="M1838" s="11"/>
      <c r="N1838" s="11">
        <v>1837</v>
      </c>
      <c r="O1838" s="12">
        <f t="shared" ca="1" si="130"/>
        <v>-2.4257287449514422</v>
      </c>
      <c r="P1838" s="12">
        <f t="shared" ca="1" si="131"/>
        <v>0.59422954520266646</v>
      </c>
      <c r="Q1838" s="11" t="str">
        <f t="shared" ca="1" si="127"/>
        <v>H</v>
      </c>
    </row>
    <row r="1839" spans="9:17" x14ac:dyDescent="0.25">
      <c r="I1839" s="11">
        <v>1838</v>
      </c>
      <c r="J1839" s="11">
        <f t="shared" ca="1" si="128"/>
        <v>2.0953447992416465</v>
      </c>
      <c r="K1839" s="11">
        <f t="shared" ca="1" si="129"/>
        <v>2.8881393810661136</v>
      </c>
      <c r="L1839" s="11" t="str">
        <f t="shared" ca="1" si="126"/>
        <v>H</v>
      </c>
      <c r="M1839" s="11"/>
      <c r="N1839" s="11">
        <v>1838</v>
      </c>
      <c r="O1839" s="12">
        <f t="shared" ca="1" si="130"/>
        <v>0.67671147057536096</v>
      </c>
      <c r="P1839" s="12">
        <f t="shared" ca="1" si="131"/>
        <v>2.0334600267903413</v>
      </c>
      <c r="Q1839" s="11" t="str">
        <f t="shared" ca="1" si="127"/>
        <v>H</v>
      </c>
    </row>
    <row r="1840" spans="9:17" x14ac:dyDescent="0.25">
      <c r="I1840" s="11">
        <v>1839</v>
      </c>
      <c r="J1840" s="11">
        <f t="shared" ca="1" si="128"/>
        <v>3.5334402438891637</v>
      </c>
      <c r="K1840" s="11">
        <f t="shared" ca="1" si="129"/>
        <v>2.700724818550257</v>
      </c>
      <c r="L1840" s="11" t="str">
        <f t="shared" ca="1" si="126"/>
        <v>A</v>
      </c>
      <c r="M1840" s="11"/>
      <c r="N1840" s="11">
        <v>1839</v>
      </c>
      <c r="O1840" s="12">
        <f t="shared" ca="1" si="130"/>
        <v>-1.0223113375843862</v>
      </c>
      <c r="P1840" s="12">
        <f t="shared" ca="1" si="131"/>
        <v>2.0699584395955997</v>
      </c>
      <c r="Q1840" s="11" t="str">
        <f t="shared" ca="1" si="127"/>
        <v>H</v>
      </c>
    </row>
    <row r="1841" spans="9:17" x14ac:dyDescent="0.25">
      <c r="I1841" s="11">
        <v>1840</v>
      </c>
      <c r="J1841" s="11">
        <f t="shared" ca="1" si="128"/>
        <v>1.0462960768303387</v>
      </c>
      <c r="K1841" s="11">
        <f t="shared" ca="1" si="129"/>
        <v>4.9833523820877117</v>
      </c>
      <c r="L1841" s="11" t="str">
        <f t="shared" ca="1" si="126"/>
        <v>H</v>
      </c>
      <c r="M1841" s="11"/>
      <c r="N1841" s="11">
        <v>1840</v>
      </c>
      <c r="O1841" s="12">
        <f t="shared" ca="1" si="130"/>
        <v>0.1276468542541806</v>
      </c>
      <c r="P1841" s="12">
        <f t="shared" ca="1" si="131"/>
        <v>1.59947747221916</v>
      </c>
      <c r="Q1841" s="11" t="str">
        <f t="shared" ca="1" si="127"/>
        <v>H</v>
      </c>
    </row>
    <row r="1842" spans="9:17" x14ac:dyDescent="0.25">
      <c r="I1842" s="11">
        <v>1841</v>
      </c>
      <c r="J1842" s="11">
        <f t="shared" ca="1" si="128"/>
        <v>1.562567765836246</v>
      </c>
      <c r="K1842" s="11">
        <f t="shared" ca="1" si="129"/>
        <v>0.34287945998336733</v>
      </c>
      <c r="L1842" s="11" t="str">
        <f t="shared" ca="1" si="126"/>
        <v>A</v>
      </c>
      <c r="M1842" s="11"/>
      <c r="N1842" s="11">
        <v>1841</v>
      </c>
      <c r="O1842" s="12">
        <f t="shared" ca="1" si="130"/>
        <v>1.2737191881364567</v>
      </c>
      <c r="P1842" s="12">
        <f t="shared" ca="1" si="131"/>
        <v>-0.17294230287937329</v>
      </c>
      <c r="Q1842" s="11" t="str">
        <f t="shared" ca="1" si="127"/>
        <v>A</v>
      </c>
    </row>
    <row r="1843" spans="9:17" x14ac:dyDescent="0.25">
      <c r="I1843" s="11">
        <v>1842</v>
      </c>
      <c r="J1843" s="11">
        <f t="shared" ca="1" si="128"/>
        <v>-1.2720467551593297</v>
      </c>
      <c r="K1843" s="11">
        <f t="shared" ca="1" si="129"/>
        <v>2.7436340717706202</v>
      </c>
      <c r="L1843" s="11" t="str">
        <f t="shared" ca="1" si="126"/>
        <v>H</v>
      </c>
      <c r="M1843" s="11"/>
      <c r="N1843" s="11">
        <v>1842</v>
      </c>
      <c r="O1843" s="12">
        <f t="shared" ca="1" si="130"/>
        <v>1.5725742198064885E-2</v>
      </c>
      <c r="P1843" s="12">
        <f t="shared" ca="1" si="131"/>
        <v>0.34467970820276583</v>
      </c>
      <c r="Q1843" s="11" t="str">
        <f t="shared" ca="1" si="127"/>
        <v>H</v>
      </c>
    </row>
    <row r="1844" spans="9:17" x14ac:dyDescent="0.25">
      <c r="I1844" s="11">
        <v>1843</v>
      </c>
      <c r="J1844" s="11">
        <f t="shared" ca="1" si="128"/>
        <v>-0.6192881455441247</v>
      </c>
      <c r="K1844" s="11">
        <f t="shared" ca="1" si="129"/>
        <v>2.680350321305772</v>
      </c>
      <c r="L1844" s="11" t="str">
        <f t="shared" ca="1" si="126"/>
        <v>H</v>
      </c>
      <c r="M1844" s="11"/>
      <c r="N1844" s="11">
        <v>1843</v>
      </c>
      <c r="O1844" s="12">
        <f t="shared" ca="1" si="130"/>
        <v>-0.25469199971884682</v>
      </c>
      <c r="P1844" s="12">
        <f t="shared" ca="1" si="131"/>
        <v>0.51509340384717783</v>
      </c>
      <c r="Q1844" s="11" t="str">
        <f t="shared" ca="1" si="127"/>
        <v>H</v>
      </c>
    </row>
    <row r="1845" spans="9:17" x14ac:dyDescent="0.25">
      <c r="I1845" s="11">
        <v>1844</v>
      </c>
      <c r="J1845" s="11">
        <f t="shared" ca="1" si="128"/>
        <v>0.59815379381990208</v>
      </c>
      <c r="K1845" s="11">
        <f t="shared" ca="1" si="129"/>
        <v>0.14553517872440147</v>
      </c>
      <c r="L1845" s="11" t="str">
        <f t="shared" ca="1" si="126"/>
        <v>A</v>
      </c>
      <c r="M1845" s="11"/>
      <c r="N1845" s="11">
        <v>1844</v>
      </c>
      <c r="O1845" s="12">
        <f t="shared" ca="1" si="130"/>
        <v>1.3270125693147405</v>
      </c>
      <c r="P1845" s="12">
        <f t="shared" ca="1" si="131"/>
        <v>2.8201287614093307</v>
      </c>
      <c r="Q1845" s="11" t="str">
        <f t="shared" ca="1" si="127"/>
        <v>H</v>
      </c>
    </row>
    <row r="1846" spans="9:17" x14ac:dyDescent="0.25">
      <c r="I1846" s="11">
        <v>1845</v>
      </c>
      <c r="J1846" s="11">
        <f t="shared" ca="1" si="128"/>
        <v>-1.8049510958766528</v>
      </c>
      <c r="K1846" s="11">
        <f t="shared" ca="1" si="129"/>
        <v>1.2311532787541539</v>
      </c>
      <c r="L1846" s="11" t="str">
        <f t="shared" ca="1" si="126"/>
        <v>H</v>
      </c>
      <c r="M1846" s="11"/>
      <c r="N1846" s="11">
        <v>1845</v>
      </c>
      <c r="O1846" s="12">
        <f t="shared" ca="1" si="130"/>
        <v>-0.98939882423832248</v>
      </c>
      <c r="P1846" s="12">
        <f t="shared" ca="1" si="131"/>
        <v>-4.5998490258971181E-2</v>
      </c>
      <c r="Q1846" s="11" t="str">
        <f t="shared" ca="1" si="127"/>
        <v>H</v>
      </c>
    </row>
    <row r="1847" spans="9:17" x14ac:dyDescent="0.25">
      <c r="I1847" s="11">
        <v>1846</v>
      </c>
      <c r="J1847" s="11">
        <f t="shared" ca="1" si="128"/>
        <v>1.5394274383993614</v>
      </c>
      <c r="K1847" s="11">
        <f t="shared" ca="1" si="129"/>
        <v>-0.36342835802414664</v>
      </c>
      <c r="L1847" s="11" t="str">
        <f t="shared" ca="1" si="126"/>
        <v>A</v>
      </c>
      <c r="M1847" s="11"/>
      <c r="N1847" s="11">
        <v>1846</v>
      </c>
      <c r="O1847" s="12">
        <f t="shared" ca="1" si="130"/>
        <v>1.1914309204862041</v>
      </c>
      <c r="P1847" s="12">
        <f t="shared" ca="1" si="131"/>
        <v>2.5715989231172793</v>
      </c>
      <c r="Q1847" s="11" t="str">
        <f t="shared" ca="1" si="127"/>
        <v>H</v>
      </c>
    </row>
    <row r="1848" spans="9:17" x14ac:dyDescent="0.25">
      <c r="I1848" s="11">
        <v>1847</v>
      </c>
      <c r="J1848" s="11">
        <f t="shared" ca="1" si="128"/>
        <v>0.61292961633763388</v>
      </c>
      <c r="K1848" s="11">
        <f t="shared" ca="1" si="129"/>
        <v>1.6767352402589171</v>
      </c>
      <c r="L1848" s="11" t="str">
        <f t="shared" ca="1" si="126"/>
        <v>H</v>
      </c>
      <c r="M1848" s="11"/>
      <c r="N1848" s="11">
        <v>1847</v>
      </c>
      <c r="O1848" s="12">
        <f t="shared" ca="1" si="130"/>
        <v>-0.98334523921483319</v>
      </c>
      <c r="P1848" s="12">
        <f t="shared" ca="1" si="131"/>
        <v>-1.2455974975829913</v>
      </c>
      <c r="Q1848" s="11" t="str">
        <f t="shared" ca="1" si="127"/>
        <v>A</v>
      </c>
    </row>
    <row r="1849" spans="9:17" x14ac:dyDescent="0.25">
      <c r="I1849" s="11">
        <v>1848</v>
      </c>
      <c r="J1849" s="11">
        <f t="shared" ca="1" si="128"/>
        <v>2.7484582750604245</v>
      </c>
      <c r="K1849" s="11">
        <f t="shared" ca="1" si="129"/>
        <v>1.9882133328474463</v>
      </c>
      <c r="L1849" s="11" t="str">
        <f t="shared" ca="1" si="126"/>
        <v>A</v>
      </c>
      <c r="M1849" s="11"/>
      <c r="N1849" s="11">
        <v>1848</v>
      </c>
      <c r="O1849" s="12">
        <f t="shared" ca="1" si="130"/>
        <v>0.10061138727354824</v>
      </c>
      <c r="P1849" s="12">
        <f t="shared" ca="1" si="131"/>
        <v>1.5119160722612501</v>
      </c>
      <c r="Q1849" s="11" t="str">
        <f t="shared" ca="1" si="127"/>
        <v>H</v>
      </c>
    </row>
    <row r="1850" spans="9:17" x14ac:dyDescent="0.25">
      <c r="I1850" s="11">
        <v>1849</v>
      </c>
      <c r="J1850" s="11">
        <f t="shared" ca="1" si="128"/>
        <v>-1.3839077284121504</v>
      </c>
      <c r="K1850" s="11">
        <f t="shared" ca="1" si="129"/>
        <v>2.5960757857346048</v>
      </c>
      <c r="L1850" s="11" t="str">
        <f t="shared" ca="1" si="126"/>
        <v>H</v>
      </c>
      <c r="M1850" s="11"/>
      <c r="N1850" s="11">
        <v>1849</v>
      </c>
      <c r="O1850" s="12">
        <f t="shared" ca="1" si="130"/>
        <v>-0.11865941283974979</v>
      </c>
      <c r="P1850" s="12">
        <f t="shared" ca="1" si="131"/>
        <v>3.5994761085589175</v>
      </c>
      <c r="Q1850" s="11" t="str">
        <f t="shared" ca="1" si="127"/>
        <v>H</v>
      </c>
    </row>
    <row r="1851" spans="9:17" x14ac:dyDescent="0.25">
      <c r="I1851" s="11">
        <v>1850</v>
      </c>
      <c r="J1851" s="11">
        <f t="shared" ca="1" si="128"/>
        <v>1.1451375836843836</v>
      </c>
      <c r="K1851" s="11">
        <f t="shared" ca="1" si="129"/>
        <v>2.0209474492999968</v>
      </c>
      <c r="L1851" s="11" t="str">
        <f t="shared" ca="1" si="126"/>
        <v>H</v>
      </c>
      <c r="M1851" s="11"/>
      <c r="N1851" s="11">
        <v>1850</v>
      </c>
      <c r="O1851" s="12">
        <f t="shared" ca="1" si="130"/>
        <v>1.5053940072335246</v>
      </c>
      <c r="P1851" s="12">
        <f t="shared" ca="1" si="131"/>
        <v>2.5623376987880166</v>
      </c>
      <c r="Q1851" s="11" t="str">
        <f t="shared" ca="1" si="127"/>
        <v>H</v>
      </c>
    </row>
    <row r="1852" spans="9:17" x14ac:dyDescent="0.25">
      <c r="I1852" s="11">
        <v>1851</v>
      </c>
      <c r="J1852" s="11">
        <f t="shared" ca="1" si="128"/>
        <v>0.79981118519079863</v>
      </c>
      <c r="K1852" s="11">
        <f t="shared" ca="1" si="129"/>
        <v>1.0729550840446715</v>
      </c>
      <c r="L1852" s="11" t="str">
        <f t="shared" ca="1" si="126"/>
        <v>H</v>
      </c>
      <c r="M1852" s="11"/>
      <c r="N1852" s="11">
        <v>1851</v>
      </c>
      <c r="O1852" s="12">
        <f t="shared" ca="1" si="130"/>
        <v>0.85841364852306146</v>
      </c>
      <c r="P1852" s="12">
        <f t="shared" ca="1" si="131"/>
        <v>1.4096427536505298</v>
      </c>
      <c r="Q1852" s="11" t="str">
        <f t="shared" ca="1" si="127"/>
        <v>H</v>
      </c>
    </row>
    <row r="1853" spans="9:17" x14ac:dyDescent="0.25">
      <c r="I1853" s="11">
        <v>1852</v>
      </c>
      <c r="J1853" s="11">
        <f t="shared" ca="1" si="128"/>
        <v>-1.1928413916639742</v>
      </c>
      <c r="K1853" s="11">
        <f t="shared" ca="1" si="129"/>
        <v>2.0129868543080454</v>
      </c>
      <c r="L1853" s="11" t="str">
        <f t="shared" ca="1" si="126"/>
        <v>H</v>
      </c>
      <c r="M1853" s="11"/>
      <c r="N1853" s="11">
        <v>1852</v>
      </c>
      <c r="O1853" s="12">
        <f t="shared" ca="1" si="130"/>
        <v>0.26072593055806897</v>
      </c>
      <c r="P1853" s="12">
        <f t="shared" ca="1" si="131"/>
        <v>1.0597466546726029</v>
      </c>
      <c r="Q1853" s="11" t="str">
        <f t="shared" ca="1" si="127"/>
        <v>H</v>
      </c>
    </row>
    <row r="1854" spans="9:17" x14ac:dyDescent="0.25">
      <c r="I1854" s="11">
        <v>1853</v>
      </c>
      <c r="J1854" s="11">
        <f t="shared" ca="1" si="128"/>
        <v>1.9397053392751029</v>
      </c>
      <c r="K1854" s="11">
        <f t="shared" ca="1" si="129"/>
        <v>3.9659251631318231</v>
      </c>
      <c r="L1854" s="11" t="str">
        <f t="shared" ca="1" si="126"/>
        <v>H</v>
      </c>
      <c r="M1854" s="11"/>
      <c r="N1854" s="11">
        <v>1853</v>
      </c>
      <c r="O1854" s="12">
        <f t="shared" ca="1" si="130"/>
        <v>1.5119759094444196</v>
      </c>
      <c r="P1854" s="12">
        <f t="shared" ca="1" si="131"/>
        <v>0.74820652808434684</v>
      </c>
      <c r="Q1854" s="11" t="str">
        <f t="shared" ca="1" si="127"/>
        <v>A</v>
      </c>
    </row>
    <row r="1855" spans="9:17" x14ac:dyDescent="0.25">
      <c r="I1855" s="11">
        <v>1854</v>
      </c>
      <c r="J1855" s="11">
        <f t="shared" ca="1" si="128"/>
        <v>-0.50708927044911534</v>
      </c>
      <c r="K1855" s="11">
        <f t="shared" ca="1" si="129"/>
        <v>3.5358210350725034</v>
      </c>
      <c r="L1855" s="11" t="str">
        <f t="shared" ca="1" si="126"/>
        <v>H</v>
      </c>
      <c r="M1855" s="11"/>
      <c r="N1855" s="11">
        <v>1854</v>
      </c>
      <c r="O1855" s="12">
        <f t="shared" ca="1" si="130"/>
        <v>-0.66263717900604568</v>
      </c>
      <c r="P1855" s="12">
        <f t="shared" ca="1" si="131"/>
        <v>1.1818913108721412</v>
      </c>
      <c r="Q1855" s="11" t="str">
        <f t="shared" ca="1" si="127"/>
        <v>H</v>
      </c>
    </row>
    <row r="1856" spans="9:17" x14ac:dyDescent="0.25">
      <c r="I1856" s="11">
        <v>1855</v>
      </c>
      <c r="J1856" s="11">
        <f t="shared" ca="1" si="128"/>
        <v>0.74146271795755814</v>
      </c>
      <c r="K1856" s="11">
        <f t="shared" ca="1" si="129"/>
        <v>1.1399706316336542</v>
      </c>
      <c r="L1856" s="11" t="str">
        <f t="shared" ca="1" si="126"/>
        <v>H</v>
      </c>
      <c r="M1856" s="11"/>
      <c r="N1856" s="11">
        <v>1855</v>
      </c>
      <c r="O1856" s="12">
        <f t="shared" ca="1" si="130"/>
        <v>1.3880911650620824</v>
      </c>
      <c r="P1856" s="12">
        <f t="shared" ca="1" si="131"/>
        <v>0.7909282822893986</v>
      </c>
      <c r="Q1856" s="11" t="str">
        <f t="shared" ca="1" si="127"/>
        <v>A</v>
      </c>
    </row>
    <row r="1857" spans="9:17" x14ac:dyDescent="0.25">
      <c r="I1857" s="11">
        <v>1856</v>
      </c>
      <c r="J1857" s="11">
        <f t="shared" ca="1" si="128"/>
        <v>2.4774635319669578</v>
      </c>
      <c r="K1857" s="11">
        <f t="shared" ca="1" si="129"/>
        <v>1.4227515332644942</v>
      </c>
      <c r="L1857" s="11" t="str">
        <f t="shared" ca="1" si="126"/>
        <v>A</v>
      </c>
      <c r="M1857" s="11"/>
      <c r="N1857" s="11">
        <v>1856</v>
      </c>
      <c r="O1857" s="12">
        <f t="shared" ca="1" si="130"/>
        <v>1.0452376052349495</v>
      </c>
      <c r="P1857" s="12">
        <f t="shared" ca="1" si="131"/>
        <v>0.99897092135598231</v>
      </c>
      <c r="Q1857" s="11" t="str">
        <f t="shared" ca="1" si="127"/>
        <v>A</v>
      </c>
    </row>
    <row r="1858" spans="9:17" x14ac:dyDescent="0.25">
      <c r="I1858" s="11">
        <v>1857</v>
      </c>
      <c r="J1858" s="11">
        <f t="shared" ca="1" si="128"/>
        <v>-0.78658336280759567</v>
      </c>
      <c r="K1858" s="11">
        <f t="shared" ca="1" si="129"/>
        <v>1.3341968402689461</v>
      </c>
      <c r="L1858" s="11" t="str">
        <f t="shared" ca="1" si="126"/>
        <v>H</v>
      </c>
      <c r="M1858" s="11"/>
      <c r="N1858" s="11">
        <v>1857</v>
      </c>
      <c r="O1858" s="12">
        <f t="shared" ca="1" si="130"/>
        <v>-1.4566301519015257</v>
      </c>
      <c r="P1858" s="12">
        <f t="shared" ca="1" si="131"/>
        <v>2.1753890150949742</v>
      </c>
      <c r="Q1858" s="11" t="str">
        <f t="shared" ca="1" si="127"/>
        <v>H</v>
      </c>
    </row>
    <row r="1859" spans="9:17" x14ac:dyDescent="0.25">
      <c r="I1859" s="11">
        <v>1858</v>
      </c>
      <c r="J1859" s="11">
        <f t="shared" ref="J1859:J1922" ca="1" si="132">NORMINV(RAND(), $D$3,$F$3)</f>
        <v>2.1210955756707208</v>
      </c>
      <c r="K1859" s="11">
        <f t="shared" ref="K1859:K1922" ca="1" si="133">NORMINV(RAND(), $D$2,$F$2)</f>
        <v>2.3907447076232313</v>
      </c>
      <c r="L1859" s="11" t="str">
        <f t="shared" ca="1" si="126"/>
        <v>H</v>
      </c>
      <c r="M1859" s="11"/>
      <c r="N1859" s="11">
        <v>1858</v>
      </c>
      <c r="O1859" s="12">
        <f t="shared" ref="O1859:O1922" ca="1" si="134">NORMINV(RAND(), $D$11,$F$11)</f>
        <v>-2.3024591510252437</v>
      </c>
      <c r="P1859" s="12">
        <f t="shared" ref="P1859:P1922" ca="1" si="135">NORMINV(RAND(), $D$10,$F$10)</f>
        <v>0.50424156556254185</v>
      </c>
      <c r="Q1859" s="11" t="str">
        <f t="shared" ca="1" si="127"/>
        <v>H</v>
      </c>
    </row>
    <row r="1860" spans="9:17" x14ac:dyDescent="0.25">
      <c r="I1860" s="11">
        <v>1859</v>
      </c>
      <c r="J1860" s="11">
        <f t="shared" ca="1" si="132"/>
        <v>0.55467098994526476</v>
      </c>
      <c r="K1860" s="11">
        <f t="shared" ca="1" si="133"/>
        <v>2.8447901955824606</v>
      </c>
      <c r="L1860" s="11" t="str">
        <f t="shared" ca="1" si="126"/>
        <v>H</v>
      </c>
      <c r="M1860" s="11"/>
      <c r="N1860" s="11">
        <v>1859</v>
      </c>
      <c r="O1860" s="12">
        <f t="shared" ca="1" si="134"/>
        <v>0.34575148878456202</v>
      </c>
      <c r="P1860" s="12">
        <f t="shared" ca="1" si="135"/>
        <v>1.1157216894836228</v>
      </c>
      <c r="Q1860" s="11" t="str">
        <f t="shared" ca="1" si="127"/>
        <v>H</v>
      </c>
    </row>
    <row r="1861" spans="9:17" x14ac:dyDescent="0.25">
      <c r="I1861" s="11">
        <v>1860</v>
      </c>
      <c r="J1861" s="11">
        <f t="shared" ca="1" si="132"/>
        <v>1.7263830067062886</v>
      </c>
      <c r="K1861" s="11">
        <f t="shared" ca="1" si="133"/>
        <v>1.7760266777365037</v>
      </c>
      <c r="L1861" s="11" t="str">
        <f t="shared" ca="1" si="126"/>
        <v>H</v>
      </c>
      <c r="M1861" s="11"/>
      <c r="N1861" s="11">
        <v>1860</v>
      </c>
      <c r="O1861" s="12">
        <f t="shared" ca="1" si="134"/>
        <v>5.8112853734137382E-2</v>
      </c>
      <c r="P1861" s="12">
        <f t="shared" ca="1" si="135"/>
        <v>2.3561296730536334</v>
      </c>
      <c r="Q1861" s="11" t="str">
        <f t="shared" ca="1" si="127"/>
        <v>H</v>
      </c>
    </row>
    <row r="1862" spans="9:17" x14ac:dyDescent="0.25">
      <c r="I1862" s="11">
        <v>1861</v>
      </c>
      <c r="J1862" s="11">
        <f t="shared" ca="1" si="132"/>
        <v>2.6531046037224648</v>
      </c>
      <c r="K1862" s="11">
        <f t="shared" ca="1" si="133"/>
        <v>2.9614060269191982</v>
      </c>
      <c r="L1862" s="11" t="str">
        <f t="shared" ca="1" si="126"/>
        <v>H</v>
      </c>
      <c r="M1862" s="11"/>
      <c r="N1862" s="11">
        <v>1861</v>
      </c>
      <c r="O1862" s="12">
        <f t="shared" ca="1" si="134"/>
        <v>0.17818644498554503</v>
      </c>
      <c r="P1862" s="12">
        <f t="shared" ca="1" si="135"/>
        <v>1.3835048532248757</v>
      </c>
      <c r="Q1862" s="11" t="str">
        <f t="shared" ca="1" si="127"/>
        <v>H</v>
      </c>
    </row>
    <row r="1863" spans="9:17" x14ac:dyDescent="0.25">
      <c r="I1863" s="11">
        <v>1862</v>
      </c>
      <c r="J1863" s="11">
        <f t="shared" ca="1" si="132"/>
        <v>0.91203587818759202</v>
      </c>
      <c r="K1863" s="11">
        <f t="shared" ca="1" si="133"/>
        <v>3.2463771120214782</v>
      </c>
      <c r="L1863" s="11" t="str">
        <f t="shared" ca="1" si="126"/>
        <v>H</v>
      </c>
      <c r="M1863" s="11"/>
      <c r="N1863" s="11">
        <v>1862</v>
      </c>
      <c r="O1863" s="12">
        <f t="shared" ca="1" si="134"/>
        <v>0.88331540302727218</v>
      </c>
      <c r="P1863" s="12">
        <f t="shared" ca="1" si="135"/>
        <v>2.3493522867872394</v>
      </c>
      <c r="Q1863" s="11" t="str">
        <f t="shared" ca="1" si="127"/>
        <v>H</v>
      </c>
    </row>
    <row r="1864" spans="9:17" x14ac:dyDescent="0.25">
      <c r="I1864" s="11">
        <v>1863</v>
      </c>
      <c r="J1864" s="11">
        <f t="shared" ca="1" si="132"/>
        <v>0.89293621139583745</v>
      </c>
      <c r="K1864" s="11">
        <f t="shared" ca="1" si="133"/>
        <v>1.5228135229177737</v>
      </c>
      <c r="L1864" s="11" t="str">
        <f t="shared" ca="1" si="126"/>
        <v>H</v>
      </c>
      <c r="M1864" s="11"/>
      <c r="N1864" s="11">
        <v>1863</v>
      </c>
      <c r="O1864" s="12">
        <f t="shared" ca="1" si="134"/>
        <v>-0.33071712553150923</v>
      </c>
      <c r="P1864" s="12">
        <f t="shared" ca="1" si="135"/>
        <v>1.0226894960444057</v>
      </c>
      <c r="Q1864" s="11" t="str">
        <f t="shared" ca="1" si="127"/>
        <v>H</v>
      </c>
    </row>
    <row r="1865" spans="9:17" x14ac:dyDescent="0.25">
      <c r="I1865" s="11">
        <v>1864</v>
      </c>
      <c r="J1865" s="11">
        <f t="shared" ca="1" si="132"/>
        <v>2.7289842191792881</v>
      </c>
      <c r="K1865" s="11">
        <f t="shared" ca="1" si="133"/>
        <v>-0.53512917055316711</v>
      </c>
      <c r="L1865" s="11" t="str">
        <f t="shared" ca="1" si="126"/>
        <v>A</v>
      </c>
      <c r="M1865" s="11"/>
      <c r="N1865" s="11">
        <v>1864</v>
      </c>
      <c r="O1865" s="12">
        <f t="shared" ca="1" si="134"/>
        <v>-0.56931688989907947</v>
      </c>
      <c r="P1865" s="12">
        <f t="shared" ca="1" si="135"/>
        <v>0.49844370742098643</v>
      </c>
      <c r="Q1865" s="11" t="str">
        <f t="shared" ca="1" si="127"/>
        <v>H</v>
      </c>
    </row>
    <row r="1866" spans="9:17" x14ac:dyDescent="0.25">
      <c r="I1866" s="11">
        <v>1865</v>
      </c>
      <c r="J1866" s="11">
        <f t="shared" ca="1" si="132"/>
        <v>1.851894954291923</v>
      </c>
      <c r="K1866" s="11">
        <f t="shared" ca="1" si="133"/>
        <v>3.9510363386979312</v>
      </c>
      <c r="L1866" s="11" t="str">
        <f t="shared" ca="1" si="126"/>
        <v>H</v>
      </c>
      <c r="M1866" s="11"/>
      <c r="N1866" s="11">
        <v>1865</v>
      </c>
      <c r="O1866" s="12">
        <f t="shared" ca="1" si="134"/>
        <v>-1.9183326398114116</v>
      </c>
      <c r="P1866" s="12">
        <f t="shared" ca="1" si="135"/>
        <v>2.8582210602160334</v>
      </c>
      <c r="Q1866" s="11" t="str">
        <f t="shared" ca="1" si="127"/>
        <v>H</v>
      </c>
    </row>
    <row r="1867" spans="9:17" x14ac:dyDescent="0.25">
      <c r="I1867" s="11">
        <v>1866</v>
      </c>
      <c r="J1867" s="11">
        <f t="shared" ca="1" si="132"/>
        <v>0.2900028133265895</v>
      </c>
      <c r="K1867" s="11">
        <f t="shared" ca="1" si="133"/>
        <v>4.1031845426961162</v>
      </c>
      <c r="L1867" s="11" t="str">
        <f t="shared" ca="1" si="126"/>
        <v>H</v>
      </c>
      <c r="M1867" s="11"/>
      <c r="N1867" s="11">
        <v>1866</v>
      </c>
      <c r="O1867" s="12">
        <f t="shared" ca="1" si="134"/>
        <v>-1.3799582319250332</v>
      </c>
      <c r="P1867" s="12">
        <f t="shared" ca="1" si="135"/>
        <v>0.18580065514241917</v>
      </c>
      <c r="Q1867" s="11" t="str">
        <f t="shared" ca="1" si="127"/>
        <v>H</v>
      </c>
    </row>
    <row r="1868" spans="9:17" x14ac:dyDescent="0.25">
      <c r="I1868" s="11">
        <v>1867</v>
      </c>
      <c r="J1868" s="11">
        <f t="shared" ca="1" si="132"/>
        <v>0.87354435743531911</v>
      </c>
      <c r="K1868" s="11">
        <f t="shared" ca="1" si="133"/>
        <v>2.2889115587500188</v>
      </c>
      <c r="L1868" s="11" t="str">
        <f t="shared" ca="1" si="126"/>
        <v>H</v>
      </c>
      <c r="M1868" s="11"/>
      <c r="N1868" s="11">
        <v>1867</v>
      </c>
      <c r="O1868" s="12">
        <f t="shared" ca="1" si="134"/>
        <v>1.6753887805282164</v>
      </c>
      <c r="P1868" s="12">
        <f t="shared" ca="1" si="135"/>
        <v>1.4996569425756352</v>
      </c>
      <c r="Q1868" s="11" t="str">
        <f t="shared" ca="1" si="127"/>
        <v>A</v>
      </c>
    </row>
    <row r="1869" spans="9:17" x14ac:dyDescent="0.25">
      <c r="I1869" s="11">
        <v>1868</v>
      </c>
      <c r="J1869" s="11">
        <f t="shared" ca="1" si="132"/>
        <v>-0.24358220665475427</v>
      </c>
      <c r="K1869" s="11">
        <f t="shared" ca="1" si="133"/>
        <v>1.6345111985645073</v>
      </c>
      <c r="L1869" s="11" t="str">
        <f t="shared" ca="1" si="126"/>
        <v>H</v>
      </c>
      <c r="M1869" s="11"/>
      <c r="N1869" s="11">
        <v>1868</v>
      </c>
      <c r="O1869" s="12">
        <f t="shared" ca="1" si="134"/>
        <v>0.10551226564392441</v>
      </c>
      <c r="P1869" s="12">
        <f t="shared" ca="1" si="135"/>
        <v>0.18473007127626984</v>
      </c>
      <c r="Q1869" s="11" t="str">
        <f t="shared" ca="1" si="127"/>
        <v>H</v>
      </c>
    </row>
    <row r="1870" spans="9:17" x14ac:dyDescent="0.25">
      <c r="I1870" s="11">
        <v>1869</v>
      </c>
      <c r="J1870" s="11">
        <f t="shared" ca="1" si="132"/>
        <v>1.3290938041666829</v>
      </c>
      <c r="K1870" s="11">
        <f t="shared" ca="1" si="133"/>
        <v>3.9793870814393935</v>
      </c>
      <c r="L1870" s="11" t="str">
        <f t="shared" ca="1" si="126"/>
        <v>H</v>
      </c>
      <c r="M1870" s="11"/>
      <c r="N1870" s="11">
        <v>1869</v>
      </c>
      <c r="O1870" s="12">
        <f t="shared" ca="1" si="134"/>
        <v>0.45325596644820926</v>
      </c>
      <c r="P1870" s="12">
        <f t="shared" ca="1" si="135"/>
        <v>3.1895828086957558</v>
      </c>
      <c r="Q1870" s="11" t="str">
        <f t="shared" ca="1" si="127"/>
        <v>H</v>
      </c>
    </row>
    <row r="1871" spans="9:17" x14ac:dyDescent="0.25">
      <c r="I1871" s="11">
        <v>1870</v>
      </c>
      <c r="J1871" s="11">
        <f t="shared" ca="1" si="132"/>
        <v>-4.4562679690726248E-2</v>
      </c>
      <c r="K1871" s="11">
        <f t="shared" ca="1" si="133"/>
        <v>1.8561148363387643</v>
      </c>
      <c r="L1871" s="11" t="str">
        <f t="shared" ca="1" si="126"/>
        <v>H</v>
      </c>
      <c r="M1871" s="11"/>
      <c r="N1871" s="11">
        <v>1870</v>
      </c>
      <c r="O1871" s="12">
        <f t="shared" ca="1" si="134"/>
        <v>-1.5350288878901928</v>
      </c>
      <c r="P1871" s="12">
        <f t="shared" ca="1" si="135"/>
        <v>1.0523596074644666</v>
      </c>
      <c r="Q1871" s="11" t="str">
        <f t="shared" ca="1" si="127"/>
        <v>H</v>
      </c>
    </row>
    <row r="1872" spans="9:17" x14ac:dyDescent="0.25">
      <c r="I1872" s="11">
        <v>1871</v>
      </c>
      <c r="J1872" s="11">
        <f t="shared" ca="1" si="132"/>
        <v>3.0702280325232087</v>
      </c>
      <c r="K1872" s="11">
        <f t="shared" ca="1" si="133"/>
        <v>2.6133024684004607</v>
      </c>
      <c r="L1872" s="11" t="str">
        <f t="shared" ca="1" si="126"/>
        <v>A</v>
      </c>
      <c r="M1872" s="11"/>
      <c r="N1872" s="11">
        <v>1871</v>
      </c>
      <c r="O1872" s="12">
        <f t="shared" ca="1" si="134"/>
        <v>1.5376778083865195</v>
      </c>
      <c r="P1872" s="12">
        <f t="shared" ca="1" si="135"/>
        <v>3.0482805082769677</v>
      </c>
      <c r="Q1872" s="11" t="str">
        <f t="shared" ca="1" si="127"/>
        <v>H</v>
      </c>
    </row>
    <row r="1873" spans="9:17" x14ac:dyDescent="0.25">
      <c r="I1873" s="11">
        <v>1872</v>
      </c>
      <c r="J1873" s="11">
        <f t="shared" ca="1" si="132"/>
        <v>2.8865990766553367</v>
      </c>
      <c r="K1873" s="11">
        <f t="shared" ca="1" si="133"/>
        <v>2.6794877795911853</v>
      </c>
      <c r="L1873" s="11" t="str">
        <f t="shared" ca="1" si="126"/>
        <v>A</v>
      </c>
      <c r="M1873" s="11"/>
      <c r="N1873" s="11">
        <v>1872</v>
      </c>
      <c r="O1873" s="12">
        <f t="shared" ca="1" si="134"/>
        <v>-0.65030168081819251</v>
      </c>
      <c r="P1873" s="12">
        <f t="shared" ca="1" si="135"/>
        <v>0.10381706310699668</v>
      </c>
      <c r="Q1873" s="11" t="str">
        <f t="shared" ca="1" si="127"/>
        <v>H</v>
      </c>
    </row>
    <row r="1874" spans="9:17" x14ac:dyDescent="0.25">
      <c r="I1874" s="11">
        <v>1873</v>
      </c>
      <c r="J1874" s="11">
        <f t="shared" ca="1" si="132"/>
        <v>2.3964889755743326</v>
      </c>
      <c r="K1874" s="11">
        <f t="shared" ca="1" si="133"/>
        <v>3.3549345614914681</v>
      </c>
      <c r="L1874" s="11" t="str">
        <f t="shared" ca="1" si="126"/>
        <v>H</v>
      </c>
      <c r="M1874" s="11"/>
      <c r="N1874" s="11">
        <v>1873</v>
      </c>
      <c r="O1874" s="12">
        <f t="shared" ca="1" si="134"/>
        <v>0.72469133560344079</v>
      </c>
      <c r="P1874" s="12">
        <f t="shared" ca="1" si="135"/>
        <v>-6.1640559580383947E-2</v>
      </c>
      <c r="Q1874" s="11" t="str">
        <f t="shared" ca="1" si="127"/>
        <v>A</v>
      </c>
    </row>
    <row r="1875" spans="9:17" x14ac:dyDescent="0.25">
      <c r="I1875" s="11">
        <v>1874</v>
      </c>
      <c r="J1875" s="11">
        <f t="shared" ca="1" si="132"/>
        <v>2.3626161414500526</v>
      </c>
      <c r="K1875" s="11">
        <f t="shared" ca="1" si="133"/>
        <v>1.8747748746077311</v>
      </c>
      <c r="L1875" s="11" t="str">
        <f t="shared" ca="1" si="126"/>
        <v>A</v>
      </c>
      <c r="M1875" s="11"/>
      <c r="N1875" s="11">
        <v>1874</v>
      </c>
      <c r="O1875" s="12">
        <f t="shared" ca="1" si="134"/>
        <v>-1.4461108259086222</v>
      </c>
      <c r="P1875" s="12">
        <f t="shared" ca="1" si="135"/>
        <v>0.98617116672615057</v>
      </c>
      <c r="Q1875" s="11" t="str">
        <f t="shared" ca="1" si="127"/>
        <v>H</v>
      </c>
    </row>
    <row r="1876" spans="9:17" x14ac:dyDescent="0.25">
      <c r="I1876" s="11">
        <v>1875</v>
      </c>
      <c r="J1876" s="11">
        <f t="shared" ca="1" si="132"/>
        <v>2.6475725396333463</v>
      </c>
      <c r="K1876" s="11">
        <f t="shared" ca="1" si="133"/>
        <v>2.4764123619866547</v>
      </c>
      <c r="L1876" s="11" t="str">
        <f t="shared" ca="1" si="126"/>
        <v>A</v>
      </c>
      <c r="M1876" s="11"/>
      <c r="N1876" s="11">
        <v>1875</v>
      </c>
      <c r="O1876" s="12">
        <f t="shared" ca="1" si="134"/>
        <v>-0.37918377214697596</v>
      </c>
      <c r="P1876" s="12">
        <f t="shared" ca="1" si="135"/>
        <v>-0.37481069636106112</v>
      </c>
      <c r="Q1876" s="11" t="str">
        <f t="shared" ca="1" si="127"/>
        <v>H</v>
      </c>
    </row>
    <row r="1877" spans="9:17" x14ac:dyDescent="0.25">
      <c r="I1877" s="11">
        <v>1876</v>
      </c>
      <c r="J1877" s="11">
        <f t="shared" ca="1" si="132"/>
        <v>0.95217298904465608</v>
      </c>
      <c r="K1877" s="11">
        <f t="shared" ca="1" si="133"/>
        <v>1.4310416414607547</v>
      </c>
      <c r="L1877" s="11" t="str">
        <f t="shared" ca="1" si="126"/>
        <v>H</v>
      </c>
      <c r="M1877" s="11"/>
      <c r="N1877" s="11">
        <v>1876</v>
      </c>
      <c r="O1877" s="12">
        <f t="shared" ca="1" si="134"/>
        <v>-1.2551816894344776</v>
      </c>
      <c r="P1877" s="12">
        <f t="shared" ca="1" si="135"/>
        <v>2.840622305301792</v>
      </c>
      <c r="Q1877" s="11" t="str">
        <f t="shared" ca="1" si="127"/>
        <v>H</v>
      </c>
    </row>
    <row r="1878" spans="9:17" x14ac:dyDescent="0.25">
      <c r="I1878" s="11">
        <v>1877</v>
      </c>
      <c r="J1878" s="11">
        <f t="shared" ca="1" si="132"/>
        <v>0.53170676785680115</v>
      </c>
      <c r="K1878" s="11">
        <f t="shared" ca="1" si="133"/>
        <v>2.2489370756543461</v>
      </c>
      <c r="L1878" s="11" t="str">
        <f t="shared" ca="1" si="126"/>
        <v>H</v>
      </c>
      <c r="M1878" s="11"/>
      <c r="N1878" s="11">
        <v>1877</v>
      </c>
      <c r="O1878" s="12">
        <f t="shared" ca="1" si="134"/>
        <v>-0.46090882693158519</v>
      </c>
      <c r="P1878" s="12">
        <f t="shared" ca="1" si="135"/>
        <v>3.3858755046323239</v>
      </c>
      <c r="Q1878" s="11" t="str">
        <f t="shared" ca="1" si="127"/>
        <v>H</v>
      </c>
    </row>
    <row r="1879" spans="9:17" x14ac:dyDescent="0.25">
      <c r="I1879" s="11">
        <v>1878</v>
      </c>
      <c r="J1879" s="11">
        <f t="shared" ca="1" si="132"/>
        <v>2.0815389029459377</v>
      </c>
      <c r="K1879" s="11">
        <f t="shared" ca="1" si="133"/>
        <v>1.6285559786781283</v>
      </c>
      <c r="L1879" s="11" t="str">
        <f t="shared" ca="1" si="126"/>
        <v>A</v>
      </c>
      <c r="M1879" s="11"/>
      <c r="N1879" s="11">
        <v>1878</v>
      </c>
      <c r="O1879" s="12">
        <f t="shared" ca="1" si="134"/>
        <v>1.2091947362050521</v>
      </c>
      <c r="P1879" s="12">
        <f t="shared" ca="1" si="135"/>
        <v>0.59943238348596117</v>
      </c>
      <c r="Q1879" s="11" t="str">
        <f t="shared" ca="1" si="127"/>
        <v>A</v>
      </c>
    </row>
    <row r="1880" spans="9:17" x14ac:dyDescent="0.25">
      <c r="I1880" s="11">
        <v>1879</v>
      </c>
      <c r="J1880" s="11">
        <f t="shared" ca="1" si="132"/>
        <v>1.7196135354519306</v>
      </c>
      <c r="K1880" s="11">
        <f t="shared" ca="1" si="133"/>
        <v>3.0068812044167945</v>
      </c>
      <c r="L1880" s="11" t="str">
        <f t="shared" ca="1" si="126"/>
        <v>H</v>
      </c>
      <c r="M1880" s="11"/>
      <c r="N1880" s="11">
        <v>1879</v>
      </c>
      <c r="O1880" s="12">
        <f t="shared" ca="1" si="134"/>
        <v>0.46112105298523859</v>
      </c>
      <c r="P1880" s="12">
        <f t="shared" ca="1" si="135"/>
        <v>0.77500409695008765</v>
      </c>
      <c r="Q1880" s="11" t="str">
        <f t="shared" ca="1" si="127"/>
        <v>H</v>
      </c>
    </row>
    <row r="1881" spans="9:17" x14ac:dyDescent="0.25">
      <c r="I1881" s="11">
        <v>1880</v>
      </c>
      <c r="J1881" s="11">
        <f t="shared" ca="1" si="132"/>
        <v>-2.3141403888846237</v>
      </c>
      <c r="K1881" s="11">
        <f t="shared" ca="1" si="133"/>
        <v>7.699640343267844E-2</v>
      </c>
      <c r="L1881" s="11" t="str">
        <f t="shared" ca="1" si="126"/>
        <v>H</v>
      </c>
      <c r="M1881" s="11"/>
      <c r="N1881" s="11">
        <v>1880</v>
      </c>
      <c r="O1881" s="12">
        <f t="shared" ca="1" si="134"/>
        <v>-0.74032160733928776</v>
      </c>
      <c r="P1881" s="12">
        <f t="shared" ca="1" si="135"/>
        <v>5.2823228233217723E-2</v>
      </c>
      <c r="Q1881" s="11" t="str">
        <f t="shared" ca="1" si="127"/>
        <v>H</v>
      </c>
    </row>
    <row r="1882" spans="9:17" x14ac:dyDescent="0.25">
      <c r="I1882" s="11">
        <v>1881</v>
      </c>
      <c r="J1882" s="11">
        <f t="shared" ca="1" si="132"/>
        <v>-1.1944709173550381</v>
      </c>
      <c r="K1882" s="11">
        <f t="shared" ca="1" si="133"/>
        <v>2.4150718093683188</v>
      </c>
      <c r="L1882" s="11" t="str">
        <f t="shared" ca="1" si="126"/>
        <v>H</v>
      </c>
      <c r="M1882" s="11"/>
      <c r="N1882" s="11">
        <v>1881</v>
      </c>
      <c r="O1882" s="12">
        <f t="shared" ca="1" si="134"/>
        <v>0.91211246439013505</v>
      </c>
      <c r="P1882" s="12">
        <f t="shared" ca="1" si="135"/>
        <v>0.67991144330147213</v>
      </c>
      <c r="Q1882" s="11" t="str">
        <f t="shared" ca="1" si="127"/>
        <v>A</v>
      </c>
    </row>
    <row r="1883" spans="9:17" x14ac:dyDescent="0.25">
      <c r="I1883" s="11">
        <v>1882</v>
      </c>
      <c r="J1883" s="11">
        <f t="shared" ca="1" si="132"/>
        <v>0.9080087894476806</v>
      </c>
      <c r="K1883" s="11">
        <f t="shared" ca="1" si="133"/>
        <v>3.6740440978197939</v>
      </c>
      <c r="L1883" s="11" t="str">
        <f t="shared" ca="1" si="126"/>
        <v>H</v>
      </c>
      <c r="M1883" s="11"/>
      <c r="N1883" s="11">
        <v>1882</v>
      </c>
      <c r="O1883" s="12">
        <f t="shared" ca="1" si="134"/>
        <v>1.951911606426419</v>
      </c>
      <c r="P1883" s="12">
        <f t="shared" ca="1" si="135"/>
        <v>0.2134702040688452</v>
      </c>
      <c r="Q1883" s="11" t="str">
        <f t="shared" ca="1" si="127"/>
        <v>A</v>
      </c>
    </row>
    <row r="1884" spans="9:17" x14ac:dyDescent="0.25">
      <c r="I1884" s="11">
        <v>1883</v>
      </c>
      <c r="J1884" s="11">
        <f t="shared" ca="1" si="132"/>
        <v>0.21204516197070944</v>
      </c>
      <c r="K1884" s="11">
        <f t="shared" ca="1" si="133"/>
        <v>3.4939100970182597</v>
      </c>
      <c r="L1884" s="11" t="str">
        <f t="shared" ca="1" si="126"/>
        <v>H</v>
      </c>
      <c r="M1884" s="11"/>
      <c r="N1884" s="11">
        <v>1883</v>
      </c>
      <c r="O1884" s="12">
        <f t="shared" ca="1" si="134"/>
        <v>2.0676035623377897</v>
      </c>
      <c r="P1884" s="12">
        <f t="shared" ca="1" si="135"/>
        <v>0.53915165751606353</v>
      </c>
      <c r="Q1884" s="11" t="str">
        <f t="shared" ca="1" si="127"/>
        <v>A</v>
      </c>
    </row>
    <row r="1885" spans="9:17" x14ac:dyDescent="0.25">
      <c r="I1885" s="11">
        <v>1884</v>
      </c>
      <c r="J1885" s="11">
        <f t="shared" ca="1" si="132"/>
        <v>0.26846077521707801</v>
      </c>
      <c r="K1885" s="11">
        <f t="shared" ca="1" si="133"/>
        <v>1.4348060562293681</v>
      </c>
      <c r="L1885" s="11" t="str">
        <f t="shared" ca="1" si="126"/>
        <v>H</v>
      </c>
      <c r="M1885" s="11"/>
      <c r="N1885" s="11">
        <v>1884</v>
      </c>
      <c r="O1885" s="12">
        <f t="shared" ca="1" si="134"/>
        <v>0.66977457439726129</v>
      </c>
      <c r="P1885" s="12">
        <f t="shared" ca="1" si="135"/>
        <v>7.6265634099467405E-2</v>
      </c>
      <c r="Q1885" s="11" t="str">
        <f t="shared" ca="1" si="127"/>
        <v>A</v>
      </c>
    </row>
    <row r="1886" spans="9:17" x14ac:dyDescent="0.25">
      <c r="I1886" s="11">
        <v>1885</v>
      </c>
      <c r="J1886" s="11">
        <f t="shared" ca="1" si="132"/>
        <v>3.5856282123382419</v>
      </c>
      <c r="K1886" s="11">
        <f t="shared" ca="1" si="133"/>
        <v>1.323736815536076</v>
      </c>
      <c r="L1886" s="11" t="str">
        <f t="shared" ca="1" si="126"/>
        <v>A</v>
      </c>
      <c r="M1886" s="11"/>
      <c r="N1886" s="11">
        <v>1885</v>
      </c>
      <c r="O1886" s="12">
        <f t="shared" ca="1" si="134"/>
        <v>0.69348050495872848</v>
      </c>
      <c r="P1886" s="12">
        <f t="shared" ca="1" si="135"/>
        <v>1.0734947446868215</v>
      </c>
      <c r="Q1886" s="11" t="str">
        <f t="shared" ca="1" si="127"/>
        <v>H</v>
      </c>
    </row>
    <row r="1887" spans="9:17" x14ac:dyDescent="0.25">
      <c r="I1887" s="11">
        <v>1886</v>
      </c>
      <c r="J1887" s="11">
        <f t="shared" ca="1" si="132"/>
        <v>1.0626175356996945</v>
      </c>
      <c r="K1887" s="11">
        <f t="shared" ca="1" si="133"/>
        <v>2.13553382040674</v>
      </c>
      <c r="L1887" s="11" t="str">
        <f t="shared" ca="1" si="126"/>
        <v>H</v>
      </c>
      <c r="M1887" s="11"/>
      <c r="N1887" s="11">
        <v>1886</v>
      </c>
      <c r="O1887" s="12">
        <f t="shared" ca="1" si="134"/>
        <v>2.5924839818328005</v>
      </c>
      <c r="P1887" s="12">
        <f t="shared" ca="1" si="135"/>
        <v>0.39530571245644741</v>
      </c>
      <c r="Q1887" s="11" t="str">
        <f t="shared" ca="1" si="127"/>
        <v>A</v>
      </c>
    </row>
    <row r="1888" spans="9:17" x14ac:dyDescent="0.25">
      <c r="I1888" s="11">
        <v>1887</v>
      </c>
      <c r="J1888" s="11">
        <f t="shared" ca="1" si="132"/>
        <v>2.0215614752864166</v>
      </c>
      <c r="K1888" s="11">
        <f t="shared" ca="1" si="133"/>
        <v>1.3498476935519981</v>
      </c>
      <c r="L1888" s="11" t="str">
        <f t="shared" ca="1" si="126"/>
        <v>A</v>
      </c>
      <c r="M1888" s="11"/>
      <c r="N1888" s="11">
        <v>1887</v>
      </c>
      <c r="O1888" s="12">
        <f t="shared" ca="1" si="134"/>
        <v>1.3158260337419085</v>
      </c>
      <c r="P1888" s="12">
        <f t="shared" ca="1" si="135"/>
        <v>0.88231020028448759</v>
      </c>
      <c r="Q1888" s="11" t="str">
        <f t="shared" ca="1" si="127"/>
        <v>A</v>
      </c>
    </row>
    <row r="1889" spans="9:17" x14ac:dyDescent="0.25">
      <c r="I1889" s="11">
        <v>1888</v>
      </c>
      <c r="J1889" s="11">
        <f t="shared" ca="1" si="132"/>
        <v>2.199551521377983</v>
      </c>
      <c r="K1889" s="11">
        <f t="shared" ca="1" si="133"/>
        <v>2.1330010596980671</v>
      </c>
      <c r="L1889" s="11" t="str">
        <f t="shared" ca="1" si="126"/>
        <v>A</v>
      </c>
      <c r="M1889" s="11"/>
      <c r="N1889" s="11">
        <v>1888</v>
      </c>
      <c r="O1889" s="12">
        <f t="shared" ca="1" si="134"/>
        <v>-0.53880712812258813</v>
      </c>
      <c r="P1889" s="12">
        <f t="shared" ca="1" si="135"/>
        <v>1.7773235656331727</v>
      </c>
      <c r="Q1889" s="11" t="str">
        <f t="shared" ca="1" si="127"/>
        <v>H</v>
      </c>
    </row>
    <row r="1890" spans="9:17" x14ac:dyDescent="0.25">
      <c r="I1890" s="11">
        <v>1889</v>
      </c>
      <c r="J1890" s="11">
        <f t="shared" ca="1" si="132"/>
        <v>-0.10829628924162005</v>
      </c>
      <c r="K1890" s="11">
        <f t="shared" ca="1" si="133"/>
        <v>2.0533593270613162</v>
      </c>
      <c r="L1890" s="11" t="str">
        <f t="shared" ca="1" si="126"/>
        <v>H</v>
      </c>
      <c r="M1890" s="11"/>
      <c r="N1890" s="11">
        <v>1889</v>
      </c>
      <c r="O1890" s="12">
        <f t="shared" ca="1" si="134"/>
        <v>0.3414211845611525</v>
      </c>
      <c r="P1890" s="12">
        <f t="shared" ca="1" si="135"/>
        <v>1.4132573906572534</v>
      </c>
      <c r="Q1890" s="11" t="str">
        <f t="shared" ca="1" si="127"/>
        <v>H</v>
      </c>
    </row>
    <row r="1891" spans="9:17" x14ac:dyDescent="0.25">
      <c r="I1891" s="11">
        <v>1890</v>
      </c>
      <c r="J1891" s="11">
        <f t="shared" ca="1" si="132"/>
        <v>2.0433751276148535</v>
      </c>
      <c r="K1891" s="11">
        <f t="shared" ca="1" si="133"/>
        <v>2.7225221510239455</v>
      </c>
      <c r="L1891" s="11" t="str">
        <f t="shared" ca="1" si="126"/>
        <v>H</v>
      </c>
      <c r="M1891" s="11"/>
      <c r="N1891" s="11">
        <v>1890</v>
      </c>
      <c r="O1891" s="12">
        <f t="shared" ca="1" si="134"/>
        <v>-0.67161128718163798</v>
      </c>
      <c r="P1891" s="12">
        <f t="shared" ca="1" si="135"/>
        <v>-0.26785820502817614</v>
      </c>
      <c r="Q1891" s="11" t="str">
        <f t="shared" ca="1" si="127"/>
        <v>H</v>
      </c>
    </row>
    <row r="1892" spans="9:17" x14ac:dyDescent="0.25">
      <c r="I1892" s="11">
        <v>1891</v>
      </c>
      <c r="J1892" s="11">
        <f t="shared" ca="1" si="132"/>
        <v>0.47924530759705219</v>
      </c>
      <c r="K1892" s="11">
        <f t="shared" ca="1" si="133"/>
        <v>2.3384485681980998</v>
      </c>
      <c r="L1892" s="11" t="str">
        <f t="shared" ca="1" si="126"/>
        <v>H</v>
      </c>
      <c r="M1892" s="11"/>
      <c r="N1892" s="11">
        <v>1891</v>
      </c>
      <c r="O1892" s="12">
        <f t="shared" ca="1" si="134"/>
        <v>-0.95204590467604588</v>
      </c>
      <c r="P1892" s="12">
        <f t="shared" ca="1" si="135"/>
        <v>-0.18129927151812364</v>
      </c>
      <c r="Q1892" s="11" t="str">
        <f t="shared" ca="1" si="127"/>
        <v>H</v>
      </c>
    </row>
    <row r="1893" spans="9:17" x14ac:dyDescent="0.25">
      <c r="I1893" s="11">
        <v>1892</v>
      </c>
      <c r="J1893" s="11">
        <f t="shared" ca="1" si="132"/>
        <v>0.2385148687915043</v>
      </c>
      <c r="K1893" s="11">
        <f t="shared" ca="1" si="133"/>
        <v>0.75888786701903221</v>
      </c>
      <c r="L1893" s="11" t="str">
        <f t="shared" ca="1" si="126"/>
        <v>H</v>
      </c>
      <c r="M1893" s="11"/>
      <c r="N1893" s="11">
        <v>1892</v>
      </c>
      <c r="O1893" s="12">
        <f t="shared" ca="1" si="134"/>
        <v>-8.2834242230520494E-2</v>
      </c>
      <c r="P1893" s="12">
        <f t="shared" ca="1" si="135"/>
        <v>2.6245683971833982</v>
      </c>
      <c r="Q1893" s="11" t="str">
        <f t="shared" ca="1" si="127"/>
        <v>H</v>
      </c>
    </row>
    <row r="1894" spans="9:17" x14ac:dyDescent="0.25">
      <c r="I1894" s="11">
        <v>1893</v>
      </c>
      <c r="J1894" s="11">
        <f t="shared" ca="1" si="132"/>
        <v>0.95631462688032509</v>
      </c>
      <c r="K1894" s="11">
        <f t="shared" ca="1" si="133"/>
        <v>1.3020569934337805</v>
      </c>
      <c r="L1894" s="11" t="str">
        <f t="shared" ca="1" si="126"/>
        <v>H</v>
      </c>
      <c r="M1894" s="11"/>
      <c r="N1894" s="11">
        <v>1893</v>
      </c>
      <c r="O1894" s="12">
        <f t="shared" ca="1" si="134"/>
        <v>-0.91543243096703808</v>
      </c>
      <c r="P1894" s="12">
        <f t="shared" ca="1" si="135"/>
        <v>1.5784237338049276</v>
      </c>
      <c r="Q1894" s="11" t="str">
        <f t="shared" ca="1" si="127"/>
        <v>H</v>
      </c>
    </row>
    <row r="1895" spans="9:17" x14ac:dyDescent="0.25">
      <c r="I1895" s="11">
        <v>1894</v>
      </c>
      <c r="J1895" s="11">
        <f t="shared" ca="1" si="132"/>
        <v>1.5271440439560986</v>
      </c>
      <c r="K1895" s="11">
        <f t="shared" ca="1" si="133"/>
        <v>-0.56027188179524501</v>
      </c>
      <c r="L1895" s="11" t="str">
        <f t="shared" ca="1" si="126"/>
        <v>A</v>
      </c>
      <c r="M1895" s="11"/>
      <c r="N1895" s="11">
        <v>1894</v>
      </c>
      <c r="O1895" s="12">
        <f t="shared" ca="1" si="134"/>
        <v>-0.23936183771849162</v>
      </c>
      <c r="P1895" s="12">
        <f t="shared" ca="1" si="135"/>
        <v>-0.98194555355852708</v>
      </c>
      <c r="Q1895" s="11" t="str">
        <f t="shared" ca="1" si="127"/>
        <v>A</v>
      </c>
    </row>
    <row r="1896" spans="9:17" x14ac:dyDescent="0.25">
      <c r="I1896" s="11">
        <v>1895</v>
      </c>
      <c r="J1896" s="11">
        <f t="shared" ca="1" si="132"/>
        <v>2.0697202043412588</v>
      </c>
      <c r="K1896" s="11">
        <f t="shared" ca="1" si="133"/>
        <v>0.98932925866948329</v>
      </c>
      <c r="L1896" s="11" t="str">
        <f t="shared" ca="1" si="126"/>
        <v>A</v>
      </c>
      <c r="M1896" s="11"/>
      <c r="N1896" s="11">
        <v>1895</v>
      </c>
      <c r="O1896" s="12">
        <f t="shared" ca="1" si="134"/>
        <v>1.2984987286933789</v>
      </c>
      <c r="P1896" s="12">
        <f t="shared" ca="1" si="135"/>
        <v>0.18185491781138963</v>
      </c>
      <c r="Q1896" s="11" t="str">
        <f t="shared" ca="1" si="127"/>
        <v>A</v>
      </c>
    </row>
    <row r="1897" spans="9:17" x14ac:dyDescent="0.25">
      <c r="I1897" s="11">
        <v>1896</v>
      </c>
      <c r="J1897" s="11">
        <f t="shared" ca="1" si="132"/>
        <v>0.84173073542641852</v>
      </c>
      <c r="K1897" s="11">
        <f t="shared" ca="1" si="133"/>
        <v>2.1968662099023644</v>
      </c>
      <c r="L1897" s="11" t="str">
        <f t="shared" ca="1" si="126"/>
        <v>H</v>
      </c>
      <c r="M1897" s="11"/>
      <c r="N1897" s="11">
        <v>1896</v>
      </c>
      <c r="O1897" s="12">
        <f t="shared" ca="1" si="134"/>
        <v>0.89350133783627328</v>
      </c>
      <c r="P1897" s="12">
        <f t="shared" ca="1" si="135"/>
        <v>0.42559956522598352</v>
      </c>
      <c r="Q1897" s="11" t="str">
        <f t="shared" ca="1" si="127"/>
        <v>A</v>
      </c>
    </row>
    <row r="1898" spans="9:17" x14ac:dyDescent="0.25">
      <c r="I1898" s="11">
        <v>1897</v>
      </c>
      <c r="J1898" s="11">
        <f t="shared" ca="1" si="132"/>
        <v>2.4436553528219189</v>
      </c>
      <c r="K1898" s="11">
        <f t="shared" ca="1" si="133"/>
        <v>-0.40401087917590539</v>
      </c>
      <c r="L1898" s="11" t="str">
        <f t="shared" ca="1" si="126"/>
        <v>A</v>
      </c>
      <c r="M1898" s="11"/>
      <c r="N1898" s="11">
        <v>1897</v>
      </c>
      <c r="O1898" s="12">
        <f t="shared" ca="1" si="134"/>
        <v>-0.43482961107992402</v>
      </c>
      <c r="P1898" s="12">
        <f t="shared" ca="1" si="135"/>
        <v>0.6879658866361591</v>
      </c>
      <c r="Q1898" s="11" t="str">
        <f t="shared" ca="1" si="127"/>
        <v>H</v>
      </c>
    </row>
    <row r="1899" spans="9:17" x14ac:dyDescent="0.25">
      <c r="I1899" s="11">
        <v>1898</v>
      </c>
      <c r="J1899" s="11">
        <f t="shared" ca="1" si="132"/>
        <v>0.73397426022510404</v>
      </c>
      <c r="K1899" s="11">
        <f t="shared" ca="1" si="133"/>
        <v>2.6369563288715478</v>
      </c>
      <c r="L1899" s="11" t="str">
        <f t="shared" ca="1" si="126"/>
        <v>H</v>
      </c>
      <c r="M1899" s="11"/>
      <c r="N1899" s="11">
        <v>1898</v>
      </c>
      <c r="O1899" s="12">
        <f t="shared" ca="1" si="134"/>
        <v>1.4499253871662132</v>
      </c>
      <c r="P1899" s="12">
        <f t="shared" ca="1" si="135"/>
        <v>1.7903994903560427</v>
      </c>
      <c r="Q1899" s="11" t="str">
        <f t="shared" ca="1" si="127"/>
        <v>H</v>
      </c>
    </row>
    <row r="1900" spans="9:17" x14ac:dyDescent="0.25">
      <c r="I1900" s="11">
        <v>1899</v>
      </c>
      <c r="J1900" s="11">
        <f t="shared" ca="1" si="132"/>
        <v>0.90362982701491357</v>
      </c>
      <c r="K1900" s="11">
        <f t="shared" ca="1" si="133"/>
        <v>0.44116248198908581</v>
      </c>
      <c r="L1900" s="11" t="str">
        <f t="shared" ca="1" si="126"/>
        <v>A</v>
      </c>
      <c r="M1900" s="11"/>
      <c r="N1900" s="11">
        <v>1899</v>
      </c>
      <c r="O1900" s="12">
        <f t="shared" ca="1" si="134"/>
        <v>-0.65219054448316216</v>
      </c>
      <c r="P1900" s="12">
        <f t="shared" ca="1" si="135"/>
        <v>2.0883361166137604</v>
      </c>
      <c r="Q1900" s="11" t="str">
        <f t="shared" ca="1" si="127"/>
        <v>H</v>
      </c>
    </row>
    <row r="1901" spans="9:17" x14ac:dyDescent="0.25">
      <c r="I1901" s="11">
        <v>1900</v>
      </c>
      <c r="J1901" s="11">
        <f t="shared" ca="1" si="132"/>
        <v>0.13374503868681209</v>
      </c>
      <c r="K1901" s="11">
        <f t="shared" ca="1" si="133"/>
        <v>1.8620589995318726</v>
      </c>
      <c r="L1901" s="11" t="str">
        <f t="shared" ca="1" si="126"/>
        <v>H</v>
      </c>
      <c r="M1901" s="11"/>
      <c r="N1901" s="11">
        <v>1900</v>
      </c>
      <c r="O1901" s="12">
        <f t="shared" ca="1" si="134"/>
        <v>-1.0098533185485699</v>
      </c>
      <c r="P1901" s="12">
        <f t="shared" ca="1" si="135"/>
        <v>1.6283394465131615</v>
      </c>
      <c r="Q1901" s="11" t="str">
        <f t="shared" ca="1" si="127"/>
        <v>H</v>
      </c>
    </row>
    <row r="1902" spans="9:17" x14ac:dyDescent="0.25">
      <c r="I1902" s="11">
        <v>1901</v>
      </c>
      <c r="J1902" s="11">
        <f t="shared" ca="1" si="132"/>
        <v>1.2099731492471661</v>
      </c>
      <c r="K1902" s="11">
        <f t="shared" ca="1" si="133"/>
        <v>1.942449844300195</v>
      </c>
      <c r="L1902" s="11" t="str">
        <f t="shared" ca="1" si="126"/>
        <v>H</v>
      </c>
      <c r="M1902" s="11"/>
      <c r="N1902" s="11">
        <v>1901</v>
      </c>
      <c r="O1902" s="12">
        <f t="shared" ca="1" si="134"/>
        <v>2.2555569981314383</v>
      </c>
      <c r="P1902" s="12">
        <f t="shared" ca="1" si="135"/>
        <v>2.4864334016557272</v>
      </c>
      <c r="Q1902" s="11" t="str">
        <f t="shared" ca="1" si="127"/>
        <v>H</v>
      </c>
    </row>
    <row r="1903" spans="9:17" x14ac:dyDescent="0.25">
      <c r="I1903" s="11">
        <v>1902</v>
      </c>
      <c r="J1903" s="11">
        <f t="shared" ca="1" si="132"/>
        <v>0.9806059928828057</v>
      </c>
      <c r="K1903" s="11">
        <f t="shared" ca="1" si="133"/>
        <v>0.44697439105583103</v>
      </c>
      <c r="L1903" s="11" t="str">
        <f t="shared" ca="1" si="126"/>
        <v>A</v>
      </c>
      <c r="M1903" s="11"/>
      <c r="N1903" s="11">
        <v>1902</v>
      </c>
      <c r="O1903" s="12">
        <f t="shared" ca="1" si="134"/>
        <v>0.83544402521755934</v>
      </c>
      <c r="P1903" s="12">
        <f t="shared" ca="1" si="135"/>
        <v>0.29135380670435673</v>
      </c>
      <c r="Q1903" s="11" t="str">
        <f t="shared" ca="1" si="127"/>
        <v>A</v>
      </c>
    </row>
    <row r="1904" spans="9:17" x14ac:dyDescent="0.25">
      <c r="I1904" s="11">
        <v>1903</v>
      </c>
      <c r="J1904" s="11">
        <f t="shared" ca="1" si="132"/>
        <v>-9.5892213198511267E-2</v>
      </c>
      <c r="K1904" s="11">
        <f t="shared" ca="1" si="133"/>
        <v>1.036016340705352</v>
      </c>
      <c r="L1904" s="11" t="str">
        <f t="shared" ca="1" si="126"/>
        <v>H</v>
      </c>
      <c r="M1904" s="11"/>
      <c r="N1904" s="11">
        <v>1903</v>
      </c>
      <c r="O1904" s="12">
        <f t="shared" ca="1" si="134"/>
        <v>0.85643679521033556</v>
      </c>
      <c r="P1904" s="12">
        <f t="shared" ca="1" si="135"/>
        <v>1.4051396833863006</v>
      </c>
      <c r="Q1904" s="11" t="str">
        <f t="shared" ca="1" si="127"/>
        <v>H</v>
      </c>
    </row>
    <row r="1905" spans="9:17" x14ac:dyDescent="0.25">
      <c r="I1905" s="11">
        <v>1904</v>
      </c>
      <c r="J1905" s="11">
        <f t="shared" ca="1" si="132"/>
        <v>1.070045901559102</v>
      </c>
      <c r="K1905" s="11">
        <f t="shared" ca="1" si="133"/>
        <v>1.3984398669630336</v>
      </c>
      <c r="L1905" s="11" t="str">
        <f t="shared" ca="1" si="126"/>
        <v>H</v>
      </c>
      <c r="M1905" s="11"/>
      <c r="N1905" s="11">
        <v>1904</v>
      </c>
      <c r="O1905" s="12">
        <f t="shared" ca="1" si="134"/>
        <v>9.8898491787564269E-2</v>
      </c>
      <c r="P1905" s="12">
        <f t="shared" ca="1" si="135"/>
        <v>-0.86504739287793964</v>
      </c>
      <c r="Q1905" s="11" t="str">
        <f t="shared" ca="1" si="127"/>
        <v>A</v>
      </c>
    </row>
    <row r="1906" spans="9:17" x14ac:dyDescent="0.25">
      <c r="I1906" s="11">
        <v>1905</v>
      </c>
      <c r="J1906" s="11">
        <f t="shared" ca="1" si="132"/>
        <v>0.95153070255824024</v>
      </c>
      <c r="K1906" s="11">
        <f t="shared" ca="1" si="133"/>
        <v>2.4861892386098297</v>
      </c>
      <c r="L1906" s="11" t="str">
        <f t="shared" ca="1" si="126"/>
        <v>H</v>
      </c>
      <c r="M1906" s="11"/>
      <c r="N1906" s="11">
        <v>1905</v>
      </c>
      <c r="O1906" s="12">
        <f t="shared" ca="1" si="134"/>
        <v>0.71648570289843128</v>
      </c>
      <c r="P1906" s="12">
        <f t="shared" ca="1" si="135"/>
        <v>0.11257111183934998</v>
      </c>
      <c r="Q1906" s="11" t="str">
        <f t="shared" ca="1" si="127"/>
        <v>A</v>
      </c>
    </row>
    <row r="1907" spans="9:17" x14ac:dyDescent="0.25">
      <c r="I1907" s="11">
        <v>1906</v>
      </c>
      <c r="J1907" s="11">
        <f t="shared" ca="1" si="132"/>
        <v>2.2028935091073323</v>
      </c>
      <c r="K1907" s="11">
        <f t="shared" ca="1" si="133"/>
        <v>3.2011877789006591</v>
      </c>
      <c r="L1907" s="11" t="str">
        <f t="shared" ca="1" si="126"/>
        <v>H</v>
      </c>
      <c r="M1907" s="11"/>
      <c r="N1907" s="11">
        <v>1906</v>
      </c>
      <c r="O1907" s="12">
        <f t="shared" ca="1" si="134"/>
        <v>0.70288205086672872</v>
      </c>
      <c r="P1907" s="12">
        <f t="shared" ca="1" si="135"/>
        <v>2.1231687460320834</v>
      </c>
      <c r="Q1907" s="11" t="str">
        <f t="shared" ca="1" si="127"/>
        <v>H</v>
      </c>
    </row>
    <row r="1908" spans="9:17" x14ac:dyDescent="0.25">
      <c r="I1908" s="11">
        <v>1907</v>
      </c>
      <c r="J1908" s="11">
        <f t="shared" ca="1" si="132"/>
        <v>0.68872197285261194</v>
      </c>
      <c r="K1908" s="11">
        <f t="shared" ca="1" si="133"/>
        <v>1.2493890876469602</v>
      </c>
      <c r="L1908" s="11" t="str">
        <f t="shared" ca="1" si="126"/>
        <v>H</v>
      </c>
      <c r="M1908" s="11"/>
      <c r="N1908" s="11">
        <v>1907</v>
      </c>
      <c r="O1908" s="12">
        <f t="shared" ca="1" si="134"/>
        <v>2.7113496989454209</v>
      </c>
      <c r="P1908" s="12">
        <f t="shared" ca="1" si="135"/>
        <v>1.1253298363471096</v>
      </c>
      <c r="Q1908" s="11" t="str">
        <f t="shared" ca="1" si="127"/>
        <v>A</v>
      </c>
    </row>
    <row r="1909" spans="9:17" x14ac:dyDescent="0.25">
      <c r="I1909" s="11">
        <v>1908</v>
      </c>
      <c r="J1909" s="11">
        <f t="shared" ca="1" si="132"/>
        <v>0.51301415521973359</v>
      </c>
      <c r="K1909" s="11">
        <f t="shared" ca="1" si="133"/>
        <v>2.5097433745288633</v>
      </c>
      <c r="L1909" s="11" t="str">
        <f t="shared" ca="1" si="126"/>
        <v>H</v>
      </c>
      <c r="M1909" s="11"/>
      <c r="N1909" s="11">
        <v>1908</v>
      </c>
      <c r="O1909" s="12">
        <f t="shared" ca="1" si="134"/>
        <v>-0.57106485862904055</v>
      </c>
      <c r="P1909" s="12">
        <f t="shared" ca="1" si="135"/>
        <v>1.7648731329249376</v>
      </c>
      <c r="Q1909" s="11" t="str">
        <f t="shared" ca="1" si="127"/>
        <v>H</v>
      </c>
    </row>
    <row r="1910" spans="9:17" x14ac:dyDescent="0.25">
      <c r="I1910" s="11">
        <v>1909</v>
      </c>
      <c r="J1910" s="11">
        <f t="shared" ca="1" si="132"/>
        <v>1.9312048138483904</v>
      </c>
      <c r="K1910" s="11">
        <f t="shared" ca="1" si="133"/>
        <v>1.8408670073768949</v>
      </c>
      <c r="L1910" s="11" t="str">
        <f t="shared" ca="1" si="126"/>
        <v>A</v>
      </c>
      <c r="M1910" s="11"/>
      <c r="N1910" s="11">
        <v>1909</v>
      </c>
      <c r="O1910" s="12">
        <f t="shared" ca="1" si="134"/>
        <v>2.9855361766330999</v>
      </c>
      <c r="P1910" s="12">
        <f t="shared" ca="1" si="135"/>
        <v>2.3658511018901049</v>
      </c>
      <c r="Q1910" s="11" t="str">
        <f t="shared" ca="1" si="127"/>
        <v>A</v>
      </c>
    </row>
    <row r="1911" spans="9:17" x14ac:dyDescent="0.25">
      <c r="I1911" s="11">
        <v>1910</v>
      </c>
      <c r="J1911" s="11">
        <f t="shared" ca="1" si="132"/>
        <v>-0.98807391684526957</v>
      </c>
      <c r="K1911" s="11">
        <f t="shared" ca="1" si="133"/>
        <v>1.9184717442632924</v>
      </c>
      <c r="L1911" s="11" t="str">
        <f t="shared" ca="1" si="126"/>
        <v>H</v>
      </c>
      <c r="M1911" s="11"/>
      <c r="N1911" s="11">
        <v>1910</v>
      </c>
      <c r="O1911" s="12">
        <f t="shared" ca="1" si="134"/>
        <v>2.382311992528098</v>
      </c>
      <c r="P1911" s="12">
        <f t="shared" ca="1" si="135"/>
        <v>1.8715893076133507</v>
      </c>
      <c r="Q1911" s="11" t="str">
        <f t="shared" ca="1" si="127"/>
        <v>A</v>
      </c>
    </row>
    <row r="1912" spans="9:17" x14ac:dyDescent="0.25">
      <c r="I1912" s="11">
        <v>1911</v>
      </c>
      <c r="J1912" s="11">
        <f t="shared" ca="1" si="132"/>
        <v>3.4466716219294447</v>
      </c>
      <c r="K1912" s="11">
        <f t="shared" ca="1" si="133"/>
        <v>3.7999211983029464</v>
      </c>
      <c r="L1912" s="11" t="str">
        <f t="shared" ca="1" si="126"/>
        <v>H</v>
      </c>
      <c r="M1912" s="11"/>
      <c r="N1912" s="11">
        <v>1911</v>
      </c>
      <c r="O1912" s="12">
        <f t="shared" ca="1" si="134"/>
        <v>-0.15268779960725998</v>
      </c>
      <c r="P1912" s="12">
        <f t="shared" ca="1" si="135"/>
        <v>0.1923129621478411</v>
      </c>
      <c r="Q1912" s="11" t="str">
        <f t="shared" ca="1" si="127"/>
        <v>H</v>
      </c>
    </row>
    <row r="1913" spans="9:17" x14ac:dyDescent="0.25">
      <c r="I1913" s="11">
        <v>1912</v>
      </c>
      <c r="J1913" s="11">
        <f t="shared" ca="1" si="132"/>
        <v>-0.92235196586686452</v>
      </c>
      <c r="K1913" s="11">
        <f t="shared" ca="1" si="133"/>
        <v>4.5414858804112468</v>
      </c>
      <c r="L1913" s="11" t="str">
        <f t="shared" ca="1" si="126"/>
        <v>H</v>
      </c>
      <c r="M1913" s="11"/>
      <c r="N1913" s="11">
        <v>1912</v>
      </c>
      <c r="O1913" s="12">
        <f t="shared" ca="1" si="134"/>
        <v>0.19894435456834042</v>
      </c>
      <c r="P1913" s="12">
        <f t="shared" ca="1" si="135"/>
        <v>1.5010466433753666</v>
      </c>
      <c r="Q1913" s="11" t="str">
        <f t="shared" ca="1" si="127"/>
        <v>H</v>
      </c>
    </row>
    <row r="1914" spans="9:17" x14ac:dyDescent="0.25">
      <c r="I1914" s="11">
        <v>1913</v>
      </c>
      <c r="J1914" s="11">
        <f t="shared" ca="1" si="132"/>
        <v>0.83352152065948726</v>
      </c>
      <c r="K1914" s="11">
        <f t="shared" ca="1" si="133"/>
        <v>3.635170660314003</v>
      </c>
      <c r="L1914" s="11" t="str">
        <f t="shared" ca="1" si="126"/>
        <v>H</v>
      </c>
      <c r="M1914" s="11"/>
      <c r="N1914" s="11">
        <v>1913</v>
      </c>
      <c r="O1914" s="12">
        <f t="shared" ca="1" si="134"/>
        <v>0.34481896096587894</v>
      </c>
      <c r="P1914" s="12">
        <f t="shared" ca="1" si="135"/>
        <v>2.8770600158021749</v>
      </c>
      <c r="Q1914" s="11" t="str">
        <f t="shared" ca="1" si="127"/>
        <v>H</v>
      </c>
    </row>
    <row r="1915" spans="9:17" x14ac:dyDescent="0.25">
      <c r="I1915" s="11">
        <v>1914</v>
      </c>
      <c r="J1915" s="11">
        <f t="shared" ca="1" si="132"/>
        <v>0.51068687884235442</v>
      </c>
      <c r="K1915" s="11">
        <f t="shared" ca="1" si="133"/>
        <v>3.964426761654396</v>
      </c>
      <c r="L1915" s="11" t="str">
        <f t="shared" ca="1" si="126"/>
        <v>H</v>
      </c>
      <c r="M1915" s="11"/>
      <c r="N1915" s="11">
        <v>1914</v>
      </c>
      <c r="O1915" s="12">
        <f t="shared" ca="1" si="134"/>
        <v>-1.3976320649435021</v>
      </c>
      <c r="P1915" s="12">
        <f t="shared" ca="1" si="135"/>
        <v>2.0463321304403097</v>
      </c>
      <c r="Q1915" s="11" t="str">
        <f t="shared" ca="1" si="127"/>
        <v>H</v>
      </c>
    </row>
    <row r="1916" spans="9:17" x14ac:dyDescent="0.25">
      <c r="I1916" s="11">
        <v>1915</v>
      </c>
      <c r="J1916" s="11">
        <f t="shared" ca="1" si="132"/>
        <v>-0.23647134513360502</v>
      </c>
      <c r="K1916" s="11">
        <f t="shared" ca="1" si="133"/>
        <v>0.64114190285680683</v>
      </c>
      <c r="L1916" s="11" t="str">
        <f t="shared" ca="1" si="126"/>
        <v>H</v>
      </c>
      <c r="M1916" s="11"/>
      <c r="N1916" s="11">
        <v>1915</v>
      </c>
      <c r="O1916" s="12">
        <f t="shared" ca="1" si="134"/>
        <v>-5.8329736812226529E-2</v>
      </c>
      <c r="P1916" s="12">
        <f t="shared" ca="1" si="135"/>
        <v>1.6566851592034397</v>
      </c>
      <c r="Q1916" s="11" t="str">
        <f t="shared" ca="1" si="127"/>
        <v>H</v>
      </c>
    </row>
    <row r="1917" spans="9:17" x14ac:dyDescent="0.25">
      <c r="I1917" s="11">
        <v>1916</v>
      </c>
      <c r="J1917" s="11">
        <f t="shared" ca="1" si="132"/>
        <v>0.25041553071043066</v>
      </c>
      <c r="K1917" s="11">
        <f t="shared" ca="1" si="133"/>
        <v>1.0997532898970619</v>
      </c>
      <c r="L1917" s="11" t="str">
        <f t="shared" ca="1" si="126"/>
        <v>H</v>
      </c>
      <c r="M1917" s="11"/>
      <c r="N1917" s="11">
        <v>1916</v>
      </c>
      <c r="O1917" s="12">
        <f t="shared" ca="1" si="134"/>
        <v>-1.131828455564635</v>
      </c>
      <c r="P1917" s="12">
        <f t="shared" ca="1" si="135"/>
        <v>0.5449957119435257</v>
      </c>
      <c r="Q1917" s="11" t="str">
        <f t="shared" ca="1" si="127"/>
        <v>H</v>
      </c>
    </row>
    <row r="1918" spans="9:17" x14ac:dyDescent="0.25">
      <c r="I1918" s="11">
        <v>1917</v>
      </c>
      <c r="J1918" s="11">
        <f t="shared" ca="1" si="132"/>
        <v>1.1501600681540927</v>
      </c>
      <c r="K1918" s="11">
        <f t="shared" ca="1" si="133"/>
        <v>2.9150057894994466</v>
      </c>
      <c r="L1918" s="11" t="str">
        <f t="shared" ca="1" si="126"/>
        <v>H</v>
      </c>
      <c r="M1918" s="11"/>
      <c r="N1918" s="11">
        <v>1917</v>
      </c>
      <c r="O1918" s="12">
        <f t="shared" ca="1" si="134"/>
        <v>1.3906628425881031</v>
      </c>
      <c r="P1918" s="12">
        <f t="shared" ca="1" si="135"/>
        <v>2.1469246316024551</v>
      </c>
      <c r="Q1918" s="11" t="str">
        <f t="shared" ca="1" si="127"/>
        <v>H</v>
      </c>
    </row>
    <row r="1919" spans="9:17" x14ac:dyDescent="0.25">
      <c r="I1919" s="11">
        <v>1918</v>
      </c>
      <c r="J1919" s="11">
        <f t="shared" ca="1" si="132"/>
        <v>0.31144303107360038</v>
      </c>
      <c r="K1919" s="11">
        <f t="shared" ca="1" si="133"/>
        <v>2.4624275777757454</v>
      </c>
      <c r="L1919" s="11" t="str">
        <f t="shared" ca="1" si="126"/>
        <v>H</v>
      </c>
      <c r="M1919" s="11"/>
      <c r="N1919" s="11">
        <v>1918</v>
      </c>
      <c r="O1919" s="12">
        <f t="shared" ca="1" si="134"/>
        <v>2.0043340986723983</v>
      </c>
      <c r="P1919" s="12">
        <f t="shared" ca="1" si="135"/>
        <v>0.90917770963906408</v>
      </c>
      <c r="Q1919" s="11" t="str">
        <f t="shared" ca="1" si="127"/>
        <v>A</v>
      </c>
    </row>
    <row r="1920" spans="9:17" x14ac:dyDescent="0.25">
      <c r="I1920" s="11">
        <v>1919</v>
      </c>
      <c r="J1920" s="11">
        <f t="shared" ca="1" si="132"/>
        <v>-0.33923637125243256</v>
      </c>
      <c r="K1920" s="11">
        <f t="shared" ca="1" si="133"/>
        <v>1.1607735786570554</v>
      </c>
      <c r="L1920" s="11" t="str">
        <f t="shared" ca="1" si="126"/>
        <v>H</v>
      </c>
      <c r="M1920" s="11"/>
      <c r="N1920" s="11">
        <v>1919</v>
      </c>
      <c r="O1920" s="12">
        <f t="shared" ca="1" si="134"/>
        <v>-0.18524199509044259</v>
      </c>
      <c r="P1920" s="12">
        <f t="shared" ca="1" si="135"/>
        <v>-0.20909358445448034</v>
      </c>
      <c r="Q1920" s="11" t="str">
        <f t="shared" ca="1" si="127"/>
        <v>A</v>
      </c>
    </row>
    <row r="1921" spans="9:17" x14ac:dyDescent="0.25">
      <c r="I1921" s="11">
        <v>1920</v>
      </c>
      <c r="J1921" s="11">
        <f t="shared" ca="1" si="132"/>
        <v>0.46535292828367658</v>
      </c>
      <c r="K1921" s="11">
        <f t="shared" ca="1" si="133"/>
        <v>3.1458329791687945</v>
      </c>
      <c r="L1921" s="11" t="str">
        <f t="shared" ca="1" si="126"/>
        <v>H</v>
      </c>
      <c r="M1921" s="11"/>
      <c r="N1921" s="11">
        <v>1920</v>
      </c>
      <c r="O1921" s="12">
        <f t="shared" ca="1" si="134"/>
        <v>0.78376545542171039</v>
      </c>
      <c r="P1921" s="12">
        <f t="shared" ca="1" si="135"/>
        <v>0.72779656810482651</v>
      </c>
      <c r="Q1921" s="11" t="str">
        <f t="shared" ca="1" si="127"/>
        <v>A</v>
      </c>
    </row>
    <row r="1922" spans="9:17" x14ac:dyDescent="0.25">
      <c r="I1922" s="11">
        <v>1921</v>
      </c>
      <c r="J1922" s="11">
        <f t="shared" ca="1" si="132"/>
        <v>1.7462731336112145</v>
      </c>
      <c r="K1922" s="11">
        <f t="shared" ca="1" si="133"/>
        <v>4.0631014013225037</v>
      </c>
      <c r="L1922" s="11" t="str">
        <f t="shared" ca="1" si="126"/>
        <v>H</v>
      </c>
      <c r="M1922" s="11"/>
      <c r="N1922" s="11">
        <v>1921</v>
      </c>
      <c r="O1922" s="12">
        <f t="shared" ca="1" si="134"/>
        <v>2.9273755867734605</v>
      </c>
      <c r="P1922" s="12">
        <f t="shared" ca="1" si="135"/>
        <v>0.81107912518269654</v>
      </c>
      <c r="Q1922" s="11" t="str">
        <f t="shared" ca="1" si="127"/>
        <v>A</v>
      </c>
    </row>
    <row r="1923" spans="9:17" x14ac:dyDescent="0.25">
      <c r="I1923" s="11">
        <v>1922</v>
      </c>
      <c r="J1923" s="11">
        <f t="shared" ref="J1923:J1986" ca="1" si="136">NORMINV(RAND(), $D$3,$F$3)</f>
        <v>0.71528095252149126</v>
      </c>
      <c r="K1923" s="11">
        <f t="shared" ref="K1923:K1986" ca="1" si="137">NORMINV(RAND(), $D$2,$F$2)</f>
        <v>1.8200117081330527</v>
      </c>
      <c r="L1923" s="11" t="str">
        <f t="shared" ca="1" si="126"/>
        <v>H</v>
      </c>
      <c r="M1923" s="11"/>
      <c r="N1923" s="11">
        <v>1922</v>
      </c>
      <c r="O1923" s="12">
        <f t="shared" ref="O1923:O1986" ca="1" si="138">NORMINV(RAND(), $D$11,$F$11)</f>
        <v>0.42349433345913023</v>
      </c>
      <c r="P1923" s="12">
        <f t="shared" ref="P1923:P1986" ca="1" si="139">NORMINV(RAND(), $D$10,$F$10)</f>
        <v>1.0080517350537144</v>
      </c>
      <c r="Q1923" s="11" t="str">
        <f t="shared" ca="1" si="127"/>
        <v>H</v>
      </c>
    </row>
    <row r="1924" spans="9:17" x14ac:dyDescent="0.25">
      <c r="I1924" s="11">
        <v>1923</v>
      </c>
      <c r="J1924" s="11">
        <f t="shared" ca="1" si="136"/>
        <v>1.6971934426399384</v>
      </c>
      <c r="K1924" s="11">
        <f t="shared" ca="1" si="137"/>
        <v>2.651365680835263</v>
      </c>
      <c r="L1924" s="11" t="str">
        <f t="shared" ca="1" si="126"/>
        <v>H</v>
      </c>
      <c r="M1924" s="11"/>
      <c r="N1924" s="11">
        <v>1923</v>
      </c>
      <c r="O1924" s="12">
        <f t="shared" ca="1" si="138"/>
        <v>-0.16928917917473452</v>
      </c>
      <c r="P1924" s="12">
        <f t="shared" ca="1" si="139"/>
        <v>1.2557678497517275</v>
      </c>
      <c r="Q1924" s="11" t="str">
        <f t="shared" ca="1" si="127"/>
        <v>H</v>
      </c>
    </row>
    <row r="1925" spans="9:17" x14ac:dyDescent="0.25">
      <c r="I1925" s="11">
        <v>1924</v>
      </c>
      <c r="J1925" s="11">
        <f t="shared" ca="1" si="136"/>
        <v>0.4599755387642302</v>
      </c>
      <c r="K1925" s="11">
        <f t="shared" ca="1" si="137"/>
        <v>2.3908895425543437</v>
      </c>
      <c r="L1925" s="11" t="str">
        <f t="shared" ca="1" si="126"/>
        <v>H</v>
      </c>
      <c r="M1925" s="11"/>
      <c r="N1925" s="11">
        <v>1924</v>
      </c>
      <c r="O1925" s="12">
        <f t="shared" ca="1" si="138"/>
        <v>0.18862471193363395</v>
      </c>
      <c r="P1925" s="12">
        <f t="shared" ca="1" si="139"/>
        <v>1.6494296002291218</v>
      </c>
      <c r="Q1925" s="11" t="str">
        <f t="shared" ca="1" si="127"/>
        <v>H</v>
      </c>
    </row>
    <row r="1926" spans="9:17" x14ac:dyDescent="0.25">
      <c r="I1926" s="11">
        <v>1925</v>
      </c>
      <c r="J1926" s="11">
        <f t="shared" ca="1" si="136"/>
        <v>3.2841184120543865</v>
      </c>
      <c r="K1926" s="11">
        <f t="shared" ca="1" si="137"/>
        <v>2.0212061612367807</v>
      </c>
      <c r="L1926" s="11" t="str">
        <f t="shared" ca="1" si="126"/>
        <v>A</v>
      </c>
      <c r="M1926" s="11"/>
      <c r="N1926" s="11">
        <v>1925</v>
      </c>
      <c r="O1926" s="12">
        <f t="shared" ca="1" si="138"/>
        <v>1.1742353768565792</v>
      </c>
      <c r="P1926" s="12">
        <f t="shared" ca="1" si="139"/>
        <v>2.0331811291734825</v>
      </c>
      <c r="Q1926" s="11" t="str">
        <f t="shared" ca="1" si="127"/>
        <v>H</v>
      </c>
    </row>
    <row r="1927" spans="9:17" x14ac:dyDescent="0.25">
      <c r="I1927" s="11">
        <v>1926</v>
      </c>
      <c r="J1927" s="11">
        <f t="shared" ca="1" si="136"/>
        <v>-1.0241788998299417</v>
      </c>
      <c r="K1927" s="11">
        <f t="shared" ca="1" si="137"/>
        <v>2.0365364300652602</v>
      </c>
      <c r="L1927" s="11" t="str">
        <f t="shared" ca="1" si="126"/>
        <v>H</v>
      </c>
      <c r="M1927" s="11"/>
      <c r="N1927" s="11">
        <v>1926</v>
      </c>
      <c r="O1927" s="12">
        <f t="shared" ca="1" si="138"/>
        <v>0.66169117998057247</v>
      </c>
      <c r="P1927" s="12">
        <f t="shared" ca="1" si="139"/>
        <v>1.8212487064775522</v>
      </c>
      <c r="Q1927" s="11" t="str">
        <f t="shared" ca="1" si="127"/>
        <v>H</v>
      </c>
    </row>
    <row r="1928" spans="9:17" x14ac:dyDescent="0.25">
      <c r="I1928" s="11">
        <v>1927</v>
      </c>
      <c r="J1928" s="11">
        <f t="shared" ca="1" si="136"/>
        <v>1.7149507130099531</v>
      </c>
      <c r="K1928" s="11">
        <f t="shared" ca="1" si="137"/>
        <v>2.809057554597175</v>
      </c>
      <c r="L1928" s="11" t="str">
        <f t="shared" ca="1" si="126"/>
        <v>H</v>
      </c>
      <c r="M1928" s="11"/>
      <c r="N1928" s="11">
        <v>1927</v>
      </c>
      <c r="O1928" s="12">
        <f t="shared" ca="1" si="138"/>
        <v>2.1893367260875736</v>
      </c>
      <c r="P1928" s="12">
        <f t="shared" ca="1" si="139"/>
        <v>0.56491626711661491</v>
      </c>
      <c r="Q1928" s="11" t="str">
        <f t="shared" ca="1" si="127"/>
        <v>A</v>
      </c>
    </row>
    <row r="1929" spans="9:17" x14ac:dyDescent="0.25">
      <c r="I1929" s="11">
        <v>1928</v>
      </c>
      <c r="J1929" s="11">
        <f t="shared" ca="1" si="136"/>
        <v>1.0936028090361718</v>
      </c>
      <c r="K1929" s="11">
        <f t="shared" ca="1" si="137"/>
        <v>2.7720569844468694</v>
      </c>
      <c r="L1929" s="11" t="str">
        <f t="shared" ca="1" si="126"/>
        <v>H</v>
      </c>
      <c r="M1929" s="11"/>
      <c r="N1929" s="11">
        <v>1928</v>
      </c>
      <c r="O1929" s="12">
        <f t="shared" ca="1" si="138"/>
        <v>-5.5842002475588681E-2</v>
      </c>
      <c r="P1929" s="12">
        <f t="shared" ca="1" si="139"/>
        <v>1.7267026569348065</v>
      </c>
      <c r="Q1929" s="11" t="str">
        <f t="shared" ca="1" si="127"/>
        <v>H</v>
      </c>
    </row>
    <row r="1930" spans="9:17" x14ac:dyDescent="0.25">
      <c r="I1930" s="11">
        <v>1929</v>
      </c>
      <c r="J1930" s="11">
        <f t="shared" ca="1" si="136"/>
        <v>1.4153624443901021</v>
      </c>
      <c r="K1930" s="11">
        <f t="shared" ca="1" si="137"/>
        <v>1.0862451638848774</v>
      </c>
      <c r="L1930" s="11" t="str">
        <f t="shared" ca="1" si="126"/>
        <v>A</v>
      </c>
      <c r="M1930" s="11"/>
      <c r="N1930" s="11">
        <v>1929</v>
      </c>
      <c r="O1930" s="12">
        <f t="shared" ca="1" si="138"/>
        <v>0.7214457585021653</v>
      </c>
      <c r="P1930" s="12">
        <f t="shared" ca="1" si="139"/>
        <v>0.61213768407416258</v>
      </c>
      <c r="Q1930" s="11" t="str">
        <f t="shared" ca="1" si="127"/>
        <v>A</v>
      </c>
    </row>
    <row r="1931" spans="9:17" x14ac:dyDescent="0.25">
      <c r="I1931" s="11">
        <v>1930</v>
      </c>
      <c r="J1931" s="11">
        <f t="shared" ca="1" si="136"/>
        <v>3.244891581359024</v>
      </c>
      <c r="K1931" s="11">
        <f t="shared" ca="1" si="137"/>
        <v>0.68157327210227936</v>
      </c>
      <c r="L1931" s="11" t="str">
        <f t="shared" ca="1" si="126"/>
        <v>A</v>
      </c>
      <c r="M1931" s="11"/>
      <c r="N1931" s="11">
        <v>1930</v>
      </c>
      <c r="O1931" s="12">
        <f t="shared" ca="1" si="138"/>
        <v>0.43859230421468165</v>
      </c>
      <c r="P1931" s="12">
        <f t="shared" ca="1" si="139"/>
        <v>0.532040801188151</v>
      </c>
      <c r="Q1931" s="11" t="str">
        <f t="shared" ca="1" si="127"/>
        <v>H</v>
      </c>
    </row>
    <row r="1932" spans="9:17" x14ac:dyDescent="0.25">
      <c r="I1932" s="11">
        <v>1931</v>
      </c>
      <c r="J1932" s="11">
        <f t="shared" ca="1" si="136"/>
        <v>1.3734058162634002</v>
      </c>
      <c r="K1932" s="11">
        <f t="shared" ca="1" si="137"/>
        <v>2.0483917923104524</v>
      </c>
      <c r="L1932" s="11" t="str">
        <f t="shared" ca="1" si="126"/>
        <v>H</v>
      </c>
      <c r="M1932" s="11"/>
      <c r="N1932" s="11">
        <v>1931</v>
      </c>
      <c r="O1932" s="12">
        <f t="shared" ca="1" si="138"/>
        <v>-0.5539787965332108</v>
      </c>
      <c r="P1932" s="12">
        <f t="shared" ca="1" si="139"/>
        <v>2.1844980093865578</v>
      </c>
      <c r="Q1932" s="11" t="str">
        <f t="shared" ca="1" si="127"/>
        <v>H</v>
      </c>
    </row>
    <row r="1933" spans="9:17" x14ac:dyDescent="0.25">
      <c r="I1933" s="11">
        <v>1932</v>
      </c>
      <c r="J1933" s="11">
        <f t="shared" ca="1" si="136"/>
        <v>-0.35899185094181318</v>
      </c>
      <c r="K1933" s="11">
        <f t="shared" ca="1" si="137"/>
        <v>2.0845260284083102</v>
      </c>
      <c r="L1933" s="11" t="str">
        <f t="shared" ca="1" si="126"/>
        <v>H</v>
      </c>
      <c r="M1933" s="11"/>
      <c r="N1933" s="11">
        <v>1932</v>
      </c>
      <c r="O1933" s="12">
        <f t="shared" ca="1" si="138"/>
        <v>2.3727714176246559</v>
      </c>
      <c r="P1933" s="12">
        <f t="shared" ca="1" si="139"/>
        <v>1.6827562032087326</v>
      </c>
      <c r="Q1933" s="11" t="str">
        <f t="shared" ca="1" si="127"/>
        <v>A</v>
      </c>
    </row>
    <row r="1934" spans="9:17" x14ac:dyDescent="0.25">
      <c r="I1934" s="11">
        <v>1933</v>
      </c>
      <c r="J1934" s="11">
        <f t="shared" ca="1" si="136"/>
        <v>2.0472625338384547</v>
      </c>
      <c r="K1934" s="11">
        <f t="shared" ca="1" si="137"/>
        <v>2.990559212096636</v>
      </c>
      <c r="L1934" s="11" t="str">
        <f t="shared" ca="1" si="126"/>
        <v>H</v>
      </c>
      <c r="M1934" s="11"/>
      <c r="N1934" s="11">
        <v>1933</v>
      </c>
      <c r="O1934" s="12">
        <f t="shared" ca="1" si="138"/>
        <v>1.6114836207097998</v>
      </c>
      <c r="P1934" s="12">
        <f t="shared" ca="1" si="139"/>
        <v>1.0767757252770982</v>
      </c>
      <c r="Q1934" s="11" t="str">
        <f t="shared" ca="1" si="127"/>
        <v>A</v>
      </c>
    </row>
    <row r="1935" spans="9:17" x14ac:dyDescent="0.25">
      <c r="I1935" s="11">
        <v>1934</v>
      </c>
      <c r="J1935" s="11">
        <f t="shared" ca="1" si="136"/>
        <v>1.6460440489063917</v>
      </c>
      <c r="K1935" s="11">
        <f t="shared" ca="1" si="137"/>
        <v>0.94254443652316877</v>
      </c>
      <c r="L1935" s="11" t="str">
        <f t="shared" ca="1" si="126"/>
        <v>A</v>
      </c>
      <c r="M1935" s="11"/>
      <c r="N1935" s="11">
        <v>1934</v>
      </c>
      <c r="O1935" s="12">
        <f t="shared" ca="1" si="138"/>
        <v>1.0353912059635522</v>
      </c>
      <c r="P1935" s="12">
        <f t="shared" ca="1" si="139"/>
        <v>0.90008470613014191</v>
      </c>
      <c r="Q1935" s="11" t="str">
        <f t="shared" ca="1" si="127"/>
        <v>A</v>
      </c>
    </row>
    <row r="1936" spans="9:17" x14ac:dyDescent="0.25">
      <c r="I1936" s="11">
        <v>1935</v>
      </c>
      <c r="J1936" s="11">
        <f t="shared" ca="1" si="136"/>
        <v>1.8658642979534097</v>
      </c>
      <c r="K1936" s="11">
        <f t="shared" ca="1" si="137"/>
        <v>1.4726350789851157</v>
      </c>
      <c r="L1936" s="11" t="str">
        <f t="shared" ca="1" si="126"/>
        <v>A</v>
      </c>
      <c r="M1936" s="11"/>
      <c r="N1936" s="11">
        <v>1935</v>
      </c>
      <c r="O1936" s="12">
        <f t="shared" ca="1" si="138"/>
        <v>2.5828618885635191</v>
      </c>
      <c r="P1936" s="12">
        <f t="shared" ca="1" si="139"/>
        <v>2.2066096255918346</v>
      </c>
      <c r="Q1936" s="11" t="str">
        <f t="shared" ca="1" si="127"/>
        <v>A</v>
      </c>
    </row>
    <row r="1937" spans="9:17" x14ac:dyDescent="0.25">
      <c r="I1937" s="11">
        <v>1936</v>
      </c>
      <c r="J1937" s="11">
        <f t="shared" ca="1" si="136"/>
        <v>-0.71998066166113295</v>
      </c>
      <c r="K1937" s="11">
        <f t="shared" ca="1" si="137"/>
        <v>2.0680644432603055</v>
      </c>
      <c r="L1937" s="11" t="str">
        <f t="shared" ca="1" si="126"/>
        <v>H</v>
      </c>
      <c r="M1937" s="11"/>
      <c r="N1937" s="11">
        <v>1936</v>
      </c>
      <c r="O1937" s="12">
        <f t="shared" ca="1" si="138"/>
        <v>-3.8312562529659866E-3</v>
      </c>
      <c r="P1937" s="12">
        <f t="shared" ca="1" si="139"/>
        <v>-0.11778393159534639</v>
      </c>
      <c r="Q1937" s="11" t="str">
        <f t="shared" ca="1" si="127"/>
        <v>A</v>
      </c>
    </row>
    <row r="1938" spans="9:17" x14ac:dyDescent="0.25">
      <c r="I1938" s="11">
        <v>1937</v>
      </c>
      <c r="J1938" s="11">
        <f t="shared" ca="1" si="136"/>
        <v>2.1225659731664761</v>
      </c>
      <c r="K1938" s="11">
        <f t="shared" ca="1" si="137"/>
        <v>1.2216498056421889</v>
      </c>
      <c r="L1938" s="11" t="str">
        <f t="shared" ca="1" si="126"/>
        <v>A</v>
      </c>
      <c r="M1938" s="11"/>
      <c r="N1938" s="11">
        <v>1937</v>
      </c>
      <c r="O1938" s="12">
        <f t="shared" ca="1" si="138"/>
        <v>-0.19991903534038902</v>
      </c>
      <c r="P1938" s="12">
        <f t="shared" ca="1" si="139"/>
        <v>-1.6360315111782833</v>
      </c>
      <c r="Q1938" s="11" t="str">
        <f t="shared" ca="1" si="127"/>
        <v>A</v>
      </c>
    </row>
    <row r="1939" spans="9:17" x14ac:dyDescent="0.25">
      <c r="I1939" s="11">
        <v>1938</v>
      </c>
      <c r="J1939" s="11">
        <f t="shared" ca="1" si="136"/>
        <v>2.8072096628274901</v>
      </c>
      <c r="K1939" s="11">
        <f t="shared" ca="1" si="137"/>
        <v>1.7457879578127526</v>
      </c>
      <c r="L1939" s="11" t="str">
        <f t="shared" ca="1" si="126"/>
        <v>A</v>
      </c>
      <c r="M1939" s="11"/>
      <c r="N1939" s="11">
        <v>1938</v>
      </c>
      <c r="O1939" s="12">
        <f t="shared" ca="1" si="138"/>
        <v>2.3926278416159281</v>
      </c>
      <c r="P1939" s="12">
        <f t="shared" ca="1" si="139"/>
        <v>1.3836236838056828</v>
      </c>
      <c r="Q1939" s="11" t="str">
        <f t="shared" ca="1" si="127"/>
        <v>A</v>
      </c>
    </row>
    <row r="1940" spans="9:17" x14ac:dyDescent="0.25">
      <c r="I1940" s="11">
        <v>1939</v>
      </c>
      <c r="J1940" s="11">
        <f t="shared" ca="1" si="136"/>
        <v>1.6949035125984804</v>
      </c>
      <c r="K1940" s="11">
        <f t="shared" ca="1" si="137"/>
        <v>4.5037632006247126</v>
      </c>
      <c r="L1940" s="11" t="str">
        <f t="shared" ca="1" si="126"/>
        <v>H</v>
      </c>
      <c r="M1940" s="11"/>
      <c r="N1940" s="11">
        <v>1939</v>
      </c>
      <c r="O1940" s="12">
        <f t="shared" ca="1" si="138"/>
        <v>9.9191398991476609E-2</v>
      </c>
      <c r="P1940" s="12">
        <f t="shared" ca="1" si="139"/>
        <v>0.24694639721265121</v>
      </c>
      <c r="Q1940" s="11" t="str">
        <f t="shared" ca="1" si="127"/>
        <v>H</v>
      </c>
    </row>
    <row r="1941" spans="9:17" x14ac:dyDescent="0.25">
      <c r="I1941" s="11">
        <v>1940</v>
      </c>
      <c r="J1941" s="11">
        <f t="shared" ca="1" si="136"/>
        <v>1.5127311142614621</v>
      </c>
      <c r="K1941" s="11">
        <f t="shared" ca="1" si="137"/>
        <v>3.3948543958773905</v>
      </c>
      <c r="L1941" s="11" t="str">
        <f t="shared" ca="1" si="126"/>
        <v>H</v>
      </c>
      <c r="M1941" s="11"/>
      <c r="N1941" s="11">
        <v>1940</v>
      </c>
      <c r="O1941" s="12">
        <f t="shared" ca="1" si="138"/>
        <v>0.93505747341033874</v>
      </c>
      <c r="P1941" s="12">
        <f t="shared" ca="1" si="139"/>
        <v>-0.5402097892920692</v>
      </c>
      <c r="Q1941" s="11" t="str">
        <f t="shared" ca="1" si="127"/>
        <v>A</v>
      </c>
    </row>
    <row r="1942" spans="9:17" x14ac:dyDescent="0.25">
      <c r="I1942" s="11">
        <v>1941</v>
      </c>
      <c r="J1942" s="11">
        <f t="shared" ca="1" si="136"/>
        <v>2.14481978017972</v>
      </c>
      <c r="K1942" s="11">
        <f t="shared" ca="1" si="137"/>
        <v>0.81187897339626813</v>
      </c>
      <c r="L1942" s="11" t="str">
        <f t="shared" ca="1" si="126"/>
        <v>A</v>
      </c>
      <c r="M1942" s="11"/>
      <c r="N1942" s="11">
        <v>1941</v>
      </c>
      <c r="O1942" s="12">
        <f t="shared" ca="1" si="138"/>
        <v>0.11653533876224215</v>
      </c>
      <c r="P1942" s="12">
        <f t="shared" ca="1" si="139"/>
        <v>2.2805208259667511</v>
      </c>
      <c r="Q1942" s="11" t="str">
        <f t="shared" ca="1" si="127"/>
        <v>H</v>
      </c>
    </row>
    <row r="1943" spans="9:17" x14ac:dyDescent="0.25">
      <c r="I1943" s="11">
        <v>1942</v>
      </c>
      <c r="J1943" s="11">
        <f t="shared" ca="1" si="136"/>
        <v>-9.3150199684309931E-2</v>
      </c>
      <c r="K1943" s="11">
        <f t="shared" ca="1" si="137"/>
        <v>1.8290327014589178</v>
      </c>
      <c r="L1943" s="11" t="str">
        <f t="shared" ca="1" si="126"/>
        <v>H</v>
      </c>
      <c r="M1943" s="11"/>
      <c r="N1943" s="11">
        <v>1942</v>
      </c>
      <c r="O1943" s="12">
        <f t="shared" ca="1" si="138"/>
        <v>-0.11202045503677427</v>
      </c>
      <c r="P1943" s="12">
        <f t="shared" ca="1" si="139"/>
        <v>0.50103039429033602</v>
      </c>
      <c r="Q1943" s="11" t="str">
        <f t="shared" ca="1" si="127"/>
        <v>H</v>
      </c>
    </row>
    <row r="1944" spans="9:17" x14ac:dyDescent="0.25">
      <c r="I1944" s="11">
        <v>1943</v>
      </c>
      <c r="J1944" s="11">
        <f t="shared" ca="1" si="136"/>
        <v>0.62953188402091809</v>
      </c>
      <c r="K1944" s="11">
        <f t="shared" ca="1" si="137"/>
        <v>0.91885858883761662</v>
      </c>
      <c r="L1944" s="11" t="str">
        <f t="shared" ca="1" si="126"/>
        <v>H</v>
      </c>
      <c r="M1944" s="11"/>
      <c r="N1944" s="11">
        <v>1943</v>
      </c>
      <c r="O1944" s="12">
        <f t="shared" ca="1" si="138"/>
        <v>-2.2789534185787845</v>
      </c>
      <c r="P1944" s="12">
        <f t="shared" ca="1" si="139"/>
        <v>0.67426094386016722</v>
      </c>
      <c r="Q1944" s="11" t="str">
        <f t="shared" ca="1" si="127"/>
        <v>H</v>
      </c>
    </row>
    <row r="1945" spans="9:17" x14ac:dyDescent="0.25">
      <c r="I1945" s="11">
        <v>1944</v>
      </c>
      <c r="J1945" s="11">
        <f t="shared" ca="1" si="136"/>
        <v>0.72058934647133333</v>
      </c>
      <c r="K1945" s="11">
        <f t="shared" ca="1" si="137"/>
        <v>1.11879983347418</v>
      </c>
      <c r="L1945" s="11" t="str">
        <f t="shared" ca="1" si="126"/>
        <v>H</v>
      </c>
      <c r="M1945" s="11"/>
      <c r="N1945" s="11">
        <v>1944</v>
      </c>
      <c r="O1945" s="12">
        <f t="shared" ca="1" si="138"/>
        <v>4.142145603512942</v>
      </c>
      <c r="P1945" s="12">
        <f t="shared" ca="1" si="139"/>
        <v>1.9049600909588906</v>
      </c>
      <c r="Q1945" s="11" t="str">
        <f t="shared" ca="1" si="127"/>
        <v>A</v>
      </c>
    </row>
    <row r="1946" spans="9:17" x14ac:dyDescent="0.25">
      <c r="I1946" s="11">
        <v>1945</v>
      </c>
      <c r="J1946" s="11">
        <f t="shared" ca="1" si="136"/>
        <v>-0.42026481894081658</v>
      </c>
      <c r="K1946" s="11">
        <f t="shared" ca="1" si="137"/>
        <v>2.7152770047814596</v>
      </c>
      <c r="L1946" s="11" t="str">
        <f t="shared" ca="1" si="126"/>
        <v>H</v>
      </c>
      <c r="M1946" s="11"/>
      <c r="N1946" s="11">
        <v>1945</v>
      </c>
      <c r="O1946" s="12">
        <f t="shared" ca="1" si="138"/>
        <v>-1.4943936363291732</v>
      </c>
      <c r="P1946" s="12">
        <f t="shared" ca="1" si="139"/>
        <v>0.56394964374933165</v>
      </c>
      <c r="Q1946" s="11" t="str">
        <f t="shared" ca="1" si="127"/>
        <v>H</v>
      </c>
    </row>
    <row r="1947" spans="9:17" x14ac:dyDescent="0.25">
      <c r="I1947" s="11">
        <v>1946</v>
      </c>
      <c r="J1947" s="11">
        <f t="shared" ca="1" si="136"/>
        <v>1.4567926495491186</v>
      </c>
      <c r="K1947" s="11">
        <f t="shared" ca="1" si="137"/>
        <v>2.6432361342403135</v>
      </c>
      <c r="L1947" s="11" t="str">
        <f t="shared" ca="1" si="126"/>
        <v>H</v>
      </c>
      <c r="M1947" s="11"/>
      <c r="N1947" s="11">
        <v>1946</v>
      </c>
      <c r="O1947" s="12">
        <f t="shared" ca="1" si="138"/>
        <v>1.0167017741236228</v>
      </c>
      <c r="P1947" s="12">
        <f t="shared" ca="1" si="139"/>
        <v>0.96029428457465527</v>
      </c>
      <c r="Q1947" s="11" t="str">
        <f t="shared" ca="1" si="127"/>
        <v>A</v>
      </c>
    </row>
    <row r="1948" spans="9:17" x14ac:dyDescent="0.25">
      <c r="I1948" s="11">
        <v>1947</v>
      </c>
      <c r="J1948" s="11">
        <f t="shared" ca="1" si="136"/>
        <v>0.88988783800159932</v>
      </c>
      <c r="K1948" s="11">
        <f t="shared" ca="1" si="137"/>
        <v>2.1705851201801085</v>
      </c>
      <c r="L1948" s="11" t="str">
        <f t="shared" ca="1" si="126"/>
        <v>H</v>
      </c>
      <c r="M1948" s="11"/>
      <c r="N1948" s="11">
        <v>1947</v>
      </c>
      <c r="O1948" s="12">
        <f t="shared" ca="1" si="138"/>
        <v>2.8392843611611758</v>
      </c>
      <c r="P1948" s="12">
        <f t="shared" ca="1" si="139"/>
        <v>0.84229678021655907</v>
      </c>
      <c r="Q1948" s="11" t="str">
        <f t="shared" ca="1" si="127"/>
        <v>A</v>
      </c>
    </row>
    <row r="1949" spans="9:17" x14ac:dyDescent="0.25">
      <c r="I1949" s="11">
        <v>1948</v>
      </c>
      <c r="J1949" s="11">
        <f t="shared" ca="1" si="136"/>
        <v>-0.74303717532694857</v>
      </c>
      <c r="K1949" s="11">
        <f t="shared" ca="1" si="137"/>
        <v>1.916157547538436</v>
      </c>
      <c r="L1949" s="11" t="str">
        <f t="shared" ca="1" si="126"/>
        <v>H</v>
      </c>
      <c r="M1949" s="11"/>
      <c r="N1949" s="11">
        <v>1948</v>
      </c>
      <c r="O1949" s="12">
        <f t="shared" ca="1" si="138"/>
        <v>-0.26216569496253306</v>
      </c>
      <c r="P1949" s="12">
        <f t="shared" ca="1" si="139"/>
        <v>0.60089368150291955</v>
      </c>
      <c r="Q1949" s="11" t="str">
        <f t="shared" ca="1" si="127"/>
        <v>H</v>
      </c>
    </row>
    <row r="1950" spans="9:17" x14ac:dyDescent="0.25">
      <c r="I1950" s="11">
        <v>1949</v>
      </c>
      <c r="J1950" s="11">
        <f t="shared" ca="1" si="136"/>
        <v>0.64938806400176086</v>
      </c>
      <c r="K1950" s="11">
        <f t="shared" ca="1" si="137"/>
        <v>1.3039660571580933</v>
      </c>
      <c r="L1950" s="11" t="str">
        <f t="shared" ca="1" si="126"/>
        <v>H</v>
      </c>
      <c r="M1950" s="11"/>
      <c r="N1950" s="11">
        <v>1949</v>
      </c>
      <c r="O1950" s="12">
        <f t="shared" ca="1" si="138"/>
        <v>0.97320271729016494</v>
      </c>
      <c r="P1950" s="12">
        <f t="shared" ca="1" si="139"/>
        <v>2.5658077703516806</v>
      </c>
      <c r="Q1950" s="11" t="str">
        <f t="shared" ca="1" si="127"/>
        <v>H</v>
      </c>
    </row>
    <row r="1951" spans="9:17" x14ac:dyDescent="0.25">
      <c r="I1951" s="11">
        <v>1950</v>
      </c>
      <c r="J1951" s="11">
        <f t="shared" ca="1" si="136"/>
        <v>2.4133922251599578</v>
      </c>
      <c r="K1951" s="11">
        <f t="shared" ca="1" si="137"/>
        <v>1.3527627115602494</v>
      </c>
      <c r="L1951" s="11" t="str">
        <f t="shared" ca="1" si="126"/>
        <v>A</v>
      </c>
      <c r="M1951" s="11"/>
      <c r="N1951" s="11">
        <v>1950</v>
      </c>
      <c r="O1951" s="12">
        <f t="shared" ca="1" si="138"/>
        <v>3.1493645573238602</v>
      </c>
      <c r="P1951" s="12">
        <f t="shared" ca="1" si="139"/>
        <v>-0.1162591621267528</v>
      </c>
      <c r="Q1951" s="11" t="str">
        <f t="shared" ca="1" si="127"/>
        <v>A</v>
      </c>
    </row>
    <row r="1952" spans="9:17" x14ac:dyDescent="0.25">
      <c r="I1952" s="11">
        <v>1951</v>
      </c>
      <c r="J1952" s="11">
        <f t="shared" ca="1" si="136"/>
        <v>2.9491059187183688</v>
      </c>
      <c r="K1952" s="11">
        <f t="shared" ca="1" si="137"/>
        <v>2.341674507050135</v>
      </c>
      <c r="L1952" s="11" t="str">
        <f t="shared" ca="1" si="126"/>
        <v>A</v>
      </c>
      <c r="M1952" s="11"/>
      <c r="N1952" s="11">
        <v>1951</v>
      </c>
      <c r="O1952" s="12">
        <f t="shared" ca="1" si="138"/>
        <v>2.656237412931576</v>
      </c>
      <c r="P1952" s="12">
        <f t="shared" ca="1" si="139"/>
        <v>0.84947507246860887</v>
      </c>
      <c r="Q1952" s="11" t="str">
        <f t="shared" ca="1" si="127"/>
        <v>A</v>
      </c>
    </row>
    <row r="1953" spans="9:17" x14ac:dyDescent="0.25">
      <c r="I1953" s="11">
        <v>1952</v>
      </c>
      <c r="J1953" s="11">
        <f t="shared" ca="1" si="136"/>
        <v>0.23936828855058168</v>
      </c>
      <c r="K1953" s="11">
        <f t="shared" ca="1" si="137"/>
        <v>1.9960126646591629</v>
      </c>
      <c r="L1953" s="11" t="str">
        <f t="shared" ca="1" si="126"/>
        <v>H</v>
      </c>
      <c r="M1953" s="11"/>
      <c r="N1953" s="11">
        <v>1952</v>
      </c>
      <c r="O1953" s="12">
        <f t="shared" ca="1" si="138"/>
        <v>0.20506286774667898</v>
      </c>
      <c r="P1953" s="12">
        <f t="shared" ca="1" si="139"/>
        <v>2.1649317982460436</v>
      </c>
      <c r="Q1953" s="11" t="str">
        <f t="shared" ca="1" si="127"/>
        <v>H</v>
      </c>
    </row>
    <row r="1954" spans="9:17" x14ac:dyDescent="0.25">
      <c r="I1954" s="11">
        <v>1953</v>
      </c>
      <c r="J1954" s="11">
        <f t="shared" ca="1" si="136"/>
        <v>0.14071655198957</v>
      </c>
      <c r="K1954" s="11">
        <f t="shared" ca="1" si="137"/>
        <v>5.1088086234433687</v>
      </c>
      <c r="L1954" s="11" t="str">
        <f t="shared" ca="1" si="126"/>
        <v>H</v>
      </c>
      <c r="M1954" s="11"/>
      <c r="N1954" s="11">
        <v>1953</v>
      </c>
      <c r="O1954" s="12">
        <f t="shared" ca="1" si="138"/>
        <v>1.1647399411587958</v>
      </c>
      <c r="P1954" s="12">
        <f t="shared" ca="1" si="139"/>
        <v>1.5827549874231728</v>
      </c>
      <c r="Q1954" s="11" t="str">
        <f t="shared" ca="1" si="127"/>
        <v>H</v>
      </c>
    </row>
    <row r="1955" spans="9:17" x14ac:dyDescent="0.25">
      <c r="I1955" s="11">
        <v>1954</v>
      </c>
      <c r="J1955" s="11">
        <f t="shared" ca="1" si="136"/>
        <v>2.8381243255080464</v>
      </c>
      <c r="K1955" s="11">
        <f t="shared" ca="1" si="137"/>
        <v>2.9266206351746802</v>
      </c>
      <c r="L1955" s="11" t="str">
        <f t="shared" ca="1" si="126"/>
        <v>H</v>
      </c>
      <c r="M1955" s="11"/>
      <c r="N1955" s="11">
        <v>1954</v>
      </c>
      <c r="O1955" s="12">
        <f t="shared" ca="1" si="138"/>
        <v>-0.3181438539496797</v>
      </c>
      <c r="P1955" s="12">
        <f t="shared" ca="1" si="139"/>
        <v>1.7326993673407998</v>
      </c>
      <c r="Q1955" s="11" t="str">
        <f t="shared" ca="1" si="127"/>
        <v>H</v>
      </c>
    </row>
    <row r="1956" spans="9:17" x14ac:dyDescent="0.25">
      <c r="I1956" s="11">
        <v>1955</v>
      </c>
      <c r="J1956" s="11">
        <f t="shared" ca="1" si="136"/>
        <v>2.0157936963786458</v>
      </c>
      <c r="K1956" s="11">
        <f t="shared" ca="1" si="137"/>
        <v>2.2784916843054552</v>
      </c>
      <c r="L1956" s="11" t="str">
        <f t="shared" ca="1" si="126"/>
        <v>H</v>
      </c>
      <c r="M1956" s="11"/>
      <c r="N1956" s="11">
        <v>1955</v>
      </c>
      <c r="O1956" s="12">
        <f t="shared" ca="1" si="138"/>
        <v>0.99333635695562195</v>
      </c>
      <c r="P1956" s="12">
        <f t="shared" ca="1" si="139"/>
        <v>1.8002764561277806</v>
      </c>
      <c r="Q1956" s="11" t="str">
        <f t="shared" ca="1" si="127"/>
        <v>H</v>
      </c>
    </row>
    <row r="1957" spans="9:17" x14ac:dyDescent="0.25">
      <c r="I1957" s="11">
        <v>1956</v>
      </c>
      <c r="J1957" s="11">
        <f t="shared" ca="1" si="136"/>
        <v>1.1694119695679956</v>
      </c>
      <c r="K1957" s="11">
        <f t="shared" ca="1" si="137"/>
        <v>5.9382878153157659</v>
      </c>
      <c r="L1957" s="11" t="str">
        <f t="shared" ca="1" si="126"/>
        <v>H</v>
      </c>
      <c r="M1957" s="11"/>
      <c r="N1957" s="11">
        <v>1956</v>
      </c>
      <c r="O1957" s="12">
        <f t="shared" ca="1" si="138"/>
        <v>1.4102761281769098</v>
      </c>
      <c r="P1957" s="12">
        <f t="shared" ca="1" si="139"/>
        <v>2.4405333280555155</v>
      </c>
      <c r="Q1957" s="11" t="str">
        <f t="shared" ca="1" si="127"/>
        <v>H</v>
      </c>
    </row>
    <row r="1958" spans="9:17" x14ac:dyDescent="0.25">
      <c r="I1958" s="11">
        <v>1957</v>
      </c>
      <c r="J1958" s="11">
        <f t="shared" ca="1" si="136"/>
        <v>2.2882155180645025</v>
      </c>
      <c r="K1958" s="11">
        <f t="shared" ca="1" si="137"/>
        <v>1.1785126711001905</v>
      </c>
      <c r="L1958" s="11" t="str">
        <f t="shared" ca="1" si="126"/>
        <v>A</v>
      </c>
      <c r="M1958" s="11"/>
      <c r="N1958" s="11">
        <v>1957</v>
      </c>
      <c r="O1958" s="12">
        <f t="shared" ca="1" si="138"/>
        <v>0.81439761578543735</v>
      </c>
      <c r="P1958" s="12">
        <f t="shared" ca="1" si="139"/>
        <v>0.5233209373769474</v>
      </c>
      <c r="Q1958" s="11" t="str">
        <f t="shared" ca="1" si="127"/>
        <v>A</v>
      </c>
    </row>
    <row r="1959" spans="9:17" x14ac:dyDescent="0.25">
      <c r="I1959" s="11">
        <v>1958</v>
      </c>
      <c r="J1959" s="11">
        <f t="shared" ca="1" si="136"/>
        <v>2.3265349023996555</v>
      </c>
      <c r="K1959" s="11">
        <f t="shared" ca="1" si="137"/>
        <v>-0.66050878502460897</v>
      </c>
      <c r="L1959" s="11" t="str">
        <f t="shared" ca="1" si="126"/>
        <v>A</v>
      </c>
      <c r="M1959" s="11"/>
      <c r="N1959" s="11">
        <v>1958</v>
      </c>
      <c r="O1959" s="12">
        <f t="shared" ca="1" si="138"/>
        <v>-0.28615556882192938</v>
      </c>
      <c r="P1959" s="12">
        <f t="shared" ca="1" si="139"/>
        <v>-0.42566420145131589</v>
      </c>
      <c r="Q1959" s="11" t="str">
        <f t="shared" ca="1" si="127"/>
        <v>A</v>
      </c>
    </row>
    <row r="1960" spans="9:17" x14ac:dyDescent="0.25">
      <c r="I1960" s="11">
        <v>1959</v>
      </c>
      <c r="J1960" s="11">
        <f t="shared" ca="1" si="136"/>
        <v>1.9793112990720445</v>
      </c>
      <c r="K1960" s="11">
        <f t="shared" ca="1" si="137"/>
        <v>1.848114910200916</v>
      </c>
      <c r="L1960" s="11" t="str">
        <f t="shared" ca="1" si="126"/>
        <v>A</v>
      </c>
      <c r="M1960" s="11"/>
      <c r="N1960" s="11">
        <v>1959</v>
      </c>
      <c r="O1960" s="12">
        <f t="shared" ca="1" si="138"/>
        <v>-2.0108421236883443</v>
      </c>
      <c r="P1960" s="12">
        <f t="shared" ca="1" si="139"/>
        <v>-0.84961447501053255</v>
      </c>
      <c r="Q1960" s="11" t="str">
        <f t="shared" ca="1" si="127"/>
        <v>H</v>
      </c>
    </row>
    <row r="1961" spans="9:17" x14ac:dyDescent="0.25">
      <c r="I1961" s="11">
        <v>1960</v>
      </c>
      <c r="J1961" s="11">
        <f t="shared" ca="1" si="136"/>
        <v>0.89315909319911946</v>
      </c>
      <c r="K1961" s="11">
        <f t="shared" ca="1" si="137"/>
        <v>4.1946594340390924</v>
      </c>
      <c r="L1961" s="11" t="str">
        <f t="shared" ca="1" si="126"/>
        <v>H</v>
      </c>
      <c r="M1961" s="11"/>
      <c r="N1961" s="11">
        <v>1960</v>
      </c>
      <c r="O1961" s="12">
        <f t="shared" ca="1" si="138"/>
        <v>-0.45292619891409036</v>
      </c>
      <c r="P1961" s="12">
        <f t="shared" ca="1" si="139"/>
        <v>1.0480662671883285</v>
      </c>
      <c r="Q1961" s="11" t="str">
        <f t="shared" ca="1" si="127"/>
        <v>H</v>
      </c>
    </row>
    <row r="1962" spans="9:17" x14ac:dyDescent="0.25">
      <c r="I1962" s="11">
        <v>1961</v>
      </c>
      <c r="J1962" s="11">
        <f t="shared" ca="1" si="136"/>
        <v>1.3902248850312637</v>
      </c>
      <c r="K1962" s="11">
        <f t="shared" ca="1" si="137"/>
        <v>0.29533622774839063</v>
      </c>
      <c r="L1962" s="11" t="str">
        <f t="shared" ca="1" si="126"/>
        <v>A</v>
      </c>
      <c r="M1962" s="11"/>
      <c r="N1962" s="11">
        <v>1961</v>
      </c>
      <c r="O1962" s="12">
        <f t="shared" ca="1" si="138"/>
        <v>-0.41573767714832344</v>
      </c>
      <c r="P1962" s="12">
        <f t="shared" ca="1" si="139"/>
        <v>1.6587743107214963</v>
      </c>
      <c r="Q1962" s="11" t="str">
        <f t="shared" ca="1" si="127"/>
        <v>H</v>
      </c>
    </row>
    <row r="1963" spans="9:17" x14ac:dyDescent="0.25">
      <c r="I1963" s="11">
        <v>1962</v>
      </c>
      <c r="J1963" s="11">
        <f t="shared" ca="1" si="136"/>
        <v>0.35697505009305319</v>
      </c>
      <c r="K1963" s="11">
        <f t="shared" ca="1" si="137"/>
        <v>2.3478282026635684</v>
      </c>
      <c r="L1963" s="11" t="str">
        <f t="shared" ca="1" si="126"/>
        <v>H</v>
      </c>
      <c r="M1963" s="11"/>
      <c r="N1963" s="11">
        <v>1962</v>
      </c>
      <c r="O1963" s="12">
        <f t="shared" ca="1" si="138"/>
        <v>0.45534673972437101</v>
      </c>
      <c r="P1963" s="12">
        <f t="shared" ca="1" si="139"/>
        <v>-1.3242426239408731</v>
      </c>
      <c r="Q1963" s="11" t="str">
        <f t="shared" ca="1" si="127"/>
        <v>A</v>
      </c>
    </row>
    <row r="1964" spans="9:17" x14ac:dyDescent="0.25">
      <c r="I1964" s="11">
        <v>1963</v>
      </c>
      <c r="J1964" s="11">
        <f t="shared" ca="1" si="136"/>
        <v>0.85812639010894021</v>
      </c>
      <c r="K1964" s="11">
        <f t="shared" ca="1" si="137"/>
        <v>3.0870778017674176</v>
      </c>
      <c r="L1964" s="11" t="str">
        <f t="shared" ca="1" si="126"/>
        <v>H</v>
      </c>
      <c r="M1964" s="11"/>
      <c r="N1964" s="11">
        <v>1963</v>
      </c>
      <c r="O1964" s="12">
        <f t="shared" ca="1" si="138"/>
        <v>0.77676703842596384</v>
      </c>
      <c r="P1964" s="12">
        <f t="shared" ca="1" si="139"/>
        <v>2.1738098223287121</v>
      </c>
      <c r="Q1964" s="11" t="str">
        <f t="shared" ca="1" si="127"/>
        <v>H</v>
      </c>
    </row>
    <row r="1965" spans="9:17" x14ac:dyDescent="0.25">
      <c r="I1965" s="11">
        <v>1964</v>
      </c>
      <c r="J1965" s="11">
        <f t="shared" ca="1" si="136"/>
        <v>0.68881241144538974</v>
      </c>
      <c r="K1965" s="11">
        <f t="shared" ca="1" si="137"/>
        <v>2.9432265207403669</v>
      </c>
      <c r="L1965" s="11" t="str">
        <f t="shared" ca="1" si="126"/>
        <v>H</v>
      </c>
      <c r="M1965" s="11"/>
      <c r="N1965" s="11">
        <v>1964</v>
      </c>
      <c r="O1965" s="12">
        <f t="shared" ca="1" si="138"/>
        <v>-1.1139843923640507</v>
      </c>
      <c r="P1965" s="12">
        <f t="shared" ca="1" si="139"/>
        <v>1.0341538944376873</v>
      </c>
      <c r="Q1965" s="11" t="str">
        <f t="shared" ca="1" si="127"/>
        <v>H</v>
      </c>
    </row>
    <row r="1966" spans="9:17" x14ac:dyDescent="0.25">
      <c r="I1966" s="11">
        <v>1965</v>
      </c>
      <c r="J1966" s="11">
        <f t="shared" ca="1" si="136"/>
        <v>3.2143748404276677</v>
      </c>
      <c r="K1966" s="11">
        <f t="shared" ca="1" si="137"/>
        <v>2.7027532987319414</v>
      </c>
      <c r="L1966" s="11" t="str">
        <f t="shared" ca="1" si="126"/>
        <v>A</v>
      </c>
      <c r="M1966" s="11"/>
      <c r="N1966" s="11">
        <v>1965</v>
      </c>
      <c r="O1966" s="12">
        <f t="shared" ca="1" si="138"/>
        <v>0.29952148272819151</v>
      </c>
      <c r="P1966" s="12">
        <f t="shared" ca="1" si="139"/>
        <v>0.95974799496982754</v>
      </c>
      <c r="Q1966" s="11" t="str">
        <f t="shared" ca="1" si="127"/>
        <v>H</v>
      </c>
    </row>
    <row r="1967" spans="9:17" x14ac:dyDescent="0.25">
      <c r="I1967" s="11">
        <v>1966</v>
      </c>
      <c r="J1967" s="11">
        <f t="shared" ca="1" si="136"/>
        <v>0.96623105907336848</v>
      </c>
      <c r="K1967" s="11">
        <f t="shared" ca="1" si="137"/>
        <v>2.3034511136373261</v>
      </c>
      <c r="L1967" s="11" t="str">
        <f t="shared" ca="1" si="126"/>
        <v>H</v>
      </c>
      <c r="M1967" s="11"/>
      <c r="N1967" s="11">
        <v>1966</v>
      </c>
      <c r="O1967" s="12">
        <f t="shared" ca="1" si="138"/>
        <v>2.6765242561566094E-4</v>
      </c>
      <c r="P1967" s="12">
        <f t="shared" ca="1" si="139"/>
        <v>2.4212887572688011</v>
      </c>
      <c r="Q1967" s="11" t="str">
        <f t="shared" ca="1" si="127"/>
        <v>H</v>
      </c>
    </row>
    <row r="1968" spans="9:17" x14ac:dyDescent="0.25">
      <c r="I1968" s="11">
        <v>1967</v>
      </c>
      <c r="J1968" s="11">
        <f t="shared" ca="1" si="136"/>
        <v>0.81712586226084982</v>
      </c>
      <c r="K1968" s="11">
        <f t="shared" ca="1" si="137"/>
        <v>3.3425870800458455</v>
      </c>
      <c r="L1968" s="11" t="str">
        <f t="shared" ca="1" si="126"/>
        <v>H</v>
      </c>
      <c r="M1968" s="11"/>
      <c r="N1968" s="11">
        <v>1967</v>
      </c>
      <c r="O1968" s="12">
        <f t="shared" ca="1" si="138"/>
        <v>-0.10615499532626937</v>
      </c>
      <c r="P1968" s="12">
        <f t="shared" ca="1" si="139"/>
        <v>1.3184888452801204</v>
      </c>
      <c r="Q1968" s="11" t="str">
        <f t="shared" ca="1" si="127"/>
        <v>H</v>
      </c>
    </row>
    <row r="1969" spans="9:17" x14ac:dyDescent="0.25">
      <c r="I1969" s="11">
        <v>1968</v>
      </c>
      <c r="J1969" s="11">
        <f t="shared" ca="1" si="136"/>
        <v>-1.8808795654905257</v>
      </c>
      <c r="K1969" s="11">
        <f t="shared" ca="1" si="137"/>
        <v>4.1826657310132225</v>
      </c>
      <c r="L1969" s="11" t="str">
        <f t="shared" ca="1" si="126"/>
        <v>H</v>
      </c>
      <c r="M1969" s="11"/>
      <c r="N1969" s="11">
        <v>1968</v>
      </c>
      <c r="O1969" s="12">
        <f t="shared" ca="1" si="138"/>
        <v>0.92201923967645338</v>
      </c>
      <c r="P1969" s="12">
        <f t="shared" ca="1" si="139"/>
        <v>1.5503872338360098</v>
      </c>
      <c r="Q1969" s="11" t="str">
        <f t="shared" ca="1" si="127"/>
        <v>H</v>
      </c>
    </row>
    <row r="1970" spans="9:17" x14ac:dyDescent="0.25">
      <c r="I1970" s="11">
        <v>1969</v>
      </c>
      <c r="J1970" s="11">
        <f t="shared" ca="1" si="136"/>
        <v>0.80805079691497439</v>
      </c>
      <c r="K1970" s="11">
        <f t="shared" ca="1" si="137"/>
        <v>2.3375128824129878</v>
      </c>
      <c r="L1970" s="11" t="str">
        <f t="shared" ca="1" si="126"/>
        <v>H</v>
      </c>
      <c r="M1970" s="11"/>
      <c r="N1970" s="11">
        <v>1969</v>
      </c>
      <c r="O1970" s="12">
        <f t="shared" ca="1" si="138"/>
        <v>1.2329024665800052</v>
      </c>
      <c r="P1970" s="12">
        <f t="shared" ca="1" si="139"/>
        <v>0.87289748412415313</v>
      </c>
      <c r="Q1970" s="11" t="str">
        <f t="shared" ca="1" si="127"/>
        <v>A</v>
      </c>
    </row>
    <row r="1971" spans="9:17" x14ac:dyDescent="0.25">
      <c r="I1971" s="11">
        <v>1970</v>
      </c>
      <c r="J1971" s="11">
        <f t="shared" ca="1" si="136"/>
        <v>-1.048259569985948</v>
      </c>
      <c r="K1971" s="11">
        <f t="shared" ca="1" si="137"/>
        <v>0.70064783382889684</v>
      </c>
      <c r="L1971" s="11" t="str">
        <f t="shared" ca="1" si="126"/>
        <v>H</v>
      </c>
      <c r="M1971" s="11"/>
      <c r="N1971" s="11">
        <v>1970</v>
      </c>
      <c r="O1971" s="12">
        <f t="shared" ca="1" si="138"/>
        <v>2.2239757670871665</v>
      </c>
      <c r="P1971" s="12">
        <f t="shared" ca="1" si="139"/>
        <v>3.3933795100288044</v>
      </c>
      <c r="Q1971" s="11" t="str">
        <f t="shared" ca="1" si="127"/>
        <v>H</v>
      </c>
    </row>
    <row r="1972" spans="9:17" x14ac:dyDescent="0.25">
      <c r="I1972" s="11">
        <v>1971</v>
      </c>
      <c r="J1972" s="11">
        <f t="shared" ca="1" si="136"/>
        <v>2.5608258711995999</v>
      </c>
      <c r="K1972" s="11">
        <f t="shared" ca="1" si="137"/>
        <v>2.5255206788705054</v>
      </c>
      <c r="L1972" s="11" t="str">
        <f t="shared" ca="1" si="126"/>
        <v>A</v>
      </c>
      <c r="M1972" s="11"/>
      <c r="N1972" s="11">
        <v>1971</v>
      </c>
      <c r="O1972" s="12">
        <f t="shared" ca="1" si="138"/>
        <v>3.3355168267047022</v>
      </c>
      <c r="P1972" s="12">
        <f t="shared" ca="1" si="139"/>
        <v>0.72584301052606637</v>
      </c>
      <c r="Q1972" s="11" t="str">
        <f t="shared" ca="1" si="127"/>
        <v>A</v>
      </c>
    </row>
    <row r="1973" spans="9:17" x14ac:dyDescent="0.25">
      <c r="I1973" s="11">
        <v>1972</v>
      </c>
      <c r="J1973" s="11">
        <f t="shared" ca="1" si="136"/>
        <v>0.42794971802559412</v>
      </c>
      <c r="K1973" s="11">
        <f t="shared" ca="1" si="137"/>
        <v>3.0933840957334922</v>
      </c>
      <c r="L1973" s="11" t="str">
        <f t="shared" ca="1" si="126"/>
        <v>H</v>
      </c>
      <c r="M1973" s="11"/>
      <c r="N1973" s="11">
        <v>1972</v>
      </c>
      <c r="O1973" s="12">
        <f t="shared" ca="1" si="138"/>
        <v>2.4273502321492746</v>
      </c>
      <c r="P1973" s="12">
        <f t="shared" ca="1" si="139"/>
        <v>1.2734409210651274</v>
      </c>
      <c r="Q1973" s="11" t="str">
        <f t="shared" ca="1" si="127"/>
        <v>A</v>
      </c>
    </row>
    <row r="1974" spans="9:17" x14ac:dyDescent="0.25">
      <c r="I1974" s="11">
        <v>1973</v>
      </c>
      <c r="J1974" s="11">
        <f t="shared" ca="1" si="136"/>
        <v>1.5489730512503928</v>
      </c>
      <c r="K1974" s="11">
        <f t="shared" ca="1" si="137"/>
        <v>0.67309941065818912</v>
      </c>
      <c r="L1974" s="11" t="str">
        <f t="shared" ca="1" si="126"/>
        <v>A</v>
      </c>
      <c r="M1974" s="11"/>
      <c r="N1974" s="11">
        <v>1973</v>
      </c>
      <c r="O1974" s="12">
        <f t="shared" ca="1" si="138"/>
        <v>1.1681895965582179</v>
      </c>
      <c r="P1974" s="12">
        <f t="shared" ca="1" si="139"/>
        <v>1.0126781484611727</v>
      </c>
      <c r="Q1974" s="11" t="str">
        <f t="shared" ca="1" si="127"/>
        <v>A</v>
      </c>
    </row>
    <row r="1975" spans="9:17" x14ac:dyDescent="0.25">
      <c r="I1975" s="11">
        <v>1974</v>
      </c>
      <c r="J1975" s="11">
        <f t="shared" ca="1" si="136"/>
        <v>9.0937216557237854E-2</v>
      </c>
      <c r="K1975" s="11">
        <f t="shared" ca="1" si="137"/>
        <v>1.6464044337955661</v>
      </c>
      <c r="L1975" s="11" t="str">
        <f t="shared" ca="1" si="126"/>
        <v>H</v>
      </c>
      <c r="M1975" s="11"/>
      <c r="N1975" s="11">
        <v>1974</v>
      </c>
      <c r="O1975" s="12">
        <f t="shared" ca="1" si="138"/>
        <v>-0.19097738326554148</v>
      </c>
      <c r="P1975" s="12">
        <f t="shared" ca="1" si="139"/>
        <v>1.2937971159385946</v>
      </c>
      <c r="Q1975" s="11" t="str">
        <f t="shared" ca="1" si="127"/>
        <v>H</v>
      </c>
    </row>
    <row r="1976" spans="9:17" x14ac:dyDescent="0.25">
      <c r="I1976" s="11">
        <v>1975</v>
      </c>
      <c r="J1976" s="11">
        <f t="shared" ca="1" si="136"/>
        <v>6.7763237550605981E-2</v>
      </c>
      <c r="K1976" s="11">
        <f t="shared" ca="1" si="137"/>
        <v>1.1517643616043649</v>
      </c>
      <c r="L1976" s="11" t="str">
        <f t="shared" ca="1" si="126"/>
        <v>H</v>
      </c>
      <c r="M1976" s="11"/>
      <c r="N1976" s="11">
        <v>1975</v>
      </c>
      <c r="O1976" s="12">
        <f t="shared" ca="1" si="138"/>
        <v>-0.46090287362071714</v>
      </c>
      <c r="P1976" s="12">
        <f t="shared" ca="1" si="139"/>
        <v>0.57178783726621074</v>
      </c>
      <c r="Q1976" s="11" t="str">
        <f t="shared" ca="1" si="127"/>
        <v>H</v>
      </c>
    </row>
    <row r="1977" spans="9:17" x14ac:dyDescent="0.25">
      <c r="I1977" s="11">
        <v>1976</v>
      </c>
      <c r="J1977" s="11">
        <f t="shared" ca="1" si="136"/>
        <v>0.65008214513192564</v>
      </c>
      <c r="K1977" s="11">
        <f t="shared" ca="1" si="137"/>
        <v>1.608753584828255</v>
      </c>
      <c r="L1977" s="11" t="str">
        <f t="shared" ca="1" si="126"/>
        <v>H</v>
      </c>
      <c r="M1977" s="11"/>
      <c r="N1977" s="11">
        <v>1976</v>
      </c>
      <c r="O1977" s="12">
        <f t="shared" ca="1" si="138"/>
        <v>1.5498848424931364</v>
      </c>
      <c r="P1977" s="12">
        <f t="shared" ca="1" si="139"/>
        <v>-0.24179410181379679</v>
      </c>
      <c r="Q1977" s="11" t="str">
        <f t="shared" ca="1" si="127"/>
        <v>A</v>
      </c>
    </row>
    <row r="1978" spans="9:17" x14ac:dyDescent="0.25">
      <c r="I1978" s="11">
        <v>1977</v>
      </c>
      <c r="J1978" s="11">
        <f t="shared" ca="1" si="136"/>
        <v>0.19534534255093194</v>
      </c>
      <c r="K1978" s="11">
        <f t="shared" ca="1" si="137"/>
        <v>1.401334264014195</v>
      </c>
      <c r="L1978" s="11" t="str">
        <f t="shared" ca="1" si="126"/>
        <v>H</v>
      </c>
      <c r="M1978" s="11"/>
      <c r="N1978" s="11">
        <v>1977</v>
      </c>
      <c r="O1978" s="12">
        <f t="shared" ca="1" si="138"/>
        <v>3.7300789876429556</v>
      </c>
      <c r="P1978" s="12">
        <f t="shared" ca="1" si="139"/>
        <v>0.21895455953199694</v>
      </c>
      <c r="Q1978" s="11" t="str">
        <f t="shared" ca="1" si="127"/>
        <v>A</v>
      </c>
    </row>
    <row r="1979" spans="9:17" x14ac:dyDescent="0.25">
      <c r="I1979" s="11">
        <v>1978</v>
      </c>
      <c r="J1979" s="11">
        <f t="shared" ca="1" si="136"/>
        <v>0.19136329448585654</v>
      </c>
      <c r="K1979" s="11">
        <f t="shared" ca="1" si="137"/>
        <v>2.6329901065557042</v>
      </c>
      <c r="L1979" s="11" t="str">
        <f t="shared" ca="1" si="126"/>
        <v>H</v>
      </c>
      <c r="M1979" s="11"/>
      <c r="N1979" s="11">
        <v>1978</v>
      </c>
      <c r="O1979" s="12">
        <f t="shared" ca="1" si="138"/>
        <v>1.3731452999068745</v>
      </c>
      <c r="P1979" s="12">
        <f t="shared" ca="1" si="139"/>
        <v>3.1109051207041469</v>
      </c>
      <c r="Q1979" s="11" t="str">
        <f t="shared" ca="1" si="127"/>
        <v>H</v>
      </c>
    </row>
    <row r="1980" spans="9:17" x14ac:dyDescent="0.25">
      <c r="I1980" s="11">
        <v>1979</v>
      </c>
      <c r="J1980" s="11">
        <f t="shared" ca="1" si="136"/>
        <v>3.8727548532809193</v>
      </c>
      <c r="K1980" s="11">
        <f t="shared" ca="1" si="137"/>
        <v>2.9741592429129264</v>
      </c>
      <c r="L1980" s="11" t="str">
        <f t="shared" ca="1" si="126"/>
        <v>A</v>
      </c>
      <c r="M1980" s="11"/>
      <c r="N1980" s="11">
        <v>1979</v>
      </c>
      <c r="O1980" s="12">
        <f t="shared" ca="1" si="138"/>
        <v>0.9922728260289555</v>
      </c>
      <c r="P1980" s="12">
        <f t="shared" ca="1" si="139"/>
        <v>2.3002237548878375</v>
      </c>
      <c r="Q1980" s="11" t="str">
        <f t="shared" ca="1" si="127"/>
        <v>H</v>
      </c>
    </row>
    <row r="1981" spans="9:17" x14ac:dyDescent="0.25">
      <c r="I1981" s="11">
        <v>1980</v>
      </c>
      <c r="J1981" s="11">
        <f t="shared" ca="1" si="136"/>
        <v>2.1026397711862694</v>
      </c>
      <c r="K1981" s="11">
        <f t="shared" ca="1" si="137"/>
        <v>5.1735936540483074</v>
      </c>
      <c r="L1981" s="11" t="str">
        <f t="shared" ca="1" si="126"/>
        <v>H</v>
      </c>
      <c r="M1981" s="11"/>
      <c r="N1981" s="11">
        <v>1980</v>
      </c>
      <c r="O1981" s="12">
        <f t="shared" ca="1" si="138"/>
        <v>0.73428604819427767</v>
      </c>
      <c r="P1981" s="12">
        <f t="shared" ca="1" si="139"/>
        <v>1.9208586792050202</v>
      </c>
      <c r="Q1981" s="11" t="str">
        <f t="shared" ca="1" si="127"/>
        <v>H</v>
      </c>
    </row>
    <row r="1982" spans="9:17" x14ac:dyDescent="0.25">
      <c r="I1982" s="11">
        <v>1981</v>
      </c>
      <c r="J1982" s="11">
        <f t="shared" ca="1" si="136"/>
        <v>-1.1829559715030689</v>
      </c>
      <c r="K1982" s="11">
        <f t="shared" ca="1" si="137"/>
        <v>1.5732543799692473</v>
      </c>
      <c r="L1982" s="11" t="str">
        <f t="shared" ca="1" si="126"/>
        <v>H</v>
      </c>
      <c r="M1982" s="11"/>
      <c r="N1982" s="11">
        <v>1981</v>
      </c>
      <c r="O1982" s="12">
        <f t="shared" ca="1" si="138"/>
        <v>1.5844322982395731</v>
      </c>
      <c r="P1982" s="12">
        <f t="shared" ca="1" si="139"/>
        <v>2.7711184613211017</v>
      </c>
      <c r="Q1982" s="11" t="str">
        <f t="shared" ca="1" si="127"/>
        <v>H</v>
      </c>
    </row>
    <row r="1983" spans="9:17" x14ac:dyDescent="0.25">
      <c r="I1983" s="11">
        <v>1982</v>
      </c>
      <c r="J1983" s="11">
        <f t="shared" ca="1" si="136"/>
        <v>-0.44344889313359637</v>
      </c>
      <c r="K1983" s="11">
        <f t="shared" ca="1" si="137"/>
        <v>2.8911025629763096</v>
      </c>
      <c r="L1983" s="11" t="str">
        <f t="shared" ca="1" si="126"/>
        <v>H</v>
      </c>
      <c r="M1983" s="11"/>
      <c r="N1983" s="11">
        <v>1982</v>
      </c>
      <c r="O1983" s="12">
        <f t="shared" ca="1" si="138"/>
        <v>2.1913952559609817E-2</v>
      </c>
      <c r="P1983" s="12">
        <f t="shared" ca="1" si="139"/>
        <v>2.2269199234364456</v>
      </c>
      <c r="Q1983" s="11" t="str">
        <f t="shared" ca="1" si="127"/>
        <v>H</v>
      </c>
    </row>
    <row r="1984" spans="9:17" x14ac:dyDescent="0.25">
      <c r="I1984" s="11">
        <v>1983</v>
      </c>
      <c r="J1984" s="11">
        <f t="shared" ca="1" si="136"/>
        <v>2.8845169739114125</v>
      </c>
      <c r="K1984" s="11">
        <f t="shared" ca="1" si="137"/>
        <v>1.6398547330700184</v>
      </c>
      <c r="L1984" s="11" t="str">
        <f t="shared" ca="1" si="126"/>
        <v>A</v>
      </c>
      <c r="M1984" s="11"/>
      <c r="N1984" s="11">
        <v>1983</v>
      </c>
      <c r="O1984" s="12">
        <f t="shared" ca="1" si="138"/>
        <v>1.5861106113940182</v>
      </c>
      <c r="P1984" s="12">
        <f t="shared" ca="1" si="139"/>
        <v>-1.2651317164353491</v>
      </c>
      <c r="Q1984" s="11" t="str">
        <f t="shared" ca="1" si="127"/>
        <v>A</v>
      </c>
    </row>
    <row r="1985" spans="9:17" x14ac:dyDescent="0.25">
      <c r="I1985" s="11">
        <v>1984</v>
      </c>
      <c r="J1985" s="11">
        <f t="shared" ca="1" si="136"/>
        <v>0.69769450771372954</v>
      </c>
      <c r="K1985" s="11">
        <f t="shared" ca="1" si="137"/>
        <v>2.999233162698117</v>
      </c>
      <c r="L1985" s="11" t="str">
        <f t="shared" ca="1" si="126"/>
        <v>H</v>
      </c>
      <c r="M1985" s="11"/>
      <c r="N1985" s="11">
        <v>1984</v>
      </c>
      <c r="O1985" s="12">
        <f t="shared" ca="1" si="138"/>
        <v>1.4138772490454248</v>
      </c>
      <c r="P1985" s="12">
        <f t="shared" ca="1" si="139"/>
        <v>8.7878014707476471E-3</v>
      </c>
      <c r="Q1985" s="11" t="str">
        <f t="shared" ca="1" si="127"/>
        <v>A</v>
      </c>
    </row>
    <row r="1986" spans="9:17" x14ac:dyDescent="0.25">
      <c r="I1986" s="11">
        <v>1985</v>
      </c>
      <c r="J1986" s="11">
        <f t="shared" ca="1" si="136"/>
        <v>0.30243073124797371</v>
      </c>
      <c r="K1986" s="11">
        <f t="shared" ca="1" si="137"/>
        <v>1.8130454487995928</v>
      </c>
      <c r="L1986" s="11" t="str">
        <f t="shared" ca="1" si="126"/>
        <v>H</v>
      </c>
      <c r="M1986" s="11"/>
      <c r="N1986" s="11">
        <v>1985</v>
      </c>
      <c r="O1986" s="12">
        <f t="shared" ca="1" si="138"/>
        <v>0.36686060897251038</v>
      </c>
      <c r="P1986" s="12">
        <f t="shared" ca="1" si="139"/>
        <v>1.7075723438731276</v>
      </c>
      <c r="Q1986" s="11" t="str">
        <f t="shared" ca="1" si="127"/>
        <v>H</v>
      </c>
    </row>
    <row r="1987" spans="9:17" x14ac:dyDescent="0.25">
      <c r="I1987" s="11">
        <v>1986</v>
      </c>
      <c r="J1987" s="11">
        <f t="shared" ref="J1987:J2050" ca="1" si="140">NORMINV(RAND(), $D$3,$F$3)</f>
        <v>1.8130776938325637</v>
      </c>
      <c r="K1987" s="11">
        <f t="shared" ref="K1987:K2050" ca="1" si="141">NORMINV(RAND(), $D$2,$F$2)</f>
        <v>2.457035789615114</v>
      </c>
      <c r="L1987" s="11" t="str">
        <f t="shared" ca="1" si="126"/>
        <v>H</v>
      </c>
      <c r="M1987" s="11"/>
      <c r="N1987" s="11">
        <v>1986</v>
      </c>
      <c r="O1987" s="12">
        <f t="shared" ref="O1987:O2050" ca="1" si="142">NORMINV(RAND(), $D$11,$F$11)</f>
        <v>2.527634751110547</v>
      </c>
      <c r="P1987" s="12">
        <f t="shared" ref="P1987:P2050" ca="1" si="143">NORMINV(RAND(), $D$10,$F$10)</f>
        <v>-0.51640938625466437</v>
      </c>
      <c r="Q1987" s="11" t="str">
        <f t="shared" ca="1" si="127"/>
        <v>A</v>
      </c>
    </row>
    <row r="1988" spans="9:17" x14ac:dyDescent="0.25">
      <c r="I1988" s="11">
        <v>1987</v>
      </c>
      <c r="J1988" s="11">
        <f t="shared" ca="1" si="140"/>
        <v>-0.26231420616952061</v>
      </c>
      <c r="K1988" s="11">
        <f t="shared" ca="1" si="141"/>
        <v>2.7310868500270713</v>
      </c>
      <c r="L1988" s="11" t="str">
        <f t="shared" ca="1" si="126"/>
        <v>H</v>
      </c>
      <c r="M1988" s="11"/>
      <c r="N1988" s="11">
        <v>1987</v>
      </c>
      <c r="O1988" s="12">
        <f t="shared" ca="1" si="142"/>
        <v>-0.9490493092970067</v>
      </c>
      <c r="P1988" s="12">
        <f t="shared" ca="1" si="143"/>
        <v>0.10078654472227555</v>
      </c>
      <c r="Q1988" s="11" t="str">
        <f t="shared" ca="1" si="127"/>
        <v>H</v>
      </c>
    </row>
    <row r="1989" spans="9:17" x14ac:dyDescent="0.25">
      <c r="I1989" s="11">
        <v>1988</v>
      </c>
      <c r="J1989" s="11">
        <f t="shared" ca="1" si="140"/>
        <v>1.3878337018239186</v>
      </c>
      <c r="K1989" s="11">
        <f t="shared" ca="1" si="141"/>
        <v>1.6338024178406234</v>
      </c>
      <c r="L1989" s="11" t="str">
        <f t="shared" ca="1" si="126"/>
        <v>H</v>
      </c>
      <c r="M1989" s="11"/>
      <c r="N1989" s="11">
        <v>1988</v>
      </c>
      <c r="O1989" s="12">
        <f t="shared" ca="1" si="142"/>
        <v>1.0288845398069544</v>
      </c>
      <c r="P1989" s="12">
        <f t="shared" ca="1" si="143"/>
        <v>1.7824412874003097</v>
      </c>
      <c r="Q1989" s="11" t="str">
        <f t="shared" ca="1" si="127"/>
        <v>H</v>
      </c>
    </row>
    <row r="1990" spans="9:17" x14ac:dyDescent="0.25">
      <c r="I1990" s="11">
        <v>1989</v>
      </c>
      <c r="J1990" s="11">
        <f t="shared" ca="1" si="140"/>
        <v>-4.7006600986990832E-2</v>
      </c>
      <c r="K1990" s="11">
        <f t="shared" ca="1" si="141"/>
        <v>2.7357779217770615</v>
      </c>
      <c r="L1990" s="11" t="str">
        <f t="shared" ca="1" si="126"/>
        <v>H</v>
      </c>
      <c r="M1990" s="11"/>
      <c r="N1990" s="11">
        <v>1989</v>
      </c>
      <c r="O1990" s="12">
        <f t="shared" ca="1" si="142"/>
        <v>-0.81332723638627846</v>
      </c>
      <c r="P1990" s="12">
        <f t="shared" ca="1" si="143"/>
        <v>2.090152651445651</v>
      </c>
      <c r="Q1990" s="11" t="str">
        <f t="shared" ca="1" si="127"/>
        <v>H</v>
      </c>
    </row>
    <row r="1991" spans="9:17" x14ac:dyDescent="0.25">
      <c r="I1991" s="11">
        <v>1990</v>
      </c>
      <c r="J1991" s="11">
        <f t="shared" ca="1" si="140"/>
        <v>0.69426312935857126</v>
      </c>
      <c r="K1991" s="11">
        <f t="shared" ca="1" si="141"/>
        <v>2.7336304721812352</v>
      </c>
      <c r="L1991" s="11" t="str">
        <f t="shared" ca="1" si="126"/>
        <v>H</v>
      </c>
      <c r="M1991" s="11"/>
      <c r="N1991" s="11">
        <v>1990</v>
      </c>
      <c r="O1991" s="12">
        <f t="shared" ca="1" si="142"/>
        <v>-1.2725365458199152</v>
      </c>
      <c r="P1991" s="12">
        <f t="shared" ca="1" si="143"/>
        <v>0.15948186909395556</v>
      </c>
      <c r="Q1991" s="11" t="str">
        <f t="shared" ca="1" si="127"/>
        <v>H</v>
      </c>
    </row>
    <row r="1992" spans="9:17" x14ac:dyDescent="0.25">
      <c r="I1992" s="11">
        <v>1991</v>
      </c>
      <c r="J1992" s="11">
        <f t="shared" ca="1" si="140"/>
        <v>-2.2855684059353534</v>
      </c>
      <c r="K1992" s="11">
        <f t="shared" ca="1" si="141"/>
        <v>2.3576715557044032</v>
      </c>
      <c r="L1992" s="11" t="str">
        <f t="shared" ca="1" si="126"/>
        <v>H</v>
      </c>
      <c r="M1992" s="11"/>
      <c r="N1992" s="11">
        <v>1991</v>
      </c>
      <c r="O1992" s="12">
        <f t="shared" ca="1" si="142"/>
        <v>1.0694754111099014</v>
      </c>
      <c r="P1992" s="12">
        <f t="shared" ca="1" si="143"/>
        <v>3.5787146753734169</v>
      </c>
      <c r="Q1992" s="11" t="str">
        <f t="shared" ca="1" si="127"/>
        <v>H</v>
      </c>
    </row>
    <row r="1993" spans="9:17" x14ac:dyDescent="0.25">
      <c r="I1993" s="11">
        <v>1992</v>
      </c>
      <c r="J1993" s="11">
        <f t="shared" ca="1" si="140"/>
        <v>0.23804817546154089</v>
      </c>
      <c r="K1993" s="11">
        <f t="shared" ca="1" si="141"/>
        <v>2.0433005229933214</v>
      </c>
      <c r="L1993" s="11" t="str">
        <f t="shared" ca="1" si="126"/>
        <v>H</v>
      </c>
      <c r="M1993" s="11"/>
      <c r="N1993" s="11">
        <v>1992</v>
      </c>
      <c r="O1993" s="12">
        <f t="shared" ca="1" si="142"/>
        <v>-0.45365146265188294</v>
      </c>
      <c r="P1993" s="12">
        <f t="shared" ca="1" si="143"/>
        <v>0.31745544379622703</v>
      </c>
      <c r="Q1993" s="11" t="str">
        <f t="shared" ca="1" si="127"/>
        <v>H</v>
      </c>
    </row>
    <row r="1994" spans="9:17" x14ac:dyDescent="0.25">
      <c r="I1994" s="11">
        <v>1993</v>
      </c>
      <c r="J1994" s="11">
        <f t="shared" ca="1" si="140"/>
        <v>-1.1248499820305362</v>
      </c>
      <c r="K1994" s="11">
        <f t="shared" ca="1" si="141"/>
        <v>1.4906110555609722</v>
      </c>
      <c r="L1994" s="11" t="str">
        <f t="shared" ca="1" si="126"/>
        <v>H</v>
      </c>
      <c r="M1994" s="11"/>
      <c r="N1994" s="11">
        <v>1993</v>
      </c>
      <c r="O1994" s="12">
        <f t="shared" ca="1" si="142"/>
        <v>0.17031405177165732</v>
      </c>
      <c r="P1994" s="12">
        <f t="shared" ca="1" si="143"/>
        <v>1.6133193599466353</v>
      </c>
      <c r="Q1994" s="11" t="str">
        <f t="shared" ca="1" si="127"/>
        <v>H</v>
      </c>
    </row>
    <row r="1995" spans="9:17" x14ac:dyDescent="0.25">
      <c r="I1995" s="11">
        <v>1994</v>
      </c>
      <c r="J1995" s="11">
        <f t="shared" ca="1" si="140"/>
        <v>0.78767438458601347</v>
      </c>
      <c r="K1995" s="11">
        <f t="shared" ca="1" si="141"/>
        <v>2.3854597153607782</v>
      </c>
      <c r="L1995" s="11" t="str">
        <f t="shared" ca="1" si="126"/>
        <v>H</v>
      </c>
      <c r="M1995" s="11"/>
      <c r="N1995" s="11">
        <v>1994</v>
      </c>
      <c r="O1995" s="12">
        <f t="shared" ca="1" si="142"/>
        <v>1.4716389777605445</v>
      </c>
      <c r="P1995" s="12">
        <f t="shared" ca="1" si="143"/>
        <v>0.80780374342123606</v>
      </c>
      <c r="Q1995" s="11" t="str">
        <f t="shared" ca="1" si="127"/>
        <v>A</v>
      </c>
    </row>
    <row r="1996" spans="9:17" x14ac:dyDescent="0.25">
      <c r="I1996" s="11">
        <v>1995</v>
      </c>
      <c r="J1996" s="11">
        <f t="shared" ca="1" si="140"/>
        <v>1.4556551439251859</v>
      </c>
      <c r="K1996" s="11">
        <f t="shared" ca="1" si="141"/>
        <v>-0.2756846585686672</v>
      </c>
      <c r="L1996" s="11" t="str">
        <f t="shared" ca="1" si="126"/>
        <v>A</v>
      </c>
      <c r="M1996" s="11"/>
      <c r="N1996" s="11">
        <v>1995</v>
      </c>
      <c r="O1996" s="12">
        <f t="shared" ca="1" si="142"/>
        <v>-0.40395842327008558</v>
      </c>
      <c r="P1996" s="12">
        <f t="shared" ca="1" si="143"/>
        <v>0.86163527799229001</v>
      </c>
      <c r="Q1996" s="11" t="str">
        <f t="shared" ca="1" si="127"/>
        <v>H</v>
      </c>
    </row>
    <row r="1997" spans="9:17" x14ac:dyDescent="0.25">
      <c r="I1997" s="11">
        <v>1996</v>
      </c>
      <c r="J1997" s="11">
        <f t="shared" ca="1" si="140"/>
        <v>0.67086057230244434</v>
      </c>
      <c r="K1997" s="11">
        <f t="shared" ca="1" si="141"/>
        <v>4.400754137355305</v>
      </c>
      <c r="L1997" s="11" t="str">
        <f t="shared" ca="1" si="126"/>
        <v>H</v>
      </c>
      <c r="M1997" s="11"/>
      <c r="N1997" s="11">
        <v>1996</v>
      </c>
      <c r="O1997" s="12">
        <f t="shared" ca="1" si="142"/>
        <v>1.8769125229904766</v>
      </c>
      <c r="P1997" s="12">
        <f t="shared" ca="1" si="143"/>
        <v>1.6857370311147091</v>
      </c>
      <c r="Q1997" s="11" t="str">
        <f t="shared" ca="1" si="127"/>
        <v>A</v>
      </c>
    </row>
    <row r="1998" spans="9:17" x14ac:dyDescent="0.25">
      <c r="I1998" s="11">
        <v>1997</v>
      </c>
      <c r="J1998" s="11">
        <f t="shared" ca="1" si="140"/>
        <v>1.0629814546437721</v>
      </c>
      <c r="K1998" s="11">
        <f t="shared" ca="1" si="141"/>
        <v>1.1462559547365161</v>
      </c>
      <c r="L1998" s="11" t="str">
        <f t="shared" ca="1" si="126"/>
        <v>H</v>
      </c>
      <c r="M1998" s="11"/>
      <c r="N1998" s="11">
        <v>1997</v>
      </c>
      <c r="O1998" s="12">
        <f t="shared" ca="1" si="142"/>
        <v>-1.4457261684126275</v>
      </c>
      <c r="P1998" s="12">
        <f t="shared" ca="1" si="143"/>
        <v>-1.8611037946572897</v>
      </c>
      <c r="Q1998" s="11" t="str">
        <f t="shared" ca="1" si="127"/>
        <v>A</v>
      </c>
    </row>
    <row r="1999" spans="9:17" x14ac:dyDescent="0.25">
      <c r="I1999" s="11">
        <v>1998</v>
      </c>
      <c r="J1999" s="11">
        <f t="shared" ca="1" si="140"/>
        <v>1.8760621152654591</v>
      </c>
      <c r="K1999" s="11">
        <f t="shared" ca="1" si="141"/>
        <v>4.2506591699041776</v>
      </c>
      <c r="L1999" s="11" t="str">
        <f t="shared" ca="1" si="126"/>
        <v>H</v>
      </c>
      <c r="M1999" s="11"/>
      <c r="N1999" s="11">
        <v>1998</v>
      </c>
      <c r="O1999" s="12">
        <f t="shared" ca="1" si="142"/>
        <v>-0.21459934646020318</v>
      </c>
      <c r="P1999" s="12">
        <f t="shared" ca="1" si="143"/>
        <v>3.1929104604034868</v>
      </c>
      <c r="Q1999" s="11" t="str">
        <f t="shared" ca="1" si="127"/>
        <v>H</v>
      </c>
    </row>
    <row r="2000" spans="9:17" x14ac:dyDescent="0.25">
      <c r="I2000" s="11">
        <v>1999</v>
      </c>
      <c r="J2000" s="11">
        <f t="shared" ca="1" si="140"/>
        <v>1.9564409480800702</v>
      </c>
      <c r="K2000" s="11">
        <f t="shared" ca="1" si="141"/>
        <v>1.2428027422084793</v>
      </c>
      <c r="L2000" s="11" t="str">
        <f t="shared" ca="1" si="126"/>
        <v>A</v>
      </c>
      <c r="M2000" s="11"/>
      <c r="N2000" s="11">
        <v>1999</v>
      </c>
      <c r="O2000" s="12">
        <f t="shared" ca="1" si="142"/>
        <v>2.0370377839067126</v>
      </c>
      <c r="P2000" s="12">
        <f t="shared" ca="1" si="143"/>
        <v>-0.66235221751367268</v>
      </c>
      <c r="Q2000" s="11" t="str">
        <f t="shared" ca="1" si="127"/>
        <v>A</v>
      </c>
    </row>
    <row r="2001" spans="9:17" x14ac:dyDescent="0.25">
      <c r="I2001" s="11">
        <v>2000</v>
      </c>
      <c r="J2001" s="11">
        <f t="shared" ca="1" si="140"/>
        <v>1.1796893962726118</v>
      </c>
      <c r="K2001" s="11">
        <f t="shared" ca="1" si="141"/>
        <v>0.90318117710515522</v>
      </c>
      <c r="L2001" s="11" t="str">
        <f t="shared" ca="1" si="126"/>
        <v>A</v>
      </c>
      <c r="M2001" s="11"/>
      <c r="N2001" s="11">
        <v>2000</v>
      </c>
      <c r="O2001" s="12">
        <f t="shared" ca="1" si="142"/>
        <v>1.2118473292858778</v>
      </c>
      <c r="P2001" s="12">
        <f t="shared" ca="1" si="143"/>
        <v>1.5353762785889171</v>
      </c>
      <c r="Q2001" s="11" t="str">
        <f t="shared" ca="1" si="127"/>
        <v>H</v>
      </c>
    </row>
    <row r="2002" spans="9:17" x14ac:dyDescent="0.25">
      <c r="I2002" s="11">
        <v>2001</v>
      </c>
      <c r="J2002" s="11">
        <f t="shared" ca="1" si="140"/>
        <v>0.74471730597031538</v>
      </c>
      <c r="K2002" s="11">
        <f t="shared" ca="1" si="141"/>
        <v>1.9137681139952527</v>
      </c>
      <c r="L2002" s="11" t="str">
        <f t="shared" ca="1" si="126"/>
        <v>H</v>
      </c>
      <c r="M2002" s="11"/>
      <c r="N2002" s="11">
        <v>2001</v>
      </c>
      <c r="O2002" s="12">
        <f t="shared" ca="1" si="142"/>
        <v>0.694678887500491</v>
      </c>
      <c r="P2002" s="12">
        <f t="shared" ca="1" si="143"/>
        <v>2.8868790445818009</v>
      </c>
      <c r="Q2002" s="11" t="str">
        <f t="shared" ca="1" si="127"/>
        <v>H</v>
      </c>
    </row>
    <row r="2003" spans="9:17" x14ac:dyDescent="0.25">
      <c r="I2003" s="11">
        <v>2002</v>
      </c>
      <c r="J2003" s="11">
        <f t="shared" ca="1" si="140"/>
        <v>0.96581651718747585</v>
      </c>
      <c r="K2003" s="11">
        <f t="shared" ca="1" si="141"/>
        <v>2.302412271110406</v>
      </c>
      <c r="L2003" s="11" t="str">
        <f t="shared" ca="1" si="126"/>
        <v>H</v>
      </c>
      <c r="M2003" s="11"/>
      <c r="N2003" s="11">
        <v>2002</v>
      </c>
      <c r="O2003" s="12">
        <f t="shared" ca="1" si="142"/>
        <v>-0.56595568684848852</v>
      </c>
      <c r="P2003" s="12">
        <f t="shared" ca="1" si="143"/>
        <v>0.28877396925438203</v>
      </c>
      <c r="Q2003" s="11" t="str">
        <f t="shared" ca="1" si="127"/>
        <v>H</v>
      </c>
    </row>
    <row r="2004" spans="9:17" x14ac:dyDescent="0.25">
      <c r="I2004" s="11">
        <v>2003</v>
      </c>
      <c r="J2004" s="11">
        <f t="shared" ca="1" si="140"/>
        <v>1.0287531790266569</v>
      </c>
      <c r="K2004" s="11">
        <f t="shared" ca="1" si="141"/>
        <v>1.9174748863985758</v>
      </c>
      <c r="L2004" s="11" t="str">
        <f t="shared" ca="1" si="126"/>
        <v>H</v>
      </c>
      <c r="M2004" s="11"/>
      <c r="N2004" s="11">
        <v>2003</v>
      </c>
      <c r="O2004" s="12">
        <f t="shared" ca="1" si="142"/>
        <v>-0.89055031664919948</v>
      </c>
      <c r="P2004" s="12">
        <f t="shared" ca="1" si="143"/>
        <v>2.9653963737938938E-2</v>
      </c>
      <c r="Q2004" s="11" t="str">
        <f t="shared" ca="1" si="127"/>
        <v>H</v>
      </c>
    </row>
    <row r="2005" spans="9:17" x14ac:dyDescent="0.25">
      <c r="I2005" s="11">
        <v>2004</v>
      </c>
      <c r="J2005" s="11">
        <f t="shared" ca="1" si="140"/>
        <v>-0.44478062914762873</v>
      </c>
      <c r="K2005" s="11">
        <f t="shared" ca="1" si="141"/>
        <v>1.8062444148138814</v>
      </c>
      <c r="L2005" s="11" t="str">
        <f t="shared" ca="1" si="126"/>
        <v>H</v>
      </c>
      <c r="M2005" s="11"/>
      <c r="N2005" s="11">
        <v>2004</v>
      </c>
      <c r="O2005" s="12">
        <f t="shared" ca="1" si="142"/>
        <v>-0.80753424290368936</v>
      </c>
      <c r="P2005" s="12">
        <f t="shared" ca="1" si="143"/>
        <v>-4.7797201762156405E-4</v>
      </c>
      <c r="Q2005" s="11" t="str">
        <f t="shared" ca="1" si="127"/>
        <v>H</v>
      </c>
    </row>
    <row r="2006" spans="9:17" x14ac:dyDescent="0.25">
      <c r="I2006" s="11">
        <v>2005</v>
      </c>
      <c r="J2006" s="11">
        <f t="shared" ca="1" si="140"/>
        <v>2.6549346167199475</v>
      </c>
      <c r="K2006" s="11">
        <f t="shared" ca="1" si="141"/>
        <v>3.4868727275769942</v>
      </c>
      <c r="L2006" s="11" t="str">
        <f t="shared" ca="1" si="126"/>
        <v>H</v>
      </c>
      <c r="M2006" s="11"/>
      <c r="N2006" s="11">
        <v>2005</v>
      </c>
      <c r="O2006" s="12">
        <f t="shared" ca="1" si="142"/>
        <v>-0.48738977255922822</v>
      </c>
      <c r="P2006" s="12">
        <f t="shared" ca="1" si="143"/>
        <v>2.5743501878856812</v>
      </c>
      <c r="Q2006" s="11" t="str">
        <f t="shared" ca="1" si="127"/>
        <v>H</v>
      </c>
    </row>
    <row r="2007" spans="9:17" x14ac:dyDescent="0.25">
      <c r="I2007" s="11">
        <v>2006</v>
      </c>
      <c r="J2007" s="11">
        <f t="shared" ca="1" si="140"/>
        <v>1.8100003936782785</v>
      </c>
      <c r="K2007" s="11">
        <f t="shared" ca="1" si="141"/>
        <v>2.3868610449107859</v>
      </c>
      <c r="L2007" s="11" t="str">
        <f t="shared" ca="1" si="126"/>
        <v>H</v>
      </c>
      <c r="M2007" s="11"/>
      <c r="N2007" s="11">
        <v>2006</v>
      </c>
      <c r="O2007" s="12">
        <f t="shared" ca="1" si="142"/>
        <v>0.1147934359136415</v>
      </c>
      <c r="P2007" s="12">
        <f t="shared" ca="1" si="143"/>
        <v>2.6183544396605898</v>
      </c>
      <c r="Q2007" s="11" t="str">
        <f t="shared" ca="1" si="127"/>
        <v>H</v>
      </c>
    </row>
    <row r="2008" spans="9:17" x14ac:dyDescent="0.25">
      <c r="I2008" s="11">
        <v>2007</v>
      </c>
      <c r="J2008" s="11">
        <f t="shared" ca="1" si="140"/>
        <v>2.1304569183436253</v>
      </c>
      <c r="K2008" s="11">
        <f t="shared" ca="1" si="141"/>
        <v>2.4910693278780447</v>
      </c>
      <c r="L2008" s="11" t="str">
        <f t="shared" ca="1" si="126"/>
        <v>H</v>
      </c>
      <c r="M2008" s="11"/>
      <c r="N2008" s="11">
        <v>2007</v>
      </c>
      <c r="O2008" s="12">
        <f t="shared" ca="1" si="142"/>
        <v>0.41564461850559453</v>
      </c>
      <c r="P2008" s="12">
        <f t="shared" ca="1" si="143"/>
        <v>1.9486390973784236</v>
      </c>
      <c r="Q2008" s="11" t="str">
        <f t="shared" ca="1" si="127"/>
        <v>H</v>
      </c>
    </row>
    <row r="2009" spans="9:17" x14ac:dyDescent="0.25">
      <c r="I2009" s="11">
        <v>2008</v>
      </c>
      <c r="J2009" s="11">
        <f t="shared" ca="1" si="140"/>
        <v>1.3914624878237623</v>
      </c>
      <c r="K2009" s="11">
        <f t="shared" ca="1" si="141"/>
        <v>1.7112201829103011</v>
      </c>
      <c r="L2009" s="11" t="str">
        <f t="shared" ca="1" si="126"/>
        <v>H</v>
      </c>
      <c r="M2009" s="11"/>
      <c r="N2009" s="11">
        <v>2008</v>
      </c>
      <c r="O2009" s="12">
        <f t="shared" ca="1" si="142"/>
        <v>1.7600951064110049</v>
      </c>
      <c r="P2009" s="12">
        <f t="shared" ca="1" si="143"/>
        <v>1.583277825408981</v>
      </c>
      <c r="Q2009" s="11" t="str">
        <f t="shared" ca="1" si="127"/>
        <v>A</v>
      </c>
    </row>
    <row r="2010" spans="9:17" x14ac:dyDescent="0.25">
      <c r="I2010" s="11">
        <v>2009</v>
      </c>
      <c r="J2010" s="11">
        <f t="shared" ca="1" si="140"/>
        <v>3.1520251071387038</v>
      </c>
      <c r="K2010" s="11">
        <f t="shared" ca="1" si="141"/>
        <v>1.1692105035491003</v>
      </c>
      <c r="L2010" s="11" t="str">
        <f t="shared" ca="1" si="126"/>
        <v>A</v>
      </c>
      <c r="M2010" s="11"/>
      <c r="N2010" s="11">
        <v>2009</v>
      </c>
      <c r="O2010" s="12">
        <f t="shared" ca="1" si="142"/>
        <v>-1.0616263936960497</v>
      </c>
      <c r="P2010" s="12">
        <f t="shared" ca="1" si="143"/>
        <v>0.72843931858422883</v>
      </c>
      <c r="Q2010" s="11" t="str">
        <f t="shared" ca="1" si="127"/>
        <v>H</v>
      </c>
    </row>
    <row r="2011" spans="9:17" x14ac:dyDescent="0.25">
      <c r="I2011" s="11">
        <v>2010</v>
      </c>
      <c r="J2011" s="11">
        <f t="shared" ca="1" si="140"/>
        <v>-1.0386588684968698</v>
      </c>
      <c r="K2011" s="11">
        <f t="shared" ca="1" si="141"/>
        <v>-0.13013337592587737</v>
      </c>
      <c r="L2011" s="11" t="str">
        <f t="shared" ca="1" si="126"/>
        <v>H</v>
      </c>
      <c r="M2011" s="11"/>
      <c r="N2011" s="11">
        <v>2010</v>
      </c>
      <c r="O2011" s="12">
        <f t="shared" ca="1" si="142"/>
        <v>-0.13150991593740269</v>
      </c>
      <c r="P2011" s="12">
        <f t="shared" ca="1" si="143"/>
        <v>0.26023667654043237</v>
      </c>
      <c r="Q2011" s="11" t="str">
        <f t="shared" ca="1" si="127"/>
        <v>H</v>
      </c>
    </row>
    <row r="2012" spans="9:17" x14ac:dyDescent="0.25">
      <c r="I2012" s="11">
        <v>2011</v>
      </c>
      <c r="J2012" s="11">
        <f t="shared" ca="1" si="140"/>
        <v>2.1884042485151127</v>
      </c>
      <c r="K2012" s="11">
        <f t="shared" ca="1" si="141"/>
        <v>-0.17874324094609317</v>
      </c>
      <c r="L2012" s="11" t="str">
        <f t="shared" ca="1" si="126"/>
        <v>A</v>
      </c>
      <c r="M2012" s="11"/>
      <c r="N2012" s="11">
        <v>2011</v>
      </c>
      <c r="O2012" s="12">
        <f t="shared" ca="1" si="142"/>
        <v>0.94000376246380402</v>
      </c>
      <c r="P2012" s="12">
        <f t="shared" ca="1" si="143"/>
        <v>-1.4038588096598392</v>
      </c>
      <c r="Q2012" s="11" t="str">
        <f t="shared" ca="1" si="127"/>
        <v>A</v>
      </c>
    </row>
    <row r="2013" spans="9:17" x14ac:dyDescent="0.25">
      <c r="I2013" s="11">
        <v>2012</v>
      </c>
      <c r="J2013" s="11">
        <f t="shared" ca="1" si="140"/>
        <v>-4.6888094623292242E-2</v>
      </c>
      <c r="K2013" s="11">
        <f t="shared" ca="1" si="141"/>
        <v>3.0586758651500725</v>
      </c>
      <c r="L2013" s="11" t="str">
        <f t="shared" ca="1" si="126"/>
        <v>H</v>
      </c>
      <c r="M2013" s="11"/>
      <c r="N2013" s="11">
        <v>2012</v>
      </c>
      <c r="O2013" s="12">
        <f t="shared" ca="1" si="142"/>
        <v>-1.2491379143947912</v>
      </c>
      <c r="P2013" s="12">
        <f t="shared" ca="1" si="143"/>
        <v>2.8098210340453846</v>
      </c>
      <c r="Q2013" s="11" t="str">
        <f t="shared" ca="1" si="127"/>
        <v>H</v>
      </c>
    </row>
    <row r="2014" spans="9:17" x14ac:dyDescent="0.25">
      <c r="I2014" s="11">
        <v>2013</v>
      </c>
      <c r="J2014" s="11">
        <f t="shared" ca="1" si="140"/>
        <v>2.3219539758300671</v>
      </c>
      <c r="K2014" s="11">
        <f t="shared" ca="1" si="141"/>
        <v>1.1791288348672058</v>
      </c>
      <c r="L2014" s="11" t="str">
        <f t="shared" ca="1" si="126"/>
        <v>A</v>
      </c>
      <c r="M2014" s="11"/>
      <c r="N2014" s="11">
        <v>2013</v>
      </c>
      <c r="O2014" s="12">
        <f t="shared" ca="1" si="142"/>
        <v>-0.89737520169715057</v>
      </c>
      <c r="P2014" s="12">
        <f t="shared" ca="1" si="143"/>
        <v>-1.5326817529746815</v>
      </c>
      <c r="Q2014" s="11" t="str">
        <f t="shared" ca="1" si="127"/>
        <v>A</v>
      </c>
    </row>
    <row r="2015" spans="9:17" x14ac:dyDescent="0.25">
      <c r="I2015" s="11">
        <v>2014</v>
      </c>
      <c r="J2015" s="11">
        <f t="shared" ca="1" si="140"/>
        <v>2.2493821277169572</v>
      </c>
      <c r="K2015" s="11">
        <f t="shared" ca="1" si="141"/>
        <v>2.6652181465046438</v>
      </c>
      <c r="L2015" s="11" t="str">
        <f t="shared" ca="1" si="126"/>
        <v>H</v>
      </c>
      <c r="M2015" s="11"/>
      <c r="N2015" s="11">
        <v>2014</v>
      </c>
      <c r="O2015" s="12">
        <f t="shared" ca="1" si="142"/>
        <v>-0.35385206751839926</v>
      </c>
      <c r="P2015" s="12">
        <f t="shared" ca="1" si="143"/>
        <v>1.5492861075648841</v>
      </c>
      <c r="Q2015" s="11" t="str">
        <f t="shared" ca="1" si="127"/>
        <v>H</v>
      </c>
    </row>
    <row r="2016" spans="9:17" x14ac:dyDescent="0.25">
      <c r="I2016" s="11">
        <v>2015</v>
      </c>
      <c r="J2016" s="11">
        <f t="shared" ca="1" si="140"/>
        <v>-0.75092262229893636</v>
      </c>
      <c r="K2016" s="11">
        <f t="shared" ca="1" si="141"/>
        <v>0.12582447515449879</v>
      </c>
      <c r="L2016" s="11" t="str">
        <f t="shared" ca="1" si="126"/>
        <v>H</v>
      </c>
      <c r="M2016" s="11"/>
      <c r="N2016" s="11">
        <v>2015</v>
      </c>
      <c r="O2016" s="12">
        <f t="shared" ca="1" si="142"/>
        <v>1.7915338315293106</v>
      </c>
      <c r="P2016" s="12">
        <f t="shared" ca="1" si="143"/>
        <v>-0.82809131624152132</v>
      </c>
      <c r="Q2016" s="11" t="str">
        <f t="shared" ca="1" si="127"/>
        <v>A</v>
      </c>
    </row>
    <row r="2017" spans="9:17" x14ac:dyDescent="0.25">
      <c r="I2017" s="11">
        <v>2016</v>
      </c>
      <c r="J2017" s="11">
        <f t="shared" ca="1" si="140"/>
        <v>3.2023341421422691</v>
      </c>
      <c r="K2017" s="11">
        <f t="shared" ca="1" si="141"/>
        <v>1.3443321295397954</v>
      </c>
      <c r="L2017" s="11" t="str">
        <f t="shared" ca="1" si="126"/>
        <v>A</v>
      </c>
      <c r="M2017" s="11"/>
      <c r="N2017" s="11">
        <v>2016</v>
      </c>
      <c r="O2017" s="12">
        <f t="shared" ca="1" si="142"/>
        <v>3.2489372261219618E-2</v>
      </c>
      <c r="P2017" s="12">
        <f t="shared" ca="1" si="143"/>
        <v>7.8828091229206976E-2</v>
      </c>
      <c r="Q2017" s="11" t="str">
        <f t="shared" ca="1" si="127"/>
        <v>H</v>
      </c>
    </row>
    <row r="2018" spans="9:17" x14ac:dyDescent="0.25">
      <c r="I2018" s="11">
        <v>2017</v>
      </c>
      <c r="J2018" s="11">
        <f t="shared" ca="1" si="140"/>
        <v>5.1385355616042738E-2</v>
      </c>
      <c r="K2018" s="11">
        <f t="shared" ca="1" si="141"/>
        <v>-0.78040698407829767</v>
      </c>
      <c r="L2018" s="11" t="str">
        <f t="shared" ca="1" si="126"/>
        <v>A</v>
      </c>
      <c r="M2018" s="11"/>
      <c r="N2018" s="11">
        <v>2017</v>
      </c>
      <c r="O2018" s="12">
        <f t="shared" ca="1" si="142"/>
        <v>0.72967510885591891</v>
      </c>
      <c r="P2018" s="12">
        <f t="shared" ca="1" si="143"/>
        <v>2.6549876396443333</v>
      </c>
      <c r="Q2018" s="11" t="str">
        <f t="shared" ca="1" si="127"/>
        <v>H</v>
      </c>
    </row>
    <row r="2019" spans="9:17" x14ac:dyDescent="0.25">
      <c r="I2019" s="11">
        <v>2018</v>
      </c>
      <c r="J2019" s="11">
        <f t="shared" ca="1" si="140"/>
        <v>0.68124350222931307</v>
      </c>
      <c r="K2019" s="11">
        <f t="shared" ca="1" si="141"/>
        <v>2.5553388315413836</v>
      </c>
      <c r="L2019" s="11" t="str">
        <f t="shared" ca="1" si="126"/>
        <v>H</v>
      </c>
      <c r="M2019" s="11"/>
      <c r="N2019" s="11">
        <v>2018</v>
      </c>
      <c r="O2019" s="12">
        <f t="shared" ca="1" si="142"/>
        <v>1.2155745191422151</v>
      </c>
      <c r="P2019" s="12">
        <f t="shared" ca="1" si="143"/>
        <v>1.0993890437638756</v>
      </c>
      <c r="Q2019" s="11" t="str">
        <f t="shared" ca="1" si="127"/>
        <v>A</v>
      </c>
    </row>
    <row r="2020" spans="9:17" x14ac:dyDescent="0.25">
      <c r="I2020" s="11">
        <v>2019</v>
      </c>
      <c r="J2020" s="11">
        <f t="shared" ca="1" si="140"/>
        <v>2.2355007371062143</v>
      </c>
      <c r="K2020" s="11">
        <f t="shared" ca="1" si="141"/>
        <v>2.1574619136015452</v>
      </c>
      <c r="L2020" s="11" t="str">
        <f t="shared" ca="1" si="126"/>
        <v>A</v>
      </c>
      <c r="M2020" s="11"/>
      <c r="N2020" s="11">
        <v>2019</v>
      </c>
      <c r="O2020" s="12">
        <f t="shared" ca="1" si="142"/>
        <v>-0.36199569981181379</v>
      </c>
      <c r="P2020" s="12">
        <f t="shared" ca="1" si="143"/>
        <v>-0.15321772427279079</v>
      </c>
      <c r="Q2020" s="11" t="str">
        <f t="shared" ca="1" si="127"/>
        <v>H</v>
      </c>
    </row>
    <row r="2021" spans="9:17" x14ac:dyDescent="0.25">
      <c r="I2021" s="11">
        <v>2020</v>
      </c>
      <c r="J2021" s="11">
        <f t="shared" ca="1" si="140"/>
        <v>-1.0197019348039973</v>
      </c>
      <c r="K2021" s="11">
        <f t="shared" ca="1" si="141"/>
        <v>-0.71811214436505733</v>
      </c>
      <c r="L2021" s="11" t="str">
        <f t="shared" ca="1" si="126"/>
        <v>H</v>
      </c>
      <c r="M2021" s="11"/>
      <c r="N2021" s="11">
        <v>2020</v>
      </c>
      <c r="O2021" s="12">
        <f t="shared" ca="1" si="142"/>
        <v>0.81831546782530884</v>
      </c>
      <c r="P2021" s="12">
        <f t="shared" ca="1" si="143"/>
        <v>2.563861834220762</v>
      </c>
      <c r="Q2021" s="11" t="str">
        <f t="shared" ca="1" si="127"/>
        <v>H</v>
      </c>
    </row>
    <row r="2022" spans="9:17" x14ac:dyDescent="0.25">
      <c r="I2022" s="11">
        <v>2021</v>
      </c>
      <c r="J2022" s="11">
        <f t="shared" ca="1" si="140"/>
        <v>2.00430990080778</v>
      </c>
      <c r="K2022" s="11">
        <f t="shared" ca="1" si="141"/>
        <v>3.8939885361272735</v>
      </c>
      <c r="L2022" s="11" t="str">
        <f t="shared" ca="1" si="126"/>
        <v>H</v>
      </c>
      <c r="M2022" s="11"/>
      <c r="N2022" s="11">
        <v>2021</v>
      </c>
      <c r="O2022" s="12">
        <f t="shared" ca="1" si="142"/>
        <v>1.1693595850003093</v>
      </c>
      <c r="P2022" s="12">
        <f t="shared" ca="1" si="143"/>
        <v>0.39063044636607647</v>
      </c>
      <c r="Q2022" s="11" t="str">
        <f t="shared" ca="1" si="127"/>
        <v>A</v>
      </c>
    </row>
    <row r="2023" spans="9:17" x14ac:dyDescent="0.25">
      <c r="I2023" s="11">
        <v>2022</v>
      </c>
      <c r="J2023" s="11">
        <f t="shared" ca="1" si="140"/>
        <v>1.22003365762073</v>
      </c>
      <c r="K2023" s="11">
        <f t="shared" ca="1" si="141"/>
        <v>1.3898039850161035</v>
      </c>
      <c r="L2023" s="11" t="str">
        <f t="shared" ca="1" si="126"/>
        <v>H</v>
      </c>
      <c r="M2023" s="11"/>
      <c r="N2023" s="11">
        <v>2022</v>
      </c>
      <c r="O2023" s="12">
        <f t="shared" ca="1" si="142"/>
        <v>0.63043508172096119</v>
      </c>
      <c r="P2023" s="12">
        <f t="shared" ca="1" si="143"/>
        <v>-0.82647308341284798</v>
      </c>
      <c r="Q2023" s="11" t="str">
        <f t="shared" ca="1" si="127"/>
        <v>A</v>
      </c>
    </row>
    <row r="2024" spans="9:17" x14ac:dyDescent="0.25">
      <c r="I2024" s="11">
        <v>2023</v>
      </c>
      <c r="J2024" s="11">
        <f t="shared" ca="1" si="140"/>
        <v>0.71249531580122216</v>
      </c>
      <c r="K2024" s="11">
        <f t="shared" ca="1" si="141"/>
        <v>2.6879240951209757</v>
      </c>
      <c r="L2024" s="11" t="str">
        <f t="shared" ca="1" si="126"/>
        <v>H</v>
      </c>
      <c r="M2024" s="11"/>
      <c r="N2024" s="11">
        <v>2023</v>
      </c>
      <c r="O2024" s="12">
        <f t="shared" ca="1" si="142"/>
        <v>-0.71054541973698027</v>
      </c>
      <c r="P2024" s="12">
        <f t="shared" ca="1" si="143"/>
        <v>2.7108375757653436</v>
      </c>
      <c r="Q2024" s="11" t="str">
        <f t="shared" ca="1" si="127"/>
        <v>H</v>
      </c>
    </row>
    <row r="2025" spans="9:17" x14ac:dyDescent="0.25">
      <c r="I2025" s="11">
        <v>2024</v>
      </c>
      <c r="J2025" s="11">
        <f t="shared" ca="1" si="140"/>
        <v>-0.11271973132907298</v>
      </c>
      <c r="K2025" s="11">
        <f t="shared" ca="1" si="141"/>
        <v>1.7234552179339162</v>
      </c>
      <c r="L2025" s="11" t="str">
        <f t="shared" ca="1" si="126"/>
        <v>H</v>
      </c>
      <c r="M2025" s="11"/>
      <c r="N2025" s="11">
        <v>2024</v>
      </c>
      <c r="O2025" s="12">
        <f t="shared" ca="1" si="142"/>
        <v>-1.2850429666092507</v>
      </c>
      <c r="P2025" s="12">
        <f t="shared" ca="1" si="143"/>
        <v>1.884815814547246</v>
      </c>
      <c r="Q2025" s="11" t="str">
        <f t="shared" ca="1" si="127"/>
        <v>H</v>
      </c>
    </row>
    <row r="2026" spans="9:17" x14ac:dyDescent="0.25">
      <c r="I2026" s="11">
        <v>2025</v>
      </c>
      <c r="J2026" s="11">
        <f t="shared" ca="1" si="140"/>
        <v>0.90899897491195147</v>
      </c>
      <c r="K2026" s="11">
        <f t="shared" ca="1" si="141"/>
        <v>-1.959121278136422E-2</v>
      </c>
      <c r="L2026" s="11" t="str">
        <f t="shared" ca="1" si="126"/>
        <v>A</v>
      </c>
      <c r="M2026" s="11"/>
      <c r="N2026" s="11">
        <v>2025</v>
      </c>
      <c r="O2026" s="12">
        <f t="shared" ca="1" si="142"/>
        <v>-0.43608182529902717</v>
      </c>
      <c r="P2026" s="12">
        <f t="shared" ca="1" si="143"/>
        <v>0.5538417226453809</v>
      </c>
      <c r="Q2026" s="11" t="str">
        <f t="shared" ca="1" si="127"/>
        <v>H</v>
      </c>
    </row>
    <row r="2027" spans="9:17" x14ac:dyDescent="0.25">
      <c r="I2027" s="11">
        <v>2026</v>
      </c>
      <c r="J2027" s="11">
        <f t="shared" ca="1" si="140"/>
        <v>6.8756562907351881E-2</v>
      </c>
      <c r="K2027" s="11">
        <f t="shared" ca="1" si="141"/>
        <v>1.9591121462830741</v>
      </c>
      <c r="L2027" s="11" t="str">
        <f t="shared" ca="1" si="126"/>
        <v>H</v>
      </c>
      <c r="M2027" s="11"/>
      <c r="N2027" s="11">
        <v>2026</v>
      </c>
      <c r="O2027" s="12">
        <f t="shared" ca="1" si="142"/>
        <v>-1.3172721258898643</v>
      </c>
      <c r="P2027" s="12">
        <f t="shared" ca="1" si="143"/>
        <v>1.3260654839616948</v>
      </c>
      <c r="Q2027" s="11" t="str">
        <f t="shared" ca="1" si="127"/>
        <v>H</v>
      </c>
    </row>
    <row r="2028" spans="9:17" x14ac:dyDescent="0.25">
      <c r="I2028" s="11">
        <v>2027</v>
      </c>
      <c r="J2028" s="11">
        <f t="shared" ca="1" si="140"/>
        <v>0.91404716546971332</v>
      </c>
      <c r="K2028" s="11">
        <f t="shared" ca="1" si="141"/>
        <v>1.2620773723584973</v>
      </c>
      <c r="L2028" s="11" t="str">
        <f t="shared" ca="1" si="126"/>
        <v>H</v>
      </c>
      <c r="M2028" s="11"/>
      <c r="N2028" s="11">
        <v>2027</v>
      </c>
      <c r="O2028" s="12">
        <f t="shared" ca="1" si="142"/>
        <v>1.608345592837205</v>
      </c>
      <c r="P2028" s="12">
        <f t="shared" ca="1" si="143"/>
        <v>2.4542348275874559</v>
      </c>
      <c r="Q2028" s="11" t="str">
        <f t="shared" ca="1" si="127"/>
        <v>H</v>
      </c>
    </row>
    <row r="2029" spans="9:17" x14ac:dyDescent="0.25">
      <c r="I2029" s="11">
        <v>2028</v>
      </c>
      <c r="J2029" s="11">
        <f t="shared" ca="1" si="140"/>
        <v>1.6091951893105196</v>
      </c>
      <c r="K2029" s="11">
        <f t="shared" ca="1" si="141"/>
        <v>3.3001185930644352</v>
      </c>
      <c r="L2029" s="11" t="str">
        <f t="shared" ca="1" si="126"/>
        <v>H</v>
      </c>
      <c r="M2029" s="11"/>
      <c r="N2029" s="11">
        <v>2028</v>
      </c>
      <c r="O2029" s="12">
        <f t="shared" ca="1" si="142"/>
        <v>2.4522029130871186</v>
      </c>
      <c r="P2029" s="12">
        <f t="shared" ca="1" si="143"/>
        <v>2.0944084746686951</v>
      </c>
      <c r="Q2029" s="11" t="str">
        <f t="shared" ca="1" si="127"/>
        <v>A</v>
      </c>
    </row>
    <row r="2030" spans="9:17" x14ac:dyDescent="0.25">
      <c r="I2030" s="11">
        <v>2029</v>
      </c>
      <c r="J2030" s="11">
        <f t="shared" ca="1" si="140"/>
        <v>2.3224758417519844</v>
      </c>
      <c r="K2030" s="11">
        <f t="shared" ca="1" si="141"/>
        <v>2.0548686213440317</v>
      </c>
      <c r="L2030" s="11" t="str">
        <f t="shared" ca="1" si="126"/>
        <v>A</v>
      </c>
      <c r="M2030" s="11"/>
      <c r="N2030" s="11">
        <v>2029</v>
      </c>
      <c r="O2030" s="12">
        <f t="shared" ca="1" si="142"/>
        <v>1.4019682627215211</v>
      </c>
      <c r="P2030" s="12">
        <f t="shared" ca="1" si="143"/>
        <v>0.37587751449877238</v>
      </c>
      <c r="Q2030" s="11" t="str">
        <f t="shared" ca="1" si="127"/>
        <v>A</v>
      </c>
    </row>
    <row r="2031" spans="9:17" x14ac:dyDescent="0.25">
      <c r="I2031" s="11">
        <v>2030</v>
      </c>
      <c r="J2031" s="11">
        <f t="shared" ca="1" si="140"/>
        <v>2.9186148522160629</v>
      </c>
      <c r="K2031" s="11">
        <f t="shared" ca="1" si="141"/>
        <v>1.9392010945482587</v>
      </c>
      <c r="L2031" s="11" t="str">
        <f t="shared" ca="1" si="126"/>
        <v>A</v>
      </c>
      <c r="M2031" s="11"/>
      <c r="N2031" s="11">
        <v>2030</v>
      </c>
      <c r="O2031" s="12">
        <f t="shared" ca="1" si="142"/>
        <v>2.2047002772916109</v>
      </c>
      <c r="P2031" s="12">
        <f t="shared" ca="1" si="143"/>
        <v>2.1042188275109499</v>
      </c>
      <c r="Q2031" s="11" t="str">
        <f t="shared" ca="1" si="127"/>
        <v>A</v>
      </c>
    </row>
    <row r="2032" spans="9:17" x14ac:dyDescent="0.25">
      <c r="I2032" s="11">
        <v>2031</v>
      </c>
      <c r="J2032" s="11">
        <f t="shared" ca="1" si="140"/>
        <v>0.86504815660109047</v>
      </c>
      <c r="K2032" s="11">
        <f t="shared" ca="1" si="141"/>
        <v>1.6449395287581892</v>
      </c>
      <c r="L2032" s="11" t="str">
        <f t="shared" ca="1" si="126"/>
        <v>H</v>
      </c>
      <c r="M2032" s="11"/>
      <c r="N2032" s="11">
        <v>2031</v>
      </c>
      <c r="O2032" s="12">
        <f t="shared" ca="1" si="142"/>
        <v>1.1753946618954481</v>
      </c>
      <c r="P2032" s="12">
        <f t="shared" ca="1" si="143"/>
        <v>2.0072771104835887</v>
      </c>
      <c r="Q2032" s="11" t="str">
        <f t="shared" ca="1" si="127"/>
        <v>H</v>
      </c>
    </row>
    <row r="2033" spans="9:17" x14ac:dyDescent="0.25">
      <c r="I2033" s="11">
        <v>2032</v>
      </c>
      <c r="J2033" s="11">
        <f t="shared" ca="1" si="140"/>
        <v>2.3501221281105802</v>
      </c>
      <c r="K2033" s="11">
        <f t="shared" ca="1" si="141"/>
        <v>1.4431878791057748</v>
      </c>
      <c r="L2033" s="11" t="str">
        <f t="shared" ca="1" si="126"/>
        <v>A</v>
      </c>
      <c r="M2033" s="11"/>
      <c r="N2033" s="11">
        <v>2032</v>
      </c>
      <c r="O2033" s="12">
        <f t="shared" ca="1" si="142"/>
        <v>-1.0949205825555144</v>
      </c>
      <c r="P2033" s="12">
        <f t="shared" ca="1" si="143"/>
        <v>1.7179530388262787</v>
      </c>
      <c r="Q2033" s="11" t="str">
        <f t="shared" ca="1" si="127"/>
        <v>H</v>
      </c>
    </row>
    <row r="2034" spans="9:17" x14ac:dyDescent="0.25">
      <c r="I2034" s="11">
        <v>2033</v>
      </c>
      <c r="J2034" s="11">
        <f t="shared" ca="1" si="140"/>
        <v>1.375841254786667</v>
      </c>
      <c r="K2034" s="11">
        <f t="shared" ca="1" si="141"/>
        <v>2.5002361798285193</v>
      </c>
      <c r="L2034" s="11" t="str">
        <f t="shared" ca="1" si="126"/>
        <v>H</v>
      </c>
      <c r="M2034" s="11"/>
      <c r="N2034" s="11">
        <v>2033</v>
      </c>
      <c r="O2034" s="12">
        <f t="shared" ca="1" si="142"/>
        <v>-1.600456027140911</v>
      </c>
      <c r="P2034" s="12">
        <f t="shared" ca="1" si="143"/>
        <v>2.1389927365545756</v>
      </c>
      <c r="Q2034" s="11" t="str">
        <f t="shared" ca="1" si="127"/>
        <v>H</v>
      </c>
    </row>
    <row r="2035" spans="9:17" x14ac:dyDescent="0.25">
      <c r="I2035" s="11">
        <v>2034</v>
      </c>
      <c r="J2035" s="11">
        <f t="shared" ca="1" si="140"/>
        <v>-0.1151046095985323</v>
      </c>
      <c r="K2035" s="11">
        <f t="shared" ca="1" si="141"/>
        <v>2.3245842662882183</v>
      </c>
      <c r="L2035" s="11" t="str">
        <f t="shared" ca="1" si="126"/>
        <v>H</v>
      </c>
      <c r="M2035" s="11"/>
      <c r="N2035" s="11">
        <v>2034</v>
      </c>
      <c r="O2035" s="12">
        <f t="shared" ca="1" si="142"/>
        <v>1.9286586747299981</v>
      </c>
      <c r="P2035" s="12">
        <f t="shared" ca="1" si="143"/>
        <v>1.7286285815174378</v>
      </c>
      <c r="Q2035" s="11" t="str">
        <f t="shared" ca="1" si="127"/>
        <v>A</v>
      </c>
    </row>
    <row r="2036" spans="9:17" x14ac:dyDescent="0.25">
      <c r="I2036" s="11">
        <v>2035</v>
      </c>
      <c r="J2036" s="11">
        <f t="shared" ca="1" si="140"/>
        <v>1.0320849632901159</v>
      </c>
      <c r="K2036" s="11">
        <f t="shared" ca="1" si="141"/>
        <v>1.6619442627646586</v>
      </c>
      <c r="L2036" s="11" t="str">
        <f t="shared" ca="1" si="126"/>
        <v>H</v>
      </c>
      <c r="M2036" s="11"/>
      <c r="N2036" s="11">
        <v>2035</v>
      </c>
      <c r="O2036" s="12">
        <f t="shared" ca="1" si="142"/>
        <v>2.2247520755767485</v>
      </c>
      <c r="P2036" s="12">
        <f t="shared" ca="1" si="143"/>
        <v>0.85964211749263952</v>
      </c>
      <c r="Q2036" s="11" t="str">
        <f t="shared" ca="1" si="127"/>
        <v>A</v>
      </c>
    </row>
    <row r="2037" spans="9:17" x14ac:dyDescent="0.25">
      <c r="I2037" s="11">
        <v>2036</v>
      </c>
      <c r="J2037" s="11">
        <f t="shared" ca="1" si="140"/>
        <v>0.41484071635524478</v>
      </c>
      <c r="K2037" s="11">
        <f t="shared" ca="1" si="141"/>
        <v>4.4829043419649528</v>
      </c>
      <c r="L2037" s="11" t="str">
        <f t="shared" ca="1" si="126"/>
        <v>H</v>
      </c>
      <c r="M2037" s="11"/>
      <c r="N2037" s="11">
        <v>2036</v>
      </c>
      <c r="O2037" s="12">
        <f t="shared" ca="1" si="142"/>
        <v>-0.57582893839334837</v>
      </c>
      <c r="P2037" s="12">
        <f t="shared" ca="1" si="143"/>
        <v>1.4746818875932943</v>
      </c>
      <c r="Q2037" s="11" t="str">
        <f t="shared" ca="1" si="127"/>
        <v>H</v>
      </c>
    </row>
    <row r="2038" spans="9:17" x14ac:dyDescent="0.25">
      <c r="I2038" s="11">
        <v>2037</v>
      </c>
      <c r="J2038" s="11">
        <f t="shared" ca="1" si="140"/>
        <v>0.42053137178075217</v>
      </c>
      <c r="K2038" s="11">
        <f t="shared" ca="1" si="141"/>
        <v>1.5646566617932338</v>
      </c>
      <c r="L2038" s="11" t="str">
        <f t="shared" ca="1" si="126"/>
        <v>H</v>
      </c>
      <c r="M2038" s="11"/>
      <c r="N2038" s="11">
        <v>2037</v>
      </c>
      <c r="O2038" s="12">
        <f t="shared" ca="1" si="142"/>
        <v>1.1206487062190282</v>
      </c>
      <c r="P2038" s="12">
        <f t="shared" ca="1" si="143"/>
        <v>1.6819604406511335</v>
      </c>
      <c r="Q2038" s="11" t="str">
        <f t="shared" ca="1" si="127"/>
        <v>H</v>
      </c>
    </row>
    <row r="2039" spans="9:17" x14ac:dyDescent="0.25">
      <c r="I2039" s="11">
        <v>2038</v>
      </c>
      <c r="J2039" s="11">
        <f t="shared" ca="1" si="140"/>
        <v>-0.80572406860298085</v>
      </c>
      <c r="K2039" s="11">
        <f t="shared" ca="1" si="141"/>
        <v>1.0158760338416848</v>
      </c>
      <c r="L2039" s="11" t="str">
        <f t="shared" ca="1" si="126"/>
        <v>H</v>
      </c>
      <c r="M2039" s="11"/>
      <c r="N2039" s="11">
        <v>2038</v>
      </c>
      <c r="O2039" s="12">
        <f t="shared" ca="1" si="142"/>
        <v>1.5999288348216389</v>
      </c>
      <c r="P2039" s="12">
        <f t="shared" ca="1" si="143"/>
        <v>1.4525004854499297</v>
      </c>
      <c r="Q2039" s="11" t="str">
        <f t="shared" ca="1" si="127"/>
        <v>A</v>
      </c>
    </row>
    <row r="2040" spans="9:17" x14ac:dyDescent="0.25">
      <c r="I2040" s="11">
        <v>2039</v>
      </c>
      <c r="J2040" s="11">
        <f t="shared" ca="1" si="140"/>
        <v>0.56781256217614673</v>
      </c>
      <c r="K2040" s="11">
        <f t="shared" ca="1" si="141"/>
        <v>1.6078791991771377</v>
      </c>
      <c r="L2040" s="11" t="str">
        <f t="shared" ca="1" si="126"/>
        <v>H</v>
      </c>
      <c r="M2040" s="11"/>
      <c r="N2040" s="11">
        <v>2039</v>
      </c>
      <c r="O2040" s="12">
        <f t="shared" ca="1" si="142"/>
        <v>0.18151485657076377</v>
      </c>
      <c r="P2040" s="12">
        <f t="shared" ca="1" si="143"/>
        <v>-1.5402088435923482</v>
      </c>
      <c r="Q2040" s="11" t="str">
        <f t="shared" ca="1" si="127"/>
        <v>A</v>
      </c>
    </row>
    <row r="2041" spans="9:17" x14ac:dyDescent="0.25">
      <c r="I2041" s="11">
        <v>2040</v>
      </c>
      <c r="J2041" s="11">
        <f t="shared" ca="1" si="140"/>
        <v>-1.147013174887602</v>
      </c>
      <c r="K2041" s="11">
        <f t="shared" ca="1" si="141"/>
        <v>0.34257585152033321</v>
      </c>
      <c r="L2041" s="11" t="str">
        <f t="shared" ca="1" si="126"/>
        <v>H</v>
      </c>
      <c r="M2041" s="11"/>
      <c r="N2041" s="11">
        <v>2040</v>
      </c>
      <c r="O2041" s="12">
        <f t="shared" ca="1" si="142"/>
        <v>1.0570290284510304</v>
      </c>
      <c r="P2041" s="12">
        <f t="shared" ca="1" si="143"/>
        <v>0.19433275289072249</v>
      </c>
      <c r="Q2041" s="11" t="str">
        <f t="shared" ca="1" si="127"/>
        <v>A</v>
      </c>
    </row>
    <row r="2042" spans="9:17" x14ac:dyDescent="0.25">
      <c r="I2042" s="11">
        <v>2041</v>
      </c>
      <c r="J2042" s="11">
        <f t="shared" ca="1" si="140"/>
        <v>0.71290570336461645</v>
      </c>
      <c r="K2042" s="11">
        <f t="shared" ca="1" si="141"/>
        <v>2.384246221030617</v>
      </c>
      <c r="L2042" s="11" t="str">
        <f t="shared" ref="L2042:L2296" ca="1" si="144">IF(J2042&gt;K2042, "A", IF(J2042=K2042, "T", "H"))</f>
        <v>H</v>
      </c>
      <c r="M2042" s="11"/>
      <c r="N2042" s="11">
        <v>2041</v>
      </c>
      <c r="O2042" s="12">
        <f t="shared" ca="1" si="142"/>
        <v>0.96225737460162564</v>
      </c>
      <c r="P2042" s="12">
        <f t="shared" ca="1" si="143"/>
        <v>0.19485277877207452</v>
      </c>
      <c r="Q2042" s="11" t="str">
        <f t="shared" ref="Q2042:Q2296" ca="1" si="145">IF(O2042&gt;P2042, "A", IF(O2042=P2042, "T", "H"))</f>
        <v>A</v>
      </c>
    </row>
    <row r="2043" spans="9:17" x14ac:dyDescent="0.25">
      <c r="I2043" s="11">
        <v>2042</v>
      </c>
      <c r="J2043" s="11">
        <f t="shared" ca="1" si="140"/>
        <v>0.49827563526983343</v>
      </c>
      <c r="K2043" s="11">
        <f t="shared" ca="1" si="141"/>
        <v>1.6921185463678361</v>
      </c>
      <c r="L2043" s="11" t="str">
        <f t="shared" ca="1" si="144"/>
        <v>H</v>
      </c>
      <c r="M2043" s="11"/>
      <c r="N2043" s="11">
        <v>2042</v>
      </c>
      <c r="O2043" s="12">
        <f t="shared" ca="1" si="142"/>
        <v>1.0259732373392181</v>
      </c>
      <c r="P2043" s="12">
        <f t="shared" ca="1" si="143"/>
        <v>-1.9845229857369162</v>
      </c>
      <c r="Q2043" s="11" t="str">
        <f t="shared" ca="1" si="145"/>
        <v>A</v>
      </c>
    </row>
    <row r="2044" spans="9:17" x14ac:dyDescent="0.25">
      <c r="I2044" s="11">
        <v>2043</v>
      </c>
      <c r="J2044" s="11">
        <f t="shared" ca="1" si="140"/>
        <v>1.3481796913559143</v>
      </c>
      <c r="K2044" s="11">
        <f t="shared" ca="1" si="141"/>
        <v>3.0118521227075084</v>
      </c>
      <c r="L2044" s="11" t="str">
        <f t="shared" ca="1" si="144"/>
        <v>H</v>
      </c>
      <c r="M2044" s="11"/>
      <c r="N2044" s="11">
        <v>2043</v>
      </c>
      <c r="O2044" s="12">
        <f t="shared" ca="1" si="142"/>
        <v>-0.46852309663819658</v>
      </c>
      <c r="P2044" s="12">
        <f t="shared" ca="1" si="143"/>
        <v>0.60906381576228252</v>
      </c>
      <c r="Q2044" s="11" t="str">
        <f t="shared" ca="1" si="145"/>
        <v>H</v>
      </c>
    </row>
    <row r="2045" spans="9:17" x14ac:dyDescent="0.25">
      <c r="I2045" s="11">
        <v>2044</v>
      </c>
      <c r="J2045" s="11">
        <f t="shared" ca="1" si="140"/>
        <v>-1.079248126419968</v>
      </c>
      <c r="K2045" s="11">
        <f t="shared" ca="1" si="141"/>
        <v>3.1088091807198754</v>
      </c>
      <c r="L2045" s="11" t="str">
        <f t="shared" ca="1" si="144"/>
        <v>H</v>
      </c>
      <c r="M2045" s="11"/>
      <c r="N2045" s="11">
        <v>2044</v>
      </c>
      <c r="O2045" s="12">
        <f t="shared" ca="1" si="142"/>
        <v>1.2604034644826663</v>
      </c>
      <c r="P2045" s="12">
        <f t="shared" ca="1" si="143"/>
        <v>-1.0194734392290004</v>
      </c>
      <c r="Q2045" s="11" t="str">
        <f t="shared" ca="1" si="145"/>
        <v>A</v>
      </c>
    </row>
    <row r="2046" spans="9:17" x14ac:dyDescent="0.25">
      <c r="I2046" s="11">
        <v>2045</v>
      </c>
      <c r="J2046" s="11">
        <f t="shared" ca="1" si="140"/>
        <v>1.1625886688735989</v>
      </c>
      <c r="K2046" s="11">
        <f t="shared" ca="1" si="141"/>
        <v>2.1148672750939288</v>
      </c>
      <c r="L2046" s="11" t="str">
        <f t="shared" ca="1" si="144"/>
        <v>H</v>
      </c>
      <c r="M2046" s="11"/>
      <c r="N2046" s="11">
        <v>2045</v>
      </c>
      <c r="O2046" s="12">
        <f t="shared" ca="1" si="142"/>
        <v>1.546649805509315</v>
      </c>
      <c r="P2046" s="12">
        <f t="shared" ca="1" si="143"/>
        <v>2.830904851808917</v>
      </c>
      <c r="Q2046" s="11" t="str">
        <f t="shared" ca="1" si="145"/>
        <v>H</v>
      </c>
    </row>
    <row r="2047" spans="9:17" x14ac:dyDescent="0.25">
      <c r="I2047" s="11">
        <v>2046</v>
      </c>
      <c r="J2047" s="11">
        <f t="shared" ca="1" si="140"/>
        <v>0.48185563701807721</v>
      </c>
      <c r="K2047" s="11">
        <f t="shared" ca="1" si="141"/>
        <v>2.671386417840802</v>
      </c>
      <c r="L2047" s="11" t="str">
        <f t="shared" ca="1" si="144"/>
        <v>H</v>
      </c>
      <c r="M2047" s="11"/>
      <c r="N2047" s="11">
        <v>2046</v>
      </c>
      <c r="O2047" s="12">
        <f t="shared" ca="1" si="142"/>
        <v>2.9675817086355831</v>
      </c>
      <c r="P2047" s="12">
        <f t="shared" ca="1" si="143"/>
        <v>-0.13273478806942007</v>
      </c>
      <c r="Q2047" s="11" t="str">
        <f t="shared" ca="1" si="145"/>
        <v>A</v>
      </c>
    </row>
    <row r="2048" spans="9:17" x14ac:dyDescent="0.25">
      <c r="I2048" s="11">
        <v>2047</v>
      </c>
      <c r="J2048" s="11">
        <f t="shared" ca="1" si="140"/>
        <v>-0.30903400413794901</v>
      </c>
      <c r="K2048" s="11">
        <f t="shared" ca="1" si="141"/>
        <v>4.1781557163948939</v>
      </c>
      <c r="L2048" s="11" t="str">
        <f t="shared" ca="1" si="144"/>
        <v>H</v>
      </c>
      <c r="M2048" s="11"/>
      <c r="N2048" s="11">
        <v>2047</v>
      </c>
      <c r="O2048" s="12">
        <f t="shared" ca="1" si="142"/>
        <v>0.9001184460036088</v>
      </c>
      <c r="P2048" s="12">
        <f t="shared" ca="1" si="143"/>
        <v>1.5627237561293692</v>
      </c>
      <c r="Q2048" s="11" t="str">
        <f t="shared" ca="1" si="145"/>
        <v>H</v>
      </c>
    </row>
    <row r="2049" spans="9:17" x14ac:dyDescent="0.25">
      <c r="I2049" s="11">
        <v>2048</v>
      </c>
      <c r="J2049" s="11">
        <f t="shared" ca="1" si="140"/>
        <v>1.4824424174272861</v>
      </c>
      <c r="K2049" s="11">
        <f t="shared" ca="1" si="141"/>
        <v>1.5471408370735675</v>
      </c>
      <c r="L2049" s="11" t="str">
        <f t="shared" ca="1" si="144"/>
        <v>H</v>
      </c>
      <c r="M2049" s="11"/>
      <c r="N2049" s="11">
        <v>2048</v>
      </c>
      <c r="O2049" s="12">
        <f t="shared" ca="1" si="142"/>
        <v>1.1244618693941195</v>
      </c>
      <c r="P2049" s="12">
        <f t="shared" ca="1" si="143"/>
        <v>0.83336882870361162</v>
      </c>
      <c r="Q2049" s="11" t="str">
        <f t="shared" ca="1" si="145"/>
        <v>A</v>
      </c>
    </row>
    <row r="2050" spans="9:17" x14ac:dyDescent="0.25">
      <c r="I2050" s="11">
        <v>2049</v>
      </c>
      <c r="J2050" s="11">
        <f t="shared" ca="1" si="140"/>
        <v>-0.55098442593968422</v>
      </c>
      <c r="K2050" s="11">
        <f t="shared" ca="1" si="141"/>
        <v>2.9539349092747758</v>
      </c>
      <c r="L2050" s="11" t="str">
        <f t="shared" ca="1" si="144"/>
        <v>H</v>
      </c>
      <c r="M2050" s="11"/>
      <c r="N2050" s="11">
        <v>2049</v>
      </c>
      <c r="O2050" s="12">
        <f t="shared" ca="1" si="142"/>
        <v>1.9943804564289933</v>
      </c>
      <c r="P2050" s="12">
        <f t="shared" ca="1" si="143"/>
        <v>-0.15000001163914334</v>
      </c>
      <c r="Q2050" s="11" t="str">
        <f t="shared" ca="1" si="145"/>
        <v>A</v>
      </c>
    </row>
    <row r="2051" spans="9:17" x14ac:dyDescent="0.25">
      <c r="I2051" s="11">
        <v>2050</v>
      </c>
      <c r="J2051" s="11">
        <f t="shared" ref="J2051:J2114" ca="1" si="146">NORMINV(RAND(), $D$3,$F$3)</f>
        <v>0.90757801656178161</v>
      </c>
      <c r="K2051" s="11">
        <f t="shared" ref="K2051:K2114" ca="1" si="147">NORMINV(RAND(), $D$2,$F$2)</f>
        <v>2.2744616653987149</v>
      </c>
      <c r="L2051" s="11" t="str">
        <f t="shared" ca="1" si="144"/>
        <v>H</v>
      </c>
      <c r="M2051" s="11"/>
      <c r="N2051" s="11">
        <v>2050</v>
      </c>
      <c r="O2051" s="12">
        <f t="shared" ref="O2051:O2114" ca="1" si="148">NORMINV(RAND(), $D$11,$F$11)</f>
        <v>2.1349745769636401</v>
      </c>
      <c r="P2051" s="12">
        <f t="shared" ref="P2051:P2114" ca="1" si="149">NORMINV(RAND(), $D$10,$F$10)</f>
        <v>-0.72211010116781571</v>
      </c>
      <c r="Q2051" s="11" t="str">
        <f t="shared" ca="1" si="145"/>
        <v>A</v>
      </c>
    </row>
    <row r="2052" spans="9:17" x14ac:dyDescent="0.25">
      <c r="I2052" s="11">
        <v>2051</v>
      </c>
      <c r="J2052" s="11">
        <f t="shared" ca="1" si="146"/>
        <v>2.0503336564954844E-2</v>
      </c>
      <c r="K2052" s="11">
        <f t="shared" ca="1" si="147"/>
        <v>0.74657457857811726</v>
      </c>
      <c r="L2052" s="11" t="str">
        <f t="shared" ca="1" si="144"/>
        <v>H</v>
      </c>
      <c r="M2052" s="11"/>
      <c r="N2052" s="11">
        <v>2051</v>
      </c>
      <c r="O2052" s="12">
        <f t="shared" ca="1" si="148"/>
        <v>0.5348047576652476</v>
      </c>
      <c r="P2052" s="12">
        <f t="shared" ca="1" si="149"/>
        <v>1.2246185404072494</v>
      </c>
      <c r="Q2052" s="11" t="str">
        <f t="shared" ca="1" si="145"/>
        <v>H</v>
      </c>
    </row>
    <row r="2053" spans="9:17" x14ac:dyDescent="0.25">
      <c r="I2053" s="11">
        <v>2052</v>
      </c>
      <c r="J2053" s="11">
        <f t="shared" ca="1" si="146"/>
        <v>3.276174631834246</v>
      </c>
      <c r="K2053" s="11">
        <f t="shared" ca="1" si="147"/>
        <v>3.5195684728541048</v>
      </c>
      <c r="L2053" s="11" t="str">
        <f t="shared" ca="1" si="144"/>
        <v>H</v>
      </c>
      <c r="M2053" s="11"/>
      <c r="N2053" s="11">
        <v>2052</v>
      </c>
      <c r="O2053" s="12">
        <f t="shared" ca="1" si="148"/>
        <v>0.65400858623247315</v>
      </c>
      <c r="P2053" s="12">
        <f t="shared" ca="1" si="149"/>
        <v>1.7647705820608954</v>
      </c>
      <c r="Q2053" s="11" t="str">
        <f t="shared" ca="1" si="145"/>
        <v>H</v>
      </c>
    </row>
    <row r="2054" spans="9:17" x14ac:dyDescent="0.25">
      <c r="I2054" s="11">
        <v>2053</v>
      </c>
      <c r="J2054" s="11">
        <f t="shared" ca="1" si="146"/>
        <v>5.8268700469432777E-2</v>
      </c>
      <c r="K2054" s="11">
        <f t="shared" ca="1" si="147"/>
        <v>1.4860959424653459</v>
      </c>
      <c r="L2054" s="11" t="str">
        <f t="shared" ca="1" si="144"/>
        <v>H</v>
      </c>
      <c r="M2054" s="11"/>
      <c r="N2054" s="11">
        <v>2053</v>
      </c>
      <c r="O2054" s="12">
        <f t="shared" ca="1" si="148"/>
        <v>1.7824726283753278</v>
      </c>
      <c r="P2054" s="12">
        <f t="shared" ca="1" si="149"/>
        <v>0.69890913445696057</v>
      </c>
      <c r="Q2054" s="11" t="str">
        <f t="shared" ca="1" si="145"/>
        <v>A</v>
      </c>
    </row>
    <row r="2055" spans="9:17" x14ac:dyDescent="0.25">
      <c r="I2055" s="11">
        <v>2054</v>
      </c>
      <c r="J2055" s="11">
        <f t="shared" ca="1" si="146"/>
        <v>2.0616811045752854</v>
      </c>
      <c r="K2055" s="11">
        <f t="shared" ca="1" si="147"/>
        <v>2.6134546067376592</v>
      </c>
      <c r="L2055" s="11" t="str">
        <f t="shared" ca="1" si="144"/>
        <v>H</v>
      </c>
      <c r="M2055" s="11"/>
      <c r="N2055" s="11">
        <v>2054</v>
      </c>
      <c r="O2055" s="12">
        <f t="shared" ca="1" si="148"/>
        <v>0.60586523862148423</v>
      </c>
      <c r="P2055" s="12">
        <f t="shared" ca="1" si="149"/>
        <v>-0.10399687308579608</v>
      </c>
      <c r="Q2055" s="11" t="str">
        <f t="shared" ca="1" si="145"/>
        <v>A</v>
      </c>
    </row>
    <row r="2056" spans="9:17" x14ac:dyDescent="0.25">
      <c r="I2056" s="11">
        <v>2055</v>
      </c>
      <c r="J2056" s="11">
        <f t="shared" ca="1" si="146"/>
        <v>1.8629366132095209</v>
      </c>
      <c r="K2056" s="11">
        <f t="shared" ca="1" si="147"/>
        <v>2.0395537615977037</v>
      </c>
      <c r="L2056" s="11" t="str">
        <f t="shared" ca="1" si="144"/>
        <v>H</v>
      </c>
      <c r="M2056" s="11"/>
      <c r="N2056" s="11">
        <v>2055</v>
      </c>
      <c r="O2056" s="12">
        <f t="shared" ca="1" si="148"/>
        <v>0.98955662095361929</v>
      </c>
      <c r="P2056" s="12">
        <f t="shared" ca="1" si="149"/>
        <v>2.8231225551809604</v>
      </c>
      <c r="Q2056" s="11" t="str">
        <f t="shared" ca="1" si="145"/>
        <v>H</v>
      </c>
    </row>
    <row r="2057" spans="9:17" x14ac:dyDescent="0.25">
      <c r="I2057" s="11">
        <v>2056</v>
      </c>
      <c r="J2057" s="11">
        <f t="shared" ca="1" si="146"/>
        <v>0.78558348453560745</v>
      </c>
      <c r="K2057" s="11">
        <f t="shared" ca="1" si="147"/>
        <v>2.6173757650572202</v>
      </c>
      <c r="L2057" s="11" t="str">
        <f t="shared" ca="1" si="144"/>
        <v>H</v>
      </c>
      <c r="M2057" s="11"/>
      <c r="N2057" s="11">
        <v>2056</v>
      </c>
      <c r="O2057" s="12">
        <f t="shared" ca="1" si="148"/>
        <v>0.40729309674164127</v>
      </c>
      <c r="P2057" s="12">
        <f t="shared" ca="1" si="149"/>
        <v>1.0721672536369924</v>
      </c>
      <c r="Q2057" s="11" t="str">
        <f t="shared" ca="1" si="145"/>
        <v>H</v>
      </c>
    </row>
    <row r="2058" spans="9:17" x14ac:dyDescent="0.25">
      <c r="I2058" s="11">
        <v>2057</v>
      </c>
      <c r="J2058" s="11">
        <f t="shared" ca="1" si="146"/>
        <v>3.4293226570428983</v>
      </c>
      <c r="K2058" s="11">
        <f t="shared" ca="1" si="147"/>
        <v>3.4140562742521348</v>
      </c>
      <c r="L2058" s="11" t="str">
        <f t="shared" ca="1" si="144"/>
        <v>A</v>
      </c>
      <c r="M2058" s="11"/>
      <c r="N2058" s="11">
        <v>2057</v>
      </c>
      <c r="O2058" s="12">
        <f t="shared" ca="1" si="148"/>
        <v>0.23883849921248951</v>
      </c>
      <c r="P2058" s="12">
        <f t="shared" ca="1" si="149"/>
        <v>1.2619696852075846</v>
      </c>
      <c r="Q2058" s="11" t="str">
        <f t="shared" ca="1" si="145"/>
        <v>H</v>
      </c>
    </row>
    <row r="2059" spans="9:17" x14ac:dyDescent="0.25">
      <c r="I2059" s="11">
        <v>2058</v>
      </c>
      <c r="J2059" s="11">
        <f t="shared" ca="1" si="146"/>
        <v>-2.0502590377080132E-2</v>
      </c>
      <c r="K2059" s="11">
        <f t="shared" ca="1" si="147"/>
        <v>1.7290754654687501</v>
      </c>
      <c r="L2059" s="11" t="str">
        <f t="shared" ca="1" si="144"/>
        <v>H</v>
      </c>
      <c r="M2059" s="11"/>
      <c r="N2059" s="11">
        <v>2058</v>
      </c>
      <c r="O2059" s="12">
        <f t="shared" ca="1" si="148"/>
        <v>2.7805484969219778</v>
      </c>
      <c r="P2059" s="12">
        <f t="shared" ca="1" si="149"/>
        <v>-1.6448010475410775</v>
      </c>
      <c r="Q2059" s="11" t="str">
        <f t="shared" ca="1" si="145"/>
        <v>A</v>
      </c>
    </row>
    <row r="2060" spans="9:17" x14ac:dyDescent="0.25">
      <c r="I2060" s="11">
        <v>2059</v>
      </c>
      <c r="J2060" s="11">
        <f t="shared" ca="1" si="146"/>
        <v>1.8951855191856073</v>
      </c>
      <c r="K2060" s="11">
        <f t="shared" ca="1" si="147"/>
        <v>2.6670810014501733</v>
      </c>
      <c r="L2060" s="11" t="str">
        <f t="shared" ca="1" si="144"/>
        <v>H</v>
      </c>
      <c r="M2060" s="11"/>
      <c r="N2060" s="11">
        <v>2059</v>
      </c>
      <c r="O2060" s="12">
        <f t="shared" ca="1" si="148"/>
        <v>-0.44167660118816532</v>
      </c>
      <c r="P2060" s="12">
        <f t="shared" ca="1" si="149"/>
        <v>0.53533285988902624</v>
      </c>
      <c r="Q2060" s="11" t="str">
        <f t="shared" ca="1" si="145"/>
        <v>H</v>
      </c>
    </row>
    <row r="2061" spans="9:17" x14ac:dyDescent="0.25">
      <c r="I2061" s="11">
        <v>2060</v>
      </c>
      <c r="J2061" s="11">
        <f t="shared" ca="1" si="146"/>
        <v>0.30014166469908388</v>
      </c>
      <c r="K2061" s="11">
        <f t="shared" ca="1" si="147"/>
        <v>6.2497645314147254E-2</v>
      </c>
      <c r="L2061" s="11" t="str">
        <f t="shared" ca="1" si="144"/>
        <v>A</v>
      </c>
      <c r="M2061" s="11"/>
      <c r="N2061" s="11">
        <v>2060</v>
      </c>
      <c r="O2061" s="12">
        <f t="shared" ca="1" si="148"/>
        <v>8.9238841702461269E-2</v>
      </c>
      <c r="P2061" s="12">
        <f t="shared" ca="1" si="149"/>
        <v>-1.8265401453410259</v>
      </c>
      <c r="Q2061" s="11" t="str">
        <f t="shared" ca="1" si="145"/>
        <v>A</v>
      </c>
    </row>
    <row r="2062" spans="9:17" x14ac:dyDescent="0.25">
      <c r="I2062" s="11">
        <v>2061</v>
      </c>
      <c r="J2062" s="11">
        <f t="shared" ca="1" si="146"/>
        <v>-4.7652805848165114E-3</v>
      </c>
      <c r="K2062" s="11">
        <f t="shared" ca="1" si="147"/>
        <v>3.0517338781186707</v>
      </c>
      <c r="L2062" s="11" t="str">
        <f t="shared" ca="1" si="144"/>
        <v>H</v>
      </c>
      <c r="M2062" s="11"/>
      <c r="N2062" s="11">
        <v>2061</v>
      </c>
      <c r="O2062" s="12">
        <f t="shared" ca="1" si="148"/>
        <v>1.3731569928419627</v>
      </c>
      <c r="P2062" s="12">
        <f t="shared" ca="1" si="149"/>
        <v>1.1177789957106881</v>
      </c>
      <c r="Q2062" s="11" t="str">
        <f t="shared" ca="1" si="145"/>
        <v>A</v>
      </c>
    </row>
    <row r="2063" spans="9:17" x14ac:dyDescent="0.25">
      <c r="I2063" s="11">
        <v>2062</v>
      </c>
      <c r="J2063" s="11">
        <f t="shared" ca="1" si="146"/>
        <v>1.3255269612966074</v>
      </c>
      <c r="K2063" s="11">
        <f t="shared" ca="1" si="147"/>
        <v>4.5174525509819414</v>
      </c>
      <c r="L2063" s="11" t="str">
        <f t="shared" ca="1" si="144"/>
        <v>H</v>
      </c>
      <c r="M2063" s="11"/>
      <c r="N2063" s="11">
        <v>2062</v>
      </c>
      <c r="O2063" s="12">
        <f t="shared" ca="1" si="148"/>
        <v>4.5998856906761754E-2</v>
      </c>
      <c r="P2063" s="12">
        <f t="shared" ca="1" si="149"/>
        <v>2.5650794319275789</v>
      </c>
      <c r="Q2063" s="11" t="str">
        <f t="shared" ca="1" si="145"/>
        <v>H</v>
      </c>
    </row>
    <row r="2064" spans="9:17" x14ac:dyDescent="0.25">
      <c r="I2064" s="11">
        <v>2063</v>
      </c>
      <c r="J2064" s="11">
        <f t="shared" ca="1" si="146"/>
        <v>1.0637981897967637</v>
      </c>
      <c r="K2064" s="11">
        <f t="shared" ca="1" si="147"/>
        <v>0.99746567823189491</v>
      </c>
      <c r="L2064" s="11" t="str">
        <f t="shared" ca="1" si="144"/>
        <v>A</v>
      </c>
      <c r="M2064" s="11"/>
      <c r="N2064" s="11">
        <v>2063</v>
      </c>
      <c r="O2064" s="12">
        <f t="shared" ca="1" si="148"/>
        <v>-0.56468271588116981</v>
      </c>
      <c r="P2064" s="12">
        <f t="shared" ca="1" si="149"/>
        <v>-0.9605879485308817</v>
      </c>
      <c r="Q2064" s="11" t="str">
        <f t="shared" ca="1" si="145"/>
        <v>A</v>
      </c>
    </row>
    <row r="2065" spans="9:17" x14ac:dyDescent="0.25">
      <c r="I2065" s="11">
        <v>2064</v>
      </c>
      <c r="J2065" s="11">
        <f t="shared" ca="1" si="146"/>
        <v>0.76192488550588156</v>
      </c>
      <c r="K2065" s="11">
        <f t="shared" ca="1" si="147"/>
        <v>2.278995562380965</v>
      </c>
      <c r="L2065" s="11" t="str">
        <f t="shared" ca="1" si="144"/>
        <v>H</v>
      </c>
      <c r="M2065" s="11"/>
      <c r="N2065" s="11">
        <v>2064</v>
      </c>
      <c r="O2065" s="12">
        <f t="shared" ca="1" si="148"/>
        <v>-0.59658712461795949</v>
      </c>
      <c r="P2065" s="12">
        <f t="shared" ca="1" si="149"/>
        <v>1.5621705135674144</v>
      </c>
      <c r="Q2065" s="11" t="str">
        <f t="shared" ca="1" si="145"/>
        <v>H</v>
      </c>
    </row>
    <row r="2066" spans="9:17" x14ac:dyDescent="0.25">
      <c r="I2066" s="11">
        <v>2065</v>
      </c>
      <c r="J2066" s="11">
        <f t="shared" ca="1" si="146"/>
        <v>-0.57758062652324738</v>
      </c>
      <c r="K2066" s="11">
        <f t="shared" ca="1" si="147"/>
        <v>0.76419225448314654</v>
      </c>
      <c r="L2066" s="11" t="str">
        <f t="shared" ca="1" si="144"/>
        <v>H</v>
      </c>
      <c r="M2066" s="11"/>
      <c r="N2066" s="11">
        <v>2065</v>
      </c>
      <c r="O2066" s="12">
        <f t="shared" ca="1" si="148"/>
        <v>-0.57844161867072286</v>
      </c>
      <c r="P2066" s="12">
        <f t="shared" ca="1" si="149"/>
        <v>2.7944992054601228</v>
      </c>
      <c r="Q2066" s="11" t="str">
        <f t="shared" ca="1" si="145"/>
        <v>H</v>
      </c>
    </row>
    <row r="2067" spans="9:17" x14ac:dyDescent="0.25">
      <c r="I2067" s="11">
        <v>2066</v>
      </c>
      <c r="J2067" s="11">
        <f t="shared" ca="1" si="146"/>
        <v>2.3347650261906727</v>
      </c>
      <c r="K2067" s="11">
        <f t="shared" ca="1" si="147"/>
        <v>2.9223735847002574</v>
      </c>
      <c r="L2067" s="11" t="str">
        <f t="shared" ca="1" si="144"/>
        <v>H</v>
      </c>
      <c r="M2067" s="11"/>
      <c r="N2067" s="11">
        <v>2066</v>
      </c>
      <c r="O2067" s="12">
        <f t="shared" ca="1" si="148"/>
        <v>0.6732088339420732</v>
      </c>
      <c r="P2067" s="12">
        <f t="shared" ca="1" si="149"/>
        <v>1.1128216380292042</v>
      </c>
      <c r="Q2067" s="11" t="str">
        <f t="shared" ca="1" si="145"/>
        <v>H</v>
      </c>
    </row>
    <row r="2068" spans="9:17" x14ac:dyDescent="0.25">
      <c r="I2068" s="11">
        <v>2067</v>
      </c>
      <c r="J2068" s="11">
        <f t="shared" ca="1" si="146"/>
        <v>1.5697529453769739</v>
      </c>
      <c r="K2068" s="11">
        <f t="shared" ca="1" si="147"/>
        <v>4.8943692116835136</v>
      </c>
      <c r="L2068" s="11" t="str">
        <f t="shared" ca="1" si="144"/>
        <v>H</v>
      </c>
      <c r="M2068" s="11"/>
      <c r="N2068" s="11">
        <v>2067</v>
      </c>
      <c r="O2068" s="12">
        <f t="shared" ca="1" si="148"/>
        <v>2.0327674514797733</v>
      </c>
      <c r="P2068" s="12">
        <f t="shared" ca="1" si="149"/>
        <v>2.91047701435087</v>
      </c>
      <c r="Q2068" s="11" t="str">
        <f t="shared" ca="1" si="145"/>
        <v>H</v>
      </c>
    </row>
    <row r="2069" spans="9:17" x14ac:dyDescent="0.25">
      <c r="I2069" s="11">
        <v>2068</v>
      </c>
      <c r="J2069" s="11">
        <f t="shared" ca="1" si="146"/>
        <v>0.89165285666346661</v>
      </c>
      <c r="K2069" s="11">
        <f t="shared" ca="1" si="147"/>
        <v>4.3324261695654487</v>
      </c>
      <c r="L2069" s="11" t="str">
        <f t="shared" ca="1" si="144"/>
        <v>H</v>
      </c>
      <c r="M2069" s="11"/>
      <c r="N2069" s="11">
        <v>2068</v>
      </c>
      <c r="O2069" s="12">
        <f t="shared" ca="1" si="148"/>
        <v>0.28723044006026532</v>
      </c>
      <c r="P2069" s="12">
        <f t="shared" ca="1" si="149"/>
        <v>0.5770178873252636</v>
      </c>
      <c r="Q2069" s="11" t="str">
        <f t="shared" ca="1" si="145"/>
        <v>H</v>
      </c>
    </row>
    <row r="2070" spans="9:17" x14ac:dyDescent="0.25">
      <c r="I2070" s="11">
        <v>2069</v>
      </c>
      <c r="J2070" s="11">
        <f t="shared" ca="1" si="146"/>
        <v>0.64284337047066376</v>
      </c>
      <c r="K2070" s="11">
        <f t="shared" ca="1" si="147"/>
        <v>-5.1169137457502956E-2</v>
      </c>
      <c r="L2070" s="11" t="str">
        <f t="shared" ca="1" si="144"/>
        <v>A</v>
      </c>
      <c r="M2070" s="11"/>
      <c r="N2070" s="11">
        <v>2069</v>
      </c>
      <c r="O2070" s="12">
        <f t="shared" ca="1" si="148"/>
        <v>1.6265279342720607</v>
      </c>
      <c r="P2070" s="12">
        <f t="shared" ca="1" si="149"/>
        <v>1.9185842651673983</v>
      </c>
      <c r="Q2070" s="11" t="str">
        <f t="shared" ca="1" si="145"/>
        <v>H</v>
      </c>
    </row>
    <row r="2071" spans="9:17" x14ac:dyDescent="0.25">
      <c r="I2071" s="11">
        <v>2070</v>
      </c>
      <c r="J2071" s="11">
        <f t="shared" ca="1" si="146"/>
        <v>-4.8647841383855472E-2</v>
      </c>
      <c r="K2071" s="11">
        <f t="shared" ca="1" si="147"/>
        <v>4.1754423223974841</v>
      </c>
      <c r="L2071" s="11" t="str">
        <f t="shared" ca="1" si="144"/>
        <v>H</v>
      </c>
      <c r="M2071" s="11"/>
      <c r="N2071" s="11">
        <v>2070</v>
      </c>
      <c r="O2071" s="12">
        <f t="shared" ca="1" si="148"/>
        <v>1.2742641863502504</v>
      </c>
      <c r="P2071" s="12">
        <f t="shared" ca="1" si="149"/>
        <v>-0.43944815797141268</v>
      </c>
      <c r="Q2071" s="11" t="str">
        <f t="shared" ca="1" si="145"/>
        <v>A</v>
      </c>
    </row>
    <row r="2072" spans="9:17" x14ac:dyDescent="0.25">
      <c r="I2072" s="11">
        <v>2071</v>
      </c>
      <c r="J2072" s="11">
        <f t="shared" ca="1" si="146"/>
        <v>-0.97750879018463277</v>
      </c>
      <c r="K2072" s="11">
        <f t="shared" ca="1" si="147"/>
        <v>1.6062983880919146</v>
      </c>
      <c r="L2072" s="11" t="str">
        <f t="shared" ca="1" si="144"/>
        <v>H</v>
      </c>
      <c r="M2072" s="11"/>
      <c r="N2072" s="11">
        <v>2071</v>
      </c>
      <c r="O2072" s="12">
        <f t="shared" ca="1" si="148"/>
        <v>-0.82002669251483784</v>
      </c>
      <c r="P2072" s="12">
        <f t="shared" ca="1" si="149"/>
        <v>1.0299669021418552</v>
      </c>
      <c r="Q2072" s="11" t="str">
        <f t="shared" ca="1" si="145"/>
        <v>H</v>
      </c>
    </row>
    <row r="2073" spans="9:17" x14ac:dyDescent="0.25">
      <c r="I2073" s="11">
        <v>2072</v>
      </c>
      <c r="J2073" s="11">
        <f t="shared" ca="1" si="146"/>
        <v>-0.44197566548137257</v>
      </c>
      <c r="K2073" s="11">
        <f t="shared" ca="1" si="147"/>
        <v>-0.57439961860283573</v>
      </c>
      <c r="L2073" s="11" t="str">
        <f t="shared" ca="1" si="144"/>
        <v>A</v>
      </c>
      <c r="M2073" s="11"/>
      <c r="N2073" s="11">
        <v>2072</v>
      </c>
      <c r="O2073" s="12">
        <f t="shared" ca="1" si="148"/>
        <v>2.7301692679205836</v>
      </c>
      <c r="P2073" s="12">
        <f t="shared" ca="1" si="149"/>
        <v>2.8499932921494038</v>
      </c>
      <c r="Q2073" s="11" t="str">
        <f t="shared" ca="1" si="145"/>
        <v>H</v>
      </c>
    </row>
    <row r="2074" spans="9:17" x14ac:dyDescent="0.25">
      <c r="I2074" s="11">
        <v>2073</v>
      </c>
      <c r="J2074" s="11">
        <f t="shared" ca="1" si="146"/>
        <v>2.1695919342259455</v>
      </c>
      <c r="K2074" s="11">
        <f t="shared" ca="1" si="147"/>
        <v>2.6515924859092723</v>
      </c>
      <c r="L2074" s="11" t="str">
        <f t="shared" ca="1" si="144"/>
        <v>H</v>
      </c>
      <c r="M2074" s="11"/>
      <c r="N2074" s="11">
        <v>2073</v>
      </c>
      <c r="O2074" s="12">
        <f t="shared" ca="1" si="148"/>
        <v>-9.6953528677438228E-2</v>
      </c>
      <c r="P2074" s="12">
        <f t="shared" ca="1" si="149"/>
        <v>0.65042176778874916</v>
      </c>
      <c r="Q2074" s="11" t="str">
        <f t="shared" ca="1" si="145"/>
        <v>H</v>
      </c>
    </row>
    <row r="2075" spans="9:17" x14ac:dyDescent="0.25">
      <c r="I2075" s="11">
        <v>2074</v>
      </c>
      <c r="J2075" s="11">
        <f t="shared" ca="1" si="146"/>
        <v>0.99449326476203814</v>
      </c>
      <c r="K2075" s="11">
        <f t="shared" ca="1" si="147"/>
        <v>-1.5114056517674159</v>
      </c>
      <c r="L2075" s="11" t="str">
        <f t="shared" ca="1" si="144"/>
        <v>A</v>
      </c>
      <c r="M2075" s="11"/>
      <c r="N2075" s="11">
        <v>2074</v>
      </c>
      <c r="O2075" s="12">
        <f t="shared" ca="1" si="148"/>
        <v>2.5047622538701262</v>
      </c>
      <c r="P2075" s="12">
        <f t="shared" ca="1" si="149"/>
        <v>2.1121952228880518</v>
      </c>
      <c r="Q2075" s="11" t="str">
        <f t="shared" ca="1" si="145"/>
        <v>A</v>
      </c>
    </row>
    <row r="2076" spans="9:17" x14ac:dyDescent="0.25">
      <c r="I2076" s="11">
        <v>2075</v>
      </c>
      <c r="J2076" s="11">
        <f t="shared" ca="1" si="146"/>
        <v>1.2012657209327522</v>
      </c>
      <c r="K2076" s="11">
        <f t="shared" ca="1" si="147"/>
        <v>0.88058327151045823</v>
      </c>
      <c r="L2076" s="11" t="str">
        <f t="shared" ca="1" si="144"/>
        <v>A</v>
      </c>
      <c r="M2076" s="11"/>
      <c r="N2076" s="11">
        <v>2075</v>
      </c>
      <c r="O2076" s="12">
        <f t="shared" ca="1" si="148"/>
        <v>1.1096626005893144</v>
      </c>
      <c r="P2076" s="12">
        <f t="shared" ca="1" si="149"/>
        <v>2.0485170860742654</v>
      </c>
      <c r="Q2076" s="11" t="str">
        <f t="shared" ca="1" si="145"/>
        <v>H</v>
      </c>
    </row>
    <row r="2077" spans="9:17" x14ac:dyDescent="0.25">
      <c r="I2077" s="11">
        <v>2076</v>
      </c>
      <c r="J2077" s="11">
        <f t="shared" ca="1" si="146"/>
        <v>1.2111417200407644</v>
      </c>
      <c r="K2077" s="11">
        <f t="shared" ca="1" si="147"/>
        <v>3.2756896222103338</v>
      </c>
      <c r="L2077" s="11" t="str">
        <f t="shared" ca="1" si="144"/>
        <v>H</v>
      </c>
      <c r="M2077" s="11"/>
      <c r="N2077" s="11">
        <v>2076</v>
      </c>
      <c r="O2077" s="12">
        <f t="shared" ca="1" si="148"/>
        <v>-1.7838349569597869</v>
      </c>
      <c r="P2077" s="12">
        <f t="shared" ca="1" si="149"/>
        <v>-1.7695197154176112</v>
      </c>
      <c r="Q2077" s="11" t="str">
        <f t="shared" ca="1" si="145"/>
        <v>H</v>
      </c>
    </row>
    <row r="2078" spans="9:17" x14ac:dyDescent="0.25">
      <c r="I2078" s="11">
        <v>2077</v>
      </c>
      <c r="J2078" s="11">
        <f t="shared" ca="1" si="146"/>
        <v>0.91617013443272588</v>
      </c>
      <c r="K2078" s="11">
        <f t="shared" ca="1" si="147"/>
        <v>4.2164628732651375</v>
      </c>
      <c r="L2078" s="11" t="str">
        <f t="shared" ca="1" si="144"/>
        <v>H</v>
      </c>
      <c r="M2078" s="11"/>
      <c r="N2078" s="11">
        <v>2077</v>
      </c>
      <c r="O2078" s="12">
        <f t="shared" ca="1" si="148"/>
        <v>-1.5893341849485958</v>
      </c>
      <c r="P2078" s="12">
        <f t="shared" ca="1" si="149"/>
        <v>0.88049759008893713</v>
      </c>
      <c r="Q2078" s="11" t="str">
        <f t="shared" ca="1" si="145"/>
        <v>H</v>
      </c>
    </row>
    <row r="2079" spans="9:17" x14ac:dyDescent="0.25">
      <c r="I2079" s="11">
        <v>2078</v>
      </c>
      <c r="J2079" s="11">
        <f t="shared" ca="1" si="146"/>
        <v>1.7624604236773842</v>
      </c>
      <c r="K2079" s="11">
        <f t="shared" ca="1" si="147"/>
        <v>1.7939769760829105</v>
      </c>
      <c r="L2079" s="11" t="str">
        <f t="shared" ca="1" si="144"/>
        <v>H</v>
      </c>
      <c r="M2079" s="11"/>
      <c r="N2079" s="11">
        <v>2078</v>
      </c>
      <c r="O2079" s="12">
        <f t="shared" ca="1" si="148"/>
        <v>2.4362645552617819</v>
      </c>
      <c r="P2079" s="12">
        <f t="shared" ca="1" si="149"/>
        <v>0.97638717076067749</v>
      </c>
      <c r="Q2079" s="11" t="str">
        <f t="shared" ca="1" si="145"/>
        <v>A</v>
      </c>
    </row>
    <row r="2080" spans="9:17" x14ac:dyDescent="0.25">
      <c r="I2080" s="11">
        <v>2079</v>
      </c>
      <c r="J2080" s="11">
        <f t="shared" ca="1" si="146"/>
        <v>2.3844538307319203</v>
      </c>
      <c r="K2080" s="11">
        <f t="shared" ca="1" si="147"/>
        <v>1.6858552818649835</v>
      </c>
      <c r="L2080" s="11" t="str">
        <f t="shared" ca="1" si="144"/>
        <v>A</v>
      </c>
      <c r="M2080" s="11"/>
      <c r="N2080" s="11">
        <v>2079</v>
      </c>
      <c r="O2080" s="12">
        <f t="shared" ca="1" si="148"/>
        <v>0.13809324991770944</v>
      </c>
      <c r="P2080" s="12">
        <f t="shared" ca="1" si="149"/>
        <v>-0.3940864525974237</v>
      </c>
      <c r="Q2080" s="11" t="str">
        <f t="shared" ca="1" si="145"/>
        <v>A</v>
      </c>
    </row>
    <row r="2081" spans="9:17" x14ac:dyDescent="0.25">
      <c r="I2081" s="11">
        <v>2080</v>
      </c>
      <c r="J2081" s="11">
        <f t="shared" ca="1" si="146"/>
        <v>-0.67497826502587699</v>
      </c>
      <c r="K2081" s="11">
        <f t="shared" ca="1" si="147"/>
        <v>2.0256321146328049</v>
      </c>
      <c r="L2081" s="11" t="str">
        <f t="shared" ca="1" si="144"/>
        <v>H</v>
      </c>
      <c r="M2081" s="11"/>
      <c r="N2081" s="11">
        <v>2080</v>
      </c>
      <c r="O2081" s="12">
        <f t="shared" ca="1" si="148"/>
        <v>0.53261050818966882</v>
      </c>
      <c r="P2081" s="12">
        <f t="shared" ca="1" si="149"/>
        <v>1.2384571132157498</v>
      </c>
      <c r="Q2081" s="11" t="str">
        <f t="shared" ca="1" si="145"/>
        <v>H</v>
      </c>
    </row>
    <row r="2082" spans="9:17" x14ac:dyDescent="0.25">
      <c r="I2082" s="11">
        <v>2081</v>
      </c>
      <c r="J2082" s="11">
        <f t="shared" ca="1" si="146"/>
        <v>0.7649073659490031</v>
      </c>
      <c r="K2082" s="11">
        <f t="shared" ca="1" si="147"/>
        <v>3.9055386743587563</v>
      </c>
      <c r="L2082" s="11" t="str">
        <f t="shared" ca="1" si="144"/>
        <v>H</v>
      </c>
      <c r="M2082" s="11"/>
      <c r="N2082" s="11">
        <v>2081</v>
      </c>
      <c r="O2082" s="12">
        <f t="shared" ca="1" si="148"/>
        <v>0.6622041168993682</v>
      </c>
      <c r="P2082" s="12">
        <f t="shared" ca="1" si="149"/>
        <v>3.6362728425257851</v>
      </c>
      <c r="Q2082" s="11" t="str">
        <f t="shared" ca="1" si="145"/>
        <v>H</v>
      </c>
    </row>
    <row r="2083" spans="9:17" x14ac:dyDescent="0.25">
      <c r="I2083" s="11">
        <v>2082</v>
      </c>
      <c r="J2083" s="11">
        <f t="shared" ca="1" si="146"/>
        <v>3.3715160640634614</v>
      </c>
      <c r="K2083" s="11">
        <f t="shared" ca="1" si="147"/>
        <v>1.1791669491389909</v>
      </c>
      <c r="L2083" s="11" t="str">
        <f t="shared" ca="1" si="144"/>
        <v>A</v>
      </c>
      <c r="M2083" s="11"/>
      <c r="N2083" s="11">
        <v>2082</v>
      </c>
      <c r="O2083" s="12">
        <f t="shared" ca="1" si="148"/>
        <v>-2.3323814775714418</v>
      </c>
      <c r="P2083" s="12">
        <f t="shared" ca="1" si="149"/>
        <v>1.4396476009148018</v>
      </c>
      <c r="Q2083" s="11" t="str">
        <f t="shared" ca="1" si="145"/>
        <v>H</v>
      </c>
    </row>
    <row r="2084" spans="9:17" x14ac:dyDescent="0.25">
      <c r="I2084" s="11">
        <v>2083</v>
      </c>
      <c r="J2084" s="11">
        <f t="shared" ca="1" si="146"/>
        <v>0.24350440084105029</v>
      </c>
      <c r="K2084" s="11">
        <f t="shared" ca="1" si="147"/>
        <v>0.694737889670348</v>
      </c>
      <c r="L2084" s="11" t="str">
        <f t="shared" ca="1" si="144"/>
        <v>H</v>
      </c>
      <c r="M2084" s="11"/>
      <c r="N2084" s="11">
        <v>2083</v>
      </c>
      <c r="O2084" s="12">
        <f t="shared" ca="1" si="148"/>
        <v>-0.13571546638382836</v>
      </c>
      <c r="P2084" s="12">
        <f t="shared" ca="1" si="149"/>
        <v>0.68639412813307321</v>
      </c>
      <c r="Q2084" s="11" t="str">
        <f t="shared" ca="1" si="145"/>
        <v>H</v>
      </c>
    </row>
    <row r="2085" spans="9:17" x14ac:dyDescent="0.25">
      <c r="I2085" s="11">
        <v>2084</v>
      </c>
      <c r="J2085" s="11">
        <f t="shared" ca="1" si="146"/>
        <v>0.25723893563879985</v>
      </c>
      <c r="K2085" s="11">
        <f t="shared" ca="1" si="147"/>
        <v>2.278303283036434</v>
      </c>
      <c r="L2085" s="11" t="str">
        <f t="shared" ca="1" si="144"/>
        <v>H</v>
      </c>
      <c r="M2085" s="11"/>
      <c r="N2085" s="11">
        <v>2084</v>
      </c>
      <c r="O2085" s="12">
        <f t="shared" ca="1" si="148"/>
        <v>0.15402792044924185</v>
      </c>
      <c r="P2085" s="12">
        <f t="shared" ca="1" si="149"/>
        <v>3.5107702243306202</v>
      </c>
      <c r="Q2085" s="11" t="str">
        <f t="shared" ca="1" si="145"/>
        <v>H</v>
      </c>
    </row>
    <row r="2086" spans="9:17" x14ac:dyDescent="0.25">
      <c r="I2086" s="11">
        <v>2085</v>
      </c>
      <c r="J2086" s="11">
        <f t="shared" ca="1" si="146"/>
        <v>1.7551024709448075</v>
      </c>
      <c r="K2086" s="11">
        <f t="shared" ca="1" si="147"/>
        <v>2.7624240348195324</v>
      </c>
      <c r="L2086" s="11" t="str">
        <f t="shared" ca="1" si="144"/>
        <v>H</v>
      </c>
      <c r="M2086" s="11"/>
      <c r="N2086" s="11">
        <v>2085</v>
      </c>
      <c r="O2086" s="12">
        <f t="shared" ca="1" si="148"/>
        <v>1.975655862154247</v>
      </c>
      <c r="P2086" s="12">
        <f t="shared" ca="1" si="149"/>
        <v>-0.92945445671282734</v>
      </c>
      <c r="Q2086" s="11" t="str">
        <f t="shared" ca="1" si="145"/>
        <v>A</v>
      </c>
    </row>
    <row r="2087" spans="9:17" x14ac:dyDescent="0.25">
      <c r="I2087" s="11">
        <v>2086</v>
      </c>
      <c r="J2087" s="11">
        <f t="shared" ca="1" si="146"/>
        <v>2.0047700640201738</v>
      </c>
      <c r="K2087" s="11">
        <f t="shared" ca="1" si="147"/>
        <v>2.1550172886589372</v>
      </c>
      <c r="L2087" s="11" t="str">
        <f t="shared" ca="1" si="144"/>
        <v>H</v>
      </c>
      <c r="M2087" s="11"/>
      <c r="N2087" s="11">
        <v>2086</v>
      </c>
      <c r="O2087" s="12">
        <f t="shared" ca="1" si="148"/>
        <v>-0.57394195847152729</v>
      </c>
      <c r="P2087" s="12">
        <f t="shared" ca="1" si="149"/>
        <v>1.1517341344837337</v>
      </c>
      <c r="Q2087" s="11" t="str">
        <f t="shared" ca="1" si="145"/>
        <v>H</v>
      </c>
    </row>
    <row r="2088" spans="9:17" x14ac:dyDescent="0.25">
      <c r="I2088" s="11">
        <v>2087</v>
      </c>
      <c r="J2088" s="11">
        <f t="shared" ca="1" si="146"/>
        <v>-0.51590194170501291</v>
      </c>
      <c r="K2088" s="11">
        <f t="shared" ca="1" si="147"/>
        <v>3.2063178597788986</v>
      </c>
      <c r="L2088" s="11" t="str">
        <f t="shared" ca="1" si="144"/>
        <v>H</v>
      </c>
      <c r="M2088" s="11"/>
      <c r="N2088" s="11">
        <v>2087</v>
      </c>
      <c r="O2088" s="12">
        <f t="shared" ca="1" si="148"/>
        <v>-1.4604134984651835</v>
      </c>
      <c r="P2088" s="12">
        <f t="shared" ca="1" si="149"/>
        <v>-0.38929253190426105</v>
      </c>
      <c r="Q2088" s="11" t="str">
        <f t="shared" ca="1" si="145"/>
        <v>H</v>
      </c>
    </row>
    <row r="2089" spans="9:17" x14ac:dyDescent="0.25">
      <c r="I2089" s="11">
        <v>2088</v>
      </c>
      <c r="J2089" s="11">
        <f t="shared" ca="1" si="146"/>
        <v>-0.50222985984816815</v>
      </c>
      <c r="K2089" s="11">
        <f t="shared" ca="1" si="147"/>
        <v>-0.28407355961274439</v>
      </c>
      <c r="L2089" s="11" t="str">
        <f t="shared" ca="1" si="144"/>
        <v>H</v>
      </c>
      <c r="M2089" s="11"/>
      <c r="N2089" s="11">
        <v>2088</v>
      </c>
      <c r="O2089" s="12">
        <f t="shared" ca="1" si="148"/>
        <v>2.2745807417052721</v>
      </c>
      <c r="P2089" s="12">
        <f t="shared" ca="1" si="149"/>
        <v>1.8912193027058462</v>
      </c>
      <c r="Q2089" s="11" t="str">
        <f t="shared" ca="1" si="145"/>
        <v>A</v>
      </c>
    </row>
    <row r="2090" spans="9:17" x14ac:dyDescent="0.25">
      <c r="I2090" s="11">
        <v>2089</v>
      </c>
      <c r="J2090" s="11">
        <f t="shared" ca="1" si="146"/>
        <v>1.2845315176399617</v>
      </c>
      <c r="K2090" s="11">
        <f t="shared" ca="1" si="147"/>
        <v>1.2858225020004495</v>
      </c>
      <c r="L2090" s="11" t="str">
        <f t="shared" ca="1" si="144"/>
        <v>H</v>
      </c>
      <c r="M2090" s="11"/>
      <c r="N2090" s="11">
        <v>2089</v>
      </c>
      <c r="O2090" s="12">
        <f t="shared" ca="1" si="148"/>
        <v>-1.8271393095891764E-2</v>
      </c>
      <c r="P2090" s="12">
        <f t="shared" ca="1" si="149"/>
        <v>1.1889131762391221</v>
      </c>
      <c r="Q2090" s="11" t="str">
        <f t="shared" ca="1" si="145"/>
        <v>H</v>
      </c>
    </row>
    <row r="2091" spans="9:17" x14ac:dyDescent="0.25">
      <c r="I2091" s="11">
        <v>2090</v>
      </c>
      <c r="J2091" s="11">
        <f t="shared" ca="1" si="146"/>
        <v>0.65563408731388828</v>
      </c>
      <c r="K2091" s="11">
        <f t="shared" ca="1" si="147"/>
        <v>2.6302671310156391</v>
      </c>
      <c r="L2091" s="11" t="str">
        <f t="shared" ca="1" si="144"/>
        <v>H</v>
      </c>
      <c r="M2091" s="11"/>
      <c r="N2091" s="11">
        <v>2090</v>
      </c>
      <c r="O2091" s="12">
        <f t="shared" ca="1" si="148"/>
        <v>-0.14130137069300286</v>
      </c>
      <c r="P2091" s="12">
        <f t="shared" ca="1" si="149"/>
        <v>1.5180944428636038</v>
      </c>
      <c r="Q2091" s="11" t="str">
        <f t="shared" ca="1" si="145"/>
        <v>H</v>
      </c>
    </row>
    <row r="2092" spans="9:17" x14ac:dyDescent="0.25">
      <c r="I2092" s="11">
        <v>2091</v>
      </c>
      <c r="J2092" s="11">
        <f t="shared" ca="1" si="146"/>
        <v>0.850034727051034</v>
      </c>
      <c r="K2092" s="11">
        <f t="shared" ca="1" si="147"/>
        <v>2.2348574789198827</v>
      </c>
      <c r="L2092" s="11" t="str">
        <f t="shared" ca="1" si="144"/>
        <v>H</v>
      </c>
      <c r="M2092" s="11"/>
      <c r="N2092" s="11">
        <v>2091</v>
      </c>
      <c r="O2092" s="12">
        <f t="shared" ca="1" si="148"/>
        <v>-1.5200621555435865</v>
      </c>
      <c r="P2092" s="12">
        <f t="shared" ca="1" si="149"/>
        <v>1.6213303613869263</v>
      </c>
      <c r="Q2092" s="11" t="str">
        <f t="shared" ca="1" si="145"/>
        <v>H</v>
      </c>
    </row>
    <row r="2093" spans="9:17" x14ac:dyDescent="0.25">
      <c r="I2093" s="11">
        <v>2092</v>
      </c>
      <c r="J2093" s="11">
        <f t="shared" ca="1" si="146"/>
        <v>-1.7114648152195233</v>
      </c>
      <c r="K2093" s="11">
        <f t="shared" ca="1" si="147"/>
        <v>3.0981989685251943</v>
      </c>
      <c r="L2093" s="11" t="str">
        <f t="shared" ca="1" si="144"/>
        <v>H</v>
      </c>
      <c r="M2093" s="11"/>
      <c r="N2093" s="11">
        <v>2092</v>
      </c>
      <c r="O2093" s="12">
        <f t="shared" ca="1" si="148"/>
        <v>-0.29691321780859936</v>
      </c>
      <c r="P2093" s="12">
        <f t="shared" ca="1" si="149"/>
        <v>-0.62585885140651665</v>
      </c>
      <c r="Q2093" s="11" t="str">
        <f t="shared" ca="1" si="145"/>
        <v>A</v>
      </c>
    </row>
    <row r="2094" spans="9:17" x14ac:dyDescent="0.25">
      <c r="I2094" s="11">
        <v>2093</v>
      </c>
      <c r="J2094" s="11">
        <f t="shared" ca="1" si="146"/>
        <v>-0.27790912103174514</v>
      </c>
      <c r="K2094" s="11">
        <f t="shared" ca="1" si="147"/>
        <v>4.4081106293415964</v>
      </c>
      <c r="L2094" s="11" t="str">
        <f t="shared" ca="1" si="144"/>
        <v>H</v>
      </c>
      <c r="M2094" s="11"/>
      <c r="N2094" s="11">
        <v>2093</v>
      </c>
      <c r="O2094" s="12">
        <f t="shared" ca="1" si="148"/>
        <v>-0.78760981409343578</v>
      </c>
      <c r="P2094" s="12">
        <f t="shared" ca="1" si="149"/>
        <v>0.67277933517157817</v>
      </c>
      <c r="Q2094" s="11" t="str">
        <f t="shared" ca="1" si="145"/>
        <v>H</v>
      </c>
    </row>
    <row r="2095" spans="9:17" x14ac:dyDescent="0.25">
      <c r="I2095" s="11">
        <v>2094</v>
      </c>
      <c r="J2095" s="11">
        <f t="shared" ca="1" si="146"/>
        <v>0.56171529274961052</v>
      </c>
      <c r="K2095" s="11">
        <f t="shared" ca="1" si="147"/>
        <v>-2.3151088921501639E-2</v>
      </c>
      <c r="L2095" s="11" t="str">
        <f t="shared" ca="1" si="144"/>
        <v>A</v>
      </c>
      <c r="M2095" s="11"/>
      <c r="N2095" s="11">
        <v>2094</v>
      </c>
      <c r="O2095" s="12">
        <f t="shared" ca="1" si="148"/>
        <v>-1.0559827309336987</v>
      </c>
      <c r="P2095" s="12">
        <f t="shared" ca="1" si="149"/>
        <v>0.83298579872651135</v>
      </c>
      <c r="Q2095" s="11" t="str">
        <f t="shared" ca="1" si="145"/>
        <v>H</v>
      </c>
    </row>
    <row r="2096" spans="9:17" x14ac:dyDescent="0.25">
      <c r="I2096" s="11">
        <v>2095</v>
      </c>
      <c r="J2096" s="11">
        <f t="shared" ca="1" si="146"/>
        <v>-1.0627957328721616</v>
      </c>
      <c r="K2096" s="11">
        <f t="shared" ca="1" si="147"/>
        <v>2.513902806109495</v>
      </c>
      <c r="L2096" s="11" t="str">
        <f t="shared" ca="1" si="144"/>
        <v>H</v>
      </c>
      <c r="M2096" s="11"/>
      <c r="N2096" s="11">
        <v>2095</v>
      </c>
      <c r="O2096" s="12">
        <f t="shared" ca="1" si="148"/>
        <v>-0.18487288886040021</v>
      </c>
      <c r="P2096" s="12">
        <f t="shared" ca="1" si="149"/>
        <v>0.75665118998606695</v>
      </c>
      <c r="Q2096" s="11" t="str">
        <f t="shared" ca="1" si="145"/>
        <v>H</v>
      </c>
    </row>
    <row r="2097" spans="9:17" x14ac:dyDescent="0.25">
      <c r="I2097" s="11">
        <v>2096</v>
      </c>
      <c r="J2097" s="11">
        <f t="shared" ca="1" si="146"/>
        <v>-0.17569649635169926</v>
      </c>
      <c r="K2097" s="11">
        <f t="shared" ca="1" si="147"/>
        <v>3.5187770080777714</v>
      </c>
      <c r="L2097" s="11" t="str">
        <f t="shared" ca="1" si="144"/>
        <v>H</v>
      </c>
      <c r="M2097" s="11"/>
      <c r="N2097" s="11">
        <v>2096</v>
      </c>
      <c r="O2097" s="12">
        <f t="shared" ca="1" si="148"/>
        <v>0.73991057801522964</v>
      </c>
      <c r="P2097" s="12">
        <f t="shared" ca="1" si="149"/>
        <v>-6.6222185888745511E-2</v>
      </c>
      <c r="Q2097" s="11" t="str">
        <f t="shared" ca="1" si="145"/>
        <v>A</v>
      </c>
    </row>
    <row r="2098" spans="9:17" x14ac:dyDescent="0.25">
      <c r="I2098" s="11">
        <v>2097</v>
      </c>
      <c r="J2098" s="11">
        <f t="shared" ca="1" si="146"/>
        <v>-0.10241752242053892</v>
      </c>
      <c r="K2098" s="11">
        <f t="shared" ca="1" si="147"/>
        <v>0.72997494051628253</v>
      </c>
      <c r="L2098" s="11" t="str">
        <f t="shared" ca="1" si="144"/>
        <v>H</v>
      </c>
      <c r="M2098" s="11"/>
      <c r="N2098" s="11">
        <v>2097</v>
      </c>
      <c r="O2098" s="12">
        <f t="shared" ca="1" si="148"/>
        <v>1.4935237230249059</v>
      </c>
      <c r="P2098" s="12">
        <f t="shared" ca="1" si="149"/>
        <v>-2.0235278580768585</v>
      </c>
      <c r="Q2098" s="11" t="str">
        <f t="shared" ca="1" si="145"/>
        <v>A</v>
      </c>
    </row>
    <row r="2099" spans="9:17" x14ac:dyDescent="0.25">
      <c r="I2099" s="11">
        <v>2098</v>
      </c>
      <c r="J2099" s="11">
        <f t="shared" ca="1" si="146"/>
        <v>2.4625433096393401</v>
      </c>
      <c r="K2099" s="11">
        <f t="shared" ca="1" si="147"/>
        <v>2.2920473656319764</v>
      </c>
      <c r="L2099" s="11" t="str">
        <f t="shared" ca="1" si="144"/>
        <v>A</v>
      </c>
      <c r="M2099" s="11"/>
      <c r="N2099" s="11">
        <v>2098</v>
      </c>
      <c r="O2099" s="12">
        <f t="shared" ca="1" si="148"/>
        <v>0.56097516499842925</v>
      </c>
      <c r="P2099" s="12">
        <f t="shared" ca="1" si="149"/>
        <v>1.0669548919246026</v>
      </c>
      <c r="Q2099" s="11" t="str">
        <f t="shared" ca="1" si="145"/>
        <v>H</v>
      </c>
    </row>
    <row r="2100" spans="9:17" x14ac:dyDescent="0.25">
      <c r="I2100" s="11">
        <v>2099</v>
      </c>
      <c r="J2100" s="11">
        <f t="shared" ca="1" si="146"/>
        <v>0.56749952433651929</v>
      </c>
      <c r="K2100" s="11">
        <f t="shared" ca="1" si="147"/>
        <v>2.4239413227781572</v>
      </c>
      <c r="L2100" s="11" t="str">
        <f t="shared" ca="1" si="144"/>
        <v>H</v>
      </c>
      <c r="M2100" s="11"/>
      <c r="N2100" s="11">
        <v>2099</v>
      </c>
      <c r="O2100" s="12">
        <f t="shared" ca="1" si="148"/>
        <v>0.43663370558584275</v>
      </c>
      <c r="P2100" s="12">
        <f t="shared" ca="1" si="149"/>
        <v>1.5163161846704347</v>
      </c>
      <c r="Q2100" s="11" t="str">
        <f t="shared" ca="1" si="145"/>
        <v>H</v>
      </c>
    </row>
    <row r="2101" spans="9:17" x14ac:dyDescent="0.25">
      <c r="I2101" s="11">
        <v>2100</v>
      </c>
      <c r="J2101" s="11">
        <f t="shared" ca="1" si="146"/>
        <v>1.4966126144365506</v>
      </c>
      <c r="K2101" s="11">
        <f t="shared" ca="1" si="147"/>
        <v>1.5750254164326511</v>
      </c>
      <c r="L2101" s="11" t="str">
        <f t="shared" ca="1" si="144"/>
        <v>H</v>
      </c>
      <c r="M2101" s="11"/>
      <c r="N2101" s="11">
        <v>2100</v>
      </c>
      <c r="O2101" s="12">
        <f t="shared" ca="1" si="148"/>
        <v>-0.1836535702523916</v>
      </c>
      <c r="P2101" s="12">
        <f t="shared" ca="1" si="149"/>
        <v>1.4001738071702354</v>
      </c>
      <c r="Q2101" s="11" t="str">
        <f t="shared" ca="1" si="145"/>
        <v>H</v>
      </c>
    </row>
    <row r="2102" spans="9:17" x14ac:dyDescent="0.25">
      <c r="I2102" s="11">
        <v>2101</v>
      </c>
      <c r="J2102" s="11">
        <f t="shared" ca="1" si="146"/>
        <v>0.14042400690483103</v>
      </c>
      <c r="K2102" s="11">
        <f t="shared" ca="1" si="147"/>
        <v>2.6856382282370577</v>
      </c>
      <c r="L2102" s="11" t="str">
        <f t="shared" ca="1" si="144"/>
        <v>H</v>
      </c>
      <c r="M2102" s="11"/>
      <c r="N2102" s="11">
        <v>2101</v>
      </c>
      <c r="O2102" s="12">
        <f t="shared" ca="1" si="148"/>
        <v>0.29591578088765252</v>
      </c>
      <c r="P2102" s="12">
        <f t="shared" ca="1" si="149"/>
        <v>-3.1711215006996474E-2</v>
      </c>
      <c r="Q2102" s="11" t="str">
        <f t="shared" ca="1" si="145"/>
        <v>A</v>
      </c>
    </row>
    <row r="2103" spans="9:17" x14ac:dyDescent="0.25">
      <c r="I2103" s="11">
        <v>2102</v>
      </c>
      <c r="J2103" s="11">
        <f t="shared" ca="1" si="146"/>
        <v>1.2527672952116542</v>
      </c>
      <c r="K2103" s="11">
        <f t="shared" ca="1" si="147"/>
        <v>0.56595575658706454</v>
      </c>
      <c r="L2103" s="11" t="str">
        <f t="shared" ca="1" si="144"/>
        <v>A</v>
      </c>
      <c r="M2103" s="11"/>
      <c r="N2103" s="11">
        <v>2102</v>
      </c>
      <c r="O2103" s="12">
        <f t="shared" ca="1" si="148"/>
        <v>0.73457720862028542</v>
      </c>
      <c r="P2103" s="12">
        <f t="shared" ca="1" si="149"/>
        <v>2.1826504637942339</v>
      </c>
      <c r="Q2103" s="11" t="str">
        <f t="shared" ca="1" si="145"/>
        <v>H</v>
      </c>
    </row>
    <row r="2104" spans="9:17" x14ac:dyDescent="0.25">
      <c r="I2104" s="11">
        <v>2103</v>
      </c>
      <c r="J2104" s="11">
        <f t="shared" ca="1" si="146"/>
        <v>-0.12609246383204165</v>
      </c>
      <c r="K2104" s="11">
        <f t="shared" ca="1" si="147"/>
        <v>2.4251742731751698</v>
      </c>
      <c r="L2104" s="11" t="str">
        <f t="shared" ca="1" si="144"/>
        <v>H</v>
      </c>
      <c r="M2104" s="11"/>
      <c r="N2104" s="11">
        <v>2103</v>
      </c>
      <c r="O2104" s="12">
        <f t="shared" ca="1" si="148"/>
        <v>1.0830788508143625</v>
      </c>
      <c r="P2104" s="12">
        <f t="shared" ca="1" si="149"/>
        <v>1.2841078492119986</v>
      </c>
      <c r="Q2104" s="11" t="str">
        <f t="shared" ca="1" si="145"/>
        <v>H</v>
      </c>
    </row>
    <row r="2105" spans="9:17" x14ac:dyDescent="0.25">
      <c r="I2105" s="11">
        <v>2104</v>
      </c>
      <c r="J2105" s="11">
        <f t="shared" ca="1" si="146"/>
        <v>0.90554894500725691</v>
      </c>
      <c r="K2105" s="11">
        <f t="shared" ca="1" si="147"/>
        <v>2.7777472533575871</v>
      </c>
      <c r="L2105" s="11" t="str">
        <f t="shared" ca="1" si="144"/>
        <v>H</v>
      </c>
      <c r="M2105" s="11"/>
      <c r="N2105" s="11">
        <v>2104</v>
      </c>
      <c r="O2105" s="12">
        <f t="shared" ca="1" si="148"/>
        <v>-1.2510620781972934</v>
      </c>
      <c r="P2105" s="12">
        <f t="shared" ca="1" si="149"/>
        <v>0.1415507575576882</v>
      </c>
      <c r="Q2105" s="11" t="str">
        <f t="shared" ca="1" si="145"/>
        <v>H</v>
      </c>
    </row>
    <row r="2106" spans="9:17" x14ac:dyDescent="0.25">
      <c r="I2106" s="11">
        <v>2105</v>
      </c>
      <c r="J2106" s="11">
        <f t="shared" ca="1" si="146"/>
        <v>2.9233785842166129</v>
      </c>
      <c r="K2106" s="11">
        <f t="shared" ca="1" si="147"/>
        <v>2.7689213269409216</v>
      </c>
      <c r="L2106" s="11" t="str">
        <f t="shared" ca="1" si="144"/>
        <v>A</v>
      </c>
      <c r="M2106" s="11"/>
      <c r="N2106" s="11">
        <v>2105</v>
      </c>
      <c r="O2106" s="12">
        <f t="shared" ca="1" si="148"/>
        <v>2.1471339884074583</v>
      </c>
      <c r="P2106" s="12">
        <f t="shared" ca="1" si="149"/>
        <v>1.271763884765458</v>
      </c>
      <c r="Q2106" s="11" t="str">
        <f t="shared" ca="1" si="145"/>
        <v>A</v>
      </c>
    </row>
    <row r="2107" spans="9:17" x14ac:dyDescent="0.25">
      <c r="I2107" s="11">
        <v>2106</v>
      </c>
      <c r="J2107" s="11">
        <f t="shared" ca="1" si="146"/>
        <v>-4.1652666732900911E-3</v>
      </c>
      <c r="K2107" s="11">
        <f t="shared" ca="1" si="147"/>
        <v>1.5928828535728239</v>
      </c>
      <c r="L2107" s="11" t="str">
        <f t="shared" ca="1" si="144"/>
        <v>H</v>
      </c>
      <c r="M2107" s="11"/>
      <c r="N2107" s="11">
        <v>2106</v>
      </c>
      <c r="O2107" s="12">
        <f t="shared" ca="1" si="148"/>
        <v>1.1181378166312315</v>
      </c>
      <c r="P2107" s="12">
        <f t="shared" ca="1" si="149"/>
        <v>1.4400352698030221</v>
      </c>
      <c r="Q2107" s="11" t="str">
        <f t="shared" ca="1" si="145"/>
        <v>H</v>
      </c>
    </row>
    <row r="2108" spans="9:17" x14ac:dyDescent="0.25">
      <c r="I2108" s="11">
        <v>2107</v>
      </c>
      <c r="J2108" s="11">
        <f t="shared" ca="1" si="146"/>
        <v>-1.574223966608963</v>
      </c>
      <c r="K2108" s="11">
        <f t="shared" ca="1" si="147"/>
        <v>1.3127284834077653</v>
      </c>
      <c r="L2108" s="11" t="str">
        <f t="shared" ca="1" si="144"/>
        <v>H</v>
      </c>
      <c r="M2108" s="11"/>
      <c r="N2108" s="11">
        <v>2107</v>
      </c>
      <c r="O2108" s="12">
        <f t="shared" ca="1" si="148"/>
        <v>1.6263879879125294</v>
      </c>
      <c r="P2108" s="12">
        <f t="shared" ca="1" si="149"/>
        <v>1.4148433727718932</v>
      </c>
      <c r="Q2108" s="11" t="str">
        <f t="shared" ca="1" si="145"/>
        <v>A</v>
      </c>
    </row>
    <row r="2109" spans="9:17" x14ac:dyDescent="0.25">
      <c r="I2109" s="11">
        <v>2108</v>
      </c>
      <c r="J2109" s="11">
        <f t="shared" ca="1" si="146"/>
        <v>0.62015705614476202</v>
      </c>
      <c r="K2109" s="11">
        <f t="shared" ca="1" si="147"/>
        <v>3.1163094541641638</v>
      </c>
      <c r="L2109" s="11" t="str">
        <f t="shared" ca="1" si="144"/>
        <v>H</v>
      </c>
      <c r="M2109" s="11"/>
      <c r="N2109" s="11">
        <v>2108</v>
      </c>
      <c r="O2109" s="12">
        <f t="shared" ca="1" si="148"/>
        <v>1.8436744501810629</v>
      </c>
      <c r="P2109" s="12">
        <f t="shared" ca="1" si="149"/>
        <v>2.2764891187462979</v>
      </c>
      <c r="Q2109" s="11" t="str">
        <f t="shared" ca="1" si="145"/>
        <v>H</v>
      </c>
    </row>
    <row r="2110" spans="9:17" x14ac:dyDescent="0.25">
      <c r="I2110" s="11">
        <v>2109</v>
      </c>
      <c r="J2110" s="11">
        <f t="shared" ca="1" si="146"/>
        <v>3.4799041572233933</v>
      </c>
      <c r="K2110" s="11">
        <f t="shared" ca="1" si="147"/>
        <v>4.8790156859913498</v>
      </c>
      <c r="L2110" s="11" t="str">
        <f t="shared" ca="1" si="144"/>
        <v>H</v>
      </c>
      <c r="M2110" s="11"/>
      <c r="N2110" s="11">
        <v>2109</v>
      </c>
      <c r="O2110" s="12">
        <f t="shared" ca="1" si="148"/>
        <v>0.88154667678924437</v>
      </c>
      <c r="P2110" s="12">
        <f t="shared" ca="1" si="149"/>
        <v>0.41022332007256035</v>
      </c>
      <c r="Q2110" s="11" t="str">
        <f t="shared" ca="1" si="145"/>
        <v>A</v>
      </c>
    </row>
    <row r="2111" spans="9:17" x14ac:dyDescent="0.25">
      <c r="I2111" s="11">
        <v>2110</v>
      </c>
      <c r="J2111" s="11">
        <f t="shared" ca="1" si="146"/>
        <v>0.49971505618651346</v>
      </c>
      <c r="K2111" s="11">
        <f t="shared" ca="1" si="147"/>
        <v>3.8882142981718424</v>
      </c>
      <c r="L2111" s="11" t="str">
        <f t="shared" ca="1" si="144"/>
        <v>H</v>
      </c>
      <c r="M2111" s="11"/>
      <c r="N2111" s="11">
        <v>2110</v>
      </c>
      <c r="O2111" s="12">
        <f t="shared" ca="1" si="148"/>
        <v>7.35783999925263E-2</v>
      </c>
      <c r="P2111" s="12">
        <f t="shared" ca="1" si="149"/>
        <v>0.28419878873577165</v>
      </c>
      <c r="Q2111" s="11" t="str">
        <f t="shared" ca="1" si="145"/>
        <v>H</v>
      </c>
    </row>
    <row r="2112" spans="9:17" x14ac:dyDescent="0.25">
      <c r="I2112" s="11">
        <v>2111</v>
      </c>
      <c r="J2112" s="11">
        <f t="shared" ca="1" si="146"/>
        <v>2.0365712804746958</v>
      </c>
      <c r="K2112" s="11">
        <f t="shared" ca="1" si="147"/>
        <v>0.56332131927414597</v>
      </c>
      <c r="L2112" s="11" t="str">
        <f t="shared" ca="1" si="144"/>
        <v>A</v>
      </c>
      <c r="M2112" s="11"/>
      <c r="N2112" s="11">
        <v>2111</v>
      </c>
      <c r="O2112" s="12">
        <f t="shared" ca="1" si="148"/>
        <v>1.0089524032653796</v>
      </c>
      <c r="P2112" s="12">
        <f t="shared" ca="1" si="149"/>
        <v>1.9294928622352576</v>
      </c>
      <c r="Q2112" s="11" t="str">
        <f t="shared" ca="1" si="145"/>
        <v>H</v>
      </c>
    </row>
    <row r="2113" spans="9:17" x14ac:dyDescent="0.25">
      <c r="I2113" s="11">
        <v>2112</v>
      </c>
      <c r="J2113" s="11">
        <f t="shared" ca="1" si="146"/>
        <v>-0.48629565528627705</v>
      </c>
      <c r="K2113" s="11">
        <f t="shared" ca="1" si="147"/>
        <v>1.7609889352133179</v>
      </c>
      <c r="L2113" s="11" t="str">
        <f t="shared" ca="1" si="144"/>
        <v>H</v>
      </c>
      <c r="M2113" s="11"/>
      <c r="N2113" s="11">
        <v>2112</v>
      </c>
      <c r="O2113" s="12">
        <f t="shared" ca="1" si="148"/>
        <v>1.3669149013953925</v>
      </c>
      <c r="P2113" s="12">
        <f t="shared" ca="1" si="149"/>
        <v>0.47023399127862586</v>
      </c>
      <c r="Q2113" s="11" t="str">
        <f t="shared" ca="1" si="145"/>
        <v>A</v>
      </c>
    </row>
    <row r="2114" spans="9:17" x14ac:dyDescent="0.25">
      <c r="I2114" s="11">
        <v>2113</v>
      </c>
      <c r="J2114" s="11">
        <f t="shared" ca="1" si="146"/>
        <v>3.0846482368498624</v>
      </c>
      <c r="K2114" s="11">
        <f t="shared" ca="1" si="147"/>
        <v>1.2904912809761568</v>
      </c>
      <c r="L2114" s="11" t="str">
        <f t="shared" ca="1" si="144"/>
        <v>A</v>
      </c>
      <c r="M2114" s="11"/>
      <c r="N2114" s="11">
        <v>2113</v>
      </c>
      <c r="O2114" s="12">
        <f t="shared" ca="1" si="148"/>
        <v>1.8994988151294845</v>
      </c>
      <c r="P2114" s="12">
        <f t="shared" ca="1" si="149"/>
        <v>-0.29141881636821099</v>
      </c>
      <c r="Q2114" s="11" t="str">
        <f t="shared" ca="1" si="145"/>
        <v>A</v>
      </c>
    </row>
    <row r="2115" spans="9:17" x14ac:dyDescent="0.25">
      <c r="I2115" s="11">
        <v>2114</v>
      </c>
      <c r="J2115" s="11">
        <f t="shared" ref="J2115:J2178" ca="1" si="150">NORMINV(RAND(), $D$3,$F$3)</f>
        <v>2.5265243218893141</v>
      </c>
      <c r="K2115" s="11">
        <f t="shared" ref="K2115:K2178" ca="1" si="151">NORMINV(RAND(), $D$2,$F$2)</f>
        <v>0.54761365005869012</v>
      </c>
      <c r="L2115" s="11" t="str">
        <f t="shared" ca="1" si="144"/>
        <v>A</v>
      </c>
      <c r="M2115" s="11"/>
      <c r="N2115" s="11">
        <v>2114</v>
      </c>
      <c r="O2115" s="12">
        <f t="shared" ref="O2115:O2178" ca="1" si="152">NORMINV(RAND(), $D$11,$F$11)</f>
        <v>0.8458574257628233</v>
      </c>
      <c r="P2115" s="12">
        <f t="shared" ref="P2115:P2178" ca="1" si="153">NORMINV(RAND(), $D$10,$F$10)</f>
        <v>-0.78994120161071901</v>
      </c>
      <c r="Q2115" s="11" t="str">
        <f t="shared" ca="1" si="145"/>
        <v>A</v>
      </c>
    </row>
    <row r="2116" spans="9:17" x14ac:dyDescent="0.25">
      <c r="I2116" s="11">
        <v>2115</v>
      </c>
      <c r="J2116" s="11">
        <f t="shared" ca="1" si="150"/>
        <v>-1.2533584605903152</v>
      </c>
      <c r="K2116" s="11">
        <f t="shared" ca="1" si="151"/>
        <v>2.9740233069217679</v>
      </c>
      <c r="L2116" s="11" t="str">
        <f t="shared" ca="1" si="144"/>
        <v>H</v>
      </c>
      <c r="M2116" s="11"/>
      <c r="N2116" s="11">
        <v>2115</v>
      </c>
      <c r="O2116" s="12">
        <f t="shared" ca="1" si="152"/>
        <v>-1.5468636553828399</v>
      </c>
      <c r="P2116" s="12">
        <f t="shared" ca="1" si="153"/>
        <v>1.2587407095850403</v>
      </c>
      <c r="Q2116" s="11" t="str">
        <f t="shared" ca="1" si="145"/>
        <v>H</v>
      </c>
    </row>
    <row r="2117" spans="9:17" x14ac:dyDescent="0.25">
      <c r="I2117" s="11">
        <v>2116</v>
      </c>
      <c r="J2117" s="11">
        <f t="shared" ca="1" si="150"/>
        <v>2.3488442183133311</v>
      </c>
      <c r="K2117" s="11">
        <f t="shared" ca="1" si="151"/>
        <v>0.67475297690753755</v>
      </c>
      <c r="L2117" s="11" t="str">
        <f t="shared" ca="1" si="144"/>
        <v>A</v>
      </c>
      <c r="M2117" s="11"/>
      <c r="N2117" s="11">
        <v>2116</v>
      </c>
      <c r="O2117" s="12">
        <f t="shared" ca="1" si="152"/>
        <v>1.5562876762257674</v>
      </c>
      <c r="P2117" s="12">
        <f t="shared" ca="1" si="153"/>
        <v>1.4122771481087377</v>
      </c>
      <c r="Q2117" s="11" t="str">
        <f t="shared" ca="1" si="145"/>
        <v>A</v>
      </c>
    </row>
    <row r="2118" spans="9:17" x14ac:dyDescent="0.25">
      <c r="I2118" s="11">
        <v>2117</v>
      </c>
      <c r="J2118" s="11">
        <f t="shared" ca="1" si="150"/>
        <v>1.4274807301479593</v>
      </c>
      <c r="K2118" s="11">
        <f t="shared" ca="1" si="151"/>
        <v>2.9328249251840424</v>
      </c>
      <c r="L2118" s="11" t="str">
        <f t="shared" ca="1" si="144"/>
        <v>H</v>
      </c>
      <c r="M2118" s="11"/>
      <c r="N2118" s="11">
        <v>2117</v>
      </c>
      <c r="O2118" s="12">
        <f t="shared" ca="1" si="152"/>
        <v>-0.99499108878034792</v>
      </c>
      <c r="P2118" s="12">
        <f t="shared" ca="1" si="153"/>
        <v>-4.2144582665334163E-2</v>
      </c>
      <c r="Q2118" s="11" t="str">
        <f t="shared" ca="1" si="145"/>
        <v>H</v>
      </c>
    </row>
    <row r="2119" spans="9:17" x14ac:dyDescent="0.25">
      <c r="I2119" s="11">
        <v>2118</v>
      </c>
      <c r="J2119" s="11">
        <f t="shared" ca="1" si="150"/>
        <v>2.287540182054856</v>
      </c>
      <c r="K2119" s="11">
        <f t="shared" ca="1" si="151"/>
        <v>2.7790305410461107</v>
      </c>
      <c r="L2119" s="11" t="str">
        <f t="shared" ca="1" si="144"/>
        <v>H</v>
      </c>
      <c r="M2119" s="11"/>
      <c r="N2119" s="11">
        <v>2118</v>
      </c>
      <c r="O2119" s="12">
        <f t="shared" ca="1" si="152"/>
        <v>-2.2112645632981964</v>
      </c>
      <c r="P2119" s="12">
        <f t="shared" ca="1" si="153"/>
        <v>-0.26097801814497656</v>
      </c>
      <c r="Q2119" s="11" t="str">
        <f t="shared" ca="1" si="145"/>
        <v>H</v>
      </c>
    </row>
    <row r="2120" spans="9:17" x14ac:dyDescent="0.25">
      <c r="I2120" s="11">
        <v>2119</v>
      </c>
      <c r="J2120" s="11">
        <f t="shared" ca="1" si="150"/>
        <v>1.4639338256574121</v>
      </c>
      <c r="K2120" s="11">
        <f t="shared" ca="1" si="151"/>
        <v>0.34949929440421634</v>
      </c>
      <c r="L2120" s="11" t="str">
        <f t="shared" ca="1" si="144"/>
        <v>A</v>
      </c>
      <c r="M2120" s="11"/>
      <c r="N2120" s="11">
        <v>2119</v>
      </c>
      <c r="O2120" s="12">
        <f t="shared" ca="1" si="152"/>
        <v>-0.28705453817852233</v>
      </c>
      <c r="P2120" s="12">
        <f t="shared" ca="1" si="153"/>
        <v>0.24725108459752487</v>
      </c>
      <c r="Q2120" s="11" t="str">
        <f t="shared" ca="1" si="145"/>
        <v>H</v>
      </c>
    </row>
    <row r="2121" spans="9:17" x14ac:dyDescent="0.25">
      <c r="I2121" s="11">
        <v>2120</v>
      </c>
      <c r="J2121" s="11">
        <f t="shared" ca="1" si="150"/>
        <v>2.7883243768976218</v>
      </c>
      <c r="K2121" s="11">
        <f t="shared" ca="1" si="151"/>
        <v>3.771138844010844</v>
      </c>
      <c r="L2121" s="11" t="str">
        <f t="shared" ca="1" si="144"/>
        <v>H</v>
      </c>
      <c r="M2121" s="11"/>
      <c r="N2121" s="11">
        <v>2120</v>
      </c>
      <c r="O2121" s="12">
        <f t="shared" ca="1" si="152"/>
        <v>1.3196729169619221</v>
      </c>
      <c r="P2121" s="12">
        <f t="shared" ca="1" si="153"/>
        <v>1.4656784869186894</v>
      </c>
      <c r="Q2121" s="11" t="str">
        <f t="shared" ca="1" si="145"/>
        <v>H</v>
      </c>
    </row>
    <row r="2122" spans="9:17" x14ac:dyDescent="0.25">
      <c r="I2122" s="11">
        <v>2121</v>
      </c>
      <c r="J2122" s="11">
        <f t="shared" ca="1" si="150"/>
        <v>1.0557084523361846</v>
      </c>
      <c r="K2122" s="11">
        <f t="shared" ca="1" si="151"/>
        <v>0.21208591898422791</v>
      </c>
      <c r="L2122" s="11" t="str">
        <f t="shared" ca="1" si="144"/>
        <v>A</v>
      </c>
      <c r="M2122" s="11"/>
      <c r="N2122" s="11">
        <v>2121</v>
      </c>
      <c r="O2122" s="12">
        <f t="shared" ca="1" si="152"/>
        <v>0.76373851197469111</v>
      </c>
      <c r="P2122" s="12">
        <f t="shared" ca="1" si="153"/>
        <v>1.25195602384897</v>
      </c>
      <c r="Q2122" s="11" t="str">
        <f t="shared" ca="1" si="145"/>
        <v>H</v>
      </c>
    </row>
    <row r="2123" spans="9:17" x14ac:dyDescent="0.25">
      <c r="I2123" s="11">
        <v>2122</v>
      </c>
      <c r="J2123" s="11">
        <f t="shared" ca="1" si="150"/>
        <v>4.8616082880058036</v>
      </c>
      <c r="K2123" s="11">
        <f t="shared" ca="1" si="151"/>
        <v>2.4484499846706451</v>
      </c>
      <c r="L2123" s="11" t="str">
        <f t="shared" ca="1" si="144"/>
        <v>A</v>
      </c>
      <c r="M2123" s="11"/>
      <c r="N2123" s="11">
        <v>2122</v>
      </c>
      <c r="O2123" s="12">
        <f t="shared" ca="1" si="152"/>
        <v>1.4587106745802236</v>
      </c>
      <c r="P2123" s="12">
        <f t="shared" ca="1" si="153"/>
        <v>3.5653505166856712</v>
      </c>
      <c r="Q2123" s="11" t="str">
        <f t="shared" ca="1" si="145"/>
        <v>H</v>
      </c>
    </row>
    <row r="2124" spans="9:17" x14ac:dyDescent="0.25">
      <c r="I2124" s="11">
        <v>2123</v>
      </c>
      <c r="J2124" s="11">
        <f t="shared" ca="1" si="150"/>
        <v>1.2811538394369308</v>
      </c>
      <c r="K2124" s="11">
        <f t="shared" ca="1" si="151"/>
        <v>-1.0342010350864856</v>
      </c>
      <c r="L2124" s="11" t="str">
        <f t="shared" ca="1" si="144"/>
        <v>A</v>
      </c>
      <c r="M2124" s="11"/>
      <c r="N2124" s="11">
        <v>2123</v>
      </c>
      <c r="O2124" s="12">
        <f t="shared" ca="1" si="152"/>
        <v>1.8958012271475884</v>
      </c>
      <c r="P2124" s="12">
        <f t="shared" ca="1" si="153"/>
        <v>0.64389238486534606</v>
      </c>
      <c r="Q2124" s="11" t="str">
        <f t="shared" ca="1" si="145"/>
        <v>A</v>
      </c>
    </row>
    <row r="2125" spans="9:17" x14ac:dyDescent="0.25">
      <c r="I2125" s="11">
        <v>2124</v>
      </c>
      <c r="J2125" s="11">
        <f t="shared" ca="1" si="150"/>
        <v>1.154963622832577</v>
      </c>
      <c r="K2125" s="11">
        <f t="shared" ca="1" si="151"/>
        <v>2.9795959275887194</v>
      </c>
      <c r="L2125" s="11" t="str">
        <f t="shared" ca="1" si="144"/>
        <v>H</v>
      </c>
      <c r="M2125" s="11"/>
      <c r="N2125" s="11">
        <v>2124</v>
      </c>
      <c r="O2125" s="12">
        <f t="shared" ca="1" si="152"/>
        <v>-2.5002051536369141E-3</v>
      </c>
      <c r="P2125" s="12">
        <f t="shared" ca="1" si="153"/>
        <v>2.0737655355269733</v>
      </c>
      <c r="Q2125" s="11" t="str">
        <f t="shared" ca="1" si="145"/>
        <v>H</v>
      </c>
    </row>
    <row r="2126" spans="9:17" x14ac:dyDescent="0.25">
      <c r="I2126" s="11">
        <v>2125</v>
      </c>
      <c r="J2126" s="11">
        <f t="shared" ca="1" si="150"/>
        <v>1.8616123124311388</v>
      </c>
      <c r="K2126" s="11">
        <f t="shared" ca="1" si="151"/>
        <v>0.45234234771860904</v>
      </c>
      <c r="L2126" s="11" t="str">
        <f t="shared" ca="1" si="144"/>
        <v>A</v>
      </c>
      <c r="M2126" s="11"/>
      <c r="N2126" s="11">
        <v>2125</v>
      </c>
      <c r="O2126" s="12">
        <f t="shared" ca="1" si="152"/>
        <v>-0.8318755330188794</v>
      </c>
      <c r="P2126" s="12">
        <f t="shared" ca="1" si="153"/>
        <v>-0.52943817161651774</v>
      </c>
      <c r="Q2126" s="11" t="str">
        <f t="shared" ca="1" si="145"/>
        <v>H</v>
      </c>
    </row>
    <row r="2127" spans="9:17" x14ac:dyDescent="0.25">
      <c r="I2127" s="11">
        <v>2126</v>
      </c>
      <c r="J2127" s="11">
        <f t="shared" ca="1" si="150"/>
        <v>1.5569647488181415</v>
      </c>
      <c r="K2127" s="11">
        <f t="shared" ca="1" si="151"/>
        <v>2.0124976046970833</v>
      </c>
      <c r="L2127" s="11" t="str">
        <f t="shared" ca="1" si="144"/>
        <v>H</v>
      </c>
      <c r="M2127" s="11"/>
      <c r="N2127" s="11">
        <v>2126</v>
      </c>
      <c r="O2127" s="12">
        <f t="shared" ca="1" si="152"/>
        <v>0.10857563047277619</v>
      </c>
      <c r="P2127" s="12">
        <f t="shared" ca="1" si="153"/>
        <v>-0.88251545850020641</v>
      </c>
      <c r="Q2127" s="11" t="str">
        <f t="shared" ca="1" si="145"/>
        <v>A</v>
      </c>
    </row>
    <row r="2128" spans="9:17" x14ac:dyDescent="0.25">
      <c r="I2128" s="11">
        <v>2127</v>
      </c>
      <c r="J2128" s="11">
        <f t="shared" ca="1" si="150"/>
        <v>1.1637272109064101</v>
      </c>
      <c r="K2128" s="11">
        <f t="shared" ca="1" si="151"/>
        <v>2.0507410394636758</v>
      </c>
      <c r="L2128" s="11" t="str">
        <f t="shared" ca="1" si="144"/>
        <v>H</v>
      </c>
      <c r="M2128" s="11"/>
      <c r="N2128" s="11">
        <v>2127</v>
      </c>
      <c r="O2128" s="12">
        <f t="shared" ca="1" si="152"/>
        <v>0.15414289789827046</v>
      </c>
      <c r="P2128" s="12">
        <f t="shared" ca="1" si="153"/>
        <v>0.5411403617068824</v>
      </c>
      <c r="Q2128" s="11" t="str">
        <f t="shared" ca="1" si="145"/>
        <v>H</v>
      </c>
    </row>
    <row r="2129" spans="9:17" x14ac:dyDescent="0.25">
      <c r="I2129" s="11">
        <v>2128</v>
      </c>
      <c r="J2129" s="11">
        <f t="shared" ca="1" si="150"/>
        <v>-0.16563433244983405</v>
      </c>
      <c r="K2129" s="11">
        <f t="shared" ca="1" si="151"/>
        <v>3.1350468687093196</v>
      </c>
      <c r="L2129" s="11" t="str">
        <f t="shared" ca="1" si="144"/>
        <v>H</v>
      </c>
      <c r="M2129" s="11"/>
      <c r="N2129" s="11">
        <v>2128</v>
      </c>
      <c r="O2129" s="12">
        <f t="shared" ca="1" si="152"/>
        <v>1.8207827927319427</v>
      </c>
      <c r="P2129" s="12">
        <f t="shared" ca="1" si="153"/>
        <v>2.4542652975859598</v>
      </c>
      <c r="Q2129" s="11" t="str">
        <f t="shared" ca="1" si="145"/>
        <v>H</v>
      </c>
    </row>
    <row r="2130" spans="9:17" x14ac:dyDescent="0.25">
      <c r="I2130" s="11">
        <v>2129</v>
      </c>
      <c r="J2130" s="11">
        <f t="shared" ca="1" si="150"/>
        <v>1.8832603830468044</v>
      </c>
      <c r="K2130" s="11">
        <f t="shared" ca="1" si="151"/>
        <v>4.0979120702868128</v>
      </c>
      <c r="L2130" s="11" t="str">
        <f t="shared" ca="1" si="144"/>
        <v>H</v>
      </c>
      <c r="M2130" s="11"/>
      <c r="N2130" s="11">
        <v>2129</v>
      </c>
      <c r="O2130" s="12">
        <f t="shared" ca="1" si="152"/>
        <v>0.17086431442583933</v>
      </c>
      <c r="P2130" s="12">
        <f t="shared" ca="1" si="153"/>
        <v>2.0474949706025427</v>
      </c>
      <c r="Q2130" s="11" t="str">
        <f t="shared" ca="1" si="145"/>
        <v>H</v>
      </c>
    </row>
    <row r="2131" spans="9:17" x14ac:dyDescent="0.25">
      <c r="I2131" s="11">
        <v>2130</v>
      </c>
      <c r="J2131" s="11">
        <f t="shared" ca="1" si="150"/>
        <v>2.6835951625194951</v>
      </c>
      <c r="K2131" s="11">
        <f t="shared" ca="1" si="151"/>
        <v>1.2285288835621928</v>
      </c>
      <c r="L2131" s="11" t="str">
        <f t="shared" ca="1" si="144"/>
        <v>A</v>
      </c>
      <c r="M2131" s="11"/>
      <c r="N2131" s="11">
        <v>2130</v>
      </c>
      <c r="O2131" s="12">
        <f t="shared" ca="1" si="152"/>
        <v>-7.9312581249798897E-2</v>
      </c>
      <c r="P2131" s="12">
        <f t="shared" ca="1" si="153"/>
        <v>0.75326562425466004</v>
      </c>
      <c r="Q2131" s="11" t="str">
        <f t="shared" ca="1" si="145"/>
        <v>H</v>
      </c>
    </row>
    <row r="2132" spans="9:17" x14ac:dyDescent="0.25">
      <c r="I2132" s="11">
        <v>2131</v>
      </c>
      <c r="J2132" s="11">
        <f t="shared" ca="1" si="150"/>
        <v>-1.1237909004375526</v>
      </c>
      <c r="K2132" s="11">
        <f t="shared" ca="1" si="151"/>
        <v>0.19621290813574221</v>
      </c>
      <c r="L2132" s="11" t="str">
        <f t="shared" ca="1" si="144"/>
        <v>H</v>
      </c>
      <c r="M2132" s="11"/>
      <c r="N2132" s="11">
        <v>2131</v>
      </c>
      <c r="O2132" s="12">
        <f t="shared" ca="1" si="152"/>
        <v>-1.141192136240345</v>
      </c>
      <c r="P2132" s="12">
        <f t="shared" ca="1" si="153"/>
        <v>2.2109239561274392</v>
      </c>
      <c r="Q2132" s="11" t="str">
        <f t="shared" ca="1" si="145"/>
        <v>H</v>
      </c>
    </row>
    <row r="2133" spans="9:17" x14ac:dyDescent="0.25">
      <c r="I2133" s="11">
        <v>2132</v>
      </c>
      <c r="J2133" s="11">
        <f t="shared" ca="1" si="150"/>
        <v>2.8227713807009542</v>
      </c>
      <c r="K2133" s="11">
        <f t="shared" ca="1" si="151"/>
        <v>1.8695664566583488</v>
      </c>
      <c r="L2133" s="11" t="str">
        <f t="shared" ca="1" si="144"/>
        <v>A</v>
      </c>
      <c r="M2133" s="11"/>
      <c r="N2133" s="11">
        <v>2132</v>
      </c>
      <c r="O2133" s="12">
        <f t="shared" ca="1" si="152"/>
        <v>7.3432192954009989E-2</v>
      </c>
      <c r="P2133" s="12">
        <f t="shared" ca="1" si="153"/>
        <v>2.8775430678968501</v>
      </c>
      <c r="Q2133" s="11" t="str">
        <f t="shared" ca="1" si="145"/>
        <v>H</v>
      </c>
    </row>
    <row r="2134" spans="9:17" x14ac:dyDescent="0.25">
      <c r="I2134" s="11">
        <v>2133</v>
      </c>
      <c r="J2134" s="11">
        <f t="shared" ca="1" si="150"/>
        <v>2.8259451581509976</v>
      </c>
      <c r="K2134" s="11">
        <f t="shared" ca="1" si="151"/>
        <v>3.5589240389960155</v>
      </c>
      <c r="L2134" s="11" t="str">
        <f t="shared" ca="1" si="144"/>
        <v>H</v>
      </c>
      <c r="M2134" s="11"/>
      <c r="N2134" s="11">
        <v>2133</v>
      </c>
      <c r="O2134" s="12">
        <f t="shared" ca="1" si="152"/>
        <v>0.99207951727196741</v>
      </c>
      <c r="P2134" s="12">
        <f t="shared" ca="1" si="153"/>
        <v>1.7730823317461764</v>
      </c>
      <c r="Q2134" s="11" t="str">
        <f t="shared" ca="1" si="145"/>
        <v>H</v>
      </c>
    </row>
    <row r="2135" spans="9:17" x14ac:dyDescent="0.25">
      <c r="I2135" s="11">
        <v>2134</v>
      </c>
      <c r="J2135" s="11">
        <f t="shared" ca="1" si="150"/>
        <v>-0.22613173029796452</v>
      </c>
      <c r="K2135" s="11">
        <f t="shared" ca="1" si="151"/>
        <v>2.6114967372196349</v>
      </c>
      <c r="L2135" s="11" t="str">
        <f t="shared" ca="1" si="144"/>
        <v>H</v>
      </c>
      <c r="M2135" s="11"/>
      <c r="N2135" s="11">
        <v>2134</v>
      </c>
      <c r="O2135" s="12">
        <f t="shared" ca="1" si="152"/>
        <v>0.36331426773027237</v>
      </c>
      <c r="P2135" s="12">
        <f t="shared" ca="1" si="153"/>
        <v>0.97444983236333071</v>
      </c>
      <c r="Q2135" s="11" t="str">
        <f t="shared" ca="1" si="145"/>
        <v>H</v>
      </c>
    </row>
    <row r="2136" spans="9:17" x14ac:dyDescent="0.25">
      <c r="I2136" s="11">
        <v>2135</v>
      </c>
      <c r="J2136" s="11">
        <f t="shared" ca="1" si="150"/>
        <v>1.7280387627506615</v>
      </c>
      <c r="K2136" s="11">
        <f t="shared" ca="1" si="151"/>
        <v>3.0978271831273125</v>
      </c>
      <c r="L2136" s="11" t="str">
        <f t="shared" ca="1" si="144"/>
        <v>H</v>
      </c>
      <c r="M2136" s="11"/>
      <c r="N2136" s="11">
        <v>2135</v>
      </c>
      <c r="O2136" s="12">
        <f t="shared" ca="1" si="152"/>
        <v>-0.26671107278511885</v>
      </c>
      <c r="P2136" s="12">
        <f t="shared" ca="1" si="153"/>
        <v>2.7557878334082009</v>
      </c>
      <c r="Q2136" s="11" t="str">
        <f t="shared" ca="1" si="145"/>
        <v>H</v>
      </c>
    </row>
    <row r="2137" spans="9:17" x14ac:dyDescent="0.25">
      <c r="I2137" s="11">
        <v>2136</v>
      </c>
      <c r="J2137" s="11">
        <f t="shared" ca="1" si="150"/>
        <v>0.60824531797339021</v>
      </c>
      <c r="K2137" s="11">
        <f t="shared" ca="1" si="151"/>
        <v>-7.154316773757996E-2</v>
      </c>
      <c r="L2137" s="11" t="str">
        <f t="shared" ca="1" si="144"/>
        <v>A</v>
      </c>
      <c r="M2137" s="11"/>
      <c r="N2137" s="11">
        <v>2136</v>
      </c>
      <c r="O2137" s="12">
        <f t="shared" ca="1" si="152"/>
        <v>-6.8196789334321828E-2</v>
      </c>
      <c r="P2137" s="12">
        <f t="shared" ca="1" si="153"/>
        <v>-0.52773491089421598</v>
      </c>
      <c r="Q2137" s="11" t="str">
        <f t="shared" ca="1" si="145"/>
        <v>A</v>
      </c>
    </row>
    <row r="2138" spans="9:17" x14ac:dyDescent="0.25">
      <c r="I2138" s="11">
        <v>2137</v>
      </c>
      <c r="J2138" s="11">
        <f t="shared" ca="1" si="150"/>
        <v>-0.64513574126127071</v>
      </c>
      <c r="K2138" s="11">
        <f t="shared" ca="1" si="151"/>
        <v>0.84984004611206077</v>
      </c>
      <c r="L2138" s="11" t="str">
        <f t="shared" ca="1" si="144"/>
        <v>H</v>
      </c>
      <c r="M2138" s="11"/>
      <c r="N2138" s="11">
        <v>2137</v>
      </c>
      <c r="O2138" s="12">
        <f t="shared" ca="1" si="152"/>
        <v>-0.70353259407658153</v>
      </c>
      <c r="P2138" s="12">
        <f t="shared" ca="1" si="153"/>
        <v>-1.1792120625485087</v>
      </c>
      <c r="Q2138" s="11" t="str">
        <f t="shared" ca="1" si="145"/>
        <v>A</v>
      </c>
    </row>
    <row r="2139" spans="9:17" x14ac:dyDescent="0.25">
      <c r="I2139" s="11">
        <v>2138</v>
      </c>
      <c r="J2139" s="11">
        <f t="shared" ca="1" si="150"/>
        <v>1.6624115314031607</v>
      </c>
      <c r="K2139" s="11">
        <f t="shared" ca="1" si="151"/>
        <v>3.5910515470850539</v>
      </c>
      <c r="L2139" s="11" t="str">
        <f t="shared" ca="1" si="144"/>
        <v>H</v>
      </c>
      <c r="M2139" s="11"/>
      <c r="N2139" s="11">
        <v>2138</v>
      </c>
      <c r="O2139" s="12">
        <f t="shared" ca="1" si="152"/>
        <v>2.0044356085278463</v>
      </c>
      <c r="P2139" s="12">
        <f t="shared" ca="1" si="153"/>
        <v>0.95762542450945598</v>
      </c>
      <c r="Q2139" s="11" t="str">
        <f t="shared" ca="1" si="145"/>
        <v>A</v>
      </c>
    </row>
    <row r="2140" spans="9:17" x14ac:dyDescent="0.25">
      <c r="I2140" s="11">
        <v>2139</v>
      </c>
      <c r="J2140" s="11">
        <f t="shared" ca="1" si="150"/>
        <v>2.0462215661615435</v>
      </c>
      <c r="K2140" s="11">
        <f t="shared" ca="1" si="151"/>
        <v>2.2333297370977618</v>
      </c>
      <c r="L2140" s="11" t="str">
        <f t="shared" ca="1" si="144"/>
        <v>H</v>
      </c>
      <c r="M2140" s="11"/>
      <c r="N2140" s="11">
        <v>2139</v>
      </c>
      <c r="O2140" s="12">
        <f t="shared" ca="1" si="152"/>
        <v>0.36431731019659963</v>
      </c>
      <c r="P2140" s="12">
        <f t="shared" ca="1" si="153"/>
        <v>2.4667577671639891</v>
      </c>
      <c r="Q2140" s="11" t="str">
        <f t="shared" ca="1" si="145"/>
        <v>H</v>
      </c>
    </row>
    <row r="2141" spans="9:17" x14ac:dyDescent="0.25">
      <c r="I2141" s="11">
        <v>2140</v>
      </c>
      <c r="J2141" s="11">
        <f t="shared" ca="1" si="150"/>
        <v>0.1565863340914162</v>
      </c>
      <c r="K2141" s="11">
        <f t="shared" ca="1" si="151"/>
        <v>1.6377422043694327</v>
      </c>
      <c r="L2141" s="11" t="str">
        <f t="shared" ca="1" si="144"/>
        <v>H</v>
      </c>
      <c r="M2141" s="11"/>
      <c r="N2141" s="11">
        <v>2140</v>
      </c>
      <c r="O2141" s="12">
        <f t="shared" ca="1" si="152"/>
        <v>2.660327409522341</v>
      </c>
      <c r="P2141" s="12">
        <f t="shared" ca="1" si="153"/>
        <v>0.19055843507873171</v>
      </c>
      <c r="Q2141" s="11" t="str">
        <f t="shared" ca="1" si="145"/>
        <v>A</v>
      </c>
    </row>
    <row r="2142" spans="9:17" x14ac:dyDescent="0.25">
      <c r="I2142" s="11">
        <v>2141</v>
      </c>
      <c r="J2142" s="11">
        <f t="shared" ca="1" si="150"/>
        <v>1.4084499714371217</v>
      </c>
      <c r="K2142" s="11">
        <f t="shared" ca="1" si="151"/>
        <v>0.58251174592618349</v>
      </c>
      <c r="L2142" s="11" t="str">
        <f t="shared" ca="1" si="144"/>
        <v>A</v>
      </c>
      <c r="M2142" s="11"/>
      <c r="N2142" s="11">
        <v>2141</v>
      </c>
      <c r="O2142" s="12">
        <f t="shared" ca="1" si="152"/>
        <v>-1.3165151410324183</v>
      </c>
      <c r="P2142" s="12">
        <f t="shared" ca="1" si="153"/>
        <v>1.0328659880753002</v>
      </c>
      <c r="Q2142" s="11" t="str">
        <f t="shared" ca="1" si="145"/>
        <v>H</v>
      </c>
    </row>
    <row r="2143" spans="9:17" x14ac:dyDescent="0.25">
      <c r="I2143" s="11">
        <v>2142</v>
      </c>
      <c r="J2143" s="11">
        <f t="shared" ca="1" si="150"/>
        <v>3.9492927367869468E-2</v>
      </c>
      <c r="K2143" s="11">
        <f t="shared" ca="1" si="151"/>
        <v>2.7809856624261791</v>
      </c>
      <c r="L2143" s="11" t="str">
        <f t="shared" ca="1" si="144"/>
        <v>H</v>
      </c>
      <c r="M2143" s="11"/>
      <c r="N2143" s="11">
        <v>2142</v>
      </c>
      <c r="O2143" s="12">
        <f t="shared" ca="1" si="152"/>
        <v>1.8174972304393142</v>
      </c>
      <c r="P2143" s="12">
        <f t="shared" ca="1" si="153"/>
        <v>2.0091027441881364</v>
      </c>
      <c r="Q2143" s="11" t="str">
        <f t="shared" ca="1" si="145"/>
        <v>H</v>
      </c>
    </row>
    <row r="2144" spans="9:17" x14ac:dyDescent="0.25">
      <c r="I2144" s="11">
        <v>2143</v>
      </c>
      <c r="J2144" s="11">
        <f t="shared" ca="1" si="150"/>
        <v>1.5220745284231629</v>
      </c>
      <c r="K2144" s="11">
        <f t="shared" ca="1" si="151"/>
        <v>3.5938445663143819</v>
      </c>
      <c r="L2144" s="11" t="str">
        <f t="shared" ca="1" si="144"/>
        <v>H</v>
      </c>
      <c r="M2144" s="11"/>
      <c r="N2144" s="11">
        <v>2143</v>
      </c>
      <c r="O2144" s="12">
        <f t="shared" ca="1" si="152"/>
        <v>4.1846742391020477</v>
      </c>
      <c r="P2144" s="12">
        <f t="shared" ca="1" si="153"/>
        <v>0.97338673663361919</v>
      </c>
      <c r="Q2144" s="11" t="str">
        <f t="shared" ca="1" si="145"/>
        <v>A</v>
      </c>
    </row>
    <row r="2145" spans="9:17" x14ac:dyDescent="0.25">
      <c r="I2145" s="11">
        <v>2144</v>
      </c>
      <c r="J2145" s="11">
        <f t="shared" ca="1" si="150"/>
        <v>1.0790538359230848</v>
      </c>
      <c r="K2145" s="11">
        <f t="shared" ca="1" si="151"/>
        <v>2.1988844292519687</v>
      </c>
      <c r="L2145" s="11" t="str">
        <f t="shared" ca="1" si="144"/>
        <v>H</v>
      </c>
      <c r="M2145" s="11"/>
      <c r="N2145" s="11">
        <v>2144</v>
      </c>
      <c r="O2145" s="12">
        <f t="shared" ca="1" si="152"/>
        <v>0.89463078686593644</v>
      </c>
      <c r="P2145" s="12">
        <f t="shared" ca="1" si="153"/>
        <v>-0.58234489697277891</v>
      </c>
      <c r="Q2145" s="11" t="str">
        <f t="shared" ca="1" si="145"/>
        <v>A</v>
      </c>
    </row>
    <row r="2146" spans="9:17" x14ac:dyDescent="0.25">
      <c r="I2146" s="11">
        <v>2145</v>
      </c>
      <c r="J2146" s="11">
        <f t="shared" ca="1" si="150"/>
        <v>2.5982445829163399</v>
      </c>
      <c r="K2146" s="11">
        <f t="shared" ca="1" si="151"/>
        <v>2.799984363392312</v>
      </c>
      <c r="L2146" s="11" t="str">
        <f t="shared" ca="1" si="144"/>
        <v>H</v>
      </c>
      <c r="M2146" s="11"/>
      <c r="N2146" s="11">
        <v>2145</v>
      </c>
      <c r="O2146" s="12">
        <f t="shared" ca="1" si="152"/>
        <v>-0.29779125050698874</v>
      </c>
      <c r="P2146" s="12">
        <f t="shared" ca="1" si="153"/>
        <v>2.1665090740285673</v>
      </c>
      <c r="Q2146" s="11" t="str">
        <f t="shared" ca="1" si="145"/>
        <v>H</v>
      </c>
    </row>
    <row r="2147" spans="9:17" x14ac:dyDescent="0.25">
      <c r="I2147" s="11">
        <v>2146</v>
      </c>
      <c r="J2147" s="11">
        <f t="shared" ca="1" si="150"/>
        <v>0.5204899705817756</v>
      </c>
      <c r="K2147" s="11">
        <f t="shared" ca="1" si="151"/>
        <v>1.6620704055436366</v>
      </c>
      <c r="L2147" s="11" t="str">
        <f t="shared" ca="1" si="144"/>
        <v>H</v>
      </c>
      <c r="M2147" s="11"/>
      <c r="N2147" s="11">
        <v>2146</v>
      </c>
      <c r="O2147" s="12">
        <f t="shared" ca="1" si="152"/>
        <v>4.0855947039115603E-2</v>
      </c>
      <c r="P2147" s="12">
        <f t="shared" ca="1" si="153"/>
        <v>-0.2931492916678371</v>
      </c>
      <c r="Q2147" s="11" t="str">
        <f t="shared" ca="1" si="145"/>
        <v>A</v>
      </c>
    </row>
    <row r="2148" spans="9:17" x14ac:dyDescent="0.25">
      <c r="I2148" s="11">
        <v>2147</v>
      </c>
      <c r="J2148" s="11">
        <f t="shared" ca="1" si="150"/>
        <v>2.8232670368401376</v>
      </c>
      <c r="K2148" s="11">
        <f t="shared" ca="1" si="151"/>
        <v>1.627411942512383</v>
      </c>
      <c r="L2148" s="11" t="str">
        <f t="shared" ca="1" si="144"/>
        <v>A</v>
      </c>
      <c r="M2148" s="11"/>
      <c r="N2148" s="11">
        <v>2147</v>
      </c>
      <c r="O2148" s="12">
        <f t="shared" ca="1" si="152"/>
        <v>1.3964970230877496</v>
      </c>
      <c r="P2148" s="12">
        <f t="shared" ca="1" si="153"/>
        <v>0.95877059133212472</v>
      </c>
      <c r="Q2148" s="11" t="str">
        <f t="shared" ca="1" si="145"/>
        <v>A</v>
      </c>
    </row>
    <row r="2149" spans="9:17" x14ac:dyDescent="0.25">
      <c r="I2149" s="11">
        <v>2148</v>
      </c>
      <c r="J2149" s="11">
        <f t="shared" ca="1" si="150"/>
        <v>0.93179413104598408</v>
      </c>
      <c r="K2149" s="11">
        <f t="shared" ca="1" si="151"/>
        <v>2.7501734809617711</v>
      </c>
      <c r="L2149" s="11" t="str">
        <f t="shared" ca="1" si="144"/>
        <v>H</v>
      </c>
      <c r="M2149" s="11"/>
      <c r="N2149" s="11">
        <v>2148</v>
      </c>
      <c r="O2149" s="12">
        <f t="shared" ca="1" si="152"/>
        <v>-2.0231645746259836</v>
      </c>
      <c r="P2149" s="12">
        <f t="shared" ca="1" si="153"/>
        <v>2.1387421589722049</v>
      </c>
      <c r="Q2149" s="11" t="str">
        <f t="shared" ca="1" si="145"/>
        <v>H</v>
      </c>
    </row>
    <row r="2150" spans="9:17" x14ac:dyDescent="0.25">
      <c r="I2150" s="11">
        <v>2149</v>
      </c>
      <c r="J2150" s="11">
        <f t="shared" ca="1" si="150"/>
        <v>1.1959593752232873</v>
      </c>
      <c r="K2150" s="11">
        <f t="shared" ca="1" si="151"/>
        <v>2.4935753059040171</v>
      </c>
      <c r="L2150" s="11" t="str">
        <f t="shared" ca="1" si="144"/>
        <v>H</v>
      </c>
      <c r="M2150" s="11"/>
      <c r="N2150" s="11">
        <v>2149</v>
      </c>
      <c r="O2150" s="12">
        <f t="shared" ca="1" si="152"/>
        <v>3.2108970585841243</v>
      </c>
      <c r="P2150" s="12">
        <f t="shared" ca="1" si="153"/>
        <v>0.54572162838624982</v>
      </c>
      <c r="Q2150" s="11" t="str">
        <f t="shared" ca="1" si="145"/>
        <v>A</v>
      </c>
    </row>
    <row r="2151" spans="9:17" x14ac:dyDescent="0.25">
      <c r="I2151" s="11">
        <v>2150</v>
      </c>
      <c r="J2151" s="11">
        <f t="shared" ca="1" si="150"/>
        <v>0.33019164430743675</v>
      </c>
      <c r="K2151" s="11">
        <f t="shared" ca="1" si="151"/>
        <v>2.2872241225216334</v>
      </c>
      <c r="L2151" s="11" t="str">
        <f t="shared" ca="1" si="144"/>
        <v>H</v>
      </c>
      <c r="M2151" s="11"/>
      <c r="N2151" s="11">
        <v>2150</v>
      </c>
      <c r="O2151" s="12">
        <f t="shared" ca="1" si="152"/>
        <v>-0.62594879887432264</v>
      </c>
      <c r="P2151" s="12">
        <f t="shared" ca="1" si="153"/>
        <v>3.3192586687550123</v>
      </c>
      <c r="Q2151" s="11" t="str">
        <f t="shared" ca="1" si="145"/>
        <v>H</v>
      </c>
    </row>
    <row r="2152" spans="9:17" x14ac:dyDescent="0.25">
      <c r="I2152" s="11">
        <v>2151</v>
      </c>
      <c r="J2152" s="11">
        <f t="shared" ca="1" si="150"/>
        <v>-1.4882527166734323</v>
      </c>
      <c r="K2152" s="11">
        <f t="shared" ca="1" si="151"/>
        <v>3.197625919075656</v>
      </c>
      <c r="L2152" s="11" t="str">
        <f t="shared" ca="1" si="144"/>
        <v>H</v>
      </c>
      <c r="M2152" s="11"/>
      <c r="N2152" s="11">
        <v>2151</v>
      </c>
      <c r="O2152" s="12">
        <f t="shared" ca="1" si="152"/>
        <v>1.8009481296499326</v>
      </c>
      <c r="P2152" s="12">
        <f t="shared" ca="1" si="153"/>
        <v>2.2502388358769245</v>
      </c>
      <c r="Q2152" s="11" t="str">
        <f t="shared" ca="1" si="145"/>
        <v>H</v>
      </c>
    </row>
    <row r="2153" spans="9:17" x14ac:dyDescent="0.25">
      <c r="I2153" s="11">
        <v>2152</v>
      </c>
      <c r="J2153" s="11">
        <f t="shared" ca="1" si="150"/>
        <v>0.65415431577344751</v>
      </c>
      <c r="K2153" s="11">
        <f t="shared" ca="1" si="151"/>
        <v>3.190848581327872</v>
      </c>
      <c r="L2153" s="11" t="str">
        <f t="shared" ca="1" si="144"/>
        <v>H</v>
      </c>
      <c r="M2153" s="11"/>
      <c r="N2153" s="11">
        <v>2152</v>
      </c>
      <c r="O2153" s="12">
        <f t="shared" ca="1" si="152"/>
        <v>0.94808655531206798</v>
      </c>
      <c r="P2153" s="12">
        <f t="shared" ca="1" si="153"/>
        <v>2.6557850792221052</v>
      </c>
      <c r="Q2153" s="11" t="str">
        <f t="shared" ca="1" si="145"/>
        <v>H</v>
      </c>
    </row>
    <row r="2154" spans="9:17" x14ac:dyDescent="0.25">
      <c r="I2154" s="11">
        <v>2153</v>
      </c>
      <c r="J2154" s="11">
        <f t="shared" ca="1" si="150"/>
        <v>1.2840996608041237</v>
      </c>
      <c r="K2154" s="11">
        <f t="shared" ca="1" si="151"/>
        <v>4.2831196692050071</v>
      </c>
      <c r="L2154" s="11" t="str">
        <f t="shared" ca="1" si="144"/>
        <v>H</v>
      </c>
      <c r="M2154" s="11"/>
      <c r="N2154" s="11">
        <v>2153</v>
      </c>
      <c r="O2154" s="12">
        <f t="shared" ca="1" si="152"/>
        <v>6.6801626447795026E-2</v>
      </c>
      <c r="P2154" s="12">
        <f t="shared" ca="1" si="153"/>
        <v>0.51764309970064626</v>
      </c>
      <c r="Q2154" s="11" t="str">
        <f t="shared" ca="1" si="145"/>
        <v>H</v>
      </c>
    </row>
    <row r="2155" spans="9:17" x14ac:dyDescent="0.25">
      <c r="I2155" s="11">
        <v>2154</v>
      </c>
      <c r="J2155" s="11">
        <f t="shared" ca="1" si="150"/>
        <v>2.3947406530646269</v>
      </c>
      <c r="K2155" s="11">
        <f t="shared" ca="1" si="151"/>
        <v>0.60028533013597296</v>
      </c>
      <c r="L2155" s="11" t="str">
        <f t="shared" ca="1" si="144"/>
        <v>A</v>
      </c>
      <c r="M2155" s="11"/>
      <c r="N2155" s="11">
        <v>2154</v>
      </c>
      <c r="O2155" s="12">
        <f t="shared" ca="1" si="152"/>
        <v>0.31192784886993996</v>
      </c>
      <c r="P2155" s="12">
        <f t="shared" ca="1" si="153"/>
        <v>3.0681572583561953</v>
      </c>
      <c r="Q2155" s="11" t="str">
        <f t="shared" ca="1" si="145"/>
        <v>H</v>
      </c>
    </row>
    <row r="2156" spans="9:17" x14ac:dyDescent="0.25">
      <c r="I2156" s="11">
        <v>2155</v>
      </c>
      <c r="J2156" s="11">
        <f t="shared" ca="1" si="150"/>
        <v>0.90198321470838161</v>
      </c>
      <c r="K2156" s="11">
        <f t="shared" ca="1" si="151"/>
        <v>2.2447095573958205</v>
      </c>
      <c r="L2156" s="11" t="str">
        <f t="shared" ca="1" si="144"/>
        <v>H</v>
      </c>
      <c r="M2156" s="11"/>
      <c r="N2156" s="11">
        <v>2155</v>
      </c>
      <c r="O2156" s="12">
        <f t="shared" ca="1" si="152"/>
        <v>-1.5118159668348941</v>
      </c>
      <c r="P2156" s="12">
        <f t="shared" ca="1" si="153"/>
        <v>2.7895363281272179E-2</v>
      </c>
      <c r="Q2156" s="11" t="str">
        <f t="shared" ca="1" si="145"/>
        <v>H</v>
      </c>
    </row>
    <row r="2157" spans="9:17" x14ac:dyDescent="0.25">
      <c r="I2157" s="11">
        <v>2156</v>
      </c>
      <c r="J2157" s="11">
        <f t="shared" ca="1" si="150"/>
        <v>0.55644384963090987</v>
      </c>
      <c r="K2157" s="11">
        <f t="shared" ca="1" si="151"/>
        <v>3.2512723761724578</v>
      </c>
      <c r="L2157" s="11" t="str">
        <f t="shared" ca="1" si="144"/>
        <v>H</v>
      </c>
      <c r="M2157" s="11"/>
      <c r="N2157" s="11">
        <v>2156</v>
      </c>
      <c r="O2157" s="12">
        <f t="shared" ca="1" si="152"/>
        <v>-0.27298600693926778</v>
      </c>
      <c r="P2157" s="12">
        <f t="shared" ca="1" si="153"/>
        <v>0.70818486916653045</v>
      </c>
      <c r="Q2157" s="11" t="str">
        <f t="shared" ca="1" si="145"/>
        <v>H</v>
      </c>
    </row>
    <row r="2158" spans="9:17" x14ac:dyDescent="0.25">
      <c r="I2158" s="11">
        <v>2157</v>
      </c>
      <c r="J2158" s="11">
        <f t="shared" ca="1" si="150"/>
        <v>1.1634804774172403</v>
      </c>
      <c r="K2158" s="11">
        <f t="shared" ca="1" si="151"/>
        <v>3.6609439150601588</v>
      </c>
      <c r="L2158" s="11" t="str">
        <f t="shared" ca="1" si="144"/>
        <v>H</v>
      </c>
      <c r="M2158" s="11"/>
      <c r="N2158" s="11">
        <v>2157</v>
      </c>
      <c r="O2158" s="12">
        <f t="shared" ca="1" si="152"/>
        <v>0.93869732547861395</v>
      </c>
      <c r="P2158" s="12">
        <f t="shared" ca="1" si="153"/>
        <v>0.38883695178070921</v>
      </c>
      <c r="Q2158" s="11" t="str">
        <f t="shared" ca="1" si="145"/>
        <v>A</v>
      </c>
    </row>
    <row r="2159" spans="9:17" x14ac:dyDescent="0.25">
      <c r="I2159" s="11">
        <v>2158</v>
      </c>
      <c r="J2159" s="11">
        <f t="shared" ca="1" si="150"/>
        <v>1.8365406706676843</v>
      </c>
      <c r="K2159" s="11">
        <f t="shared" ca="1" si="151"/>
        <v>1.6325421217617899</v>
      </c>
      <c r="L2159" s="11" t="str">
        <f t="shared" ca="1" si="144"/>
        <v>A</v>
      </c>
      <c r="M2159" s="11"/>
      <c r="N2159" s="11">
        <v>2158</v>
      </c>
      <c r="O2159" s="12">
        <f t="shared" ca="1" si="152"/>
        <v>0.8657314838975434</v>
      </c>
      <c r="P2159" s="12">
        <f t="shared" ca="1" si="153"/>
        <v>2.4708130599856588</v>
      </c>
      <c r="Q2159" s="11" t="str">
        <f t="shared" ca="1" si="145"/>
        <v>H</v>
      </c>
    </row>
    <row r="2160" spans="9:17" x14ac:dyDescent="0.25">
      <c r="I2160" s="11">
        <v>2159</v>
      </c>
      <c r="J2160" s="11">
        <f t="shared" ca="1" si="150"/>
        <v>1.8009763076270531</v>
      </c>
      <c r="K2160" s="11">
        <f t="shared" ca="1" si="151"/>
        <v>2.2171761183932883</v>
      </c>
      <c r="L2160" s="11" t="str">
        <f t="shared" ca="1" si="144"/>
        <v>H</v>
      </c>
      <c r="M2160" s="11"/>
      <c r="N2160" s="11">
        <v>2159</v>
      </c>
      <c r="O2160" s="12">
        <f t="shared" ca="1" si="152"/>
        <v>-0.15794761322838125</v>
      </c>
      <c r="P2160" s="12">
        <f t="shared" ca="1" si="153"/>
        <v>1.2374910115233382</v>
      </c>
      <c r="Q2160" s="11" t="str">
        <f t="shared" ca="1" si="145"/>
        <v>H</v>
      </c>
    </row>
    <row r="2161" spans="9:17" x14ac:dyDescent="0.25">
      <c r="I2161" s="11">
        <v>2160</v>
      </c>
      <c r="J2161" s="11">
        <f t="shared" ca="1" si="150"/>
        <v>2.1873945607518692</v>
      </c>
      <c r="K2161" s="11">
        <f t="shared" ca="1" si="151"/>
        <v>2.1856021128577363</v>
      </c>
      <c r="L2161" s="11" t="str">
        <f t="shared" ca="1" si="144"/>
        <v>A</v>
      </c>
      <c r="M2161" s="11"/>
      <c r="N2161" s="11">
        <v>2160</v>
      </c>
      <c r="O2161" s="12">
        <f t="shared" ca="1" si="152"/>
        <v>-2.2918247861204177</v>
      </c>
      <c r="P2161" s="12">
        <f t="shared" ca="1" si="153"/>
        <v>0.47560652310286489</v>
      </c>
      <c r="Q2161" s="11" t="str">
        <f t="shared" ca="1" si="145"/>
        <v>H</v>
      </c>
    </row>
    <row r="2162" spans="9:17" x14ac:dyDescent="0.25">
      <c r="I2162" s="11">
        <v>2161</v>
      </c>
      <c r="J2162" s="11">
        <f t="shared" ca="1" si="150"/>
        <v>-0.13272220038538995</v>
      </c>
      <c r="K2162" s="11">
        <f t="shared" ca="1" si="151"/>
        <v>0.64728457662257388</v>
      </c>
      <c r="L2162" s="11" t="str">
        <f t="shared" ca="1" si="144"/>
        <v>H</v>
      </c>
      <c r="M2162" s="11"/>
      <c r="N2162" s="11">
        <v>2161</v>
      </c>
      <c r="O2162" s="12">
        <f t="shared" ca="1" si="152"/>
        <v>0.24155276966431449</v>
      </c>
      <c r="P2162" s="12">
        <f t="shared" ca="1" si="153"/>
        <v>1.9346018044689084</v>
      </c>
      <c r="Q2162" s="11" t="str">
        <f t="shared" ca="1" si="145"/>
        <v>H</v>
      </c>
    </row>
    <row r="2163" spans="9:17" x14ac:dyDescent="0.25">
      <c r="I2163" s="11">
        <v>2162</v>
      </c>
      <c r="J2163" s="11">
        <f t="shared" ca="1" si="150"/>
        <v>1.3064941895081696</v>
      </c>
      <c r="K2163" s="11">
        <f t="shared" ca="1" si="151"/>
        <v>1.0261565723197603</v>
      </c>
      <c r="L2163" s="11" t="str">
        <f t="shared" ca="1" si="144"/>
        <v>A</v>
      </c>
      <c r="M2163" s="11"/>
      <c r="N2163" s="11">
        <v>2162</v>
      </c>
      <c r="O2163" s="12">
        <f t="shared" ca="1" si="152"/>
        <v>0.86839722791805629</v>
      </c>
      <c r="P2163" s="12">
        <f t="shared" ca="1" si="153"/>
        <v>1.1994831465278364</v>
      </c>
      <c r="Q2163" s="11" t="str">
        <f t="shared" ca="1" si="145"/>
        <v>H</v>
      </c>
    </row>
    <row r="2164" spans="9:17" x14ac:dyDescent="0.25">
      <c r="I2164" s="11">
        <v>2163</v>
      </c>
      <c r="J2164" s="11">
        <f t="shared" ca="1" si="150"/>
        <v>2.3111321582515929</v>
      </c>
      <c r="K2164" s="11">
        <f t="shared" ca="1" si="151"/>
        <v>3.2164797463891732</v>
      </c>
      <c r="L2164" s="11" t="str">
        <f t="shared" ca="1" si="144"/>
        <v>H</v>
      </c>
      <c r="M2164" s="11"/>
      <c r="N2164" s="11">
        <v>2163</v>
      </c>
      <c r="O2164" s="12">
        <f t="shared" ca="1" si="152"/>
        <v>-0.27957722337035895</v>
      </c>
      <c r="P2164" s="12">
        <f t="shared" ca="1" si="153"/>
        <v>0.71981638390171754</v>
      </c>
      <c r="Q2164" s="11" t="str">
        <f t="shared" ca="1" si="145"/>
        <v>H</v>
      </c>
    </row>
    <row r="2165" spans="9:17" x14ac:dyDescent="0.25">
      <c r="I2165" s="11">
        <v>2164</v>
      </c>
      <c r="J2165" s="11">
        <f t="shared" ca="1" si="150"/>
        <v>0.56597566071608441</v>
      </c>
      <c r="K2165" s="11">
        <f t="shared" ca="1" si="151"/>
        <v>1.8066148826415207</v>
      </c>
      <c r="L2165" s="11" t="str">
        <f t="shared" ca="1" si="144"/>
        <v>H</v>
      </c>
      <c r="M2165" s="11"/>
      <c r="N2165" s="11">
        <v>2164</v>
      </c>
      <c r="O2165" s="12">
        <f t="shared" ca="1" si="152"/>
        <v>-0.48066079699085174</v>
      </c>
      <c r="P2165" s="12">
        <f t="shared" ca="1" si="153"/>
        <v>-0.84204062910288391</v>
      </c>
      <c r="Q2165" s="11" t="str">
        <f t="shared" ca="1" si="145"/>
        <v>A</v>
      </c>
    </row>
    <row r="2166" spans="9:17" x14ac:dyDescent="0.25">
      <c r="I2166" s="11">
        <v>2165</v>
      </c>
      <c r="J2166" s="11">
        <f t="shared" ca="1" si="150"/>
        <v>0.74639055284354461</v>
      </c>
      <c r="K2166" s="11">
        <f t="shared" ca="1" si="151"/>
        <v>1.573978731895135</v>
      </c>
      <c r="L2166" s="11" t="str">
        <f t="shared" ca="1" si="144"/>
        <v>H</v>
      </c>
      <c r="M2166" s="11"/>
      <c r="N2166" s="11">
        <v>2165</v>
      </c>
      <c r="O2166" s="12">
        <f t="shared" ca="1" si="152"/>
        <v>0.72860515202860499</v>
      </c>
      <c r="P2166" s="12">
        <f t="shared" ca="1" si="153"/>
        <v>0.23469683214220338</v>
      </c>
      <c r="Q2166" s="11" t="str">
        <f t="shared" ca="1" si="145"/>
        <v>A</v>
      </c>
    </row>
    <row r="2167" spans="9:17" x14ac:dyDescent="0.25">
      <c r="I2167" s="11">
        <v>2166</v>
      </c>
      <c r="J2167" s="11">
        <f t="shared" ca="1" si="150"/>
        <v>0.7134435046092259</v>
      </c>
      <c r="K2167" s="11">
        <f t="shared" ca="1" si="151"/>
        <v>3.4565820753042997</v>
      </c>
      <c r="L2167" s="11" t="str">
        <f t="shared" ca="1" si="144"/>
        <v>H</v>
      </c>
      <c r="M2167" s="11"/>
      <c r="N2167" s="11">
        <v>2166</v>
      </c>
      <c r="O2167" s="12">
        <f t="shared" ca="1" si="152"/>
        <v>1.7998503668198622</v>
      </c>
      <c r="P2167" s="12">
        <f t="shared" ca="1" si="153"/>
        <v>0.92981561359007081</v>
      </c>
      <c r="Q2167" s="11" t="str">
        <f t="shared" ca="1" si="145"/>
        <v>A</v>
      </c>
    </row>
    <row r="2168" spans="9:17" x14ac:dyDescent="0.25">
      <c r="I2168" s="11">
        <v>2167</v>
      </c>
      <c r="J2168" s="11">
        <f t="shared" ca="1" si="150"/>
        <v>3.2431537790363811</v>
      </c>
      <c r="K2168" s="11">
        <f t="shared" ca="1" si="151"/>
        <v>0.25239627111349483</v>
      </c>
      <c r="L2168" s="11" t="str">
        <f t="shared" ca="1" si="144"/>
        <v>A</v>
      </c>
      <c r="M2168" s="11"/>
      <c r="N2168" s="11">
        <v>2167</v>
      </c>
      <c r="O2168" s="12">
        <f t="shared" ca="1" si="152"/>
        <v>1.3325852188595015</v>
      </c>
      <c r="P2168" s="12">
        <f t="shared" ca="1" si="153"/>
        <v>1.8470557647260648</v>
      </c>
      <c r="Q2168" s="11" t="str">
        <f t="shared" ca="1" si="145"/>
        <v>H</v>
      </c>
    </row>
    <row r="2169" spans="9:17" x14ac:dyDescent="0.25">
      <c r="I2169" s="11">
        <v>2168</v>
      </c>
      <c r="J2169" s="11">
        <f t="shared" ca="1" si="150"/>
        <v>0.43819993846925953</v>
      </c>
      <c r="K2169" s="11">
        <f t="shared" ca="1" si="151"/>
        <v>2.7256351320991019</v>
      </c>
      <c r="L2169" s="11" t="str">
        <f t="shared" ca="1" si="144"/>
        <v>H</v>
      </c>
      <c r="M2169" s="11"/>
      <c r="N2169" s="11">
        <v>2168</v>
      </c>
      <c r="O2169" s="12">
        <f t="shared" ca="1" si="152"/>
        <v>2.02553018412359</v>
      </c>
      <c r="P2169" s="12">
        <f t="shared" ca="1" si="153"/>
        <v>1.1992905708382198</v>
      </c>
      <c r="Q2169" s="11" t="str">
        <f t="shared" ca="1" si="145"/>
        <v>A</v>
      </c>
    </row>
    <row r="2170" spans="9:17" x14ac:dyDescent="0.25">
      <c r="I2170" s="11">
        <v>2169</v>
      </c>
      <c r="J2170" s="11">
        <f t="shared" ca="1" si="150"/>
        <v>1.3358059613994908</v>
      </c>
      <c r="K2170" s="11">
        <f t="shared" ca="1" si="151"/>
        <v>2.6567427370692562</v>
      </c>
      <c r="L2170" s="11" t="str">
        <f t="shared" ca="1" si="144"/>
        <v>H</v>
      </c>
      <c r="M2170" s="11"/>
      <c r="N2170" s="11">
        <v>2169</v>
      </c>
      <c r="O2170" s="12">
        <f t="shared" ca="1" si="152"/>
        <v>-2.4088182568081242</v>
      </c>
      <c r="P2170" s="12">
        <f t="shared" ca="1" si="153"/>
        <v>1.0119163066084362</v>
      </c>
      <c r="Q2170" s="11" t="str">
        <f t="shared" ca="1" si="145"/>
        <v>H</v>
      </c>
    </row>
    <row r="2171" spans="9:17" x14ac:dyDescent="0.25">
      <c r="I2171" s="11">
        <v>2170</v>
      </c>
      <c r="J2171" s="11">
        <f t="shared" ca="1" si="150"/>
        <v>2.3807908446298431</v>
      </c>
      <c r="K2171" s="11">
        <f t="shared" ca="1" si="151"/>
        <v>2.5013025317576898</v>
      </c>
      <c r="L2171" s="11" t="str">
        <f t="shared" ca="1" si="144"/>
        <v>H</v>
      </c>
      <c r="M2171" s="11"/>
      <c r="N2171" s="11">
        <v>2170</v>
      </c>
      <c r="O2171" s="12">
        <f t="shared" ca="1" si="152"/>
        <v>-0.24778579267772216</v>
      </c>
      <c r="P2171" s="12">
        <f t="shared" ca="1" si="153"/>
        <v>1.5924191175284297</v>
      </c>
      <c r="Q2171" s="11" t="str">
        <f t="shared" ca="1" si="145"/>
        <v>H</v>
      </c>
    </row>
    <row r="2172" spans="9:17" x14ac:dyDescent="0.25">
      <c r="I2172" s="11">
        <v>2171</v>
      </c>
      <c r="J2172" s="11">
        <f t="shared" ca="1" si="150"/>
        <v>1.5851073396516391</v>
      </c>
      <c r="K2172" s="11">
        <f t="shared" ca="1" si="151"/>
        <v>3.7647285903877417</v>
      </c>
      <c r="L2172" s="11" t="str">
        <f t="shared" ca="1" si="144"/>
        <v>H</v>
      </c>
      <c r="M2172" s="11"/>
      <c r="N2172" s="11">
        <v>2171</v>
      </c>
      <c r="O2172" s="12">
        <f t="shared" ca="1" si="152"/>
        <v>1.8638217698717061</v>
      </c>
      <c r="P2172" s="12">
        <f t="shared" ca="1" si="153"/>
        <v>-1.2028867382231003</v>
      </c>
      <c r="Q2172" s="11" t="str">
        <f t="shared" ca="1" si="145"/>
        <v>A</v>
      </c>
    </row>
    <row r="2173" spans="9:17" x14ac:dyDescent="0.25">
      <c r="I2173" s="11">
        <v>2172</v>
      </c>
      <c r="J2173" s="11">
        <f t="shared" ca="1" si="150"/>
        <v>3.2511898380311353</v>
      </c>
      <c r="K2173" s="11">
        <f t="shared" ca="1" si="151"/>
        <v>2.7502274304138394</v>
      </c>
      <c r="L2173" s="11" t="str">
        <f t="shared" ca="1" si="144"/>
        <v>A</v>
      </c>
      <c r="M2173" s="11"/>
      <c r="N2173" s="11">
        <v>2172</v>
      </c>
      <c r="O2173" s="12">
        <f t="shared" ca="1" si="152"/>
        <v>0.33507197400399297</v>
      </c>
      <c r="P2173" s="12">
        <f t="shared" ca="1" si="153"/>
        <v>1.7790270814127938</v>
      </c>
      <c r="Q2173" s="11" t="str">
        <f t="shared" ca="1" si="145"/>
        <v>H</v>
      </c>
    </row>
    <row r="2174" spans="9:17" x14ac:dyDescent="0.25">
      <c r="I2174" s="11">
        <v>2173</v>
      </c>
      <c r="J2174" s="11">
        <f t="shared" ca="1" si="150"/>
        <v>1.4629486085878567</v>
      </c>
      <c r="K2174" s="11">
        <f t="shared" ca="1" si="151"/>
        <v>2.7555985033493124</v>
      </c>
      <c r="L2174" s="11" t="str">
        <f t="shared" ca="1" si="144"/>
        <v>H</v>
      </c>
      <c r="M2174" s="11"/>
      <c r="N2174" s="11">
        <v>2173</v>
      </c>
      <c r="O2174" s="12">
        <f t="shared" ca="1" si="152"/>
        <v>-0.16972612006286869</v>
      </c>
      <c r="P2174" s="12">
        <f t="shared" ca="1" si="153"/>
        <v>0.68851844752250035</v>
      </c>
      <c r="Q2174" s="11" t="str">
        <f t="shared" ca="1" si="145"/>
        <v>H</v>
      </c>
    </row>
    <row r="2175" spans="9:17" x14ac:dyDescent="0.25">
      <c r="I2175" s="11">
        <v>2174</v>
      </c>
      <c r="J2175" s="11">
        <f t="shared" ca="1" si="150"/>
        <v>1.6573611180311234</v>
      </c>
      <c r="K2175" s="11">
        <f t="shared" ca="1" si="151"/>
        <v>2.5919163978878803</v>
      </c>
      <c r="L2175" s="11" t="str">
        <f t="shared" ca="1" si="144"/>
        <v>H</v>
      </c>
      <c r="M2175" s="11"/>
      <c r="N2175" s="11">
        <v>2174</v>
      </c>
      <c r="O2175" s="12">
        <f t="shared" ca="1" si="152"/>
        <v>-0.90816204808875645</v>
      </c>
      <c r="P2175" s="12">
        <f t="shared" ca="1" si="153"/>
        <v>-0.45694587139003207</v>
      </c>
      <c r="Q2175" s="11" t="str">
        <f t="shared" ca="1" si="145"/>
        <v>H</v>
      </c>
    </row>
    <row r="2176" spans="9:17" x14ac:dyDescent="0.25">
      <c r="I2176" s="11">
        <v>2175</v>
      </c>
      <c r="J2176" s="11">
        <f t="shared" ca="1" si="150"/>
        <v>1.4627710605889686</v>
      </c>
      <c r="K2176" s="11">
        <f t="shared" ca="1" si="151"/>
        <v>1.2972249361880819</v>
      </c>
      <c r="L2176" s="11" t="str">
        <f t="shared" ca="1" si="144"/>
        <v>A</v>
      </c>
      <c r="M2176" s="11"/>
      <c r="N2176" s="11">
        <v>2175</v>
      </c>
      <c r="O2176" s="12">
        <f t="shared" ca="1" si="152"/>
        <v>2.0427157064743811</v>
      </c>
      <c r="P2176" s="12">
        <f t="shared" ca="1" si="153"/>
        <v>1.4840841480683105</v>
      </c>
      <c r="Q2176" s="11" t="str">
        <f t="shared" ca="1" si="145"/>
        <v>A</v>
      </c>
    </row>
    <row r="2177" spans="9:17" x14ac:dyDescent="0.25">
      <c r="I2177" s="11">
        <v>2176</v>
      </c>
      <c r="J2177" s="11">
        <f t="shared" ca="1" si="150"/>
        <v>2.7747890247234297</v>
      </c>
      <c r="K2177" s="11">
        <f t="shared" ca="1" si="151"/>
        <v>1.1430904076419339</v>
      </c>
      <c r="L2177" s="11" t="str">
        <f t="shared" ca="1" si="144"/>
        <v>A</v>
      </c>
      <c r="M2177" s="11"/>
      <c r="N2177" s="11">
        <v>2176</v>
      </c>
      <c r="O2177" s="12">
        <f t="shared" ca="1" si="152"/>
        <v>0.87077172202158959</v>
      </c>
      <c r="P2177" s="12">
        <f t="shared" ca="1" si="153"/>
        <v>0.84298219187166989</v>
      </c>
      <c r="Q2177" s="11" t="str">
        <f t="shared" ca="1" si="145"/>
        <v>A</v>
      </c>
    </row>
    <row r="2178" spans="9:17" x14ac:dyDescent="0.25">
      <c r="I2178" s="11">
        <v>2177</v>
      </c>
      <c r="J2178" s="11">
        <f t="shared" ca="1" si="150"/>
        <v>1.4385441219903536</v>
      </c>
      <c r="K2178" s="11">
        <f t="shared" ca="1" si="151"/>
        <v>0.28014131634694772</v>
      </c>
      <c r="L2178" s="11" t="str">
        <f t="shared" ca="1" si="144"/>
        <v>A</v>
      </c>
      <c r="M2178" s="11"/>
      <c r="N2178" s="11">
        <v>2177</v>
      </c>
      <c r="O2178" s="12">
        <f t="shared" ca="1" si="152"/>
        <v>0.65177380205894297</v>
      </c>
      <c r="P2178" s="12">
        <f t="shared" ca="1" si="153"/>
        <v>0.8275043466144727</v>
      </c>
      <c r="Q2178" s="11" t="str">
        <f t="shared" ca="1" si="145"/>
        <v>H</v>
      </c>
    </row>
    <row r="2179" spans="9:17" x14ac:dyDescent="0.25">
      <c r="I2179" s="11">
        <v>2178</v>
      </c>
      <c r="J2179" s="11">
        <f t="shared" ref="J2179:J2242" ca="1" si="154">NORMINV(RAND(), $D$3,$F$3)</f>
        <v>-0.76467707669329521</v>
      </c>
      <c r="K2179" s="11">
        <f t="shared" ref="K2179:K2242" ca="1" si="155">NORMINV(RAND(), $D$2,$F$2)</f>
        <v>1.4258875702425793</v>
      </c>
      <c r="L2179" s="11" t="str">
        <f t="shared" ca="1" si="144"/>
        <v>H</v>
      </c>
      <c r="M2179" s="11"/>
      <c r="N2179" s="11">
        <v>2178</v>
      </c>
      <c r="O2179" s="12">
        <f t="shared" ref="O2179:O2242" ca="1" si="156">NORMINV(RAND(), $D$11,$F$11)</f>
        <v>0.25838645620794731</v>
      </c>
      <c r="P2179" s="12">
        <f t="shared" ref="P2179:P2242" ca="1" si="157">NORMINV(RAND(), $D$10,$F$10)</f>
        <v>1.6263247691945431</v>
      </c>
      <c r="Q2179" s="11" t="str">
        <f t="shared" ca="1" si="145"/>
        <v>H</v>
      </c>
    </row>
    <row r="2180" spans="9:17" x14ac:dyDescent="0.25">
      <c r="I2180" s="11">
        <v>2179</v>
      </c>
      <c r="J2180" s="11">
        <f t="shared" ca="1" si="154"/>
        <v>1.3285912565578941</v>
      </c>
      <c r="K2180" s="11">
        <f t="shared" ca="1" si="155"/>
        <v>3.9440185651142503</v>
      </c>
      <c r="L2180" s="11" t="str">
        <f t="shared" ca="1" si="144"/>
        <v>H</v>
      </c>
      <c r="M2180" s="11"/>
      <c r="N2180" s="11">
        <v>2179</v>
      </c>
      <c r="O2180" s="12">
        <f t="shared" ca="1" si="156"/>
        <v>0.4994330885419736</v>
      </c>
      <c r="P2180" s="12">
        <f t="shared" ca="1" si="157"/>
        <v>-0.2603803777567042</v>
      </c>
      <c r="Q2180" s="11" t="str">
        <f t="shared" ca="1" si="145"/>
        <v>A</v>
      </c>
    </row>
    <row r="2181" spans="9:17" x14ac:dyDescent="0.25">
      <c r="I2181" s="11">
        <v>2180</v>
      </c>
      <c r="J2181" s="11">
        <f t="shared" ca="1" si="154"/>
        <v>1.1327614324332185</v>
      </c>
      <c r="K2181" s="11">
        <f t="shared" ca="1" si="155"/>
        <v>2.1791600795188182</v>
      </c>
      <c r="L2181" s="11" t="str">
        <f t="shared" ca="1" si="144"/>
        <v>H</v>
      </c>
      <c r="M2181" s="11"/>
      <c r="N2181" s="11">
        <v>2180</v>
      </c>
      <c r="O2181" s="12">
        <f t="shared" ca="1" si="156"/>
        <v>-0.11971667688956988</v>
      </c>
      <c r="P2181" s="12">
        <f t="shared" ca="1" si="157"/>
        <v>1.1013574619363575</v>
      </c>
      <c r="Q2181" s="11" t="str">
        <f t="shared" ca="1" si="145"/>
        <v>H</v>
      </c>
    </row>
    <row r="2182" spans="9:17" x14ac:dyDescent="0.25">
      <c r="I2182" s="11">
        <v>2181</v>
      </c>
      <c r="J2182" s="11">
        <f t="shared" ca="1" si="154"/>
        <v>3.5531455709235429</v>
      </c>
      <c r="K2182" s="11">
        <f t="shared" ca="1" si="155"/>
        <v>1.3892842905644667</v>
      </c>
      <c r="L2182" s="11" t="str">
        <f t="shared" ca="1" si="144"/>
        <v>A</v>
      </c>
      <c r="M2182" s="11"/>
      <c r="N2182" s="11">
        <v>2181</v>
      </c>
      <c r="O2182" s="12">
        <f t="shared" ca="1" si="156"/>
        <v>-0.56457926767622735</v>
      </c>
      <c r="P2182" s="12">
        <f t="shared" ca="1" si="157"/>
        <v>1.713213718711085</v>
      </c>
      <c r="Q2182" s="11" t="str">
        <f t="shared" ca="1" si="145"/>
        <v>H</v>
      </c>
    </row>
    <row r="2183" spans="9:17" x14ac:dyDescent="0.25">
      <c r="I2183" s="11">
        <v>2182</v>
      </c>
      <c r="J2183" s="11">
        <f t="shared" ca="1" si="154"/>
        <v>0.90316068801187976</v>
      </c>
      <c r="K2183" s="11">
        <f t="shared" ca="1" si="155"/>
        <v>3.2895640205582914</v>
      </c>
      <c r="L2183" s="11" t="str">
        <f t="shared" ca="1" si="144"/>
        <v>H</v>
      </c>
      <c r="M2183" s="11"/>
      <c r="N2183" s="11">
        <v>2182</v>
      </c>
      <c r="O2183" s="12">
        <f t="shared" ca="1" si="156"/>
        <v>2.7348367949174293</v>
      </c>
      <c r="P2183" s="12">
        <f t="shared" ca="1" si="157"/>
        <v>3.0837861913542062</v>
      </c>
      <c r="Q2183" s="11" t="str">
        <f t="shared" ca="1" si="145"/>
        <v>H</v>
      </c>
    </row>
    <row r="2184" spans="9:17" x14ac:dyDescent="0.25">
      <c r="I2184" s="11">
        <v>2183</v>
      </c>
      <c r="J2184" s="11">
        <f t="shared" ca="1" si="154"/>
        <v>-0.39673322505884678</v>
      </c>
      <c r="K2184" s="11">
        <f t="shared" ca="1" si="155"/>
        <v>3.1839805239524281</v>
      </c>
      <c r="L2184" s="11" t="str">
        <f t="shared" ca="1" si="144"/>
        <v>H</v>
      </c>
      <c r="M2184" s="11"/>
      <c r="N2184" s="11">
        <v>2183</v>
      </c>
      <c r="O2184" s="12">
        <f t="shared" ca="1" si="156"/>
        <v>-0.86673782972079638</v>
      </c>
      <c r="P2184" s="12">
        <f t="shared" ca="1" si="157"/>
        <v>-0.37498120477097618</v>
      </c>
      <c r="Q2184" s="11" t="str">
        <f t="shared" ca="1" si="145"/>
        <v>H</v>
      </c>
    </row>
    <row r="2185" spans="9:17" x14ac:dyDescent="0.25">
      <c r="I2185" s="11">
        <v>2184</v>
      </c>
      <c r="J2185" s="11">
        <f t="shared" ca="1" si="154"/>
        <v>3.2333707009944952</v>
      </c>
      <c r="K2185" s="11">
        <f t="shared" ca="1" si="155"/>
        <v>2.8942632046195582</v>
      </c>
      <c r="L2185" s="11" t="str">
        <f t="shared" ca="1" si="144"/>
        <v>A</v>
      </c>
      <c r="M2185" s="11"/>
      <c r="N2185" s="11">
        <v>2184</v>
      </c>
      <c r="O2185" s="12">
        <f t="shared" ca="1" si="156"/>
        <v>0.32805713819215332</v>
      </c>
      <c r="P2185" s="12">
        <f t="shared" ca="1" si="157"/>
        <v>0.25725723693741331</v>
      </c>
      <c r="Q2185" s="11" t="str">
        <f t="shared" ca="1" si="145"/>
        <v>A</v>
      </c>
    </row>
    <row r="2186" spans="9:17" x14ac:dyDescent="0.25">
      <c r="I2186" s="11">
        <v>2185</v>
      </c>
      <c r="J2186" s="11">
        <f t="shared" ca="1" si="154"/>
        <v>1.207522781829321</v>
      </c>
      <c r="K2186" s="11">
        <f t="shared" ca="1" si="155"/>
        <v>0.91494996503506831</v>
      </c>
      <c r="L2186" s="11" t="str">
        <f t="shared" ca="1" si="144"/>
        <v>A</v>
      </c>
      <c r="M2186" s="11"/>
      <c r="N2186" s="11">
        <v>2185</v>
      </c>
      <c r="O2186" s="12">
        <f t="shared" ca="1" si="156"/>
        <v>0.14521154440315065</v>
      </c>
      <c r="P2186" s="12">
        <f t="shared" ca="1" si="157"/>
        <v>-0.38616067887847794</v>
      </c>
      <c r="Q2186" s="11" t="str">
        <f t="shared" ca="1" si="145"/>
        <v>A</v>
      </c>
    </row>
    <row r="2187" spans="9:17" x14ac:dyDescent="0.25">
      <c r="I2187" s="11">
        <v>2186</v>
      </c>
      <c r="J2187" s="11">
        <f t="shared" ca="1" si="154"/>
        <v>2.224055001221326</v>
      </c>
      <c r="K2187" s="11">
        <f t="shared" ca="1" si="155"/>
        <v>2.2531975561155559</v>
      </c>
      <c r="L2187" s="11" t="str">
        <f t="shared" ca="1" si="144"/>
        <v>H</v>
      </c>
      <c r="M2187" s="11"/>
      <c r="N2187" s="11">
        <v>2186</v>
      </c>
      <c r="O2187" s="12">
        <f t="shared" ca="1" si="156"/>
        <v>-0.45701687838798466</v>
      </c>
      <c r="P2187" s="12">
        <f t="shared" ca="1" si="157"/>
        <v>3.171475678347794</v>
      </c>
      <c r="Q2187" s="11" t="str">
        <f t="shared" ca="1" si="145"/>
        <v>H</v>
      </c>
    </row>
    <row r="2188" spans="9:17" x14ac:dyDescent="0.25">
      <c r="I2188" s="11">
        <v>2187</v>
      </c>
      <c r="J2188" s="11">
        <f t="shared" ca="1" si="154"/>
        <v>-8.2464926818532125E-2</v>
      </c>
      <c r="K2188" s="11">
        <f t="shared" ca="1" si="155"/>
        <v>4.7304545022100948</v>
      </c>
      <c r="L2188" s="11" t="str">
        <f t="shared" ca="1" si="144"/>
        <v>H</v>
      </c>
      <c r="M2188" s="11"/>
      <c r="N2188" s="11">
        <v>2187</v>
      </c>
      <c r="O2188" s="12">
        <f t="shared" ca="1" si="156"/>
        <v>-0.78416269185045562</v>
      </c>
      <c r="P2188" s="12">
        <f t="shared" ca="1" si="157"/>
        <v>2.1341157924955141</v>
      </c>
      <c r="Q2188" s="11" t="str">
        <f t="shared" ca="1" si="145"/>
        <v>H</v>
      </c>
    </row>
    <row r="2189" spans="9:17" x14ac:dyDescent="0.25">
      <c r="I2189" s="11">
        <v>2188</v>
      </c>
      <c r="J2189" s="11">
        <f t="shared" ca="1" si="154"/>
        <v>0.18115952747784558</v>
      </c>
      <c r="K2189" s="11">
        <f t="shared" ca="1" si="155"/>
        <v>3.1392737924217178</v>
      </c>
      <c r="L2189" s="11" t="str">
        <f t="shared" ca="1" si="144"/>
        <v>H</v>
      </c>
      <c r="M2189" s="11"/>
      <c r="N2189" s="11">
        <v>2188</v>
      </c>
      <c r="O2189" s="12">
        <f t="shared" ca="1" si="156"/>
        <v>0.26593956743315855</v>
      </c>
      <c r="P2189" s="12">
        <f t="shared" ca="1" si="157"/>
        <v>0.62478436984576002</v>
      </c>
      <c r="Q2189" s="11" t="str">
        <f t="shared" ca="1" si="145"/>
        <v>H</v>
      </c>
    </row>
    <row r="2190" spans="9:17" x14ac:dyDescent="0.25">
      <c r="I2190" s="11">
        <v>2189</v>
      </c>
      <c r="J2190" s="11">
        <f t="shared" ca="1" si="154"/>
        <v>0.23335591616727192</v>
      </c>
      <c r="K2190" s="11">
        <f t="shared" ca="1" si="155"/>
        <v>4.0619907398450339</v>
      </c>
      <c r="L2190" s="11" t="str">
        <f t="shared" ca="1" si="144"/>
        <v>H</v>
      </c>
      <c r="M2190" s="11"/>
      <c r="N2190" s="11">
        <v>2189</v>
      </c>
      <c r="O2190" s="12">
        <f t="shared" ca="1" si="156"/>
        <v>0.86558845585081978</v>
      </c>
      <c r="P2190" s="12">
        <f t="shared" ca="1" si="157"/>
        <v>0.39849038723898766</v>
      </c>
      <c r="Q2190" s="11" t="str">
        <f t="shared" ca="1" si="145"/>
        <v>A</v>
      </c>
    </row>
    <row r="2191" spans="9:17" x14ac:dyDescent="0.25">
      <c r="I2191" s="11">
        <v>2190</v>
      </c>
      <c r="J2191" s="11">
        <f t="shared" ca="1" si="154"/>
        <v>0.96174376628328739</v>
      </c>
      <c r="K2191" s="11">
        <f t="shared" ca="1" si="155"/>
        <v>-0.35239785627347064</v>
      </c>
      <c r="L2191" s="11" t="str">
        <f t="shared" ca="1" si="144"/>
        <v>A</v>
      </c>
      <c r="M2191" s="11"/>
      <c r="N2191" s="11">
        <v>2190</v>
      </c>
      <c r="O2191" s="12">
        <f t="shared" ca="1" si="156"/>
        <v>1.4687647045869823</v>
      </c>
      <c r="P2191" s="12">
        <f t="shared" ca="1" si="157"/>
        <v>1.6584528414908157</v>
      </c>
      <c r="Q2191" s="11" t="str">
        <f t="shared" ca="1" si="145"/>
        <v>H</v>
      </c>
    </row>
    <row r="2192" spans="9:17" x14ac:dyDescent="0.25">
      <c r="I2192" s="11">
        <v>2191</v>
      </c>
      <c r="J2192" s="11">
        <f t="shared" ca="1" si="154"/>
        <v>1.2403104205808637</v>
      </c>
      <c r="K2192" s="11">
        <f t="shared" ca="1" si="155"/>
        <v>2.1025818346698513</v>
      </c>
      <c r="L2192" s="11" t="str">
        <f t="shared" ca="1" si="144"/>
        <v>H</v>
      </c>
      <c r="M2192" s="11"/>
      <c r="N2192" s="11">
        <v>2191</v>
      </c>
      <c r="O2192" s="12">
        <f t="shared" ca="1" si="156"/>
        <v>0.39596257247485001</v>
      </c>
      <c r="P2192" s="12">
        <f t="shared" ca="1" si="157"/>
        <v>1.4304823245341858</v>
      </c>
      <c r="Q2192" s="11" t="str">
        <f t="shared" ca="1" si="145"/>
        <v>H</v>
      </c>
    </row>
    <row r="2193" spans="9:17" x14ac:dyDescent="0.25">
      <c r="I2193" s="11">
        <v>2192</v>
      </c>
      <c r="J2193" s="11">
        <f t="shared" ca="1" si="154"/>
        <v>2.7693977310998692</v>
      </c>
      <c r="K2193" s="11">
        <f t="shared" ca="1" si="155"/>
        <v>0.6736051860142156</v>
      </c>
      <c r="L2193" s="11" t="str">
        <f t="shared" ca="1" si="144"/>
        <v>A</v>
      </c>
      <c r="M2193" s="11"/>
      <c r="N2193" s="11">
        <v>2192</v>
      </c>
      <c r="O2193" s="12">
        <f t="shared" ca="1" si="156"/>
        <v>1.0772514631359615</v>
      </c>
      <c r="P2193" s="12">
        <f t="shared" ca="1" si="157"/>
        <v>1.1544960727349285</v>
      </c>
      <c r="Q2193" s="11" t="str">
        <f t="shared" ca="1" si="145"/>
        <v>H</v>
      </c>
    </row>
    <row r="2194" spans="9:17" x14ac:dyDescent="0.25">
      <c r="I2194" s="11">
        <v>2193</v>
      </c>
      <c r="J2194" s="11">
        <f t="shared" ca="1" si="154"/>
        <v>0.31814035952643782</v>
      </c>
      <c r="K2194" s="11">
        <f t="shared" ca="1" si="155"/>
        <v>1.0608693026257479</v>
      </c>
      <c r="L2194" s="11" t="str">
        <f t="shared" ca="1" si="144"/>
        <v>H</v>
      </c>
      <c r="M2194" s="11"/>
      <c r="N2194" s="11">
        <v>2193</v>
      </c>
      <c r="O2194" s="12">
        <f t="shared" ca="1" si="156"/>
        <v>0.28226122911031848</v>
      </c>
      <c r="P2194" s="12">
        <f t="shared" ca="1" si="157"/>
        <v>-1.0801207500504364</v>
      </c>
      <c r="Q2194" s="11" t="str">
        <f t="shared" ca="1" si="145"/>
        <v>A</v>
      </c>
    </row>
    <row r="2195" spans="9:17" x14ac:dyDescent="0.25">
      <c r="I2195" s="11">
        <v>2194</v>
      </c>
      <c r="J2195" s="11">
        <f t="shared" ca="1" si="154"/>
        <v>0.88002666269718777</v>
      </c>
      <c r="K2195" s="11">
        <f t="shared" ca="1" si="155"/>
        <v>3.1544105276339902</v>
      </c>
      <c r="L2195" s="11" t="str">
        <f t="shared" ca="1" si="144"/>
        <v>H</v>
      </c>
      <c r="M2195" s="11"/>
      <c r="N2195" s="11">
        <v>2194</v>
      </c>
      <c r="O2195" s="12">
        <f t="shared" ca="1" si="156"/>
        <v>1.7078735796082121</v>
      </c>
      <c r="P2195" s="12">
        <f t="shared" ca="1" si="157"/>
        <v>1.8686820389534442</v>
      </c>
      <c r="Q2195" s="11" t="str">
        <f t="shared" ca="1" si="145"/>
        <v>H</v>
      </c>
    </row>
    <row r="2196" spans="9:17" x14ac:dyDescent="0.25">
      <c r="I2196" s="11">
        <v>2195</v>
      </c>
      <c r="J2196" s="11">
        <f t="shared" ca="1" si="154"/>
        <v>-0.52016215329613991</v>
      </c>
      <c r="K2196" s="11">
        <f t="shared" ca="1" si="155"/>
        <v>3.6006310349815891</v>
      </c>
      <c r="L2196" s="11" t="str">
        <f t="shared" ca="1" si="144"/>
        <v>H</v>
      </c>
      <c r="M2196" s="11"/>
      <c r="N2196" s="11">
        <v>2195</v>
      </c>
      <c r="O2196" s="12">
        <f t="shared" ca="1" si="156"/>
        <v>0.28830219274416624</v>
      </c>
      <c r="P2196" s="12">
        <f t="shared" ca="1" si="157"/>
        <v>0.94217158739573559</v>
      </c>
      <c r="Q2196" s="11" t="str">
        <f t="shared" ca="1" si="145"/>
        <v>H</v>
      </c>
    </row>
    <row r="2197" spans="9:17" x14ac:dyDescent="0.25">
      <c r="I2197" s="11">
        <v>2196</v>
      </c>
      <c r="J2197" s="11">
        <f t="shared" ca="1" si="154"/>
        <v>2.5427192618990753</v>
      </c>
      <c r="K2197" s="11">
        <f t="shared" ca="1" si="155"/>
        <v>2.2482751282209148</v>
      </c>
      <c r="L2197" s="11" t="str">
        <f t="shared" ca="1" si="144"/>
        <v>A</v>
      </c>
      <c r="M2197" s="11"/>
      <c r="N2197" s="11">
        <v>2196</v>
      </c>
      <c r="O2197" s="12">
        <f t="shared" ca="1" si="156"/>
        <v>-0.32073254378708294</v>
      </c>
      <c r="P2197" s="12">
        <f t="shared" ca="1" si="157"/>
        <v>1.1913320662509106</v>
      </c>
      <c r="Q2197" s="11" t="str">
        <f t="shared" ca="1" si="145"/>
        <v>H</v>
      </c>
    </row>
    <row r="2198" spans="9:17" x14ac:dyDescent="0.25">
      <c r="I2198" s="11">
        <v>2197</v>
      </c>
      <c r="J2198" s="11">
        <f t="shared" ca="1" si="154"/>
        <v>1.7070424463452225</v>
      </c>
      <c r="K2198" s="11">
        <f t="shared" ca="1" si="155"/>
        <v>1.9476779851328128</v>
      </c>
      <c r="L2198" s="11" t="str">
        <f t="shared" ca="1" si="144"/>
        <v>H</v>
      </c>
      <c r="M2198" s="11"/>
      <c r="N2198" s="11">
        <v>2197</v>
      </c>
      <c r="O2198" s="12">
        <f t="shared" ca="1" si="156"/>
        <v>0.28238596565029273</v>
      </c>
      <c r="P2198" s="12">
        <f t="shared" ca="1" si="157"/>
        <v>0.41996442125248523</v>
      </c>
      <c r="Q2198" s="11" t="str">
        <f t="shared" ca="1" si="145"/>
        <v>H</v>
      </c>
    </row>
    <row r="2199" spans="9:17" x14ac:dyDescent="0.25">
      <c r="I2199" s="11">
        <v>2198</v>
      </c>
      <c r="J2199" s="11">
        <f t="shared" ca="1" si="154"/>
        <v>2.6673326191819937</v>
      </c>
      <c r="K2199" s="11">
        <f t="shared" ca="1" si="155"/>
        <v>1.5461300643536744</v>
      </c>
      <c r="L2199" s="11" t="str">
        <f t="shared" ca="1" si="144"/>
        <v>A</v>
      </c>
      <c r="M2199" s="11"/>
      <c r="N2199" s="11">
        <v>2198</v>
      </c>
      <c r="O2199" s="12">
        <f t="shared" ca="1" si="156"/>
        <v>0.62791133531986631</v>
      </c>
      <c r="P2199" s="12">
        <f t="shared" ca="1" si="157"/>
        <v>0.14508153272359359</v>
      </c>
      <c r="Q2199" s="11" t="str">
        <f t="shared" ca="1" si="145"/>
        <v>A</v>
      </c>
    </row>
    <row r="2200" spans="9:17" x14ac:dyDescent="0.25">
      <c r="I2200" s="11">
        <v>2199</v>
      </c>
      <c r="J2200" s="11">
        <f t="shared" ca="1" si="154"/>
        <v>0.13621776502138916</v>
      </c>
      <c r="K2200" s="11">
        <f t="shared" ca="1" si="155"/>
        <v>5.5525958396447184</v>
      </c>
      <c r="L2200" s="11" t="str">
        <f t="shared" ca="1" si="144"/>
        <v>H</v>
      </c>
      <c r="M2200" s="11"/>
      <c r="N2200" s="11">
        <v>2199</v>
      </c>
      <c r="O2200" s="12">
        <f t="shared" ca="1" si="156"/>
        <v>0.40645272268412963</v>
      </c>
      <c r="P2200" s="12">
        <f t="shared" ca="1" si="157"/>
        <v>-0.20766158253772238</v>
      </c>
      <c r="Q2200" s="11" t="str">
        <f t="shared" ca="1" si="145"/>
        <v>A</v>
      </c>
    </row>
    <row r="2201" spans="9:17" x14ac:dyDescent="0.25">
      <c r="I2201" s="11">
        <v>2200</v>
      </c>
      <c r="J2201" s="11">
        <f t="shared" ca="1" si="154"/>
        <v>1.3644558277866319</v>
      </c>
      <c r="K2201" s="11">
        <f t="shared" ca="1" si="155"/>
        <v>2.6096989052278827</v>
      </c>
      <c r="L2201" s="11" t="str">
        <f t="shared" ca="1" si="144"/>
        <v>H</v>
      </c>
      <c r="M2201" s="11"/>
      <c r="N2201" s="11">
        <v>2200</v>
      </c>
      <c r="O2201" s="12">
        <f t="shared" ca="1" si="156"/>
        <v>-1.552804570425707</v>
      </c>
      <c r="P2201" s="12">
        <f t="shared" ca="1" si="157"/>
        <v>-1.3122676125797317</v>
      </c>
      <c r="Q2201" s="11" t="str">
        <f t="shared" ca="1" si="145"/>
        <v>H</v>
      </c>
    </row>
    <row r="2202" spans="9:17" x14ac:dyDescent="0.25">
      <c r="I2202" s="11">
        <v>2201</v>
      </c>
      <c r="J2202" s="11">
        <f t="shared" ca="1" si="154"/>
        <v>1.5306764921707612</v>
      </c>
      <c r="K2202" s="11">
        <f t="shared" ca="1" si="155"/>
        <v>0.85744933735254891</v>
      </c>
      <c r="L2202" s="11" t="str">
        <f t="shared" ca="1" si="144"/>
        <v>A</v>
      </c>
      <c r="M2202" s="11"/>
      <c r="N2202" s="11">
        <v>2201</v>
      </c>
      <c r="O2202" s="12">
        <f t="shared" ca="1" si="156"/>
        <v>4.6007702494893554E-2</v>
      </c>
      <c r="P2202" s="12">
        <f t="shared" ca="1" si="157"/>
        <v>1.562997690657991</v>
      </c>
      <c r="Q2202" s="11" t="str">
        <f t="shared" ca="1" si="145"/>
        <v>H</v>
      </c>
    </row>
    <row r="2203" spans="9:17" x14ac:dyDescent="0.25">
      <c r="I2203" s="11">
        <v>2202</v>
      </c>
      <c r="J2203" s="11">
        <f t="shared" ca="1" si="154"/>
        <v>1.9129098263839244</v>
      </c>
      <c r="K2203" s="11">
        <f t="shared" ca="1" si="155"/>
        <v>1.1247527319882047</v>
      </c>
      <c r="L2203" s="11" t="str">
        <f t="shared" ca="1" si="144"/>
        <v>A</v>
      </c>
      <c r="M2203" s="11"/>
      <c r="N2203" s="11">
        <v>2202</v>
      </c>
      <c r="O2203" s="12">
        <f t="shared" ca="1" si="156"/>
        <v>0.46639061747882848</v>
      </c>
      <c r="P2203" s="12">
        <f t="shared" ca="1" si="157"/>
        <v>0.64177148416875829</v>
      </c>
      <c r="Q2203" s="11" t="str">
        <f t="shared" ca="1" si="145"/>
        <v>H</v>
      </c>
    </row>
    <row r="2204" spans="9:17" x14ac:dyDescent="0.25">
      <c r="I2204" s="11">
        <v>2203</v>
      </c>
      <c r="J2204" s="11">
        <f t="shared" ca="1" si="154"/>
        <v>0.9743227467584108</v>
      </c>
      <c r="K2204" s="11">
        <f t="shared" ca="1" si="155"/>
        <v>0.35922036969163185</v>
      </c>
      <c r="L2204" s="11" t="str">
        <f t="shared" ca="1" si="144"/>
        <v>A</v>
      </c>
      <c r="M2204" s="11"/>
      <c r="N2204" s="11">
        <v>2203</v>
      </c>
      <c r="O2204" s="12">
        <f t="shared" ca="1" si="156"/>
        <v>0.31150432880469658</v>
      </c>
      <c r="P2204" s="12">
        <f t="shared" ca="1" si="157"/>
        <v>1.2867563954067882</v>
      </c>
      <c r="Q2204" s="11" t="str">
        <f t="shared" ca="1" si="145"/>
        <v>H</v>
      </c>
    </row>
    <row r="2205" spans="9:17" x14ac:dyDescent="0.25">
      <c r="I2205" s="11">
        <v>2204</v>
      </c>
      <c r="J2205" s="11">
        <f t="shared" ca="1" si="154"/>
        <v>1.5831069809687759</v>
      </c>
      <c r="K2205" s="11">
        <f t="shared" ca="1" si="155"/>
        <v>2.280161129326157</v>
      </c>
      <c r="L2205" s="11" t="str">
        <f t="shared" ca="1" si="144"/>
        <v>H</v>
      </c>
      <c r="M2205" s="11"/>
      <c r="N2205" s="11">
        <v>2204</v>
      </c>
      <c r="O2205" s="12">
        <f t="shared" ca="1" si="156"/>
        <v>-1.5293287782848661</v>
      </c>
      <c r="P2205" s="12">
        <f t="shared" ca="1" si="157"/>
        <v>-2.4317153296061322E-2</v>
      </c>
      <c r="Q2205" s="11" t="str">
        <f t="shared" ca="1" si="145"/>
        <v>H</v>
      </c>
    </row>
    <row r="2206" spans="9:17" x14ac:dyDescent="0.25">
      <c r="I2206" s="11">
        <v>2205</v>
      </c>
      <c r="J2206" s="11">
        <f t="shared" ca="1" si="154"/>
        <v>-0.22711806980896043</v>
      </c>
      <c r="K2206" s="11">
        <f t="shared" ca="1" si="155"/>
        <v>1.3593192180604936</v>
      </c>
      <c r="L2206" s="11" t="str">
        <f t="shared" ca="1" si="144"/>
        <v>H</v>
      </c>
      <c r="M2206" s="11"/>
      <c r="N2206" s="11">
        <v>2205</v>
      </c>
      <c r="O2206" s="12">
        <f t="shared" ca="1" si="156"/>
        <v>1.2732419303699769</v>
      </c>
      <c r="P2206" s="12">
        <f t="shared" ca="1" si="157"/>
        <v>1.8750116850477183</v>
      </c>
      <c r="Q2206" s="11" t="str">
        <f t="shared" ca="1" si="145"/>
        <v>H</v>
      </c>
    </row>
    <row r="2207" spans="9:17" x14ac:dyDescent="0.25">
      <c r="I2207" s="11">
        <v>2206</v>
      </c>
      <c r="J2207" s="11">
        <f t="shared" ca="1" si="154"/>
        <v>0.85725578873267783</v>
      </c>
      <c r="K2207" s="11">
        <f t="shared" ca="1" si="155"/>
        <v>1.0170363658907005</v>
      </c>
      <c r="L2207" s="11" t="str">
        <f t="shared" ca="1" si="144"/>
        <v>H</v>
      </c>
      <c r="M2207" s="11"/>
      <c r="N2207" s="11">
        <v>2206</v>
      </c>
      <c r="O2207" s="12">
        <f t="shared" ca="1" si="156"/>
        <v>0.14434452971225448</v>
      </c>
      <c r="P2207" s="12">
        <f t="shared" ca="1" si="157"/>
        <v>2.0452777429011975</v>
      </c>
      <c r="Q2207" s="11" t="str">
        <f t="shared" ca="1" si="145"/>
        <v>H</v>
      </c>
    </row>
    <row r="2208" spans="9:17" x14ac:dyDescent="0.25">
      <c r="I2208" s="11">
        <v>2207</v>
      </c>
      <c r="J2208" s="11">
        <f t="shared" ca="1" si="154"/>
        <v>-0.41901386726124368</v>
      </c>
      <c r="K2208" s="11">
        <f t="shared" ca="1" si="155"/>
        <v>3.1227749990172677</v>
      </c>
      <c r="L2208" s="11" t="str">
        <f t="shared" ca="1" si="144"/>
        <v>H</v>
      </c>
      <c r="M2208" s="11"/>
      <c r="N2208" s="11">
        <v>2207</v>
      </c>
      <c r="O2208" s="12">
        <f t="shared" ca="1" si="156"/>
        <v>1.8405362445115074</v>
      </c>
      <c r="P2208" s="12">
        <f t="shared" ca="1" si="157"/>
        <v>-0.46541852949478302</v>
      </c>
      <c r="Q2208" s="11" t="str">
        <f t="shared" ca="1" si="145"/>
        <v>A</v>
      </c>
    </row>
    <row r="2209" spans="9:17" x14ac:dyDescent="0.25">
      <c r="I2209" s="11">
        <v>2208</v>
      </c>
      <c r="J2209" s="11">
        <f t="shared" ca="1" si="154"/>
        <v>1.5009904699380852</v>
      </c>
      <c r="K2209" s="11">
        <f t="shared" ca="1" si="155"/>
        <v>2.0258789832407973</v>
      </c>
      <c r="L2209" s="11" t="str">
        <f t="shared" ca="1" si="144"/>
        <v>H</v>
      </c>
      <c r="M2209" s="11"/>
      <c r="N2209" s="11">
        <v>2208</v>
      </c>
      <c r="O2209" s="12">
        <f t="shared" ca="1" si="156"/>
        <v>-0.52284887671424274</v>
      </c>
      <c r="P2209" s="12">
        <f t="shared" ca="1" si="157"/>
        <v>2.5755555793683556</v>
      </c>
      <c r="Q2209" s="11" t="str">
        <f t="shared" ca="1" si="145"/>
        <v>H</v>
      </c>
    </row>
    <row r="2210" spans="9:17" x14ac:dyDescent="0.25">
      <c r="I2210" s="11">
        <v>2209</v>
      </c>
      <c r="J2210" s="11">
        <f t="shared" ca="1" si="154"/>
        <v>-7.1444961223919079E-2</v>
      </c>
      <c r="K2210" s="11">
        <f t="shared" ca="1" si="155"/>
        <v>2.0263733210025592</v>
      </c>
      <c r="L2210" s="11" t="str">
        <f t="shared" ca="1" si="144"/>
        <v>H</v>
      </c>
      <c r="M2210" s="11"/>
      <c r="N2210" s="11">
        <v>2209</v>
      </c>
      <c r="O2210" s="12">
        <f t="shared" ca="1" si="156"/>
        <v>-0.74755698743136123</v>
      </c>
      <c r="P2210" s="12">
        <f t="shared" ca="1" si="157"/>
        <v>0.79535348547480267</v>
      </c>
      <c r="Q2210" s="11" t="str">
        <f t="shared" ca="1" si="145"/>
        <v>H</v>
      </c>
    </row>
    <row r="2211" spans="9:17" x14ac:dyDescent="0.25">
      <c r="I2211" s="11">
        <v>2210</v>
      </c>
      <c r="J2211" s="11">
        <f t="shared" ca="1" si="154"/>
        <v>0.93725720960346892</v>
      </c>
      <c r="K2211" s="11">
        <f t="shared" ca="1" si="155"/>
        <v>1.7273783886159189</v>
      </c>
      <c r="L2211" s="11" t="str">
        <f t="shared" ca="1" si="144"/>
        <v>H</v>
      </c>
      <c r="M2211" s="11"/>
      <c r="N2211" s="11">
        <v>2210</v>
      </c>
      <c r="O2211" s="12">
        <f t="shared" ca="1" si="156"/>
        <v>1.3739932378954998</v>
      </c>
      <c r="P2211" s="12">
        <f t="shared" ca="1" si="157"/>
        <v>0.53756785071474755</v>
      </c>
      <c r="Q2211" s="11" t="str">
        <f t="shared" ca="1" si="145"/>
        <v>A</v>
      </c>
    </row>
    <row r="2212" spans="9:17" x14ac:dyDescent="0.25">
      <c r="I2212" s="11">
        <v>2211</v>
      </c>
      <c r="J2212" s="11">
        <f t="shared" ca="1" si="154"/>
        <v>1.9080861849904629</v>
      </c>
      <c r="K2212" s="11">
        <f t="shared" ca="1" si="155"/>
        <v>3.6185888326973474</v>
      </c>
      <c r="L2212" s="11" t="str">
        <f t="shared" ca="1" si="144"/>
        <v>H</v>
      </c>
      <c r="M2212" s="11"/>
      <c r="N2212" s="11">
        <v>2211</v>
      </c>
      <c r="O2212" s="12">
        <f t="shared" ca="1" si="156"/>
        <v>-0.28040685452313951</v>
      </c>
      <c r="P2212" s="12">
        <f t="shared" ca="1" si="157"/>
        <v>2.1815882115268881</v>
      </c>
      <c r="Q2212" s="11" t="str">
        <f t="shared" ca="1" si="145"/>
        <v>H</v>
      </c>
    </row>
    <row r="2213" spans="9:17" x14ac:dyDescent="0.25">
      <c r="I2213" s="11">
        <v>2212</v>
      </c>
      <c r="J2213" s="11">
        <f t="shared" ca="1" si="154"/>
        <v>0.1411594767297758</v>
      </c>
      <c r="K2213" s="11">
        <f t="shared" ca="1" si="155"/>
        <v>2.3741420374598636</v>
      </c>
      <c r="L2213" s="11" t="str">
        <f t="shared" ca="1" si="144"/>
        <v>H</v>
      </c>
      <c r="M2213" s="11"/>
      <c r="N2213" s="11">
        <v>2212</v>
      </c>
      <c r="O2213" s="12">
        <f t="shared" ca="1" si="156"/>
        <v>2.6976960845706071</v>
      </c>
      <c r="P2213" s="12">
        <f t="shared" ca="1" si="157"/>
        <v>0.35889635367073913</v>
      </c>
      <c r="Q2213" s="11" t="str">
        <f t="shared" ca="1" si="145"/>
        <v>A</v>
      </c>
    </row>
    <row r="2214" spans="9:17" x14ac:dyDescent="0.25">
      <c r="I2214" s="11">
        <v>2213</v>
      </c>
      <c r="J2214" s="11">
        <f t="shared" ca="1" si="154"/>
        <v>0.80158956823633432</v>
      </c>
      <c r="K2214" s="11">
        <f t="shared" ca="1" si="155"/>
        <v>3.5910186634669223</v>
      </c>
      <c r="L2214" s="11" t="str">
        <f t="shared" ca="1" si="144"/>
        <v>H</v>
      </c>
      <c r="M2214" s="11"/>
      <c r="N2214" s="11">
        <v>2213</v>
      </c>
      <c r="O2214" s="12">
        <f t="shared" ca="1" si="156"/>
        <v>1.602969547584784</v>
      </c>
      <c r="P2214" s="12">
        <f t="shared" ca="1" si="157"/>
        <v>1.3192210823678969</v>
      </c>
      <c r="Q2214" s="11" t="str">
        <f t="shared" ca="1" si="145"/>
        <v>A</v>
      </c>
    </row>
    <row r="2215" spans="9:17" x14ac:dyDescent="0.25">
      <c r="I2215" s="11">
        <v>2214</v>
      </c>
      <c r="J2215" s="11">
        <f t="shared" ca="1" si="154"/>
        <v>1.5632529336817855</v>
      </c>
      <c r="K2215" s="11">
        <f t="shared" ca="1" si="155"/>
        <v>2.7820837977148747</v>
      </c>
      <c r="L2215" s="11" t="str">
        <f t="shared" ca="1" si="144"/>
        <v>H</v>
      </c>
      <c r="M2215" s="11"/>
      <c r="N2215" s="11">
        <v>2214</v>
      </c>
      <c r="O2215" s="12">
        <f t="shared" ca="1" si="156"/>
        <v>0.17121792347919129</v>
      </c>
      <c r="P2215" s="12">
        <f t="shared" ca="1" si="157"/>
        <v>-0.23835734383396212</v>
      </c>
      <c r="Q2215" s="11" t="str">
        <f t="shared" ca="1" si="145"/>
        <v>A</v>
      </c>
    </row>
    <row r="2216" spans="9:17" x14ac:dyDescent="0.25">
      <c r="I2216" s="11">
        <v>2215</v>
      </c>
      <c r="J2216" s="11">
        <f t="shared" ca="1" si="154"/>
        <v>0.35027190639084271</v>
      </c>
      <c r="K2216" s="11">
        <f t="shared" ca="1" si="155"/>
        <v>0.95797734620018238</v>
      </c>
      <c r="L2216" s="11" t="str">
        <f t="shared" ca="1" si="144"/>
        <v>H</v>
      </c>
      <c r="M2216" s="11"/>
      <c r="N2216" s="11">
        <v>2215</v>
      </c>
      <c r="O2216" s="12">
        <f t="shared" ca="1" si="156"/>
        <v>0.82477377461238732</v>
      </c>
      <c r="P2216" s="12">
        <f t="shared" ca="1" si="157"/>
        <v>0.89437729872060756</v>
      </c>
      <c r="Q2216" s="11" t="str">
        <f t="shared" ca="1" si="145"/>
        <v>H</v>
      </c>
    </row>
    <row r="2217" spans="9:17" x14ac:dyDescent="0.25">
      <c r="I2217" s="11">
        <v>2216</v>
      </c>
      <c r="J2217" s="11">
        <f t="shared" ca="1" si="154"/>
        <v>2.0265368686733223</v>
      </c>
      <c r="K2217" s="11">
        <f t="shared" ca="1" si="155"/>
        <v>-4.9676264435738471E-2</v>
      </c>
      <c r="L2217" s="11" t="str">
        <f t="shared" ca="1" si="144"/>
        <v>A</v>
      </c>
      <c r="M2217" s="11"/>
      <c r="N2217" s="11">
        <v>2216</v>
      </c>
      <c r="O2217" s="12">
        <f t="shared" ca="1" si="156"/>
        <v>2.1908508285842507</v>
      </c>
      <c r="P2217" s="12">
        <f t="shared" ca="1" si="157"/>
        <v>1.6296436117908568</v>
      </c>
      <c r="Q2217" s="11" t="str">
        <f t="shared" ca="1" si="145"/>
        <v>A</v>
      </c>
    </row>
    <row r="2218" spans="9:17" x14ac:dyDescent="0.25">
      <c r="I2218" s="11">
        <v>2217</v>
      </c>
      <c r="J2218" s="11">
        <f t="shared" ca="1" si="154"/>
        <v>2.6755185641139358</v>
      </c>
      <c r="K2218" s="11">
        <f t="shared" ca="1" si="155"/>
        <v>0.22541487738760813</v>
      </c>
      <c r="L2218" s="11" t="str">
        <f t="shared" ca="1" si="144"/>
        <v>A</v>
      </c>
      <c r="M2218" s="11"/>
      <c r="N2218" s="11">
        <v>2217</v>
      </c>
      <c r="O2218" s="12">
        <f t="shared" ca="1" si="156"/>
        <v>-0.40414148038508646</v>
      </c>
      <c r="P2218" s="12">
        <f t="shared" ca="1" si="157"/>
        <v>0.39318864349117899</v>
      </c>
      <c r="Q2218" s="11" t="str">
        <f t="shared" ca="1" si="145"/>
        <v>H</v>
      </c>
    </row>
    <row r="2219" spans="9:17" x14ac:dyDescent="0.25">
      <c r="I2219" s="11">
        <v>2218</v>
      </c>
      <c r="J2219" s="11">
        <f t="shared" ca="1" si="154"/>
        <v>0.3785960107365971</v>
      </c>
      <c r="K2219" s="11">
        <f t="shared" ca="1" si="155"/>
        <v>1.2212453968448784</v>
      </c>
      <c r="L2219" s="11" t="str">
        <f t="shared" ca="1" si="144"/>
        <v>H</v>
      </c>
      <c r="M2219" s="11"/>
      <c r="N2219" s="11">
        <v>2218</v>
      </c>
      <c r="O2219" s="12">
        <f t="shared" ca="1" si="156"/>
        <v>1.9843553426640073</v>
      </c>
      <c r="P2219" s="12">
        <f t="shared" ca="1" si="157"/>
        <v>0.74029144571870797</v>
      </c>
      <c r="Q2219" s="11" t="str">
        <f t="shared" ca="1" si="145"/>
        <v>A</v>
      </c>
    </row>
    <row r="2220" spans="9:17" x14ac:dyDescent="0.25">
      <c r="I2220" s="11">
        <v>2219</v>
      </c>
      <c r="J2220" s="11">
        <f t="shared" ca="1" si="154"/>
        <v>1.5894695335439062</v>
      </c>
      <c r="K2220" s="11">
        <f t="shared" ca="1" si="155"/>
        <v>-0.15486483544575691</v>
      </c>
      <c r="L2220" s="11" t="str">
        <f t="shared" ca="1" si="144"/>
        <v>A</v>
      </c>
      <c r="M2220" s="11"/>
      <c r="N2220" s="11">
        <v>2219</v>
      </c>
      <c r="O2220" s="12">
        <f t="shared" ca="1" si="156"/>
        <v>1.2752622542430467</v>
      </c>
      <c r="P2220" s="12">
        <f t="shared" ca="1" si="157"/>
        <v>1.1377878995414568</v>
      </c>
      <c r="Q2220" s="11" t="str">
        <f t="shared" ca="1" si="145"/>
        <v>A</v>
      </c>
    </row>
    <row r="2221" spans="9:17" x14ac:dyDescent="0.25">
      <c r="I2221" s="11">
        <v>2220</v>
      </c>
      <c r="J2221" s="11">
        <f t="shared" ca="1" si="154"/>
        <v>-0.39936927511871001</v>
      </c>
      <c r="K2221" s="11">
        <f t="shared" ca="1" si="155"/>
        <v>4.9221816872657014</v>
      </c>
      <c r="L2221" s="11" t="str">
        <f t="shared" ca="1" si="144"/>
        <v>H</v>
      </c>
      <c r="M2221" s="11"/>
      <c r="N2221" s="11">
        <v>2220</v>
      </c>
      <c r="O2221" s="12">
        <f t="shared" ca="1" si="156"/>
        <v>0.77829024600441454</v>
      </c>
      <c r="P2221" s="12">
        <f t="shared" ca="1" si="157"/>
        <v>1.0733254124723255</v>
      </c>
      <c r="Q2221" s="11" t="str">
        <f t="shared" ca="1" si="145"/>
        <v>H</v>
      </c>
    </row>
    <row r="2222" spans="9:17" x14ac:dyDescent="0.25">
      <c r="I2222" s="11">
        <v>2221</v>
      </c>
      <c r="J2222" s="11">
        <f t="shared" ca="1" si="154"/>
        <v>2.5717752708947748</v>
      </c>
      <c r="K2222" s="11">
        <f t="shared" ca="1" si="155"/>
        <v>3.54597108434456</v>
      </c>
      <c r="L2222" s="11" t="str">
        <f t="shared" ca="1" si="144"/>
        <v>H</v>
      </c>
      <c r="M2222" s="11"/>
      <c r="N2222" s="11">
        <v>2221</v>
      </c>
      <c r="O2222" s="12">
        <f t="shared" ca="1" si="156"/>
        <v>1.3960762884299887</v>
      </c>
      <c r="P2222" s="12">
        <f t="shared" ca="1" si="157"/>
        <v>2.691017604006519</v>
      </c>
      <c r="Q2222" s="11" t="str">
        <f t="shared" ca="1" si="145"/>
        <v>H</v>
      </c>
    </row>
    <row r="2223" spans="9:17" x14ac:dyDescent="0.25">
      <c r="I2223" s="11">
        <v>2222</v>
      </c>
      <c r="J2223" s="11">
        <f t="shared" ca="1" si="154"/>
        <v>3.5257138220343553</v>
      </c>
      <c r="K2223" s="11">
        <f t="shared" ca="1" si="155"/>
        <v>1.5446554258398908</v>
      </c>
      <c r="L2223" s="11" t="str">
        <f t="shared" ca="1" si="144"/>
        <v>A</v>
      </c>
      <c r="M2223" s="11"/>
      <c r="N2223" s="11">
        <v>2222</v>
      </c>
      <c r="O2223" s="12">
        <f t="shared" ca="1" si="156"/>
        <v>2.7087060096007445</v>
      </c>
      <c r="P2223" s="12">
        <f t="shared" ca="1" si="157"/>
        <v>0.92551293558822723</v>
      </c>
      <c r="Q2223" s="11" t="str">
        <f t="shared" ca="1" si="145"/>
        <v>A</v>
      </c>
    </row>
    <row r="2224" spans="9:17" x14ac:dyDescent="0.25">
      <c r="I2224" s="11">
        <v>2223</v>
      </c>
      <c r="J2224" s="11">
        <f t="shared" ca="1" si="154"/>
        <v>-2.0558409746883499E-2</v>
      </c>
      <c r="K2224" s="11">
        <f t="shared" ca="1" si="155"/>
        <v>0.36527633753252275</v>
      </c>
      <c r="L2224" s="11" t="str">
        <f t="shared" ca="1" si="144"/>
        <v>H</v>
      </c>
      <c r="M2224" s="11"/>
      <c r="N2224" s="11">
        <v>2223</v>
      </c>
      <c r="O2224" s="12">
        <f t="shared" ca="1" si="156"/>
        <v>1.8751895613255964E-3</v>
      </c>
      <c r="P2224" s="12">
        <f t="shared" ca="1" si="157"/>
        <v>-1.0713930346500105</v>
      </c>
      <c r="Q2224" s="11" t="str">
        <f t="shared" ca="1" si="145"/>
        <v>A</v>
      </c>
    </row>
    <row r="2225" spans="9:17" x14ac:dyDescent="0.25">
      <c r="I2225" s="11">
        <v>2224</v>
      </c>
      <c r="J2225" s="11">
        <f t="shared" ca="1" si="154"/>
        <v>1.8998954413627001</v>
      </c>
      <c r="K2225" s="11">
        <f t="shared" ca="1" si="155"/>
        <v>1.2746725832860095</v>
      </c>
      <c r="L2225" s="11" t="str">
        <f t="shared" ca="1" si="144"/>
        <v>A</v>
      </c>
      <c r="M2225" s="11"/>
      <c r="N2225" s="11">
        <v>2224</v>
      </c>
      <c r="O2225" s="12">
        <f t="shared" ca="1" si="156"/>
        <v>-0.73995114710015319</v>
      </c>
      <c r="P2225" s="12">
        <f t="shared" ca="1" si="157"/>
        <v>0.85932621322825042</v>
      </c>
      <c r="Q2225" s="11" t="str">
        <f t="shared" ca="1" si="145"/>
        <v>H</v>
      </c>
    </row>
    <row r="2226" spans="9:17" x14ac:dyDescent="0.25">
      <c r="I2226" s="11">
        <v>2225</v>
      </c>
      <c r="J2226" s="11">
        <f t="shared" ca="1" si="154"/>
        <v>3.1075176904691277</v>
      </c>
      <c r="K2226" s="11">
        <f t="shared" ca="1" si="155"/>
        <v>2.7712343743277339</v>
      </c>
      <c r="L2226" s="11" t="str">
        <f t="shared" ca="1" si="144"/>
        <v>A</v>
      </c>
      <c r="M2226" s="11"/>
      <c r="N2226" s="11">
        <v>2225</v>
      </c>
      <c r="O2226" s="12">
        <f t="shared" ca="1" si="156"/>
        <v>0.36759944809324352</v>
      </c>
      <c r="P2226" s="12">
        <f t="shared" ca="1" si="157"/>
        <v>-0.77762182449262074</v>
      </c>
      <c r="Q2226" s="11" t="str">
        <f t="shared" ca="1" si="145"/>
        <v>A</v>
      </c>
    </row>
    <row r="2227" spans="9:17" x14ac:dyDescent="0.25">
      <c r="I2227" s="11">
        <v>2226</v>
      </c>
      <c r="J2227" s="11">
        <f t="shared" ca="1" si="154"/>
        <v>-0.93328160903047175</v>
      </c>
      <c r="K2227" s="11">
        <f t="shared" ca="1" si="155"/>
        <v>-0.98924755100773565</v>
      </c>
      <c r="L2227" s="11" t="str">
        <f t="shared" ca="1" si="144"/>
        <v>A</v>
      </c>
      <c r="M2227" s="11"/>
      <c r="N2227" s="11">
        <v>2226</v>
      </c>
      <c r="O2227" s="12">
        <f t="shared" ca="1" si="156"/>
        <v>0.75238339744548388</v>
      </c>
      <c r="P2227" s="12">
        <f t="shared" ca="1" si="157"/>
        <v>0.59993380092079063</v>
      </c>
      <c r="Q2227" s="11" t="str">
        <f t="shared" ca="1" si="145"/>
        <v>A</v>
      </c>
    </row>
    <row r="2228" spans="9:17" x14ac:dyDescent="0.25">
      <c r="I2228" s="11">
        <v>2227</v>
      </c>
      <c r="J2228" s="11">
        <f t="shared" ca="1" si="154"/>
        <v>-1.0815853518811176</v>
      </c>
      <c r="K2228" s="11">
        <f t="shared" ca="1" si="155"/>
        <v>1.7556239622296592</v>
      </c>
      <c r="L2228" s="11" t="str">
        <f t="shared" ca="1" si="144"/>
        <v>H</v>
      </c>
      <c r="M2228" s="11"/>
      <c r="N2228" s="11">
        <v>2227</v>
      </c>
      <c r="O2228" s="12">
        <f t="shared" ca="1" si="156"/>
        <v>0.90993401894092085</v>
      </c>
      <c r="P2228" s="12">
        <f t="shared" ca="1" si="157"/>
        <v>-3.2410750882059247E-2</v>
      </c>
      <c r="Q2228" s="11" t="str">
        <f t="shared" ca="1" si="145"/>
        <v>A</v>
      </c>
    </row>
    <row r="2229" spans="9:17" x14ac:dyDescent="0.25">
      <c r="I2229" s="11">
        <v>2228</v>
      </c>
      <c r="J2229" s="11">
        <f t="shared" ca="1" si="154"/>
        <v>1.3381823942762332</v>
      </c>
      <c r="K2229" s="11">
        <f t="shared" ca="1" si="155"/>
        <v>0.1011603203019249</v>
      </c>
      <c r="L2229" s="11" t="str">
        <f t="shared" ca="1" si="144"/>
        <v>A</v>
      </c>
      <c r="M2229" s="11"/>
      <c r="N2229" s="11">
        <v>2228</v>
      </c>
      <c r="O2229" s="12">
        <f t="shared" ca="1" si="156"/>
        <v>0.64519401102217167</v>
      </c>
      <c r="P2229" s="12">
        <f t="shared" ca="1" si="157"/>
        <v>1.8000169913841506</v>
      </c>
      <c r="Q2229" s="11" t="str">
        <f t="shared" ca="1" si="145"/>
        <v>H</v>
      </c>
    </row>
    <row r="2230" spans="9:17" x14ac:dyDescent="0.25">
      <c r="I2230" s="11">
        <v>2229</v>
      </c>
      <c r="J2230" s="11">
        <f t="shared" ca="1" si="154"/>
        <v>-0.57173955989701175</v>
      </c>
      <c r="K2230" s="11">
        <f t="shared" ca="1" si="155"/>
        <v>1.2243697600620913</v>
      </c>
      <c r="L2230" s="11" t="str">
        <f t="shared" ca="1" si="144"/>
        <v>H</v>
      </c>
      <c r="M2230" s="11"/>
      <c r="N2230" s="11">
        <v>2229</v>
      </c>
      <c r="O2230" s="12">
        <f t="shared" ca="1" si="156"/>
        <v>-0.45593345887828984</v>
      </c>
      <c r="P2230" s="12">
        <f t="shared" ca="1" si="157"/>
        <v>0.55564900731275602</v>
      </c>
      <c r="Q2230" s="11" t="str">
        <f t="shared" ca="1" si="145"/>
        <v>H</v>
      </c>
    </row>
    <row r="2231" spans="9:17" x14ac:dyDescent="0.25">
      <c r="I2231" s="11">
        <v>2230</v>
      </c>
      <c r="J2231" s="11">
        <f t="shared" ca="1" si="154"/>
        <v>1.7120816812292912</v>
      </c>
      <c r="K2231" s="11">
        <f t="shared" ca="1" si="155"/>
        <v>2.1480241601787537</v>
      </c>
      <c r="L2231" s="11" t="str">
        <f t="shared" ca="1" si="144"/>
        <v>H</v>
      </c>
      <c r="M2231" s="11"/>
      <c r="N2231" s="11">
        <v>2230</v>
      </c>
      <c r="O2231" s="12">
        <f t="shared" ca="1" si="156"/>
        <v>2.0161252311673175</v>
      </c>
      <c r="P2231" s="12">
        <f t="shared" ca="1" si="157"/>
        <v>0.63365448421523629</v>
      </c>
      <c r="Q2231" s="11" t="str">
        <f t="shared" ca="1" si="145"/>
        <v>A</v>
      </c>
    </row>
    <row r="2232" spans="9:17" x14ac:dyDescent="0.25">
      <c r="I2232" s="11">
        <v>2231</v>
      </c>
      <c r="J2232" s="11">
        <f t="shared" ca="1" si="154"/>
        <v>1.9532204711039234</v>
      </c>
      <c r="K2232" s="11">
        <f t="shared" ca="1" si="155"/>
        <v>2.7123912574240112</v>
      </c>
      <c r="L2232" s="11" t="str">
        <f t="shared" ca="1" si="144"/>
        <v>H</v>
      </c>
      <c r="M2232" s="11"/>
      <c r="N2232" s="11">
        <v>2231</v>
      </c>
      <c r="O2232" s="12">
        <f t="shared" ca="1" si="156"/>
        <v>-0.62145919061211674</v>
      </c>
      <c r="P2232" s="12">
        <f t="shared" ca="1" si="157"/>
        <v>2.1898743175550894</v>
      </c>
      <c r="Q2232" s="11" t="str">
        <f t="shared" ca="1" si="145"/>
        <v>H</v>
      </c>
    </row>
    <row r="2233" spans="9:17" x14ac:dyDescent="0.25">
      <c r="I2233" s="11">
        <v>2232</v>
      </c>
      <c r="J2233" s="11">
        <f t="shared" ca="1" si="154"/>
        <v>0.84872151363737858</v>
      </c>
      <c r="K2233" s="11">
        <f t="shared" ca="1" si="155"/>
        <v>1.1995308354910823</v>
      </c>
      <c r="L2233" s="11" t="str">
        <f t="shared" ca="1" si="144"/>
        <v>H</v>
      </c>
      <c r="M2233" s="11"/>
      <c r="N2233" s="11">
        <v>2232</v>
      </c>
      <c r="O2233" s="12">
        <f t="shared" ca="1" si="156"/>
        <v>0.58786723452347678</v>
      </c>
      <c r="P2233" s="12">
        <f t="shared" ca="1" si="157"/>
        <v>1.33598347838281</v>
      </c>
      <c r="Q2233" s="11" t="str">
        <f t="shared" ca="1" si="145"/>
        <v>H</v>
      </c>
    </row>
    <row r="2234" spans="9:17" x14ac:dyDescent="0.25">
      <c r="I2234" s="11">
        <v>2233</v>
      </c>
      <c r="J2234" s="11">
        <f t="shared" ca="1" si="154"/>
        <v>1.3739655788694409</v>
      </c>
      <c r="K2234" s="11">
        <f t="shared" ca="1" si="155"/>
        <v>2.7750051217757528</v>
      </c>
      <c r="L2234" s="11" t="str">
        <f t="shared" ca="1" si="144"/>
        <v>H</v>
      </c>
      <c r="M2234" s="11"/>
      <c r="N2234" s="11">
        <v>2233</v>
      </c>
      <c r="O2234" s="12">
        <f t="shared" ca="1" si="156"/>
        <v>-0.51029000684826475</v>
      </c>
      <c r="P2234" s="12">
        <f t="shared" ca="1" si="157"/>
        <v>1.6023539690842079</v>
      </c>
      <c r="Q2234" s="11" t="str">
        <f t="shared" ca="1" si="145"/>
        <v>H</v>
      </c>
    </row>
    <row r="2235" spans="9:17" x14ac:dyDescent="0.25">
      <c r="I2235" s="11">
        <v>2234</v>
      </c>
      <c r="J2235" s="11">
        <f t="shared" ca="1" si="154"/>
        <v>0.1046583690612779</v>
      </c>
      <c r="K2235" s="11">
        <f t="shared" ca="1" si="155"/>
        <v>2.5403626240443069</v>
      </c>
      <c r="L2235" s="11" t="str">
        <f t="shared" ca="1" si="144"/>
        <v>H</v>
      </c>
      <c r="M2235" s="11"/>
      <c r="N2235" s="11">
        <v>2234</v>
      </c>
      <c r="O2235" s="12">
        <f t="shared" ca="1" si="156"/>
        <v>-2.8717510913993207</v>
      </c>
      <c r="P2235" s="12">
        <f t="shared" ca="1" si="157"/>
        <v>3.4366777878662575</v>
      </c>
      <c r="Q2235" s="11" t="str">
        <f t="shared" ca="1" si="145"/>
        <v>H</v>
      </c>
    </row>
    <row r="2236" spans="9:17" x14ac:dyDescent="0.25">
      <c r="I2236" s="11">
        <v>2235</v>
      </c>
      <c r="J2236" s="11">
        <f t="shared" ca="1" si="154"/>
        <v>2.9306982557744758</v>
      </c>
      <c r="K2236" s="11">
        <f t="shared" ca="1" si="155"/>
        <v>3.6446175943656662</v>
      </c>
      <c r="L2236" s="11" t="str">
        <f t="shared" ca="1" si="144"/>
        <v>H</v>
      </c>
      <c r="M2236" s="11"/>
      <c r="N2236" s="11">
        <v>2235</v>
      </c>
      <c r="O2236" s="12">
        <f t="shared" ca="1" si="156"/>
        <v>-2.1841208403182861</v>
      </c>
      <c r="P2236" s="12">
        <f t="shared" ca="1" si="157"/>
        <v>0.24021851727004706</v>
      </c>
      <c r="Q2236" s="11" t="str">
        <f t="shared" ca="1" si="145"/>
        <v>H</v>
      </c>
    </row>
    <row r="2237" spans="9:17" x14ac:dyDescent="0.25">
      <c r="I2237" s="11">
        <v>2236</v>
      </c>
      <c r="J2237" s="11">
        <f t="shared" ca="1" si="154"/>
        <v>1.5225130395976345</v>
      </c>
      <c r="K2237" s="11">
        <f t="shared" ca="1" si="155"/>
        <v>3.6653501652682969</v>
      </c>
      <c r="L2237" s="11" t="str">
        <f t="shared" ca="1" si="144"/>
        <v>H</v>
      </c>
      <c r="M2237" s="11"/>
      <c r="N2237" s="11">
        <v>2236</v>
      </c>
      <c r="O2237" s="12">
        <f t="shared" ca="1" si="156"/>
        <v>0.45574713941056955</v>
      </c>
      <c r="P2237" s="12">
        <f t="shared" ca="1" si="157"/>
        <v>3.0086193634270821</v>
      </c>
      <c r="Q2237" s="11" t="str">
        <f t="shared" ca="1" si="145"/>
        <v>H</v>
      </c>
    </row>
    <row r="2238" spans="9:17" x14ac:dyDescent="0.25">
      <c r="I2238" s="11">
        <v>2237</v>
      </c>
      <c r="J2238" s="11">
        <f t="shared" ca="1" si="154"/>
        <v>0.1206959097605087</v>
      </c>
      <c r="K2238" s="11">
        <f t="shared" ca="1" si="155"/>
        <v>1.4147490055087906</v>
      </c>
      <c r="L2238" s="11" t="str">
        <f t="shared" ca="1" si="144"/>
        <v>H</v>
      </c>
      <c r="M2238" s="11"/>
      <c r="N2238" s="11">
        <v>2237</v>
      </c>
      <c r="O2238" s="12">
        <f t="shared" ca="1" si="156"/>
        <v>0.83179622563120081</v>
      </c>
      <c r="P2238" s="12">
        <f t="shared" ca="1" si="157"/>
        <v>0.82702667164062271</v>
      </c>
      <c r="Q2238" s="11" t="str">
        <f t="shared" ca="1" si="145"/>
        <v>A</v>
      </c>
    </row>
    <row r="2239" spans="9:17" x14ac:dyDescent="0.25">
      <c r="I2239" s="11">
        <v>2238</v>
      </c>
      <c r="J2239" s="11">
        <f t="shared" ca="1" si="154"/>
        <v>1.8136307143377484</v>
      </c>
      <c r="K2239" s="11">
        <f t="shared" ca="1" si="155"/>
        <v>1.0097776195986781</v>
      </c>
      <c r="L2239" s="11" t="str">
        <f t="shared" ca="1" si="144"/>
        <v>A</v>
      </c>
      <c r="M2239" s="11"/>
      <c r="N2239" s="11">
        <v>2238</v>
      </c>
      <c r="O2239" s="12">
        <f t="shared" ca="1" si="156"/>
        <v>1.9073149119889037</v>
      </c>
      <c r="P2239" s="12">
        <f t="shared" ca="1" si="157"/>
        <v>1.4308033106371469</v>
      </c>
      <c r="Q2239" s="11" t="str">
        <f t="shared" ca="1" si="145"/>
        <v>A</v>
      </c>
    </row>
    <row r="2240" spans="9:17" x14ac:dyDescent="0.25">
      <c r="I2240" s="11">
        <v>2239</v>
      </c>
      <c r="J2240" s="11">
        <f t="shared" ca="1" si="154"/>
        <v>2.3604165538807611</v>
      </c>
      <c r="K2240" s="11">
        <f t="shared" ca="1" si="155"/>
        <v>2.4046170982804576</v>
      </c>
      <c r="L2240" s="11" t="str">
        <f t="shared" ca="1" si="144"/>
        <v>H</v>
      </c>
      <c r="M2240" s="11"/>
      <c r="N2240" s="11">
        <v>2239</v>
      </c>
      <c r="O2240" s="12">
        <f t="shared" ca="1" si="156"/>
        <v>-0.81579772196583833</v>
      </c>
      <c r="P2240" s="12">
        <f t="shared" ca="1" si="157"/>
        <v>1.2882938361307479</v>
      </c>
      <c r="Q2240" s="11" t="str">
        <f t="shared" ca="1" si="145"/>
        <v>H</v>
      </c>
    </row>
    <row r="2241" spans="9:17" x14ac:dyDescent="0.25">
      <c r="I2241" s="11">
        <v>2240</v>
      </c>
      <c r="J2241" s="11">
        <f t="shared" ca="1" si="154"/>
        <v>1.0760183826738026</v>
      </c>
      <c r="K2241" s="11">
        <f t="shared" ca="1" si="155"/>
        <v>1.4141578608138894</v>
      </c>
      <c r="L2241" s="11" t="str">
        <f t="shared" ca="1" si="144"/>
        <v>H</v>
      </c>
      <c r="M2241" s="11"/>
      <c r="N2241" s="11">
        <v>2240</v>
      </c>
      <c r="O2241" s="12">
        <f t="shared" ca="1" si="156"/>
        <v>1.8961555301662398</v>
      </c>
      <c r="P2241" s="12">
        <f t="shared" ca="1" si="157"/>
        <v>0.66265107167069681</v>
      </c>
      <c r="Q2241" s="11" t="str">
        <f t="shared" ca="1" si="145"/>
        <v>A</v>
      </c>
    </row>
    <row r="2242" spans="9:17" x14ac:dyDescent="0.25">
      <c r="I2242" s="11">
        <v>2241</v>
      </c>
      <c r="J2242" s="11">
        <f t="shared" ca="1" si="154"/>
        <v>1.5549426782532221</v>
      </c>
      <c r="K2242" s="11">
        <f t="shared" ca="1" si="155"/>
        <v>2.5644045415180621</v>
      </c>
      <c r="L2242" s="11" t="str">
        <f t="shared" ca="1" si="144"/>
        <v>H</v>
      </c>
      <c r="M2242" s="11"/>
      <c r="N2242" s="11">
        <v>2241</v>
      </c>
      <c r="O2242" s="12">
        <f t="shared" ca="1" si="156"/>
        <v>0.86418891374397644</v>
      </c>
      <c r="P2242" s="12">
        <f t="shared" ca="1" si="157"/>
        <v>-5.9131044563932145E-2</v>
      </c>
      <c r="Q2242" s="11" t="str">
        <f t="shared" ca="1" si="145"/>
        <v>A</v>
      </c>
    </row>
    <row r="2243" spans="9:17" x14ac:dyDescent="0.25">
      <c r="I2243" s="11">
        <v>2242</v>
      </c>
      <c r="J2243" s="11">
        <f t="shared" ref="J2243:J2306" ca="1" si="158">NORMINV(RAND(), $D$3,$F$3)</f>
        <v>-5.5670998214978895E-2</v>
      </c>
      <c r="K2243" s="11">
        <f t="shared" ref="K2243:K2306" ca="1" si="159">NORMINV(RAND(), $D$2,$F$2)</f>
        <v>2.0572302546864698</v>
      </c>
      <c r="L2243" s="11" t="str">
        <f t="shared" ca="1" si="144"/>
        <v>H</v>
      </c>
      <c r="M2243" s="11"/>
      <c r="N2243" s="11">
        <v>2242</v>
      </c>
      <c r="O2243" s="12">
        <f t="shared" ref="O2243:O2306" ca="1" si="160">NORMINV(RAND(), $D$11,$F$11)</f>
        <v>0.86592491894909196</v>
      </c>
      <c r="P2243" s="12">
        <f t="shared" ref="P2243:P2306" ca="1" si="161">NORMINV(RAND(), $D$10,$F$10)</f>
        <v>0.95095054221156394</v>
      </c>
      <c r="Q2243" s="11" t="str">
        <f t="shared" ca="1" si="145"/>
        <v>H</v>
      </c>
    </row>
    <row r="2244" spans="9:17" x14ac:dyDescent="0.25">
      <c r="I2244" s="11">
        <v>2243</v>
      </c>
      <c r="J2244" s="11">
        <f t="shared" ca="1" si="158"/>
        <v>1.5604541491337245</v>
      </c>
      <c r="K2244" s="11">
        <f t="shared" ca="1" si="159"/>
        <v>1.0231313229018633</v>
      </c>
      <c r="L2244" s="11" t="str">
        <f t="shared" ca="1" si="144"/>
        <v>A</v>
      </c>
      <c r="M2244" s="11"/>
      <c r="N2244" s="11">
        <v>2243</v>
      </c>
      <c r="O2244" s="12">
        <f t="shared" ca="1" si="160"/>
        <v>-0.35639110146133823</v>
      </c>
      <c r="P2244" s="12">
        <f t="shared" ca="1" si="161"/>
        <v>0.28965426263760241</v>
      </c>
      <c r="Q2244" s="11" t="str">
        <f t="shared" ca="1" si="145"/>
        <v>H</v>
      </c>
    </row>
    <row r="2245" spans="9:17" x14ac:dyDescent="0.25">
      <c r="I2245" s="11">
        <v>2244</v>
      </c>
      <c r="J2245" s="11">
        <f t="shared" ca="1" si="158"/>
        <v>1.3509524789300735</v>
      </c>
      <c r="K2245" s="11">
        <f t="shared" ca="1" si="159"/>
        <v>2.0296366755025526</v>
      </c>
      <c r="L2245" s="11" t="str">
        <f t="shared" ca="1" si="144"/>
        <v>H</v>
      </c>
      <c r="M2245" s="11"/>
      <c r="N2245" s="11">
        <v>2244</v>
      </c>
      <c r="O2245" s="12">
        <f t="shared" ca="1" si="160"/>
        <v>1.0181322919218654</v>
      </c>
      <c r="P2245" s="12">
        <f t="shared" ca="1" si="161"/>
        <v>2.1139276337354138</v>
      </c>
      <c r="Q2245" s="11" t="str">
        <f t="shared" ca="1" si="145"/>
        <v>H</v>
      </c>
    </row>
    <row r="2246" spans="9:17" x14ac:dyDescent="0.25">
      <c r="I2246" s="11">
        <v>2245</v>
      </c>
      <c r="J2246" s="11">
        <f t="shared" ca="1" si="158"/>
        <v>-0.54202531618147332</v>
      </c>
      <c r="K2246" s="11">
        <f t="shared" ca="1" si="159"/>
        <v>3.5944566098730424</v>
      </c>
      <c r="L2246" s="11" t="str">
        <f t="shared" ca="1" si="144"/>
        <v>H</v>
      </c>
      <c r="M2246" s="11"/>
      <c r="N2246" s="11">
        <v>2245</v>
      </c>
      <c r="O2246" s="12">
        <f t="shared" ca="1" si="160"/>
        <v>0.30176096452921053</v>
      </c>
      <c r="P2246" s="12">
        <f t="shared" ca="1" si="161"/>
        <v>1.1571531200094101</v>
      </c>
      <c r="Q2246" s="11" t="str">
        <f t="shared" ca="1" si="145"/>
        <v>H</v>
      </c>
    </row>
    <row r="2247" spans="9:17" x14ac:dyDescent="0.25">
      <c r="I2247" s="11">
        <v>2246</v>
      </c>
      <c r="J2247" s="11">
        <f t="shared" ca="1" si="158"/>
        <v>0.67452784494356965</v>
      </c>
      <c r="K2247" s="11">
        <f t="shared" ca="1" si="159"/>
        <v>3.6977196163094916E-3</v>
      </c>
      <c r="L2247" s="11" t="str">
        <f t="shared" ca="1" si="144"/>
        <v>A</v>
      </c>
      <c r="M2247" s="11"/>
      <c r="N2247" s="11">
        <v>2246</v>
      </c>
      <c r="O2247" s="12">
        <f t="shared" ca="1" si="160"/>
        <v>-0.57699050034877408</v>
      </c>
      <c r="P2247" s="12">
        <f t="shared" ca="1" si="161"/>
        <v>-0.21037370855343451</v>
      </c>
      <c r="Q2247" s="11" t="str">
        <f t="shared" ca="1" si="145"/>
        <v>H</v>
      </c>
    </row>
    <row r="2248" spans="9:17" x14ac:dyDescent="0.25">
      <c r="I2248" s="11">
        <v>2247</v>
      </c>
      <c r="J2248" s="11">
        <f t="shared" ca="1" si="158"/>
        <v>-0.30609095031535383</v>
      </c>
      <c r="K2248" s="11">
        <f t="shared" ca="1" si="159"/>
        <v>7.5903004720829337E-2</v>
      </c>
      <c r="L2248" s="11" t="str">
        <f t="shared" ca="1" si="144"/>
        <v>H</v>
      </c>
      <c r="M2248" s="11"/>
      <c r="N2248" s="11">
        <v>2247</v>
      </c>
      <c r="O2248" s="12">
        <f t="shared" ca="1" si="160"/>
        <v>1.5039945219032873</v>
      </c>
      <c r="P2248" s="12">
        <f t="shared" ca="1" si="161"/>
        <v>1.4914165033702924</v>
      </c>
      <c r="Q2248" s="11" t="str">
        <f t="shared" ca="1" si="145"/>
        <v>A</v>
      </c>
    </row>
    <row r="2249" spans="9:17" x14ac:dyDescent="0.25">
      <c r="I2249" s="11">
        <v>2248</v>
      </c>
      <c r="J2249" s="11">
        <f t="shared" ca="1" si="158"/>
        <v>-1.2039983472351694</v>
      </c>
      <c r="K2249" s="11">
        <f t="shared" ca="1" si="159"/>
        <v>3.7377743966393355</v>
      </c>
      <c r="L2249" s="11" t="str">
        <f t="shared" ca="1" si="144"/>
        <v>H</v>
      </c>
      <c r="M2249" s="11"/>
      <c r="N2249" s="11">
        <v>2248</v>
      </c>
      <c r="O2249" s="12">
        <f t="shared" ca="1" si="160"/>
        <v>-0.35504915975582019</v>
      </c>
      <c r="P2249" s="12">
        <f t="shared" ca="1" si="161"/>
        <v>-1.2631137402836607</v>
      </c>
      <c r="Q2249" s="11" t="str">
        <f t="shared" ca="1" si="145"/>
        <v>A</v>
      </c>
    </row>
    <row r="2250" spans="9:17" x14ac:dyDescent="0.25">
      <c r="I2250" s="11">
        <v>2249</v>
      </c>
      <c r="J2250" s="11">
        <f t="shared" ca="1" si="158"/>
        <v>-1.0577983897134344</v>
      </c>
      <c r="K2250" s="11">
        <f t="shared" ca="1" si="159"/>
        <v>0.94758724414569406</v>
      </c>
      <c r="L2250" s="11" t="str">
        <f t="shared" ca="1" si="144"/>
        <v>H</v>
      </c>
      <c r="M2250" s="11"/>
      <c r="N2250" s="11">
        <v>2249</v>
      </c>
      <c r="O2250" s="12">
        <f t="shared" ca="1" si="160"/>
        <v>1.7415776855890979</v>
      </c>
      <c r="P2250" s="12">
        <f t="shared" ca="1" si="161"/>
        <v>1.61410800048123</v>
      </c>
      <c r="Q2250" s="11" t="str">
        <f t="shared" ca="1" si="145"/>
        <v>A</v>
      </c>
    </row>
    <row r="2251" spans="9:17" x14ac:dyDescent="0.25">
      <c r="I2251" s="11">
        <v>2250</v>
      </c>
      <c r="J2251" s="11">
        <f t="shared" ca="1" si="158"/>
        <v>-1.3520832392569355</v>
      </c>
      <c r="K2251" s="11">
        <f t="shared" ca="1" si="159"/>
        <v>2.2477358730096499</v>
      </c>
      <c r="L2251" s="11" t="str">
        <f t="shared" ca="1" si="144"/>
        <v>H</v>
      </c>
      <c r="M2251" s="11"/>
      <c r="N2251" s="11">
        <v>2250</v>
      </c>
      <c r="O2251" s="12">
        <f t="shared" ca="1" si="160"/>
        <v>0.72380759703669417</v>
      </c>
      <c r="P2251" s="12">
        <f t="shared" ca="1" si="161"/>
        <v>-1.0280124765023269E-2</v>
      </c>
      <c r="Q2251" s="11" t="str">
        <f t="shared" ca="1" si="145"/>
        <v>A</v>
      </c>
    </row>
    <row r="2252" spans="9:17" x14ac:dyDescent="0.25">
      <c r="I2252" s="11">
        <v>2251</v>
      </c>
      <c r="J2252" s="11">
        <f t="shared" ca="1" si="158"/>
        <v>2.7339505567337494</v>
      </c>
      <c r="K2252" s="11">
        <f t="shared" ca="1" si="159"/>
        <v>2.8306222779048609</v>
      </c>
      <c r="L2252" s="11" t="str">
        <f t="shared" ca="1" si="144"/>
        <v>H</v>
      </c>
      <c r="M2252" s="11"/>
      <c r="N2252" s="11">
        <v>2251</v>
      </c>
      <c r="O2252" s="12">
        <f t="shared" ca="1" si="160"/>
        <v>1.6856079615346802</v>
      </c>
      <c r="P2252" s="12">
        <f t="shared" ca="1" si="161"/>
        <v>-0.53617055258035329</v>
      </c>
      <c r="Q2252" s="11" t="str">
        <f t="shared" ca="1" si="145"/>
        <v>A</v>
      </c>
    </row>
    <row r="2253" spans="9:17" x14ac:dyDescent="0.25">
      <c r="I2253" s="11">
        <v>2252</v>
      </c>
      <c r="J2253" s="11">
        <f t="shared" ca="1" si="158"/>
        <v>0.13545377425919181</v>
      </c>
      <c r="K2253" s="11">
        <f t="shared" ca="1" si="159"/>
        <v>1.3415033746637679</v>
      </c>
      <c r="L2253" s="11" t="str">
        <f t="shared" ca="1" si="144"/>
        <v>H</v>
      </c>
      <c r="M2253" s="11"/>
      <c r="N2253" s="11">
        <v>2252</v>
      </c>
      <c r="O2253" s="12">
        <f t="shared" ca="1" si="160"/>
        <v>2.5278485098673737</v>
      </c>
      <c r="P2253" s="12">
        <f t="shared" ca="1" si="161"/>
        <v>2.6894523761140183</v>
      </c>
      <c r="Q2253" s="11" t="str">
        <f t="shared" ca="1" si="145"/>
        <v>H</v>
      </c>
    </row>
    <row r="2254" spans="9:17" x14ac:dyDescent="0.25">
      <c r="I2254" s="11">
        <v>2253</v>
      </c>
      <c r="J2254" s="11">
        <f t="shared" ca="1" si="158"/>
        <v>-1.2644297093019934</v>
      </c>
      <c r="K2254" s="11">
        <f t="shared" ca="1" si="159"/>
        <v>1.8014057660795972</v>
      </c>
      <c r="L2254" s="11" t="str">
        <f t="shared" ca="1" si="144"/>
        <v>H</v>
      </c>
      <c r="M2254" s="11"/>
      <c r="N2254" s="11">
        <v>2253</v>
      </c>
      <c r="O2254" s="12">
        <f t="shared" ca="1" si="160"/>
        <v>0.61891287602683998</v>
      </c>
      <c r="P2254" s="12">
        <f t="shared" ca="1" si="161"/>
        <v>1.5861128804564291</v>
      </c>
      <c r="Q2254" s="11" t="str">
        <f t="shared" ca="1" si="145"/>
        <v>H</v>
      </c>
    </row>
    <row r="2255" spans="9:17" x14ac:dyDescent="0.25">
      <c r="I2255" s="11">
        <v>2254</v>
      </c>
      <c r="J2255" s="11">
        <f t="shared" ca="1" si="158"/>
        <v>0.79276993410550167</v>
      </c>
      <c r="K2255" s="11">
        <f t="shared" ca="1" si="159"/>
        <v>1.1515004087043419</v>
      </c>
      <c r="L2255" s="11" t="str">
        <f t="shared" ca="1" si="144"/>
        <v>H</v>
      </c>
      <c r="M2255" s="11"/>
      <c r="N2255" s="11">
        <v>2254</v>
      </c>
      <c r="O2255" s="12">
        <f t="shared" ca="1" si="160"/>
        <v>1.7976699570379817</v>
      </c>
      <c r="P2255" s="12">
        <f t="shared" ca="1" si="161"/>
        <v>-0.54995542711190271</v>
      </c>
      <c r="Q2255" s="11" t="str">
        <f t="shared" ca="1" si="145"/>
        <v>A</v>
      </c>
    </row>
    <row r="2256" spans="9:17" x14ac:dyDescent="0.25">
      <c r="I2256" s="11">
        <v>2255</v>
      </c>
      <c r="J2256" s="11">
        <f t="shared" ca="1" si="158"/>
        <v>0.83895453098890727</v>
      </c>
      <c r="K2256" s="11">
        <f t="shared" ca="1" si="159"/>
        <v>4.0787182977820091</v>
      </c>
      <c r="L2256" s="11" t="str">
        <f t="shared" ca="1" si="144"/>
        <v>H</v>
      </c>
      <c r="M2256" s="11"/>
      <c r="N2256" s="11">
        <v>2255</v>
      </c>
      <c r="O2256" s="12">
        <f t="shared" ca="1" si="160"/>
        <v>0.15205852219896926</v>
      </c>
      <c r="P2256" s="12">
        <f t="shared" ca="1" si="161"/>
        <v>0.94588375537330849</v>
      </c>
      <c r="Q2256" s="11" t="str">
        <f t="shared" ca="1" si="145"/>
        <v>H</v>
      </c>
    </row>
    <row r="2257" spans="9:17" x14ac:dyDescent="0.25">
      <c r="I2257" s="11">
        <v>2256</v>
      </c>
      <c r="J2257" s="11">
        <f t="shared" ca="1" si="158"/>
        <v>1.5737517212603249</v>
      </c>
      <c r="K2257" s="11">
        <f t="shared" ca="1" si="159"/>
        <v>-0.25538649648072687</v>
      </c>
      <c r="L2257" s="11" t="str">
        <f t="shared" ca="1" si="144"/>
        <v>A</v>
      </c>
      <c r="M2257" s="11"/>
      <c r="N2257" s="11">
        <v>2256</v>
      </c>
      <c r="O2257" s="12">
        <f t="shared" ca="1" si="160"/>
        <v>0.35451554310860622</v>
      </c>
      <c r="P2257" s="12">
        <f t="shared" ca="1" si="161"/>
        <v>1.1369765598823909</v>
      </c>
      <c r="Q2257" s="11" t="str">
        <f t="shared" ca="1" si="145"/>
        <v>H</v>
      </c>
    </row>
    <row r="2258" spans="9:17" x14ac:dyDescent="0.25">
      <c r="I2258" s="11">
        <v>2257</v>
      </c>
      <c r="J2258" s="11">
        <f t="shared" ca="1" si="158"/>
        <v>0.27328055567652909</v>
      </c>
      <c r="K2258" s="11">
        <f t="shared" ca="1" si="159"/>
        <v>3.5221937700780908</v>
      </c>
      <c r="L2258" s="11" t="str">
        <f t="shared" ca="1" si="144"/>
        <v>H</v>
      </c>
      <c r="M2258" s="11"/>
      <c r="N2258" s="11">
        <v>2257</v>
      </c>
      <c r="O2258" s="12">
        <f t="shared" ca="1" si="160"/>
        <v>-0.43143910731426882</v>
      </c>
      <c r="P2258" s="12">
        <f t="shared" ca="1" si="161"/>
        <v>3.8623462948039275</v>
      </c>
      <c r="Q2258" s="11" t="str">
        <f t="shared" ca="1" si="145"/>
        <v>H</v>
      </c>
    </row>
    <row r="2259" spans="9:17" x14ac:dyDescent="0.25">
      <c r="I2259" s="11">
        <v>2258</v>
      </c>
      <c r="J2259" s="11">
        <f t="shared" ca="1" si="158"/>
        <v>-0.39606681329717797</v>
      </c>
      <c r="K2259" s="11">
        <f t="shared" ca="1" si="159"/>
        <v>2.5153650056928489E-2</v>
      </c>
      <c r="L2259" s="11" t="str">
        <f t="shared" ca="1" si="144"/>
        <v>H</v>
      </c>
      <c r="M2259" s="11"/>
      <c r="N2259" s="11">
        <v>2258</v>
      </c>
      <c r="O2259" s="12">
        <f t="shared" ca="1" si="160"/>
        <v>1.7574018524848729</v>
      </c>
      <c r="P2259" s="12">
        <f t="shared" ca="1" si="161"/>
        <v>1.5916357302206177</v>
      </c>
      <c r="Q2259" s="11" t="str">
        <f t="shared" ca="1" si="145"/>
        <v>A</v>
      </c>
    </row>
    <row r="2260" spans="9:17" x14ac:dyDescent="0.25">
      <c r="I2260" s="11">
        <v>2259</v>
      </c>
      <c r="J2260" s="11">
        <f t="shared" ca="1" si="158"/>
        <v>2.904256941530873</v>
      </c>
      <c r="K2260" s="11">
        <f t="shared" ca="1" si="159"/>
        <v>0.87845143464147757</v>
      </c>
      <c r="L2260" s="11" t="str">
        <f t="shared" ca="1" si="144"/>
        <v>A</v>
      </c>
      <c r="M2260" s="11"/>
      <c r="N2260" s="11">
        <v>2259</v>
      </c>
      <c r="O2260" s="12">
        <f t="shared" ca="1" si="160"/>
        <v>-0.14783569964386634</v>
      </c>
      <c r="P2260" s="12">
        <f t="shared" ca="1" si="161"/>
        <v>1.0877167314742964</v>
      </c>
      <c r="Q2260" s="11" t="str">
        <f t="shared" ca="1" si="145"/>
        <v>H</v>
      </c>
    </row>
    <row r="2261" spans="9:17" x14ac:dyDescent="0.25">
      <c r="I2261" s="11">
        <v>2260</v>
      </c>
      <c r="J2261" s="11">
        <f t="shared" ca="1" si="158"/>
        <v>-0.61048135312287022</v>
      </c>
      <c r="K2261" s="11">
        <f t="shared" ca="1" si="159"/>
        <v>1.6377981809318434</v>
      </c>
      <c r="L2261" s="11" t="str">
        <f t="shared" ca="1" si="144"/>
        <v>H</v>
      </c>
      <c r="M2261" s="11"/>
      <c r="N2261" s="11">
        <v>2260</v>
      </c>
      <c r="O2261" s="12">
        <f t="shared" ca="1" si="160"/>
        <v>0.34377279016276918</v>
      </c>
      <c r="P2261" s="12">
        <f t="shared" ca="1" si="161"/>
        <v>2.647065019807628</v>
      </c>
      <c r="Q2261" s="11" t="str">
        <f t="shared" ca="1" si="145"/>
        <v>H</v>
      </c>
    </row>
    <row r="2262" spans="9:17" x14ac:dyDescent="0.25">
      <c r="I2262" s="11">
        <v>2261</v>
      </c>
      <c r="J2262" s="11">
        <f t="shared" ca="1" si="158"/>
        <v>0.90451810320341552</v>
      </c>
      <c r="K2262" s="11">
        <f t="shared" ca="1" si="159"/>
        <v>3.6260136712639834E-2</v>
      </c>
      <c r="L2262" s="11" t="str">
        <f t="shared" ca="1" si="144"/>
        <v>A</v>
      </c>
      <c r="M2262" s="11"/>
      <c r="N2262" s="11">
        <v>2261</v>
      </c>
      <c r="O2262" s="12">
        <f t="shared" ca="1" si="160"/>
        <v>1.39776907430493</v>
      </c>
      <c r="P2262" s="12">
        <f t="shared" ca="1" si="161"/>
        <v>1.7277009427415695</v>
      </c>
      <c r="Q2262" s="11" t="str">
        <f t="shared" ca="1" si="145"/>
        <v>H</v>
      </c>
    </row>
    <row r="2263" spans="9:17" x14ac:dyDescent="0.25">
      <c r="I2263" s="11">
        <v>2262</v>
      </c>
      <c r="J2263" s="11">
        <f t="shared" ca="1" si="158"/>
        <v>-7.8115336201559082E-2</v>
      </c>
      <c r="K2263" s="11">
        <f t="shared" ca="1" si="159"/>
        <v>3.7838803180116605</v>
      </c>
      <c r="L2263" s="11" t="str">
        <f t="shared" ca="1" si="144"/>
        <v>H</v>
      </c>
      <c r="M2263" s="11"/>
      <c r="N2263" s="11">
        <v>2262</v>
      </c>
      <c r="O2263" s="12">
        <f t="shared" ca="1" si="160"/>
        <v>1.3343612415785198</v>
      </c>
      <c r="P2263" s="12">
        <f t="shared" ca="1" si="161"/>
        <v>0.62388192116867969</v>
      </c>
      <c r="Q2263" s="11" t="str">
        <f t="shared" ca="1" si="145"/>
        <v>A</v>
      </c>
    </row>
    <row r="2264" spans="9:17" x14ac:dyDescent="0.25">
      <c r="I2264" s="11">
        <v>2263</v>
      </c>
      <c r="J2264" s="11">
        <f t="shared" ca="1" si="158"/>
        <v>1.2942108377664137</v>
      </c>
      <c r="K2264" s="11">
        <f t="shared" ca="1" si="159"/>
        <v>0.35956067953275705</v>
      </c>
      <c r="L2264" s="11" t="str">
        <f t="shared" ca="1" si="144"/>
        <v>A</v>
      </c>
      <c r="M2264" s="11"/>
      <c r="N2264" s="11">
        <v>2263</v>
      </c>
      <c r="O2264" s="12">
        <f t="shared" ca="1" si="160"/>
        <v>0.84138963352645968</v>
      </c>
      <c r="P2264" s="12">
        <f t="shared" ca="1" si="161"/>
        <v>-7.3942372515728882E-2</v>
      </c>
      <c r="Q2264" s="11" t="str">
        <f t="shared" ca="1" si="145"/>
        <v>A</v>
      </c>
    </row>
    <row r="2265" spans="9:17" x14ac:dyDescent="0.25">
      <c r="I2265" s="11">
        <v>2264</v>
      </c>
      <c r="J2265" s="11">
        <f t="shared" ca="1" si="158"/>
        <v>1.0161042820058539</v>
      </c>
      <c r="K2265" s="11">
        <f t="shared" ca="1" si="159"/>
        <v>2.262723428380184</v>
      </c>
      <c r="L2265" s="11" t="str">
        <f t="shared" ca="1" si="144"/>
        <v>H</v>
      </c>
      <c r="M2265" s="11"/>
      <c r="N2265" s="11">
        <v>2264</v>
      </c>
      <c r="O2265" s="12">
        <f t="shared" ca="1" si="160"/>
        <v>-1.8561117321700131</v>
      </c>
      <c r="P2265" s="12">
        <f t="shared" ca="1" si="161"/>
        <v>-1.339473567007381</v>
      </c>
      <c r="Q2265" s="11" t="str">
        <f t="shared" ca="1" si="145"/>
        <v>H</v>
      </c>
    </row>
    <row r="2266" spans="9:17" x14ac:dyDescent="0.25">
      <c r="I2266" s="11">
        <v>2265</v>
      </c>
      <c r="J2266" s="11">
        <f t="shared" ca="1" si="158"/>
        <v>0.4959914096157293</v>
      </c>
      <c r="K2266" s="11">
        <f t="shared" ca="1" si="159"/>
        <v>3.3840618686047774</v>
      </c>
      <c r="L2266" s="11" t="str">
        <f t="shared" ca="1" si="144"/>
        <v>H</v>
      </c>
      <c r="M2266" s="11"/>
      <c r="N2266" s="11">
        <v>2265</v>
      </c>
      <c r="O2266" s="12">
        <f t="shared" ca="1" si="160"/>
        <v>0.46460512130644999</v>
      </c>
      <c r="P2266" s="12">
        <f t="shared" ca="1" si="161"/>
        <v>0.73486909034944259</v>
      </c>
      <c r="Q2266" s="11" t="str">
        <f t="shared" ca="1" si="145"/>
        <v>H</v>
      </c>
    </row>
    <row r="2267" spans="9:17" x14ac:dyDescent="0.25">
      <c r="I2267" s="11">
        <v>2266</v>
      </c>
      <c r="J2267" s="11">
        <f t="shared" ca="1" si="158"/>
        <v>-1.0421950599622058</v>
      </c>
      <c r="K2267" s="11">
        <f t="shared" ca="1" si="159"/>
        <v>2.7018226667616458</v>
      </c>
      <c r="L2267" s="11" t="str">
        <f t="shared" ca="1" si="144"/>
        <v>H</v>
      </c>
      <c r="M2267" s="11"/>
      <c r="N2267" s="11">
        <v>2266</v>
      </c>
      <c r="O2267" s="12">
        <f t="shared" ca="1" si="160"/>
        <v>0.38755954965302836</v>
      </c>
      <c r="P2267" s="12">
        <f t="shared" ca="1" si="161"/>
        <v>2.3857027393358079</v>
      </c>
      <c r="Q2267" s="11" t="str">
        <f t="shared" ca="1" si="145"/>
        <v>H</v>
      </c>
    </row>
    <row r="2268" spans="9:17" x14ac:dyDescent="0.25">
      <c r="I2268" s="11">
        <v>2267</v>
      </c>
      <c r="J2268" s="11">
        <f t="shared" ca="1" si="158"/>
        <v>1.7266891541978202</v>
      </c>
      <c r="K2268" s="11">
        <f t="shared" ca="1" si="159"/>
        <v>0.43810024158618166</v>
      </c>
      <c r="L2268" s="11" t="str">
        <f t="shared" ca="1" si="144"/>
        <v>A</v>
      </c>
      <c r="M2268" s="11"/>
      <c r="N2268" s="11">
        <v>2267</v>
      </c>
      <c r="O2268" s="12">
        <f t="shared" ca="1" si="160"/>
        <v>-0.6518357162949544</v>
      </c>
      <c r="P2268" s="12">
        <f t="shared" ca="1" si="161"/>
        <v>-0.103419619833238</v>
      </c>
      <c r="Q2268" s="11" t="str">
        <f t="shared" ca="1" si="145"/>
        <v>H</v>
      </c>
    </row>
    <row r="2269" spans="9:17" x14ac:dyDescent="0.25">
      <c r="I2269" s="11">
        <v>2268</v>
      </c>
      <c r="J2269" s="11">
        <f t="shared" ca="1" si="158"/>
        <v>6.3695465418810326E-2</v>
      </c>
      <c r="K2269" s="11">
        <f t="shared" ca="1" si="159"/>
        <v>3.6543655154250256</v>
      </c>
      <c r="L2269" s="11" t="str">
        <f t="shared" ca="1" si="144"/>
        <v>H</v>
      </c>
      <c r="M2269" s="11"/>
      <c r="N2269" s="11">
        <v>2268</v>
      </c>
      <c r="O2269" s="12">
        <f t="shared" ca="1" si="160"/>
        <v>-2.1459491175082501</v>
      </c>
      <c r="P2269" s="12">
        <f t="shared" ca="1" si="161"/>
        <v>0.61497974248144871</v>
      </c>
      <c r="Q2269" s="11" t="str">
        <f t="shared" ca="1" si="145"/>
        <v>H</v>
      </c>
    </row>
    <row r="2270" spans="9:17" x14ac:dyDescent="0.25">
      <c r="I2270" s="11">
        <v>2269</v>
      </c>
      <c r="J2270" s="11">
        <f t="shared" ca="1" si="158"/>
        <v>0.75265801629933105</v>
      </c>
      <c r="K2270" s="11">
        <f t="shared" ca="1" si="159"/>
        <v>2.5412149003534612</v>
      </c>
      <c r="L2270" s="11" t="str">
        <f t="shared" ca="1" si="144"/>
        <v>H</v>
      </c>
      <c r="M2270" s="11"/>
      <c r="N2270" s="11">
        <v>2269</v>
      </c>
      <c r="O2270" s="12">
        <f t="shared" ca="1" si="160"/>
        <v>1.2113495439847746</v>
      </c>
      <c r="P2270" s="12">
        <f t="shared" ca="1" si="161"/>
        <v>1.6224794400527216</v>
      </c>
      <c r="Q2270" s="11" t="str">
        <f t="shared" ca="1" si="145"/>
        <v>H</v>
      </c>
    </row>
    <row r="2271" spans="9:17" x14ac:dyDescent="0.25">
      <c r="I2271" s="11">
        <v>2270</v>
      </c>
      <c r="J2271" s="11">
        <f t="shared" ca="1" si="158"/>
        <v>2.2558311342111281</v>
      </c>
      <c r="K2271" s="11">
        <f t="shared" ca="1" si="159"/>
        <v>1.0406702907006065</v>
      </c>
      <c r="L2271" s="11" t="str">
        <f t="shared" ca="1" si="144"/>
        <v>A</v>
      </c>
      <c r="M2271" s="11"/>
      <c r="N2271" s="11">
        <v>2270</v>
      </c>
      <c r="O2271" s="12">
        <f t="shared" ca="1" si="160"/>
        <v>-1.0718500342094404</v>
      </c>
      <c r="P2271" s="12">
        <f t="shared" ca="1" si="161"/>
        <v>1.0822377608270253</v>
      </c>
      <c r="Q2271" s="11" t="str">
        <f t="shared" ca="1" si="145"/>
        <v>H</v>
      </c>
    </row>
    <row r="2272" spans="9:17" x14ac:dyDescent="0.25">
      <c r="I2272" s="11">
        <v>2271</v>
      </c>
      <c r="J2272" s="11">
        <f t="shared" ca="1" si="158"/>
        <v>2.7481993196310337</v>
      </c>
      <c r="K2272" s="11">
        <f t="shared" ca="1" si="159"/>
        <v>1.0667354685386863</v>
      </c>
      <c r="L2272" s="11" t="str">
        <f t="shared" ca="1" si="144"/>
        <v>A</v>
      </c>
      <c r="M2272" s="11"/>
      <c r="N2272" s="11">
        <v>2271</v>
      </c>
      <c r="O2272" s="12">
        <f t="shared" ca="1" si="160"/>
        <v>0.37392460821019036</v>
      </c>
      <c r="P2272" s="12">
        <f t="shared" ca="1" si="161"/>
        <v>2.4222133143034688</v>
      </c>
      <c r="Q2272" s="11" t="str">
        <f t="shared" ca="1" si="145"/>
        <v>H</v>
      </c>
    </row>
    <row r="2273" spans="9:17" x14ac:dyDescent="0.25">
      <c r="I2273" s="11">
        <v>2272</v>
      </c>
      <c r="J2273" s="11">
        <f t="shared" ca="1" si="158"/>
        <v>-0.12651770670970286</v>
      </c>
      <c r="K2273" s="11">
        <f t="shared" ca="1" si="159"/>
        <v>3.4619779120690382</v>
      </c>
      <c r="L2273" s="11" t="str">
        <f t="shared" ca="1" si="144"/>
        <v>H</v>
      </c>
      <c r="M2273" s="11"/>
      <c r="N2273" s="11">
        <v>2272</v>
      </c>
      <c r="O2273" s="12">
        <f t="shared" ca="1" si="160"/>
        <v>0.35454956788664976</v>
      </c>
      <c r="P2273" s="12">
        <f t="shared" ca="1" si="161"/>
        <v>2.1106339767060271</v>
      </c>
      <c r="Q2273" s="11" t="str">
        <f t="shared" ca="1" si="145"/>
        <v>H</v>
      </c>
    </row>
    <row r="2274" spans="9:17" x14ac:dyDescent="0.25">
      <c r="I2274" s="11">
        <v>2273</v>
      </c>
      <c r="J2274" s="11">
        <f t="shared" ca="1" si="158"/>
        <v>1.1938555661779899</v>
      </c>
      <c r="K2274" s="11">
        <f t="shared" ca="1" si="159"/>
        <v>-0.14702158488695538</v>
      </c>
      <c r="L2274" s="11" t="str">
        <f t="shared" ca="1" si="144"/>
        <v>A</v>
      </c>
      <c r="M2274" s="11"/>
      <c r="N2274" s="11">
        <v>2273</v>
      </c>
      <c r="O2274" s="12">
        <f t="shared" ca="1" si="160"/>
        <v>-0.86024885252805339</v>
      </c>
      <c r="P2274" s="12">
        <f t="shared" ca="1" si="161"/>
        <v>1.6251252480282568</v>
      </c>
      <c r="Q2274" s="11" t="str">
        <f t="shared" ca="1" si="145"/>
        <v>H</v>
      </c>
    </row>
    <row r="2275" spans="9:17" x14ac:dyDescent="0.25">
      <c r="I2275" s="11">
        <v>2274</v>
      </c>
      <c r="J2275" s="11">
        <f t="shared" ca="1" si="158"/>
        <v>2.0931919460697581</v>
      </c>
      <c r="K2275" s="11">
        <f t="shared" ca="1" si="159"/>
        <v>3.197070515996594</v>
      </c>
      <c r="L2275" s="11" t="str">
        <f t="shared" ca="1" si="144"/>
        <v>H</v>
      </c>
      <c r="M2275" s="11"/>
      <c r="N2275" s="11">
        <v>2274</v>
      </c>
      <c r="O2275" s="12">
        <f t="shared" ca="1" si="160"/>
        <v>0.18963948204190895</v>
      </c>
      <c r="P2275" s="12">
        <f t="shared" ca="1" si="161"/>
        <v>-0.60830203155457885</v>
      </c>
      <c r="Q2275" s="11" t="str">
        <f t="shared" ca="1" si="145"/>
        <v>A</v>
      </c>
    </row>
    <row r="2276" spans="9:17" x14ac:dyDescent="0.25">
      <c r="I2276" s="11">
        <v>2275</v>
      </c>
      <c r="J2276" s="11">
        <f t="shared" ca="1" si="158"/>
        <v>-0.58267111565260243</v>
      </c>
      <c r="K2276" s="11">
        <f t="shared" ca="1" si="159"/>
        <v>1.2763615688829706</v>
      </c>
      <c r="L2276" s="11" t="str">
        <f t="shared" ca="1" si="144"/>
        <v>H</v>
      </c>
      <c r="M2276" s="11"/>
      <c r="N2276" s="11">
        <v>2275</v>
      </c>
      <c r="O2276" s="12">
        <f t="shared" ca="1" si="160"/>
        <v>3.5425963649479764</v>
      </c>
      <c r="P2276" s="12">
        <f t="shared" ca="1" si="161"/>
        <v>1.555825301965321</v>
      </c>
      <c r="Q2276" s="11" t="str">
        <f t="shared" ca="1" si="145"/>
        <v>A</v>
      </c>
    </row>
    <row r="2277" spans="9:17" x14ac:dyDescent="0.25">
      <c r="I2277" s="11">
        <v>2276</v>
      </c>
      <c r="J2277" s="11">
        <f t="shared" ca="1" si="158"/>
        <v>0.4831660126262951</v>
      </c>
      <c r="K2277" s="11">
        <f t="shared" ca="1" si="159"/>
        <v>1.8486687524260548</v>
      </c>
      <c r="L2277" s="11" t="str">
        <f t="shared" ca="1" si="144"/>
        <v>H</v>
      </c>
      <c r="M2277" s="11"/>
      <c r="N2277" s="11">
        <v>2276</v>
      </c>
      <c r="O2277" s="12">
        <f t="shared" ca="1" si="160"/>
        <v>1.6392236411851313</v>
      </c>
      <c r="P2277" s="12">
        <f t="shared" ca="1" si="161"/>
        <v>2.3608848363437387</v>
      </c>
      <c r="Q2277" s="11" t="str">
        <f t="shared" ca="1" si="145"/>
        <v>H</v>
      </c>
    </row>
    <row r="2278" spans="9:17" x14ac:dyDescent="0.25">
      <c r="I2278" s="11">
        <v>2277</v>
      </c>
      <c r="J2278" s="11">
        <f t="shared" ca="1" si="158"/>
        <v>-2.2799156568322294</v>
      </c>
      <c r="K2278" s="11">
        <f t="shared" ca="1" si="159"/>
        <v>1.2822795978488737</v>
      </c>
      <c r="L2278" s="11" t="str">
        <f t="shared" ca="1" si="144"/>
        <v>H</v>
      </c>
      <c r="M2278" s="11"/>
      <c r="N2278" s="11">
        <v>2277</v>
      </c>
      <c r="O2278" s="12">
        <f t="shared" ca="1" si="160"/>
        <v>0.31401262665339347</v>
      </c>
      <c r="P2278" s="12">
        <f t="shared" ca="1" si="161"/>
        <v>0.67588238992596184</v>
      </c>
      <c r="Q2278" s="11" t="str">
        <f t="shared" ca="1" si="145"/>
        <v>H</v>
      </c>
    </row>
    <row r="2279" spans="9:17" x14ac:dyDescent="0.25">
      <c r="I2279" s="11">
        <v>2278</v>
      </c>
      <c r="J2279" s="11">
        <f t="shared" ca="1" si="158"/>
        <v>-0.5697261693892034</v>
      </c>
      <c r="K2279" s="11">
        <f t="shared" ca="1" si="159"/>
        <v>2.2786340020736824</v>
      </c>
      <c r="L2279" s="11" t="str">
        <f t="shared" ca="1" si="144"/>
        <v>H</v>
      </c>
      <c r="M2279" s="11"/>
      <c r="N2279" s="11">
        <v>2278</v>
      </c>
      <c r="O2279" s="12">
        <f t="shared" ca="1" si="160"/>
        <v>1.3824670550427742</v>
      </c>
      <c r="P2279" s="12">
        <f t="shared" ca="1" si="161"/>
        <v>2.2716028068126461</v>
      </c>
      <c r="Q2279" s="11" t="str">
        <f t="shared" ca="1" si="145"/>
        <v>H</v>
      </c>
    </row>
    <row r="2280" spans="9:17" x14ac:dyDescent="0.25">
      <c r="I2280" s="11">
        <v>2279</v>
      </c>
      <c r="J2280" s="11">
        <f t="shared" ca="1" si="158"/>
        <v>1.2857933874710219</v>
      </c>
      <c r="K2280" s="11">
        <f t="shared" ca="1" si="159"/>
        <v>1.5446359557027831</v>
      </c>
      <c r="L2280" s="11" t="str">
        <f t="shared" ca="1" si="144"/>
        <v>H</v>
      </c>
      <c r="M2280" s="11"/>
      <c r="N2280" s="11">
        <v>2279</v>
      </c>
      <c r="O2280" s="12">
        <f t="shared" ca="1" si="160"/>
        <v>-0.80157353263010922</v>
      </c>
      <c r="P2280" s="12">
        <f t="shared" ca="1" si="161"/>
        <v>0.80629135853697065</v>
      </c>
      <c r="Q2280" s="11" t="str">
        <f t="shared" ca="1" si="145"/>
        <v>H</v>
      </c>
    </row>
    <row r="2281" spans="9:17" x14ac:dyDescent="0.25">
      <c r="I2281" s="11">
        <v>2280</v>
      </c>
      <c r="J2281" s="11">
        <f t="shared" ca="1" si="158"/>
        <v>0.67325092020318711</v>
      </c>
      <c r="K2281" s="11">
        <f t="shared" ca="1" si="159"/>
        <v>1.095223079194076</v>
      </c>
      <c r="L2281" s="11" t="str">
        <f t="shared" ca="1" si="144"/>
        <v>H</v>
      </c>
      <c r="M2281" s="11"/>
      <c r="N2281" s="11">
        <v>2280</v>
      </c>
      <c r="O2281" s="12">
        <f t="shared" ca="1" si="160"/>
        <v>-7.0202330360876752E-2</v>
      </c>
      <c r="P2281" s="12">
        <f t="shared" ca="1" si="161"/>
        <v>0.55589270651099332</v>
      </c>
      <c r="Q2281" s="11" t="str">
        <f t="shared" ca="1" si="145"/>
        <v>H</v>
      </c>
    </row>
    <row r="2282" spans="9:17" x14ac:dyDescent="0.25">
      <c r="I2282" s="11">
        <v>2281</v>
      </c>
      <c r="J2282" s="11">
        <f t="shared" ca="1" si="158"/>
        <v>-0.67229923597642205</v>
      </c>
      <c r="K2282" s="11">
        <f t="shared" ca="1" si="159"/>
        <v>1.823473012625294</v>
      </c>
      <c r="L2282" s="11" t="str">
        <f t="shared" ca="1" si="144"/>
        <v>H</v>
      </c>
      <c r="M2282" s="11"/>
      <c r="N2282" s="11">
        <v>2281</v>
      </c>
      <c r="O2282" s="12">
        <f t="shared" ca="1" si="160"/>
        <v>3.0924514282459015E-2</v>
      </c>
      <c r="P2282" s="12">
        <f t="shared" ca="1" si="161"/>
        <v>1.1743475464301563</v>
      </c>
      <c r="Q2282" s="11" t="str">
        <f t="shared" ca="1" si="145"/>
        <v>H</v>
      </c>
    </row>
    <row r="2283" spans="9:17" x14ac:dyDescent="0.25">
      <c r="I2283" s="11">
        <v>2282</v>
      </c>
      <c r="J2283" s="11">
        <f t="shared" ca="1" si="158"/>
        <v>0.12297608094868062</v>
      </c>
      <c r="K2283" s="11">
        <f t="shared" ca="1" si="159"/>
        <v>2.6766696390484692</v>
      </c>
      <c r="L2283" s="11" t="str">
        <f t="shared" ca="1" si="144"/>
        <v>H</v>
      </c>
      <c r="M2283" s="11"/>
      <c r="N2283" s="11">
        <v>2282</v>
      </c>
      <c r="O2283" s="12">
        <f t="shared" ca="1" si="160"/>
        <v>0.96741446849932855</v>
      </c>
      <c r="P2283" s="12">
        <f t="shared" ca="1" si="161"/>
        <v>2.373910750364165</v>
      </c>
      <c r="Q2283" s="11" t="str">
        <f t="shared" ca="1" si="145"/>
        <v>H</v>
      </c>
    </row>
    <row r="2284" spans="9:17" x14ac:dyDescent="0.25">
      <c r="I2284" s="11">
        <v>2283</v>
      </c>
      <c r="J2284" s="11">
        <f t="shared" ca="1" si="158"/>
        <v>0.54123288082217724</v>
      </c>
      <c r="K2284" s="11">
        <f t="shared" ca="1" si="159"/>
        <v>1.9902135099550469</v>
      </c>
      <c r="L2284" s="11" t="str">
        <f t="shared" ca="1" si="144"/>
        <v>H</v>
      </c>
      <c r="M2284" s="11"/>
      <c r="N2284" s="11">
        <v>2283</v>
      </c>
      <c r="O2284" s="12">
        <f t="shared" ca="1" si="160"/>
        <v>-0.22653671969506517</v>
      </c>
      <c r="P2284" s="12">
        <f t="shared" ca="1" si="161"/>
        <v>-0.21131179074225614</v>
      </c>
      <c r="Q2284" s="11" t="str">
        <f t="shared" ca="1" si="145"/>
        <v>H</v>
      </c>
    </row>
    <row r="2285" spans="9:17" x14ac:dyDescent="0.25">
      <c r="I2285" s="11">
        <v>2284</v>
      </c>
      <c r="J2285" s="11">
        <f t="shared" ca="1" si="158"/>
        <v>2.2867080835001468</v>
      </c>
      <c r="K2285" s="11">
        <f t="shared" ca="1" si="159"/>
        <v>3.3617690268287617</v>
      </c>
      <c r="L2285" s="11" t="str">
        <f t="shared" ca="1" si="144"/>
        <v>H</v>
      </c>
      <c r="M2285" s="11"/>
      <c r="N2285" s="11">
        <v>2284</v>
      </c>
      <c r="O2285" s="12">
        <f t="shared" ca="1" si="160"/>
        <v>-0.69923401541541264</v>
      </c>
      <c r="P2285" s="12">
        <f t="shared" ca="1" si="161"/>
        <v>1.3474888580229112</v>
      </c>
      <c r="Q2285" s="11" t="str">
        <f t="shared" ca="1" si="145"/>
        <v>H</v>
      </c>
    </row>
    <row r="2286" spans="9:17" x14ac:dyDescent="0.25">
      <c r="I2286" s="11">
        <v>2285</v>
      </c>
      <c r="J2286" s="11">
        <f t="shared" ca="1" si="158"/>
        <v>0.82587234305226465</v>
      </c>
      <c r="K2286" s="11">
        <f t="shared" ca="1" si="159"/>
        <v>1.312428164067764</v>
      </c>
      <c r="L2286" s="11" t="str">
        <f t="shared" ca="1" si="144"/>
        <v>H</v>
      </c>
      <c r="M2286" s="11"/>
      <c r="N2286" s="11">
        <v>2285</v>
      </c>
      <c r="O2286" s="12">
        <f t="shared" ca="1" si="160"/>
        <v>1.4711197598541712</v>
      </c>
      <c r="P2286" s="12">
        <f t="shared" ca="1" si="161"/>
        <v>1.1028303375180089</v>
      </c>
      <c r="Q2286" s="11" t="str">
        <f t="shared" ca="1" si="145"/>
        <v>A</v>
      </c>
    </row>
    <row r="2287" spans="9:17" x14ac:dyDescent="0.25">
      <c r="I2287" s="11">
        <v>2286</v>
      </c>
      <c r="J2287" s="11">
        <f t="shared" ca="1" si="158"/>
        <v>0.98154444411076647</v>
      </c>
      <c r="K2287" s="11">
        <f t="shared" ca="1" si="159"/>
        <v>3.1719751517981356</v>
      </c>
      <c r="L2287" s="11" t="str">
        <f t="shared" ca="1" si="144"/>
        <v>H</v>
      </c>
      <c r="M2287" s="11"/>
      <c r="N2287" s="11">
        <v>2286</v>
      </c>
      <c r="O2287" s="12">
        <f t="shared" ca="1" si="160"/>
        <v>1.5146102774580903</v>
      </c>
      <c r="P2287" s="12">
        <f t="shared" ca="1" si="161"/>
        <v>1.5643654316080768</v>
      </c>
      <c r="Q2287" s="11" t="str">
        <f t="shared" ca="1" si="145"/>
        <v>H</v>
      </c>
    </row>
    <row r="2288" spans="9:17" x14ac:dyDescent="0.25">
      <c r="I2288" s="11">
        <v>2287</v>
      </c>
      <c r="J2288" s="11">
        <f t="shared" ca="1" si="158"/>
        <v>0.97023125713148528</v>
      </c>
      <c r="K2288" s="11">
        <f t="shared" ca="1" si="159"/>
        <v>-0.13099129115251973</v>
      </c>
      <c r="L2288" s="11" t="str">
        <f t="shared" ca="1" si="144"/>
        <v>A</v>
      </c>
      <c r="M2288" s="11"/>
      <c r="N2288" s="11">
        <v>2287</v>
      </c>
      <c r="O2288" s="12">
        <f t="shared" ca="1" si="160"/>
        <v>0.10237278639478425</v>
      </c>
      <c r="P2288" s="12">
        <f t="shared" ca="1" si="161"/>
        <v>1.3812096910269849</v>
      </c>
      <c r="Q2288" s="11" t="str">
        <f t="shared" ca="1" si="145"/>
        <v>H</v>
      </c>
    </row>
    <row r="2289" spans="9:17" x14ac:dyDescent="0.25">
      <c r="I2289" s="11">
        <v>2288</v>
      </c>
      <c r="J2289" s="11">
        <f t="shared" ca="1" si="158"/>
        <v>0.38440789482043358</v>
      </c>
      <c r="K2289" s="11">
        <f t="shared" ca="1" si="159"/>
        <v>0.24754900907347799</v>
      </c>
      <c r="L2289" s="11" t="str">
        <f t="shared" ca="1" si="144"/>
        <v>A</v>
      </c>
      <c r="M2289" s="11"/>
      <c r="N2289" s="11">
        <v>2288</v>
      </c>
      <c r="O2289" s="12">
        <f t="shared" ca="1" si="160"/>
        <v>-0.40660491504852747</v>
      </c>
      <c r="P2289" s="12">
        <f t="shared" ca="1" si="161"/>
        <v>1.3094644020865931</v>
      </c>
      <c r="Q2289" s="11" t="str">
        <f t="shared" ca="1" si="145"/>
        <v>H</v>
      </c>
    </row>
    <row r="2290" spans="9:17" x14ac:dyDescent="0.25">
      <c r="I2290" s="11">
        <v>2289</v>
      </c>
      <c r="J2290" s="11">
        <f t="shared" ca="1" si="158"/>
        <v>1.4997090863848117</v>
      </c>
      <c r="K2290" s="11">
        <f t="shared" ca="1" si="159"/>
        <v>1.7886090745344208</v>
      </c>
      <c r="L2290" s="11" t="str">
        <f t="shared" ca="1" si="144"/>
        <v>H</v>
      </c>
      <c r="M2290" s="11"/>
      <c r="N2290" s="11">
        <v>2289</v>
      </c>
      <c r="O2290" s="12">
        <f t="shared" ca="1" si="160"/>
        <v>-0.98700357656655946</v>
      </c>
      <c r="P2290" s="12">
        <f t="shared" ca="1" si="161"/>
        <v>1.2963961769275874</v>
      </c>
      <c r="Q2290" s="11" t="str">
        <f t="shared" ca="1" si="145"/>
        <v>H</v>
      </c>
    </row>
    <row r="2291" spans="9:17" x14ac:dyDescent="0.25">
      <c r="I2291" s="11">
        <v>2290</v>
      </c>
      <c r="J2291" s="11">
        <f t="shared" ca="1" si="158"/>
        <v>0.97837678566797448</v>
      </c>
      <c r="K2291" s="11">
        <f t="shared" ca="1" si="159"/>
        <v>3.1202350934446379</v>
      </c>
      <c r="L2291" s="11" t="str">
        <f t="shared" ca="1" si="144"/>
        <v>H</v>
      </c>
      <c r="M2291" s="11"/>
      <c r="N2291" s="11">
        <v>2290</v>
      </c>
      <c r="O2291" s="12">
        <f t="shared" ca="1" si="160"/>
        <v>0.61951426211572058</v>
      </c>
      <c r="P2291" s="12">
        <f t="shared" ca="1" si="161"/>
        <v>2.9653668018247958</v>
      </c>
      <c r="Q2291" s="11" t="str">
        <f t="shared" ca="1" si="145"/>
        <v>H</v>
      </c>
    </row>
    <row r="2292" spans="9:17" x14ac:dyDescent="0.25">
      <c r="I2292" s="11">
        <v>2291</v>
      </c>
      <c r="J2292" s="11">
        <f t="shared" ca="1" si="158"/>
        <v>3.538114566676013</v>
      </c>
      <c r="K2292" s="11">
        <f t="shared" ca="1" si="159"/>
        <v>-0.37180229234271778</v>
      </c>
      <c r="L2292" s="11" t="str">
        <f t="shared" ca="1" si="144"/>
        <v>A</v>
      </c>
      <c r="M2292" s="11"/>
      <c r="N2292" s="11">
        <v>2291</v>
      </c>
      <c r="O2292" s="12">
        <f t="shared" ca="1" si="160"/>
        <v>0.62667316622852831</v>
      </c>
      <c r="P2292" s="12">
        <f t="shared" ca="1" si="161"/>
        <v>1.5493067202462358</v>
      </c>
      <c r="Q2292" s="11" t="str">
        <f t="shared" ca="1" si="145"/>
        <v>H</v>
      </c>
    </row>
    <row r="2293" spans="9:17" x14ac:dyDescent="0.25">
      <c r="I2293" s="11">
        <v>2292</v>
      </c>
      <c r="J2293" s="11">
        <f t="shared" ca="1" si="158"/>
        <v>-0.70547119499989763</v>
      </c>
      <c r="K2293" s="11">
        <f t="shared" ca="1" si="159"/>
        <v>4.5226203643533074</v>
      </c>
      <c r="L2293" s="11" t="str">
        <f t="shared" ca="1" si="144"/>
        <v>H</v>
      </c>
      <c r="M2293" s="11"/>
      <c r="N2293" s="11">
        <v>2292</v>
      </c>
      <c r="O2293" s="12">
        <f t="shared" ca="1" si="160"/>
        <v>-0.58257385879356072</v>
      </c>
      <c r="P2293" s="12">
        <f t="shared" ca="1" si="161"/>
        <v>2.7418039025338317</v>
      </c>
      <c r="Q2293" s="11" t="str">
        <f t="shared" ca="1" si="145"/>
        <v>H</v>
      </c>
    </row>
    <row r="2294" spans="9:17" x14ac:dyDescent="0.25">
      <c r="I2294" s="11">
        <v>2293</v>
      </c>
      <c r="J2294" s="11">
        <f t="shared" ca="1" si="158"/>
        <v>0.23993678235810267</v>
      </c>
      <c r="K2294" s="11">
        <f t="shared" ca="1" si="159"/>
        <v>2.5590371052469512</v>
      </c>
      <c r="L2294" s="11" t="str">
        <f t="shared" ca="1" si="144"/>
        <v>H</v>
      </c>
      <c r="M2294" s="11"/>
      <c r="N2294" s="11">
        <v>2293</v>
      </c>
      <c r="O2294" s="12">
        <f t="shared" ca="1" si="160"/>
        <v>1.1116017502880813</v>
      </c>
      <c r="P2294" s="12">
        <f t="shared" ca="1" si="161"/>
        <v>6.3715685866726934E-2</v>
      </c>
      <c r="Q2294" s="11" t="str">
        <f t="shared" ca="1" si="145"/>
        <v>A</v>
      </c>
    </row>
    <row r="2295" spans="9:17" x14ac:dyDescent="0.25">
      <c r="I2295" s="11">
        <v>2294</v>
      </c>
      <c r="J2295" s="11">
        <f t="shared" ca="1" si="158"/>
        <v>5.5254182046316602E-2</v>
      </c>
      <c r="K2295" s="11">
        <f t="shared" ca="1" si="159"/>
        <v>2.5055371084335714</v>
      </c>
      <c r="L2295" s="11" t="str">
        <f t="shared" ca="1" si="144"/>
        <v>H</v>
      </c>
      <c r="M2295" s="11"/>
      <c r="N2295" s="11">
        <v>2294</v>
      </c>
      <c r="O2295" s="12">
        <f t="shared" ca="1" si="160"/>
        <v>0.13166753635252809</v>
      </c>
      <c r="P2295" s="12">
        <f t="shared" ca="1" si="161"/>
        <v>0.77731123949230407</v>
      </c>
      <c r="Q2295" s="11" t="str">
        <f t="shared" ca="1" si="145"/>
        <v>H</v>
      </c>
    </row>
    <row r="2296" spans="9:17" x14ac:dyDescent="0.25">
      <c r="I2296" s="11">
        <v>2295</v>
      </c>
      <c r="J2296" s="11">
        <f t="shared" ca="1" si="158"/>
        <v>0.95948722644608153</v>
      </c>
      <c r="K2296" s="11">
        <f t="shared" ca="1" si="159"/>
        <v>2.2751823229268533</v>
      </c>
      <c r="L2296" s="11" t="str">
        <f t="shared" ca="1" si="144"/>
        <v>H</v>
      </c>
      <c r="M2296" s="11"/>
      <c r="N2296" s="11">
        <v>2295</v>
      </c>
      <c r="O2296" s="12">
        <f t="shared" ca="1" si="160"/>
        <v>1.9207325882273762</v>
      </c>
      <c r="P2296" s="12">
        <f t="shared" ca="1" si="161"/>
        <v>-0.28054563766872809</v>
      </c>
      <c r="Q2296" s="11" t="str">
        <f t="shared" ca="1" si="145"/>
        <v>A</v>
      </c>
    </row>
    <row r="2297" spans="9:17" x14ac:dyDescent="0.25">
      <c r="I2297" s="11">
        <v>2296</v>
      </c>
      <c r="J2297" s="11">
        <f t="shared" ca="1" si="158"/>
        <v>-2.2381848429761764E-2</v>
      </c>
      <c r="K2297" s="11">
        <f t="shared" ca="1" si="159"/>
        <v>3.1403922759977245</v>
      </c>
      <c r="L2297" s="11" t="str">
        <f t="shared" ref="L2297:L2551" ca="1" si="162">IF(J2297&gt;K2297, "A", IF(J2297=K2297, "T", "H"))</f>
        <v>H</v>
      </c>
      <c r="M2297" s="11"/>
      <c r="N2297" s="11">
        <v>2296</v>
      </c>
      <c r="O2297" s="12">
        <f t="shared" ca="1" si="160"/>
        <v>0.52606146115450747</v>
      </c>
      <c r="P2297" s="12">
        <f t="shared" ca="1" si="161"/>
        <v>0.56979402327279005</v>
      </c>
      <c r="Q2297" s="11" t="str">
        <f t="shared" ref="Q2297:Q2551" ca="1" si="163">IF(O2297&gt;P2297, "A", IF(O2297=P2297, "T", "H"))</f>
        <v>H</v>
      </c>
    </row>
    <row r="2298" spans="9:17" x14ac:dyDescent="0.25">
      <c r="I2298" s="11">
        <v>2297</v>
      </c>
      <c r="J2298" s="11">
        <f t="shared" ca="1" si="158"/>
        <v>2.9466250277822841</v>
      </c>
      <c r="K2298" s="11">
        <f t="shared" ca="1" si="159"/>
        <v>2.6740948052041023</v>
      </c>
      <c r="L2298" s="11" t="str">
        <f t="shared" ca="1" si="162"/>
        <v>A</v>
      </c>
      <c r="M2298" s="11"/>
      <c r="N2298" s="11">
        <v>2297</v>
      </c>
      <c r="O2298" s="12">
        <f t="shared" ca="1" si="160"/>
        <v>0.64359977138011559</v>
      </c>
      <c r="P2298" s="12">
        <f t="shared" ca="1" si="161"/>
        <v>1.4681176335974917</v>
      </c>
      <c r="Q2298" s="11" t="str">
        <f t="shared" ca="1" si="163"/>
        <v>H</v>
      </c>
    </row>
    <row r="2299" spans="9:17" x14ac:dyDescent="0.25">
      <c r="I2299" s="11">
        <v>2298</v>
      </c>
      <c r="J2299" s="11">
        <f t="shared" ca="1" si="158"/>
        <v>0.61053120818629125</v>
      </c>
      <c r="K2299" s="11">
        <f t="shared" ca="1" si="159"/>
        <v>1.3745016606260392</v>
      </c>
      <c r="L2299" s="11" t="str">
        <f t="shared" ca="1" si="162"/>
        <v>H</v>
      </c>
      <c r="M2299" s="11"/>
      <c r="N2299" s="11">
        <v>2298</v>
      </c>
      <c r="O2299" s="12">
        <f t="shared" ca="1" si="160"/>
        <v>1.4374060019901247</v>
      </c>
      <c r="P2299" s="12">
        <f t="shared" ca="1" si="161"/>
        <v>1.8985549074185442</v>
      </c>
      <c r="Q2299" s="11" t="str">
        <f t="shared" ca="1" si="163"/>
        <v>H</v>
      </c>
    </row>
    <row r="2300" spans="9:17" x14ac:dyDescent="0.25">
      <c r="I2300" s="11">
        <v>2299</v>
      </c>
      <c r="J2300" s="11">
        <f t="shared" ca="1" si="158"/>
        <v>-0.51409876641776397</v>
      </c>
      <c r="K2300" s="11">
        <f t="shared" ca="1" si="159"/>
        <v>3.3945241541654152</v>
      </c>
      <c r="L2300" s="11" t="str">
        <f t="shared" ca="1" si="162"/>
        <v>H</v>
      </c>
      <c r="M2300" s="11"/>
      <c r="N2300" s="11">
        <v>2299</v>
      </c>
      <c r="O2300" s="12">
        <f t="shared" ca="1" si="160"/>
        <v>1.6885135000314349</v>
      </c>
      <c r="P2300" s="12">
        <f t="shared" ca="1" si="161"/>
        <v>0.1519926159989482</v>
      </c>
      <c r="Q2300" s="11" t="str">
        <f t="shared" ca="1" si="163"/>
        <v>A</v>
      </c>
    </row>
    <row r="2301" spans="9:17" x14ac:dyDescent="0.25">
      <c r="I2301" s="11">
        <v>2300</v>
      </c>
      <c r="J2301" s="11">
        <f t="shared" ca="1" si="158"/>
        <v>1.2138399374852649</v>
      </c>
      <c r="K2301" s="11">
        <f t="shared" ca="1" si="159"/>
        <v>-0.10719469083669519</v>
      </c>
      <c r="L2301" s="11" t="str">
        <f t="shared" ca="1" si="162"/>
        <v>A</v>
      </c>
      <c r="M2301" s="11"/>
      <c r="N2301" s="11">
        <v>2300</v>
      </c>
      <c r="O2301" s="12">
        <f t="shared" ca="1" si="160"/>
        <v>4.8182127423600951E-2</v>
      </c>
      <c r="P2301" s="12">
        <f t="shared" ca="1" si="161"/>
        <v>-0.75930877616053682</v>
      </c>
      <c r="Q2301" s="11" t="str">
        <f t="shared" ca="1" si="163"/>
        <v>A</v>
      </c>
    </row>
    <row r="2302" spans="9:17" x14ac:dyDescent="0.25">
      <c r="I2302" s="11">
        <v>2301</v>
      </c>
      <c r="J2302" s="11">
        <f t="shared" ca="1" si="158"/>
        <v>2.4553116190688851</v>
      </c>
      <c r="K2302" s="11">
        <f t="shared" ca="1" si="159"/>
        <v>2.6733848170924892</v>
      </c>
      <c r="L2302" s="11" t="str">
        <f t="shared" ca="1" si="162"/>
        <v>H</v>
      </c>
      <c r="M2302" s="11"/>
      <c r="N2302" s="11">
        <v>2301</v>
      </c>
      <c r="O2302" s="12">
        <f t="shared" ca="1" si="160"/>
        <v>0.99122357513129367</v>
      </c>
      <c r="P2302" s="12">
        <f t="shared" ca="1" si="161"/>
        <v>2.9910390232352411</v>
      </c>
      <c r="Q2302" s="11" t="str">
        <f t="shared" ca="1" si="163"/>
        <v>H</v>
      </c>
    </row>
    <row r="2303" spans="9:17" x14ac:dyDescent="0.25">
      <c r="I2303" s="11">
        <v>2302</v>
      </c>
      <c r="J2303" s="11">
        <f t="shared" ca="1" si="158"/>
        <v>-0.21057626158350018</v>
      </c>
      <c r="K2303" s="11">
        <f t="shared" ca="1" si="159"/>
        <v>0.9231727793399267</v>
      </c>
      <c r="L2303" s="11" t="str">
        <f t="shared" ca="1" si="162"/>
        <v>H</v>
      </c>
      <c r="M2303" s="11"/>
      <c r="N2303" s="11">
        <v>2302</v>
      </c>
      <c r="O2303" s="12">
        <f t="shared" ca="1" si="160"/>
        <v>0.30795081146773584</v>
      </c>
      <c r="P2303" s="12">
        <f t="shared" ca="1" si="161"/>
        <v>0.39299534937341185</v>
      </c>
      <c r="Q2303" s="11" t="str">
        <f t="shared" ca="1" si="163"/>
        <v>H</v>
      </c>
    </row>
    <row r="2304" spans="9:17" x14ac:dyDescent="0.25">
      <c r="I2304" s="11">
        <v>2303</v>
      </c>
      <c r="J2304" s="11">
        <f t="shared" ca="1" si="158"/>
        <v>0.7954367065464466</v>
      </c>
      <c r="K2304" s="11">
        <f t="shared" ca="1" si="159"/>
        <v>1.9629118905807146</v>
      </c>
      <c r="L2304" s="11" t="str">
        <f t="shared" ca="1" si="162"/>
        <v>H</v>
      </c>
      <c r="M2304" s="11"/>
      <c r="N2304" s="11">
        <v>2303</v>
      </c>
      <c r="O2304" s="12">
        <f t="shared" ca="1" si="160"/>
        <v>1.5589328674202874</v>
      </c>
      <c r="P2304" s="12">
        <f t="shared" ca="1" si="161"/>
        <v>0.79255216442717202</v>
      </c>
      <c r="Q2304" s="11" t="str">
        <f t="shared" ca="1" si="163"/>
        <v>A</v>
      </c>
    </row>
    <row r="2305" spans="9:17" x14ac:dyDescent="0.25">
      <c r="I2305" s="11">
        <v>2304</v>
      </c>
      <c r="J2305" s="11">
        <f t="shared" ca="1" si="158"/>
        <v>0.68925337081170301</v>
      </c>
      <c r="K2305" s="11">
        <f t="shared" ca="1" si="159"/>
        <v>4.7452446329095199</v>
      </c>
      <c r="L2305" s="11" t="str">
        <f t="shared" ca="1" si="162"/>
        <v>H</v>
      </c>
      <c r="M2305" s="11"/>
      <c r="N2305" s="11">
        <v>2304</v>
      </c>
      <c r="O2305" s="12">
        <f t="shared" ca="1" si="160"/>
        <v>-0.67471791271768944</v>
      </c>
      <c r="P2305" s="12">
        <f t="shared" ca="1" si="161"/>
        <v>1.6617306351700107</v>
      </c>
      <c r="Q2305" s="11" t="str">
        <f t="shared" ca="1" si="163"/>
        <v>H</v>
      </c>
    </row>
    <row r="2306" spans="9:17" x14ac:dyDescent="0.25">
      <c r="I2306" s="11">
        <v>2305</v>
      </c>
      <c r="J2306" s="11">
        <f t="shared" ca="1" si="158"/>
        <v>-1.3040298547036238</v>
      </c>
      <c r="K2306" s="11">
        <f t="shared" ca="1" si="159"/>
        <v>1.3473817823113139</v>
      </c>
      <c r="L2306" s="11" t="str">
        <f t="shared" ca="1" si="162"/>
        <v>H</v>
      </c>
      <c r="M2306" s="11"/>
      <c r="N2306" s="11">
        <v>2305</v>
      </c>
      <c r="O2306" s="12">
        <f t="shared" ca="1" si="160"/>
        <v>0.10265546315092444</v>
      </c>
      <c r="P2306" s="12">
        <f t="shared" ca="1" si="161"/>
        <v>-0.64710497859813021</v>
      </c>
      <c r="Q2306" s="11" t="str">
        <f t="shared" ca="1" si="163"/>
        <v>A</v>
      </c>
    </row>
    <row r="2307" spans="9:17" x14ac:dyDescent="0.25">
      <c r="I2307" s="11">
        <v>2306</v>
      </c>
      <c r="J2307" s="11">
        <f t="shared" ref="J2307:J2370" ca="1" si="164">NORMINV(RAND(), $D$3,$F$3)</f>
        <v>0.43545957985878603</v>
      </c>
      <c r="K2307" s="11">
        <f t="shared" ref="K2307:K2370" ca="1" si="165">NORMINV(RAND(), $D$2,$F$2)</f>
        <v>3.5464777412190687</v>
      </c>
      <c r="L2307" s="11" t="str">
        <f t="shared" ca="1" si="162"/>
        <v>H</v>
      </c>
      <c r="M2307" s="11"/>
      <c r="N2307" s="11">
        <v>2306</v>
      </c>
      <c r="O2307" s="12">
        <f t="shared" ref="O2307:O2370" ca="1" si="166">NORMINV(RAND(), $D$11,$F$11)</f>
        <v>2.2151747271315152</v>
      </c>
      <c r="P2307" s="12">
        <f t="shared" ref="P2307:P2370" ca="1" si="167">NORMINV(RAND(), $D$10,$F$10)</f>
        <v>-0.2280590660333901</v>
      </c>
      <c r="Q2307" s="11" t="str">
        <f t="shared" ca="1" si="163"/>
        <v>A</v>
      </c>
    </row>
    <row r="2308" spans="9:17" x14ac:dyDescent="0.25">
      <c r="I2308" s="11">
        <v>2307</v>
      </c>
      <c r="J2308" s="11">
        <f t="shared" ca="1" si="164"/>
        <v>0.87606344631614641</v>
      </c>
      <c r="K2308" s="11">
        <f t="shared" ca="1" si="165"/>
        <v>2.9955609097726907</v>
      </c>
      <c r="L2308" s="11" t="str">
        <f t="shared" ca="1" si="162"/>
        <v>H</v>
      </c>
      <c r="M2308" s="11"/>
      <c r="N2308" s="11">
        <v>2307</v>
      </c>
      <c r="O2308" s="12">
        <f t="shared" ca="1" si="166"/>
        <v>-0.24739938306374343</v>
      </c>
      <c r="P2308" s="12">
        <f t="shared" ca="1" si="167"/>
        <v>-0.54811423048723729</v>
      </c>
      <c r="Q2308" s="11" t="str">
        <f t="shared" ca="1" si="163"/>
        <v>A</v>
      </c>
    </row>
    <row r="2309" spans="9:17" x14ac:dyDescent="0.25">
      <c r="I2309" s="11">
        <v>2308</v>
      </c>
      <c r="J2309" s="11">
        <f t="shared" ca="1" si="164"/>
        <v>3.7989913626657943</v>
      </c>
      <c r="K2309" s="11">
        <f t="shared" ca="1" si="165"/>
        <v>3.8019269116644541</v>
      </c>
      <c r="L2309" s="11" t="str">
        <f t="shared" ca="1" si="162"/>
        <v>H</v>
      </c>
      <c r="M2309" s="11"/>
      <c r="N2309" s="11">
        <v>2308</v>
      </c>
      <c r="O2309" s="12">
        <f t="shared" ca="1" si="166"/>
        <v>0.49162826808433302</v>
      </c>
      <c r="P2309" s="12">
        <f t="shared" ca="1" si="167"/>
        <v>1.8163312450101445</v>
      </c>
      <c r="Q2309" s="11" t="str">
        <f t="shared" ca="1" si="163"/>
        <v>H</v>
      </c>
    </row>
    <row r="2310" spans="9:17" x14ac:dyDescent="0.25">
      <c r="I2310" s="11">
        <v>2309</v>
      </c>
      <c r="J2310" s="11">
        <f t="shared" ca="1" si="164"/>
        <v>2.3032537892031244</v>
      </c>
      <c r="K2310" s="11">
        <f t="shared" ca="1" si="165"/>
        <v>2.9678348925646461</v>
      </c>
      <c r="L2310" s="11" t="str">
        <f t="shared" ca="1" si="162"/>
        <v>H</v>
      </c>
      <c r="M2310" s="11"/>
      <c r="N2310" s="11">
        <v>2309</v>
      </c>
      <c r="O2310" s="12">
        <f t="shared" ca="1" si="166"/>
        <v>-1.102690312399474</v>
      </c>
      <c r="P2310" s="12">
        <f t="shared" ca="1" si="167"/>
        <v>-1.0468807818270935</v>
      </c>
      <c r="Q2310" s="11" t="str">
        <f t="shared" ca="1" si="163"/>
        <v>H</v>
      </c>
    </row>
    <row r="2311" spans="9:17" x14ac:dyDescent="0.25">
      <c r="I2311" s="11">
        <v>2310</v>
      </c>
      <c r="J2311" s="11">
        <f t="shared" ca="1" si="164"/>
        <v>1.2113523254270595</v>
      </c>
      <c r="K2311" s="11">
        <f t="shared" ca="1" si="165"/>
        <v>1.4292928152189561</v>
      </c>
      <c r="L2311" s="11" t="str">
        <f t="shared" ca="1" si="162"/>
        <v>H</v>
      </c>
      <c r="M2311" s="11"/>
      <c r="N2311" s="11">
        <v>2310</v>
      </c>
      <c r="O2311" s="12">
        <f t="shared" ca="1" si="166"/>
        <v>1.1962126228355596</v>
      </c>
      <c r="P2311" s="12">
        <f t="shared" ca="1" si="167"/>
        <v>1.9252044680378932</v>
      </c>
      <c r="Q2311" s="11" t="str">
        <f t="shared" ca="1" si="163"/>
        <v>H</v>
      </c>
    </row>
    <row r="2312" spans="9:17" x14ac:dyDescent="0.25">
      <c r="I2312" s="11">
        <v>2311</v>
      </c>
      <c r="J2312" s="11">
        <f t="shared" ca="1" si="164"/>
        <v>-0.15206678794217832</v>
      </c>
      <c r="K2312" s="11">
        <f t="shared" ca="1" si="165"/>
        <v>3.0444404724694771</v>
      </c>
      <c r="L2312" s="11" t="str">
        <f t="shared" ca="1" si="162"/>
        <v>H</v>
      </c>
      <c r="M2312" s="11"/>
      <c r="N2312" s="11">
        <v>2311</v>
      </c>
      <c r="O2312" s="12">
        <f t="shared" ca="1" si="166"/>
        <v>3.7877029445194292</v>
      </c>
      <c r="P2312" s="12">
        <f t="shared" ca="1" si="167"/>
        <v>1.620222455294352</v>
      </c>
      <c r="Q2312" s="11" t="str">
        <f t="shared" ca="1" si="163"/>
        <v>A</v>
      </c>
    </row>
    <row r="2313" spans="9:17" x14ac:dyDescent="0.25">
      <c r="I2313" s="11">
        <v>2312</v>
      </c>
      <c r="J2313" s="11">
        <f t="shared" ca="1" si="164"/>
        <v>2.6123577101142477</v>
      </c>
      <c r="K2313" s="11">
        <f t="shared" ca="1" si="165"/>
        <v>-0.12295863604604707</v>
      </c>
      <c r="L2313" s="11" t="str">
        <f t="shared" ca="1" si="162"/>
        <v>A</v>
      </c>
      <c r="M2313" s="11"/>
      <c r="N2313" s="11">
        <v>2312</v>
      </c>
      <c r="O2313" s="12">
        <f t="shared" ca="1" si="166"/>
        <v>0.51347735727044186</v>
      </c>
      <c r="P2313" s="12">
        <f t="shared" ca="1" si="167"/>
        <v>0.79981220285698318</v>
      </c>
      <c r="Q2313" s="11" t="str">
        <f t="shared" ca="1" si="163"/>
        <v>H</v>
      </c>
    </row>
    <row r="2314" spans="9:17" x14ac:dyDescent="0.25">
      <c r="I2314" s="11">
        <v>2313</v>
      </c>
      <c r="J2314" s="11">
        <f t="shared" ca="1" si="164"/>
        <v>1.4077578489768316</v>
      </c>
      <c r="K2314" s="11">
        <f t="shared" ca="1" si="165"/>
        <v>2.510075634006788</v>
      </c>
      <c r="L2314" s="11" t="str">
        <f t="shared" ca="1" si="162"/>
        <v>H</v>
      </c>
      <c r="M2314" s="11"/>
      <c r="N2314" s="11">
        <v>2313</v>
      </c>
      <c r="O2314" s="12">
        <f t="shared" ca="1" si="166"/>
        <v>2.978252608227872</v>
      </c>
      <c r="P2314" s="12">
        <f t="shared" ca="1" si="167"/>
        <v>1.8130736296003915</v>
      </c>
      <c r="Q2314" s="11" t="str">
        <f t="shared" ca="1" si="163"/>
        <v>A</v>
      </c>
    </row>
    <row r="2315" spans="9:17" x14ac:dyDescent="0.25">
      <c r="I2315" s="11">
        <v>2314</v>
      </c>
      <c r="J2315" s="11">
        <f t="shared" ca="1" si="164"/>
        <v>-0.98061403713200079</v>
      </c>
      <c r="K2315" s="11">
        <f t="shared" ca="1" si="165"/>
        <v>3.3679540611623651</v>
      </c>
      <c r="L2315" s="11" t="str">
        <f t="shared" ca="1" si="162"/>
        <v>H</v>
      </c>
      <c r="M2315" s="11"/>
      <c r="N2315" s="11">
        <v>2314</v>
      </c>
      <c r="O2315" s="12">
        <f t="shared" ca="1" si="166"/>
        <v>0.95375168977938884</v>
      </c>
      <c r="P2315" s="12">
        <f t="shared" ca="1" si="167"/>
        <v>0.57245168965572735</v>
      </c>
      <c r="Q2315" s="11" t="str">
        <f t="shared" ca="1" si="163"/>
        <v>A</v>
      </c>
    </row>
    <row r="2316" spans="9:17" x14ac:dyDescent="0.25">
      <c r="I2316" s="11">
        <v>2315</v>
      </c>
      <c r="J2316" s="11">
        <f t="shared" ca="1" si="164"/>
        <v>1.4919226080204617</v>
      </c>
      <c r="K2316" s="11">
        <f t="shared" ca="1" si="165"/>
        <v>1.1903899805620952</v>
      </c>
      <c r="L2316" s="11" t="str">
        <f t="shared" ca="1" si="162"/>
        <v>A</v>
      </c>
      <c r="M2316" s="11"/>
      <c r="N2316" s="11">
        <v>2315</v>
      </c>
      <c r="O2316" s="12">
        <f t="shared" ca="1" si="166"/>
        <v>-2.5071888145533299</v>
      </c>
      <c r="P2316" s="12">
        <f t="shared" ca="1" si="167"/>
        <v>1.2057672756129025</v>
      </c>
      <c r="Q2316" s="11" t="str">
        <f t="shared" ca="1" si="163"/>
        <v>H</v>
      </c>
    </row>
    <row r="2317" spans="9:17" x14ac:dyDescent="0.25">
      <c r="I2317" s="11">
        <v>2316</v>
      </c>
      <c r="J2317" s="11">
        <f t="shared" ca="1" si="164"/>
        <v>2.0711265022677141</v>
      </c>
      <c r="K2317" s="11">
        <f t="shared" ca="1" si="165"/>
        <v>3.7352459340227901</v>
      </c>
      <c r="L2317" s="11" t="str">
        <f t="shared" ca="1" si="162"/>
        <v>H</v>
      </c>
      <c r="M2317" s="11"/>
      <c r="N2317" s="11">
        <v>2316</v>
      </c>
      <c r="O2317" s="12">
        <f t="shared" ca="1" si="166"/>
        <v>-3.8975152216788782</v>
      </c>
      <c r="P2317" s="12">
        <f t="shared" ca="1" si="167"/>
        <v>1.3453505320548957</v>
      </c>
      <c r="Q2317" s="11" t="str">
        <f t="shared" ca="1" si="163"/>
        <v>H</v>
      </c>
    </row>
    <row r="2318" spans="9:17" x14ac:dyDescent="0.25">
      <c r="I2318" s="11">
        <v>2317</v>
      </c>
      <c r="J2318" s="11">
        <f t="shared" ca="1" si="164"/>
        <v>1.552387917559825</v>
      </c>
      <c r="K2318" s="11">
        <f t="shared" ca="1" si="165"/>
        <v>2.898991880656316</v>
      </c>
      <c r="L2318" s="11" t="str">
        <f t="shared" ca="1" si="162"/>
        <v>H</v>
      </c>
      <c r="M2318" s="11"/>
      <c r="N2318" s="11">
        <v>2317</v>
      </c>
      <c r="O2318" s="12">
        <f t="shared" ca="1" si="166"/>
        <v>0.41819104785863942</v>
      </c>
      <c r="P2318" s="12">
        <f t="shared" ca="1" si="167"/>
        <v>-1.9499000864552349</v>
      </c>
      <c r="Q2318" s="11" t="str">
        <f t="shared" ca="1" si="163"/>
        <v>A</v>
      </c>
    </row>
    <row r="2319" spans="9:17" x14ac:dyDescent="0.25">
      <c r="I2319" s="11">
        <v>2318</v>
      </c>
      <c r="J2319" s="11">
        <f t="shared" ca="1" si="164"/>
        <v>2.5398637582618613</v>
      </c>
      <c r="K2319" s="11">
        <f t="shared" ca="1" si="165"/>
        <v>2.8414023969233311</v>
      </c>
      <c r="L2319" s="11" t="str">
        <f t="shared" ca="1" si="162"/>
        <v>H</v>
      </c>
      <c r="M2319" s="11"/>
      <c r="N2319" s="11">
        <v>2318</v>
      </c>
      <c r="O2319" s="12">
        <f t="shared" ca="1" si="166"/>
        <v>1.3586600053141376</v>
      </c>
      <c r="P2319" s="12">
        <f t="shared" ca="1" si="167"/>
        <v>-1.3095143114313323</v>
      </c>
      <c r="Q2319" s="11" t="str">
        <f t="shared" ca="1" si="163"/>
        <v>A</v>
      </c>
    </row>
    <row r="2320" spans="9:17" x14ac:dyDescent="0.25">
      <c r="I2320" s="11">
        <v>2319</v>
      </c>
      <c r="J2320" s="11">
        <f t="shared" ca="1" si="164"/>
        <v>0.74882666762806049</v>
      </c>
      <c r="K2320" s="11">
        <f t="shared" ca="1" si="165"/>
        <v>3.3398518835719364</v>
      </c>
      <c r="L2320" s="11" t="str">
        <f t="shared" ca="1" si="162"/>
        <v>H</v>
      </c>
      <c r="M2320" s="11"/>
      <c r="N2320" s="11">
        <v>2319</v>
      </c>
      <c r="O2320" s="12">
        <f t="shared" ca="1" si="166"/>
        <v>0.53666200158684829</v>
      </c>
      <c r="P2320" s="12">
        <f t="shared" ca="1" si="167"/>
        <v>1.5175591551534113</v>
      </c>
      <c r="Q2320" s="11" t="str">
        <f t="shared" ca="1" si="163"/>
        <v>H</v>
      </c>
    </row>
    <row r="2321" spans="9:17" x14ac:dyDescent="0.25">
      <c r="I2321" s="11">
        <v>2320</v>
      </c>
      <c r="J2321" s="11">
        <f t="shared" ca="1" si="164"/>
        <v>1.3471413383001998</v>
      </c>
      <c r="K2321" s="11">
        <f t="shared" ca="1" si="165"/>
        <v>3.089568592925529</v>
      </c>
      <c r="L2321" s="11" t="str">
        <f t="shared" ca="1" si="162"/>
        <v>H</v>
      </c>
      <c r="M2321" s="11"/>
      <c r="N2321" s="11">
        <v>2320</v>
      </c>
      <c r="O2321" s="12">
        <f t="shared" ca="1" si="166"/>
        <v>0.54120252196089602</v>
      </c>
      <c r="P2321" s="12">
        <f t="shared" ca="1" si="167"/>
        <v>1.2162450898286605</v>
      </c>
      <c r="Q2321" s="11" t="str">
        <f t="shared" ca="1" si="163"/>
        <v>H</v>
      </c>
    </row>
    <row r="2322" spans="9:17" x14ac:dyDescent="0.25">
      <c r="I2322" s="11">
        <v>2321</v>
      </c>
      <c r="J2322" s="11">
        <f t="shared" ca="1" si="164"/>
        <v>1.6327149915051129</v>
      </c>
      <c r="K2322" s="11">
        <f t="shared" ca="1" si="165"/>
        <v>3.0308993524851422</v>
      </c>
      <c r="L2322" s="11" t="str">
        <f t="shared" ca="1" si="162"/>
        <v>H</v>
      </c>
      <c r="M2322" s="11"/>
      <c r="N2322" s="11">
        <v>2321</v>
      </c>
      <c r="O2322" s="12">
        <f t="shared" ca="1" si="166"/>
        <v>-0.56004660673789797</v>
      </c>
      <c r="P2322" s="12">
        <f t="shared" ca="1" si="167"/>
        <v>-0.73595250798980483</v>
      </c>
      <c r="Q2322" s="11" t="str">
        <f t="shared" ca="1" si="163"/>
        <v>A</v>
      </c>
    </row>
    <row r="2323" spans="9:17" x14ac:dyDescent="0.25">
      <c r="I2323" s="11">
        <v>2322</v>
      </c>
      <c r="J2323" s="11">
        <f t="shared" ca="1" si="164"/>
        <v>-1.0130263039349168</v>
      </c>
      <c r="K2323" s="11">
        <f t="shared" ca="1" si="165"/>
        <v>1.0696923888858068</v>
      </c>
      <c r="L2323" s="11" t="str">
        <f t="shared" ca="1" si="162"/>
        <v>H</v>
      </c>
      <c r="M2323" s="11"/>
      <c r="N2323" s="11">
        <v>2322</v>
      </c>
      <c r="O2323" s="12">
        <f t="shared" ca="1" si="166"/>
        <v>0.31601644812474849</v>
      </c>
      <c r="P2323" s="12">
        <f t="shared" ca="1" si="167"/>
        <v>1.8798555648001218</v>
      </c>
      <c r="Q2323" s="11" t="str">
        <f t="shared" ca="1" si="163"/>
        <v>H</v>
      </c>
    </row>
    <row r="2324" spans="9:17" x14ac:dyDescent="0.25">
      <c r="I2324" s="11">
        <v>2323</v>
      </c>
      <c r="J2324" s="11">
        <f t="shared" ca="1" si="164"/>
        <v>2.3646277788826273</v>
      </c>
      <c r="K2324" s="11">
        <f t="shared" ca="1" si="165"/>
        <v>1.2096058759049286</v>
      </c>
      <c r="L2324" s="11" t="str">
        <f t="shared" ca="1" si="162"/>
        <v>A</v>
      </c>
      <c r="M2324" s="11"/>
      <c r="N2324" s="11">
        <v>2323</v>
      </c>
      <c r="O2324" s="12">
        <f t="shared" ca="1" si="166"/>
        <v>1.9662268797746112</v>
      </c>
      <c r="P2324" s="12">
        <f t="shared" ca="1" si="167"/>
        <v>0.50775027059520983</v>
      </c>
      <c r="Q2324" s="11" t="str">
        <f t="shared" ca="1" si="163"/>
        <v>A</v>
      </c>
    </row>
    <row r="2325" spans="9:17" x14ac:dyDescent="0.25">
      <c r="I2325" s="11">
        <v>2324</v>
      </c>
      <c r="J2325" s="11">
        <f t="shared" ca="1" si="164"/>
        <v>-1.3723061989202687</v>
      </c>
      <c r="K2325" s="11">
        <f t="shared" ca="1" si="165"/>
        <v>2.5439628387541759</v>
      </c>
      <c r="L2325" s="11" t="str">
        <f t="shared" ca="1" si="162"/>
        <v>H</v>
      </c>
      <c r="M2325" s="11"/>
      <c r="N2325" s="11">
        <v>2324</v>
      </c>
      <c r="O2325" s="12">
        <f t="shared" ca="1" si="166"/>
        <v>1.3708257315789458</v>
      </c>
      <c r="P2325" s="12">
        <f t="shared" ca="1" si="167"/>
        <v>1.4277022044221912</v>
      </c>
      <c r="Q2325" s="11" t="str">
        <f t="shared" ca="1" si="163"/>
        <v>H</v>
      </c>
    </row>
    <row r="2326" spans="9:17" x14ac:dyDescent="0.25">
      <c r="I2326" s="11">
        <v>2325</v>
      </c>
      <c r="J2326" s="11">
        <f t="shared" ca="1" si="164"/>
        <v>-0.20971870888484145</v>
      </c>
      <c r="K2326" s="11">
        <f t="shared" ca="1" si="165"/>
        <v>1.345717233646329</v>
      </c>
      <c r="L2326" s="11" t="str">
        <f t="shared" ca="1" si="162"/>
        <v>H</v>
      </c>
      <c r="M2326" s="11"/>
      <c r="N2326" s="11">
        <v>2325</v>
      </c>
      <c r="O2326" s="12">
        <f t="shared" ca="1" si="166"/>
        <v>1.0186980063665065</v>
      </c>
      <c r="P2326" s="12">
        <f t="shared" ca="1" si="167"/>
        <v>3.8977984212462178</v>
      </c>
      <c r="Q2326" s="11" t="str">
        <f t="shared" ca="1" si="163"/>
        <v>H</v>
      </c>
    </row>
    <row r="2327" spans="9:17" x14ac:dyDescent="0.25">
      <c r="I2327" s="11">
        <v>2326</v>
      </c>
      <c r="J2327" s="11">
        <f t="shared" ca="1" si="164"/>
        <v>-0.17275674774677896</v>
      </c>
      <c r="K2327" s="11">
        <f t="shared" ca="1" si="165"/>
        <v>0.73031280317523306</v>
      </c>
      <c r="L2327" s="11" t="str">
        <f t="shared" ca="1" si="162"/>
        <v>H</v>
      </c>
      <c r="M2327" s="11"/>
      <c r="N2327" s="11">
        <v>2326</v>
      </c>
      <c r="O2327" s="12">
        <f t="shared" ca="1" si="166"/>
        <v>-0.41523046230808835</v>
      </c>
      <c r="P2327" s="12">
        <f t="shared" ca="1" si="167"/>
        <v>2.8429503289307254</v>
      </c>
      <c r="Q2327" s="11" t="str">
        <f t="shared" ca="1" si="163"/>
        <v>H</v>
      </c>
    </row>
    <row r="2328" spans="9:17" x14ac:dyDescent="0.25">
      <c r="I2328" s="11">
        <v>2327</v>
      </c>
      <c r="J2328" s="11">
        <f t="shared" ca="1" si="164"/>
        <v>-2.8090475072782839E-3</v>
      </c>
      <c r="K2328" s="11">
        <f t="shared" ca="1" si="165"/>
        <v>3.264315704385405</v>
      </c>
      <c r="L2328" s="11" t="str">
        <f t="shared" ca="1" si="162"/>
        <v>H</v>
      </c>
      <c r="M2328" s="11"/>
      <c r="N2328" s="11">
        <v>2327</v>
      </c>
      <c r="O2328" s="12">
        <f t="shared" ca="1" si="166"/>
        <v>-0.92466874504655339</v>
      </c>
      <c r="P2328" s="12">
        <f t="shared" ca="1" si="167"/>
        <v>3.8568080556396169</v>
      </c>
      <c r="Q2328" s="11" t="str">
        <f t="shared" ca="1" si="163"/>
        <v>H</v>
      </c>
    </row>
    <row r="2329" spans="9:17" x14ac:dyDescent="0.25">
      <c r="I2329" s="11">
        <v>2328</v>
      </c>
      <c r="J2329" s="11">
        <f t="shared" ca="1" si="164"/>
        <v>-6.4808556605573941E-2</v>
      </c>
      <c r="K2329" s="11">
        <f t="shared" ca="1" si="165"/>
        <v>3.8864684487129972</v>
      </c>
      <c r="L2329" s="11" t="str">
        <f t="shared" ca="1" si="162"/>
        <v>H</v>
      </c>
      <c r="M2329" s="11"/>
      <c r="N2329" s="11">
        <v>2328</v>
      </c>
      <c r="O2329" s="12">
        <f t="shared" ca="1" si="166"/>
        <v>-5.0722008524792583E-2</v>
      </c>
      <c r="P2329" s="12">
        <f t="shared" ca="1" si="167"/>
        <v>1.4216796305053758</v>
      </c>
      <c r="Q2329" s="11" t="str">
        <f t="shared" ca="1" si="163"/>
        <v>H</v>
      </c>
    </row>
    <row r="2330" spans="9:17" x14ac:dyDescent="0.25">
      <c r="I2330" s="11">
        <v>2329</v>
      </c>
      <c r="J2330" s="11">
        <f t="shared" ca="1" si="164"/>
        <v>0.22380901929660435</v>
      </c>
      <c r="K2330" s="11">
        <f t="shared" ca="1" si="165"/>
        <v>2.2868503945991709</v>
      </c>
      <c r="L2330" s="11" t="str">
        <f t="shared" ca="1" si="162"/>
        <v>H</v>
      </c>
      <c r="M2330" s="11"/>
      <c r="N2330" s="11">
        <v>2329</v>
      </c>
      <c r="O2330" s="12">
        <f t="shared" ca="1" si="166"/>
        <v>1.0105117878506209</v>
      </c>
      <c r="P2330" s="12">
        <f t="shared" ca="1" si="167"/>
        <v>2.0962504999466089</v>
      </c>
      <c r="Q2330" s="11" t="str">
        <f t="shared" ca="1" si="163"/>
        <v>H</v>
      </c>
    </row>
    <row r="2331" spans="9:17" x14ac:dyDescent="0.25">
      <c r="I2331" s="11">
        <v>2330</v>
      </c>
      <c r="J2331" s="11">
        <f t="shared" ca="1" si="164"/>
        <v>0.37502131003999584</v>
      </c>
      <c r="K2331" s="11">
        <f t="shared" ca="1" si="165"/>
        <v>1.8884822833253461</v>
      </c>
      <c r="L2331" s="11" t="str">
        <f t="shared" ca="1" si="162"/>
        <v>H</v>
      </c>
      <c r="M2331" s="11"/>
      <c r="N2331" s="11">
        <v>2330</v>
      </c>
      <c r="O2331" s="12">
        <f t="shared" ca="1" si="166"/>
        <v>-0.918296673137732</v>
      </c>
      <c r="P2331" s="12">
        <f t="shared" ca="1" si="167"/>
        <v>0.59134490343900903</v>
      </c>
      <c r="Q2331" s="11" t="str">
        <f t="shared" ca="1" si="163"/>
        <v>H</v>
      </c>
    </row>
    <row r="2332" spans="9:17" x14ac:dyDescent="0.25">
      <c r="I2332" s="11">
        <v>2331</v>
      </c>
      <c r="J2332" s="11">
        <f t="shared" ca="1" si="164"/>
        <v>-1.7177615423606052</v>
      </c>
      <c r="K2332" s="11">
        <f t="shared" ca="1" si="165"/>
        <v>2.4000632160191575</v>
      </c>
      <c r="L2332" s="11" t="str">
        <f t="shared" ca="1" si="162"/>
        <v>H</v>
      </c>
      <c r="M2332" s="11"/>
      <c r="N2332" s="11">
        <v>2331</v>
      </c>
      <c r="O2332" s="12">
        <f t="shared" ca="1" si="166"/>
        <v>3.4312755996265754</v>
      </c>
      <c r="P2332" s="12">
        <f t="shared" ca="1" si="167"/>
        <v>2.4655847056215396</v>
      </c>
      <c r="Q2332" s="11" t="str">
        <f t="shared" ca="1" si="163"/>
        <v>A</v>
      </c>
    </row>
    <row r="2333" spans="9:17" x14ac:dyDescent="0.25">
      <c r="I2333" s="11">
        <v>2332</v>
      </c>
      <c r="J2333" s="11">
        <f t="shared" ca="1" si="164"/>
        <v>-0.99316455413634019</v>
      </c>
      <c r="K2333" s="11">
        <f t="shared" ca="1" si="165"/>
        <v>0.82418592586332773</v>
      </c>
      <c r="L2333" s="11" t="str">
        <f t="shared" ca="1" si="162"/>
        <v>H</v>
      </c>
      <c r="M2333" s="11"/>
      <c r="N2333" s="11">
        <v>2332</v>
      </c>
      <c r="O2333" s="12">
        <f t="shared" ca="1" si="166"/>
        <v>-3.290304566477281</v>
      </c>
      <c r="P2333" s="12">
        <f t="shared" ca="1" si="167"/>
        <v>-9.6606118924962292E-2</v>
      </c>
      <c r="Q2333" s="11" t="str">
        <f t="shared" ca="1" si="163"/>
        <v>H</v>
      </c>
    </row>
    <row r="2334" spans="9:17" x14ac:dyDescent="0.25">
      <c r="I2334" s="11">
        <v>2333</v>
      </c>
      <c r="J2334" s="11">
        <f t="shared" ca="1" si="164"/>
        <v>0.98079783520824249</v>
      </c>
      <c r="K2334" s="11">
        <f t="shared" ca="1" si="165"/>
        <v>-0.4982486498205807</v>
      </c>
      <c r="L2334" s="11" t="str">
        <f t="shared" ca="1" si="162"/>
        <v>A</v>
      </c>
      <c r="M2334" s="11"/>
      <c r="N2334" s="11">
        <v>2333</v>
      </c>
      <c r="O2334" s="12">
        <f t="shared" ca="1" si="166"/>
        <v>2.6545711025347583</v>
      </c>
      <c r="P2334" s="12">
        <f t="shared" ca="1" si="167"/>
        <v>3.0292841144662237</v>
      </c>
      <c r="Q2334" s="11" t="str">
        <f t="shared" ca="1" si="163"/>
        <v>H</v>
      </c>
    </row>
    <row r="2335" spans="9:17" x14ac:dyDescent="0.25">
      <c r="I2335" s="11">
        <v>2334</v>
      </c>
      <c r="J2335" s="11">
        <f t="shared" ca="1" si="164"/>
        <v>0.955078647655206</v>
      </c>
      <c r="K2335" s="11">
        <f t="shared" ca="1" si="165"/>
        <v>0.89007637930571271</v>
      </c>
      <c r="L2335" s="11" t="str">
        <f t="shared" ca="1" si="162"/>
        <v>A</v>
      </c>
      <c r="M2335" s="11"/>
      <c r="N2335" s="11">
        <v>2334</v>
      </c>
      <c r="O2335" s="12">
        <f t="shared" ca="1" si="166"/>
        <v>-8.5707911588045027E-2</v>
      </c>
      <c r="P2335" s="12">
        <f t="shared" ca="1" si="167"/>
        <v>-0.19188598973056403</v>
      </c>
      <c r="Q2335" s="11" t="str">
        <f t="shared" ca="1" si="163"/>
        <v>A</v>
      </c>
    </row>
    <row r="2336" spans="9:17" x14ac:dyDescent="0.25">
      <c r="I2336" s="11">
        <v>2335</v>
      </c>
      <c r="J2336" s="11">
        <f t="shared" ca="1" si="164"/>
        <v>3.0631945950760748</v>
      </c>
      <c r="K2336" s="11">
        <f t="shared" ca="1" si="165"/>
        <v>2.9188363965564323</v>
      </c>
      <c r="L2336" s="11" t="str">
        <f t="shared" ca="1" si="162"/>
        <v>A</v>
      </c>
      <c r="M2336" s="11"/>
      <c r="N2336" s="11">
        <v>2335</v>
      </c>
      <c r="O2336" s="12">
        <f t="shared" ca="1" si="166"/>
        <v>0.86206718551341288</v>
      </c>
      <c r="P2336" s="12">
        <f t="shared" ca="1" si="167"/>
        <v>-0.65126946465714775</v>
      </c>
      <c r="Q2336" s="11" t="str">
        <f t="shared" ca="1" si="163"/>
        <v>A</v>
      </c>
    </row>
    <row r="2337" spans="9:17" x14ac:dyDescent="0.25">
      <c r="I2337" s="11">
        <v>2336</v>
      </c>
      <c r="J2337" s="11">
        <f t="shared" ca="1" si="164"/>
        <v>0.93501061446168809</v>
      </c>
      <c r="K2337" s="11">
        <f t="shared" ca="1" si="165"/>
        <v>3.8184777465437323</v>
      </c>
      <c r="L2337" s="11" t="str">
        <f t="shared" ca="1" si="162"/>
        <v>H</v>
      </c>
      <c r="M2337" s="11"/>
      <c r="N2337" s="11">
        <v>2336</v>
      </c>
      <c r="O2337" s="12">
        <f t="shared" ca="1" si="166"/>
        <v>2.2690726580627194</v>
      </c>
      <c r="P2337" s="12">
        <f t="shared" ca="1" si="167"/>
        <v>1.886126681623485</v>
      </c>
      <c r="Q2337" s="11" t="str">
        <f t="shared" ca="1" si="163"/>
        <v>A</v>
      </c>
    </row>
    <row r="2338" spans="9:17" x14ac:dyDescent="0.25">
      <c r="I2338" s="11">
        <v>2337</v>
      </c>
      <c r="J2338" s="11">
        <f t="shared" ca="1" si="164"/>
        <v>2.4776145647000507</v>
      </c>
      <c r="K2338" s="11">
        <f t="shared" ca="1" si="165"/>
        <v>1.6520237213719025</v>
      </c>
      <c r="L2338" s="11" t="str">
        <f t="shared" ca="1" si="162"/>
        <v>A</v>
      </c>
      <c r="M2338" s="11"/>
      <c r="N2338" s="11">
        <v>2337</v>
      </c>
      <c r="O2338" s="12">
        <f t="shared" ca="1" si="166"/>
        <v>0.87339049697551174</v>
      </c>
      <c r="P2338" s="12">
        <f t="shared" ca="1" si="167"/>
        <v>0.35720470751698907</v>
      </c>
      <c r="Q2338" s="11" t="str">
        <f t="shared" ca="1" si="163"/>
        <v>A</v>
      </c>
    </row>
    <row r="2339" spans="9:17" x14ac:dyDescent="0.25">
      <c r="I2339" s="11">
        <v>2338</v>
      </c>
      <c r="J2339" s="11">
        <f t="shared" ca="1" si="164"/>
        <v>3.7064918739777371</v>
      </c>
      <c r="K2339" s="11">
        <f t="shared" ca="1" si="165"/>
        <v>0.4155022360484335</v>
      </c>
      <c r="L2339" s="11" t="str">
        <f t="shared" ca="1" si="162"/>
        <v>A</v>
      </c>
      <c r="M2339" s="11"/>
      <c r="N2339" s="11">
        <v>2338</v>
      </c>
      <c r="O2339" s="12">
        <f t="shared" ca="1" si="166"/>
        <v>0.83185561273466435</v>
      </c>
      <c r="P2339" s="12">
        <f t="shared" ca="1" si="167"/>
        <v>1.2326569038292365</v>
      </c>
      <c r="Q2339" s="11" t="str">
        <f t="shared" ca="1" si="163"/>
        <v>H</v>
      </c>
    </row>
    <row r="2340" spans="9:17" x14ac:dyDescent="0.25">
      <c r="I2340" s="11">
        <v>2339</v>
      </c>
      <c r="J2340" s="11">
        <f t="shared" ca="1" si="164"/>
        <v>0.54743881042258757</v>
      </c>
      <c r="K2340" s="11">
        <f t="shared" ca="1" si="165"/>
        <v>2.7739207778481494</v>
      </c>
      <c r="L2340" s="11" t="str">
        <f t="shared" ca="1" si="162"/>
        <v>H</v>
      </c>
      <c r="M2340" s="11"/>
      <c r="N2340" s="11">
        <v>2339</v>
      </c>
      <c r="O2340" s="12">
        <f t="shared" ca="1" si="166"/>
        <v>-0.38075050159262425</v>
      </c>
      <c r="P2340" s="12">
        <f t="shared" ca="1" si="167"/>
        <v>0.6555181986747658</v>
      </c>
      <c r="Q2340" s="11" t="str">
        <f t="shared" ca="1" si="163"/>
        <v>H</v>
      </c>
    </row>
    <row r="2341" spans="9:17" x14ac:dyDescent="0.25">
      <c r="I2341" s="11">
        <v>2340</v>
      </c>
      <c r="J2341" s="11">
        <f t="shared" ca="1" si="164"/>
        <v>3.747610991240101</v>
      </c>
      <c r="K2341" s="11">
        <f t="shared" ca="1" si="165"/>
        <v>2.2145928718687782</v>
      </c>
      <c r="L2341" s="11" t="str">
        <f t="shared" ca="1" si="162"/>
        <v>A</v>
      </c>
      <c r="M2341" s="11"/>
      <c r="N2341" s="11">
        <v>2340</v>
      </c>
      <c r="O2341" s="12">
        <f t="shared" ca="1" si="166"/>
        <v>-0.22669021231667263</v>
      </c>
      <c r="P2341" s="12">
        <f t="shared" ca="1" si="167"/>
        <v>2.0995472817689675</v>
      </c>
      <c r="Q2341" s="11" t="str">
        <f t="shared" ca="1" si="163"/>
        <v>H</v>
      </c>
    </row>
    <row r="2342" spans="9:17" x14ac:dyDescent="0.25">
      <c r="I2342" s="11">
        <v>2341</v>
      </c>
      <c r="J2342" s="11">
        <f t="shared" ca="1" si="164"/>
        <v>0.6129492356241224</v>
      </c>
      <c r="K2342" s="11">
        <f t="shared" ca="1" si="165"/>
        <v>2.6328055409417743</v>
      </c>
      <c r="L2342" s="11" t="str">
        <f t="shared" ca="1" si="162"/>
        <v>H</v>
      </c>
      <c r="M2342" s="11"/>
      <c r="N2342" s="11">
        <v>2341</v>
      </c>
      <c r="O2342" s="12">
        <f t="shared" ca="1" si="166"/>
        <v>3.0470585178902638</v>
      </c>
      <c r="P2342" s="12">
        <f t="shared" ca="1" si="167"/>
        <v>0.57240228520474312</v>
      </c>
      <c r="Q2342" s="11" t="str">
        <f t="shared" ca="1" si="163"/>
        <v>A</v>
      </c>
    </row>
    <row r="2343" spans="9:17" x14ac:dyDescent="0.25">
      <c r="I2343" s="11">
        <v>2342</v>
      </c>
      <c r="J2343" s="11">
        <f t="shared" ca="1" si="164"/>
        <v>1.4042583389151888</v>
      </c>
      <c r="K2343" s="11">
        <f t="shared" ca="1" si="165"/>
        <v>1.556654992954329</v>
      </c>
      <c r="L2343" s="11" t="str">
        <f t="shared" ca="1" si="162"/>
        <v>H</v>
      </c>
      <c r="M2343" s="11"/>
      <c r="N2343" s="11">
        <v>2342</v>
      </c>
      <c r="O2343" s="12">
        <f t="shared" ca="1" si="166"/>
        <v>-0.65108503725941458</v>
      </c>
      <c r="P2343" s="12">
        <f t="shared" ca="1" si="167"/>
        <v>2.9459603037167499</v>
      </c>
      <c r="Q2343" s="11" t="str">
        <f t="shared" ca="1" si="163"/>
        <v>H</v>
      </c>
    </row>
    <row r="2344" spans="9:17" x14ac:dyDescent="0.25">
      <c r="I2344" s="11">
        <v>2343</v>
      </c>
      <c r="J2344" s="11">
        <f t="shared" ca="1" si="164"/>
        <v>1.646068457982899</v>
      </c>
      <c r="K2344" s="11">
        <f t="shared" ca="1" si="165"/>
        <v>1.9330610308869114</v>
      </c>
      <c r="L2344" s="11" t="str">
        <f t="shared" ca="1" si="162"/>
        <v>H</v>
      </c>
      <c r="M2344" s="11"/>
      <c r="N2344" s="11">
        <v>2343</v>
      </c>
      <c r="O2344" s="12">
        <f t="shared" ca="1" si="166"/>
        <v>-0.30678546265418305</v>
      </c>
      <c r="P2344" s="12">
        <f t="shared" ca="1" si="167"/>
        <v>1.7688750362037817</v>
      </c>
      <c r="Q2344" s="11" t="str">
        <f t="shared" ca="1" si="163"/>
        <v>H</v>
      </c>
    </row>
    <row r="2345" spans="9:17" x14ac:dyDescent="0.25">
      <c r="I2345" s="11">
        <v>2344</v>
      </c>
      <c r="J2345" s="11">
        <f t="shared" ca="1" si="164"/>
        <v>0.27818175246693533</v>
      </c>
      <c r="K2345" s="11">
        <f t="shared" ca="1" si="165"/>
        <v>0.81079829601620301</v>
      </c>
      <c r="L2345" s="11" t="str">
        <f t="shared" ca="1" si="162"/>
        <v>H</v>
      </c>
      <c r="M2345" s="11"/>
      <c r="N2345" s="11">
        <v>2344</v>
      </c>
      <c r="O2345" s="12">
        <f t="shared" ca="1" si="166"/>
        <v>-0.99702646169278308</v>
      </c>
      <c r="P2345" s="12">
        <f t="shared" ca="1" si="167"/>
        <v>0.48507486781311449</v>
      </c>
      <c r="Q2345" s="11" t="str">
        <f t="shared" ca="1" si="163"/>
        <v>H</v>
      </c>
    </row>
    <row r="2346" spans="9:17" x14ac:dyDescent="0.25">
      <c r="I2346" s="11">
        <v>2345</v>
      </c>
      <c r="J2346" s="11">
        <f t="shared" ca="1" si="164"/>
        <v>1.7025453876084631</v>
      </c>
      <c r="K2346" s="11">
        <f t="shared" ca="1" si="165"/>
        <v>0.70475272657346921</v>
      </c>
      <c r="L2346" s="11" t="str">
        <f t="shared" ca="1" si="162"/>
        <v>A</v>
      </c>
      <c r="M2346" s="11"/>
      <c r="N2346" s="11">
        <v>2345</v>
      </c>
      <c r="O2346" s="12">
        <f t="shared" ca="1" si="166"/>
        <v>-0.53219855252171233</v>
      </c>
      <c r="P2346" s="12">
        <f t="shared" ca="1" si="167"/>
        <v>1.1477866385843114</v>
      </c>
      <c r="Q2346" s="11" t="str">
        <f t="shared" ca="1" si="163"/>
        <v>H</v>
      </c>
    </row>
    <row r="2347" spans="9:17" x14ac:dyDescent="0.25">
      <c r="I2347" s="11">
        <v>2346</v>
      </c>
      <c r="J2347" s="11">
        <f t="shared" ca="1" si="164"/>
        <v>0.47680495123585087</v>
      </c>
      <c r="K2347" s="11">
        <f t="shared" ca="1" si="165"/>
        <v>1.375914623289419</v>
      </c>
      <c r="L2347" s="11" t="str">
        <f t="shared" ca="1" si="162"/>
        <v>H</v>
      </c>
      <c r="M2347" s="11"/>
      <c r="N2347" s="11">
        <v>2346</v>
      </c>
      <c r="O2347" s="12">
        <f t="shared" ca="1" si="166"/>
        <v>0.30906333102935996</v>
      </c>
      <c r="P2347" s="12">
        <f t="shared" ca="1" si="167"/>
        <v>2.9682410618916766</v>
      </c>
      <c r="Q2347" s="11" t="str">
        <f t="shared" ca="1" si="163"/>
        <v>H</v>
      </c>
    </row>
    <row r="2348" spans="9:17" x14ac:dyDescent="0.25">
      <c r="I2348" s="11">
        <v>2347</v>
      </c>
      <c r="J2348" s="11">
        <f t="shared" ca="1" si="164"/>
        <v>-0.22946406228288774</v>
      </c>
      <c r="K2348" s="11">
        <f t="shared" ca="1" si="165"/>
        <v>3.9870905543091451</v>
      </c>
      <c r="L2348" s="11" t="str">
        <f t="shared" ca="1" si="162"/>
        <v>H</v>
      </c>
      <c r="M2348" s="11"/>
      <c r="N2348" s="11">
        <v>2347</v>
      </c>
      <c r="O2348" s="12">
        <f t="shared" ca="1" si="166"/>
        <v>-0.27801497006487264</v>
      </c>
      <c r="P2348" s="12">
        <f t="shared" ca="1" si="167"/>
        <v>-0.94805559158775132</v>
      </c>
      <c r="Q2348" s="11" t="str">
        <f t="shared" ca="1" si="163"/>
        <v>A</v>
      </c>
    </row>
    <row r="2349" spans="9:17" x14ac:dyDescent="0.25">
      <c r="I2349" s="11">
        <v>2348</v>
      </c>
      <c r="J2349" s="11">
        <f t="shared" ca="1" si="164"/>
        <v>0.78856506375518609</v>
      </c>
      <c r="K2349" s="11">
        <f t="shared" ca="1" si="165"/>
        <v>2.4514529401509506</v>
      </c>
      <c r="L2349" s="11" t="str">
        <f t="shared" ca="1" si="162"/>
        <v>H</v>
      </c>
      <c r="M2349" s="11"/>
      <c r="N2349" s="11">
        <v>2348</v>
      </c>
      <c r="O2349" s="12">
        <f t="shared" ca="1" si="166"/>
        <v>-0.31803510645020538</v>
      </c>
      <c r="P2349" s="12">
        <f t="shared" ca="1" si="167"/>
        <v>-0.47851230410442258</v>
      </c>
      <c r="Q2349" s="11" t="str">
        <f t="shared" ca="1" si="163"/>
        <v>A</v>
      </c>
    </row>
    <row r="2350" spans="9:17" x14ac:dyDescent="0.25">
      <c r="I2350" s="11">
        <v>2349</v>
      </c>
      <c r="J2350" s="11">
        <f t="shared" ca="1" si="164"/>
        <v>1.5976315997219106</v>
      </c>
      <c r="K2350" s="11">
        <f t="shared" ca="1" si="165"/>
        <v>-0.9239500621100647</v>
      </c>
      <c r="L2350" s="11" t="str">
        <f t="shared" ca="1" si="162"/>
        <v>A</v>
      </c>
      <c r="M2350" s="11"/>
      <c r="N2350" s="11">
        <v>2349</v>
      </c>
      <c r="O2350" s="12">
        <f t="shared" ca="1" si="166"/>
        <v>0.58023963055883043</v>
      </c>
      <c r="P2350" s="12">
        <f t="shared" ca="1" si="167"/>
        <v>0.3218978902910643</v>
      </c>
      <c r="Q2350" s="11" t="str">
        <f t="shared" ca="1" si="163"/>
        <v>A</v>
      </c>
    </row>
    <row r="2351" spans="9:17" x14ac:dyDescent="0.25">
      <c r="I2351" s="11">
        <v>2350</v>
      </c>
      <c r="J2351" s="11">
        <f t="shared" ca="1" si="164"/>
        <v>0.22164923289328786</v>
      </c>
      <c r="K2351" s="11">
        <f t="shared" ca="1" si="165"/>
        <v>2.0820165253792262</v>
      </c>
      <c r="L2351" s="11" t="str">
        <f t="shared" ca="1" si="162"/>
        <v>H</v>
      </c>
      <c r="M2351" s="11"/>
      <c r="N2351" s="11">
        <v>2350</v>
      </c>
      <c r="O2351" s="12">
        <f t="shared" ca="1" si="166"/>
        <v>1.3619972982401509</v>
      </c>
      <c r="P2351" s="12">
        <f t="shared" ca="1" si="167"/>
        <v>1.2527661890256852</v>
      </c>
      <c r="Q2351" s="11" t="str">
        <f t="shared" ca="1" si="163"/>
        <v>A</v>
      </c>
    </row>
    <row r="2352" spans="9:17" x14ac:dyDescent="0.25">
      <c r="I2352" s="11">
        <v>2351</v>
      </c>
      <c r="J2352" s="11">
        <f t="shared" ca="1" si="164"/>
        <v>1.4432941122462108</v>
      </c>
      <c r="K2352" s="11">
        <f t="shared" ca="1" si="165"/>
        <v>2.7197554519197307</v>
      </c>
      <c r="L2352" s="11" t="str">
        <f t="shared" ca="1" si="162"/>
        <v>H</v>
      </c>
      <c r="M2352" s="11"/>
      <c r="N2352" s="11">
        <v>2351</v>
      </c>
      <c r="O2352" s="12">
        <f t="shared" ca="1" si="166"/>
        <v>0.82917599232135475</v>
      </c>
      <c r="P2352" s="12">
        <f t="shared" ca="1" si="167"/>
        <v>1.11403630876085</v>
      </c>
      <c r="Q2352" s="11" t="str">
        <f t="shared" ca="1" si="163"/>
        <v>H</v>
      </c>
    </row>
    <row r="2353" spans="9:17" x14ac:dyDescent="0.25">
      <c r="I2353" s="11">
        <v>2352</v>
      </c>
      <c r="J2353" s="11">
        <f t="shared" ca="1" si="164"/>
        <v>0.57837010856014337</v>
      </c>
      <c r="K2353" s="11">
        <f t="shared" ca="1" si="165"/>
        <v>2.7877872961949546</v>
      </c>
      <c r="L2353" s="11" t="str">
        <f t="shared" ca="1" si="162"/>
        <v>H</v>
      </c>
      <c r="M2353" s="11"/>
      <c r="N2353" s="11">
        <v>2352</v>
      </c>
      <c r="O2353" s="12">
        <f t="shared" ca="1" si="166"/>
        <v>2.0518898252389981</v>
      </c>
      <c r="P2353" s="12">
        <f t="shared" ca="1" si="167"/>
        <v>0.80719917192598101</v>
      </c>
      <c r="Q2353" s="11" t="str">
        <f t="shared" ca="1" si="163"/>
        <v>A</v>
      </c>
    </row>
    <row r="2354" spans="9:17" x14ac:dyDescent="0.25">
      <c r="I2354" s="11">
        <v>2353</v>
      </c>
      <c r="J2354" s="11">
        <f t="shared" ca="1" si="164"/>
        <v>2.503982524531454</v>
      </c>
      <c r="K2354" s="11">
        <f t="shared" ca="1" si="165"/>
        <v>0.8246207615385639</v>
      </c>
      <c r="L2354" s="11" t="str">
        <f t="shared" ca="1" si="162"/>
        <v>A</v>
      </c>
      <c r="M2354" s="11"/>
      <c r="N2354" s="11">
        <v>2353</v>
      </c>
      <c r="O2354" s="12">
        <f t="shared" ca="1" si="166"/>
        <v>0.54699705746872151</v>
      </c>
      <c r="P2354" s="12">
        <f t="shared" ca="1" si="167"/>
        <v>0.3846976061061983</v>
      </c>
      <c r="Q2354" s="11" t="str">
        <f t="shared" ca="1" si="163"/>
        <v>A</v>
      </c>
    </row>
    <row r="2355" spans="9:17" x14ac:dyDescent="0.25">
      <c r="I2355" s="11">
        <v>2354</v>
      </c>
      <c r="J2355" s="11">
        <f t="shared" ca="1" si="164"/>
        <v>1.240373654546739</v>
      </c>
      <c r="K2355" s="11">
        <f t="shared" ca="1" si="165"/>
        <v>0.56593890107319678</v>
      </c>
      <c r="L2355" s="11" t="str">
        <f t="shared" ca="1" si="162"/>
        <v>A</v>
      </c>
      <c r="M2355" s="11"/>
      <c r="N2355" s="11">
        <v>2354</v>
      </c>
      <c r="O2355" s="12">
        <f t="shared" ca="1" si="166"/>
        <v>-0.3497224509008281</v>
      </c>
      <c r="P2355" s="12">
        <f t="shared" ca="1" si="167"/>
        <v>0.98443805357433323</v>
      </c>
      <c r="Q2355" s="11" t="str">
        <f t="shared" ca="1" si="163"/>
        <v>H</v>
      </c>
    </row>
    <row r="2356" spans="9:17" x14ac:dyDescent="0.25">
      <c r="I2356" s="11">
        <v>2355</v>
      </c>
      <c r="J2356" s="11">
        <f t="shared" ca="1" si="164"/>
        <v>2.1639220381139013</v>
      </c>
      <c r="K2356" s="11">
        <f t="shared" ca="1" si="165"/>
        <v>1.9278375809321584</v>
      </c>
      <c r="L2356" s="11" t="str">
        <f t="shared" ca="1" si="162"/>
        <v>A</v>
      </c>
      <c r="M2356" s="11"/>
      <c r="N2356" s="11">
        <v>2355</v>
      </c>
      <c r="O2356" s="12">
        <f t="shared" ca="1" si="166"/>
        <v>0.52047430229294989</v>
      </c>
      <c r="P2356" s="12">
        <f t="shared" ca="1" si="167"/>
        <v>-0.86508274754601833</v>
      </c>
      <c r="Q2356" s="11" t="str">
        <f t="shared" ca="1" si="163"/>
        <v>A</v>
      </c>
    </row>
    <row r="2357" spans="9:17" x14ac:dyDescent="0.25">
      <c r="I2357" s="11">
        <v>2356</v>
      </c>
      <c r="J2357" s="11">
        <f t="shared" ca="1" si="164"/>
        <v>2.1428282023738223</v>
      </c>
      <c r="K2357" s="11">
        <f t="shared" ca="1" si="165"/>
        <v>0.9686396741934411</v>
      </c>
      <c r="L2357" s="11" t="str">
        <f t="shared" ca="1" si="162"/>
        <v>A</v>
      </c>
      <c r="M2357" s="11"/>
      <c r="N2357" s="11">
        <v>2356</v>
      </c>
      <c r="O2357" s="12">
        <f t="shared" ca="1" si="166"/>
        <v>0.90287136451377181</v>
      </c>
      <c r="P2357" s="12">
        <f t="shared" ca="1" si="167"/>
        <v>2.5662700317610252</v>
      </c>
      <c r="Q2357" s="11" t="str">
        <f t="shared" ca="1" si="163"/>
        <v>H</v>
      </c>
    </row>
    <row r="2358" spans="9:17" x14ac:dyDescent="0.25">
      <c r="I2358" s="11">
        <v>2357</v>
      </c>
      <c r="J2358" s="11">
        <f t="shared" ca="1" si="164"/>
        <v>0.50509025482318726</v>
      </c>
      <c r="K2358" s="11">
        <f t="shared" ca="1" si="165"/>
        <v>4.5628410794901892</v>
      </c>
      <c r="L2358" s="11" t="str">
        <f t="shared" ca="1" si="162"/>
        <v>H</v>
      </c>
      <c r="M2358" s="11"/>
      <c r="N2358" s="11">
        <v>2357</v>
      </c>
      <c r="O2358" s="12">
        <f t="shared" ca="1" si="166"/>
        <v>0.80229051109006955</v>
      </c>
      <c r="P2358" s="12">
        <f t="shared" ca="1" si="167"/>
        <v>-0.84585445287181193</v>
      </c>
      <c r="Q2358" s="11" t="str">
        <f t="shared" ca="1" si="163"/>
        <v>A</v>
      </c>
    </row>
    <row r="2359" spans="9:17" x14ac:dyDescent="0.25">
      <c r="I2359" s="11">
        <v>2358</v>
      </c>
      <c r="J2359" s="11">
        <f t="shared" ca="1" si="164"/>
        <v>1.0631105276671216</v>
      </c>
      <c r="K2359" s="11">
        <f t="shared" ca="1" si="165"/>
        <v>0.72308765253041574</v>
      </c>
      <c r="L2359" s="11" t="str">
        <f t="shared" ca="1" si="162"/>
        <v>A</v>
      </c>
      <c r="M2359" s="11"/>
      <c r="N2359" s="11">
        <v>2358</v>
      </c>
      <c r="O2359" s="12">
        <f t="shared" ca="1" si="166"/>
        <v>0.4385531423616561</v>
      </c>
      <c r="P2359" s="12">
        <f t="shared" ca="1" si="167"/>
        <v>-0.44583394582712232</v>
      </c>
      <c r="Q2359" s="11" t="str">
        <f t="shared" ca="1" si="163"/>
        <v>A</v>
      </c>
    </row>
    <row r="2360" spans="9:17" x14ac:dyDescent="0.25">
      <c r="I2360" s="11">
        <v>2359</v>
      </c>
      <c r="J2360" s="11">
        <f t="shared" ca="1" si="164"/>
        <v>1.7647295798593625</v>
      </c>
      <c r="K2360" s="11">
        <f t="shared" ca="1" si="165"/>
        <v>2.5633439373530109</v>
      </c>
      <c r="L2360" s="11" t="str">
        <f t="shared" ca="1" si="162"/>
        <v>H</v>
      </c>
      <c r="M2360" s="11"/>
      <c r="N2360" s="11">
        <v>2359</v>
      </c>
      <c r="O2360" s="12">
        <f t="shared" ca="1" si="166"/>
        <v>9.8873133871357877E-2</v>
      </c>
      <c r="P2360" s="12">
        <f t="shared" ca="1" si="167"/>
        <v>-0.31384017475461001</v>
      </c>
      <c r="Q2360" s="11" t="str">
        <f t="shared" ca="1" si="163"/>
        <v>A</v>
      </c>
    </row>
    <row r="2361" spans="9:17" x14ac:dyDescent="0.25">
      <c r="I2361" s="11">
        <v>2360</v>
      </c>
      <c r="J2361" s="11">
        <f t="shared" ca="1" si="164"/>
        <v>-1.2701335627991086</v>
      </c>
      <c r="K2361" s="11">
        <f t="shared" ca="1" si="165"/>
        <v>1.6228119956542886</v>
      </c>
      <c r="L2361" s="11" t="str">
        <f t="shared" ca="1" si="162"/>
        <v>H</v>
      </c>
      <c r="M2361" s="11"/>
      <c r="N2361" s="11">
        <v>2360</v>
      </c>
      <c r="O2361" s="12">
        <f t="shared" ca="1" si="166"/>
        <v>0.19525546034687236</v>
      </c>
      <c r="P2361" s="12">
        <f t="shared" ca="1" si="167"/>
        <v>1.2311805344036173</v>
      </c>
      <c r="Q2361" s="11" t="str">
        <f t="shared" ca="1" si="163"/>
        <v>H</v>
      </c>
    </row>
    <row r="2362" spans="9:17" x14ac:dyDescent="0.25">
      <c r="I2362" s="11">
        <v>2361</v>
      </c>
      <c r="J2362" s="11">
        <f t="shared" ca="1" si="164"/>
        <v>-1.0681166026378253E-2</v>
      </c>
      <c r="K2362" s="11">
        <f t="shared" ca="1" si="165"/>
        <v>2.0661000406140624</v>
      </c>
      <c r="L2362" s="11" t="str">
        <f t="shared" ca="1" si="162"/>
        <v>H</v>
      </c>
      <c r="M2362" s="11"/>
      <c r="N2362" s="11">
        <v>2361</v>
      </c>
      <c r="O2362" s="12">
        <f t="shared" ca="1" si="166"/>
        <v>-0.45594750832188635</v>
      </c>
      <c r="P2362" s="12">
        <f t="shared" ca="1" si="167"/>
        <v>1.4360298882305309</v>
      </c>
      <c r="Q2362" s="11" t="str">
        <f t="shared" ca="1" si="163"/>
        <v>H</v>
      </c>
    </row>
    <row r="2363" spans="9:17" x14ac:dyDescent="0.25">
      <c r="I2363" s="11">
        <v>2362</v>
      </c>
      <c r="J2363" s="11">
        <f t="shared" ca="1" si="164"/>
        <v>2.1691636440780546</v>
      </c>
      <c r="K2363" s="11">
        <f t="shared" ca="1" si="165"/>
        <v>2.8832921224427803</v>
      </c>
      <c r="L2363" s="11" t="str">
        <f t="shared" ca="1" si="162"/>
        <v>H</v>
      </c>
      <c r="M2363" s="11"/>
      <c r="N2363" s="11">
        <v>2362</v>
      </c>
      <c r="O2363" s="12">
        <f t="shared" ca="1" si="166"/>
        <v>-0.68005963313857642</v>
      </c>
      <c r="P2363" s="12">
        <f t="shared" ca="1" si="167"/>
        <v>-0.60873052220621049</v>
      </c>
      <c r="Q2363" s="11" t="str">
        <f t="shared" ca="1" si="163"/>
        <v>H</v>
      </c>
    </row>
    <row r="2364" spans="9:17" x14ac:dyDescent="0.25">
      <c r="I2364" s="11">
        <v>2363</v>
      </c>
      <c r="J2364" s="11">
        <f t="shared" ca="1" si="164"/>
        <v>1.4667605584913721</v>
      </c>
      <c r="K2364" s="11">
        <f t="shared" ca="1" si="165"/>
        <v>2.9021904363362769</v>
      </c>
      <c r="L2364" s="11" t="str">
        <f t="shared" ca="1" si="162"/>
        <v>H</v>
      </c>
      <c r="M2364" s="11"/>
      <c r="N2364" s="11">
        <v>2363</v>
      </c>
      <c r="O2364" s="12">
        <f t="shared" ca="1" si="166"/>
        <v>2.6102116665285662</v>
      </c>
      <c r="P2364" s="12">
        <f t="shared" ca="1" si="167"/>
        <v>2.720048199953971</v>
      </c>
      <c r="Q2364" s="11" t="str">
        <f t="shared" ca="1" si="163"/>
        <v>H</v>
      </c>
    </row>
    <row r="2365" spans="9:17" x14ac:dyDescent="0.25">
      <c r="I2365" s="11">
        <v>2364</v>
      </c>
      <c r="J2365" s="11">
        <f t="shared" ca="1" si="164"/>
        <v>-0.38852758051495917</v>
      </c>
      <c r="K2365" s="11">
        <f t="shared" ca="1" si="165"/>
        <v>1.4689326940981928</v>
      </c>
      <c r="L2365" s="11" t="str">
        <f t="shared" ca="1" si="162"/>
        <v>H</v>
      </c>
      <c r="M2365" s="11"/>
      <c r="N2365" s="11">
        <v>2364</v>
      </c>
      <c r="O2365" s="12">
        <f t="shared" ca="1" si="166"/>
        <v>1.2196132106965178</v>
      </c>
      <c r="P2365" s="12">
        <f t="shared" ca="1" si="167"/>
        <v>0.34311897026819349</v>
      </c>
      <c r="Q2365" s="11" t="str">
        <f t="shared" ca="1" si="163"/>
        <v>A</v>
      </c>
    </row>
    <row r="2366" spans="9:17" x14ac:dyDescent="0.25">
      <c r="I2366" s="11">
        <v>2365</v>
      </c>
      <c r="J2366" s="11">
        <f t="shared" ca="1" si="164"/>
        <v>-9.5315596788979051E-2</v>
      </c>
      <c r="K2366" s="11">
        <f t="shared" ca="1" si="165"/>
        <v>1.9481403602738356</v>
      </c>
      <c r="L2366" s="11" t="str">
        <f t="shared" ca="1" si="162"/>
        <v>H</v>
      </c>
      <c r="M2366" s="11"/>
      <c r="N2366" s="11">
        <v>2365</v>
      </c>
      <c r="O2366" s="12">
        <f t="shared" ca="1" si="166"/>
        <v>0.34502462410341139</v>
      </c>
      <c r="P2366" s="12">
        <f t="shared" ca="1" si="167"/>
        <v>0.50798008541496587</v>
      </c>
      <c r="Q2366" s="11" t="str">
        <f t="shared" ca="1" si="163"/>
        <v>H</v>
      </c>
    </row>
    <row r="2367" spans="9:17" x14ac:dyDescent="0.25">
      <c r="I2367" s="11">
        <v>2366</v>
      </c>
      <c r="J2367" s="11">
        <f t="shared" ca="1" si="164"/>
        <v>0.79920858369690628</v>
      </c>
      <c r="K2367" s="11">
        <f t="shared" ca="1" si="165"/>
        <v>1.1425554449182909</v>
      </c>
      <c r="L2367" s="11" t="str">
        <f t="shared" ca="1" si="162"/>
        <v>H</v>
      </c>
      <c r="M2367" s="11"/>
      <c r="N2367" s="11">
        <v>2366</v>
      </c>
      <c r="O2367" s="12">
        <f t="shared" ca="1" si="166"/>
        <v>1.8544875232594193</v>
      </c>
      <c r="P2367" s="12">
        <f t="shared" ca="1" si="167"/>
        <v>-1.4723190241992028</v>
      </c>
      <c r="Q2367" s="11" t="str">
        <f t="shared" ca="1" si="163"/>
        <v>A</v>
      </c>
    </row>
    <row r="2368" spans="9:17" x14ac:dyDescent="0.25">
      <c r="I2368" s="11">
        <v>2367</v>
      </c>
      <c r="J2368" s="11">
        <f t="shared" ca="1" si="164"/>
        <v>0.46018888284167547</v>
      </c>
      <c r="K2368" s="11">
        <f t="shared" ca="1" si="165"/>
        <v>2.0182598446452999</v>
      </c>
      <c r="L2368" s="11" t="str">
        <f t="shared" ca="1" si="162"/>
        <v>H</v>
      </c>
      <c r="M2368" s="11"/>
      <c r="N2368" s="11">
        <v>2367</v>
      </c>
      <c r="O2368" s="12">
        <f t="shared" ca="1" si="166"/>
        <v>-1.1199841870419034</v>
      </c>
      <c r="P2368" s="12">
        <f t="shared" ca="1" si="167"/>
        <v>6.1849289534212648E-2</v>
      </c>
      <c r="Q2368" s="11" t="str">
        <f t="shared" ca="1" si="163"/>
        <v>H</v>
      </c>
    </row>
    <row r="2369" spans="9:17" x14ac:dyDescent="0.25">
      <c r="I2369" s="11">
        <v>2368</v>
      </c>
      <c r="J2369" s="11">
        <f t="shared" ca="1" si="164"/>
        <v>0.78440380946605293</v>
      </c>
      <c r="K2369" s="11">
        <f t="shared" ca="1" si="165"/>
        <v>2.6830803082835621</v>
      </c>
      <c r="L2369" s="11" t="str">
        <f t="shared" ca="1" si="162"/>
        <v>H</v>
      </c>
      <c r="M2369" s="11"/>
      <c r="N2369" s="11">
        <v>2368</v>
      </c>
      <c r="O2369" s="12">
        <f t="shared" ca="1" si="166"/>
        <v>0.26904952492641787</v>
      </c>
      <c r="P2369" s="12">
        <f t="shared" ca="1" si="167"/>
        <v>0.62330846313655697</v>
      </c>
      <c r="Q2369" s="11" t="str">
        <f t="shared" ca="1" si="163"/>
        <v>H</v>
      </c>
    </row>
    <row r="2370" spans="9:17" x14ac:dyDescent="0.25">
      <c r="I2370" s="11">
        <v>2369</v>
      </c>
      <c r="J2370" s="11">
        <f t="shared" ca="1" si="164"/>
        <v>0.62653522877102796</v>
      </c>
      <c r="K2370" s="11">
        <f t="shared" ca="1" si="165"/>
        <v>2.8217483235032863</v>
      </c>
      <c r="L2370" s="11" t="str">
        <f t="shared" ca="1" si="162"/>
        <v>H</v>
      </c>
      <c r="M2370" s="11"/>
      <c r="N2370" s="11">
        <v>2369</v>
      </c>
      <c r="O2370" s="12">
        <f t="shared" ca="1" si="166"/>
        <v>1.3556260251022803</v>
      </c>
      <c r="P2370" s="12">
        <f t="shared" ca="1" si="167"/>
        <v>-0.42697048140951099</v>
      </c>
      <c r="Q2370" s="11" t="str">
        <f t="shared" ca="1" si="163"/>
        <v>A</v>
      </c>
    </row>
    <row r="2371" spans="9:17" x14ac:dyDescent="0.25">
      <c r="I2371" s="11">
        <v>2370</v>
      </c>
      <c r="J2371" s="11">
        <f t="shared" ref="J2371:J2434" ca="1" si="168">NORMINV(RAND(), $D$3,$F$3)</f>
        <v>0.88595587197949099</v>
      </c>
      <c r="K2371" s="11">
        <f t="shared" ref="K2371:K2434" ca="1" si="169">NORMINV(RAND(), $D$2,$F$2)</f>
        <v>2.214612783786523</v>
      </c>
      <c r="L2371" s="11" t="str">
        <f t="shared" ca="1" si="162"/>
        <v>H</v>
      </c>
      <c r="M2371" s="11"/>
      <c r="N2371" s="11">
        <v>2370</v>
      </c>
      <c r="O2371" s="12">
        <f t="shared" ref="O2371:O2434" ca="1" si="170">NORMINV(RAND(), $D$11,$F$11)</f>
        <v>-1.6645338381776329</v>
      </c>
      <c r="P2371" s="12">
        <f t="shared" ref="P2371:P2434" ca="1" si="171">NORMINV(RAND(), $D$10,$F$10)</f>
        <v>1.5192068992555512</v>
      </c>
      <c r="Q2371" s="11" t="str">
        <f t="shared" ca="1" si="163"/>
        <v>H</v>
      </c>
    </row>
    <row r="2372" spans="9:17" x14ac:dyDescent="0.25">
      <c r="I2372" s="11">
        <v>2371</v>
      </c>
      <c r="J2372" s="11">
        <f t="shared" ca="1" si="168"/>
        <v>2.822113047161817</v>
      </c>
      <c r="K2372" s="11">
        <f t="shared" ca="1" si="169"/>
        <v>-0.24333256361736844</v>
      </c>
      <c r="L2372" s="11" t="str">
        <f t="shared" ca="1" si="162"/>
        <v>A</v>
      </c>
      <c r="M2372" s="11"/>
      <c r="N2372" s="11">
        <v>2371</v>
      </c>
      <c r="O2372" s="12">
        <f t="shared" ca="1" si="170"/>
        <v>1.4744547716005738</v>
      </c>
      <c r="P2372" s="12">
        <f t="shared" ca="1" si="171"/>
        <v>2.6297506953806042</v>
      </c>
      <c r="Q2372" s="11" t="str">
        <f t="shared" ca="1" si="163"/>
        <v>H</v>
      </c>
    </row>
    <row r="2373" spans="9:17" x14ac:dyDescent="0.25">
      <c r="I2373" s="11">
        <v>2372</v>
      </c>
      <c r="J2373" s="11">
        <f t="shared" ca="1" si="168"/>
        <v>-1.6634900394524017</v>
      </c>
      <c r="K2373" s="11">
        <f t="shared" ca="1" si="169"/>
        <v>4.0926082211989616</v>
      </c>
      <c r="L2373" s="11" t="str">
        <f t="shared" ca="1" si="162"/>
        <v>H</v>
      </c>
      <c r="M2373" s="11"/>
      <c r="N2373" s="11">
        <v>2372</v>
      </c>
      <c r="O2373" s="12">
        <f t="shared" ca="1" si="170"/>
        <v>-1.472306299606339</v>
      </c>
      <c r="P2373" s="12">
        <f t="shared" ca="1" si="171"/>
        <v>0.91432094365761984</v>
      </c>
      <c r="Q2373" s="11" t="str">
        <f t="shared" ca="1" si="163"/>
        <v>H</v>
      </c>
    </row>
    <row r="2374" spans="9:17" x14ac:dyDescent="0.25">
      <c r="I2374" s="11">
        <v>2373</v>
      </c>
      <c r="J2374" s="11">
        <f t="shared" ca="1" si="168"/>
        <v>1.426921357361475</v>
      </c>
      <c r="K2374" s="11">
        <f t="shared" ca="1" si="169"/>
        <v>2.4224816789855819</v>
      </c>
      <c r="L2374" s="11" t="str">
        <f t="shared" ca="1" si="162"/>
        <v>H</v>
      </c>
      <c r="M2374" s="11"/>
      <c r="N2374" s="11">
        <v>2373</v>
      </c>
      <c r="O2374" s="12">
        <f t="shared" ca="1" si="170"/>
        <v>2.2595829522583992</v>
      </c>
      <c r="P2374" s="12">
        <f t="shared" ca="1" si="171"/>
        <v>-1.0327228258754553</v>
      </c>
      <c r="Q2374" s="11" t="str">
        <f t="shared" ca="1" si="163"/>
        <v>A</v>
      </c>
    </row>
    <row r="2375" spans="9:17" x14ac:dyDescent="0.25">
      <c r="I2375" s="11">
        <v>2374</v>
      </c>
      <c r="J2375" s="11">
        <f t="shared" ca="1" si="168"/>
        <v>8.4857837352955601E-2</v>
      </c>
      <c r="K2375" s="11">
        <f t="shared" ca="1" si="169"/>
        <v>2.729975587463243</v>
      </c>
      <c r="L2375" s="11" t="str">
        <f t="shared" ca="1" si="162"/>
        <v>H</v>
      </c>
      <c r="M2375" s="11"/>
      <c r="N2375" s="11">
        <v>2374</v>
      </c>
      <c r="O2375" s="12">
        <f t="shared" ca="1" si="170"/>
        <v>-1.0799795677886879</v>
      </c>
      <c r="P2375" s="12">
        <f t="shared" ca="1" si="171"/>
        <v>1.6350312807707188</v>
      </c>
      <c r="Q2375" s="11" t="str">
        <f t="shared" ca="1" si="163"/>
        <v>H</v>
      </c>
    </row>
    <row r="2376" spans="9:17" x14ac:dyDescent="0.25">
      <c r="I2376" s="11">
        <v>2375</v>
      </c>
      <c r="J2376" s="11">
        <f t="shared" ca="1" si="168"/>
        <v>0.98444308084047027</v>
      </c>
      <c r="K2376" s="11">
        <f t="shared" ca="1" si="169"/>
        <v>2.9892118739769047</v>
      </c>
      <c r="L2376" s="11" t="str">
        <f t="shared" ca="1" si="162"/>
        <v>H</v>
      </c>
      <c r="M2376" s="11"/>
      <c r="N2376" s="11">
        <v>2375</v>
      </c>
      <c r="O2376" s="12">
        <f t="shared" ca="1" si="170"/>
        <v>0.53080413735830201</v>
      </c>
      <c r="P2376" s="12">
        <f t="shared" ca="1" si="171"/>
        <v>0.97016765165312335</v>
      </c>
      <c r="Q2376" s="11" t="str">
        <f t="shared" ca="1" si="163"/>
        <v>H</v>
      </c>
    </row>
    <row r="2377" spans="9:17" x14ac:dyDescent="0.25">
      <c r="I2377" s="11">
        <v>2376</v>
      </c>
      <c r="J2377" s="11">
        <f t="shared" ca="1" si="168"/>
        <v>-0.40674127543038929</v>
      </c>
      <c r="K2377" s="11">
        <f t="shared" ca="1" si="169"/>
        <v>3.3016695100799582</v>
      </c>
      <c r="L2377" s="11" t="str">
        <f t="shared" ca="1" si="162"/>
        <v>H</v>
      </c>
      <c r="M2377" s="11"/>
      <c r="N2377" s="11">
        <v>2376</v>
      </c>
      <c r="O2377" s="12">
        <f t="shared" ca="1" si="170"/>
        <v>-0.43064039342076077</v>
      </c>
      <c r="P2377" s="12">
        <f t="shared" ca="1" si="171"/>
        <v>1.868323470914347</v>
      </c>
      <c r="Q2377" s="11" t="str">
        <f t="shared" ca="1" si="163"/>
        <v>H</v>
      </c>
    </row>
    <row r="2378" spans="9:17" x14ac:dyDescent="0.25">
      <c r="I2378" s="11">
        <v>2377</v>
      </c>
      <c r="J2378" s="11">
        <f t="shared" ca="1" si="168"/>
        <v>-0.18499289650160378</v>
      </c>
      <c r="K2378" s="11">
        <f t="shared" ca="1" si="169"/>
        <v>0.31327634103917923</v>
      </c>
      <c r="L2378" s="11" t="str">
        <f t="shared" ca="1" si="162"/>
        <v>H</v>
      </c>
      <c r="M2378" s="11"/>
      <c r="N2378" s="11">
        <v>2377</v>
      </c>
      <c r="O2378" s="12">
        <f t="shared" ca="1" si="170"/>
        <v>2.6124275556640315</v>
      </c>
      <c r="P2378" s="12">
        <f t="shared" ca="1" si="171"/>
        <v>2.0415010203215784</v>
      </c>
      <c r="Q2378" s="11" t="str">
        <f t="shared" ca="1" si="163"/>
        <v>A</v>
      </c>
    </row>
    <row r="2379" spans="9:17" x14ac:dyDescent="0.25">
      <c r="I2379" s="11">
        <v>2378</v>
      </c>
      <c r="J2379" s="11">
        <f t="shared" ca="1" si="168"/>
        <v>0.51336861076752072</v>
      </c>
      <c r="K2379" s="11">
        <f t="shared" ca="1" si="169"/>
        <v>2.6327647194786312</v>
      </c>
      <c r="L2379" s="11" t="str">
        <f t="shared" ca="1" si="162"/>
        <v>H</v>
      </c>
      <c r="M2379" s="11"/>
      <c r="N2379" s="11">
        <v>2378</v>
      </c>
      <c r="O2379" s="12">
        <f t="shared" ca="1" si="170"/>
        <v>0.44762366402749382</v>
      </c>
      <c r="P2379" s="12">
        <f t="shared" ca="1" si="171"/>
        <v>0.77490376472652622</v>
      </c>
      <c r="Q2379" s="11" t="str">
        <f t="shared" ca="1" si="163"/>
        <v>H</v>
      </c>
    </row>
    <row r="2380" spans="9:17" x14ac:dyDescent="0.25">
      <c r="I2380" s="11">
        <v>2379</v>
      </c>
      <c r="J2380" s="11">
        <f t="shared" ca="1" si="168"/>
        <v>-1.7612579415661735</v>
      </c>
      <c r="K2380" s="11">
        <f t="shared" ca="1" si="169"/>
        <v>1.733984376297748</v>
      </c>
      <c r="L2380" s="11" t="str">
        <f t="shared" ca="1" si="162"/>
        <v>H</v>
      </c>
      <c r="M2380" s="11"/>
      <c r="N2380" s="11">
        <v>2379</v>
      </c>
      <c r="O2380" s="12">
        <f t="shared" ca="1" si="170"/>
        <v>0.13977355783229461</v>
      </c>
      <c r="P2380" s="12">
        <f t="shared" ca="1" si="171"/>
        <v>-0.8428903105051464</v>
      </c>
      <c r="Q2380" s="11" t="str">
        <f t="shared" ca="1" si="163"/>
        <v>A</v>
      </c>
    </row>
    <row r="2381" spans="9:17" x14ac:dyDescent="0.25">
      <c r="I2381" s="11">
        <v>2380</v>
      </c>
      <c r="J2381" s="11">
        <f t="shared" ca="1" si="168"/>
        <v>9.6250576939762245E-2</v>
      </c>
      <c r="K2381" s="11">
        <f t="shared" ca="1" si="169"/>
        <v>0.97905129188157658</v>
      </c>
      <c r="L2381" s="11" t="str">
        <f t="shared" ca="1" si="162"/>
        <v>H</v>
      </c>
      <c r="M2381" s="11"/>
      <c r="N2381" s="11">
        <v>2380</v>
      </c>
      <c r="O2381" s="12">
        <f t="shared" ca="1" si="170"/>
        <v>0.70328237827780349</v>
      </c>
      <c r="P2381" s="12">
        <f t="shared" ca="1" si="171"/>
        <v>0.76524485714758095</v>
      </c>
      <c r="Q2381" s="11" t="str">
        <f t="shared" ca="1" si="163"/>
        <v>H</v>
      </c>
    </row>
    <row r="2382" spans="9:17" x14ac:dyDescent="0.25">
      <c r="I2382" s="11">
        <v>2381</v>
      </c>
      <c r="J2382" s="11">
        <f t="shared" ca="1" si="168"/>
        <v>0.79102437988630492</v>
      </c>
      <c r="K2382" s="11">
        <f t="shared" ca="1" si="169"/>
        <v>2.3090443135008956</v>
      </c>
      <c r="L2382" s="11" t="str">
        <f t="shared" ca="1" si="162"/>
        <v>H</v>
      </c>
      <c r="M2382" s="11"/>
      <c r="N2382" s="11">
        <v>2381</v>
      </c>
      <c r="O2382" s="12">
        <f t="shared" ca="1" si="170"/>
        <v>1.3064980124567238</v>
      </c>
      <c r="P2382" s="12">
        <f t="shared" ca="1" si="171"/>
        <v>-2.8772813971751798E-2</v>
      </c>
      <c r="Q2382" s="11" t="str">
        <f t="shared" ca="1" si="163"/>
        <v>A</v>
      </c>
    </row>
    <row r="2383" spans="9:17" x14ac:dyDescent="0.25">
      <c r="I2383" s="11">
        <v>2382</v>
      </c>
      <c r="J2383" s="11">
        <f t="shared" ca="1" si="168"/>
        <v>-0.40391145385708882</v>
      </c>
      <c r="K2383" s="11">
        <f t="shared" ca="1" si="169"/>
        <v>3.9055315486725521</v>
      </c>
      <c r="L2383" s="11" t="str">
        <f t="shared" ca="1" si="162"/>
        <v>H</v>
      </c>
      <c r="M2383" s="11"/>
      <c r="N2383" s="11">
        <v>2382</v>
      </c>
      <c r="O2383" s="12">
        <f t="shared" ca="1" si="170"/>
        <v>0.94337529458942093</v>
      </c>
      <c r="P2383" s="12">
        <f t="shared" ca="1" si="171"/>
        <v>1.5113818362377323</v>
      </c>
      <c r="Q2383" s="11" t="str">
        <f t="shared" ca="1" si="163"/>
        <v>H</v>
      </c>
    </row>
    <row r="2384" spans="9:17" x14ac:dyDescent="0.25">
      <c r="I2384" s="11">
        <v>2383</v>
      </c>
      <c r="J2384" s="11">
        <f t="shared" ca="1" si="168"/>
        <v>-0.77870326760451214</v>
      </c>
      <c r="K2384" s="11">
        <f t="shared" ca="1" si="169"/>
        <v>8.9163721490157055E-2</v>
      </c>
      <c r="L2384" s="11" t="str">
        <f t="shared" ca="1" si="162"/>
        <v>H</v>
      </c>
      <c r="M2384" s="11"/>
      <c r="N2384" s="11">
        <v>2383</v>
      </c>
      <c r="O2384" s="12">
        <f t="shared" ca="1" si="170"/>
        <v>-0.51272618648954649</v>
      </c>
      <c r="P2384" s="12">
        <f t="shared" ca="1" si="171"/>
        <v>-0.14446530482766917</v>
      </c>
      <c r="Q2384" s="11" t="str">
        <f t="shared" ca="1" si="163"/>
        <v>H</v>
      </c>
    </row>
    <row r="2385" spans="9:17" x14ac:dyDescent="0.25">
      <c r="I2385" s="11">
        <v>2384</v>
      </c>
      <c r="J2385" s="11">
        <f t="shared" ca="1" si="168"/>
        <v>0.38693167490548341</v>
      </c>
      <c r="K2385" s="11">
        <f t="shared" ca="1" si="169"/>
        <v>0.27886165566290244</v>
      </c>
      <c r="L2385" s="11" t="str">
        <f t="shared" ca="1" si="162"/>
        <v>A</v>
      </c>
      <c r="M2385" s="11"/>
      <c r="N2385" s="11">
        <v>2384</v>
      </c>
      <c r="O2385" s="12">
        <f t="shared" ca="1" si="170"/>
        <v>0.39955004354907009</v>
      </c>
      <c r="P2385" s="12">
        <f t="shared" ca="1" si="171"/>
        <v>0.95648624431397744</v>
      </c>
      <c r="Q2385" s="11" t="str">
        <f t="shared" ca="1" si="163"/>
        <v>H</v>
      </c>
    </row>
    <row r="2386" spans="9:17" x14ac:dyDescent="0.25">
      <c r="I2386" s="11">
        <v>2385</v>
      </c>
      <c r="J2386" s="11">
        <f t="shared" ca="1" si="168"/>
        <v>0.28311910941291751</v>
      </c>
      <c r="K2386" s="11">
        <f t="shared" ca="1" si="169"/>
        <v>2.2592545301108649</v>
      </c>
      <c r="L2386" s="11" t="str">
        <f t="shared" ca="1" si="162"/>
        <v>H</v>
      </c>
      <c r="M2386" s="11"/>
      <c r="N2386" s="11">
        <v>2385</v>
      </c>
      <c r="O2386" s="12">
        <f t="shared" ca="1" si="170"/>
        <v>1.1318791672118362</v>
      </c>
      <c r="P2386" s="12">
        <f t="shared" ca="1" si="171"/>
        <v>2.8445116615255932</v>
      </c>
      <c r="Q2386" s="11" t="str">
        <f t="shared" ca="1" si="163"/>
        <v>H</v>
      </c>
    </row>
    <row r="2387" spans="9:17" x14ac:dyDescent="0.25">
      <c r="I2387" s="11">
        <v>2386</v>
      </c>
      <c r="J2387" s="11">
        <f t="shared" ca="1" si="168"/>
        <v>6.8235790950103903E-2</v>
      </c>
      <c r="K2387" s="11">
        <f t="shared" ca="1" si="169"/>
        <v>3.9154762920312982</v>
      </c>
      <c r="L2387" s="11" t="str">
        <f t="shared" ca="1" si="162"/>
        <v>H</v>
      </c>
      <c r="M2387" s="11"/>
      <c r="N2387" s="11">
        <v>2386</v>
      </c>
      <c r="O2387" s="12">
        <f t="shared" ca="1" si="170"/>
        <v>1.7095860619191188</v>
      </c>
      <c r="P2387" s="12">
        <f t="shared" ca="1" si="171"/>
        <v>8.8223712774954777E-2</v>
      </c>
      <c r="Q2387" s="11" t="str">
        <f t="shared" ca="1" si="163"/>
        <v>A</v>
      </c>
    </row>
    <row r="2388" spans="9:17" x14ac:dyDescent="0.25">
      <c r="I2388" s="11">
        <v>2387</v>
      </c>
      <c r="J2388" s="11">
        <f t="shared" ca="1" si="168"/>
        <v>1.5730563080418363</v>
      </c>
      <c r="K2388" s="11">
        <f t="shared" ca="1" si="169"/>
        <v>1.2321428562952681</v>
      </c>
      <c r="L2388" s="11" t="str">
        <f t="shared" ca="1" si="162"/>
        <v>A</v>
      </c>
      <c r="M2388" s="11"/>
      <c r="N2388" s="11">
        <v>2387</v>
      </c>
      <c r="O2388" s="12">
        <f t="shared" ca="1" si="170"/>
        <v>0.98976603698976262</v>
      </c>
      <c r="P2388" s="12">
        <f t="shared" ca="1" si="171"/>
        <v>1.3769565026318129</v>
      </c>
      <c r="Q2388" s="11" t="str">
        <f t="shared" ca="1" si="163"/>
        <v>H</v>
      </c>
    </row>
    <row r="2389" spans="9:17" x14ac:dyDescent="0.25">
      <c r="I2389" s="11">
        <v>2388</v>
      </c>
      <c r="J2389" s="11">
        <f t="shared" ca="1" si="168"/>
        <v>1.0614645381097543</v>
      </c>
      <c r="K2389" s="11">
        <f t="shared" ca="1" si="169"/>
        <v>3.8025204028083071</v>
      </c>
      <c r="L2389" s="11" t="str">
        <f t="shared" ca="1" si="162"/>
        <v>H</v>
      </c>
      <c r="M2389" s="11"/>
      <c r="N2389" s="11">
        <v>2388</v>
      </c>
      <c r="O2389" s="12">
        <f t="shared" ca="1" si="170"/>
        <v>-0.14144152965075985</v>
      </c>
      <c r="P2389" s="12">
        <f t="shared" ca="1" si="171"/>
        <v>1.8888345974698693</v>
      </c>
      <c r="Q2389" s="11" t="str">
        <f t="shared" ca="1" si="163"/>
        <v>H</v>
      </c>
    </row>
    <row r="2390" spans="9:17" x14ac:dyDescent="0.25">
      <c r="I2390" s="11">
        <v>2389</v>
      </c>
      <c r="J2390" s="11">
        <f t="shared" ca="1" si="168"/>
        <v>-0.3620483787873775</v>
      </c>
      <c r="K2390" s="11">
        <f t="shared" ca="1" si="169"/>
        <v>0.56442067153063036</v>
      </c>
      <c r="L2390" s="11" t="str">
        <f t="shared" ca="1" si="162"/>
        <v>H</v>
      </c>
      <c r="M2390" s="11"/>
      <c r="N2390" s="11">
        <v>2389</v>
      </c>
      <c r="O2390" s="12">
        <f t="shared" ca="1" si="170"/>
        <v>7.308876549746629E-2</v>
      </c>
      <c r="P2390" s="12">
        <f t="shared" ca="1" si="171"/>
        <v>8.2122915394869711E-2</v>
      </c>
      <c r="Q2390" s="11" t="str">
        <f t="shared" ca="1" si="163"/>
        <v>H</v>
      </c>
    </row>
    <row r="2391" spans="9:17" x14ac:dyDescent="0.25">
      <c r="I2391" s="11">
        <v>2390</v>
      </c>
      <c r="J2391" s="11">
        <f t="shared" ca="1" si="168"/>
        <v>0.5970946043570694</v>
      </c>
      <c r="K2391" s="11">
        <f t="shared" ca="1" si="169"/>
        <v>3.0298659304386333</v>
      </c>
      <c r="L2391" s="11" t="str">
        <f t="shared" ca="1" si="162"/>
        <v>H</v>
      </c>
      <c r="M2391" s="11"/>
      <c r="N2391" s="11">
        <v>2390</v>
      </c>
      <c r="O2391" s="12">
        <f t="shared" ca="1" si="170"/>
        <v>-0.60594383146675135</v>
      </c>
      <c r="P2391" s="12">
        <f t="shared" ca="1" si="171"/>
        <v>0.8022019180374822</v>
      </c>
      <c r="Q2391" s="11" t="str">
        <f t="shared" ca="1" si="163"/>
        <v>H</v>
      </c>
    </row>
    <row r="2392" spans="9:17" x14ac:dyDescent="0.25">
      <c r="I2392" s="11">
        <v>2391</v>
      </c>
      <c r="J2392" s="11">
        <f t="shared" ca="1" si="168"/>
        <v>1.1213042417034924</v>
      </c>
      <c r="K2392" s="11">
        <f t="shared" ca="1" si="169"/>
        <v>-0.13535834427594828</v>
      </c>
      <c r="L2392" s="11" t="str">
        <f t="shared" ca="1" si="162"/>
        <v>A</v>
      </c>
      <c r="M2392" s="11"/>
      <c r="N2392" s="11">
        <v>2391</v>
      </c>
      <c r="O2392" s="12">
        <f t="shared" ca="1" si="170"/>
        <v>1.8754455183340644</v>
      </c>
      <c r="P2392" s="12">
        <f t="shared" ca="1" si="171"/>
        <v>0.29898400758690369</v>
      </c>
      <c r="Q2392" s="11" t="str">
        <f t="shared" ca="1" si="163"/>
        <v>A</v>
      </c>
    </row>
    <row r="2393" spans="9:17" x14ac:dyDescent="0.25">
      <c r="I2393" s="11">
        <v>2392</v>
      </c>
      <c r="J2393" s="11">
        <f t="shared" ca="1" si="168"/>
        <v>3.1090314027880894</v>
      </c>
      <c r="K2393" s="11">
        <f t="shared" ca="1" si="169"/>
        <v>2.7164521764925276</v>
      </c>
      <c r="L2393" s="11" t="str">
        <f t="shared" ca="1" si="162"/>
        <v>A</v>
      </c>
      <c r="M2393" s="11"/>
      <c r="N2393" s="11">
        <v>2392</v>
      </c>
      <c r="O2393" s="12">
        <f t="shared" ca="1" si="170"/>
        <v>0.66445740569678002</v>
      </c>
      <c r="P2393" s="12">
        <f t="shared" ca="1" si="171"/>
        <v>0.50779717848683614</v>
      </c>
      <c r="Q2393" s="11" t="str">
        <f t="shared" ca="1" si="163"/>
        <v>A</v>
      </c>
    </row>
    <row r="2394" spans="9:17" x14ac:dyDescent="0.25">
      <c r="I2394" s="11">
        <v>2393</v>
      </c>
      <c r="J2394" s="11">
        <f t="shared" ca="1" si="168"/>
        <v>-0.18859110112989252</v>
      </c>
      <c r="K2394" s="11">
        <f t="shared" ca="1" si="169"/>
        <v>1.8867085740391769</v>
      </c>
      <c r="L2394" s="11" t="str">
        <f t="shared" ca="1" si="162"/>
        <v>H</v>
      </c>
      <c r="M2394" s="11"/>
      <c r="N2394" s="11">
        <v>2393</v>
      </c>
      <c r="O2394" s="12">
        <f t="shared" ca="1" si="170"/>
        <v>0.47679010525785986</v>
      </c>
      <c r="P2394" s="12">
        <f t="shared" ca="1" si="171"/>
        <v>0.11625944164705138</v>
      </c>
      <c r="Q2394" s="11" t="str">
        <f t="shared" ca="1" si="163"/>
        <v>A</v>
      </c>
    </row>
    <row r="2395" spans="9:17" x14ac:dyDescent="0.25">
      <c r="I2395" s="11">
        <v>2394</v>
      </c>
      <c r="J2395" s="11">
        <f t="shared" ca="1" si="168"/>
        <v>1.4156137896251191</v>
      </c>
      <c r="K2395" s="11">
        <f t="shared" ca="1" si="169"/>
        <v>1.5793908916629069</v>
      </c>
      <c r="L2395" s="11" t="str">
        <f t="shared" ca="1" si="162"/>
        <v>H</v>
      </c>
      <c r="M2395" s="11"/>
      <c r="N2395" s="11">
        <v>2394</v>
      </c>
      <c r="O2395" s="12">
        <f t="shared" ca="1" si="170"/>
        <v>4.6077150747573645</v>
      </c>
      <c r="P2395" s="12">
        <f t="shared" ca="1" si="171"/>
        <v>1.3631681734059384</v>
      </c>
      <c r="Q2395" s="11" t="str">
        <f t="shared" ca="1" si="163"/>
        <v>A</v>
      </c>
    </row>
    <row r="2396" spans="9:17" x14ac:dyDescent="0.25">
      <c r="I2396" s="11">
        <v>2395</v>
      </c>
      <c r="J2396" s="11">
        <f t="shared" ca="1" si="168"/>
        <v>1.5187001893337759</v>
      </c>
      <c r="K2396" s="11">
        <f t="shared" ca="1" si="169"/>
        <v>1.7728118538794178</v>
      </c>
      <c r="L2396" s="11" t="str">
        <f t="shared" ca="1" si="162"/>
        <v>H</v>
      </c>
      <c r="M2396" s="11"/>
      <c r="N2396" s="11">
        <v>2395</v>
      </c>
      <c r="O2396" s="12">
        <f t="shared" ca="1" si="170"/>
        <v>0.58877683129182556</v>
      </c>
      <c r="P2396" s="12">
        <f t="shared" ca="1" si="171"/>
        <v>0.76861579250544743</v>
      </c>
      <c r="Q2396" s="11" t="str">
        <f t="shared" ca="1" si="163"/>
        <v>H</v>
      </c>
    </row>
    <row r="2397" spans="9:17" x14ac:dyDescent="0.25">
      <c r="I2397" s="11">
        <v>2396</v>
      </c>
      <c r="J2397" s="11">
        <f t="shared" ca="1" si="168"/>
        <v>7.5122570587787485E-2</v>
      </c>
      <c r="K2397" s="11">
        <f t="shared" ca="1" si="169"/>
        <v>3.1496832551575284</v>
      </c>
      <c r="L2397" s="11" t="str">
        <f t="shared" ca="1" si="162"/>
        <v>H</v>
      </c>
      <c r="M2397" s="11"/>
      <c r="N2397" s="11">
        <v>2396</v>
      </c>
      <c r="O2397" s="12">
        <f t="shared" ca="1" si="170"/>
        <v>0.48659530088582975</v>
      </c>
      <c r="P2397" s="12">
        <f t="shared" ca="1" si="171"/>
        <v>1.4885676553566063</v>
      </c>
      <c r="Q2397" s="11" t="str">
        <f t="shared" ca="1" si="163"/>
        <v>H</v>
      </c>
    </row>
    <row r="2398" spans="9:17" x14ac:dyDescent="0.25">
      <c r="I2398" s="11">
        <v>2397</v>
      </c>
      <c r="J2398" s="11">
        <f t="shared" ca="1" si="168"/>
        <v>1.0254919228835753</v>
      </c>
      <c r="K2398" s="11">
        <f t="shared" ca="1" si="169"/>
        <v>2.2279886771627404</v>
      </c>
      <c r="L2398" s="11" t="str">
        <f t="shared" ca="1" si="162"/>
        <v>H</v>
      </c>
      <c r="M2398" s="11"/>
      <c r="N2398" s="11">
        <v>2397</v>
      </c>
      <c r="O2398" s="12">
        <f t="shared" ca="1" si="170"/>
        <v>-0.45343956949826392</v>
      </c>
      <c r="P2398" s="12">
        <f t="shared" ca="1" si="171"/>
        <v>3.5994414311903089E-2</v>
      </c>
      <c r="Q2398" s="11" t="str">
        <f t="shared" ca="1" si="163"/>
        <v>H</v>
      </c>
    </row>
    <row r="2399" spans="9:17" x14ac:dyDescent="0.25">
      <c r="I2399" s="11">
        <v>2398</v>
      </c>
      <c r="J2399" s="11">
        <f t="shared" ca="1" si="168"/>
        <v>0.64899138778662624</v>
      </c>
      <c r="K2399" s="11">
        <f t="shared" ca="1" si="169"/>
        <v>0.76532843457425215</v>
      </c>
      <c r="L2399" s="11" t="str">
        <f t="shared" ca="1" si="162"/>
        <v>H</v>
      </c>
      <c r="M2399" s="11"/>
      <c r="N2399" s="11">
        <v>2398</v>
      </c>
      <c r="O2399" s="12">
        <f t="shared" ca="1" si="170"/>
        <v>-1.5079051647098292</v>
      </c>
      <c r="P2399" s="12">
        <f t="shared" ca="1" si="171"/>
        <v>2.3432222324919909</v>
      </c>
      <c r="Q2399" s="11" t="str">
        <f t="shared" ca="1" si="163"/>
        <v>H</v>
      </c>
    </row>
    <row r="2400" spans="9:17" x14ac:dyDescent="0.25">
      <c r="I2400" s="11">
        <v>2399</v>
      </c>
      <c r="J2400" s="11">
        <f t="shared" ca="1" si="168"/>
        <v>7.207001882742925E-3</v>
      </c>
      <c r="K2400" s="11">
        <f t="shared" ca="1" si="169"/>
        <v>1.8298566588297023</v>
      </c>
      <c r="L2400" s="11" t="str">
        <f t="shared" ca="1" si="162"/>
        <v>H</v>
      </c>
      <c r="M2400" s="11"/>
      <c r="N2400" s="11">
        <v>2399</v>
      </c>
      <c r="O2400" s="12">
        <f t="shared" ca="1" si="170"/>
        <v>-1.9637295420772751</v>
      </c>
      <c r="P2400" s="12">
        <f t="shared" ca="1" si="171"/>
        <v>0.60945268214288184</v>
      </c>
      <c r="Q2400" s="11" t="str">
        <f t="shared" ca="1" si="163"/>
        <v>H</v>
      </c>
    </row>
    <row r="2401" spans="9:17" x14ac:dyDescent="0.25">
      <c r="I2401" s="11">
        <v>2400</v>
      </c>
      <c r="J2401" s="11">
        <f t="shared" ca="1" si="168"/>
        <v>-0.70891806359812437</v>
      </c>
      <c r="K2401" s="11">
        <f t="shared" ca="1" si="169"/>
        <v>1.766543574851251</v>
      </c>
      <c r="L2401" s="11" t="str">
        <f t="shared" ca="1" si="162"/>
        <v>H</v>
      </c>
      <c r="M2401" s="11"/>
      <c r="N2401" s="11">
        <v>2400</v>
      </c>
      <c r="O2401" s="12">
        <f t="shared" ca="1" si="170"/>
        <v>0.34944333865299104</v>
      </c>
      <c r="P2401" s="12">
        <f t="shared" ca="1" si="171"/>
        <v>-0.51886053539823696</v>
      </c>
      <c r="Q2401" s="11" t="str">
        <f t="shared" ca="1" si="163"/>
        <v>A</v>
      </c>
    </row>
    <row r="2402" spans="9:17" x14ac:dyDescent="0.25">
      <c r="I2402" s="11">
        <v>2401</v>
      </c>
      <c r="J2402" s="11">
        <f t="shared" ca="1" si="168"/>
        <v>1.0519343165039776</v>
      </c>
      <c r="K2402" s="11">
        <f t="shared" ca="1" si="169"/>
        <v>2.8045002476597531</v>
      </c>
      <c r="L2402" s="11" t="str">
        <f t="shared" ca="1" si="162"/>
        <v>H</v>
      </c>
      <c r="M2402" s="11"/>
      <c r="N2402" s="11">
        <v>2401</v>
      </c>
      <c r="O2402" s="12">
        <f t="shared" ca="1" si="170"/>
        <v>0.96729780385022424</v>
      </c>
      <c r="P2402" s="12">
        <f t="shared" ca="1" si="171"/>
        <v>2.9459745253302101</v>
      </c>
      <c r="Q2402" s="11" t="str">
        <f t="shared" ca="1" si="163"/>
        <v>H</v>
      </c>
    </row>
    <row r="2403" spans="9:17" x14ac:dyDescent="0.25">
      <c r="I2403" s="11">
        <v>2402</v>
      </c>
      <c r="J2403" s="11">
        <f t="shared" ca="1" si="168"/>
        <v>2.3186591449952307</v>
      </c>
      <c r="K2403" s="11">
        <f t="shared" ca="1" si="169"/>
        <v>1.4328390456987308</v>
      </c>
      <c r="L2403" s="11" t="str">
        <f t="shared" ca="1" si="162"/>
        <v>A</v>
      </c>
      <c r="M2403" s="11"/>
      <c r="N2403" s="11">
        <v>2402</v>
      </c>
      <c r="O2403" s="12">
        <f t="shared" ca="1" si="170"/>
        <v>0.50216664119030308</v>
      </c>
      <c r="P2403" s="12">
        <f t="shared" ca="1" si="171"/>
        <v>-1.7056728770085274</v>
      </c>
      <c r="Q2403" s="11" t="str">
        <f t="shared" ca="1" si="163"/>
        <v>A</v>
      </c>
    </row>
    <row r="2404" spans="9:17" x14ac:dyDescent="0.25">
      <c r="I2404" s="11">
        <v>2403</v>
      </c>
      <c r="J2404" s="11">
        <f t="shared" ca="1" si="168"/>
        <v>0.43106054243865011</v>
      </c>
      <c r="K2404" s="11">
        <f t="shared" ca="1" si="169"/>
        <v>2.9406064336084565</v>
      </c>
      <c r="L2404" s="11" t="str">
        <f t="shared" ca="1" si="162"/>
        <v>H</v>
      </c>
      <c r="M2404" s="11"/>
      <c r="N2404" s="11">
        <v>2403</v>
      </c>
      <c r="O2404" s="12">
        <f t="shared" ca="1" si="170"/>
        <v>1.4853656531491977</v>
      </c>
      <c r="P2404" s="12">
        <f t="shared" ca="1" si="171"/>
        <v>0.41648240057176711</v>
      </c>
      <c r="Q2404" s="11" t="str">
        <f t="shared" ca="1" si="163"/>
        <v>A</v>
      </c>
    </row>
    <row r="2405" spans="9:17" x14ac:dyDescent="0.25">
      <c r="I2405" s="11">
        <v>2404</v>
      </c>
      <c r="J2405" s="11">
        <f t="shared" ca="1" si="168"/>
        <v>3.3216130873495247</v>
      </c>
      <c r="K2405" s="11">
        <f t="shared" ca="1" si="169"/>
        <v>3.1992246931104393</v>
      </c>
      <c r="L2405" s="11" t="str">
        <f t="shared" ca="1" si="162"/>
        <v>A</v>
      </c>
      <c r="M2405" s="11"/>
      <c r="N2405" s="11">
        <v>2404</v>
      </c>
      <c r="O2405" s="12">
        <f t="shared" ca="1" si="170"/>
        <v>-0.77392197154386344</v>
      </c>
      <c r="P2405" s="12">
        <f t="shared" ca="1" si="171"/>
        <v>2.6267786711269538</v>
      </c>
      <c r="Q2405" s="11" t="str">
        <f t="shared" ca="1" si="163"/>
        <v>H</v>
      </c>
    </row>
    <row r="2406" spans="9:17" x14ac:dyDescent="0.25">
      <c r="I2406" s="11">
        <v>2405</v>
      </c>
      <c r="J2406" s="11">
        <f t="shared" ca="1" si="168"/>
        <v>1.4942449659162578</v>
      </c>
      <c r="K2406" s="11">
        <f t="shared" ca="1" si="169"/>
        <v>2.9262656335617612</v>
      </c>
      <c r="L2406" s="11" t="str">
        <f t="shared" ca="1" si="162"/>
        <v>H</v>
      </c>
      <c r="M2406" s="11"/>
      <c r="N2406" s="11">
        <v>2405</v>
      </c>
      <c r="O2406" s="12">
        <f t="shared" ca="1" si="170"/>
        <v>1.2392856623900987</v>
      </c>
      <c r="P2406" s="12">
        <f t="shared" ca="1" si="171"/>
        <v>0.68630585076025541</v>
      </c>
      <c r="Q2406" s="11" t="str">
        <f t="shared" ca="1" si="163"/>
        <v>A</v>
      </c>
    </row>
    <row r="2407" spans="9:17" x14ac:dyDescent="0.25">
      <c r="I2407" s="11">
        <v>2406</v>
      </c>
      <c r="J2407" s="11">
        <f t="shared" ca="1" si="168"/>
        <v>-0.67706310138299142</v>
      </c>
      <c r="K2407" s="11">
        <f t="shared" ca="1" si="169"/>
        <v>2.693936085432187</v>
      </c>
      <c r="L2407" s="11" t="str">
        <f t="shared" ca="1" si="162"/>
        <v>H</v>
      </c>
      <c r="M2407" s="11"/>
      <c r="N2407" s="11">
        <v>2406</v>
      </c>
      <c r="O2407" s="12">
        <f t="shared" ca="1" si="170"/>
        <v>0.89002897896379052</v>
      </c>
      <c r="P2407" s="12">
        <f t="shared" ca="1" si="171"/>
        <v>3.4508216294758025</v>
      </c>
      <c r="Q2407" s="11" t="str">
        <f t="shared" ca="1" si="163"/>
        <v>H</v>
      </c>
    </row>
    <row r="2408" spans="9:17" x14ac:dyDescent="0.25">
      <c r="I2408" s="11">
        <v>2407</v>
      </c>
      <c r="J2408" s="11">
        <f t="shared" ca="1" si="168"/>
        <v>1.9022881836596657</v>
      </c>
      <c r="K2408" s="11">
        <f t="shared" ca="1" si="169"/>
        <v>1.5403794410182177</v>
      </c>
      <c r="L2408" s="11" t="str">
        <f t="shared" ca="1" si="162"/>
        <v>A</v>
      </c>
      <c r="M2408" s="11"/>
      <c r="N2408" s="11">
        <v>2407</v>
      </c>
      <c r="O2408" s="12">
        <f t="shared" ca="1" si="170"/>
        <v>-1.3292816897747464</v>
      </c>
      <c r="P2408" s="12">
        <f t="shared" ca="1" si="171"/>
        <v>1.0128895991879692</v>
      </c>
      <c r="Q2408" s="11" t="str">
        <f t="shared" ca="1" si="163"/>
        <v>H</v>
      </c>
    </row>
    <row r="2409" spans="9:17" x14ac:dyDescent="0.25">
      <c r="I2409" s="11">
        <v>2408</v>
      </c>
      <c r="J2409" s="11">
        <f t="shared" ca="1" si="168"/>
        <v>2.7713279904181052</v>
      </c>
      <c r="K2409" s="11">
        <f t="shared" ca="1" si="169"/>
        <v>1.1870975843946927</v>
      </c>
      <c r="L2409" s="11" t="str">
        <f t="shared" ca="1" si="162"/>
        <v>A</v>
      </c>
      <c r="M2409" s="11"/>
      <c r="N2409" s="11">
        <v>2408</v>
      </c>
      <c r="O2409" s="12">
        <f t="shared" ca="1" si="170"/>
        <v>1.4720084855426432</v>
      </c>
      <c r="P2409" s="12">
        <f t="shared" ca="1" si="171"/>
        <v>0.85252357400682077</v>
      </c>
      <c r="Q2409" s="11" t="str">
        <f t="shared" ca="1" si="163"/>
        <v>A</v>
      </c>
    </row>
    <row r="2410" spans="9:17" x14ac:dyDescent="0.25">
      <c r="I2410" s="11">
        <v>2409</v>
      </c>
      <c r="J2410" s="11">
        <f t="shared" ca="1" si="168"/>
        <v>3.2736832343398232</v>
      </c>
      <c r="K2410" s="11">
        <f t="shared" ca="1" si="169"/>
        <v>2.514188933922429</v>
      </c>
      <c r="L2410" s="11" t="str">
        <f t="shared" ca="1" si="162"/>
        <v>A</v>
      </c>
      <c r="M2410" s="11"/>
      <c r="N2410" s="11">
        <v>2409</v>
      </c>
      <c r="O2410" s="12">
        <f t="shared" ca="1" si="170"/>
        <v>-0.21165751694652335</v>
      </c>
      <c r="P2410" s="12">
        <f t="shared" ca="1" si="171"/>
        <v>2.7575292769951885</v>
      </c>
      <c r="Q2410" s="11" t="str">
        <f t="shared" ca="1" si="163"/>
        <v>H</v>
      </c>
    </row>
    <row r="2411" spans="9:17" x14ac:dyDescent="0.25">
      <c r="I2411" s="11">
        <v>2410</v>
      </c>
      <c r="J2411" s="11">
        <f t="shared" ca="1" si="168"/>
        <v>3.3576372781346202</v>
      </c>
      <c r="K2411" s="11">
        <f t="shared" ca="1" si="169"/>
        <v>1.6353773584595841</v>
      </c>
      <c r="L2411" s="11" t="str">
        <f t="shared" ca="1" si="162"/>
        <v>A</v>
      </c>
      <c r="M2411" s="11"/>
      <c r="N2411" s="11">
        <v>2410</v>
      </c>
      <c r="O2411" s="12">
        <f t="shared" ca="1" si="170"/>
        <v>0.99834844442948767</v>
      </c>
      <c r="P2411" s="12">
        <f t="shared" ca="1" si="171"/>
        <v>1.5949829351864411</v>
      </c>
      <c r="Q2411" s="11" t="str">
        <f t="shared" ca="1" si="163"/>
        <v>H</v>
      </c>
    </row>
    <row r="2412" spans="9:17" x14ac:dyDescent="0.25">
      <c r="I2412" s="11">
        <v>2411</v>
      </c>
      <c r="J2412" s="11">
        <f t="shared" ca="1" si="168"/>
        <v>1.0867792659891884</v>
      </c>
      <c r="K2412" s="11">
        <f t="shared" ca="1" si="169"/>
        <v>0.86432870342404189</v>
      </c>
      <c r="L2412" s="11" t="str">
        <f t="shared" ca="1" si="162"/>
        <v>A</v>
      </c>
      <c r="M2412" s="11"/>
      <c r="N2412" s="11">
        <v>2411</v>
      </c>
      <c r="O2412" s="12">
        <f t="shared" ca="1" si="170"/>
        <v>0.83600880052720028</v>
      </c>
      <c r="P2412" s="12">
        <f t="shared" ca="1" si="171"/>
        <v>1.6417301783396137</v>
      </c>
      <c r="Q2412" s="11" t="str">
        <f t="shared" ca="1" si="163"/>
        <v>H</v>
      </c>
    </row>
    <row r="2413" spans="9:17" x14ac:dyDescent="0.25">
      <c r="I2413" s="11">
        <v>2412</v>
      </c>
      <c r="J2413" s="11">
        <f t="shared" ca="1" si="168"/>
        <v>0.79820279978502473</v>
      </c>
      <c r="K2413" s="11">
        <f t="shared" ca="1" si="169"/>
        <v>6.3467871745010118E-2</v>
      </c>
      <c r="L2413" s="11" t="str">
        <f t="shared" ca="1" si="162"/>
        <v>A</v>
      </c>
      <c r="M2413" s="11"/>
      <c r="N2413" s="11">
        <v>2412</v>
      </c>
      <c r="O2413" s="12">
        <f t="shared" ca="1" si="170"/>
        <v>1.2097077790500157</v>
      </c>
      <c r="P2413" s="12">
        <f t="shared" ca="1" si="171"/>
        <v>0.83646713073658596</v>
      </c>
      <c r="Q2413" s="11" t="str">
        <f t="shared" ca="1" si="163"/>
        <v>A</v>
      </c>
    </row>
    <row r="2414" spans="9:17" x14ac:dyDescent="0.25">
      <c r="I2414" s="11">
        <v>2413</v>
      </c>
      <c r="J2414" s="11">
        <f t="shared" ca="1" si="168"/>
        <v>2.2611536321300463</v>
      </c>
      <c r="K2414" s="11">
        <f t="shared" ca="1" si="169"/>
        <v>2.8850884060741442</v>
      </c>
      <c r="L2414" s="11" t="str">
        <f t="shared" ca="1" si="162"/>
        <v>H</v>
      </c>
      <c r="M2414" s="11"/>
      <c r="N2414" s="11">
        <v>2413</v>
      </c>
      <c r="O2414" s="12">
        <f t="shared" ca="1" si="170"/>
        <v>2.0938057257612965</v>
      </c>
      <c r="P2414" s="12">
        <f t="shared" ca="1" si="171"/>
        <v>1.2263907461273769</v>
      </c>
      <c r="Q2414" s="11" t="str">
        <f t="shared" ca="1" si="163"/>
        <v>A</v>
      </c>
    </row>
    <row r="2415" spans="9:17" x14ac:dyDescent="0.25">
      <c r="I2415" s="11">
        <v>2414</v>
      </c>
      <c r="J2415" s="11">
        <f t="shared" ca="1" si="168"/>
        <v>0.7324896515731556</v>
      </c>
      <c r="K2415" s="11">
        <f t="shared" ca="1" si="169"/>
        <v>2.5169757691556724</v>
      </c>
      <c r="L2415" s="11" t="str">
        <f t="shared" ca="1" si="162"/>
        <v>H</v>
      </c>
      <c r="M2415" s="11"/>
      <c r="N2415" s="11">
        <v>2414</v>
      </c>
      <c r="O2415" s="12">
        <f t="shared" ca="1" si="170"/>
        <v>3.1497180570085828</v>
      </c>
      <c r="P2415" s="12">
        <f t="shared" ca="1" si="171"/>
        <v>2.2488771951445292</v>
      </c>
      <c r="Q2415" s="11" t="str">
        <f t="shared" ca="1" si="163"/>
        <v>A</v>
      </c>
    </row>
    <row r="2416" spans="9:17" x14ac:dyDescent="0.25">
      <c r="I2416" s="11">
        <v>2415</v>
      </c>
      <c r="J2416" s="11">
        <f t="shared" ca="1" si="168"/>
        <v>3.4069853057663071</v>
      </c>
      <c r="K2416" s="11">
        <f t="shared" ca="1" si="169"/>
        <v>1.4281576317254294</v>
      </c>
      <c r="L2416" s="11" t="str">
        <f t="shared" ca="1" si="162"/>
        <v>A</v>
      </c>
      <c r="M2416" s="11"/>
      <c r="N2416" s="11">
        <v>2415</v>
      </c>
      <c r="O2416" s="12">
        <f t="shared" ca="1" si="170"/>
        <v>1.7803575424196607</v>
      </c>
      <c r="P2416" s="12">
        <f t="shared" ca="1" si="171"/>
        <v>0.71536625494754602</v>
      </c>
      <c r="Q2416" s="11" t="str">
        <f t="shared" ca="1" si="163"/>
        <v>A</v>
      </c>
    </row>
    <row r="2417" spans="9:17" x14ac:dyDescent="0.25">
      <c r="I2417" s="11">
        <v>2416</v>
      </c>
      <c r="J2417" s="11">
        <f t="shared" ca="1" si="168"/>
        <v>1.9319889362289457</v>
      </c>
      <c r="K2417" s="11">
        <f t="shared" ca="1" si="169"/>
        <v>2.3615193893037598</v>
      </c>
      <c r="L2417" s="11" t="str">
        <f t="shared" ca="1" si="162"/>
        <v>H</v>
      </c>
      <c r="M2417" s="11"/>
      <c r="N2417" s="11">
        <v>2416</v>
      </c>
      <c r="O2417" s="12">
        <f t="shared" ca="1" si="170"/>
        <v>-1.821982544685248</v>
      </c>
      <c r="P2417" s="12">
        <f t="shared" ca="1" si="171"/>
        <v>2.4538088507261637</v>
      </c>
      <c r="Q2417" s="11" t="str">
        <f t="shared" ca="1" si="163"/>
        <v>H</v>
      </c>
    </row>
    <row r="2418" spans="9:17" x14ac:dyDescent="0.25">
      <c r="I2418" s="11">
        <v>2417</v>
      </c>
      <c r="J2418" s="11">
        <f t="shared" ca="1" si="168"/>
        <v>0.99671307522795416</v>
      </c>
      <c r="K2418" s="11">
        <f t="shared" ca="1" si="169"/>
        <v>4.1981996786561506</v>
      </c>
      <c r="L2418" s="11" t="str">
        <f t="shared" ca="1" si="162"/>
        <v>H</v>
      </c>
      <c r="M2418" s="11"/>
      <c r="N2418" s="11">
        <v>2417</v>
      </c>
      <c r="O2418" s="12">
        <f t="shared" ca="1" si="170"/>
        <v>-1.5075516259382959</v>
      </c>
      <c r="P2418" s="12">
        <f t="shared" ca="1" si="171"/>
        <v>0.85807069656656643</v>
      </c>
      <c r="Q2418" s="11" t="str">
        <f t="shared" ca="1" si="163"/>
        <v>H</v>
      </c>
    </row>
    <row r="2419" spans="9:17" x14ac:dyDescent="0.25">
      <c r="I2419" s="11">
        <v>2418</v>
      </c>
      <c r="J2419" s="11">
        <f t="shared" ca="1" si="168"/>
        <v>2.7921043009524027E-2</v>
      </c>
      <c r="K2419" s="11">
        <f t="shared" ca="1" si="169"/>
        <v>2.397767313218365</v>
      </c>
      <c r="L2419" s="11" t="str">
        <f t="shared" ca="1" si="162"/>
        <v>H</v>
      </c>
      <c r="M2419" s="11"/>
      <c r="N2419" s="11">
        <v>2418</v>
      </c>
      <c r="O2419" s="12">
        <f t="shared" ca="1" si="170"/>
        <v>1.5093127464586</v>
      </c>
      <c r="P2419" s="12">
        <f t="shared" ca="1" si="171"/>
        <v>-1.0228122518203886</v>
      </c>
      <c r="Q2419" s="11" t="str">
        <f t="shared" ca="1" si="163"/>
        <v>A</v>
      </c>
    </row>
    <row r="2420" spans="9:17" x14ac:dyDescent="0.25">
      <c r="I2420" s="11">
        <v>2419</v>
      </c>
      <c r="J2420" s="11">
        <f t="shared" ca="1" si="168"/>
        <v>0.10464803378975474</v>
      </c>
      <c r="K2420" s="11">
        <f t="shared" ca="1" si="169"/>
        <v>-0.38824876671543507</v>
      </c>
      <c r="L2420" s="11" t="str">
        <f t="shared" ca="1" si="162"/>
        <v>A</v>
      </c>
      <c r="M2420" s="11"/>
      <c r="N2420" s="11">
        <v>2419</v>
      </c>
      <c r="O2420" s="12">
        <f t="shared" ca="1" si="170"/>
        <v>0.24787055011311671</v>
      </c>
      <c r="P2420" s="12">
        <f t="shared" ca="1" si="171"/>
        <v>0.52730407313219485</v>
      </c>
      <c r="Q2420" s="11" t="str">
        <f t="shared" ca="1" si="163"/>
        <v>H</v>
      </c>
    </row>
    <row r="2421" spans="9:17" x14ac:dyDescent="0.25">
      <c r="I2421" s="11">
        <v>2420</v>
      </c>
      <c r="J2421" s="11">
        <f t="shared" ca="1" si="168"/>
        <v>-0.25289202767592223</v>
      </c>
      <c r="K2421" s="11">
        <f t="shared" ca="1" si="169"/>
        <v>2.1836330120721037</v>
      </c>
      <c r="L2421" s="11" t="str">
        <f t="shared" ca="1" si="162"/>
        <v>H</v>
      </c>
      <c r="M2421" s="11"/>
      <c r="N2421" s="11">
        <v>2420</v>
      </c>
      <c r="O2421" s="12">
        <f t="shared" ca="1" si="170"/>
        <v>1.1908520701216063</v>
      </c>
      <c r="P2421" s="12">
        <f t="shared" ca="1" si="171"/>
        <v>0.74500734588570583</v>
      </c>
      <c r="Q2421" s="11" t="str">
        <f t="shared" ca="1" si="163"/>
        <v>A</v>
      </c>
    </row>
    <row r="2422" spans="9:17" x14ac:dyDescent="0.25">
      <c r="I2422" s="11">
        <v>2421</v>
      </c>
      <c r="J2422" s="11">
        <f t="shared" ca="1" si="168"/>
        <v>1.5432424633766821</v>
      </c>
      <c r="K2422" s="11">
        <f t="shared" ca="1" si="169"/>
        <v>2.8429451163497257</v>
      </c>
      <c r="L2422" s="11" t="str">
        <f t="shared" ca="1" si="162"/>
        <v>H</v>
      </c>
      <c r="M2422" s="11"/>
      <c r="N2422" s="11">
        <v>2421</v>
      </c>
      <c r="O2422" s="12">
        <f t="shared" ca="1" si="170"/>
        <v>1.0031587966059476</v>
      </c>
      <c r="P2422" s="12">
        <f t="shared" ca="1" si="171"/>
        <v>-3.8523893223241901E-2</v>
      </c>
      <c r="Q2422" s="11" t="str">
        <f t="shared" ca="1" si="163"/>
        <v>A</v>
      </c>
    </row>
    <row r="2423" spans="9:17" x14ac:dyDescent="0.25">
      <c r="I2423" s="11">
        <v>2422</v>
      </c>
      <c r="J2423" s="11">
        <f t="shared" ca="1" si="168"/>
        <v>1.9198432530863432</v>
      </c>
      <c r="K2423" s="11">
        <f t="shared" ca="1" si="169"/>
        <v>1.8849432341126822</v>
      </c>
      <c r="L2423" s="11" t="str">
        <f t="shared" ca="1" si="162"/>
        <v>A</v>
      </c>
      <c r="M2423" s="11"/>
      <c r="N2423" s="11">
        <v>2422</v>
      </c>
      <c r="O2423" s="12">
        <f t="shared" ca="1" si="170"/>
        <v>1.5618014565128653</v>
      </c>
      <c r="P2423" s="12">
        <f t="shared" ca="1" si="171"/>
        <v>2.9237382360486608</v>
      </c>
      <c r="Q2423" s="11" t="str">
        <f t="shared" ca="1" si="163"/>
        <v>H</v>
      </c>
    </row>
    <row r="2424" spans="9:17" x14ac:dyDescent="0.25">
      <c r="I2424" s="11">
        <v>2423</v>
      </c>
      <c r="J2424" s="11">
        <f t="shared" ca="1" si="168"/>
        <v>4.1983232638302059E-2</v>
      </c>
      <c r="K2424" s="11">
        <f t="shared" ca="1" si="169"/>
        <v>3.2188260332498846</v>
      </c>
      <c r="L2424" s="11" t="str">
        <f t="shared" ca="1" si="162"/>
        <v>H</v>
      </c>
      <c r="M2424" s="11"/>
      <c r="N2424" s="11">
        <v>2423</v>
      </c>
      <c r="O2424" s="12">
        <f t="shared" ca="1" si="170"/>
        <v>1.2216274109536966</v>
      </c>
      <c r="P2424" s="12">
        <f t="shared" ca="1" si="171"/>
        <v>-0.67074091539331127</v>
      </c>
      <c r="Q2424" s="11" t="str">
        <f t="shared" ca="1" si="163"/>
        <v>A</v>
      </c>
    </row>
    <row r="2425" spans="9:17" x14ac:dyDescent="0.25">
      <c r="I2425" s="11">
        <v>2424</v>
      </c>
      <c r="J2425" s="11">
        <f t="shared" ca="1" si="168"/>
        <v>1.7195643671646543</v>
      </c>
      <c r="K2425" s="11">
        <f t="shared" ca="1" si="169"/>
        <v>0.38345635132382916</v>
      </c>
      <c r="L2425" s="11" t="str">
        <f t="shared" ca="1" si="162"/>
        <v>A</v>
      </c>
      <c r="M2425" s="11"/>
      <c r="N2425" s="11">
        <v>2424</v>
      </c>
      <c r="O2425" s="12">
        <f t="shared" ca="1" si="170"/>
        <v>1.1573875235059168</v>
      </c>
      <c r="P2425" s="12">
        <f t="shared" ca="1" si="171"/>
        <v>2.4057283370402525</v>
      </c>
      <c r="Q2425" s="11" t="str">
        <f t="shared" ca="1" si="163"/>
        <v>H</v>
      </c>
    </row>
    <row r="2426" spans="9:17" x14ac:dyDescent="0.25">
      <c r="I2426" s="11">
        <v>2425</v>
      </c>
      <c r="J2426" s="11">
        <f t="shared" ca="1" si="168"/>
        <v>1.3882163690612002</v>
      </c>
      <c r="K2426" s="11">
        <f t="shared" ca="1" si="169"/>
        <v>4.9798035657159039</v>
      </c>
      <c r="L2426" s="11" t="str">
        <f t="shared" ca="1" si="162"/>
        <v>H</v>
      </c>
      <c r="M2426" s="11"/>
      <c r="N2426" s="11">
        <v>2425</v>
      </c>
      <c r="O2426" s="12">
        <f t="shared" ca="1" si="170"/>
        <v>-0.36795408128780382</v>
      </c>
      <c r="P2426" s="12">
        <f t="shared" ca="1" si="171"/>
        <v>8.4545360127985525E-4</v>
      </c>
      <c r="Q2426" s="11" t="str">
        <f t="shared" ca="1" si="163"/>
        <v>H</v>
      </c>
    </row>
    <row r="2427" spans="9:17" x14ac:dyDescent="0.25">
      <c r="I2427" s="11">
        <v>2426</v>
      </c>
      <c r="J2427" s="11">
        <f t="shared" ca="1" si="168"/>
        <v>0.37319162330467914</v>
      </c>
      <c r="K2427" s="11">
        <f t="shared" ca="1" si="169"/>
        <v>0.84862189985056924</v>
      </c>
      <c r="L2427" s="11" t="str">
        <f t="shared" ca="1" si="162"/>
        <v>H</v>
      </c>
      <c r="M2427" s="11"/>
      <c r="N2427" s="11">
        <v>2426</v>
      </c>
      <c r="O2427" s="12">
        <f t="shared" ca="1" si="170"/>
        <v>0.41213025898917333</v>
      </c>
      <c r="P2427" s="12">
        <f t="shared" ca="1" si="171"/>
        <v>-0.79059080843231677</v>
      </c>
      <c r="Q2427" s="11" t="str">
        <f t="shared" ca="1" si="163"/>
        <v>A</v>
      </c>
    </row>
    <row r="2428" spans="9:17" x14ac:dyDescent="0.25">
      <c r="I2428" s="11">
        <v>2427</v>
      </c>
      <c r="J2428" s="11">
        <f t="shared" ca="1" si="168"/>
        <v>2.1827091664580354</v>
      </c>
      <c r="K2428" s="11">
        <f t="shared" ca="1" si="169"/>
        <v>3.2980773506182146</v>
      </c>
      <c r="L2428" s="11" t="str">
        <f t="shared" ca="1" si="162"/>
        <v>H</v>
      </c>
      <c r="M2428" s="11"/>
      <c r="N2428" s="11">
        <v>2427</v>
      </c>
      <c r="O2428" s="12">
        <f t="shared" ca="1" si="170"/>
        <v>0.57707141105162418</v>
      </c>
      <c r="P2428" s="12">
        <f t="shared" ca="1" si="171"/>
        <v>0.36856691355640803</v>
      </c>
      <c r="Q2428" s="11" t="str">
        <f t="shared" ca="1" si="163"/>
        <v>A</v>
      </c>
    </row>
    <row r="2429" spans="9:17" x14ac:dyDescent="0.25">
      <c r="I2429" s="11">
        <v>2428</v>
      </c>
      <c r="J2429" s="11">
        <f t="shared" ca="1" si="168"/>
        <v>2.000187027892236</v>
      </c>
      <c r="K2429" s="11">
        <f t="shared" ca="1" si="169"/>
        <v>0.78262946567731184</v>
      </c>
      <c r="L2429" s="11" t="str">
        <f t="shared" ca="1" si="162"/>
        <v>A</v>
      </c>
      <c r="M2429" s="11"/>
      <c r="N2429" s="11">
        <v>2428</v>
      </c>
      <c r="O2429" s="12">
        <f t="shared" ca="1" si="170"/>
        <v>0.39382388552003789</v>
      </c>
      <c r="P2429" s="12">
        <f t="shared" ca="1" si="171"/>
        <v>1.421260793065783</v>
      </c>
      <c r="Q2429" s="11" t="str">
        <f t="shared" ca="1" si="163"/>
        <v>H</v>
      </c>
    </row>
    <row r="2430" spans="9:17" x14ac:dyDescent="0.25">
      <c r="I2430" s="11">
        <v>2429</v>
      </c>
      <c r="J2430" s="11">
        <f t="shared" ca="1" si="168"/>
        <v>0.96793595893849282</v>
      </c>
      <c r="K2430" s="11">
        <f t="shared" ca="1" si="169"/>
        <v>1.5684664354703397</v>
      </c>
      <c r="L2430" s="11" t="str">
        <f t="shared" ca="1" si="162"/>
        <v>H</v>
      </c>
      <c r="M2430" s="11"/>
      <c r="N2430" s="11">
        <v>2429</v>
      </c>
      <c r="O2430" s="12">
        <f t="shared" ca="1" si="170"/>
        <v>0.26028570292807285</v>
      </c>
      <c r="P2430" s="12">
        <f t="shared" ca="1" si="171"/>
        <v>3.6731780369423626</v>
      </c>
      <c r="Q2430" s="11" t="str">
        <f t="shared" ca="1" si="163"/>
        <v>H</v>
      </c>
    </row>
    <row r="2431" spans="9:17" x14ac:dyDescent="0.25">
      <c r="I2431" s="11">
        <v>2430</v>
      </c>
      <c r="J2431" s="11">
        <f t="shared" ca="1" si="168"/>
        <v>1.7909037521320887</v>
      </c>
      <c r="K2431" s="11">
        <f t="shared" ca="1" si="169"/>
        <v>1.6818360564364569</v>
      </c>
      <c r="L2431" s="11" t="str">
        <f t="shared" ca="1" si="162"/>
        <v>A</v>
      </c>
      <c r="M2431" s="11"/>
      <c r="N2431" s="11">
        <v>2430</v>
      </c>
      <c r="O2431" s="12">
        <f t="shared" ca="1" si="170"/>
        <v>0.77493578504867044</v>
      </c>
      <c r="P2431" s="12">
        <f t="shared" ca="1" si="171"/>
        <v>0.63650708949836099</v>
      </c>
      <c r="Q2431" s="11" t="str">
        <f t="shared" ca="1" si="163"/>
        <v>A</v>
      </c>
    </row>
    <row r="2432" spans="9:17" x14ac:dyDescent="0.25">
      <c r="I2432" s="11">
        <v>2431</v>
      </c>
      <c r="J2432" s="11">
        <f t="shared" ca="1" si="168"/>
        <v>2.2869979027175913</v>
      </c>
      <c r="K2432" s="11">
        <f t="shared" ca="1" si="169"/>
        <v>2.2454604859696641</v>
      </c>
      <c r="L2432" s="11" t="str">
        <f t="shared" ca="1" si="162"/>
        <v>A</v>
      </c>
      <c r="M2432" s="11"/>
      <c r="N2432" s="11">
        <v>2431</v>
      </c>
      <c r="O2432" s="12">
        <f t="shared" ca="1" si="170"/>
        <v>1.3684154866749001</v>
      </c>
      <c r="P2432" s="12">
        <f t="shared" ca="1" si="171"/>
        <v>0.80065191223308485</v>
      </c>
      <c r="Q2432" s="11" t="str">
        <f t="shared" ca="1" si="163"/>
        <v>A</v>
      </c>
    </row>
    <row r="2433" spans="9:17" x14ac:dyDescent="0.25">
      <c r="I2433" s="11">
        <v>2432</v>
      </c>
      <c r="J2433" s="11">
        <f t="shared" ca="1" si="168"/>
        <v>-0.61018397108108979</v>
      </c>
      <c r="K2433" s="11">
        <f t="shared" ca="1" si="169"/>
        <v>4.6169291419628102</v>
      </c>
      <c r="L2433" s="11" t="str">
        <f t="shared" ca="1" si="162"/>
        <v>H</v>
      </c>
      <c r="M2433" s="11"/>
      <c r="N2433" s="11">
        <v>2432</v>
      </c>
      <c r="O2433" s="12">
        <f t="shared" ca="1" si="170"/>
        <v>1.2656089670706394</v>
      </c>
      <c r="P2433" s="12">
        <f t="shared" ca="1" si="171"/>
        <v>1.7936025959660171</v>
      </c>
      <c r="Q2433" s="11" t="str">
        <f t="shared" ca="1" si="163"/>
        <v>H</v>
      </c>
    </row>
    <row r="2434" spans="9:17" x14ac:dyDescent="0.25">
      <c r="I2434" s="11">
        <v>2433</v>
      </c>
      <c r="J2434" s="11">
        <f t="shared" ca="1" si="168"/>
        <v>0.66180477369959145</v>
      </c>
      <c r="K2434" s="11">
        <f t="shared" ca="1" si="169"/>
        <v>1.4026960708593608</v>
      </c>
      <c r="L2434" s="11" t="str">
        <f t="shared" ca="1" si="162"/>
        <v>H</v>
      </c>
      <c r="M2434" s="11"/>
      <c r="N2434" s="11">
        <v>2433</v>
      </c>
      <c r="O2434" s="12">
        <f t="shared" ca="1" si="170"/>
        <v>-0.46826850812783694</v>
      </c>
      <c r="P2434" s="12">
        <f t="shared" ca="1" si="171"/>
        <v>0.19940265477211594</v>
      </c>
      <c r="Q2434" s="11" t="str">
        <f t="shared" ca="1" si="163"/>
        <v>H</v>
      </c>
    </row>
    <row r="2435" spans="9:17" x14ac:dyDescent="0.25">
      <c r="I2435" s="11">
        <v>2434</v>
      </c>
      <c r="J2435" s="11">
        <f t="shared" ref="J2435:J2498" ca="1" si="172">NORMINV(RAND(), $D$3,$F$3)</f>
        <v>0.73096467801974219</v>
      </c>
      <c r="K2435" s="11">
        <f t="shared" ref="K2435:K2498" ca="1" si="173">NORMINV(RAND(), $D$2,$F$2)</f>
        <v>2.9793698617452402</v>
      </c>
      <c r="L2435" s="11" t="str">
        <f t="shared" ca="1" si="162"/>
        <v>H</v>
      </c>
      <c r="M2435" s="11"/>
      <c r="N2435" s="11">
        <v>2434</v>
      </c>
      <c r="O2435" s="12">
        <f t="shared" ref="O2435:O2498" ca="1" si="174">NORMINV(RAND(), $D$11,$F$11)</f>
        <v>1.4503250038887112</v>
      </c>
      <c r="P2435" s="12">
        <f t="shared" ref="P2435:P2498" ca="1" si="175">NORMINV(RAND(), $D$10,$F$10)</f>
        <v>-0.50650799665627466</v>
      </c>
      <c r="Q2435" s="11" t="str">
        <f t="shared" ca="1" si="163"/>
        <v>A</v>
      </c>
    </row>
    <row r="2436" spans="9:17" x14ac:dyDescent="0.25">
      <c r="I2436" s="11">
        <v>2435</v>
      </c>
      <c r="J2436" s="11">
        <f t="shared" ca="1" si="172"/>
        <v>1.0429509102427723</v>
      </c>
      <c r="K2436" s="11">
        <f t="shared" ca="1" si="173"/>
        <v>2.3223662570994987</v>
      </c>
      <c r="L2436" s="11" t="str">
        <f t="shared" ca="1" si="162"/>
        <v>H</v>
      </c>
      <c r="M2436" s="11"/>
      <c r="N2436" s="11">
        <v>2435</v>
      </c>
      <c r="O2436" s="12">
        <f t="shared" ca="1" si="174"/>
        <v>1.2189966686229403E-2</v>
      </c>
      <c r="P2436" s="12">
        <f t="shared" ca="1" si="175"/>
        <v>-0.48023851530753303</v>
      </c>
      <c r="Q2436" s="11" t="str">
        <f t="shared" ca="1" si="163"/>
        <v>A</v>
      </c>
    </row>
    <row r="2437" spans="9:17" x14ac:dyDescent="0.25">
      <c r="I2437" s="11">
        <v>2436</v>
      </c>
      <c r="J2437" s="11">
        <f t="shared" ca="1" si="172"/>
        <v>0.52968052682417099</v>
      </c>
      <c r="K2437" s="11">
        <f t="shared" ca="1" si="173"/>
        <v>2.9630880628247187</v>
      </c>
      <c r="L2437" s="11" t="str">
        <f t="shared" ca="1" si="162"/>
        <v>H</v>
      </c>
      <c r="M2437" s="11"/>
      <c r="N2437" s="11">
        <v>2436</v>
      </c>
      <c r="O2437" s="12">
        <f t="shared" ca="1" si="174"/>
        <v>1.2972976963040619</v>
      </c>
      <c r="P2437" s="12">
        <f t="shared" ca="1" si="175"/>
        <v>2.4440595298272698</v>
      </c>
      <c r="Q2437" s="11" t="str">
        <f t="shared" ca="1" si="163"/>
        <v>H</v>
      </c>
    </row>
    <row r="2438" spans="9:17" x14ac:dyDescent="0.25">
      <c r="I2438" s="11">
        <v>2437</v>
      </c>
      <c r="J2438" s="11">
        <f t="shared" ca="1" si="172"/>
        <v>1.74596266420652</v>
      </c>
      <c r="K2438" s="11">
        <f t="shared" ca="1" si="173"/>
        <v>0.45232794718727143</v>
      </c>
      <c r="L2438" s="11" t="str">
        <f t="shared" ca="1" si="162"/>
        <v>A</v>
      </c>
      <c r="M2438" s="11"/>
      <c r="N2438" s="11">
        <v>2437</v>
      </c>
      <c r="O2438" s="12">
        <f t="shared" ca="1" si="174"/>
        <v>-1.3537929588643758</v>
      </c>
      <c r="P2438" s="12">
        <f t="shared" ca="1" si="175"/>
        <v>-0.1727705183567203</v>
      </c>
      <c r="Q2438" s="11" t="str">
        <f t="shared" ca="1" si="163"/>
        <v>H</v>
      </c>
    </row>
    <row r="2439" spans="9:17" x14ac:dyDescent="0.25">
      <c r="I2439" s="11">
        <v>2438</v>
      </c>
      <c r="J2439" s="11">
        <f t="shared" ca="1" si="172"/>
        <v>1.6301521415260054</v>
      </c>
      <c r="K2439" s="11">
        <f t="shared" ca="1" si="173"/>
        <v>1.0021564401733452</v>
      </c>
      <c r="L2439" s="11" t="str">
        <f t="shared" ca="1" si="162"/>
        <v>A</v>
      </c>
      <c r="M2439" s="11"/>
      <c r="N2439" s="11">
        <v>2438</v>
      </c>
      <c r="O2439" s="12">
        <f t="shared" ca="1" si="174"/>
        <v>0.7000654414105143</v>
      </c>
      <c r="P2439" s="12">
        <f t="shared" ca="1" si="175"/>
        <v>1.0304375402018269</v>
      </c>
      <c r="Q2439" s="11" t="str">
        <f t="shared" ca="1" si="163"/>
        <v>H</v>
      </c>
    </row>
    <row r="2440" spans="9:17" x14ac:dyDescent="0.25">
      <c r="I2440" s="11">
        <v>2439</v>
      </c>
      <c r="J2440" s="11">
        <f t="shared" ca="1" si="172"/>
        <v>1.096968004495791</v>
      </c>
      <c r="K2440" s="11">
        <f t="shared" ca="1" si="173"/>
        <v>0.2304722635229981</v>
      </c>
      <c r="L2440" s="11" t="str">
        <f t="shared" ca="1" si="162"/>
        <v>A</v>
      </c>
      <c r="M2440" s="11"/>
      <c r="N2440" s="11">
        <v>2439</v>
      </c>
      <c r="O2440" s="12">
        <f t="shared" ca="1" si="174"/>
        <v>-3.0474071995992373</v>
      </c>
      <c r="P2440" s="12">
        <f t="shared" ca="1" si="175"/>
        <v>2.0025216951965072</v>
      </c>
      <c r="Q2440" s="11" t="str">
        <f t="shared" ca="1" si="163"/>
        <v>H</v>
      </c>
    </row>
    <row r="2441" spans="9:17" x14ac:dyDescent="0.25">
      <c r="I2441" s="11">
        <v>2440</v>
      </c>
      <c r="J2441" s="11">
        <f t="shared" ca="1" si="172"/>
        <v>-0.13374289162135777</v>
      </c>
      <c r="K2441" s="11">
        <f t="shared" ca="1" si="173"/>
        <v>1.9304404532533181</v>
      </c>
      <c r="L2441" s="11" t="str">
        <f t="shared" ca="1" si="162"/>
        <v>H</v>
      </c>
      <c r="M2441" s="11"/>
      <c r="N2441" s="11">
        <v>2440</v>
      </c>
      <c r="O2441" s="12">
        <f t="shared" ca="1" si="174"/>
        <v>1.067603514933694</v>
      </c>
      <c r="P2441" s="12">
        <f t="shared" ca="1" si="175"/>
        <v>3.6453882641566704</v>
      </c>
      <c r="Q2441" s="11" t="str">
        <f t="shared" ca="1" si="163"/>
        <v>H</v>
      </c>
    </row>
    <row r="2442" spans="9:17" x14ac:dyDescent="0.25">
      <c r="I2442" s="11">
        <v>2441</v>
      </c>
      <c r="J2442" s="11">
        <f t="shared" ca="1" si="172"/>
        <v>1.3162884513804212</v>
      </c>
      <c r="K2442" s="11">
        <f t="shared" ca="1" si="173"/>
        <v>1.8872900508515562</v>
      </c>
      <c r="L2442" s="11" t="str">
        <f t="shared" ca="1" si="162"/>
        <v>H</v>
      </c>
      <c r="M2442" s="11"/>
      <c r="N2442" s="11">
        <v>2441</v>
      </c>
      <c r="O2442" s="12">
        <f t="shared" ca="1" si="174"/>
        <v>1.145359907207963</v>
      </c>
      <c r="P2442" s="12">
        <f t="shared" ca="1" si="175"/>
        <v>1.6716834787355421</v>
      </c>
      <c r="Q2442" s="11" t="str">
        <f t="shared" ca="1" si="163"/>
        <v>H</v>
      </c>
    </row>
    <row r="2443" spans="9:17" x14ac:dyDescent="0.25">
      <c r="I2443" s="11">
        <v>2442</v>
      </c>
      <c r="J2443" s="11">
        <f t="shared" ca="1" si="172"/>
        <v>1.4751560614510155</v>
      </c>
      <c r="K2443" s="11">
        <f t="shared" ca="1" si="173"/>
        <v>1.971428412844872</v>
      </c>
      <c r="L2443" s="11" t="str">
        <f t="shared" ca="1" si="162"/>
        <v>H</v>
      </c>
      <c r="M2443" s="11"/>
      <c r="N2443" s="11">
        <v>2442</v>
      </c>
      <c r="O2443" s="12">
        <f t="shared" ca="1" si="174"/>
        <v>-1.234508094736988</v>
      </c>
      <c r="P2443" s="12">
        <f t="shared" ca="1" si="175"/>
        <v>-0.20372915076363252</v>
      </c>
      <c r="Q2443" s="11" t="str">
        <f t="shared" ca="1" si="163"/>
        <v>H</v>
      </c>
    </row>
    <row r="2444" spans="9:17" x14ac:dyDescent="0.25">
      <c r="I2444" s="11">
        <v>2443</v>
      </c>
      <c r="J2444" s="11">
        <f t="shared" ca="1" si="172"/>
        <v>0.65991070724548506</v>
      </c>
      <c r="K2444" s="11">
        <f t="shared" ca="1" si="173"/>
        <v>0.94233523753025361</v>
      </c>
      <c r="L2444" s="11" t="str">
        <f t="shared" ca="1" si="162"/>
        <v>H</v>
      </c>
      <c r="M2444" s="11"/>
      <c r="N2444" s="11">
        <v>2443</v>
      </c>
      <c r="O2444" s="12">
        <f t="shared" ca="1" si="174"/>
        <v>-0.83851393727302792</v>
      </c>
      <c r="P2444" s="12">
        <f t="shared" ca="1" si="175"/>
        <v>1.2812464233886689</v>
      </c>
      <c r="Q2444" s="11" t="str">
        <f t="shared" ca="1" si="163"/>
        <v>H</v>
      </c>
    </row>
    <row r="2445" spans="9:17" x14ac:dyDescent="0.25">
      <c r="I2445" s="11">
        <v>2444</v>
      </c>
      <c r="J2445" s="11">
        <f t="shared" ca="1" si="172"/>
        <v>-0.23527332784975463</v>
      </c>
      <c r="K2445" s="11">
        <f t="shared" ca="1" si="173"/>
        <v>0.14768969450469993</v>
      </c>
      <c r="L2445" s="11" t="str">
        <f t="shared" ca="1" si="162"/>
        <v>H</v>
      </c>
      <c r="M2445" s="11"/>
      <c r="N2445" s="11">
        <v>2444</v>
      </c>
      <c r="O2445" s="12">
        <f t="shared" ca="1" si="174"/>
        <v>2.9205713472584138</v>
      </c>
      <c r="P2445" s="12">
        <f t="shared" ca="1" si="175"/>
        <v>0.72792388780861217</v>
      </c>
      <c r="Q2445" s="11" t="str">
        <f t="shared" ca="1" si="163"/>
        <v>A</v>
      </c>
    </row>
    <row r="2446" spans="9:17" x14ac:dyDescent="0.25">
      <c r="I2446" s="11">
        <v>2445</v>
      </c>
      <c r="J2446" s="11">
        <f t="shared" ca="1" si="172"/>
        <v>2.9308907028014359</v>
      </c>
      <c r="K2446" s="11">
        <f t="shared" ca="1" si="173"/>
        <v>2.5004002631695519</v>
      </c>
      <c r="L2446" s="11" t="str">
        <f t="shared" ca="1" si="162"/>
        <v>A</v>
      </c>
      <c r="M2446" s="11"/>
      <c r="N2446" s="11">
        <v>2445</v>
      </c>
      <c r="O2446" s="12">
        <f t="shared" ca="1" si="174"/>
        <v>2.1979173165788408</v>
      </c>
      <c r="P2446" s="12">
        <f t="shared" ca="1" si="175"/>
        <v>-0.94944270936483788</v>
      </c>
      <c r="Q2446" s="11" t="str">
        <f t="shared" ca="1" si="163"/>
        <v>A</v>
      </c>
    </row>
    <row r="2447" spans="9:17" x14ac:dyDescent="0.25">
      <c r="I2447" s="11">
        <v>2446</v>
      </c>
      <c r="J2447" s="11">
        <f t="shared" ca="1" si="172"/>
        <v>1.4415340457500476</v>
      </c>
      <c r="K2447" s="11">
        <f t="shared" ca="1" si="173"/>
        <v>-0.60302196904999361</v>
      </c>
      <c r="L2447" s="11" t="str">
        <f t="shared" ca="1" si="162"/>
        <v>A</v>
      </c>
      <c r="M2447" s="11"/>
      <c r="N2447" s="11">
        <v>2446</v>
      </c>
      <c r="O2447" s="12">
        <f t="shared" ca="1" si="174"/>
        <v>2.76102077995663E-2</v>
      </c>
      <c r="P2447" s="12">
        <f t="shared" ca="1" si="175"/>
        <v>3.1883535759811066</v>
      </c>
      <c r="Q2447" s="11" t="str">
        <f t="shared" ca="1" si="163"/>
        <v>H</v>
      </c>
    </row>
    <row r="2448" spans="9:17" x14ac:dyDescent="0.25">
      <c r="I2448" s="11">
        <v>2447</v>
      </c>
      <c r="J2448" s="11">
        <f t="shared" ca="1" si="172"/>
        <v>1.6366806212141205</v>
      </c>
      <c r="K2448" s="11">
        <f t="shared" ca="1" si="173"/>
        <v>3.3168629068043907</v>
      </c>
      <c r="L2448" s="11" t="str">
        <f t="shared" ca="1" si="162"/>
        <v>H</v>
      </c>
      <c r="M2448" s="11"/>
      <c r="N2448" s="11">
        <v>2447</v>
      </c>
      <c r="O2448" s="12">
        <f t="shared" ca="1" si="174"/>
        <v>1.299807638636884</v>
      </c>
      <c r="P2448" s="12">
        <f t="shared" ca="1" si="175"/>
        <v>1.2192481222132618</v>
      </c>
      <c r="Q2448" s="11" t="str">
        <f t="shared" ca="1" si="163"/>
        <v>A</v>
      </c>
    </row>
    <row r="2449" spans="9:17" x14ac:dyDescent="0.25">
      <c r="I2449" s="11">
        <v>2448</v>
      </c>
      <c r="J2449" s="11">
        <f t="shared" ca="1" si="172"/>
        <v>2.2190580915786704</v>
      </c>
      <c r="K2449" s="11">
        <f t="shared" ca="1" si="173"/>
        <v>1.5436948739747278</v>
      </c>
      <c r="L2449" s="11" t="str">
        <f t="shared" ca="1" si="162"/>
        <v>A</v>
      </c>
      <c r="M2449" s="11"/>
      <c r="N2449" s="11">
        <v>2448</v>
      </c>
      <c r="O2449" s="12">
        <f t="shared" ca="1" si="174"/>
        <v>-0.65015428775653983</v>
      </c>
      <c r="P2449" s="12">
        <f t="shared" ca="1" si="175"/>
        <v>1.92260220647103</v>
      </c>
      <c r="Q2449" s="11" t="str">
        <f t="shared" ca="1" si="163"/>
        <v>H</v>
      </c>
    </row>
    <row r="2450" spans="9:17" x14ac:dyDescent="0.25">
      <c r="I2450" s="11">
        <v>2449</v>
      </c>
      <c r="J2450" s="11">
        <f t="shared" ca="1" si="172"/>
        <v>3.6143686880925863</v>
      </c>
      <c r="K2450" s="11">
        <f t="shared" ca="1" si="173"/>
        <v>1.7559438474656737</v>
      </c>
      <c r="L2450" s="11" t="str">
        <f t="shared" ca="1" si="162"/>
        <v>A</v>
      </c>
      <c r="M2450" s="11"/>
      <c r="N2450" s="11">
        <v>2449</v>
      </c>
      <c r="O2450" s="12">
        <f t="shared" ca="1" si="174"/>
        <v>0.95911242524775608</v>
      </c>
      <c r="P2450" s="12">
        <f t="shared" ca="1" si="175"/>
        <v>-4.0432357308437306E-2</v>
      </c>
      <c r="Q2450" s="11" t="str">
        <f t="shared" ca="1" si="163"/>
        <v>A</v>
      </c>
    </row>
    <row r="2451" spans="9:17" x14ac:dyDescent="0.25">
      <c r="I2451" s="11">
        <v>2450</v>
      </c>
      <c r="J2451" s="11">
        <f t="shared" ca="1" si="172"/>
        <v>-0.16410726843964085</v>
      </c>
      <c r="K2451" s="11">
        <f t="shared" ca="1" si="173"/>
        <v>1.2617994213523183</v>
      </c>
      <c r="L2451" s="11" t="str">
        <f t="shared" ca="1" si="162"/>
        <v>H</v>
      </c>
      <c r="M2451" s="11"/>
      <c r="N2451" s="11">
        <v>2450</v>
      </c>
      <c r="O2451" s="12">
        <f t="shared" ca="1" si="174"/>
        <v>1.1768682241641573</v>
      </c>
      <c r="P2451" s="12">
        <f t="shared" ca="1" si="175"/>
        <v>1.5092649263574578</v>
      </c>
      <c r="Q2451" s="11" t="str">
        <f t="shared" ca="1" si="163"/>
        <v>H</v>
      </c>
    </row>
    <row r="2452" spans="9:17" x14ac:dyDescent="0.25">
      <c r="I2452" s="11">
        <v>2451</v>
      </c>
      <c r="J2452" s="11">
        <f t="shared" ca="1" si="172"/>
        <v>1.2771480235996817</v>
      </c>
      <c r="K2452" s="11">
        <f t="shared" ca="1" si="173"/>
        <v>1.8830703815822301</v>
      </c>
      <c r="L2452" s="11" t="str">
        <f t="shared" ca="1" si="162"/>
        <v>H</v>
      </c>
      <c r="M2452" s="11"/>
      <c r="N2452" s="11">
        <v>2451</v>
      </c>
      <c r="O2452" s="12">
        <f t="shared" ca="1" si="174"/>
        <v>0.79695869538122588</v>
      </c>
      <c r="P2452" s="12">
        <f t="shared" ca="1" si="175"/>
        <v>9.9781580242576995E-2</v>
      </c>
      <c r="Q2452" s="11" t="str">
        <f t="shared" ca="1" si="163"/>
        <v>A</v>
      </c>
    </row>
    <row r="2453" spans="9:17" x14ac:dyDescent="0.25">
      <c r="I2453" s="11">
        <v>2452</v>
      </c>
      <c r="J2453" s="11">
        <f t="shared" ca="1" si="172"/>
        <v>0.71371280402116177</v>
      </c>
      <c r="K2453" s="11">
        <f t="shared" ca="1" si="173"/>
        <v>4.6104372420843873</v>
      </c>
      <c r="L2453" s="11" t="str">
        <f t="shared" ca="1" si="162"/>
        <v>H</v>
      </c>
      <c r="M2453" s="11"/>
      <c r="N2453" s="11">
        <v>2452</v>
      </c>
      <c r="O2453" s="12">
        <f t="shared" ca="1" si="174"/>
        <v>0.82306880667165627</v>
      </c>
      <c r="P2453" s="12">
        <f t="shared" ca="1" si="175"/>
        <v>1.5143261478891807</v>
      </c>
      <c r="Q2453" s="11" t="str">
        <f t="shared" ca="1" si="163"/>
        <v>H</v>
      </c>
    </row>
    <row r="2454" spans="9:17" x14ac:dyDescent="0.25">
      <c r="I2454" s="11">
        <v>2453</v>
      </c>
      <c r="J2454" s="11">
        <f t="shared" ca="1" si="172"/>
        <v>0.67267712934260426</v>
      </c>
      <c r="K2454" s="11">
        <f t="shared" ca="1" si="173"/>
        <v>3.2220250446947598</v>
      </c>
      <c r="L2454" s="11" t="str">
        <f t="shared" ca="1" si="162"/>
        <v>H</v>
      </c>
      <c r="M2454" s="11"/>
      <c r="N2454" s="11">
        <v>2453</v>
      </c>
      <c r="O2454" s="12">
        <f t="shared" ca="1" si="174"/>
        <v>2.7915371796796595</v>
      </c>
      <c r="P2454" s="12">
        <f t="shared" ca="1" si="175"/>
        <v>2.2390403671284864</v>
      </c>
      <c r="Q2454" s="11" t="str">
        <f t="shared" ca="1" si="163"/>
        <v>A</v>
      </c>
    </row>
    <row r="2455" spans="9:17" x14ac:dyDescent="0.25">
      <c r="I2455" s="11">
        <v>2454</v>
      </c>
      <c r="J2455" s="11">
        <f t="shared" ca="1" si="172"/>
        <v>3.03340218409706</v>
      </c>
      <c r="K2455" s="11">
        <f t="shared" ca="1" si="173"/>
        <v>-0.10728732118451267</v>
      </c>
      <c r="L2455" s="11" t="str">
        <f t="shared" ca="1" si="162"/>
        <v>A</v>
      </c>
      <c r="M2455" s="11"/>
      <c r="N2455" s="11">
        <v>2454</v>
      </c>
      <c r="O2455" s="12">
        <f t="shared" ca="1" si="174"/>
        <v>1.1808676658247625</v>
      </c>
      <c r="P2455" s="12">
        <f t="shared" ca="1" si="175"/>
        <v>2.1289772235662969</v>
      </c>
      <c r="Q2455" s="11" t="str">
        <f t="shared" ca="1" si="163"/>
        <v>H</v>
      </c>
    </row>
    <row r="2456" spans="9:17" x14ac:dyDescent="0.25">
      <c r="I2456" s="11">
        <v>2455</v>
      </c>
      <c r="J2456" s="11">
        <f t="shared" ca="1" si="172"/>
        <v>-1.2783485021074901</v>
      </c>
      <c r="K2456" s="11">
        <f t="shared" ca="1" si="173"/>
        <v>1.1718082646185946</v>
      </c>
      <c r="L2456" s="11" t="str">
        <f t="shared" ca="1" si="162"/>
        <v>H</v>
      </c>
      <c r="M2456" s="11"/>
      <c r="N2456" s="11">
        <v>2455</v>
      </c>
      <c r="O2456" s="12">
        <f t="shared" ca="1" si="174"/>
        <v>0.85495906028235802</v>
      </c>
      <c r="P2456" s="12">
        <f t="shared" ca="1" si="175"/>
        <v>1.0535705239336299</v>
      </c>
      <c r="Q2456" s="11" t="str">
        <f t="shared" ca="1" si="163"/>
        <v>H</v>
      </c>
    </row>
    <row r="2457" spans="9:17" x14ac:dyDescent="0.25">
      <c r="I2457" s="11">
        <v>2456</v>
      </c>
      <c r="J2457" s="11">
        <f t="shared" ca="1" si="172"/>
        <v>2.6771464621488485</v>
      </c>
      <c r="K2457" s="11">
        <f t="shared" ca="1" si="173"/>
        <v>3.1410073145043316</v>
      </c>
      <c r="L2457" s="11" t="str">
        <f t="shared" ca="1" si="162"/>
        <v>H</v>
      </c>
      <c r="M2457" s="11"/>
      <c r="N2457" s="11">
        <v>2456</v>
      </c>
      <c r="O2457" s="12">
        <f t="shared" ca="1" si="174"/>
        <v>-0.55125833290877746</v>
      </c>
      <c r="P2457" s="12">
        <f t="shared" ca="1" si="175"/>
        <v>2.5079957832022464</v>
      </c>
      <c r="Q2457" s="11" t="str">
        <f t="shared" ca="1" si="163"/>
        <v>H</v>
      </c>
    </row>
    <row r="2458" spans="9:17" x14ac:dyDescent="0.25">
      <c r="I2458" s="11">
        <v>2457</v>
      </c>
      <c r="J2458" s="11">
        <f t="shared" ca="1" si="172"/>
        <v>1.4777930743435714</v>
      </c>
      <c r="K2458" s="11">
        <f t="shared" ca="1" si="173"/>
        <v>0.208873174102572</v>
      </c>
      <c r="L2458" s="11" t="str">
        <f t="shared" ca="1" si="162"/>
        <v>A</v>
      </c>
      <c r="M2458" s="11"/>
      <c r="N2458" s="11">
        <v>2457</v>
      </c>
      <c r="O2458" s="12">
        <f t="shared" ca="1" si="174"/>
        <v>0.9108280249237134</v>
      </c>
      <c r="P2458" s="12">
        <f t="shared" ca="1" si="175"/>
        <v>1.5605827222370547</v>
      </c>
      <c r="Q2458" s="11" t="str">
        <f t="shared" ca="1" si="163"/>
        <v>H</v>
      </c>
    </row>
    <row r="2459" spans="9:17" x14ac:dyDescent="0.25">
      <c r="I2459" s="11">
        <v>2458</v>
      </c>
      <c r="J2459" s="11">
        <f t="shared" ca="1" si="172"/>
        <v>-0.71367592611543029</v>
      </c>
      <c r="K2459" s="11">
        <f t="shared" ca="1" si="173"/>
        <v>2.1410367707840323</v>
      </c>
      <c r="L2459" s="11" t="str">
        <f t="shared" ca="1" si="162"/>
        <v>H</v>
      </c>
      <c r="M2459" s="11"/>
      <c r="N2459" s="11">
        <v>2458</v>
      </c>
      <c r="O2459" s="12">
        <f t="shared" ca="1" si="174"/>
        <v>1.8108422882991435</v>
      </c>
      <c r="P2459" s="12">
        <f t="shared" ca="1" si="175"/>
        <v>0.52766073138888492</v>
      </c>
      <c r="Q2459" s="11" t="str">
        <f t="shared" ca="1" si="163"/>
        <v>A</v>
      </c>
    </row>
    <row r="2460" spans="9:17" x14ac:dyDescent="0.25">
      <c r="I2460" s="11">
        <v>2459</v>
      </c>
      <c r="J2460" s="11">
        <f t="shared" ca="1" si="172"/>
        <v>1.021832731062597</v>
      </c>
      <c r="K2460" s="11">
        <f t="shared" ca="1" si="173"/>
        <v>2.8288138371636116</v>
      </c>
      <c r="L2460" s="11" t="str">
        <f t="shared" ca="1" si="162"/>
        <v>H</v>
      </c>
      <c r="M2460" s="11"/>
      <c r="N2460" s="11">
        <v>2459</v>
      </c>
      <c r="O2460" s="12">
        <f t="shared" ca="1" si="174"/>
        <v>-0.97404493509729351</v>
      </c>
      <c r="P2460" s="12">
        <f t="shared" ca="1" si="175"/>
        <v>0.46687326093743431</v>
      </c>
      <c r="Q2460" s="11" t="str">
        <f t="shared" ca="1" si="163"/>
        <v>H</v>
      </c>
    </row>
    <row r="2461" spans="9:17" x14ac:dyDescent="0.25">
      <c r="I2461" s="11">
        <v>2460</v>
      </c>
      <c r="J2461" s="11">
        <f t="shared" ca="1" si="172"/>
        <v>2.0503009542822137E-2</v>
      </c>
      <c r="K2461" s="11">
        <f t="shared" ca="1" si="173"/>
        <v>3.8483598346125403</v>
      </c>
      <c r="L2461" s="11" t="str">
        <f t="shared" ca="1" si="162"/>
        <v>H</v>
      </c>
      <c r="M2461" s="11"/>
      <c r="N2461" s="11">
        <v>2460</v>
      </c>
      <c r="O2461" s="12">
        <f t="shared" ca="1" si="174"/>
        <v>1.2197381091450632</v>
      </c>
      <c r="P2461" s="12">
        <f t="shared" ca="1" si="175"/>
        <v>1.9968876205233157</v>
      </c>
      <c r="Q2461" s="11" t="str">
        <f t="shared" ca="1" si="163"/>
        <v>H</v>
      </c>
    </row>
    <row r="2462" spans="9:17" x14ac:dyDescent="0.25">
      <c r="I2462" s="11">
        <v>2461</v>
      </c>
      <c r="J2462" s="11">
        <f t="shared" ca="1" si="172"/>
        <v>0.33107849189736693</v>
      </c>
      <c r="K2462" s="11">
        <f t="shared" ca="1" si="173"/>
        <v>1.853967531471469</v>
      </c>
      <c r="L2462" s="11" t="str">
        <f t="shared" ca="1" si="162"/>
        <v>H</v>
      </c>
      <c r="M2462" s="11"/>
      <c r="N2462" s="11">
        <v>2461</v>
      </c>
      <c r="O2462" s="12">
        <f t="shared" ca="1" si="174"/>
        <v>1.1158475039120042E-2</v>
      </c>
      <c r="P2462" s="12">
        <f t="shared" ca="1" si="175"/>
        <v>0.47850643464694154</v>
      </c>
      <c r="Q2462" s="11" t="str">
        <f t="shared" ca="1" si="163"/>
        <v>H</v>
      </c>
    </row>
    <row r="2463" spans="9:17" x14ac:dyDescent="0.25">
      <c r="I2463" s="11">
        <v>2462</v>
      </c>
      <c r="J2463" s="11">
        <f t="shared" ca="1" si="172"/>
        <v>0.95426166455935646</v>
      </c>
      <c r="K2463" s="11">
        <f t="shared" ca="1" si="173"/>
        <v>0.63847369754126215</v>
      </c>
      <c r="L2463" s="11" t="str">
        <f t="shared" ca="1" si="162"/>
        <v>A</v>
      </c>
      <c r="M2463" s="11"/>
      <c r="N2463" s="11">
        <v>2462</v>
      </c>
      <c r="O2463" s="12">
        <f t="shared" ca="1" si="174"/>
        <v>-0.216959068473209</v>
      </c>
      <c r="P2463" s="12">
        <f t="shared" ca="1" si="175"/>
        <v>9.0384076121516221E-2</v>
      </c>
      <c r="Q2463" s="11" t="str">
        <f t="shared" ca="1" si="163"/>
        <v>H</v>
      </c>
    </row>
    <row r="2464" spans="9:17" x14ac:dyDescent="0.25">
      <c r="I2464" s="11">
        <v>2463</v>
      </c>
      <c r="J2464" s="11">
        <f t="shared" ca="1" si="172"/>
        <v>2.8634199801452915</v>
      </c>
      <c r="K2464" s="11">
        <f t="shared" ca="1" si="173"/>
        <v>1.0897862333750341</v>
      </c>
      <c r="L2464" s="11" t="str">
        <f t="shared" ca="1" si="162"/>
        <v>A</v>
      </c>
      <c r="M2464" s="11"/>
      <c r="N2464" s="11">
        <v>2463</v>
      </c>
      <c r="O2464" s="12">
        <f t="shared" ca="1" si="174"/>
        <v>0.78375721464951353</v>
      </c>
      <c r="P2464" s="12">
        <f t="shared" ca="1" si="175"/>
        <v>-0.59414011532792599</v>
      </c>
      <c r="Q2464" s="11" t="str">
        <f t="shared" ca="1" si="163"/>
        <v>A</v>
      </c>
    </row>
    <row r="2465" spans="9:17" x14ac:dyDescent="0.25">
      <c r="I2465" s="11">
        <v>2464</v>
      </c>
      <c r="J2465" s="11">
        <f t="shared" ca="1" si="172"/>
        <v>1.5687371701907986</v>
      </c>
      <c r="K2465" s="11">
        <f t="shared" ca="1" si="173"/>
        <v>1.1751163180631548</v>
      </c>
      <c r="L2465" s="11" t="str">
        <f t="shared" ca="1" si="162"/>
        <v>A</v>
      </c>
      <c r="M2465" s="11"/>
      <c r="N2465" s="11">
        <v>2464</v>
      </c>
      <c r="O2465" s="12">
        <f t="shared" ca="1" si="174"/>
        <v>-1.3686274455518064</v>
      </c>
      <c r="P2465" s="12">
        <f t="shared" ca="1" si="175"/>
        <v>2.0575959077252999</v>
      </c>
      <c r="Q2465" s="11" t="str">
        <f t="shared" ca="1" si="163"/>
        <v>H</v>
      </c>
    </row>
    <row r="2466" spans="9:17" x14ac:dyDescent="0.25">
      <c r="I2466" s="11">
        <v>2465</v>
      </c>
      <c r="J2466" s="11">
        <f t="shared" ca="1" si="172"/>
        <v>-0.15743436715303838</v>
      </c>
      <c r="K2466" s="11">
        <f t="shared" ca="1" si="173"/>
        <v>2.2397080630975048</v>
      </c>
      <c r="L2466" s="11" t="str">
        <f t="shared" ca="1" si="162"/>
        <v>H</v>
      </c>
      <c r="M2466" s="11"/>
      <c r="N2466" s="11">
        <v>2465</v>
      </c>
      <c r="O2466" s="12">
        <f t="shared" ca="1" si="174"/>
        <v>1.5183088791446473</v>
      </c>
      <c r="P2466" s="12">
        <f t="shared" ca="1" si="175"/>
        <v>-0.33566931535466882</v>
      </c>
      <c r="Q2466" s="11" t="str">
        <f t="shared" ca="1" si="163"/>
        <v>A</v>
      </c>
    </row>
    <row r="2467" spans="9:17" x14ac:dyDescent="0.25">
      <c r="I2467" s="11">
        <v>2466</v>
      </c>
      <c r="J2467" s="11">
        <f t="shared" ca="1" si="172"/>
        <v>-0.26313722274928308</v>
      </c>
      <c r="K2467" s="11">
        <f t="shared" ca="1" si="173"/>
        <v>0.28914598530969293</v>
      </c>
      <c r="L2467" s="11" t="str">
        <f t="shared" ca="1" si="162"/>
        <v>H</v>
      </c>
      <c r="M2467" s="11"/>
      <c r="N2467" s="11">
        <v>2466</v>
      </c>
      <c r="O2467" s="12">
        <f t="shared" ca="1" si="174"/>
        <v>1.0347049479344257</v>
      </c>
      <c r="P2467" s="12">
        <f t="shared" ca="1" si="175"/>
        <v>1.0237043174218883</v>
      </c>
      <c r="Q2467" s="11" t="str">
        <f t="shared" ca="1" si="163"/>
        <v>A</v>
      </c>
    </row>
    <row r="2468" spans="9:17" x14ac:dyDescent="0.25">
      <c r="I2468" s="11">
        <v>2467</v>
      </c>
      <c r="J2468" s="11">
        <f t="shared" ca="1" si="172"/>
        <v>-0.26648667863121267</v>
      </c>
      <c r="K2468" s="11">
        <f t="shared" ca="1" si="173"/>
        <v>1.9359081098594018</v>
      </c>
      <c r="L2468" s="11" t="str">
        <f t="shared" ca="1" si="162"/>
        <v>H</v>
      </c>
      <c r="M2468" s="11"/>
      <c r="N2468" s="11">
        <v>2467</v>
      </c>
      <c r="O2468" s="12">
        <f t="shared" ca="1" si="174"/>
        <v>1.9357294677983625</v>
      </c>
      <c r="P2468" s="12">
        <f t="shared" ca="1" si="175"/>
        <v>-0.13933167817644487</v>
      </c>
      <c r="Q2468" s="11" t="str">
        <f t="shared" ca="1" si="163"/>
        <v>A</v>
      </c>
    </row>
    <row r="2469" spans="9:17" x14ac:dyDescent="0.25">
      <c r="I2469" s="11">
        <v>2468</v>
      </c>
      <c r="J2469" s="11">
        <f t="shared" ca="1" si="172"/>
        <v>1.8970268323794786</v>
      </c>
      <c r="K2469" s="11">
        <f t="shared" ca="1" si="173"/>
        <v>2.2521594972623453</v>
      </c>
      <c r="L2469" s="11" t="str">
        <f t="shared" ca="1" si="162"/>
        <v>H</v>
      </c>
      <c r="M2469" s="11"/>
      <c r="N2469" s="11">
        <v>2468</v>
      </c>
      <c r="O2469" s="12">
        <f t="shared" ca="1" si="174"/>
        <v>0.16309053331423545</v>
      </c>
      <c r="P2469" s="12">
        <f t="shared" ca="1" si="175"/>
        <v>1.3319060722962024</v>
      </c>
      <c r="Q2469" s="11" t="str">
        <f t="shared" ca="1" si="163"/>
        <v>H</v>
      </c>
    </row>
    <row r="2470" spans="9:17" x14ac:dyDescent="0.25">
      <c r="I2470" s="11">
        <v>2469</v>
      </c>
      <c r="J2470" s="11">
        <f t="shared" ca="1" si="172"/>
        <v>0.60725364171267948</v>
      </c>
      <c r="K2470" s="11">
        <f t="shared" ca="1" si="173"/>
        <v>2.1157974401944646</v>
      </c>
      <c r="L2470" s="11" t="str">
        <f t="shared" ca="1" si="162"/>
        <v>H</v>
      </c>
      <c r="M2470" s="11"/>
      <c r="N2470" s="11">
        <v>2469</v>
      </c>
      <c r="O2470" s="12">
        <f t="shared" ca="1" si="174"/>
        <v>1.068385886352947</v>
      </c>
      <c r="P2470" s="12">
        <f t="shared" ca="1" si="175"/>
        <v>0.83261716070504121</v>
      </c>
      <c r="Q2470" s="11" t="str">
        <f t="shared" ca="1" si="163"/>
        <v>A</v>
      </c>
    </row>
    <row r="2471" spans="9:17" x14ac:dyDescent="0.25">
      <c r="I2471" s="11">
        <v>2470</v>
      </c>
      <c r="J2471" s="11">
        <f t="shared" ca="1" si="172"/>
        <v>-1.2230743860030744</v>
      </c>
      <c r="K2471" s="11">
        <f t="shared" ca="1" si="173"/>
        <v>3.0449272547561828</v>
      </c>
      <c r="L2471" s="11" t="str">
        <f t="shared" ca="1" si="162"/>
        <v>H</v>
      </c>
      <c r="M2471" s="11"/>
      <c r="N2471" s="11">
        <v>2470</v>
      </c>
      <c r="O2471" s="12">
        <f t="shared" ca="1" si="174"/>
        <v>2.0593932103572126</v>
      </c>
      <c r="P2471" s="12">
        <f t="shared" ca="1" si="175"/>
        <v>0.29459901691450807</v>
      </c>
      <c r="Q2471" s="11" t="str">
        <f t="shared" ca="1" si="163"/>
        <v>A</v>
      </c>
    </row>
    <row r="2472" spans="9:17" x14ac:dyDescent="0.25">
      <c r="I2472" s="11">
        <v>2471</v>
      </c>
      <c r="J2472" s="11">
        <f t="shared" ca="1" si="172"/>
        <v>-0.28415274880559871</v>
      </c>
      <c r="K2472" s="11">
        <f t="shared" ca="1" si="173"/>
        <v>2.1070495810738135</v>
      </c>
      <c r="L2472" s="11" t="str">
        <f t="shared" ca="1" si="162"/>
        <v>H</v>
      </c>
      <c r="M2472" s="11"/>
      <c r="N2472" s="11">
        <v>2471</v>
      </c>
      <c r="O2472" s="12">
        <f t="shared" ca="1" si="174"/>
        <v>3.3230927839183115</v>
      </c>
      <c r="P2472" s="12">
        <f t="shared" ca="1" si="175"/>
        <v>2.0445727114148515</v>
      </c>
      <c r="Q2472" s="11" t="str">
        <f t="shared" ca="1" si="163"/>
        <v>A</v>
      </c>
    </row>
    <row r="2473" spans="9:17" x14ac:dyDescent="0.25">
      <c r="I2473" s="11">
        <v>2472</v>
      </c>
      <c r="J2473" s="11">
        <f t="shared" ca="1" si="172"/>
        <v>1.737714465745392</v>
      </c>
      <c r="K2473" s="11">
        <f t="shared" ca="1" si="173"/>
        <v>3.2570843002658041</v>
      </c>
      <c r="L2473" s="11" t="str">
        <f t="shared" ca="1" si="162"/>
        <v>H</v>
      </c>
      <c r="M2473" s="11"/>
      <c r="N2473" s="11">
        <v>2472</v>
      </c>
      <c r="O2473" s="12">
        <f t="shared" ca="1" si="174"/>
        <v>0.89176262843377763</v>
      </c>
      <c r="P2473" s="12">
        <f t="shared" ca="1" si="175"/>
        <v>1.2108958576492612</v>
      </c>
      <c r="Q2473" s="11" t="str">
        <f t="shared" ca="1" si="163"/>
        <v>H</v>
      </c>
    </row>
    <row r="2474" spans="9:17" x14ac:dyDescent="0.25">
      <c r="I2474" s="11">
        <v>2473</v>
      </c>
      <c r="J2474" s="11">
        <f t="shared" ca="1" si="172"/>
        <v>1.0985489469987921</v>
      </c>
      <c r="K2474" s="11">
        <f t="shared" ca="1" si="173"/>
        <v>2.6321608181917191</v>
      </c>
      <c r="L2474" s="11" t="str">
        <f t="shared" ca="1" si="162"/>
        <v>H</v>
      </c>
      <c r="M2474" s="11"/>
      <c r="N2474" s="11">
        <v>2473</v>
      </c>
      <c r="O2474" s="12">
        <f t="shared" ca="1" si="174"/>
        <v>-1.6140691033738122</v>
      </c>
      <c r="P2474" s="12">
        <f t="shared" ca="1" si="175"/>
        <v>3.9833229486805881</v>
      </c>
      <c r="Q2474" s="11" t="str">
        <f t="shared" ca="1" si="163"/>
        <v>H</v>
      </c>
    </row>
    <row r="2475" spans="9:17" x14ac:dyDescent="0.25">
      <c r="I2475" s="11">
        <v>2474</v>
      </c>
      <c r="J2475" s="11">
        <f t="shared" ca="1" si="172"/>
        <v>0.93602854021490045</v>
      </c>
      <c r="K2475" s="11">
        <f t="shared" ca="1" si="173"/>
        <v>3.885431362622378</v>
      </c>
      <c r="L2475" s="11" t="str">
        <f t="shared" ca="1" si="162"/>
        <v>H</v>
      </c>
      <c r="M2475" s="11"/>
      <c r="N2475" s="11">
        <v>2474</v>
      </c>
      <c r="O2475" s="12">
        <f t="shared" ca="1" si="174"/>
        <v>2.0291338682438544</v>
      </c>
      <c r="P2475" s="12">
        <f t="shared" ca="1" si="175"/>
        <v>2.7722743252680475</v>
      </c>
      <c r="Q2475" s="11" t="str">
        <f t="shared" ca="1" si="163"/>
        <v>H</v>
      </c>
    </row>
    <row r="2476" spans="9:17" x14ac:dyDescent="0.25">
      <c r="I2476" s="11">
        <v>2475</v>
      </c>
      <c r="J2476" s="11">
        <f t="shared" ca="1" si="172"/>
        <v>1.1313752356852733</v>
      </c>
      <c r="K2476" s="11">
        <f t="shared" ca="1" si="173"/>
        <v>1.6009608319910911</v>
      </c>
      <c r="L2476" s="11" t="str">
        <f t="shared" ca="1" si="162"/>
        <v>H</v>
      </c>
      <c r="M2476" s="11"/>
      <c r="N2476" s="11">
        <v>2475</v>
      </c>
      <c r="O2476" s="12">
        <f t="shared" ca="1" si="174"/>
        <v>0.23324414743636135</v>
      </c>
      <c r="P2476" s="12">
        <f t="shared" ca="1" si="175"/>
        <v>2.0575650033719786</v>
      </c>
      <c r="Q2476" s="11" t="str">
        <f t="shared" ca="1" si="163"/>
        <v>H</v>
      </c>
    </row>
    <row r="2477" spans="9:17" x14ac:dyDescent="0.25">
      <c r="I2477" s="11">
        <v>2476</v>
      </c>
      <c r="J2477" s="11">
        <f t="shared" ca="1" si="172"/>
        <v>1.3438109683453794</v>
      </c>
      <c r="K2477" s="11">
        <f t="shared" ca="1" si="173"/>
        <v>2.8534432666776182</v>
      </c>
      <c r="L2477" s="11" t="str">
        <f t="shared" ca="1" si="162"/>
        <v>H</v>
      </c>
      <c r="M2477" s="11"/>
      <c r="N2477" s="11">
        <v>2476</v>
      </c>
      <c r="O2477" s="12">
        <f t="shared" ca="1" si="174"/>
        <v>0.10910896600955583</v>
      </c>
      <c r="P2477" s="12">
        <f t="shared" ca="1" si="175"/>
        <v>3.6856505818044725</v>
      </c>
      <c r="Q2477" s="11" t="str">
        <f t="shared" ca="1" si="163"/>
        <v>H</v>
      </c>
    </row>
    <row r="2478" spans="9:17" x14ac:dyDescent="0.25">
      <c r="I2478" s="11">
        <v>2477</v>
      </c>
      <c r="J2478" s="11">
        <f t="shared" ca="1" si="172"/>
        <v>1.8885895638859633</v>
      </c>
      <c r="K2478" s="11">
        <f t="shared" ca="1" si="173"/>
        <v>2.1582958940513182</v>
      </c>
      <c r="L2478" s="11" t="str">
        <f t="shared" ca="1" si="162"/>
        <v>H</v>
      </c>
      <c r="M2478" s="11"/>
      <c r="N2478" s="11">
        <v>2477</v>
      </c>
      <c r="O2478" s="12">
        <f t="shared" ca="1" si="174"/>
        <v>1.1898141194161869</v>
      </c>
      <c r="P2478" s="12">
        <f t="shared" ca="1" si="175"/>
        <v>2.7729517390639931</v>
      </c>
      <c r="Q2478" s="11" t="str">
        <f t="shared" ca="1" si="163"/>
        <v>H</v>
      </c>
    </row>
    <row r="2479" spans="9:17" x14ac:dyDescent="0.25">
      <c r="I2479" s="11">
        <v>2478</v>
      </c>
      <c r="J2479" s="11">
        <f t="shared" ca="1" si="172"/>
        <v>-0.87312067084520606</v>
      </c>
      <c r="K2479" s="11">
        <f t="shared" ca="1" si="173"/>
        <v>1.5265266332823875</v>
      </c>
      <c r="L2479" s="11" t="str">
        <f t="shared" ca="1" si="162"/>
        <v>H</v>
      </c>
      <c r="M2479" s="11"/>
      <c r="N2479" s="11">
        <v>2478</v>
      </c>
      <c r="O2479" s="12">
        <f t="shared" ca="1" si="174"/>
        <v>0.39246969573108598</v>
      </c>
      <c r="P2479" s="12">
        <f t="shared" ca="1" si="175"/>
        <v>-1.2099299204852714</v>
      </c>
      <c r="Q2479" s="11" t="str">
        <f t="shared" ca="1" si="163"/>
        <v>A</v>
      </c>
    </row>
    <row r="2480" spans="9:17" x14ac:dyDescent="0.25">
      <c r="I2480" s="11">
        <v>2479</v>
      </c>
      <c r="J2480" s="11">
        <f t="shared" ca="1" si="172"/>
        <v>1.3629925516151125</v>
      </c>
      <c r="K2480" s="11">
        <f t="shared" ca="1" si="173"/>
        <v>-1.4756869226710068</v>
      </c>
      <c r="L2480" s="11" t="str">
        <f t="shared" ca="1" si="162"/>
        <v>A</v>
      </c>
      <c r="M2480" s="11"/>
      <c r="N2480" s="11">
        <v>2479</v>
      </c>
      <c r="O2480" s="12">
        <f t="shared" ca="1" si="174"/>
        <v>0.57122041503133458</v>
      </c>
      <c r="P2480" s="12">
        <f t="shared" ca="1" si="175"/>
        <v>2.0219506641799239</v>
      </c>
      <c r="Q2480" s="11" t="str">
        <f t="shared" ca="1" si="163"/>
        <v>H</v>
      </c>
    </row>
    <row r="2481" spans="9:17" x14ac:dyDescent="0.25">
      <c r="I2481" s="11">
        <v>2480</v>
      </c>
      <c r="J2481" s="11">
        <f t="shared" ca="1" si="172"/>
        <v>-0.2182882842645163</v>
      </c>
      <c r="K2481" s="11">
        <f t="shared" ca="1" si="173"/>
        <v>-0.49909833265436765</v>
      </c>
      <c r="L2481" s="11" t="str">
        <f t="shared" ca="1" si="162"/>
        <v>A</v>
      </c>
      <c r="M2481" s="11"/>
      <c r="N2481" s="11">
        <v>2480</v>
      </c>
      <c r="O2481" s="12">
        <f t="shared" ca="1" si="174"/>
        <v>0.89153022200610976</v>
      </c>
      <c r="P2481" s="12">
        <f t="shared" ca="1" si="175"/>
        <v>-8.6687752361805925E-2</v>
      </c>
      <c r="Q2481" s="11" t="str">
        <f t="shared" ca="1" si="163"/>
        <v>A</v>
      </c>
    </row>
    <row r="2482" spans="9:17" x14ac:dyDescent="0.25">
      <c r="I2482" s="11">
        <v>2481</v>
      </c>
      <c r="J2482" s="11">
        <f t="shared" ca="1" si="172"/>
        <v>1.6736591477020522</v>
      </c>
      <c r="K2482" s="11">
        <f t="shared" ca="1" si="173"/>
        <v>1.0880299638172293</v>
      </c>
      <c r="L2482" s="11" t="str">
        <f t="shared" ca="1" si="162"/>
        <v>A</v>
      </c>
      <c r="M2482" s="11"/>
      <c r="N2482" s="11">
        <v>2481</v>
      </c>
      <c r="O2482" s="12">
        <f t="shared" ca="1" si="174"/>
        <v>1.0153759966597082</v>
      </c>
      <c r="P2482" s="12">
        <f t="shared" ca="1" si="175"/>
        <v>2.3999422876515242</v>
      </c>
      <c r="Q2482" s="11" t="str">
        <f t="shared" ca="1" si="163"/>
        <v>H</v>
      </c>
    </row>
    <row r="2483" spans="9:17" x14ac:dyDescent="0.25">
      <c r="I2483" s="11">
        <v>2482</v>
      </c>
      <c r="J2483" s="11">
        <f t="shared" ca="1" si="172"/>
        <v>1.613092675074596</v>
      </c>
      <c r="K2483" s="11">
        <f t="shared" ca="1" si="173"/>
        <v>3.4134446421765752</v>
      </c>
      <c r="L2483" s="11" t="str">
        <f t="shared" ca="1" si="162"/>
        <v>H</v>
      </c>
      <c r="M2483" s="11"/>
      <c r="N2483" s="11">
        <v>2482</v>
      </c>
      <c r="O2483" s="12">
        <f t="shared" ca="1" si="174"/>
        <v>-0.6318257711373052</v>
      </c>
      <c r="P2483" s="12">
        <f t="shared" ca="1" si="175"/>
        <v>0.29254403290093611</v>
      </c>
      <c r="Q2483" s="11" t="str">
        <f t="shared" ca="1" si="163"/>
        <v>H</v>
      </c>
    </row>
    <row r="2484" spans="9:17" x14ac:dyDescent="0.25">
      <c r="I2484" s="11">
        <v>2483</v>
      </c>
      <c r="J2484" s="11">
        <f t="shared" ca="1" si="172"/>
        <v>0.59906877598126795</v>
      </c>
      <c r="K2484" s="11">
        <f t="shared" ca="1" si="173"/>
        <v>4.7539406871198171</v>
      </c>
      <c r="L2484" s="11" t="str">
        <f t="shared" ca="1" si="162"/>
        <v>H</v>
      </c>
      <c r="M2484" s="11"/>
      <c r="N2484" s="11">
        <v>2483</v>
      </c>
      <c r="O2484" s="12">
        <f t="shared" ca="1" si="174"/>
        <v>1.1377055865672128</v>
      </c>
      <c r="P2484" s="12">
        <f t="shared" ca="1" si="175"/>
        <v>0.79388209065052462</v>
      </c>
      <c r="Q2484" s="11" t="str">
        <f t="shared" ca="1" si="163"/>
        <v>A</v>
      </c>
    </row>
    <row r="2485" spans="9:17" x14ac:dyDescent="0.25">
      <c r="I2485" s="11">
        <v>2484</v>
      </c>
      <c r="J2485" s="11">
        <f t="shared" ca="1" si="172"/>
        <v>3.713615550801848</v>
      </c>
      <c r="K2485" s="11">
        <f t="shared" ca="1" si="173"/>
        <v>2.2571919482861404</v>
      </c>
      <c r="L2485" s="11" t="str">
        <f t="shared" ca="1" si="162"/>
        <v>A</v>
      </c>
      <c r="M2485" s="11"/>
      <c r="N2485" s="11">
        <v>2484</v>
      </c>
      <c r="O2485" s="12">
        <f t="shared" ca="1" si="174"/>
        <v>-0.10492355557705091</v>
      </c>
      <c r="P2485" s="12">
        <f t="shared" ca="1" si="175"/>
        <v>-0.32637401403168198</v>
      </c>
      <c r="Q2485" s="11" t="str">
        <f t="shared" ca="1" si="163"/>
        <v>A</v>
      </c>
    </row>
    <row r="2486" spans="9:17" x14ac:dyDescent="0.25">
      <c r="I2486" s="11">
        <v>2485</v>
      </c>
      <c r="J2486" s="11">
        <f t="shared" ca="1" si="172"/>
        <v>1.8070567985169923</v>
      </c>
      <c r="K2486" s="11">
        <f t="shared" ca="1" si="173"/>
        <v>2.9630742405447514</v>
      </c>
      <c r="L2486" s="11" t="str">
        <f t="shared" ca="1" si="162"/>
        <v>H</v>
      </c>
      <c r="M2486" s="11"/>
      <c r="N2486" s="11">
        <v>2485</v>
      </c>
      <c r="O2486" s="12">
        <f t="shared" ca="1" si="174"/>
        <v>1.8334834529235791</v>
      </c>
      <c r="P2486" s="12">
        <f t="shared" ca="1" si="175"/>
        <v>-1.4354619162778581E-2</v>
      </c>
      <c r="Q2486" s="11" t="str">
        <f t="shared" ca="1" si="163"/>
        <v>A</v>
      </c>
    </row>
    <row r="2487" spans="9:17" x14ac:dyDescent="0.25">
      <c r="I2487" s="11">
        <v>2486</v>
      </c>
      <c r="J2487" s="11">
        <f t="shared" ca="1" si="172"/>
        <v>0.21966072500145006</v>
      </c>
      <c r="K2487" s="11">
        <f t="shared" ca="1" si="173"/>
        <v>-0.11327662873972066</v>
      </c>
      <c r="L2487" s="11" t="str">
        <f t="shared" ca="1" si="162"/>
        <v>A</v>
      </c>
      <c r="M2487" s="11"/>
      <c r="N2487" s="11">
        <v>2486</v>
      </c>
      <c r="O2487" s="12">
        <f t="shared" ca="1" si="174"/>
        <v>2.6696964515778223</v>
      </c>
      <c r="P2487" s="12">
        <f t="shared" ca="1" si="175"/>
        <v>0.33579906854123664</v>
      </c>
      <c r="Q2487" s="11" t="str">
        <f t="shared" ca="1" si="163"/>
        <v>A</v>
      </c>
    </row>
    <row r="2488" spans="9:17" x14ac:dyDescent="0.25">
      <c r="I2488" s="11">
        <v>2487</v>
      </c>
      <c r="J2488" s="11">
        <f t="shared" ca="1" si="172"/>
        <v>-0.6139306352505044</v>
      </c>
      <c r="K2488" s="11">
        <f t="shared" ca="1" si="173"/>
        <v>1.6689467370002062</v>
      </c>
      <c r="L2488" s="11" t="str">
        <f t="shared" ca="1" si="162"/>
        <v>H</v>
      </c>
      <c r="M2488" s="11"/>
      <c r="N2488" s="11">
        <v>2487</v>
      </c>
      <c r="O2488" s="12">
        <f t="shared" ca="1" si="174"/>
        <v>1.3740166176634028</v>
      </c>
      <c r="P2488" s="12">
        <f t="shared" ca="1" si="175"/>
        <v>0.32403746738979178</v>
      </c>
      <c r="Q2488" s="11" t="str">
        <f t="shared" ca="1" si="163"/>
        <v>A</v>
      </c>
    </row>
    <row r="2489" spans="9:17" x14ac:dyDescent="0.25">
      <c r="I2489" s="11">
        <v>2488</v>
      </c>
      <c r="J2489" s="11">
        <f t="shared" ca="1" si="172"/>
        <v>-0.48894931731283198</v>
      </c>
      <c r="K2489" s="11">
        <f t="shared" ca="1" si="173"/>
        <v>1.3997202882816835</v>
      </c>
      <c r="L2489" s="11" t="str">
        <f t="shared" ca="1" si="162"/>
        <v>H</v>
      </c>
      <c r="M2489" s="11"/>
      <c r="N2489" s="11">
        <v>2488</v>
      </c>
      <c r="O2489" s="12">
        <f t="shared" ca="1" si="174"/>
        <v>1.3165390920271978</v>
      </c>
      <c r="P2489" s="12">
        <f t="shared" ca="1" si="175"/>
        <v>1.1298182060103856</v>
      </c>
      <c r="Q2489" s="11" t="str">
        <f t="shared" ca="1" si="163"/>
        <v>A</v>
      </c>
    </row>
    <row r="2490" spans="9:17" x14ac:dyDescent="0.25">
      <c r="I2490" s="11">
        <v>2489</v>
      </c>
      <c r="J2490" s="11">
        <f t="shared" ca="1" si="172"/>
        <v>2.7722209316066402</v>
      </c>
      <c r="K2490" s="11">
        <f t="shared" ca="1" si="173"/>
        <v>1.5614549227197065</v>
      </c>
      <c r="L2490" s="11" t="str">
        <f t="shared" ca="1" si="162"/>
        <v>A</v>
      </c>
      <c r="M2490" s="11"/>
      <c r="N2490" s="11">
        <v>2489</v>
      </c>
      <c r="O2490" s="12">
        <f t="shared" ca="1" si="174"/>
        <v>-0.64644905846874479</v>
      </c>
      <c r="P2490" s="12">
        <f t="shared" ca="1" si="175"/>
        <v>0.23647525680113202</v>
      </c>
      <c r="Q2490" s="11" t="str">
        <f t="shared" ca="1" si="163"/>
        <v>H</v>
      </c>
    </row>
    <row r="2491" spans="9:17" x14ac:dyDescent="0.25">
      <c r="I2491" s="11">
        <v>2490</v>
      </c>
      <c r="J2491" s="11">
        <f t="shared" ca="1" si="172"/>
        <v>0.30064687511172405</v>
      </c>
      <c r="K2491" s="11">
        <f t="shared" ca="1" si="173"/>
        <v>1.5722317251959188</v>
      </c>
      <c r="L2491" s="11" t="str">
        <f t="shared" ca="1" si="162"/>
        <v>H</v>
      </c>
      <c r="M2491" s="11"/>
      <c r="N2491" s="11">
        <v>2490</v>
      </c>
      <c r="O2491" s="12">
        <f t="shared" ca="1" si="174"/>
        <v>1.0268192769790576</v>
      </c>
      <c r="P2491" s="12">
        <f t="shared" ca="1" si="175"/>
        <v>2.0432348019604634</v>
      </c>
      <c r="Q2491" s="11" t="str">
        <f t="shared" ca="1" si="163"/>
        <v>H</v>
      </c>
    </row>
    <row r="2492" spans="9:17" x14ac:dyDescent="0.25">
      <c r="I2492" s="11">
        <v>2491</v>
      </c>
      <c r="J2492" s="11">
        <f t="shared" ca="1" si="172"/>
        <v>-0.11897144979898922</v>
      </c>
      <c r="K2492" s="11">
        <f t="shared" ca="1" si="173"/>
        <v>1.2170979766602352</v>
      </c>
      <c r="L2492" s="11" t="str">
        <f t="shared" ca="1" si="162"/>
        <v>H</v>
      </c>
      <c r="M2492" s="11"/>
      <c r="N2492" s="11">
        <v>2491</v>
      </c>
      <c r="O2492" s="12">
        <f t="shared" ca="1" si="174"/>
        <v>0.27822370499087268</v>
      </c>
      <c r="P2492" s="12">
        <f t="shared" ca="1" si="175"/>
        <v>-3.3814738782394382E-2</v>
      </c>
      <c r="Q2492" s="11" t="str">
        <f t="shared" ca="1" si="163"/>
        <v>A</v>
      </c>
    </row>
    <row r="2493" spans="9:17" x14ac:dyDescent="0.25">
      <c r="I2493" s="11">
        <v>2492</v>
      </c>
      <c r="J2493" s="11">
        <f t="shared" ca="1" si="172"/>
        <v>1.8965547590540126</v>
      </c>
      <c r="K2493" s="11">
        <f t="shared" ca="1" si="173"/>
        <v>2.2692470057426659</v>
      </c>
      <c r="L2493" s="11" t="str">
        <f t="shared" ca="1" si="162"/>
        <v>H</v>
      </c>
      <c r="M2493" s="11"/>
      <c r="N2493" s="11">
        <v>2492</v>
      </c>
      <c r="O2493" s="12">
        <f t="shared" ca="1" si="174"/>
        <v>2.3857747759651851</v>
      </c>
      <c r="P2493" s="12">
        <f t="shared" ca="1" si="175"/>
        <v>4.4130050163463395</v>
      </c>
      <c r="Q2493" s="11" t="str">
        <f t="shared" ca="1" si="163"/>
        <v>H</v>
      </c>
    </row>
    <row r="2494" spans="9:17" x14ac:dyDescent="0.25">
      <c r="I2494" s="11">
        <v>2493</v>
      </c>
      <c r="J2494" s="11">
        <f t="shared" ca="1" si="172"/>
        <v>0.65752194114669149</v>
      </c>
      <c r="K2494" s="11">
        <f t="shared" ca="1" si="173"/>
        <v>2.6399557388365911</v>
      </c>
      <c r="L2494" s="11" t="str">
        <f t="shared" ca="1" si="162"/>
        <v>H</v>
      </c>
      <c r="M2494" s="11"/>
      <c r="N2494" s="11">
        <v>2493</v>
      </c>
      <c r="O2494" s="12">
        <f t="shared" ca="1" si="174"/>
        <v>1.5653360065728676</v>
      </c>
      <c r="P2494" s="12">
        <f t="shared" ca="1" si="175"/>
        <v>0.21358001190851372</v>
      </c>
      <c r="Q2494" s="11" t="str">
        <f t="shared" ca="1" si="163"/>
        <v>A</v>
      </c>
    </row>
    <row r="2495" spans="9:17" x14ac:dyDescent="0.25">
      <c r="I2495" s="11">
        <v>2494</v>
      </c>
      <c r="J2495" s="11">
        <f t="shared" ca="1" si="172"/>
        <v>2.2245886162370514</v>
      </c>
      <c r="K2495" s="11">
        <f t="shared" ca="1" si="173"/>
        <v>3.001758110864083</v>
      </c>
      <c r="L2495" s="11" t="str">
        <f t="shared" ca="1" si="162"/>
        <v>H</v>
      </c>
      <c r="M2495" s="11"/>
      <c r="N2495" s="11">
        <v>2494</v>
      </c>
      <c r="O2495" s="12">
        <f t="shared" ca="1" si="174"/>
        <v>1.3257275798735839</v>
      </c>
      <c r="P2495" s="12">
        <f t="shared" ca="1" si="175"/>
        <v>0.92823669256522623</v>
      </c>
      <c r="Q2495" s="11" t="str">
        <f t="shared" ca="1" si="163"/>
        <v>A</v>
      </c>
    </row>
    <row r="2496" spans="9:17" x14ac:dyDescent="0.25">
      <c r="I2496" s="11">
        <v>2495</v>
      </c>
      <c r="J2496" s="11">
        <f t="shared" ca="1" si="172"/>
        <v>-0.34022517435896182</v>
      </c>
      <c r="K2496" s="11">
        <f t="shared" ca="1" si="173"/>
        <v>4.5625118645671936</v>
      </c>
      <c r="L2496" s="11" t="str">
        <f t="shared" ca="1" si="162"/>
        <v>H</v>
      </c>
      <c r="M2496" s="11"/>
      <c r="N2496" s="11">
        <v>2495</v>
      </c>
      <c r="O2496" s="12">
        <f t="shared" ca="1" si="174"/>
        <v>2.1739585180268235</v>
      </c>
      <c r="P2496" s="12">
        <f t="shared" ca="1" si="175"/>
        <v>1.5603710073762231</v>
      </c>
      <c r="Q2496" s="11" t="str">
        <f t="shared" ca="1" si="163"/>
        <v>A</v>
      </c>
    </row>
    <row r="2497" spans="9:17" x14ac:dyDescent="0.25">
      <c r="I2497" s="11">
        <v>2496</v>
      </c>
      <c r="J2497" s="11">
        <f t="shared" ca="1" si="172"/>
        <v>-0.22172090636869368</v>
      </c>
      <c r="K2497" s="11">
        <f t="shared" ca="1" si="173"/>
        <v>1.0400806687842674</v>
      </c>
      <c r="L2497" s="11" t="str">
        <f t="shared" ca="1" si="162"/>
        <v>H</v>
      </c>
      <c r="M2497" s="11"/>
      <c r="N2497" s="11">
        <v>2496</v>
      </c>
      <c r="O2497" s="12">
        <f t="shared" ca="1" si="174"/>
        <v>0.68171536292062185</v>
      </c>
      <c r="P2497" s="12">
        <f t="shared" ca="1" si="175"/>
        <v>1.8061481554134939</v>
      </c>
      <c r="Q2497" s="11" t="str">
        <f t="shared" ca="1" si="163"/>
        <v>H</v>
      </c>
    </row>
    <row r="2498" spans="9:17" x14ac:dyDescent="0.25">
      <c r="I2498" s="11">
        <v>2497</v>
      </c>
      <c r="J2498" s="11">
        <f t="shared" ca="1" si="172"/>
        <v>0.289116898436235</v>
      </c>
      <c r="K2498" s="11">
        <f t="shared" ca="1" si="173"/>
        <v>5.9495111386615598</v>
      </c>
      <c r="L2498" s="11" t="str">
        <f t="shared" ca="1" si="162"/>
        <v>H</v>
      </c>
      <c r="M2498" s="11"/>
      <c r="N2498" s="11">
        <v>2497</v>
      </c>
      <c r="O2498" s="12">
        <f t="shared" ca="1" si="174"/>
        <v>0.2695477546174565</v>
      </c>
      <c r="P2498" s="12">
        <f t="shared" ca="1" si="175"/>
        <v>1.2894166927594306</v>
      </c>
      <c r="Q2498" s="11" t="str">
        <f t="shared" ca="1" si="163"/>
        <v>H</v>
      </c>
    </row>
    <row r="2499" spans="9:17" x14ac:dyDescent="0.25">
      <c r="I2499" s="11">
        <v>2498</v>
      </c>
      <c r="J2499" s="11">
        <f t="shared" ref="J2499:J2562" ca="1" si="176">NORMINV(RAND(), $D$3,$F$3)</f>
        <v>2.6757961420815173</v>
      </c>
      <c r="K2499" s="11">
        <f t="shared" ref="K2499:K2562" ca="1" si="177">NORMINV(RAND(), $D$2,$F$2)</f>
        <v>2.246417718560318</v>
      </c>
      <c r="L2499" s="11" t="str">
        <f t="shared" ca="1" si="162"/>
        <v>A</v>
      </c>
      <c r="M2499" s="11"/>
      <c r="N2499" s="11">
        <v>2498</v>
      </c>
      <c r="O2499" s="12">
        <f t="shared" ref="O2499:O2562" ca="1" si="178">NORMINV(RAND(), $D$11,$F$11)</f>
        <v>0.18458452025321709</v>
      </c>
      <c r="P2499" s="12">
        <f t="shared" ref="P2499:P2562" ca="1" si="179">NORMINV(RAND(), $D$10,$F$10)</f>
        <v>1.176113316481296</v>
      </c>
      <c r="Q2499" s="11" t="str">
        <f t="shared" ca="1" si="163"/>
        <v>H</v>
      </c>
    </row>
    <row r="2500" spans="9:17" x14ac:dyDescent="0.25">
      <c r="I2500" s="11">
        <v>2499</v>
      </c>
      <c r="J2500" s="11">
        <f t="shared" ca="1" si="176"/>
        <v>-0.20042841478354434</v>
      </c>
      <c r="K2500" s="11">
        <f t="shared" ca="1" si="177"/>
        <v>0.27187031356040081</v>
      </c>
      <c r="L2500" s="11" t="str">
        <f t="shared" ca="1" si="162"/>
        <v>H</v>
      </c>
      <c r="M2500" s="11"/>
      <c r="N2500" s="11">
        <v>2499</v>
      </c>
      <c r="O2500" s="12">
        <f t="shared" ca="1" si="178"/>
        <v>0.46925087095499424</v>
      </c>
      <c r="P2500" s="12">
        <f t="shared" ca="1" si="179"/>
        <v>-0.90061604997095834</v>
      </c>
      <c r="Q2500" s="11" t="str">
        <f t="shared" ca="1" si="163"/>
        <v>A</v>
      </c>
    </row>
    <row r="2501" spans="9:17" x14ac:dyDescent="0.25">
      <c r="I2501" s="11">
        <v>2500</v>
      </c>
      <c r="J2501" s="11">
        <f t="shared" ca="1" si="176"/>
        <v>-1.2007054078352213</v>
      </c>
      <c r="K2501" s="11">
        <f t="shared" ca="1" si="177"/>
        <v>1.5956763569263255</v>
      </c>
      <c r="L2501" s="11" t="str">
        <f t="shared" ca="1" si="162"/>
        <v>H</v>
      </c>
      <c r="M2501" s="11"/>
      <c r="N2501" s="11">
        <v>2500</v>
      </c>
      <c r="O2501" s="12">
        <f t="shared" ca="1" si="178"/>
        <v>1.2588476489321065</v>
      </c>
      <c r="P2501" s="12">
        <f t="shared" ca="1" si="179"/>
        <v>1.8152631011578459</v>
      </c>
      <c r="Q2501" s="11" t="str">
        <f t="shared" ca="1" si="163"/>
        <v>H</v>
      </c>
    </row>
    <row r="2502" spans="9:17" x14ac:dyDescent="0.25">
      <c r="I2502" s="11">
        <v>2501</v>
      </c>
      <c r="J2502" s="11">
        <f t="shared" ca="1" si="176"/>
        <v>-1.5831438537842133</v>
      </c>
      <c r="K2502" s="11">
        <f t="shared" ca="1" si="177"/>
        <v>3.1588745898028274</v>
      </c>
      <c r="L2502" s="11" t="str">
        <f t="shared" ca="1" si="162"/>
        <v>H</v>
      </c>
      <c r="M2502" s="11"/>
      <c r="N2502" s="11">
        <v>2501</v>
      </c>
      <c r="O2502" s="12">
        <f t="shared" ca="1" si="178"/>
        <v>1.0729499079142655</v>
      </c>
      <c r="P2502" s="12">
        <f t="shared" ca="1" si="179"/>
        <v>2.1796075217882094</v>
      </c>
      <c r="Q2502" s="11" t="str">
        <f t="shared" ca="1" si="163"/>
        <v>H</v>
      </c>
    </row>
    <row r="2503" spans="9:17" x14ac:dyDescent="0.25">
      <c r="I2503" s="11">
        <v>2502</v>
      </c>
      <c r="J2503" s="11">
        <f t="shared" ca="1" si="176"/>
        <v>-0.19701869096550573</v>
      </c>
      <c r="K2503" s="11">
        <f t="shared" ca="1" si="177"/>
        <v>2.264176330992679</v>
      </c>
      <c r="L2503" s="11" t="str">
        <f t="shared" ca="1" si="162"/>
        <v>H</v>
      </c>
      <c r="M2503" s="11"/>
      <c r="N2503" s="11">
        <v>2502</v>
      </c>
      <c r="O2503" s="12">
        <f t="shared" ca="1" si="178"/>
        <v>0.55479667454567183</v>
      </c>
      <c r="P2503" s="12">
        <f t="shared" ca="1" si="179"/>
        <v>0.56603536052721426</v>
      </c>
      <c r="Q2503" s="11" t="str">
        <f t="shared" ca="1" si="163"/>
        <v>H</v>
      </c>
    </row>
    <row r="2504" spans="9:17" x14ac:dyDescent="0.25">
      <c r="I2504" s="11">
        <v>2503</v>
      </c>
      <c r="J2504" s="11">
        <f t="shared" ca="1" si="176"/>
        <v>-0.59247974116707136</v>
      </c>
      <c r="K2504" s="11">
        <f t="shared" ca="1" si="177"/>
        <v>2.0090558560854301</v>
      </c>
      <c r="L2504" s="11" t="str">
        <f t="shared" ca="1" si="162"/>
        <v>H</v>
      </c>
      <c r="M2504" s="11"/>
      <c r="N2504" s="11">
        <v>2503</v>
      </c>
      <c r="O2504" s="12">
        <f t="shared" ca="1" si="178"/>
        <v>1.8049491023159059E-2</v>
      </c>
      <c r="P2504" s="12">
        <f t="shared" ca="1" si="179"/>
        <v>-0.36016098224729287</v>
      </c>
      <c r="Q2504" s="11" t="str">
        <f t="shared" ca="1" si="163"/>
        <v>A</v>
      </c>
    </row>
    <row r="2505" spans="9:17" x14ac:dyDescent="0.25">
      <c r="I2505" s="11">
        <v>2504</v>
      </c>
      <c r="J2505" s="11">
        <f t="shared" ca="1" si="176"/>
        <v>0.3104069592899702</v>
      </c>
      <c r="K2505" s="11">
        <f t="shared" ca="1" si="177"/>
        <v>1.1515118516875871</v>
      </c>
      <c r="L2505" s="11" t="str">
        <f t="shared" ca="1" si="162"/>
        <v>H</v>
      </c>
      <c r="M2505" s="11"/>
      <c r="N2505" s="11">
        <v>2504</v>
      </c>
      <c r="O2505" s="12">
        <f t="shared" ca="1" si="178"/>
        <v>1.5934358724540858</v>
      </c>
      <c r="P2505" s="12">
        <f t="shared" ca="1" si="179"/>
        <v>1.4677072603990891</v>
      </c>
      <c r="Q2505" s="11" t="str">
        <f t="shared" ca="1" si="163"/>
        <v>A</v>
      </c>
    </row>
    <row r="2506" spans="9:17" x14ac:dyDescent="0.25">
      <c r="I2506" s="11">
        <v>2505</v>
      </c>
      <c r="J2506" s="11">
        <f t="shared" ca="1" si="176"/>
        <v>1.1571805673361826</v>
      </c>
      <c r="K2506" s="11">
        <f t="shared" ca="1" si="177"/>
        <v>1.2708155761768061</v>
      </c>
      <c r="L2506" s="11" t="str">
        <f t="shared" ca="1" si="162"/>
        <v>H</v>
      </c>
      <c r="M2506" s="11"/>
      <c r="N2506" s="11">
        <v>2505</v>
      </c>
      <c r="O2506" s="12">
        <f t="shared" ca="1" si="178"/>
        <v>1.5043105080644219</v>
      </c>
      <c r="P2506" s="12">
        <f t="shared" ca="1" si="179"/>
        <v>-0.38237436590399576</v>
      </c>
      <c r="Q2506" s="11" t="str">
        <f t="shared" ca="1" si="163"/>
        <v>A</v>
      </c>
    </row>
    <row r="2507" spans="9:17" x14ac:dyDescent="0.25">
      <c r="I2507" s="11">
        <v>2506</v>
      </c>
      <c r="J2507" s="11">
        <f t="shared" ca="1" si="176"/>
        <v>3.9234482467867537</v>
      </c>
      <c r="K2507" s="11">
        <f t="shared" ca="1" si="177"/>
        <v>2.236942457673043</v>
      </c>
      <c r="L2507" s="11" t="str">
        <f t="shared" ca="1" si="162"/>
        <v>A</v>
      </c>
      <c r="M2507" s="11"/>
      <c r="N2507" s="11">
        <v>2506</v>
      </c>
      <c r="O2507" s="12">
        <f t="shared" ca="1" si="178"/>
        <v>-1.3428391471407892</v>
      </c>
      <c r="P2507" s="12">
        <f t="shared" ca="1" si="179"/>
        <v>-0.44543834956124617</v>
      </c>
      <c r="Q2507" s="11" t="str">
        <f t="shared" ca="1" si="163"/>
        <v>H</v>
      </c>
    </row>
    <row r="2508" spans="9:17" x14ac:dyDescent="0.25">
      <c r="I2508" s="11">
        <v>2507</v>
      </c>
      <c r="J2508" s="11">
        <f t="shared" ca="1" si="176"/>
        <v>2.0244397750497916</v>
      </c>
      <c r="K2508" s="11">
        <f t="shared" ca="1" si="177"/>
        <v>1.2211331886623396</v>
      </c>
      <c r="L2508" s="11" t="str">
        <f t="shared" ca="1" si="162"/>
        <v>A</v>
      </c>
      <c r="M2508" s="11"/>
      <c r="N2508" s="11">
        <v>2507</v>
      </c>
      <c r="O2508" s="12">
        <f t="shared" ca="1" si="178"/>
        <v>1.1089010617639912</v>
      </c>
      <c r="P2508" s="12">
        <f t="shared" ca="1" si="179"/>
        <v>0.25007626310968023</v>
      </c>
      <c r="Q2508" s="11" t="str">
        <f t="shared" ca="1" si="163"/>
        <v>A</v>
      </c>
    </row>
    <row r="2509" spans="9:17" x14ac:dyDescent="0.25">
      <c r="I2509" s="11">
        <v>2508</v>
      </c>
      <c r="J2509" s="11">
        <f t="shared" ca="1" si="176"/>
        <v>0.6897142428521168</v>
      </c>
      <c r="K2509" s="11">
        <f t="shared" ca="1" si="177"/>
        <v>2.0393950092483912</v>
      </c>
      <c r="L2509" s="11" t="str">
        <f t="shared" ca="1" si="162"/>
        <v>H</v>
      </c>
      <c r="M2509" s="11"/>
      <c r="N2509" s="11">
        <v>2508</v>
      </c>
      <c r="O2509" s="12">
        <f t="shared" ca="1" si="178"/>
        <v>1.1323624354128803</v>
      </c>
      <c r="P2509" s="12">
        <f t="shared" ca="1" si="179"/>
        <v>0.17264228574337048</v>
      </c>
      <c r="Q2509" s="11" t="str">
        <f t="shared" ca="1" si="163"/>
        <v>A</v>
      </c>
    </row>
    <row r="2510" spans="9:17" x14ac:dyDescent="0.25">
      <c r="I2510" s="11">
        <v>2509</v>
      </c>
      <c r="J2510" s="11">
        <f t="shared" ca="1" si="176"/>
        <v>1.8245129480481281</v>
      </c>
      <c r="K2510" s="11">
        <f t="shared" ca="1" si="177"/>
        <v>5.8864725127939721E-2</v>
      </c>
      <c r="L2510" s="11" t="str">
        <f t="shared" ca="1" si="162"/>
        <v>A</v>
      </c>
      <c r="M2510" s="11"/>
      <c r="N2510" s="11">
        <v>2509</v>
      </c>
      <c r="O2510" s="12">
        <f t="shared" ca="1" si="178"/>
        <v>-0.68498327056416097</v>
      </c>
      <c r="P2510" s="12">
        <f t="shared" ca="1" si="179"/>
        <v>-0.38007488758027286</v>
      </c>
      <c r="Q2510" s="11" t="str">
        <f t="shared" ca="1" si="163"/>
        <v>H</v>
      </c>
    </row>
    <row r="2511" spans="9:17" x14ac:dyDescent="0.25">
      <c r="I2511" s="11">
        <v>2510</v>
      </c>
      <c r="J2511" s="11">
        <f t="shared" ca="1" si="176"/>
        <v>2.9353361434995815</v>
      </c>
      <c r="K2511" s="11">
        <f t="shared" ca="1" si="177"/>
        <v>2.9740320260130728</v>
      </c>
      <c r="L2511" s="11" t="str">
        <f t="shared" ca="1" si="162"/>
        <v>H</v>
      </c>
      <c r="M2511" s="11"/>
      <c r="N2511" s="11">
        <v>2510</v>
      </c>
      <c r="O2511" s="12">
        <f t="shared" ca="1" si="178"/>
        <v>0.62204484804459637</v>
      </c>
      <c r="P2511" s="12">
        <f t="shared" ca="1" si="179"/>
        <v>-0.3692018921439979</v>
      </c>
      <c r="Q2511" s="11" t="str">
        <f t="shared" ca="1" si="163"/>
        <v>A</v>
      </c>
    </row>
    <row r="2512" spans="9:17" x14ac:dyDescent="0.25">
      <c r="I2512" s="11">
        <v>2511</v>
      </c>
      <c r="J2512" s="11">
        <f t="shared" ca="1" si="176"/>
        <v>-0.99088751735167657</v>
      </c>
      <c r="K2512" s="11">
        <f t="shared" ca="1" si="177"/>
        <v>3.8996403328512788</v>
      </c>
      <c r="L2512" s="11" t="str">
        <f t="shared" ca="1" si="162"/>
        <v>H</v>
      </c>
      <c r="M2512" s="11"/>
      <c r="N2512" s="11">
        <v>2511</v>
      </c>
      <c r="O2512" s="12">
        <f t="shared" ca="1" si="178"/>
        <v>-1.9716619874488892</v>
      </c>
      <c r="P2512" s="12">
        <f t="shared" ca="1" si="179"/>
        <v>1.4217129958482411</v>
      </c>
      <c r="Q2512" s="11" t="str">
        <f t="shared" ca="1" si="163"/>
        <v>H</v>
      </c>
    </row>
    <row r="2513" spans="9:17" x14ac:dyDescent="0.25">
      <c r="I2513" s="11">
        <v>2512</v>
      </c>
      <c r="J2513" s="11">
        <f t="shared" ca="1" si="176"/>
        <v>0.41879727432379799</v>
      </c>
      <c r="K2513" s="11">
        <f t="shared" ca="1" si="177"/>
        <v>0.85261276322175372</v>
      </c>
      <c r="L2513" s="11" t="str">
        <f t="shared" ca="1" si="162"/>
        <v>H</v>
      </c>
      <c r="M2513" s="11"/>
      <c r="N2513" s="11">
        <v>2512</v>
      </c>
      <c r="O2513" s="12">
        <f t="shared" ca="1" si="178"/>
        <v>1.9104203816914478</v>
      </c>
      <c r="P2513" s="12">
        <f t="shared" ca="1" si="179"/>
        <v>2.6163056123020834</v>
      </c>
      <c r="Q2513" s="11" t="str">
        <f t="shared" ca="1" si="163"/>
        <v>H</v>
      </c>
    </row>
    <row r="2514" spans="9:17" x14ac:dyDescent="0.25">
      <c r="I2514" s="11">
        <v>2513</v>
      </c>
      <c r="J2514" s="11">
        <f t="shared" ca="1" si="176"/>
        <v>0.14085543155222424</v>
      </c>
      <c r="K2514" s="11">
        <f t="shared" ca="1" si="177"/>
        <v>3.9230795123794313</v>
      </c>
      <c r="L2514" s="11" t="str">
        <f t="shared" ca="1" si="162"/>
        <v>H</v>
      </c>
      <c r="M2514" s="11"/>
      <c r="N2514" s="11">
        <v>2513</v>
      </c>
      <c r="O2514" s="12">
        <f t="shared" ca="1" si="178"/>
        <v>0.47325175780132334</v>
      </c>
      <c r="P2514" s="12">
        <f t="shared" ca="1" si="179"/>
        <v>2.1247403945591374</v>
      </c>
      <c r="Q2514" s="11" t="str">
        <f t="shared" ca="1" si="163"/>
        <v>H</v>
      </c>
    </row>
    <row r="2515" spans="9:17" x14ac:dyDescent="0.25">
      <c r="I2515" s="11">
        <v>2514</v>
      </c>
      <c r="J2515" s="11">
        <f t="shared" ca="1" si="176"/>
        <v>1.8800585966372978</v>
      </c>
      <c r="K2515" s="11">
        <f t="shared" ca="1" si="177"/>
        <v>2.1230255283418193</v>
      </c>
      <c r="L2515" s="11" t="str">
        <f t="shared" ca="1" si="162"/>
        <v>H</v>
      </c>
      <c r="M2515" s="11"/>
      <c r="N2515" s="11">
        <v>2514</v>
      </c>
      <c r="O2515" s="12">
        <f t="shared" ca="1" si="178"/>
        <v>-0.65410898937202333</v>
      </c>
      <c r="P2515" s="12">
        <f t="shared" ca="1" si="179"/>
        <v>2.5609343694458673</v>
      </c>
      <c r="Q2515" s="11" t="str">
        <f t="shared" ca="1" si="163"/>
        <v>H</v>
      </c>
    </row>
    <row r="2516" spans="9:17" x14ac:dyDescent="0.25">
      <c r="I2516" s="11">
        <v>2515</v>
      </c>
      <c r="J2516" s="11">
        <f t="shared" ca="1" si="176"/>
        <v>1.2655551393832563</v>
      </c>
      <c r="K2516" s="11">
        <f t="shared" ca="1" si="177"/>
        <v>2.7587105967856149</v>
      </c>
      <c r="L2516" s="11" t="str">
        <f t="shared" ca="1" si="162"/>
        <v>H</v>
      </c>
      <c r="M2516" s="11"/>
      <c r="N2516" s="11">
        <v>2515</v>
      </c>
      <c r="O2516" s="12">
        <f t="shared" ca="1" si="178"/>
        <v>1.4207321060931539</v>
      </c>
      <c r="P2516" s="12">
        <f t="shared" ca="1" si="179"/>
        <v>-0.13760624986359837</v>
      </c>
      <c r="Q2516" s="11" t="str">
        <f t="shared" ca="1" si="163"/>
        <v>A</v>
      </c>
    </row>
    <row r="2517" spans="9:17" x14ac:dyDescent="0.25">
      <c r="I2517" s="11">
        <v>2516</v>
      </c>
      <c r="J2517" s="11">
        <f t="shared" ca="1" si="176"/>
        <v>0.12240380356857716</v>
      </c>
      <c r="K2517" s="11">
        <f t="shared" ca="1" si="177"/>
        <v>1.7577661583757356</v>
      </c>
      <c r="L2517" s="11" t="str">
        <f t="shared" ca="1" si="162"/>
        <v>H</v>
      </c>
      <c r="M2517" s="11"/>
      <c r="N2517" s="11">
        <v>2516</v>
      </c>
      <c r="O2517" s="12">
        <f t="shared" ca="1" si="178"/>
        <v>1.6740978112654759</v>
      </c>
      <c r="P2517" s="12">
        <f t="shared" ca="1" si="179"/>
        <v>3.2024417203809183</v>
      </c>
      <c r="Q2517" s="11" t="str">
        <f t="shared" ca="1" si="163"/>
        <v>H</v>
      </c>
    </row>
    <row r="2518" spans="9:17" x14ac:dyDescent="0.25">
      <c r="I2518" s="11">
        <v>2517</v>
      </c>
      <c r="J2518" s="11">
        <f t="shared" ca="1" si="176"/>
        <v>3.2619890952206183</v>
      </c>
      <c r="K2518" s="11">
        <f t="shared" ca="1" si="177"/>
        <v>1.7228669145157312</v>
      </c>
      <c r="L2518" s="11" t="str">
        <f t="shared" ca="1" si="162"/>
        <v>A</v>
      </c>
      <c r="M2518" s="11"/>
      <c r="N2518" s="11">
        <v>2517</v>
      </c>
      <c r="O2518" s="12">
        <f t="shared" ca="1" si="178"/>
        <v>0.10043797158960649</v>
      </c>
      <c r="P2518" s="12">
        <f t="shared" ca="1" si="179"/>
        <v>0.95941523399925988</v>
      </c>
      <c r="Q2518" s="11" t="str">
        <f t="shared" ca="1" si="163"/>
        <v>H</v>
      </c>
    </row>
    <row r="2519" spans="9:17" x14ac:dyDescent="0.25">
      <c r="I2519" s="11">
        <v>2518</v>
      </c>
      <c r="J2519" s="11">
        <f t="shared" ca="1" si="176"/>
        <v>8.8057822616183001E-2</v>
      </c>
      <c r="K2519" s="11">
        <f t="shared" ca="1" si="177"/>
        <v>2.0062125986900554</v>
      </c>
      <c r="L2519" s="11" t="str">
        <f t="shared" ca="1" si="162"/>
        <v>H</v>
      </c>
      <c r="M2519" s="11"/>
      <c r="N2519" s="11">
        <v>2518</v>
      </c>
      <c r="O2519" s="12">
        <f t="shared" ca="1" si="178"/>
        <v>2.0274833411813962</v>
      </c>
      <c r="P2519" s="12">
        <f t="shared" ca="1" si="179"/>
        <v>1.4510061235160474</v>
      </c>
      <c r="Q2519" s="11" t="str">
        <f t="shared" ca="1" si="163"/>
        <v>A</v>
      </c>
    </row>
    <row r="2520" spans="9:17" x14ac:dyDescent="0.25">
      <c r="I2520" s="11">
        <v>2519</v>
      </c>
      <c r="J2520" s="11">
        <f t="shared" ca="1" si="176"/>
        <v>-0.37667152435641504</v>
      </c>
      <c r="K2520" s="11">
        <f t="shared" ca="1" si="177"/>
        <v>0.6324110608132596</v>
      </c>
      <c r="L2520" s="11" t="str">
        <f t="shared" ca="1" si="162"/>
        <v>H</v>
      </c>
      <c r="M2520" s="11"/>
      <c r="N2520" s="11">
        <v>2519</v>
      </c>
      <c r="O2520" s="12">
        <f t="shared" ca="1" si="178"/>
        <v>0.33344142720010272</v>
      </c>
      <c r="P2520" s="12">
        <f t="shared" ca="1" si="179"/>
        <v>4.2505474003326444</v>
      </c>
      <c r="Q2520" s="11" t="str">
        <f t="shared" ca="1" si="163"/>
        <v>H</v>
      </c>
    </row>
    <row r="2521" spans="9:17" x14ac:dyDescent="0.25">
      <c r="I2521" s="11">
        <v>2520</v>
      </c>
      <c r="J2521" s="11">
        <f t="shared" ca="1" si="176"/>
        <v>2.8036321634812209</v>
      </c>
      <c r="K2521" s="11">
        <f t="shared" ca="1" si="177"/>
        <v>3.4414883423380633</v>
      </c>
      <c r="L2521" s="11" t="str">
        <f t="shared" ca="1" si="162"/>
        <v>H</v>
      </c>
      <c r="M2521" s="11"/>
      <c r="N2521" s="11">
        <v>2520</v>
      </c>
      <c r="O2521" s="12">
        <f t="shared" ca="1" si="178"/>
        <v>1.9228299504155089</v>
      </c>
      <c r="P2521" s="12">
        <f t="shared" ca="1" si="179"/>
        <v>1.4785461458171127</v>
      </c>
      <c r="Q2521" s="11" t="str">
        <f t="shared" ca="1" si="163"/>
        <v>A</v>
      </c>
    </row>
    <row r="2522" spans="9:17" x14ac:dyDescent="0.25">
      <c r="I2522" s="11">
        <v>2521</v>
      </c>
      <c r="J2522" s="11">
        <f t="shared" ca="1" si="176"/>
        <v>0.99997546307524032</v>
      </c>
      <c r="K2522" s="11">
        <f t="shared" ca="1" si="177"/>
        <v>1.8363184841231517</v>
      </c>
      <c r="L2522" s="11" t="str">
        <f t="shared" ca="1" si="162"/>
        <v>H</v>
      </c>
      <c r="M2522" s="11"/>
      <c r="N2522" s="11">
        <v>2521</v>
      </c>
      <c r="O2522" s="12">
        <f t="shared" ca="1" si="178"/>
        <v>2.33544518840697</v>
      </c>
      <c r="P2522" s="12">
        <f t="shared" ca="1" si="179"/>
        <v>-0.11592845455233514</v>
      </c>
      <c r="Q2522" s="11" t="str">
        <f t="shared" ca="1" si="163"/>
        <v>A</v>
      </c>
    </row>
    <row r="2523" spans="9:17" x14ac:dyDescent="0.25">
      <c r="I2523" s="11">
        <v>2522</v>
      </c>
      <c r="J2523" s="11">
        <f t="shared" ca="1" si="176"/>
        <v>-0.87714819667868149</v>
      </c>
      <c r="K2523" s="11">
        <f t="shared" ca="1" si="177"/>
        <v>6.5640507770937662E-2</v>
      </c>
      <c r="L2523" s="11" t="str">
        <f t="shared" ca="1" si="162"/>
        <v>H</v>
      </c>
      <c r="M2523" s="11"/>
      <c r="N2523" s="11">
        <v>2522</v>
      </c>
      <c r="O2523" s="12">
        <f t="shared" ca="1" si="178"/>
        <v>-1.1698046826905233</v>
      </c>
      <c r="P2523" s="12">
        <f t="shared" ca="1" si="179"/>
        <v>0.48798363177139237</v>
      </c>
      <c r="Q2523" s="11" t="str">
        <f t="shared" ca="1" si="163"/>
        <v>H</v>
      </c>
    </row>
    <row r="2524" spans="9:17" x14ac:dyDescent="0.25">
      <c r="I2524" s="11">
        <v>2523</v>
      </c>
      <c r="J2524" s="11">
        <f t="shared" ca="1" si="176"/>
        <v>1.8847615736218843</v>
      </c>
      <c r="K2524" s="11">
        <f t="shared" ca="1" si="177"/>
        <v>1.7686138890895187</v>
      </c>
      <c r="L2524" s="11" t="str">
        <f t="shared" ca="1" si="162"/>
        <v>A</v>
      </c>
      <c r="M2524" s="11"/>
      <c r="N2524" s="11">
        <v>2523</v>
      </c>
      <c r="O2524" s="12">
        <f t="shared" ca="1" si="178"/>
        <v>-0.58789284890861659</v>
      </c>
      <c r="P2524" s="12">
        <f t="shared" ca="1" si="179"/>
        <v>1.3789969182033837</v>
      </c>
      <c r="Q2524" s="11" t="str">
        <f t="shared" ca="1" si="163"/>
        <v>H</v>
      </c>
    </row>
    <row r="2525" spans="9:17" x14ac:dyDescent="0.25">
      <c r="I2525" s="11">
        <v>2524</v>
      </c>
      <c r="J2525" s="11">
        <f t="shared" ca="1" si="176"/>
        <v>-0.22372265645606026</v>
      </c>
      <c r="K2525" s="11">
        <f t="shared" ca="1" si="177"/>
        <v>1.7503179637610611</v>
      </c>
      <c r="L2525" s="11" t="str">
        <f t="shared" ca="1" si="162"/>
        <v>H</v>
      </c>
      <c r="M2525" s="11"/>
      <c r="N2525" s="11">
        <v>2524</v>
      </c>
      <c r="O2525" s="12">
        <f t="shared" ca="1" si="178"/>
        <v>-1.6778202049911639</v>
      </c>
      <c r="P2525" s="12">
        <f t="shared" ca="1" si="179"/>
        <v>1.6237410776362386</v>
      </c>
      <c r="Q2525" s="11" t="str">
        <f t="shared" ca="1" si="163"/>
        <v>H</v>
      </c>
    </row>
    <row r="2526" spans="9:17" x14ac:dyDescent="0.25">
      <c r="I2526" s="11">
        <v>2525</v>
      </c>
      <c r="J2526" s="11">
        <f t="shared" ca="1" si="176"/>
        <v>-0.32198976840720939</v>
      </c>
      <c r="K2526" s="11">
        <f t="shared" ca="1" si="177"/>
        <v>0.5477209481431633</v>
      </c>
      <c r="L2526" s="11" t="str">
        <f t="shared" ca="1" si="162"/>
        <v>H</v>
      </c>
      <c r="M2526" s="11"/>
      <c r="N2526" s="11">
        <v>2525</v>
      </c>
      <c r="O2526" s="12">
        <f t="shared" ca="1" si="178"/>
        <v>0.43844185573864414</v>
      </c>
      <c r="P2526" s="12">
        <f t="shared" ca="1" si="179"/>
        <v>1.0264982855767451</v>
      </c>
      <c r="Q2526" s="11" t="str">
        <f t="shared" ca="1" si="163"/>
        <v>H</v>
      </c>
    </row>
    <row r="2527" spans="9:17" x14ac:dyDescent="0.25">
      <c r="I2527" s="11">
        <v>2526</v>
      </c>
      <c r="J2527" s="11">
        <f t="shared" ca="1" si="176"/>
        <v>-0.8479770415517961</v>
      </c>
      <c r="K2527" s="11">
        <f t="shared" ca="1" si="177"/>
        <v>2.8452884090435608</v>
      </c>
      <c r="L2527" s="11" t="str">
        <f t="shared" ca="1" si="162"/>
        <v>H</v>
      </c>
      <c r="M2527" s="11"/>
      <c r="N2527" s="11">
        <v>2526</v>
      </c>
      <c r="O2527" s="12">
        <f t="shared" ca="1" si="178"/>
        <v>-1.5746481394681908</v>
      </c>
      <c r="P2527" s="12">
        <f t="shared" ca="1" si="179"/>
        <v>0.75890185098525031</v>
      </c>
      <c r="Q2527" s="11" t="str">
        <f t="shared" ca="1" si="163"/>
        <v>H</v>
      </c>
    </row>
    <row r="2528" spans="9:17" x14ac:dyDescent="0.25">
      <c r="I2528" s="11">
        <v>2527</v>
      </c>
      <c r="J2528" s="11">
        <f t="shared" ca="1" si="176"/>
        <v>4.3361275373449351</v>
      </c>
      <c r="K2528" s="11">
        <f t="shared" ca="1" si="177"/>
        <v>3.0449779489645055</v>
      </c>
      <c r="L2528" s="11" t="str">
        <f t="shared" ca="1" si="162"/>
        <v>A</v>
      </c>
      <c r="M2528" s="11"/>
      <c r="N2528" s="11">
        <v>2527</v>
      </c>
      <c r="O2528" s="12">
        <f t="shared" ca="1" si="178"/>
        <v>-1.6860703462077249</v>
      </c>
      <c r="P2528" s="12">
        <f t="shared" ca="1" si="179"/>
        <v>0.16293467390616645</v>
      </c>
      <c r="Q2528" s="11" t="str">
        <f t="shared" ca="1" si="163"/>
        <v>H</v>
      </c>
    </row>
    <row r="2529" spans="9:17" x14ac:dyDescent="0.25">
      <c r="I2529" s="11">
        <v>2528</v>
      </c>
      <c r="J2529" s="11">
        <f t="shared" ca="1" si="176"/>
        <v>0.70704836875495969</v>
      </c>
      <c r="K2529" s="11">
        <f t="shared" ca="1" si="177"/>
        <v>1.3404651913491443</v>
      </c>
      <c r="L2529" s="11" t="str">
        <f t="shared" ca="1" si="162"/>
        <v>H</v>
      </c>
      <c r="M2529" s="11"/>
      <c r="N2529" s="11">
        <v>2528</v>
      </c>
      <c r="O2529" s="12">
        <f t="shared" ca="1" si="178"/>
        <v>1.1908665937516107</v>
      </c>
      <c r="P2529" s="12">
        <f t="shared" ca="1" si="179"/>
        <v>1.4851269416574939</v>
      </c>
      <c r="Q2529" s="11" t="str">
        <f t="shared" ca="1" si="163"/>
        <v>H</v>
      </c>
    </row>
    <row r="2530" spans="9:17" x14ac:dyDescent="0.25">
      <c r="I2530" s="11">
        <v>2529</v>
      </c>
      <c r="J2530" s="11">
        <f t="shared" ca="1" si="176"/>
        <v>0.67936754177598879</v>
      </c>
      <c r="K2530" s="11">
        <f t="shared" ca="1" si="177"/>
        <v>1.4419930788485424</v>
      </c>
      <c r="L2530" s="11" t="str">
        <f t="shared" ca="1" si="162"/>
        <v>H</v>
      </c>
      <c r="M2530" s="11"/>
      <c r="N2530" s="11">
        <v>2529</v>
      </c>
      <c r="O2530" s="12">
        <f t="shared" ca="1" si="178"/>
        <v>2.6934775885186237</v>
      </c>
      <c r="P2530" s="12">
        <f t="shared" ca="1" si="179"/>
        <v>1.0267858513438142</v>
      </c>
      <c r="Q2530" s="11" t="str">
        <f t="shared" ca="1" si="163"/>
        <v>A</v>
      </c>
    </row>
    <row r="2531" spans="9:17" x14ac:dyDescent="0.25">
      <c r="I2531" s="11">
        <v>2530</v>
      </c>
      <c r="J2531" s="11">
        <f t="shared" ca="1" si="176"/>
        <v>1.071644471022154</v>
      </c>
      <c r="K2531" s="11">
        <f t="shared" ca="1" si="177"/>
        <v>0.29351295773348585</v>
      </c>
      <c r="L2531" s="11" t="str">
        <f t="shared" ca="1" si="162"/>
        <v>A</v>
      </c>
      <c r="M2531" s="11"/>
      <c r="N2531" s="11">
        <v>2530</v>
      </c>
      <c r="O2531" s="12">
        <f t="shared" ca="1" si="178"/>
        <v>-1.4118705823885795</v>
      </c>
      <c r="P2531" s="12">
        <f t="shared" ca="1" si="179"/>
        <v>1.0115938664272</v>
      </c>
      <c r="Q2531" s="11" t="str">
        <f t="shared" ca="1" si="163"/>
        <v>H</v>
      </c>
    </row>
    <row r="2532" spans="9:17" x14ac:dyDescent="0.25">
      <c r="I2532" s="11">
        <v>2531</v>
      </c>
      <c r="J2532" s="11">
        <f t="shared" ca="1" si="176"/>
        <v>3.489119876878235</v>
      </c>
      <c r="K2532" s="11">
        <f t="shared" ca="1" si="177"/>
        <v>4.2510496441754277</v>
      </c>
      <c r="L2532" s="11" t="str">
        <f t="shared" ca="1" si="162"/>
        <v>H</v>
      </c>
      <c r="M2532" s="11"/>
      <c r="N2532" s="11">
        <v>2531</v>
      </c>
      <c r="O2532" s="12">
        <f t="shared" ca="1" si="178"/>
        <v>0.3816229531136649</v>
      </c>
      <c r="P2532" s="12">
        <f t="shared" ca="1" si="179"/>
        <v>1.3834409536509322</v>
      </c>
      <c r="Q2532" s="11" t="str">
        <f t="shared" ca="1" si="163"/>
        <v>H</v>
      </c>
    </row>
    <row r="2533" spans="9:17" x14ac:dyDescent="0.25">
      <c r="I2533" s="11">
        <v>2532</v>
      </c>
      <c r="J2533" s="11">
        <f t="shared" ca="1" si="176"/>
        <v>2.2423270046194244</v>
      </c>
      <c r="K2533" s="11">
        <f t="shared" ca="1" si="177"/>
        <v>0.93535757031363609</v>
      </c>
      <c r="L2533" s="11" t="str">
        <f t="shared" ca="1" si="162"/>
        <v>A</v>
      </c>
      <c r="M2533" s="11"/>
      <c r="N2533" s="11">
        <v>2532</v>
      </c>
      <c r="O2533" s="12">
        <f t="shared" ca="1" si="178"/>
        <v>0.27092677981995483</v>
      </c>
      <c r="P2533" s="12">
        <f t="shared" ca="1" si="179"/>
        <v>2.860465978460708</v>
      </c>
      <c r="Q2533" s="11" t="str">
        <f t="shared" ca="1" si="163"/>
        <v>H</v>
      </c>
    </row>
    <row r="2534" spans="9:17" x14ac:dyDescent="0.25">
      <c r="I2534" s="11">
        <v>2533</v>
      </c>
      <c r="J2534" s="11">
        <f t="shared" ca="1" si="176"/>
        <v>0.23713698609393119</v>
      </c>
      <c r="K2534" s="11">
        <f t="shared" ca="1" si="177"/>
        <v>1.7951500327363799</v>
      </c>
      <c r="L2534" s="11" t="str">
        <f t="shared" ca="1" si="162"/>
        <v>H</v>
      </c>
      <c r="M2534" s="11"/>
      <c r="N2534" s="11">
        <v>2533</v>
      </c>
      <c r="O2534" s="12">
        <f t="shared" ca="1" si="178"/>
        <v>0.98999371365885258</v>
      </c>
      <c r="P2534" s="12">
        <f t="shared" ca="1" si="179"/>
        <v>-1.6732585951821144</v>
      </c>
      <c r="Q2534" s="11" t="str">
        <f t="shared" ca="1" si="163"/>
        <v>A</v>
      </c>
    </row>
    <row r="2535" spans="9:17" x14ac:dyDescent="0.25">
      <c r="I2535" s="11">
        <v>2534</v>
      </c>
      <c r="J2535" s="11">
        <f t="shared" ca="1" si="176"/>
        <v>0.42075502237144102</v>
      </c>
      <c r="K2535" s="11">
        <f t="shared" ca="1" si="177"/>
        <v>2.254728542423198</v>
      </c>
      <c r="L2535" s="11" t="str">
        <f t="shared" ca="1" si="162"/>
        <v>H</v>
      </c>
      <c r="M2535" s="11"/>
      <c r="N2535" s="11">
        <v>2534</v>
      </c>
      <c r="O2535" s="12">
        <f t="shared" ca="1" si="178"/>
        <v>0.40305433259143675</v>
      </c>
      <c r="P2535" s="12">
        <f t="shared" ca="1" si="179"/>
        <v>1.4858492214422236</v>
      </c>
      <c r="Q2535" s="11" t="str">
        <f t="shared" ca="1" si="163"/>
        <v>H</v>
      </c>
    </row>
    <row r="2536" spans="9:17" x14ac:dyDescent="0.25">
      <c r="I2536" s="11">
        <v>2535</v>
      </c>
      <c r="J2536" s="11">
        <f t="shared" ca="1" si="176"/>
        <v>1.5683660134980184</v>
      </c>
      <c r="K2536" s="11">
        <f t="shared" ca="1" si="177"/>
        <v>1.7645542809384414</v>
      </c>
      <c r="L2536" s="11" t="str">
        <f t="shared" ca="1" si="162"/>
        <v>H</v>
      </c>
      <c r="M2536" s="11"/>
      <c r="N2536" s="11">
        <v>2535</v>
      </c>
      <c r="O2536" s="12">
        <f t="shared" ca="1" si="178"/>
        <v>1.6278705866418968</v>
      </c>
      <c r="P2536" s="12">
        <f t="shared" ca="1" si="179"/>
        <v>-0.3180265140679801</v>
      </c>
      <c r="Q2536" s="11" t="str">
        <f t="shared" ca="1" si="163"/>
        <v>A</v>
      </c>
    </row>
    <row r="2537" spans="9:17" x14ac:dyDescent="0.25">
      <c r="I2537" s="11">
        <v>2536</v>
      </c>
      <c r="J2537" s="11">
        <f t="shared" ca="1" si="176"/>
        <v>-0.96992845779702919</v>
      </c>
      <c r="K2537" s="11">
        <f t="shared" ca="1" si="177"/>
        <v>3.9299051449884557</v>
      </c>
      <c r="L2537" s="11" t="str">
        <f t="shared" ca="1" si="162"/>
        <v>H</v>
      </c>
      <c r="M2537" s="11"/>
      <c r="N2537" s="11">
        <v>2536</v>
      </c>
      <c r="O2537" s="12">
        <f t="shared" ca="1" si="178"/>
        <v>0.80129429088003334</v>
      </c>
      <c r="P2537" s="12">
        <f t="shared" ca="1" si="179"/>
        <v>1.0532753741932905</v>
      </c>
      <c r="Q2537" s="11" t="str">
        <f t="shared" ca="1" si="163"/>
        <v>H</v>
      </c>
    </row>
    <row r="2538" spans="9:17" x14ac:dyDescent="0.25">
      <c r="I2538" s="11">
        <v>2537</v>
      </c>
      <c r="J2538" s="11">
        <f t="shared" ca="1" si="176"/>
        <v>0.51579168439707779</v>
      </c>
      <c r="K2538" s="11">
        <f t="shared" ca="1" si="177"/>
        <v>-0.37341357202448577</v>
      </c>
      <c r="L2538" s="11" t="str">
        <f t="shared" ca="1" si="162"/>
        <v>A</v>
      </c>
      <c r="M2538" s="11"/>
      <c r="N2538" s="11">
        <v>2537</v>
      </c>
      <c r="O2538" s="12">
        <f t="shared" ca="1" si="178"/>
        <v>-0.49277925815208568</v>
      </c>
      <c r="P2538" s="12">
        <f t="shared" ca="1" si="179"/>
        <v>2.7225617409926191</v>
      </c>
      <c r="Q2538" s="11" t="str">
        <f t="shared" ca="1" si="163"/>
        <v>H</v>
      </c>
    </row>
    <row r="2539" spans="9:17" x14ac:dyDescent="0.25">
      <c r="I2539" s="11">
        <v>2538</v>
      </c>
      <c r="J2539" s="11">
        <f t="shared" ca="1" si="176"/>
        <v>-0.34421360769191345</v>
      </c>
      <c r="K2539" s="11">
        <f t="shared" ca="1" si="177"/>
        <v>2.3292018973264996</v>
      </c>
      <c r="L2539" s="11" t="str">
        <f t="shared" ca="1" si="162"/>
        <v>H</v>
      </c>
      <c r="M2539" s="11"/>
      <c r="N2539" s="11">
        <v>2538</v>
      </c>
      <c r="O2539" s="12">
        <f t="shared" ca="1" si="178"/>
        <v>-0.10362850856505113</v>
      </c>
      <c r="P2539" s="12">
        <f t="shared" ca="1" si="179"/>
        <v>2.4725993802898296</v>
      </c>
      <c r="Q2539" s="11" t="str">
        <f t="shared" ca="1" si="163"/>
        <v>H</v>
      </c>
    </row>
    <row r="2540" spans="9:17" x14ac:dyDescent="0.25">
      <c r="I2540" s="11">
        <v>2539</v>
      </c>
      <c r="J2540" s="11">
        <f t="shared" ca="1" si="176"/>
        <v>-8.4375556470348001E-2</v>
      </c>
      <c r="K2540" s="11">
        <f t="shared" ca="1" si="177"/>
        <v>0.15844676224543086</v>
      </c>
      <c r="L2540" s="11" t="str">
        <f t="shared" ca="1" si="162"/>
        <v>H</v>
      </c>
      <c r="M2540" s="11"/>
      <c r="N2540" s="11">
        <v>2539</v>
      </c>
      <c r="O2540" s="12">
        <f t="shared" ca="1" si="178"/>
        <v>-0.21441186114988642</v>
      </c>
      <c r="P2540" s="12">
        <f t="shared" ca="1" si="179"/>
        <v>1.2640323986172373</v>
      </c>
      <c r="Q2540" s="11" t="str">
        <f t="shared" ca="1" si="163"/>
        <v>H</v>
      </c>
    </row>
    <row r="2541" spans="9:17" x14ac:dyDescent="0.25">
      <c r="I2541" s="11">
        <v>2540</v>
      </c>
      <c r="J2541" s="11">
        <f t="shared" ca="1" si="176"/>
        <v>3.3870364420337067</v>
      </c>
      <c r="K2541" s="11">
        <f t="shared" ca="1" si="177"/>
        <v>0.82525442938659332</v>
      </c>
      <c r="L2541" s="11" t="str">
        <f t="shared" ca="1" si="162"/>
        <v>A</v>
      </c>
      <c r="M2541" s="11"/>
      <c r="N2541" s="11">
        <v>2540</v>
      </c>
      <c r="O2541" s="12">
        <f t="shared" ca="1" si="178"/>
        <v>0.47036267755449801</v>
      </c>
      <c r="P2541" s="12">
        <f t="shared" ca="1" si="179"/>
        <v>2.3236160715067005</v>
      </c>
      <c r="Q2541" s="11" t="str">
        <f t="shared" ca="1" si="163"/>
        <v>H</v>
      </c>
    </row>
    <row r="2542" spans="9:17" x14ac:dyDescent="0.25">
      <c r="I2542" s="11">
        <v>2541</v>
      </c>
      <c r="J2542" s="11">
        <f t="shared" ca="1" si="176"/>
        <v>1.2043669930866316</v>
      </c>
      <c r="K2542" s="11">
        <f t="shared" ca="1" si="177"/>
        <v>2.1604482548721737</v>
      </c>
      <c r="L2542" s="11" t="str">
        <f t="shared" ca="1" si="162"/>
        <v>H</v>
      </c>
      <c r="M2542" s="11"/>
      <c r="N2542" s="11">
        <v>2541</v>
      </c>
      <c r="O2542" s="12">
        <f t="shared" ca="1" si="178"/>
        <v>1.2623212027031099</v>
      </c>
      <c r="P2542" s="12">
        <f t="shared" ca="1" si="179"/>
        <v>1.778577708083672</v>
      </c>
      <c r="Q2542" s="11" t="str">
        <f t="shared" ca="1" si="163"/>
        <v>H</v>
      </c>
    </row>
    <row r="2543" spans="9:17" x14ac:dyDescent="0.25">
      <c r="I2543" s="11">
        <v>2542</v>
      </c>
      <c r="J2543" s="11">
        <f t="shared" ca="1" si="176"/>
        <v>0.44958004837079391</v>
      </c>
      <c r="K2543" s="11">
        <f t="shared" ca="1" si="177"/>
        <v>3.7717090985600343</v>
      </c>
      <c r="L2543" s="11" t="str">
        <f t="shared" ca="1" si="162"/>
        <v>H</v>
      </c>
      <c r="M2543" s="11"/>
      <c r="N2543" s="11">
        <v>2542</v>
      </c>
      <c r="O2543" s="12">
        <f t="shared" ca="1" si="178"/>
        <v>1.3185392393386244</v>
      </c>
      <c r="P2543" s="12">
        <f t="shared" ca="1" si="179"/>
        <v>-0.65575395057995944</v>
      </c>
      <c r="Q2543" s="11" t="str">
        <f t="shared" ca="1" si="163"/>
        <v>A</v>
      </c>
    </row>
    <row r="2544" spans="9:17" x14ac:dyDescent="0.25">
      <c r="I2544" s="11">
        <v>2543</v>
      </c>
      <c r="J2544" s="11">
        <f t="shared" ca="1" si="176"/>
        <v>-0.56132089241317795</v>
      </c>
      <c r="K2544" s="11">
        <f t="shared" ca="1" si="177"/>
        <v>4.237336681439098</v>
      </c>
      <c r="L2544" s="11" t="str">
        <f t="shared" ca="1" si="162"/>
        <v>H</v>
      </c>
      <c r="M2544" s="11"/>
      <c r="N2544" s="11">
        <v>2543</v>
      </c>
      <c r="O2544" s="12">
        <f t="shared" ca="1" si="178"/>
        <v>-0.18559506953735139</v>
      </c>
      <c r="P2544" s="12">
        <f t="shared" ca="1" si="179"/>
        <v>-0.83283819263535963</v>
      </c>
      <c r="Q2544" s="11" t="str">
        <f t="shared" ca="1" si="163"/>
        <v>A</v>
      </c>
    </row>
    <row r="2545" spans="9:17" x14ac:dyDescent="0.25">
      <c r="I2545" s="11">
        <v>2544</v>
      </c>
      <c r="J2545" s="11">
        <f t="shared" ca="1" si="176"/>
        <v>0.15616654906489635</v>
      </c>
      <c r="K2545" s="11">
        <f t="shared" ca="1" si="177"/>
        <v>2.0793341923596786</v>
      </c>
      <c r="L2545" s="11" t="str">
        <f t="shared" ca="1" si="162"/>
        <v>H</v>
      </c>
      <c r="M2545" s="11"/>
      <c r="N2545" s="11">
        <v>2544</v>
      </c>
      <c r="O2545" s="12">
        <f t="shared" ca="1" si="178"/>
        <v>-2.8061445929576214</v>
      </c>
      <c r="P2545" s="12">
        <f t="shared" ca="1" si="179"/>
        <v>8.433968124662572E-2</v>
      </c>
      <c r="Q2545" s="11" t="str">
        <f t="shared" ca="1" si="163"/>
        <v>H</v>
      </c>
    </row>
    <row r="2546" spans="9:17" x14ac:dyDescent="0.25">
      <c r="I2546" s="11">
        <v>2545</v>
      </c>
      <c r="J2546" s="11">
        <f t="shared" ca="1" si="176"/>
        <v>1.1275753520409957</v>
      </c>
      <c r="K2546" s="11">
        <f t="shared" ca="1" si="177"/>
        <v>1.1413352487900346</v>
      </c>
      <c r="L2546" s="11" t="str">
        <f t="shared" ca="1" si="162"/>
        <v>H</v>
      </c>
      <c r="M2546" s="11"/>
      <c r="N2546" s="11">
        <v>2545</v>
      </c>
      <c r="O2546" s="12">
        <f t="shared" ca="1" si="178"/>
        <v>1.4957915842630223</v>
      </c>
      <c r="P2546" s="12">
        <f t="shared" ca="1" si="179"/>
        <v>2.0231117714036149</v>
      </c>
      <c r="Q2546" s="11" t="str">
        <f t="shared" ca="1" si="163"/>
        <v>H</v>
      </c>
    </row>
    <row r="2547" spans="9:17" x14ac:dyDescent="0.25">
      <c r="I2547" s="11">
        <v>2546</v>
      </c>
      <c r="J2547" s="11">
        <f t="shared" ca="1" si="176"/>
        <v>2.9245881800291742</v>
      </c>
      <c r="K2547" s="11">
        <f t="shared" ca="1" si="177"/>
        <v>3.8974753614203799</v>
      </c>
      <c r="L2547" s="11" t="str">
        <f t="shared" ca="1" si="162"/>
        <v>H</v>
      </c>
      <c r="M2547" s="11"/>
      <c r="N2547" s="11">
        <v>2546</v>
      </c>
      <c r="O2547" s="12">
        <f t="shared" ca="1" si="178"/>
        <v>9.0899395197828303E-2</v>
      </c>
      <c r="P2547" s="12">
        <f t="shared" ca="1" si="179"/>
        <v>-0.27062956195299015</v>
      </c>
      <c r="Q2547" s="11" t="str">
        <f t="shared" ca="1" si="163"/>
        <v>A</v>
      </c>
    </row>
    <row r="2548" spans="9:17" x14ac:dyDescent="0.25">
      <c r="I2548" s="11">
        <v>2547</v>
      </c>
      <c r="J2548" s="11">
        <f t="shared" ca="1" si="176"/>
        <v>2.223814915622456</v>
      </c>
      <c r="K2548" s="11">
        <f t="shared" ca="1" si="177"/>
        <v>2.4730361836619146</v>
      </c>
      <c r="L2548" s="11" t="str">
        <f t="shared" ca="1" si="162"/>
        <v>H</v>
      </c>
      <c r="M2548" s="11"/>
      <c r="N2548" s="11">
        <v>2547</v>
      </c>
      <c r="O2548" s="12">
        <f t="shared" ca="1" si="178"/>
        <v>-0.47649512941007333</v>
      </c>
      <c r="P2548" s="12">
        <f t="shared" ca="1" si="179"/>
        <v>1.5931965590807509</v>
      </c>
      <c r="Q2548" s="11" t="str">
        <f t="shared" ca="1" si="163"/>
        <v>H</v>
      </c>
    </row>
    <row r="2549" spans="9:17" x14ac:dyDescent="0.25">
      <c r="I2549" s="11">
        <v>2548</v>
      </c>
      <c r="J2549" s="11">
        <f t="shared" ca="1" si="176"/>
        <v>-1.4830259859680672</v>
      </c>
      <c r="K2549" s="11">
        <f t="shared" ca="1" si="177"/>
        <v>2.9813217003863004</v>
      </c>
      <c r="L2549" s="11" t="str">
        <f t="shared" ca="1" si="162"/>
        <v>H</v>
      </c>
      <c r="M2549" s="11"/>
      <c r="N2549" s="11">
        <v>2548</v>
      </c>
      <c r="O2549" s="12">
        <f t="shared" ca="1" si="178"/>
        <v>-0.59282509377468484</v>
      </c>
      <c r="P2549" s="12">
        <f t="shared" ca="1" si="179"/>
        <v>1.3796051169568981</v>
      </c>
      <c r="Q2549" s="11" t="str">
        <f t="shared" ca="1" si="163"/>
        <v>H</v>
      </c>
    </row>
    <row r="2550" spans="9:17" x14ac:dyDescent="0.25">
      <c r="I2550" s="11">
        <v>2549</v>
      </c>
      <c r="J2550" s="11">
        <f t="shared" ca="1" si="176"/>
        <v>0.98609797956797973</v>
      </c>
      <c r="K2550" s="11">
        <f t="shared" ca="1" si="177"/>
        <v>1.8086084390807085</v>
      </c>
      <c r="L2550" s="11" t="str">
        <f t="shared" ca="1" si="162"/>
        <v>H</v>
      </c>
      <c r="M2550" s="11"/>
      <c r="N2550" s="11">
        <v>2549</v>
      </c>
      <c r="O2550" s="12">
        <f t="shared" ca="1" si="178"/>
        <v>1.2387236438444469</v>
      </c>
      <c r="P2550" s="12">
        <f t="shared" ca="1" si="179"/>
        <v>2.2300356294824226</v>
      </c>
      <c r="Q2550" s="11" t="str">
        <f t="shared" ca="1" si="163"/>
        <v>H</v>
      </c>
    </row>
    <row r="2551" spans="9:17" x14ac:dyDescent="0.25">
      <c r="I2551" s="11">
        <v>2550</v>
      </c>
      <c r="J2551" s="11">
        <f t="shared" ca="1" si="176"/>
        <v>0.69997667655217188</v>
      </c>
      <c r="K2551" s="11">
        <f t="shared" ca="1" si="177"/>
        <v>0.35201103399639799</v>
      </c>
      <c r="L2551" s="11" t="str">
        <f t="shared" ca="1" si="162"/>
        <v>A</v>
      </c>
      <c r="M2551" s="11"/>
      <c r="N2551" s="11">
        <v>2550</v>
      </c>
      <c r="O2551" s="12">
        <f t="shared" ca="1" si="178"/>
        <v>-1.1874354842513657</v>
      </c>
      <c r="P2551" s="12">
        <f t="shared" ca="1" si="179"/>
        <v>1.9135760912926481</v>
      </c>
      <c r="Q2551" s="11" t="str">
        <f t="shared" ca="1" si="163"/>
        <v>H</v>
      </c>
    </row>
    <row r="2552" spans="9:17" x14ac:dyDescent="0.25">
      <c r="I2552" s="11">
        <v>2551</v>
      </c>
      <c r="J2552" s="11">
        <f t="shared" ca="1" si="176"/>
        <v>7.1991055230660406E-2</v>
      </c>
      <c r="K2552" s="11">
        <f t="shared" ca="1" si="177"/>
        <v>2.9209360184509308</v>
      </c>
      <c r="L2552" s="11" t="str">
        <f t="shared" ref="L2552:L2806" ca="1" si="180">IF(J2552&gt;K2552, "A", IF(J2552=K2552, "T", "H"))</f>
        <v>H</v>
      </c>
      <c r="M2552" s="11"/>
      <c r="N2552" s="11">
        <v>2551</v>
      </c>
      <c r="O2552" s="12">
        <f t="shared" ca="1" si="178"/>
        <v>0.82353994627893234</v>
      </c>
      <c r="P2552" s="12">
        <f t="shared" ca="1" si="179"/>
        <v>-0.80018453063605377</v>
      </c>
      <c r="Q2552" s="11" t="str">
        <f t="shared" ref="Q2552:Q2806" ca="1" si="181">IF(O2552&gt;P2552, "A", IF(O2552=P2552, "T", "H"))</f>
        <v>A</v>
      </c>
    </row>
    <row r="2553" spans="9:17" x14ac:dyDescent="0.25">
      <c r="I2553" s="11">
        <v>2552</v>
      </c>
      <c r="J2553" s="11">
        <f t="shared" ca="1" si="176"/>
        <v>3.5865178233768473</v>
      </c>
      <c r="K2553" s="11">
        <f t="shared" ca="1" si="177"/>
        <v>1.5526621720909564</v>
      </c>
      <c r="L2553" s="11" t="str">
        <f t="shared" ca="1" si="180"/>
        <v>A</v>
      </c>
      <c r="M2553" s="11"/>
      <c r="N2553" s="11">
        <v>2552</v>
      </c>
      <c r="O2553" s="12">
        <f t="shared" ca="1" si="178"/>
        <v>-2.1532662456740486</v>
      </c>
      <c r="P2553" s="12">
        <f t="shared" ca="1" si="179"/>
        <v>4.6657678579209882E-2</v>
      </c>
      <c r="Q2553" s="11" t="str">
        <f t="shared" ca="1" si="181"/>
        <v>H</v>
      </c>
    </row>
    <row r="2554" spans="9:17" x14ac:dyDescent="0.25">
      <c r="I2554" s="11">
        <v>2553</v>
      </c>
      <c r="J2554" s="11">
        <f t="shared" ca="1" si="176"/>
        <v>2.0470802761926365</v>
      </c>
      <c r="K2554" s="11">
        <f t="shared" ca="1" si="177"/>
        <v>0.32447488144540548</v>
      </c>
      <c r="L2554" s="11" t="str">
        <f t="shared" ca="1" si="180"/>
        <v>A</v>
      </c>
      <c r="M2554" s="11"/>
      <c r="N2554" s="11">
        <v>2553</v>
      </c>
      <c r="O2554" s="12">
        <f t="shared" ca="1" si="178"/>
        <v>-0.67274462571796989</v>
      </c>
      <c r="P2554" s="12">
        <f t="shared" ca="1" si="179"/>
        <v>-3.5462837382504997E-3</v>
      </c>
      <c r="Q2554" s="11" t="str">
        <f t="shared" ca="1" si="181"/>
        <v>H</v>
      </c>
    </row>
    <row r="2555" spans="9:17" x14ac:dyDescent="0.25">
      <c r="I2555" s="11">
        <v>2554</v>
      </c>
      <c r="J2555" s="11">
        <f t="shared" ca="1" si="176"/>
        <v>-8.6110531300516269E-2</v>
      </c>
      <c r="K2555" s="11">
        <f t="shared" ca="1" si="177"/>
        <v>1.6831892938480761</v>
      </c>
      <c r="L2555" s="11" t="str">
        <f t="shared" ca="1" si="180"/>
        <v>H</v>
      </c>
      <c r="M2555" s="11"/>
      <c r="N2555" s="11">
        <v>2554</v>
      </c>
      <c r="O2555" s="12">
        <f t="shared" ca="1" si="178"/>
        <v>-2.1992062758522506</v>
      </c>
      <c r="P2555" s="12">
        <f t="shared" ca="1" si="179"/>
        <v>-0.18829775456834064</v>
      </c>
      <c r="Q2555" s="11" t="str">
        <f t="shared" ca="1" si="181"/>
        <v>H</v>
      </c>
    </row>
    <row r="2556" spans="9:17" x14ac:dyDescent="0.25">
      <c r="I2556" s="11">
        <v>2555</v>
      </c>
      <c r="J2556" s="11">
        <f t="shared" ca="1" si="176"/>
        <v>1.1634041479731294</v>
      </c>
      <c r="K2556" s="11">
        <f t="shared" ca="1" si="177"/>
        <v>0.82228264570375686</v>
      </c>
      <c r="L2556" s="11" t="str">
        <f t="shared" ca="1" si="180"/>
        <v>A</v>
      </c>
      <c r="M2556" s="11"/>
      <c r="N2556" s="11">
        <v>2555</v>
      </c>
      <c r="O2556" s="12">
        <f t="shared" ca="1" si="178"/>
        <v>0.19185693694551192</v>
      </c>
      <c r="P2556" s="12">
        <f t="shared" ca="1" si="179"/>
        <v>2.0416066799242412</v>
      </c>
      <c r="Q2556" s="11" t="str">
        <f t="shared" ca="1" si="181"/>
        <v>H</v>
      </c>
    </row>
    <row r="2557" spans="9:17" x14ac:dyDescent="0.25">
      <c r="I2557" s="11">
        <v>2556</v>
      </c>
      <c r="J2557" s="11">
        <f t="shared" ca="1" si="176"/>
        <v>-0.19245827296983398</v>
      </c>
      <c r="K2557" s="11">
        <f t="shared" ca="1" si="177"/>
        <v>4.3641903721896167</v>
      </c>
      <c r="L2557" s="11" t="str">
        <f t="shared" ca="1" si="180"/>
        <v>H</v>
      </c>
      <c r="M2557" s="11"/>
      <c r="N2557" s="11">
        <v>2556</v>
      </c>
      <c r="O2557" s="12">
        <f t="shared" ca="1" si="178"/>
        <v>-5.782692773428677E-2</v>
      </c>
      <c r="P2557" s="12">
        <f t="shared" ca="1" si="179"/>
        <v>2.1804150726751268</v>
      </c>
      <c r="Q2557" s="11" t="str">
        <f t="shared" ca="1" si="181"/>
        <v>H</v>
      </c>
    </row>
    <row r="2558" spans="9:17" x14ac:dyDescent="0.25">
      <c r="I2558" s="11">
        <v>2557</v>
      </c>
      <c r="J2558" s="11">
        <f t="shared" ca="1" si="176"/>
        <v>-0.29707084463757305</v>
      </c>
      <c r="K2558" s="11">
        <f t="shared" ca="1" si="177"/>
        <v>2.0058055075929748</v>
      </c>
      <c r="L2558" s="11" t="str">
        <f t="shared" ca="1" si="180"/>
        <v>H</v>
      </c>
      <c r="M2558" s="11"/>
      <c r="N2558" s="11">
        <v>2557</v>
      </c>
      <c r="O2558" s="12">
        <f t="shared" ca="1" si="178"/>
        <v>1.6334024823233961</v>
      </c>
      <c r="P2558" s="12">
        <f t="shared" ca="1" si="179"/>
        <v>-9.6264678032250695E-2</v>
      </c>
      <c r="Q2558" s="11" t="str">
        <f t="shared" ca="1" si="181"/>
        <v>A</v>
      </c>
    </row>
    <row r="2559" spans="9:17" x14ac:dyDescent="0.25">
      <c r="I2559" s="11">
        <v>2558</v>
      </c>
      <c r="J2559" s="11">
        <f t="shared" ca="1" si="176"/>
        <v>1.1213964237498231</v>
      </c>
      <c r="K2559" s="11">
        <f t="shared" ca="1" si="177"/>
        <v>0.48760583109497757</v>
      </c>
      <c r="L2559" s="11" t="str">
        <f t="shared" ca="1" si="180"/>
        <v>A</v>
      </c>
      <c r="M2559" s="11"/>
      <c r="N2559" s="11">
        <v>2558</v>
      </c>
      <c r="O2559" s="12">
        <f t="shared" ca="1" si="178"/>
        <v>-0.83547974883584897</v>
      </c>
      <c r="P2559" s="12">
        <f t="shared" ca="1" si="179"/>
        <v>0.54933189347402078</v>
      </c>
      <c r="Q2559" s="11" t="str">
        <f t="shared" ca="1" si="181"/>
        <v>H</v>
      </c>
    </row>
    <row r="2560" spans="9:17" x14ac:dyDescent="0.25">
      <c r="I2560" s="11">
        <v>2559</v>
      </c>
      <c r="J2560" s="11">
        <f t="shared" ca="1" si="176"/>
        <v>2.2227345134138741</v>
      </c>
      <c r="K2560" s="11">
        <f t="shared" ca="1" si="177"/>
        <v>2.6641227972936616</v>
      </c>
      <c r="L2560" s="11" t="str">
        <f t="shared" ca="1" si="180"/>
        <v>H</v>
      </c>
      <c r="M2560" s="11"/>
      <c r="N2560" s="11">
        <v>2559</v>
      </c>
      <c r="O2560" s="12">
        <f t="shared" ca="1" si="178"/>
        <v>1.727609779062796</v>
      </c>
      <c r="P2560" s="12">
        <f t="shared" ca="1" si="179"/>
        <v>1.2082745922982892</v>
      </c>
      <c r="Q2560" s="11" t="str">
        <f t="shared" ca="1" si="181"/>
        <v>A</v>
      </c>
    </row>
    <row r="2561" spans="9:17" x14ac:dyDescent="0.25">
      <c r="I2561" s="11">
        <v>2560</v>
      </c>
      <c r="J2561" s="11">
        <f t="shared" ca="1" si="176"/>
        <v>1.0248848501149195</v>
      </c>
      <c r="K2561" s="11">
        <f t="shared" ca="1" si="177"/>
        <v>1.4496473526497438</v>
      </c>
      <c r="L2561" s="11" t="str">
        <f t="shared" ca="1" si="180"/>
        <v>H</v>
      </c>
      <c r="M2561" s="11"/>
      <c r="N2561" s="11">
        <v>2560</v>
      </c>
      <c r="O2561" s="12">
        <f t="shared" ca="1" si="178"/>
        <v>0.25376883058950378</v>
      </c>
      <c r="P2561" s="12">
        <f t="shared" ca="1" si="179"/>
        <v>0.66752010056309374</v>
      </c>
      <c r="Q2561" s="11" t="str">
        <f t="shared" ca="1" si="181"/>
        <v>H</v>
      </c>
    </row>
    <row r="2562" spans="9:17" x14ac:dyDescent="0.25">
      <c r="I2562" s="11">
        <v>2561</v>
      </c>
      <c r="J2562" s="11">
        <f t="shared" ca="1" si="176"/>
        <v>1.739520706283991</v>
      </c>
      <c r="K2562" s="11">
        <f t="shared" ca="1" si="177"/>
        <v>-6.7899196699694464E-3</v>
      </c>
      <c r="L2562" s="11" t="str">
        <f t="shared" ca="1" si="180"/>
        <v>A</v>
      </c>
      <c r="M2562" s="11"/>
      <c r="N2562" s="11">
        <v>2561</v>
      </c>
      <c r="O2562" s="12">
        <f t="shared" ca="1" si="178"/>
        <v>-0.68003579853772944</v>
      </c>
      <c r="P2562" s="12">
        <f t="shared" ca="1" si="179"/>
        <v>2.4273864519653268</v>
      </c>
      <c r="Q2562" s="11" t="str">
        <f t="shared" ca="1" si="181"/>
        <v>H</v>
      </c>
    </row>
    <row r="2563" spans="9:17" x14ac:dyDescent="0.25">
      <c r="I2563" s="11">
        <v>2562</v>
      </c>
      <c r="J2563" s="11">
        <f t="shared" ref="J2563:J2626" ca="1" si="182">NORMINV(RAND(), $D$3,$F$3)</f>
        <v>1.3586756372014492</v>
      </c>
      <c r="K2563" s="11">
        <f t="shared" ref="K2563:K2626" ca="1" si="183">NORMINV(RAND(), $D$2,$F$2)</f>
        <v>2.3901268228340484</v>
      </c>
      <c r="L2563" s="11" t="str">
        <f t="shared" ca="1" si="180"/>
        <v>H</v>
      </c>
      <c r="M2563" s="11"/>
      <c r="N2563" s="11">
        <v>2562</v>
      </c>
      <c r="O2563" s="12">
        <f t="shared" ref="O2563:O2626" ca="1" si="184">NORMINV(RAND(), $D$11,$F$11)</f>
        <v>-0.3586735951345944</v>
      </c>
      <c r="P2563" s="12">
        <f t="shared" ref="P2563:P2626" ca="1" si="185">NORMINV(RAND(), $D$10,$F$10)</f>
        <v>3.8781174499775486</v>
      </c>
      <c r="Q2563" s="11" t="str">
        <f t="shared" ca="1" si="181"/>
        <v>H</v>
      </c>
    </row>
    <row r="2564" spans="9:17" x14ac:dyDescent="0.25">
      <c r="I2564" s="11">
        <v>2563</v>
      </c>
      <c r="J2564" s="11">
        <f t="shared" ca="1" si="182"/>
        <v>0.52536709301657347</v>
      </c>
      <c r="K2564" s="11">
        <f t="shared" ca="1" si="183"/>
        <v>0.17791529646281368</v>
      </c>
      <c r="L2564" s="11" t="str">
        <f t="shared" ca="1" si="180"/>
        <v>A</v>
      </c>
      <c r="M2564" s="11"/>
      <c r="N2564" s="11">
        <v>2563</v>
      </c>
      <c r="O2564" s="12">
        <f t="shared" ca="1" si="184"/>
        <v>2.1866470070509112</v>
      </c>
      <c r="P2564" s="12">
        <f t="shared" ca="1" si="185"/>
        <v>-0.22393379470043362</v>
      </c>
      <c r="Q2564" s="11" t="str">
        <f t="shared" ca="1" si="181"/>
        <v>A</v>
      </c>
    </row>
    <row r="2565" spans="9:17" x14ac:dyDescent="0.25">
      <c r="I2565" s="11">
        <v>2564</v>
      </c>
      <c r="J2565" s="11">
        <f t="shared" ca="1" si="182"/>
        <v>1.3305500037773677</v>
      </c>
      <c r="K2565" s="11">
        <f t="shared" ca="1" si="183"/>
        <v>2.4060770780808909</v>
      </c>
      <c r="L2565" s="11" t="str">
        <f t="shared" ca="1" si="180"/>
        <v>H</v>
      </c>
      <c r="M2565" s="11"/>
      <c r="N2565" s="11">
        <v>2564</v>
      </c>
      <c r="O2565" s="12">
        <f t="shared" ca="1" si="184"/>
        <v>0.62654566351119079</v>
      </c>
      <c r="P2565" s="12">
        <f t="shared" ca="1" si="185"/>
        <v>-0.73400470348845537</v>
      </c>
      <c r="Q2565" s="11" t="str">
        <f t="shared" ca="1" si="181"/>
        <v>A</v>
      </c>
    </row>
    <row r="2566" spans="9:17" x14ac:dyDescent="0.25">
      <c r="I2566" s="11">
        <v>2565</v>
      </c>
      <c r="J2566" s="11">
        <f t="shared" ca="1" si="182"/>
        <v>2.4606693740367866</v>
      </c>
      <c r="K2566" s="11">
        <f t="shared" ca="1" si="183"/>
        <v>1.0431277527315812</v>
      </c>
      <c r="L2566" s="11" t="str">
        <f t="shared" ca="1" si="180"/>
        <v>A</v>
      </c>
      <c r="M2566" s="11"/>
      <c r="N2566" s="11">
        <v>2565</v>
      </c>
      <c r="O2566" s="12">
        <f t="shared" ca="1" si="184"/>
        <v>1.2941803687847275</v>
      </c>
      <c r="P2566" s="12">
        <f t="shared" ca="1" si="185"/>
        <v>-0.27850864235607942</v>
      </c>
      <c r="Q2566" s="11" t="str">
        <f t="shared" ca="1" si="181"/>
        <v>A</v>
      </c>
    </row>
    <row r="2567" spans="9:17" x14ac:dyDescent="0.25">
      <c r="I2567" s="11">
        <v>2566</v>
      </c>
      <c r="J2567" s="11">
        <f t="shared" ca="1" si="182"/>
        <v>0.87101742743261834</v>
      </c>
      <c r="K2567" s="11">
        <f t="shared" ca="1" si="183"/>
        <v>2.2254933853098673</v>
      </c>
      <c r="L2567" s="11" t="str">
        <f t="shared" ca="1" si="180"/>
        <v>H</v>
      </c>
      <c r="M2567" s="11"/>
      <c r="N2567" s="11">
        <v>2566</v>
      </c>
      <c r="O2567" s="12">
        <f t="shared" ca="1" si="184"/>
        <v>-0.3149546315053573</v>
      </c>
      <c r="P2567" s="12">
        <f t="shared" ca="1" si="185"/>
        <v>2.7477271068006752</v>
      </c>
      <c r="Q2567" s="11" t="str">
        <f t="shared" ca="1" si="181"/>
        <v>H</v>
      </c>
    </row>
    <row r="2568" spans="9:17" x14ac:dyDescent="0.25">
      <c r="I2568" s="11">
        <v>2567</v>
      </c>
      <c r="J2568" s="11">
        <f t="shared" ca="1" si="182"/>
        <v>0.57987019749230906</v>
      </c>
      <c r="K2568" s="11">
        <f t="shared" ca="1" si="183"/>
        <v>1.0226354783074738</v>
      </c>
      <c r="L2568" s="11" t="str">
        <f t="shared" ca="1" si="180"/>
        <v>H</v>
      </c>
      <c r="M2568" s="11"/>
      <c r="N2568" s="11">
        <v>2567</v>
      </c>
      <c r="O2568" s="12">
        <f t="shared" ca="1" si="184"/>
        <v>1.3786948861536001</v>
      </c>
      <c r="P2568" s="12">
        <f t="shared" ca="1" si="185"/>
        <v>-7.2601553096502958E-2</v>
      </c>
      <c r="Q2568" s="11" t="str">
        <f t="shared" ca="1" si="181"/>
        <v>A</v>
      </c>
    </row>
    <row r="2569" spans="9:17" x14ac:dyDescent="0.25">
      <c r="I2569" s="11">
        <v>2568</v>
      </c>
      <c r="J2569" s="11">
        <f t="shared" ca="1" si="182"/>
        <v>1.7509163714682439</v>
      </c>
      <c r="K2569" s="11">
        <f t="shared" ca="1" si="183"/>
        <v>0.94977322425069888</v>
      </c>
      <c r="L2569" s="11" t="str">
        <f t="shared" ca="1" si="180"/>
        <v>A</v>
      </c>
      <c r="M2569" s="11"/>
      <c r="N2569" s="11">
        <v>2568</v>
      </c>
      <c r="O2569" s="12">
        <f t="shared" ca="1" si="184"/>
        <v>0.57874758051677655</v>
      </c>
      <c r="P2569" s="12">
        <f t="shared" ca="1" si="185"/>
        <v>0.18281763984947363</v>
      </c>
      <c r="Q2569" s="11" t="str">
        <f t="shared" ca="1" si="181"/>
        <v>A</v>
      </c>
    </row>
    <row r="2570" spans="9:17" x14ac:dyDescent="0.25">
      <c r="I2570" s="11">
        <v>2569</v>
      </c>
      <c r="J2570" s="11">
        <f t="shared" ca="1" si="182"/>
        <v>0.80101693272161922</v>
      </c>
      <c r="K2570" s="11">
        <f t="shared" ca="1" si="183"/>
        <v>1.9243477588586806</v>
      </c>
      <c r="L2570" s="11" t="str">
        <f t="shared" ca="1" si="180"/>
        <v>H</v>
      </c>
      <c r="M2570" s="11"/>
      <c r="N2570" s="11">
        <v>2569</v>
      </c>
      <c r="O2570" s="12">
        <f t="shared" ca="1" si="184"/>
        <v>-0.59874211863170346</v>
      </c>
      <c r="P2570" s="12">
        <f t="shared" ca="1" si="185"/>
        <v>2.836098322740964</v>
      </c>
      <c r="Q2570" s="11" t="str">
        <f t="shared" ca="1" si="181"/>
        <v>H</v>
      </c>
    </row>
    <row r="2571" spans="9:17" x14ac:dyDescent="0.25">
      <c r="I2571" s="11">
        <v>2570</v>
      </c>
      <c r="J2571" s="11">
        <f t="shared" ca="1" si="182"/>
        <v>-1.7478263934663483</v>
      </c>
      <c r="K2571" s="11">
        <f t="shared" ca="1" si="183"/>
        <v>1.447782623617792</v>
      </c>
      <c r="L2571" s="11" t="str">
        <f t="shared" ca="1" si="180"/>
        <v>H</v>
      </c>
      <c r="M2571" s="11"/>
      <c r="N2571" s="11">
        <v>2570</v>
      </c>
      <c r="O2571" s="12">
        <f t="shared" ca="1" si="184"/>
        <v>2.8275501634108595</v>
      </c>
      <c r="P2571" s="12">
        <f t="shared" ca="1" si="185"/>
        <v>-0.58901808665639388</v>
      </c>
      <c r="Q2571" s="11" t="str">
        <f t="shared" ca="1" si="181"/>
        <v>A</v>
      </c>
    </row>
    <row r="2572" spans="9:17" x14ac:dyDescent="0.25">
      <c r="I2572" s="11">
        <v>2571</v>
      </c>
      <c r="J2572" s="11">
        <f t="shared" ca="1" si="182"/>
        <v>0.51682349445637876</v>
      </c>
      <c r="K2572" s="11">
        <f t="shared" ca="1" si="183"/>
        <v>2.0655812796270725</v>
      </c>
      <c r="L2572" s="11" t="str">
        <f t="shared" ca="1" si="180"/>
        <v>H</v>
      </c>
      <c r="M2572" s="11"/>
      <c r="N2572" s="11">
        <v>2571</v>
      </c>
      <c r="O2572" s="12">
        <f t="shared" ca="1" si="184"/>
        <v>-1.1385014734137413</v>
      </c>
      <c r="P2572" s="12">
        <f t="shared" ca="1" si="185"/>
        <v>0.68913860360927548</v>
      </c>
      <c r="Q2572" s="11" t="str">
        <f t="shared" ca="1" si="181"/>
        <v>H</v>
      </c>
    </row>
    <row r="2573" spans="9:17" x14ac:dyDescent="0.25">
      <c r="I2573" s="11">
        <v>2572</v>
      </c>
      <c r="J2573" s="11">
        <f t="shared" ca="1" si="182"/>
        <v>-0.98968984593819098</v>
      </c>
      <c r="K2573" s="11">
        <f t="shared" ca="1" si="183"/>
        <v>2.5787509637680062</v>
      </c>
      <c r="L2573" s="11" t="str">
        <f t="shared" ca="1" si="180"/>
        <v>H</v>
      </c>
      <c r="M2573" s="11"/>
      <c r="N2573" s="11">
        <v>2572</v>
      </c>
      <c r="O2573" s="12">
        <f t="shared" ca="1" si="184"/>
        <v>0.60108748751270524</v>
      </c>
      <c r="P2573" s="12">
        <f t="shared" ca="1" si="185"/>
        <v>1.7608190958949552</v>
      </c>
      <c r="Q2573" s="11" t="str">
        <f t="shared" ca="1" si="181"/>
        <v>H</v>
      </c>
    </row>
    <row r="2574" spans="9:17" x14ac:dyDescent="0.25">
      <c r="I2574" s="11">
        <v>2573</v>
      </c>
      <c r="J2574" s="11">
        <f t="shared" ca="1" si="182"/>
        <v>0.49927293809149187</v>
      </c>
      <c r="K2574" s="11">
        <f t="shared" ca="1" si="183"/>
        <v>1.5035624397390079</v>
      </c>
      <c r="L2574" s="11" t="str">
        <f t="shared" ca="1" si="180"/>
        <v>H</v>
      </c>
      <c r="M2574" s="11"/>
      <c r="N2574" s="11">
        <v>2573</v>
      </c>
      <c r="O2574" s="12">
        <f t="shared" ca="1" si="184"/>
        <v>2.0162689522928701</v>
      </c>
      <c r="P2574" s="12">
        <f t="shared" ca="1" si="185"/>
        <v>0.41527188872928211</v>
      </c>
      <c r="Q2574" s="11" t="str">
        <f t="shared" ca="1" si="181"/>
        <v>A</v>
      </c>
    </row>
    <row r="2575" spans="9:17" x14ac:dyDescent="0.25">
      <c r="I2575" s="11">
        <v>2574</v>
      </c>
      <c r="J2575" s="11">
        <f t="shared" ca="1" si="182"/>
        <v>1.2364793728949297</v>
      </c>
      <c r="K2575" s="11">
        <f t="shared" ca="1" si="183"/>
        <v>3.8280740607184676</v>
      </c>
      <c r="L2575" s="11" t="str">
        <f t="shared" ca="1" si="180"/>
        <v>H</v>
      </c>
      <c r="M2575" s="11"/>
      <c r="N2575" s="11">
        <v>2574</v>
      </c>
      <c r="O2575" s="12">
        <f t="shared" ca="1" si="184"/>
        <v>1.976531066394601</v>
      </c>
      <c r="P2575" s="12">
        <f t="shared" ca="1" si="185"/>
        <v>1.3227695243534612</v>
      </c>
      <c r="Q2575" s="11" t="str">
        <f t="shared" ca="1" si="181"/>
        <v>A</v>
      </c>
    </row>
    <row r="2576" spans="9:17" x14ac:dyDescent="0.25">
      <c r="I2576" s="11">
        <v>2575</v>
      </c>
      <c r="J2576" s="11">
        <f t="shared" ca="1" si="182"/>
        <v>1.3982133457065378</v>
      </c>
      <c r="K2576" s="11">
        <f t="shared" ca="1" si="183"/>
        <v>4.0197914816660134</v>
      </c>
      <c r="L2576" s="11" t="str">
        <f t="shared" ca="1" si="180"/>
        <v>H</v>
      </c>
      <c r="M2576" s="11"/>
      <c r="N2576" s="11">
        <v>2575</v>
      </c>
      <c r="O2576" s="12">
        <f t="shared" ca="1" si="184"/>
        <v>-7.1888446764740266E-2</v>
      </c>
      <c r="P2576" s="12">
        <f t="shared" ca="1" si="185"/>
        <v>0.40332106641903465</v>
      </c>
      <c r="Q2576" s="11" t="str">
        <f t="shared" ca="1" si="181"/>
        <v>H</v>
      </c>
    </row>
    <row r="2577" spans="9:17" x14ac:dyDescent="0.25">
      <c r="I2577" s="11">
        <v>2576</v>
      </c>
      <c r="J2577" s="11">
        <f t="shared" ca="1" si="182"/>
        <v>1.2586986630679606</v>
      </c>
      <c r="K2577" s="11">
        <f t="shared" ca="1" si="183"/>
        <v>2.1975197651736158</v>
      </c>
      <c r="L2577" s="11" t="str">
        <f t="shared" ca="1" si="180"/>
        <v>H</v>
      </c>
      <c r="M2577" s="11"/>
      <c r="N2577" s="11">
        <v>2576</v>
      </c>
      <c r="O2577" s="12">
        <f t="shared" ca="1" si="184"/>
        <v>0.46223458189631933</v>
      </c>
      <c r="P2577" s="12">
        <f t="shared" ca="1" si="185"/>
        <v>1.118913131354772</v>
      </c>
      <c r="Q2577" s="11" t="str">
        <f t="shared" ca="1" si="181"/>
        <v>H</v>
      </c>
    </row>
    <row r="2578" spans="9:17" x14ac:dyDescent="0.25">
      <c r="I2578" s="11">
        <v>2577</v>
      </c>
      <c r="J2578" s="11">
        <f t="shared" ca="1" si="182"/>
        <v>1.3483438948902902</v>
      </c>
      <c r="K2578" s="11">
        <f t="shared" ca="1" si="183"/>
        <v>1.583039591303272</v>
      </c>
      <c r="L2578" s="11" t="str">
        <f t="shared" ca="1" si="180"/>
        <v>H</v>
      </c>
      <c r="M2578" s="11"/>
      <c r="N2578" s="11">
        <v>2577</v>
      </c>
      <c r="O2578" s="12">
        <f t="shared" ca="1" si="184"/>
        <v>0.34187906397362006</v>
      </c>
      <c r="P2578" s="12">
        <f t="shared" ca="1" si="185"/>
        <v>0.64962270717647486</v>
      </c>
      <c r="Q2578" s="11" t="str">
        <f t="shared" ca="1" si="181"/>
        <v>H</v>
      </c>
    </row>
    <row r="2579" spans="9:17" x14ac:dyDescent="0.25">
      <c r="I2579" s="11">
        <v>2578</v>
      </c>
      <c r="J2579" s="11">
        <f t="shared" ca="1" si="182"/>
        <v>1.6011889149341543</v>
      </c>
      <c r="K2579" s="11">
        <f t="shared" ca="1" si="183"/>
        <v>1.231621913827277</v>
      </c>
      <c r="L2579" s="11" t="str">
        <f t="shared" ca="1" si="180"/>
        <v>A</v>
      </c>
      <c r="M2579" s="11"/>
      <c r="N2579" s="11">
        <v>2578</v>
      </c>
      <c r="O2579" s="12">
        <f t="shared" ca="1" si="184"/>
        <v>0.33231196163479004</v>
      </c>
      <c r="P2579" s="12">
        <f t="shared" ca="1" si="185"/>
        <v>1.3307701994762731</v>
      </c>
      <c r="Q2579" s="11" t="str">
        <f t="shared" ca="1" si="181"/>
        <v>H</v>
      </c>
    </row>
    <row r="2580" spans="9:17" x14ac:dyDescent="0.25">
      <c r="I2580" s="11">
        <v>2579</v>
      </c>
      <c r="J2580" s="11">
        <f t="shared" ca="1" si="182"/>
        <v>0.20705678467014965</v>
      </c>
      <c r="K2580" s="11">
        <f t="shared" ca="1" si="183"/>
        <v>3.0612731131862256</v>
      </c>
      <c r="L2580" s="11" t="str">
        <f t="shared" ca="1" si="180"/>
        <v>H</v>
      </c>
      <c r="M2580" s="11"/>
      <c r="N2580" s="11">
        <v>2579</v>
      </c>
      <c r="O2580" s="12">
        <f t="shared" ca="1" si="184"/>
        <v>1.0098798643228077</v>
      </c>
      <c r="P2580" s="12">
        <f t="shared" ca="1" si="185"/>
        <v>2.1903174621438812</v>
      </c>
      <c r="Q2580" s="11" t="str">
        <f t="shared" ca="1" si="181"/>
        <v>H</v>
      </c>
    </row>
    <row r="2581" spans="9:17" x14ac:dyDescent="0.25">
      <c r="I2581" s="11">
        <v>2580</v>
      </c>
      <c r="J2581" s="11">
        <f t="shared" ca="1" si="182"/>
        <v>1.5654740995516592</v>
      </c>
      <c r="K2581" s="11">
        <f t="shared" ca="1" si="183"/>
        <v>0.9002991708386674</v>
      </c>
      <c r="L2581" s="11" t="str">
        <f t="shared" ca="1" si="180"/>
        <v>A</v>
      </c>
      <c r="M2581" s="11"/>
      <c r="N2581" s="11">
        <v>2580</v>
      </c>
      <c r="O2581" s="12">
        <f t="shared" ca="1" si="184"/>
        <v>-1.2322944422982367</v>
      </c>
      <c r="P2581" s="12">
        <f t="shared" ca="1" si="185"/>
        <v>1.6180425208291844</v>
      </c>
      <c r="Q2581" s="11" t="str">
        <f t="shared" ca="1" si="181"/>
        <v>H</v>
      </c>
    </row>
    <row r="2582" spans="9:17" x14ac:dyDescent="0.25">
      <c r="I2582" s="11">
        <v>2581</v>
      </c>
      <c r="J2582" s="11">
        <f t="shared" ca="1" si="182"/>
        <v>0.64486309018013521</v>
      </c>
      <c r="K2582" s="11">
        <f t="shared" ca="1" si="183"/>
        <v>1.7381170290554062</v>
      </c>
      <c r="L2582" s="11" t="str">
        <f t="shared" ca="1" si="180"/>
        <v>H</v>
      </c>
      <c r="M2582" s="11"/>
      <c r="N2582" s="11">
        <v>2581</v>
      </c>
      <c r="O2582" s="12">
        <f t="shared" ca="1" si="184"/>
        <v>2.1643856918014057</v>
      </c>
      <c r="P2582" s="12">
        <f t="shared" ca="1" si="185"/>
        <v>0.40469498800351356</v>
      </c>
      <c r="Q2582" s="11" t="str">
        <f t="shared" ca="1" si="181"/>
        <v>A</v>
      </c>
    </row>
    <row r="2583" spans="9:17" x14ac:dyDescent="0.25">
      <c r="I2583" s="11">
        <v>2582</v>
      </c>
      <c r="J2583" s="11">
        <f t="shared" ca="1" si="182"/>
        <v>0.79036508820402585</v>
      </c>
      <c r="K2583" s="11">
        <f t="shared" ca="1" si="183"/>
        <v>3.0318020924949289</v>
      </c>
      <c r="L2583" s="11" t="str">
        <f t="shared" ca="1" si="180"/>
        <v>H</v>
      </c>
      <c r="M2583" s="11"/>
      <c r="N2583" s="11">
        <v>2582</v>
      </c>
      <c r="O2583" s="12">
        <f t="shared" ca="1" si="184"/>
        <v>1.9270934260417962</v>
      </c>
      <c r="P2583" s="12">
        <f t="shared" ca="1" si="185"/>
        <v>0.65770996898599376</v>
      </c>
      <c r="Q2583" s="11" t="str">
        <f t="shared" ca="1" si="181"/>
        <v>A</v>
      </c>
    </row>
    <row r="2584" spans="9:17" x14ac:dyDescent="0.25">
      <c r="I2584" s="11">
        <v>2583</v>
      </c>
      <c r="J2584" s="11">
        <f t="shared" ca="1" si="182"/>
        <v>0.76331567935596689</v>
      </c>
      <c r="K2584" s="11">
        <f t="shared" ca="1" si="183"/>
        <v>3.1362263692690409</v>
      </c>
      <c r="L2584" s="11" t="str">
        <f t="shared" ca="1" si="180"/>
        <v>H</v>
      </c>
      <c r="M2584" s="11"/>
      <c r="N2584" s="11">
        <v>2583</v>
      </c>
      <c r="O2584" s="12">
        <f t="shared" ca="1" si="184"/>
        <v>0.99136871690249873</v>
      </c>
      <c r="P2584" s="12">
        <f t="shared" ca="1" si="185"/>
        <v>-0.10990601511569742</v>
      </c>
      <c r="Q2584" s="11" t="str">
        <f t="shared" ca="1" si="181"/>
        <v>A</v>
      </c>
    </row>
    <row r="2585" spans="9:17" x14ac:dyDescent="0.25">
      <c r="I2585" s="11">
        <v>2584</v>
      </c>
      <c r="J2585" s="11">
        <f t="shared" ca="1" si="182"/>
        <v>1.520866932373611</v>
      </c>
      <c r="K2585" s="11">
        <f t="shared" ca="1" si="183"/>
        <v>1.6338823228019921</v>
      </c>
      <c r="L2585" s="11" t="str">
        <f t="shared" ca="1" si="180"/>
        <v>H</v>
      </c>
      <c r="M2585" s="11"/>
      <c r="N2585" s="11">
        <v>2584</v>
      </c>
      <c r="O2585" s="12">
        <f t="shared" ca="1" si="184"/>
        <v>1.0896916296335382</v>
      </c>
      <c r="P2585" s="12">
        <f t="shared" ca="1" si="185"/>
        <v>2.4173192329907343</v>
      </c>
      <c r="Q2585" s="11" t="str">
        <f t="shared" ca="1" si="181"/>
        <v>H</v>
      </c>
    </row>
    <row r="2586" spans="9:17" x14ac:dyDescent="0.25">
      <c r="I2586" s="11">
        <v>2585</v>
      </c>
      <c r="J2586" s="11">
        <f t="shared" ca="1" si="182"/>
        <v>1.86323246171502</v>
      </c>
      <c r="K2586" s="11">
        <f t="shared" ca="1" si="183"/>
        <v>3.0054009558671591</v>
      </c>
      <c r="L2586" s="11" t="str">
        <f t="shared" ca="1" si="180"/>
        <v>H</v>
      </c>
      <c r="M2586" s="11"/>
      <c r="N2586" s="11">
        <v>2585</v>
      </c>
      <c r="O2586" s="12">
        <f t="shared" ca="1" si="184"/>
        <v>0.70371469800260544</v>
      </c>
      <c r="P2586" s="12">
        <f t="shared" ca="1" si="185"/>
        <v>0.67907861422180771</v>
      </c>
      <c r="Q2586" s="11" t="str">
        <f t="shared" ca="1" si="181"/>
        <v>A</v>
      </c>
    </row>
    <row r="2587" spans="9:17" x14ac:dyDescent="0.25">
      <c r="I2587" s="11">
        <v>2586</v>
      </c>
      <c r="J2587" s="11">
        <f t="shared" ca="1" si="182"/>
        <v>-0.12771481382005778</v>
      </c>
      <c r="K2587" s="11">
        <f t="shared" ca="1" si="183"/>
        <v>0.77060090273027204</v>
      </c>
      <c r="L2587" s="11" t="str">
        <f t="shared" ca="1" si="180"/>
        <v>H</v>
      </c>
      <c r="M2587" s="11"/>
      <c r="N2587" s="11">
        <v>2586</v>
      </c>
      <c r="O2587" s="12">
        <f t="shared" ca="1" si="184"/>
        <v>1.1229526830856642</v>
      </c>
      <c r="P2587" s="12">
        <f t="shared" ca="1" si="185"/>
        <v>0.55828818835290239</v>
      </c>
      <c r="Q2587" s="11" t="str">
        <f t="shared" ca="1" si="181"/>
        <v>A</v>
      </c>
    </row>
    <row r="2588" spans="9:17" x14ac:dyDescent="0.25">
      <c r="I2588" s="11">
        <v>2587</v>
      </c>
      <c r="J2588" s="11">
        <f t="shared" ca="1" si="182"/>
        <v>0.56670353671853624</v>
      </c>
      <c r="K2588" s="11">
        <f t="shared" ca="1" si="183"/>
        <v>2.0037294563844537</v>
      </c>
      <c r="L2588" s="11" t="str">
        <f t="shared" ca="1" si="180"/>
        <v>H</v>
      </c>
      <c r="M2588" s="11"/>
      <c r="N2588" s="11">
        <v>2587</v>
      </c>
      <c r="O2588" s="12">
        <f t="shared" ca="1" si="184"/>
        <v>1.2334588116836502</v>
      </c>
      <c r="P2588" s="12">
        <f t="shared" ca="1" si="185"/>
        <v>1.5716980393698967</v>
      </c>
      <c r="Q2588" s="11" t="str">
        <f t="shared" ca="1" si="181"/>
        <v>H</v>
      </c>
    </row>
    <row r="2589" spans="9:17" x14ac:dyDescent="0.25">
      <c r="I2589" s="11">
        <v>2588</v>
      </c>
      <c r="J2589" s="11">
        <f t="shared" ca="1" si="182"/>
        <v>1.3289767085243092</v>
      </c>
      <c r="K2589" s="11">
        <f t="shared" ca="1" si="183"/>
        <v>2.799186021171987</v>
      </c>
      <c r="L2589" s="11" t="str">
        <f t="shared" ca="1" si="180"/>
        <v>H</v>
      </c>
      <c r="M2589" s="11"/>
      <c r="N2589" s="11">
        <v>2588</v>
      </c>
      <c r="O2589" s="12">
        <f t="shared" ca="1" si="184"/>
        <v>2.2085361664536869</v>
      </c>
      <c r="P2589" s="12">
        <f t="shared" ca="1" si="185"/>
        <v>0.83998410046628424</v>
      </c>
      <c r="Q2589" s="11" t="str">
        <f t="shared" ca="1" si="181"/>
        <v>A</v>
      </c>
    </row>
    <row r="2590" spans="9:17" x14ac:dyDescent="0.25">
      <c r="I2590" s="11">
        <v>2589</v>
      </c>
      <c r="J2590" s="11">
        <f t="shared" ca="1" si="182"/>
        <v>0.87579942025078594</v>
      </c>
      <c r="K2590" s="11">
        <f t="shared" ca="1" si="183"/>
        <v>3.440402419845511</v>
      </c>
      <c r="L2590" s="11" t="str">
        <f t="shared" ca="1" si="180"/>
        <v>H</v>
      </c>
      <c r="M2590" s="11"/>
      <c r="N2590" s="11">
        <v>2589</v>
      </c>
      <c r="O2590" s="12">
        <f t="shared" ca="1" si="184"/>
        <v>-0.70615346199766327</v>
      </c>
      <c r="P2590" s="12">
        <f t="shared" ca="1" si="185"/>
        <v>1.3453048002784413</v>
      </c>
      <c r="Q2590" s="11" t="str">
        <f t="shared" ca="1" si="181"/>
        <v>H</v>
      </c>
    </row>
    <row r="2591" spans="9:17" x14ac:dyDescent="0.25">
      <c r="I2591" s="11">
        <v>2590</v>
      </c>
      <c r="J2591" s="11">
        <f t="shared" ca="1" si="182"/>
        <v>0.77987011160030506</v>
      </c>
      <c r="K2591" s="11">
        <f t="shared" ca="1" si="183"/>
        <v>0.87804599061461941</v>
      </c>
      <c r="L2591" s="11" t="str">
        <f t="shared" ca="1" si="180"/>
        <v>H</v>
      </c>
      <c r="M2591" s="11"/>
      <c r="N2591" s="11">
        <v>2590</v>
      </c>
      <c r="O2591" s="12">
        <f t="shared" ca="1" si="184"/>
        <v>-0.78358398489603598</v>
      </c>
      <c r="P2591" s="12">
        <f t="shared" ca="1" si="185"/>
        <v>1.6435233450332625</v>
      </c>
      <c r="Q2591" s="11" t="str">
        <f t="shared" ca="1" si="181"/>
        <v>H</v>
      </c>
    </row>
    <row r="2592" spans="9:17" x14ac:dyDescent="0.25">
      <c r="I2592" s="11">
        <v>2591</v>
      </c>
      <c r="J2592" s="11">
        <f t="shared" ca="1" si="182"/>
        <v>-0.99284821365551601</v>
      </c>
      <c r="K2592" s="11">
        <f t="shared" ca="1" si="183"/>
        <v>0.64049427704820516</v>
      </c>
      <c r="L2592" s="11" t="str">
        <f t="shared" ca="1" si="180"/>
        <v>H</v>
      </c>
      <c r="M2592" s="11"/>
      <c r="N2592" s="11">
        <v>2591</v>
      </c>
      <c r="O2592" s="12">
        <f t="shared" ca="1" si="184"/>
        <v>0.64169240553612861</v>
      </c>
      <c r="P2592" s="12">
        <f t="shared" ca="1" si="185"/>
        <v>1.6148443889846948</v>
      </c>
      <c r="Q2592" s="11" t="str">
        <f t="shared" ca="1" si="181"/>
        <v>H</v>
      </c>
    </row>
    <row r="2593" spans="9:17" x14ac:dyDescent="0.25">
      <c r="I2593" s="11">
        <v>2592</v>
      </c>
      <c r="J2593" s="11">
        <f t="shared" ca="1" si="182"/>
        <v>1.1000177290941198</v>
      </c>
      <c r="K2593" s="11">
        <f t="shared" ca="1" si="183"/>
        <v>1.5355678135518893</v>
      </c>
      <c r="L2593" s="11" t="str">
        <f t="shared" ca="1" si="180"/>
        <v>H</v>
      </c>
      <c r="M2593" s="11"/>
      <c r="N2593" s="11">
        <v>2592</v>
      </c>
      <c r="O2593" s="12">
        <f t="shared" ca="1" si="184"/>
        <v>1.2599079672672215</v>
      </c>
      <c r="P2593" s="12">
        <f t="shared" ca="1" si="185"/>
        <v>-0.44727927860089722</v>
      </c>
      <c r="Q2593" s="11" t="str">
        <f t="shared" ca="1" si="181"/>
        <v>A</v>
      </c>
    </row>
    <row r="2594" spans="9:17" x14ac:dyDescent="0.25">
      <c r="I2594" s="11">
        <v>2593</v>
      </c>
      <c r="J2594" s="11">
        <f t="shared" ca="1" si="182"/>
        <v>0.88702014607155788</v>
      </c>
      <c r="K2594" s="11">
        <f t="shared" ca="1" si="183"/>
        <v>-0.22875448296671408</v>
      </c>
      <c r="L2594" s="11" t="str">
        <f t="shared" ca="1" si="180"/>
        <v>A</v>
      </c>
      <c r="M2594" s="11"/>
      <c r="N2594" s="11">
        <v>2593</v>
      </c>
      <c r="O2594" s="12">
        <f t="shared" ca="1" si="184"/>
        <v>-0.20631142368003608</v>
      </c>
      <c r="P2594" s="12">
        <f t="shared" ca="1" si="185"/>
        <v>1.4541634199037534</v>
      </c>
      <c r="Q2594" s="11" t="str">
        <f t="shared" ca="1" si="181"/>
        <v>H</v>
      </c>
    </row>
    <row r="2595" spans="9:17" x14ac:dyDescent="0.25">
      <c r="I2595" s="11">
        <v>2594</v>
      </c>
      <c r="J2595" s="11">
        <f t="shared" ca="1" si="182"/>
        <v>0.78861967201482819</v>
      </c>
      <c r="K2595" s="11">
        <f t="shared" ca="1" si="183"/>
        <v>3.2629337694506577</v>
      </c>
      <c r="L2595" s="11" t="str">
        <f t="shared" ca="1" si="180"/>
        <v>H</v>
      </c>
      <c r="M2595" s="11"/>
      <c r="N2595" s="11">
        <v>2594</v>
      </c>
      <c r="O2595" s="12">
        <f t="shared" ca="1" si="184"/>
        <v>2.6897778215129389</v>
      </c>
      <c r="P2595" s="12">
        <f t="shared" ca="1" si="185"/>
        <v>-6.9590841742172227E-2</v>
      </c>
      <c r="Q2595" s="11" t="str">
        <f t="shared" ca="1" si="181"/>
        <v>A</v>
      </c>
    </row>
    <row r="2596" spans="9:17" x14ac:dyDescent="0.25">
      <c r="I2596" s="11">
        <v>2595</v>
      </c>
      <c r="J2596" s="11">
        <f t="shared" ca="1" si="182"/>
        <v>0.42184536845190423</v>
      </c>
      <c r="K2596" s="11">
        <f t="shared" ca="1" si="183"/>
        <v>2.4374552970884205</v>
      </c>
      <c r="L2596" s="11" t="str">
        <f t="shared" ca="1" si="180"/>
        <v>H</v>
      </c>
      <c r="M2596" s="11"/>
      <c r="N2596" s="11">
        <v>2595</v>
      </c>
      <c r="O2596" s="12">
        <f t="shared" ca="1" si="184"/>
        <v>-1.7089573242493359</v>
      </c>
      <c r="P2596" s="12">
        <f t="shared" ca="1" si="185"/>
        <v>1.8551201240288919</v>
      </c>
      <c r="Q2596" s="11" t="str">
        <f t="shared" ca="1" si="181"/>
        <v>H</v>
      </c>
    </row>
    <row r="2597" spans="9:17" x14ac:dyDescent="0.25">
      <c r="I2597" s="11">
        <v>2596</v>
      </c>
      <c r="J2597" s="11">
        <f t="shared" ca="1" si="182"/>
        <v>0.56004935344223816</v>
      </c>
      <c r="K2597" s="11">
        <f t="shared" ca="1" si="183"/>
        <v>2.3012737526759097</v>
      </c>
      <c r="L2597" s="11" t="str">
        <f t="shared" ca="1" si="180"/>
        <v>H</v>
      </c>
      <c r="M2597" s="11"/>
      <c r="N2597" s="11">
        <v>2596</v>
      </c>
      <c r="O2597" s="12">
        <f t="shared" ca="1" si="184"/>
        <v>2.579598363892365</v>
      </c>
      <c r="P2597" s="12">
        <f t="shared" ca="1" si="185"/>
        <v>1.177490436188501</v>
      </c>
      <c r="Q2597" s="11" t="str">
        <f t="shared" ca="1" si="181"/>
        <v>A</v>
      </c>
    </row>
    <row r="2598" spans="9:17" x14ac:dyDescent="0.25">
      <c r="I2598" s="11">
        <v>2597</v>
      </c>
      <c r="J2598" s="11">
        <f t="shared" ca="1" si="182"/>
        <v>0.23721036569998721</v>
      </c>
      <c r="K2598" s="11">
        <f t="shared" ca="1" si="183"/>
        <v>2.19783822538633</v>
      </c>
      <c r="L2598" s="11" t="str">
        <f t="shared" ca="1" si="180"/>
        <v>H</v>
      </c>
      <c r="M2598" s="11"/>
      <c r="N2598" s="11">
        <v>2597</v>
      </c>
      <c r="O2598" s="12">
        <f t="shared" ca="1" si="184"/>
        <v>0.11735685231826853</v>
      </c>
      <c r="P2598" s="12">
        <f t="shared" ca="1" si="185"/>
        <v>0.56713584837690623</v>
      </c>
      <c r="Q2598" s="11" t="str">
        <f t="shared" ca="1" si="181"/>
        <v>H</v>
      </c>
    </row>
    <row r="2599" spans="9:17" x14ac:dyDescent="0.25">
      <c r="I2599" s="11">
        <v>2598</v>
      </c>
      <c r="J2599" s="11">
        <f t="shared" ca="1" si="182"/>
        <v>-0.73756404806904052</v>
      </c>
      <c r="K2599" s="11">
        <f t="shared" ca="1" si="183"/>
        <v>2.8738179339872807</v>
      </c>
      <c r="L2599" s="11" t="str">
        <f t="shared" ca="1" si="180"/>
        <v>H</v>
      </c>
      <c r="M2599" s="11"/>
      <c r="N2599" s="11">
        <v>2598</v>
      </c>
      <c r="O2599" s="12">
        <f t="shared" ca="1" si="184"/>
        <v>-0.51378252941284086</v>
      </c>
      <c r="P2599" s="12">
        <f t="shared" ca="1" si="185"/>
        <v>2.0014427420050422</v>
      </c>
      <c r="Q2599" s="11" t="str">
        <f t="shared" ca="1" si="181"/>
        <v>H</v>
      </c>
    </row>
    <row r="2600" spans="9:17" x14ac:dyDescent="0.25">
      <c r="I2600" s="11">
        <v>2599</v>
      </c>
      <c r="J2600" s="11">
        <f t="shared" ca="1" si="182"/>
        <v>1.07670172222689</v>
      </c>
      <c r="K2600" s="11">
        <f t="shared" ca="1" si="183"/>
        <v>2.6718486519760418</v>
      </c>
      <c r="L2600" s="11" t="str">
        <f t="shared" ca="1" si="180"/>
        <v>H</v>
      </c>
      <c r="M2600" s="11"/>
      <c r="N2600" s="11">
        <v>2599</v>
      </c>
      <c r="O2600" s="12">
        <f t="shared" ca="1" si="184"/>
        <v>1.130753837663443</v>
      </c>
      <c r="P2600" s="12">
        <f t="shared" ca="1" si="185"/>
        <v>2.9169485082610214</v>
      </c>
      <c r="Q2600" s="11" t="str">
        <f t="shared" ca="1" si="181"/>
        <v>H</v>
      </c>
    </row>
    <row r="2601" spans="9:17" x14ac:dyDescent="0.25">
      <c r="I2601" s="11">
        <v>2600</v>
      </c>
      <c r="J2601" s="11">
        <f t="shared" ca="1" si="182"/>
        <v>0.68361777658931322</v>
      </c>
      <c r="K2601" s="11">
        <f t="shared" ca="1" si="183"/>
        <v>1.7700205283189705</v>
      </c>
      <c r="L2601" s="11" t="str">
        <f t="shared" ca="1" si="180"/>
        <v>H</v>
      </c>
      <c r="M2601" s="11"/>
      <c r="N2601" s="11">
        <v>2600</v>
      </c>
      <c r="O2601" s="12">
        <f t="shared" ca="1" si="184"/>
        <v>-0.6879242272327033</v>
      </c>
      <c r="P2601" s="12">
        <f t="shared" ca="1" si="185"/>
        <v>5.3741356322310585E-2</v>
      </c>
      <c r="Q2601" s="11" t="str">
        <f t="shared" ca="1" si="181"/>
        <v>H</v>
      </c>
    </row>
    <row r="2602" spans="9:17" x14ac:dyDescent="0.25">
      <c r="I2602" s="11">
        <v>2601</v>
      </c>
      <c r="J2602" s="11">
        <f t="shared" ca="1" si="182"/>
        <v>-1.2015380893609922</v>
      </c>
      <c r="K2602" s="11">
        <f t="shared" ca="1" si="183"/>
        <v>2.2553568465727474</v>
      </c>
      <c r="L2602" s="11" t="str">
        <f t="shared" ca="1" si="180"/>
        <v>H</v>
      </c>
      <c r="M2602" s="11"/>
      <c r="N2602" s="11">
        <v>2601</v>
      </c>
      <c r="O2602" s="12">
        <f t="shared" ca="1" si="184"/>
        <v>0.35814798888412569</v>
      </c>
      <c r="P2602" s="12">
        <f t="shared" ca="1" si="185"/>
        <v>2.9670752899289479</v>
      </c>
      <c r="Q2602" s="11" t="str">
        <f t="shared" ca="1" si="181"/>
        <v>H</v>
      </c>
    </row>
    <row r="2603" spans="9:17" x14ac:dyDescent="0.25">
      <c r="I2603" s="11">
        <v>2602</v>
      </c>
      <c r="J2603" s="11">
        <f t="shared" ca="1" si="182"/>
        <v>2.5614524208139238</v>
      </c>
      <c r="K2603" s="11">
        <f t="shared" ca="1" si="183"/>
        <v>1.5226263900261015</v>
      </c>
      <c r="L2603" s="11" t="str">
        <f t="shared" ca="1" si="180"/>
        <v>A</v>
      </c>
      <c r="M2603" s="11"/>
      <c r="N2603" s="11">
        <v>2602</v>
      </c>
      <c r="O2603" s="12">
        <f t="shared" ca="1" si="184"/>
        <v>-9.4323985779422914E-2</v>
      </c>
      <c r="P2603" s="12">
        <f t="shared" ca="1" si="185"/>
        <v>2.3314693056053275</v>
      </c>
      <c r="Q2603" s="11" t="str">
        <f t="shared" ca="1" si="181"/>
        <v>H</v>
      </c>
    </row>
    <row r="2604" spans="9:17" x14ac:dyDescent="0.25">
      <c r="I2604" s="11">
        <v>2603</v>
      </c>
      <c r="J2604" s="11">
        <f t="shared" ca="1" si="182"/>
        <v>-0.65240795285494679</v>
      </c>
      <c r="K2604" s="11">
        <f t="shared" ca="1" si="183"/>
        <v>1.7700694739263259</v>
      </c>
      <c r="L2604" s="11" t="str">
        <f t="shared" ca="1" si="180"/>
        <v>H</v>
      </c>
      <c r="M2604" s="11"/>
      <c r="N2604" s="11">
        <v>2603</v>
      </c>
      <c r="O2604" s="12">
        <f t="shared" ca="1" si="184"/>
        <v>1.4519613120697945</v>
      </c>
      <c r="P2604" s="12">
        <f t="shared" ca="1" si="185"/>
        <v>0.74840423497423503</v>
      </c>
      <c r="Q2604" s="11" t="str">
        <f t="shared" ca="1" si="181"/>
        <v>A</v>
      </c>
    </row>
    <row r="2605" spans="9:17" x14ac:dyDescent="0.25">
      <c r="I2605" s="11">
        <v>2604</v>
      </c>
      <c r="J2605" s="11">
        <f t="shared" ca="1" si="182"/>
        <v>1.1709016214272137</v>
      </c>
      <c r="K2605" s="11">
        <f t="shared" ca="1" si="183"/>
        <v>0.48249206155676094</v>
      </c>
      <c r="L2605" s="11" t="str">
        <f t="shared" ca="1" si="180"/>
        <v>A</v>
      </c>
      <c r="M2605" s="11"/>
      <c r="N2605" s="11">
        <v>2604</v>
      </c>
      <c r="O2605" s="12">
        <f t="shared" ca="1" si="184"/>
        <v>-2.0485704032907748</v>
      </c>
      <c r="P2605" s="12">
        <f t="shared" ca="1" si="185"/>
        <v>-0.48768267771224583</v>
      </c>
      <c r="Q2605" s="11" t="str">
        <f t="shared" ca="1" si="181"/>
        <v>H</v>
      </c>
    </row>
    <row r="2606" spans="9:17" x14ac:dyDescent="0.25">
      <c r="I2606" s="11">
        <v>2605</v>
      </c>
      <c r="J2606" s="11">
        <f t="shared" ca="1" si="182"/>
        <v>0.71805211421517501</v>
      </c>
      <c r="K2606" s="11">
        <f t="shared" ca="1" si="183"/>
        <v>2.9535757755562595</v>
      </c>
      <c r="L2606" s="11" t="str">
        <f t="shared" ca="1" si="180"/>
        <v>H</v>
      </c>
      <c r="M2606" s="11"/>
      <c r="N2606" s="11">
        <v>2605</v>
      </c>
      <c r="O2606" s="12">
        <f t="shared" ca="1" si="184"/>
        <v>0.69946172640649407</v>
      </c>
      <c r="P2606" s="12">
        <f t="shared" ca="1" si="185"/>
        <v>1.7260385970355834</v>
      </c>
      <c r="Q2606" s="11" t="str">
        <f t="shared" ca="1" si="181"/>
        <v>H</v>
      </c>
    </row>
    <row r="2607" spans="9:17" x14ac:dyDescent="0.25">
      <c r="I2607" s="11">
        <v>2606</v>
      </c>
      <c r="J2607" s="11">
        <f t="shared" ca="1" si="182"/>
        <v>1.6115333360347259</v>
      </c>
      <c r="K2607" s="11">
        <f t="shared" ca="1" si="183"/>
        <v>2.2366861112954641</v>
      </c>
      <c r="L2607" s="11" t="str">
        <f t="shared" ca="1" si="180"/>
        <v>H</v>
      </c>
      <c r="M2607" s="11"/>
      <c r="N2607" s="11">
        <v>2606</v>
      </c>
      <c r="O2607" s="12">
        <f t="shared" ca="1" si="184"/>
        <v>2.5132743431165343</v>
      </c>
      <c r="P2607" s="12">
        <f t="shared" ca="1" si="185"/>
        <v>1.9645059810919352</v>
      </c>
      <c r="Q2607" s="11" t="str">
        <f t="shared" ca="1" si="181"/>
        <v>A</v>
      </c>
    </row>
    <row r="2608" spans="9:17" x14ac:dyDescent="0.25">
      <c r="I2608" s="11">
        <v>2607</v>
      </c>
      <c r="J2608" s="11">
        <f t="shared" ca="1" si="182"/>
        <v>2.3085051783286796</v>
      </c>
      <c r="K2608" s="11">
        <f t="shared" ca="1" si="183"/>
        <v>0.57944353251230107</v>
      </c>
      <c r="L2608" s="11" t="str">
        <f t="shared" ca="1" si="180"/>
        <v>A</v>
      </c>
      <c r="M2608" s="11"/>
      <c r="N2608" s="11">
        <v>2607</v>
      </c>
      <c r="O2608" s="12">
        <f t="shared" ca="1" si="184"/>
        <v>0.29053361983125825</v>
      </c>
      <c r="P2608" s="12">
        <f t="shared" ca="1" si="185"/>
        <v>-0.49233041128483124</v>
      </c>
      <c r="Q2608" s="11" t="str">
        <f t="shared" ca="1" si="181"/>
        <v>A</v>
      </c>
    </row>
    <row r="2609" spans="9:17" x14ac:dyDescent="0.25">
      <c r="I2609" s="11">
        <v>2608</v>
      </c>
      <c r="J2609" s="11">
        <f t="shared" ca="1" si="182"/>
        <v>3.3012223890759689</v>
      </c>
      <c r="K2609" s="11">
        <f t="shared" ca="1" si="183"/>
        <v>1.4230811130078582</v>
      </c>
      <c r="L2609" s="11" t="str">
        <f t="shared" ca="1" si="180"/>
        <v>A</v>
      </c>
      <c r="M2609" s="11"/>
      <c r="N2609" s="11">
        <v>2608</v>
      </c>
      <c r="O2609" s="12">
        <f t="shared" ca="1" si="184"/>
        <v>1.9836671665060581</v>
      </c>
      <c r="P2609" s="12">
        <f t="shared" ca="1" si="185"/>
        <v>1.0910914907742115</v>
      </c>
      <c r="Q2609" s="11" t="str">
        <f t="shared" ca="1" si="181"/>
        <v>A</v>
      </c>
    </row>
    <row r="2610" spans="9:17" x14ac:dyDescent="0.25">
      <c r="I2610" s="11">
        <v>2609</v>
      </c>
      <c r="J2610" s="11">
        <f t="shared" ca="1" si="182"/>
        <v>2.6214135920200055E-2</v>
      </c>
      <c r="K2610" s="11">
        <f t="shared" ca="1" si="183"/>
        <v>3.5966594184212779</v>
      </c>
      <c r="L2610" s="11" t="str">
        <f t="shared" ca="1" si="180"/>
        <v>H</v>
      </c>
      <c r="M2610" s="11"/>
      <c r="N2610" s="11">
        <v>2609</v>
      </c>
      <c r="O2610" s="12">
        <f t="shared" ca="1" si="184"/>
        <v>1.3965520255543726</v>
      </c>
      <c r="P2610" s="12">
        <f t="shared" ca="1" si="185"/>
        <v>1.7510782301702839</v>
      </c>
      <c r="Q2610" s="11" t="str">
        <f t="shared" ca="1" si="181"/>
        <v>H</v>
      </c>
    </row>
    <row r="2611" spans="9:17" x14ac:dyDescent="0.25">
      <c r="I2611" s="11">
        <v>2610</v>
      </c>
      <c r="J2611" s="11">
        <f t="shared" ca="1" si="182"/>
        <v>0.22540656779044854</v>
      </c>
      <c r="K2611" s="11">
        <f t="shared" ca="1" si="183"/>
        <v>2.5985318750490269</v>
      </c>
      <c r="L2611" s="11" t="str">
        <f t="shared" ca="1" si="180"/>
        <v>H</v>
      </c>
      <c r="M2611" s="11"/>
      <c r="N2611" s="11">
        <v>2610</v>
      </c>
      <c r="O2611" s="12">
        <f t="shared" ca="1" si="184"/>
        <v>1.0642477536519599</v>
      </c>
      <c r="P2611" s="12">
        <f t="shared" ca="1" si="185"/>
        <v>-0.52051914459295445</v>
      </c>
      <c r="Q2611" s="11" t="str">
        <f t="shared" ca="1" si="181"/>
        <v>A</v>
      </c>
    </row>
    <row r="2612" spans="9:17" x14ac:dyDescent="0.25">
      <c r="I2612" s="11">
        <v>2611</v>
      </c>
      <c r="J2612" s="11">
        <f t="shared" ca="1" si="182"/>
        <v>1.7965490609841801</v>
      </c>
      <c r="K2612" s="11">
        <f t="shared" ca="1" si="183"/>
        <v>2.0331795444885628</v>
      </c>
      <c r="L2612" s="11" t="str">
        <f t="shared" ca="1" si="180"/>
        <v>H</v>
      </c>
      <c r="M2612" s="11"/>
      <c r="N2612" s="11">
        <v>2611</v>
      </c>
      <c r="O2612" s="12">
        <f t="shared" ca="1" si="184"/>
        <v>0.34780352105426771</v>
      </c>
      <c r="P2612" s="12">
        <f t="shared" ca="1" si="185"/>
        <v>0.83926573101578894</v>
      </c>
      <c r="Q2612" s="11" t="str">
        <f t="shared" ca="1" si="181"/>
        <v>H</v>
      </c>
    </row>
    <row r="2613" spans="9:17" x14ac:dyDescent="0.25">
      <c r="I2613" s="11">
        <v>2612</v>
      </c>
      <c r="J2613" s="11">
        <f t="shared" ca="1" si="182"/>
        <v>4.6307708326641106E-2</v>
      </c>
      <c r="K2613" s="11">
        <f t="shared" ca="1" si="183"/>
        <v>2.3387883387024289</v>
      </c>
      <c r="L2613" s="11" t="str">
        <f t="shared" ca="1" si="180"/>
        <v>H</v>
      </c>
      <c r="M2613" s="11"/>
      <c r="N2613" s="11">
        <v>2612</v>
      </c>
      <c r="O2613" s="12">
        <f t="shared" ca="1" si="184"/>
        <v>-0.59655887989481782</v>
      </c>
      <c r="P2613" s="12">
        <f t="shared" ca="1" si="185"/>
        <v>1.8405719990418694</v>
      </c>
      <c r="Q2613" s="11" t="str">
        <f t="shared" ca="1" si="181"/>
        <v>H</v>
      </c>
    </row>
    <row r="2614" spans="9:17" x14ac:dyDescent="0.25">
      <c r="I2614" s="11">
        <v>2613</v>
      </c>
      <c r="J2614" s="11">
        <f t="shared" ca="1" si="182"/>
        <v>-1.4552004345315699</v>
      </c>
      <c r="K2614" s="11">
        <f t="shared" ca="1" si="183"/>
        <v>0.57207849314329695</v>
      </c>
      <c r="L2614" s="11" t="str">
        <f t="shared" ca="1" si="180"/>
        <v>H</v>
      </c>
      <c r="M2614" s="11"/>
      <c r="N2614" s="11">
        <v>2613</v>
      </c>
      <c r="O2614" s="12">
        <f t="shared" ca="1" si="184"/>
        <v>1.7877595425616943</v>
      </c>
      <c r="P2614" s="12">
        <f t="shared" ca="1" si="185"/>
        <v>-0.87387079903003495</v>
      </c>
      <c r="Q2614" s="11" t="str">
        <f t="shared" ca="1" si="181"/>
        <v>A</v>
      </c>
    </row>
    <row r="2615" spans="9:17" x14ac:dyDescent="0.25">
      <c r="I2615" s="11">
        <v>2614</v>
      </c>
      <c r="J2615" s="11">
        <f t="shared" ca="1" si="182"/>
        <v>2.3750569069264631</v>
      </c>
      <c r="K2615" s="11">
        <f t="shared" ca="1" si="183"/>
        <v>1.8967745887221488</v>
      </c>
      <c r="L2615" s="11" t="str">
        <f t="shared" ca="1" si="180"/>
        <v>A</v>
      </c>
      <c r="M2615" s="11"/>
      <c r="N2615" s="11">
        <v>2614</v>
      </c>
      <c r="O2615" s="12">
        <f t="shared" ca="1" si="184"/>
        <v>-0.58619923590157397</v>
      </c>
      <c r="P2615" s="12">
        <f t="shared" ca="1" si="185"/>
        <v>-0.67403910882768447</v>
      </c>
      <c r="Q2615" s="11" t="str">
        <f t="shared" ca="1" si="181"/>
        <v>A</v>
      </c>
    </row>
    <row r="2616" spans="9:17" x14ac:dyDescent="0.25">
      <c r="I2616" s="11">
        <v>2615</v>
      </c>
      <c r="J2616" s="11">
        <f t="shared" ca="1" si="182"/>
        <v>2.8916746648305893</v>
      </c>
      <c r="K2616" s="11">
        <f t="shared" ca="1" si="183"/>
        <v>0.44792205635849136</v>
      </c>
      <c r="L2616" s="11" t="str">
        <f t="shared" ca="1" si="180"/>
        <v>A</v>
      </c>
      <c r="M2616" s="11"/>
      <c r="N2616" s="11">
        <v>2615</v>
      </c>
      <c r="O2616" s="12">
        <f t="shared" ca="1" si="184"/>
        <v>0.60866330855251027</v>
      </c>
      <c r="P2616" s="12">
        <f t="shared" ca="1" si="185"/>
        <v>0.23906567572275816</v>
      </c>
      <c r="Q2616" s="11" t="str">
        <f t="shared" ca="1" si="181"/>
        <v>A</v>
      </c>
    </row>
    <row r="2617" spans="9:17" x14ac:dyDescent="0.25">
      <c r="I2617" s="11">
        <v>2616</v>
      </c>
      <c r="J2617" s="11">
        <f t="shared" ca="1" si="182"/>
        <v>0.42457026355091232</v>
      </c>
      <c r="K2617" s="11">
        <f t="shared" ca="1" si="183"/>
        <v>4.1853016802454679E-2</v>
      </c>
      <c r="L2617" s="11" t="str">
        <f t="shared" ca="1" si="180"/>
        <v>A</v>
      </c>
      <c r="M2617" s="11"/>
      <c r="N2617" s="11">
        <v>2616</v>
      </c>
      <c r="O2617" s="12">
        <f t="shared" ca="1" si="184"/>
        <v>1.2121869882155236</v>
      </c>
      <c r="P2617" s="12">
        <f t="shared" ca="1" si="185"/>
        <v>0.82757497228807209</v>
      </c>
      <c r="Q2617" s="11" t="str">
        <f t="shared" ca="1" si="181"/>
        <v>A</v>
      </c>
    </row>
    <row r="2618" spans="9:17" x14ac:dyDescent="0.25">
      <c r="I2618" s="11">
        <v>2617</v>
      </c>
      <c r="J2618" s="11">
        <f t="shared" ca="1" si="182"/>
        <v>1.9854618051060959</v>
      </c>
      <c r="K2618" s="11">
        <f t="shared" ca="1" si="183"/>
        <v>4.4081341294765792</v>
      </c>
      <c r="L2618" s="11" t="str">
        <f t="shared" ca="1" si="180"/>
        <v>H</v>
      </c>
      <c r="M2618" s="11"/>
      <c r="N2618" s="11">
        <v>2617</v>
      </c>
      <c r="O2618" s="12">
        <f t="shared" ca="1" si="184"/>
        <v>2.1174785242579643</v>
      </c>
      <c r="P2618" s="12">
        <f t="shared" ca="1" si="185"/>
        <v>-1.494889908637385</v>
      </c>
      <c r="Q2618" s="11" t="str">
        <f t="shared" ca="1" si="181"/>
        <v>A</v>
      </c>
    </row>
    <row r="2619" spans="9:17" x14ac:dyDescent="0.25">
      <c r="I2619" s="11">
        <v>2618</v>
      </c>
      <c r="J2619" s="11">
        <f t="shared" ca="1" si="182"/>
        <v>0.74953948066367215</v>
      </c>
      <c r="K2619" s="11">
        <f t="shared" ca="1" si="183"/>
        <v>2.1110701573415374</v>
      </c>
      <c r="L2619" s="11" t="str">
        <f t="shared" ca="1" si="180"/>
        <v>H</v>
      </c>
      <c r="M2619" s="11"/>
      <c r="N2619" s="11">
        <v>2618</v>
      </c>
      <c r="O2619" s="12">
        <f t="shared" ca="1" si="184"/>
        <v>-0.5899677977275013</v>
      </c>
      <c r="P2619" s="12">
        <f t="shared" ca="1" si="185"/>
        <v>1.5757794042775994</v>
      </c>
      <c r="Q2619" s="11" t="str">
        <f t="shared" ca="1" si="181"/>
        <v>H</v>
      </c>
    </row>
    <row r="2620" spans="9:17" x14ac:dyDescent="0.25">
      <c r="I2620" s="11">
        <v>2619</v>
      </c>
      <c r="J2620" s="11">
        <f t="shared" ca="1" si="182"/>
        <v>1.370973552726908</v>
      </c>
      <c r="K2620" s="11">
        <f t="shared" ca="1" si="183"/>
        <v>3.5606943095433214</v>
      </c>
      <c r="L2620" s="11" t="str">
        <f t="shared" ca="1" si="180"/>
        <v>H</v>
      </c>
      <c r="M2620" s="11"/>
      <c r="N2620" s="11">
        <v>2619</v>
      </c>
      <c r="O2620" s="12">
        <f t="shared" ca="1" si="184"/>
        <v>4.8350656114303225E-3</v>
      </c>
      <c r="P2620" s="12">
        <f t="shared" ca="1" si="185"/>
        <v>0.68495526283444819</v>
      </c>
      <c r="Q2620" s="11" t="str">
        <f t="shared" ca="1" si="181"/>
        <v>H</v>
      </c>
    </row>
    <row r="2621" spans="9:17" x14ac:dyDescent="0.25">
      <c r="I2621" s="11">
        <v>2620</v>
      </c>
      <c r="J2621" s="11">
        <f t="shared" ca="1" si="182"/>
        <v>2.2752338766882034</v>
      </c>
      <c r="K2621" s="11">
        <f t="shared" ca="1" si="183"/>
        <v>0.3349675839640569</v>
      </c>
      <c r="L2621" s="11" t="str">
        <f t="shared" ca="1" si="180"/>
        <v>A</v>
      </c>
      <c r="M2621" s="11"/>
      <c r="N2621" s="11">
        <v>2620</v>
      </c>
      <c r="O2621" s="12">
        <f t="shared" ca="1" si="184"/>
        <v>-9.7937083351246956E-2</v>
      </c>
      <c r="P2621" s="12">
        <f t="shared" ca="1" si="185"/>
        <v>0.52809410434535486</v>
      </c>
      <c r="Q2621" s="11" t="str">
        <f t="shared" ca="1" si="181"/>
        <v>H</v>
      </c>
    </row>
    <row r="2622" spans="9:17" x14ac:dyDescent="0.25">
      <c r="I2622" s="11">
        <v>2621</v>
      </c>
      <c r="J2622" s="11">
        <f t="shared" ca="1" si="182"/>
        <v>1.7912608278303732</v>
      </c>
      <c r="K2622" s="11">
        <f t="shared" ca="1" si="183"/>
        <v>3.8403406417313919</v>
      </c>
      <c r="L2622" s="11" t="str">
        <f t="shared" ca="1" si="180"/>
        <v>H</v>
      </c>
      <c r="M2622" s="11"/>
      <c r="N2622" s="11">
        <v>2621</v>
      </c>
      <c r="O2622" s="12">
        <f t="shared" ca="1" si="184"/>
        <v>-4.2983905058268546E-2</v>
      </c>
      <c r="P2622" s="12">
        <f t="shared" ca="1" si="185"/>
        <v>0.30817448547531157</v>
      </c>
      <c r="Q2622" s="11" t="str">
        <f t="shared" ca="1" si="181"/>
        <v>H</v>
      </c>
    </row>
    <row r="2623" spans="9:17" x14ac:dyDescent="0.25">
      <c r="I2623" s="11">
        <v>2622</v>
      </c>
      <c r="J2623" s="11">
        <f t="shared" ca="1" si="182"/>
        <v>7.368201732239299E-2</v>
      </c>
      <c r="K2623" s="11">
        <f t="shared" ca="1" si="183"/>
        <v>1.0427450560628353</v>
      </c>
      <c r="L2623" s="11" t="str">
        <f t="shared" ca="1" si="180"/>
        <v>H</v>
      </c>
      <c r="M2623" s="11"/>
      <c r="N2623" s="11">
        <v>2622</v>
      </c>
      <c r="O2623" s="12">
        <f t="shared" ca="1" si="184"/>
        <v>0.26052335018472578</v>
      </c>
      <c r="P2623" s="12">
        <f t="shared" ca="1" si="185"/>
        <v>2.2712416032701297</v>
      </c>
      <c r="Q2623" s="11" t="str">
        <f t="shared" ca="1" si="181"/>
        <v>H</v>
      </c>
    </row>
    <row r="2624" spans="9:17" x14ac:dyDescent="0.25">
      <c r="I2624" s="11">
        <v>2623</v>
      </c>
      <c r="J2624" s="11">
        <f t="shared" ca="1" si="182"/>
        <v>0.87216325464451283</v>
      </c>
      <c r="K2624" s="11">
        <f t="shared" ca="1" si="183"/>
        <v>2.2892195556630428</v>
      </c>
      <c r="L2624" s="11" t="str">
        <f t="shared" ca="1" si="180"/>
        <v>H</v>
      </c>
      <c r="M2624" s="11"/>
      <c r="N2624" s="11">
        <v>2623</v>
      </c>
      <c r="O2624" s="12">
        <f t="shared" ca="1" si="184"/>
        <v>-0.44533514653050799</v>
      </c>
      <c r="P2624" s="12">
        <f t="shared" ca="1" si="185"/>
        <v>1.295648385320991</v>
      </c>
      <c r="Q2624" s="11" t="str">
        <f t="shared" ca="1" si="181"/>
        <v>H</v>
      </c>
    </row>
    <row r="2625" spans="9:17" x14ac:dyDescent="0.25">
      <c r="I2625" s="11">
        <v>2624</v>
      </c>
      <c r="J2625" s="11">
        <f t="shared" ca="1" si="182"/>
        <v>1.0177502508009386</v>
      </c>
      <c r="K2625" s="11">
        <f t="shared" ca="1" si="183"/>
        <v>2.4294395997090144</v>
      </c>
      <c r="L2625" s="11" t="str">
        <f t="shared" ca="1" si="180"/>
        <v>H</v>
      </c>
      <c r="M2625" s="11"/>
      <c r="N2625" s="11">
        <v>2624</v>
      </c>
      <c r="O2625" s="12">
        <f t="shared" ca="1" si="184"/>
        <v>1.7385970364972732</v>
      </c>
      <c r="P2625" s="12">
        <f t="shared" ca="1" si="185"/>
        <v>0.69281807076099744</v>
      </c>
      <c r="Q2625" s="11" t="str">
        <f t="shared" ca="1" si="181"/>
        <v>A</v>
      </c>
    </row>
    <row r="2626" spans="9:17" x14ac:dyDescent="0.25">
      <c r="I2626" s="11">
        <v>2625</v>
      </c>
      <c r="J2626" s="11">
        <f t="shared" ca="1" si="182"/>
        <v>-0.46432478687814738</v>
      </c>
      <c r="K2626" s="11">
        <f t="shared" ca="1" si="183"/>
        <v>0.91704784694268415</v>
      </c>
      <c r="L2626" s="11" t="str">
        <f t="shared" ca="1" si="180"/>
        <v>H</v>
      </c>
      <c r="M2626" s="11"/>
      <c r="N2626" s="11">
        <v>2625</v>
      </c>
      <c r="O2626" s="12">
        <f t="shared" ca="1" si="184"/>
        <v>-0.38149968578379334</v>
      </c>
      <c r="P2626" s="12">
        <f t="shared" ca="1" si="185"/>
        <v>2.9432006741464898</v>
      </c>
      <c r="Q2626" s="11" t="str">
        <f t="shared" ca="1" si="181"/>
        <v>H</v>
      </c>
    </row>
    <row r="2627" spans="9:17" x14ac:dyDescent="0.25">
      <c r="I2627" s="11">
        <v>2626</v>
      </c>
      <c r="J2627" s="11">
        <f t="shared" ref="J2627:J2690" ca="1" si="186">NORMINV(RAND(), $D$3,$F$3)</f>
        <v>-0.58410939323860289</v>
      </c>
      <c r="K2627" s="11">
        <f t="shared" ref="K2627:K2690" ca="1" si="187">NORMINV(RAND(), $D$2,$F$2)</f>
        <v>4.7151707311281976</v>
      </c>
      <c r="L2627" s="11" t="str">
        <f t="shared" ca="1" si="180"/>
        <v>H</v>
      </c>
      <c r="M2627" s="11"/>
      <c r="N2627" s="11">
        <v>2626</v>
      </c>
      <c r="O2627" s="12">
        <f t="shared" ref="O2627:O2690" ca="1" si="188">NORMINV(RAND(), $D$11,$F$11)</f>
        <v>-0.63916652507378169</v>
      </c>
      <c r="P2627" s="12">
        <f t="shared" ref="P2627:P2690" ca="1" si="189">NORMINV(RAND(), $D$10,$F$10)</f>
        <v>2.3773167421646342</v>
      </c>
      <c r="Q2627" s="11" t="str">
        <f t="shared" ca="1" si="181"/>
        <v>H</v>
      </c>
    </row>
    <row r="2628" spans="9:17" x14ac:dyDescent="0.25">
      <c r="I2628" s="11">
        <v>2627</v>
      </c>
      <c r="J2628" s="11">
        <f t="shared" ca="1" si="186"/>
        <v>0.54203534370251383</v>
      </c>
      <c r="K2628" s="11">
        <f t="shared" ca="1" si="187"/>
        <v>2.0344321311866489</v>
      </c>
      <c r="L2628" s="11" t="str">
        <f t="shared" ca="1" si="180"/>
        <v>H</v>
      </c>
      <c r="M2628" s="11"/>
      <c r="N2628" s="11">
        <v>2627</v>
      </c>
      <c r="O2628" s="12">
        <f t="shared" ca="1" si="188"/>
        <v>3.1539253052276062E-2</v>
      </c>
      <c r="P2628" s="12">
        <f t="shared" ca="1" si="189"/>
        <v>-0.19237717175326785</v>
      </c>
      <c r="Q2628" s="11" t="str">
        <f t="shared" ca="1" si="181"/>
        <v>A</v>
      </c>
    </row>
    <row r="2629" spans="9:17" x14ac:dyDescent="0.25">
      <c r="I2629" s="11">
        <v>2628</v>
      </c>
      <c r="J2629" s="11">
        <f t="shared" ca="1" si="186"/>
        <v>-0.12728233187454696</v>
      </c>
      <c r="K2629" s="11">
        <f t="shared" ca="1" si="187"/>
        <v>2.6792312575018138</v>
      </c>
      <c r="L2629" s="11" t="str">
        <f t="shared" ca="1" si="180"/>
        <v>H</v>
      </c>
      <c r="M2629" s="11"/>
      <c r="N2629" s="11">
        <v>2628</v>
      </c>
      <c r="O2629" s="12">
        <f t="shared" ca="1" si="188"/>
        <v>0.91970292387457864</v>
      </c>
      <c r="P2629" s="12">
        <f t="shared" ca="1" si="189"/>
        <v>1.5063133574516685</v>
      </c>
      <c r="Q2629" s="11" t="str">
        <f t="shared" ca="1" si="181"/>
        <v>H</v>
      </c>
    </row>
    <row r="2630" spans="9:17" x14ac:dyDescent="0.25">
      <c r="I2630" s="11">
        <v>2629</v>
      </c>
      <c r="J2630" s="11">
        <f t="shared" ca="1" si="186"/>
        <v>-0.90870658577360131</v>
      </c>
      <c r="K2630" s="11">
        <f t="shared" ca="1" si="187"/>
        <v>1.4855486830617388</v>
      </c>
      <c r="L2630" s="11" t="str">
        <f t="shared" ca="1" si="180"/>
        <v>H</v>
      </c>
      <c r="M2630" s="11"/>
      <c r="N2630" s="11">
        <v>2629</v>
      </c>
      <c r="O2630" s="12">
        <f t="shared" ca="1" si="188"/>
        <v>-3.2398608017606412E-2</v>
      </c>
      <c r="P2630" s="12">
        <f t="shared" ca="1" si="189"/>
        <v>1.1111658678774639</v>
      </c>
      <c r="Q2630" s="11" t="str">
        <f t="shared" ca="1" si="181"/>
        <v>H</v>
      </c>
    </row>
    <row r="2631" spans="9:17" x14ac:dyDescent="0.25">
      <c r="I2631" s="11">
        <v>2630</v>
      </c>
      <c r="J2631" s="11">
        <f t="shared" ca="1" si="186"/>
        <v>2.1230796736077631</v>
      </c>
      <c r="K2631" s="11">
        <f t="shared" ca="1" si="187"/>
        <v>-5.2257177495624862E-2</v>
      </c>
      <c r="L2631" s="11" t="str">
        <f t="shared" ca="1" si="180"/>
        <v>A</v>
      </c>
      <c r="M2631" s="11"/>
      <c r="N2631" s="11">
        <v>2630</v>
      </c>
      <c r="O2631" s="12">
        <f t="shared" ca="1" si="188"/>
        <v>1.0413650236617558</v>
      </c>
      <c r="P2631" s="12">
        <f t="shared" ca="1" si="189"/>
        <v>0.76731168295195884</v>
      </c>
      <c r="Q2631" s="11" t="str">
        <f t="shared" ca="1" si="181"/>
        <v>A</v>
      </c>
    </row>
    <row r="2632" spans="9:17" x14ac:dyDescent="0.25">
      <c r="I2632" s="11">
        <v>2631</v>
      </c>
      <c r="J2632" s="11">
        <f t="shared" ca="1" si="186"/>
        <v>-0.89221448226450029</v>
      </c>
      <c r="K2632" s="11">
        <f t="shared" ca="1" si="187"/>
        <v>3.6200011777103978</v>
      </c>
      <c r="L2632" s="11" t="str">
        <f t="shared" ca="1" si="180"/>
        <v>H</v>
      </c>
      <c r="M2632" s="11"/>
      <c r="N2632" s="11">
        <v>2631</v>
      </c>
      <c r="O2632" s="12">
        <f t="shared" ca="1" si="188"/>
        <v>2.2516794459697937</v>
      </c>
      <c r="P2632" s="12">
        <f t="shared" ca="1" si="189"/>
        <v>0.34472338028609018</v>
      </c>
      <c r="Q2632" s="11" t="str">
        <f t="shared" ca="1" si="181"/>
        <v>A</v>
      </c>
    </row>
    <row r="2633" spans="9:17" x14ac:dyDescent="0.25">
      <c r="I2633" s="11">
        <v>2632</v>
      </c>
      <c r="J2633" s="11">
        <f t="shared" ca="1" si="186"/>
        <v>-1.1450898209685842</v>
      </c>
      <c r="K2633" s="11">
        <f t="shared" ca="1" si="187"/>
        <v>1.7701546748029924</v>
      </c>
      <c r="L2633" s="11" t="str">
        <f t="shared" ca="1" si="180"/>
        <v>H</v>
      </c>
      <c r="M2633" s="11"/>
      <c r="N2633" s="11">
        <v>2632</v>
      </c>
      <c r="O2633" s="12">
        <f t="shared" ca="1" si="188"/>
        <v>-1.2299266051806406</v>
      </c>
      <c r="P2633" s="12">
        <f t="shared" ca="1" si="189"/>
        <v>2.4018230973862704</v>
      </c>
      <c r="Q2633" s="11" t="str">
        <f t="shared" ca="1" si="181"/>
        <v>H</v>
      </c>
    </row>
    <row r="2634" spans="9:17" x14ac:dyDescent="0.25">
      <c r="I2634" s="11">
        <v>2633</v>
      </c>
      <c r="J2634" s="11">
        <f t="shared" ca="1" si="186"/>
        <v>0.91275802582013221</v>
      </c>
      <c r="K2634" s="11">
        <f t="shared" ca="1" si="187"/>
        <v>0.91163155687069142</v>
      </c>
      <c r="L2634" s="11" t="str">
        <f t="shared" ca="1" si="180"/>
        <v>A</v>
      </c>
      <c r="M2634" s="11"/>
      <c r="N2634" s="11">
        <v>2633</v>
      </c>
      <c r="O2634" s="12">
        <f t="shared" ca="1" si="188"/>
        <v>0.90743197057545566</v>
      </c>
      <c r="P2634" s="12">
        <f t="shared" ca="1" si="189"/>
        <v>2.7436356984825183</v>
      </c>
      <c r="Q2634" s="11" t="str">
        <f t="shared" ca="1" si="181"/>
        <v>H</v>
      </c>
    </row>
    <row r="2635" spans="9:17" x14ac:dyDescent="0.25">
      <c r="I2635" s="11">
        <v>2634</v>
      </c>
      <c r="J2635" s="11">
        <f t="shared" ca="1" si="186"/>
        <v>-6.3476931503551159E-2</v>
      </c>
      <c r="K2635" s="11">
        <f t="shared" ca="1" si="187"/>
        <v>1.17109670819067</v>
      </c>
      <c r="L2635" s="11" t="str">
        <f t="shared" ca="1" si="180"/>
        <v>H</v>
      </c>
      <c r="M2635" s="11"/>
      <c r="N2635" s="11">
        <v>2634</v>
      </c>
      <c r="O2635" s="12">
        <f t="shared" ca="1" si="188"/>
        <v>0.32658781435682505</v>
      </c>
      <c r="P2635" s="12">
        <f t="shared" ca="1" si="189"/>
        <v>0.53209805618843786</v>
      </c>
      <c r="Q2635" s="11" t="str">
        <f t="shared" ca="1" si="181"/>
        <v>H</v>
      </c>
    </row>
    <row r="2636" spans="9:17" x14ac:dyDescent="0.25">
      <c r="I2636" s="11">
        <v>2635</v>
      </c>
      <c r="J2636" s="11">
        <f t="shared" ca="1" si="186"/>
        <v>2.2747763411614046</v>
      </c>
      <c r="K2636" s="11">
        <f t="shared" ca="1" si="187"/>
        <v>2.7710680672710657</v>
      </c>
      <c r="L2636" s="11" t="str">
        <f t="shared" ca="1" si="180"/>
        <v>H</v>
      </c>
      <c r="M2636" s="11"/>
      <c r="N2636" s="11">
        <v>2635</v>
      </c>
      <c r="O2636" s="12">
        <f t="shared" ca="1" si="188"/>
        <v>-0.35811773072456732</v>
      </c>
      <c r="P2636" s="12">
        <f t="shared" ca="1" si="189"/>
        <v>5.6077494961084939E-2</v>
      </c>
      <c r="Q2636" s="11" t="str">
        <f t="shared" ca="1" si="181"/>
        <v>H</v>
      </c>
    </row>
    <row r="2637" spans="9:17" x14ac:dyDescent="0.25">
      <c r="I2637" s="11">
        <v>2636</v>
      </c>
      <c r="J2637" s="11">
        <f t="shared" ca="1" si="186"/>
        <v>0.72800495676851584</v>
      </c>
      <c r="K2637" s="11">
        <f t="shared" ca="1" si="187"/>
        <v>2.3411997445213499</v>
      </c>
      <c r="L2637" s="11" t="str">
        <f t="shared" ca="1" si="180"/>
        <v>H</v>
      </c>
      <c r="M2637" s="11"/>
      <c r="N2637" s="11">
        <v>2636</v>
      </c>
      <c r="O2637" s="12">
        <f t="shared" ca="1" si="188"/>
        <v>0.61845803072085992</v>
      </c>
      <c r="P2637" s="12">
        <f t="shared" ca="1" si="189"/>
        <v>0.50920145573272046</v>
      </c>
      <c r="Q2637" s="11" t="str">
        <f t="shared" ca="1" si="181"/>
        <v>A</v>
      </c>
    </row>
    <row r="2638" spans="9:17" x14ac:dyDescent="0.25">
      <c r="I2638" s="11">
        <v>2637</v>
      </c>
      <c r="J2638" s="11">
        <f t="shared" ca="1" si="186"/>
        <v>5.9423333084704155E-2</v>
      </c>
      <c r="K2638" s="11">
        <f t="shared" ca="1" si="187"/>
        <v>0.90831848712331964</v>
      </c>
      <c r="L2638" s="11" t="str">
        <f t="shared" ca="1" si="180"/>
        <v>H</v>
      </c>
      <c r="M2638" s="11"/>
      <c r="N2638" s="11">
        <v>2637</v>
      </c>
      <c r="O2638" s="12">
        <f t="shared" ca="1" si="188"/>
        <v>0.76459650527372236</v>
      </c>
      <c r="P2638" s="12">
        <f t="shared" ca="1" si="189"/>
        <v>-2.0921823154468391</v>
      </c>
      <c r="Q2638" s="11" t="str">
        <f t="shared" ca="1" si="181"/>
        <v>A</v>
      </c>
    </row>
    <row r="2639" spans="9:17" x14ac:dyDescent="0.25">
      <c r="I2639" s="11">
        <v>2638</v>
      </c>
      <c r="J2639" s="11">
        <f t="shared" ca="1" si="186"/>
        <v>0.42119542387865605</v>
      </c>
      <c r="K2639" s="11">
        <f t="shared" ca="1" si="187"/>
        <v>3.2158461164079153</v>
      </c>
      <c r="L2639" s="11" t="str">
        <f t="shared" ca="1" si="180"/>
        <v>H</v>
      </c>
      <c r="M2639" s="11"/>
      <c r="N2639" s="11">
        <v>2638</v>
      </c>
      <c r="O2639" s="12">
        <f t="shared" ca="1" si="188"/>
        <v>-0.27070048535181812</v>
      </c>
      <c r="P2639" s="12">
        <f t="shared" ca="1" si="189"/>
        <v>2.8840507510990978</v>
      </c>
      <c r="Q2639" s="11" t="str">
        <f t="shared" ca="1" si="181"/>
        <v>H</v>
      </c>
    </row>
    <row r="2640" spans="9:17" x14ac:dyDescent="0.25">
      <c r="I2640" s="11">
        <v>2639</v>
      </c>
      <c r="J2640" s="11">
        <f t="shared" ca="1" si="186"/>
        <v>1.3461477295916118</v>
      </c>
      <c r="K2640" s="11">
        <f t="shared" ca="1" si="187"/>
        <v>0.81975328398420699</v>
      </c>
      <c r="L2640" s="11" t="str">
        <f t="shared" ca="1" si="180"/>
        <v>A</v>
      </c>
      <c r="M2640" s="11"/>
      <c r="N2640" s="11">
        <v>2639</v>
      </c>
      <c r="O2640" s="12">
        <f t="shared" ca="1" si="188"/>
        <v>0.11507710010529082</v>
      </c>
      <c r="P2640" s="12">
        <f t="shared" ca="1" si="189"/>
        <v>2.1242996879204576</v>
      </c>
      <c r="Q2640" s="11" t="str">
        <f t="shared" ca="1" si="181"/>
        <v>H</v>
      </c>
    </row>
    <row r="2641" spans="9:17" x14ac:dyDescent="0.25">
      <c r="I2641" s="11">
        <v>2640</v>
      </c>
      <c r="J2641" s="11">
        <f t="shared" ca="1" si="186"/>
        <v>1.2606426398461816</v>
      </c>
      <c r="K2641" s="11">
        <f t="shared" ca="1" si="187"/>
        <v>1.7096114369082005</v>
      </c>
      <c r="L2641" s="11" t="str">
        <f t="shared" ca="1" si="180"/>
        <v>H</v>
      </c>
      <c r="M2641" s="11"/>
      <c r="N2641" s="11">
        <v>2640</v>
      </c>
      <c r="O2641" s="12">
        <f t="shared" ca="1" si="188"/>
        <v>1.5178360931444206</v>
      </c>
      <c r="P2641" s="12">
        <f t="shared" ca="1" si="189"/>
        <v>-0.74362847048909586</v>
      </c>
      <c r="Q2641" s="11" t="str">
        <f t="shared" ca="1" si="181"/>
        <v>A</v>
      </c>
    </row>
    <row r="2642" spans="9:17" x14ac:dyDescent="0.25">
      <c r="I2642" s="11">
        <v>2641</v>
      </c>
      <c r="J2642" s="11">
        <f t="shared" ca="1" si="186"/>
        <v>1.8959350118573166</v>
      </c>
      <c r="K2642" s="11">
        <f t="shared" ca="1" si="187"/>
        <v>2.7552388291831282</v>
      </c>
      <c r="L2642" s="11" t="str">
        <f t="shared" ca="1" si="180"/>
        <v>H</v>
      </c>
      <c r="M2642" s="11"/>
      <c r="N2642" s="11">
        <v>2641</v>
      </c>
      <c r="O2642" s="12">
        <f t="shared" ca="1" si="188"/>
        <v>1.1602492422669046</v>
      </c>
      <c r="P2642" s="12">
        <f t="shared" ca="1" si="189"/>
        <v>0.84190707198193837</v>
      </c>
      <c r="Q2642" s="11" t="str">
        <f t="shared" ca="1" si="181"/>
        <v>A</v>
      </c>
    </row>
    <row r="2643" spans="9:17" x14ac:dyDescent="0.25">
      <c r="I2643" s="11">
        <v>2642</v>
      </c>
      <c r="J2643" s="11">
        <f t="shared" ca="1" si="186"/>
        <v>-3.6519404188492199E-2</v>
      </c>
      <c r="K2643" s="11">
        <f t="shared" ca="1" si="187"/>
        <v>4.7239622569105304</v>
      </c>
      <c r="L2643" s="11" t="str">
        <f t="shared" ca="1" si="180"/>
        <v>H</v>
      </c>
      <c r="M2643" s="11"/>
      <c r="N2643" s="11">
        <v>2642</v>
      </c>
      <c r="O2643" s="12">
        <f t="shared" ca="1" si="188"/>
        <v>-6.0861674025547208E-2</v>
      </c>
      <c r="P2643" s="12">
        <f t="shared" ca="1" si="189"/>
        <v>-5.797422299515409E-3</v>
      </c>
      <c r="Q2643" s="11" t="str">
        <f t="shared" ca="1" si="181"/>
        <v>H</v>
      </c>
    </row>
    <row r="2644" spans="9:17" x14ac:dyDescent="0.25">
      <c r="I2644" s="11">
        <v>2643</v>
      </c>
      <c r="J2644" s="11">
        <f t="shared" ca="1" si="186"/>
        <v>0.18508090068596872</v>
      </c>
      <c r="K2644" s="11">
        <f t="shared" ca="1" si="187"/>
        <v>1.3867478044401302</v>
      </c>
      <c r="L2644" s="11" t="str">
        <f t="shared" ca="1" si="180"/>
        <v>H</v>
      </c>
      <c r="M2644" s="11"/>
      <c r="N2644" s="11">
        <v>2643</v>
      </c>
      <c r="O2644" s="12">
        <f t="shared" ca="1" si="188"/>
        <v>1.0799885900710922</v>
      </c>
      <c r="P2644" s="12">
        <f t="shared" ca="1" si="189"/>
        <v>-0.96776030733429641</v>
      </c>
      <c r="Q2644" s="11" t="str">
        <f t="shared" ca="1" si="181"/>
        <v>A</v>
      </c>
    </row>
    <row r="2645" spans="9:17" x14ac:dyDescent="0.25">
      <c r="I2645" s="11">
        <v>2644</v>
      </c>
      <c r="J2645" s="11">
        <f t="shared" ca="1" si="186"/>
        <v>0.53987543342752065</v>
      </c>
      <c r="K2645" s="11">
        <f t="shared" ca="1" si="187"/>
        <v>1.2992155447274953</v>
      </c>
      <c r="L2645" s="11" t="str">
        <f t="shared" ca="1" si="180"/>
        <v>H</v>
      </c>
      <c r="M2645" s="11"/>
      <c r="N2645" s="11">
        <v>2644</v>
      </c>
      <c r="O2645" s="12">
        <f t="shared" ca="1" si="188"/>
        <v>-1.3345173162224591</v>
      </c>
      <c r="P2645" s="12">
        <f t="shared" ca="1" si="189"/>
        <v>0.22262214627950483</v>
      </c>
      <c r="Q2645" s="11" t="str">
        <f t="shared" ca="1" si="181"/>
        <v>H</v>
      </c>
    </row>
    <row r="2646" spans="9:17" x14ac:dyDescent="0.25">
      <c r="I2646" s="11">
        <v>2645</v>
      </c>
      <c r="J2646" s="11">
        <f t="shared" ca="1" si="186"/>
        <v>0.9906743457105831</v>
      </c>
      <c r="K2646" s="11">
        <f t="shared" ca="1" si="187"/>
        <v>3.781671240276173</v>
      </c>
      <c r="L2646" s="11" t="str">
        <f t="shared" ca="1" si="180"/>
        <v>H</v>
      </c>
      <c r="M2646" s="11"/>
      <c r="N2646" s="11">
        <v>2645</v>
      </c>
      <c r="O2646" s="12">
        <f t="shared" ca="1" si="188"/>
        <v>0.18396163538850818</v>
      </c>
      <c r="P2646" s="12">
        <f t="shared" ca="1" si="189"/>
        <v>-1.7362998386531769E-2</v>
      </c>
      <c r="Q2646" s="11" t="str">
        <f t="shared" ca="1" si="181"/>
        <v>A</v>
      </c>
    </row>
    <row r="2647" spans="9:17" x14ac:dyDescent="0.25">
      <c r="I2647" s="11">
        <v>2646</v>
      </c>
      <c r="J2647" s="11">
        <f t="shared" ca="1" si="186"/>
        <v>0.2509699722419485</v>
      </c>
      <c r="K2647" s="11">
        <f t="shared" ca="1" si="187"/>
        <v>1.2832112722080871</v>
      </c>
      <c r="L2647" s="11" t="str">
        <f t="shared" ca="1" si="180"/>
        <v>H</v>
      </c>
      <c r="M2647" s="11"/>
      <c r="N2647" s="11">
        <v>2646</v>
      </c>
      <c r="O2647" s="12">
        <f t="shared" ca="1" si="188"/>
        <v>-5.2717022375246114E-2</v>
      </c>
      <c r="P2647" s="12">
        <f t="shared" ca="1" si="189"/>
        <v>1.5520740035499037</v>
      </c>
      <c r="Q2647" s="11" t="str">
        <f t="shared" ca="1" si="181"/>
        <v>H</v>
      </c>
    </row>
    <row r="2648" spans="9:17" x14ac:dyDescent="0.25">
      <c r="I2648" s="11">
        <v>2647</v>
      </c>
      <c r="J2648" s="11">
        <f t="shared" ca="1" si="186"/>
        <v>1.6334551912918873</v>
      </c>
      <c r="K2648" s="11">
        <f t="shared" ca="1" si="187"/>
        <v>2.6408093559573325</v>
      </c>
      <c r="L2648" s="11" t="str">
        <f t="shared" ca="1" si="180"/>
        <v>H</v>
      </c>
      <c r="M2648" s="11"/>
      <c r="N2648" s="11">
        <v>2647</v>
      </c>
      <c r="O2648" s="12">
        <f t="shared" ca="1" si="188"/>
        <v>0.96398272775476701</v>
      </c>
      <c r="P2648" s="12">
        <f t="shared" ca="1" si="189"/>
        <v>2.9149564099891601</v>
      </c>
      <c r="Q2648" s="11" t="str">
        <f t="shared" ca="1" si="181"/>
        <v>H</v>
      </c>
    </row>
    <row r="2649" spans="9:17" x14ac:dyDescent="0.25">
      <c r="I2649" s="11">
        <v>2648</v>
      </c>
      <c r="J2649" s="11">
        <f t="shared" ca="1" si="186"/>
        <v>0.96553195604944309</v>
      </c>
      <c r="K2649" s="11">
        <f t="shared" ca="1" si="187"/>
        <v>4.3011652342438076</v>
      </c>
      <c r="L2649" s="11" t="str">
        <f t="shared" ca="1" si="180"/>
        <v>H</v>
      </c>
      <c r="M2649" s="11"/>
      <c r="N2649" s="11">
        <v>2648</v>
      </c>
      <c r="O2649" s="12">
        <f t="shared" ca="1" si="188"/>
        <v>0.844022583560464</v>
      </c>
      <c r="P2649" s="12">
        <f t="shared" ca="1" si="189"/>
        <v>0.30908391600995055</v>
      </c>
      <c r="Q2649" s="11" t="str">
        <f t="shared" ca="1" si="181"/>
        <v>A</v>
      </c>
    </row>
    <row r="2650" spans="9:17" x14ac:dyDescent="0.25">
      <c r="I2650" s="11">
        <v>2649</v>
      </c>
      <c r="J2650" s="11">
        <f t="shared" ca="1" si="186"/>
        <v>0.20606451127699021</v>
      </c>
      <c r="K2650" s="11">
        <f t="shared" ca="1" si="187"/>
        <v>3.2015960766018465</v>
      </c>
      <c r="L2650" s="11" t="str">
        <f t="shared" ca="1" si="180"/>
        <v>H</v>
      </c>
      <c r="M2650" s="11"/>
      <c r="N2650" s="11">
        <v>2649</v>
      </c>
      <c r="O2650" s="12">
        <f t="shared" ca="1" si="188"/>
        <v>-0.4953199257468921</v>
      </c>
      <c r="P2650" s="12">
        <f t="shared" ca="1" si="189"/>
        <v>3.601298460184112</v>
      </c>
      <c r="Q2650" s="11" t="str">
        <f t="shared" ca="1" si="181"/>
        <v>H</v>
      </c>
    </row>
    <row r="2651" spans="9:17" x14ac:dyDescent="0.25">
      <c r="I2651" s="11">
        <v>2650</v>
      </c>
      <c r="J2651" s="11">
        <f t="shared" ca="1" si="186"/>
        <v>1.5665159184720956</v>
      </c>
      <c r="K2651" s="11">
        <f t="shared" ca="1" si="187"/>
        <v>2.2020062290138642</v>
      </c>
      <c r="L2651" s="11" t="str">
        <f t="shared" ca="1" si="180"/>
        <v>H</v>
      </c>
      <c r="M2651" s="11"/>
      <c r="N2651" s="11">
        <v>2650</v>
      </c>
      <c r="O2651" s="12">
        <f t="shared" ca="1" si="188"/>
        <v>0.74531681206604128</v>
      </c>
      <c r="P2651" s="12">
        <f t="shared" ca="1" si="189"/>
        <v>1.4454884098426413</v>
      </c>
      <c r="Q2651" s="11" t="str">
        <f t="shared" ca="1" si="181"/>
        <v>H</v>
      </c>
    </row>
    <row r="2652" spans="9:17" x14ac:dyDescent="0.25">
      <c r="I2652" s="11">
        <v>2651</v>
      </c>
      <c r="J2652" s="11">
        <f t="shared" ca="1" si="186"/>
        <v>1.4735499504142338</v>
      </c>
      <c r="K2652" s="11">
        <f t="shared" ca="1" si="187"/>
        <v>3.5646454738897937E-2</v>
      </c>
      <c r="L2652" s="11" t="str">
        <f t="shared" ca="1" si="180"/>
        <v>A</v>
      </c>
      <c r="M2652" s="11"/>
      <c r="N2652" s="11">
        <v>2651</v>
      </c>
      <c r="O2652" s="12">
        <f t="shared" ca="1" si="188"/>
        <v>-1.0333181784403012</v>
      </c>
      <c r="P2652" s="12">
        <f t="shared" ca="1" si="189"/>
        <v>1.5310247725717545</v>
      </c>
      <c r="Q2652" s="11" t="str">
        <f t="shared" ca="1" si="181"/>
        <v>H</v>
      </c>
    </row>
    <row r="2653" spans="9:17" x14ac:dyDescent="0.25">
      <c r="I2653" s="11">
        <v>2652</v>
      </c>
      <c r="J2653" s="11">
        <f t="shared" ca="1" si="186"/>
        <v>2.3120951067200668</v>
      </c>
      <c r="K2653" s="11">
        <f t="shared" ca="1" si="187"/>
        <v>2.1919364476658898</v>
      </c>
      <c r="L2653" s="11" t="str">
        <f t="shared" ca="1" si="180"/>
        <v>A</v>
      </c>
      <c r="M2653" s="11"/>
      <c r="N2653" s="11">
        <v>2652</v>
      </c>
      <c r="O2653" s="12">
        <f t="shared" ca="1" si="188"/>
        <v>-1.0274436943271226</v>
      </c>
      <c r="P2653" s="12">
        <f t="shared" ca="1" si="189"/>
        <v>-0.35779839212731268</v>
      </c>
      <c r="Q2653" s="11" t="str">
        <f t="shared" ca="1" si="181"/>
        <v>H</v>
      </c>
    </row>
    <row r="2654" spans="9:17" x14ac:dyDescent="0.25">
      <c r="I2654" s="11">
        <v>2653</v>
      </c>
      <c r="J2654" s="11">
        <f t="shared" ca="1" si="186"/>
        <v>0.52958823092825935</v>
      </c>
      <c r="K2654" s="11">
        <f t="shared" ca="1" si="187"/>
        <v>2.601909550203342</v>
      </c>
      <c r="L2654" s="11" t="str">
        <f t="shared" ca="1" si="180"/>
        <v>H</v>
      </c>
      <c r="M2654" s="11"/>
      <c r="N2654" s="11">
        <v>2653</v>
      </c>
      <c r="O2654" s="12">
        <f t="shared" ca="1" si="188"/>
        <v>0.2903005184139269</v>
      </c>
      <c r="P2654" s="12">
        <f t="shared" ca="1" si="189"/>
        <v>0.2987091565059371</v>
      </c>
      <c r="Q2654" s="11" t="str">
        <f t="shared" ca="1" si="181"/>
        <v>H</v>
      </c>
    </row>
    <row r="2655" spans="9:17" x14ac:dyDescent="0.25">
      <c r="I2655" s="11">
        <v>2654</v>
      </c>
      <c r="J2655" s="11">
        <f t="shared" ca="1" si="186"/>
        <v>-0.1991735791177397</v>
      </c>
      <c r="K2655" s="11">
        <f t="shared" ca="1" si="187"/>
        <v>2.6634141712007855</v>
      </c>
      <c r="L2655" s="11" t="str">
        <f t="shared" ca="1" si="180"/>
        <v>H</v>
      </c>
      <c r="M2655" s="11"/>
      <c r="N2655" s="11">
        <v>2654</v>
      </c>
      <c r="O2655" s="12">
        <f t="shared" ca="1" si="188"/>
        <v>3.1528790496586945</v>
      </c>
      <c r="P2655" s="12">
        <f t="shared" ca="1" si="189"/>
        <v>-0.31456981238805781</v>
      </c>
      <c r="Q2655" s="11" t="str">
        <f t="shared" ca="1" si="181"/>
        <v>A</v>
      </c>
    </row>
    <row r="2656" spans="9:17" x14ac:dyDescent="0.25">
      <c r="I2656" s="11">
        <v>2655</v>
      </c>
      <c r="J2656" s="11">
        <f t="shared" ca="1" si="186"/>
        <v>0.53655916991273833</v>
      </c>
      <c r="K2656" s="11">
        <f t="shared" ca="1" si="187"/>
        <v>2.7798140980478818</v>
      </c>
      <c r="L2656" s="11" t="str">
        <f t="shared" ca="1" si="180"/>
        <v>H</v>
      </c>
      <c r="M2656" s="11"/>
      <c r="N2656" s="11">
        <v>2655</v>
      </c>
      <c r="O2656" s="12">
        <f t="shared" ca="1" si="188"/>
        <v>2.7559413044684691</v>
      </c>
      <c r="P2656" s="12">
        <f t="shared" ca="1" si="189"/>
        <v>2.754308804804813</v>
      </c>
      <c r="Q2656" s="11" t="str">
        <f t="shared" ca="1" si="181"/>
        <v>A</v>
      </c>
    </row>
    <row r="2657" spans="9:17" x14ac:dyDescent="0.25">
      <c r="I2657" s="11">
        <v>2656</v>
      </c>
      <c r="J2657" s="11">
        <f t="shared" ca="1" si="186"/>
        <v>2.7572856844727811</v>
      </c>
      <c r="K2657" s="11">
        <f t="shared" ca="1" si="187"/>
        <v>0.20116482596465501</v>
      </c>
      <c r="L2657" s="11" t="str">
        <f t="shared" ca="1" si="180"/>
        <v>A</v>
      </c>
      <c r="M2657" s="11"/>
      <c r="N2657" s="11">
        <v>2656</v>
      </c>
      <c r="O2657" s="12">
        <f t="shared" ca="1" si="188"/>
        <v>-1.5369947377954201</v>
      </c>
      <c r="P2657" s="12">
        <f t="shared" ca="1" si="189"/>
        <v>1.8365937210889616</v>
      </c>
      <c r="Q2657" s="11" t="str">
        <f t="shared" ca="1" si="181"/>
        <v>H</v>
      </c>
    </row>
    <row r="2658" spans="9:17" x14ac:dyDescent="0.25">
      <c r="I2658" s="11">
        <v>2657</v>
      </c>
      <c r="J2658" s="11">
        <f t="shared" ca="1" si="186"/>
        <v>0.31937998248337407</v>
      </c>
      <c r="K2658" s="11">
        <f t="shared" ca="1" si="187"/>
        <v>1.4256023552557151</v>
      </c>
      <c r="L2658" s="11" t="str">
        <f t="shared" ca="1" si="180"/>
        <v>H</v>
      </c>
      <c r="M2658" s="11"/>
      <c r="N2658" s="11">
        <v>2657</v>
      </c>
      <c r="O2658" s="12">
        <f t="shared" ca="1" si="188"/>
        <v>0.51523255870505313</v>
      </c>
      <c r="P2658" s="12">
        <f t="shared" ca="1" si="189"/>
        <v>0.75752028680149586</v>
      </c>
      <c r="Q2658" s="11" t="str">
        <f t="shared" ca="1" si="181"/>
        <v>H</v>
      </c>
    </row>
    <row r="2659" spans="9:17" x14ac:dyDescent="0.25">
      <c r="I2659" s="11">
        <v>2658</v>
      </c>
      <c r="J2659" s="11">
        <f t="shared" ca="1" si="186"/>
        <v>0.69665009679934498</v>
      </c>
      <c r="K2659" s="11">
        <f t="shared" ca="1" si="187"/>
        <v>0.58578306639915834</v>
      </c>
      <c r="L2659" s="11" t="str">
        <f t="shared" ca="1" si="180"/>
        <v>A</v>
      </c>
      <c r="M2659" s="11"/>
      <c r="N2659" s="11">
        <v>2658</v>
      </c>
      <c r="O2659" s="12">
        <f t="shared" ca="1" si="188"/>
        <v>-1.5781045756264593</v>
      </c>
      <c r="P2659" s="12">
        <f t="shared" ca="1" si="189"/>
        <v>-0.13963883863323123</v>
      </c>
      <c r="Q2659" s="11" t="str">
        <f t="shared" ca="1" si="181"/>
        <v>H</v>
      </c>
    </row>
    <row r="2660" spans="9:17" x14ac:dyDescent="0.25">
      <c r="I2660" s="11">
        <v>2659</v>
      </c>
      <c r="J2660" s="11">
        <f t="shared" ca="1" si="186"/>
        <v>1.6248116689118137</v>
      </c>
      <c r="K2660" s="11">
        <f t="shared" ca="1" si="187"/>
        <v>3.6538685602979015</v>
      </c>
      <c r="L2660" s="11" t="str">
        <f t="shared" ca="1" si="180"/>
        <v>H</v>
      </c>
      <c r="M2660" s="11"/>
      <c r="N2660" s="11">
        <v>2659</v>
      </c>
      <c r="O2660" s="12">
        <f t="shared" ca="1" si="188"/>
        <v>0.57886298599527508</v>
      </c>
      <c r="P2660" s="12">
        <f t="shared" ca="1" si="189"/>
        <v>1.0914073056775997</v>
      </c>
      <c r="Q2660" s="11" t="str">
        <f t="shared" ca="1" si="181"/>
        <v>H</v>
      </c>
    </row>
    <row r="2661" spans="9:17" x14ac:dyDescent="0.25">
      <c r="I2661" s="11">
        <v>2660</v>
      </c>
      <c r="J2661" s="11">
        <f t="shared" ca="1" si="186"/>
        <v>0.40650276092935933</v>
      </c>
      <c r="K2661" s="11">
        <f t="shared" ca="1" si="187"/>
        <v>4.1749376597833034</v>
      </c>
      <c r="L2661" s="11" t="str">
        <f t="shared" ca="1" si="180"/>
        <v>H</v>
      </c>
      <c r="M2661" s="11"/>
      <c r="N2661" s="11">
        <v>2660</v>
      </c>
      <c r="O2661" s="12">
        <f t="shared" ca="1" si="188"/>
        <v>-2.4113424197319571</v>
      </c>
      <c r="P2661" s="12">
        <f t="shared" ca="1" si="189"/>
        <v>2.0817951548566507</v>
      </c>
      <c r="Q2661" s="11" t="str">
        <f t="shared" ca="1" si="181"/>
        <v>H</v>
      </c>
    </row>
    <row r="2662" spans="9:17" x14ac:dyDescent="0.25">
      <c r="I2662" s="11">
        <v>2661</v>
      </c>
      <c r="J2662" s="11">
        <f t="shared" ca="1" si="186"/>
        <v>-0.56141293879449472</v>
      </c>
      <c r="K2662" s="11">
        <f t="shared" ca="1" si="187"/>
        <v>3.1092695067370126</v>
      </c>
      <c r="L2662" s="11" t="str">
        <f t="shared" ca="1" si="180"/>
        <v>H</v>
      </c>
      <c r="M2662" s="11"/>
      <c r="N2662" s="11">
        <v>2661</v>
      </c>
      <c r="O2662" s="12">
        <f t="shared" ca="1" si="188"/>
        <v>-0.68707304678468795</v>
      </c>
      <c r="P2662" s="12">
        <f t="shared" ca="1" si="189"/>
        <v>-0.99810942018699045</v>
      </c>
      <c r="Q2662" s="11" t="str">
        <f t="shared" ca="1" si="181"/>
        <v>A</v>
      </c>
    </row>
    <row r="2663" spans="9:17" x14ac:dyDescent="0.25">
      <c r="I2663" s="11">
        <v>2662</v>
      </c>
      <c r="J2663" s="11">
        <f t="shared" ca="1" si="186"/>
        <v>1.3815426641700308</v>
      </c>
      <c r="K2663" s="11">
        <f t="shared" ca="1" si="187"/>
        <v>3.2717195577927924</v>
      </c>
      <c r="L2663" s="11" t="str">
        <f t="shared" ca="1" si="180"/>
        <v>H</v>
      </c>
      <c r="M2663" s="11"/>
      <c r="N2663" s="11">
        <v>2662</v>
      </c>
      <c r="O2663" s="12">
        <f t="shared" ca="1" si="188"/>
        <v>1.5663980131161563</v>
      </c>
      <c r="P2663" s="12">
        <f t="shared" ca="1" si="189"/>
        <v>0.96465177682224357</v>
      </c>
      <c r="Q2663" s="11" t="str">
        <f t="shared" ca="1" si="181"/>
        <v>A</v>
      </c>
    </row>
    <row r="2664" spans="9:17" x14ac:dyDescent="0.25">
      <c r="I2664" s="11">
        <v>2663</v>
      </c>
      <c r="J2664" s="11">
        <f t="shared" ca="1" si="186"/>
        <v>2.6840963905890232</v>
      </c>
      <c r="K2664" s="11">
        <f t="shared" ca="1" si="187"/>
        <v>1.1416764543878362</v>
      </c>
      <c r="L2664" s="11" t="str">
        <f t="shared" ca="1" si="180"/>
        <v>A</v>
      </c>
      <c r="M2664" s="11"/>
      <c r="N2664" s="11">
        <v>2663</v>
      </c>
      <c r="O2664" s="12">
        <f t="shared" ca="1" si="188"/>
        <v>-0.50067828434182715</v>
      </c>
      <c r="P2664" s="12">
        <f t="shared" ca="1" si="189"/>
        <v>-1.5822362244111368</v>
      </c>
      <c r="Q2664" s="11" t="str">
        <f t="shared" ca="1" si="181"/>
        <v>A</v>
      </c>
    </row>
    <row r="2665" spans="9:17" x14ac:dyDescent="0.25">
      <c r="I2665" s="11">
        <v>2664</v>
      </c>
      <c r="J2665" s="11">
        <f t="shared" ca="1" si="186"/>
        <v>-0.13489244041207626</v>
      </c>
      <c r="K2665" s="11">
        <f t="shared" ca="1" si="187"/>
        <v>2.3888136730218417</v>
      </c>
      <c r="L2665" s="11" t="str">
        <f t="shared" ca="1" si="180"/>
        <v>H</v>
      </c>
      <c r="M2665" s="11"/>
      <c r="N2665" s="11">
        <v>2664</v>
      </c>
      <c r="O2665" s="12">
        <f t="shared" ca="1" si="188"/>
        <v>-0.17561239628060876</v>
      </c>
      <c r="P2665" s="12">
        <f t="shared" ca="1" si="189"/>
        <v>1.9873372412382038</v>
      </c>
      <c r="Q2665" s="11" t="str">
        <f t="shared" ca="1" si="181"/>
        <v>H</v>
      </c>
    </row>
    <row r="2666" spans="9:17" x14ac:dyDescent="0.25">
      <c r="I2666" s="11">
        <v>2665</v>
      </c>
      <c r="J2666" s="11">
        <f t="shared" ca="1" si="186"/>
        <v>-1.520678191021807</v>
      </c>
      <c r="K2666" s="11">
        <f t="shared" ca="1" si="187"/>
        <v>1.1989693104677746</v>
      </c>
      <c r="L2666" s="11" t="str">
        <f t="shared" ca="1" si="180"/>
        <v>H</v>
      </c>
      <c r="M2666" s="11"/>
      <c r="N2666" s="11">
        <v>2665</v>
      </c>
      <c r="O2666" s="12">
        <f t="shared" ca="1" si="188"/>
        <v>1.482257217206902</v>
      </c>
      <c r="P2666" s="12">
        <f t="shared" ca="1" si="189"/>
        <v>0.20360582624934931</v>
      </c>
      <c r="Q2666" s="11" t="str">
        <f t="shared" ca="1" si="181"/>
        <v>A</v>
      </c>
    </row>
    <row r="2667" spans="9:17" x14ac:dyDescent="0.25">
      <c r="I2667" s="11">
        <v>2666</v>
      </c>
      <c r="J2667" s="11">
        <f t="shared" ca="1" si="186"/>
        <v>-0.71626147127418738</v>
      </c>
      <c r="K2667" s="11">
        <f t="shared" ca="1" si="187"/>
        <v>1.5941695678457939</v>
      </c>
      <c r="L2667" s="11" t="str">
        <f t="shared" ca="1" si="180"/>
        <v>H</v>
      </c>
      <c r="M2667" s="11"/>
      <c r="N2667" s="11">
        <v>2666</v>
      </c>
      <c r="O2667" s="12">
        <f t="shared" ca="1" si="188"/>
        <v>0.53694508356042081</v>
      </c>
      <c r="P2667" s="12">
        <f t="shared" ca="1" si="189"/>
        <v>0.10944652630271656</v>
      </c>
      <c r="Q2667" s="11" t="str">
        <f t="shared" ca="1" si="181"/>
        <v>A</v>
      </c>
    </row>
    <row r="2668" spans="9:17" x14ac:dyDescent="0.25">
      <c r="I2668" s="11">
        <v>2667</v>
      </c>
      <c r="J2668" s="11">
        <f t="shared" ca="1" si="186"/>
        <v>0.56271068981741568</v>
      </c>
      <c r="K2668" s="11">
        <f t="shared" ca="1" si="187"/>
        <v>0.71020766203770003</v>
      </c>
      <c r="L2668" s="11" t="str">
        <f t="shared" ca="1" si="180"/>
        <v>H</v>
      </c>
      <c r="M2668" s="11"/>
      <c r="N2668" s="11">
        <v>2667</v>
      </c>
      <c r="O2668" s="12">
        <f t="shared" ca="1" si="188"/>
        <v>1.5393827879512092</v>
      </c>
      <c r="P2668" s="12">
        <f t="shared" ca="1" si="189"/>
        <v>0.9471120529370648</v>
      </c>
      <c r="Q2668" s="11" t="str">
        <f t="shared" ca="1" si="181"/>
        <v>A</v>
      </c>
    </row>
    <row r="2669" spans="9:17" x14ac:dyDescent="0.25">
      <c r="I2669" s="11">
        <v>2668</v>
      </c>
      <c r="J2669" s="11">
        <f t="shared" ca="1" si="186"/>
        <v>1.3696357512638389</v>
      </c>
      <c r="K2669" s="11">
        <f t="shared" ca="1" si="187"/>
        <v>1.6711586246563011</v>
      </c>
      <c r="L2669" s="11" t="str">
        <f t="shared" ca="1" si="180"/>
        <v>H</v>
      </c>
      <c r="M2669" s="11"/>
      <c r="N2669" s="11">
        <v>2668</v>
      </c>
      <c r="O2669" s="12">
        <f t="shared" ca="1" si="188"/>
        <v>1.5937587185360973</v>
      </c>
      <c r="P2669" s="12">
        <f t="shared" ca="1" si="189"/>
        <v>-0.16299507772811483</v>
      </c>
      <c r="Q2669" s="11" t="str">
        <f t="shared" ca="1" si="181"/>
        <v>A</v>
      </c>
    </row>
    <row r="2670" spans="9:17" x14ac:dyDescent="0.25">
      <c r="I2670" s="11">
        <v>2669</v>
      </c>
      <c r="J2670" s="11">
        <f t="shared" ca="1" si="186"/>
        <v>0.44208051154254979</v>
      </c>
      <c r="K2670" s="11">
        <f t="shared" ca="1" si="187"/>
        <v>4.2732872084547902</v>
      </c>
      <c r="L2670" s="11" t="str">
        <f t="shared" ca="1" si="180"/>
        <v>H</v>
      </c>
      <c r="M2670" s="11"/>
      <c r="N2670" s="11">
        <v>2669</v>
      </c>
      <c r="O2670" s="12">
        <f t="shared" ca="1" si="188"/>
        <v>0.13868847416863966</v>
      </c>
      <c r="P2670" s="12">
        <f t="shared" ca="1" si="189"/>
        <v>1.7070806215388608</v>
      </c>
      <c r="Q2670" s="11" t="str">
        <f t="shared" ca="1" si="181"/>
        <v>H</v>
      </c>
    </row>
    <row r="2671" spans="9:17" x14ac:dyDescent="0.25">
      <c r="I2671" s="11">
        <v>2670</v>
      </c>
      <c r="J2671" s="11">
        <f t="shared" ca="1" si="186"/>
        <v>-2.4329746108837602</v>
      </c>
      <c r="K2671" s="11">
        <f t="shared" ca="1" si="187"/>
        <v>-1.3370479479602442</v>
      </c>
      <c r="L2671" s="11" t="str">
        <f t="shared" ca="1" si="180"/>
        <v>H</v>
      </c>
      <c r="M2671" s="11"/>
      <c r="N2671" s="11">
        <v>2670</v>
      </c>
      <c r="O2671" s="12">
        <f t="shared" ca="1" si="188"/>
        <v>0.4208004856975267</v>
      </c>
      <c r="P2671" s="12">
        <f t="shared" ca="1" si="189"/>
        <v>2.0736952688150847</v>
      </c>
      <c r="Q2671" s="11" t="str">
        <f t="shared" ca="1" si="181"/>
        <v>H</v>
      </c>
    </row>
    <row r="2672" spans="9:17" x14ac:dyDescent="0.25">
      <c r="I2672" s="11">
        <v>2671</v>
      </c>
      <c r="J2672" s="11">
        <f t="shared" ca="1" si="186"/>
        <v>2.3208542576080684</v>
      </c>
      <c r="K2672" s="11">
        <f t="shared" ca="1" si="187"/>
        <v>2.2731211872836501</v>
      </c>
      <c r="L2672" s="11" t="str">
        <f t="shared" ca="1" si="180"/>
        <v>A</v>
      </c>
      <c r="M2672" s="11"/>
      <c r="N2672" s="11">
        <v>2671</v>
      </c>
      <c r="O2672" s="12">
        <f t="shared" ca="1" si="188"/>
        <v>0.68472372648235558</v>
      </c>
      <c r="P2672" s="12">
        <f t="shared" ca="1" si="189"/>
        <v>1.5091716754418747</v>
      </c>
      <c r="Q2672" s="11" t="str">
        <f t="shared" ca="1" si="181"/>
        <v>H</v>
      </c>
    </row>
    <row r="2673" spans="9:17" x14ac:dyDescent="0.25">
      <c r="I2673" s="11">
        <v>2672</v>
      </c>
      <c r="J2673" s="11">
        <f t="shared" ca="1" si="186"/>
        <v>1.0650075724782027</v>
      </c>
      <c r="K2673" s="11">
        <f t="shared" ca="1" si="187"/>
        <v>0.72522057085353953</v>
      </c>
      <c r="L2673" s="11" t="str">
        <f t="shared" ca="1" si="180"/>
        <v>A</v>
      </c>
      <c r="M2673" s="11"/>
      <c r="N2673" s="11">
        <v>2672</v>
      </c>
      <c r="O2673" s="12">
        <f t="shared" ca="1" si="188"/>
        <v>0.54484877442295332</v>
      </c>
      <c r="P2673" s="12">
        <f t="shared" ca="1" si="189"/>
        <v>0.95651640097902124</v>
      </c>
      <c r="Q2673" s="11" t="str">
        <f t="shared" ca="1" si="181"/>
        <v>H</v>
      </c>
    </row>
    <row r="2674" spans="9:17" x14ac:dyDescent="0.25">
      <c r="I2674" s="11">
        <v>2673</v>
      </c>
      <c r="J2674" s="11">
        <f t="shared" ca="1" si="186"/>
        <v>2.1806545728941735</v>
      </c>
      <c r="K2674" s="11">
        <f t="shared" ca="1" si="187"/>
        <v>1.1670115845293876</v>
      </c>
      <c r="L2674" s="11" t="str">
        <f t="shared" ca="1" si="180"/>
        <v>A</v>
      </c>
      <c r="M2674" s="11"/>
      <c r="N2674" s="11">
        <v>2673</v>
      </c>
      <c r="O2674" s="12">
        <f t="shared" ca="1" si="188"/>
        <v>1.3210062743542721</v>
      </c>
      <c r="P2674" s="12">
        <f t="shared" ca="1" si="189"/>
        <v>1.4788717044063397</v>
      </c>
      <c r="Q2674" s="11" t="str">
        <f t="shared" ca="1" si="181"/>
        <v>H</v>
      </c>
    </row>
    <row r="2675" spans="9:17" x14ac:dyDescent="0.25">
      <c r="I2675" s="11">
        <v>2674</v>
      </c>
      <c r="J2675" s="11">
        <f t="shared" ca="1" si="186"/>
        <v>0.69261792202139916</v>
      </c>
      <c r="K2675" s="11">
        <f t="shared" ca="1" si="187"/>
        <v>2.8809412546047262</v>
      </c>
      <c r="L2675" s="11" t="str">
        <f t="shared" ca="1" si="180"/>
        <v>H</v>
      </c>
      <c r="M2675" s="11"/>
      <c r="N2675" s="11">
        <v>2674</v>
      </c>
      <c r="O2675" s="12">
        <f t="shared" ca="1" si="188"/>
        <v>-1.6070160282347359</v>
      </c>
      <c r="P2675" s="12">
        <f t="shared" ca="1" si="189"/>
        <v>1.8869383699274611</v>
      </c>
      <c r="Q2675" s="11" t="str">
        <f t="shared" ca="1" si="181"/>
        <v>H</v>
      </c>
    </row>
    <row r="2676" spans="9:17" x14ac:dyDescent="0.25">
      <c r="I2676" s="11">
        <v>2675</v>
      </c>
      <c r="J2676" s="11">
        <f t="shared" ca="1" si="186"/>
        <v>2.9994832409875536</v>
      </c>
      <c r="K2676" s="11">
        <f t="shared" ca="1" si="187"/>
        <v>4.612265656125321</v>
      </c>
      <c r="L2676" s="11" t="str">
        <f t="shared" ca="1" si="180"/>
        <v>H</v>
      </c>
      <c r="M2676" s="11"/>
      <c r="N2676" s="11">
        <v>2675</v>
      </c>
      <c r="O2676" s="12">
        <f t="shared" ca="1" si="188"/>
        <v>6.5346847103869565E-2</v>
      </c>
      <c r="P2676" s="12">
        <f t="shared" ca="1" si="189"/>
        <v>0.83731573872162546</v>
      </c>
      <c r="Q2676" s="11" t="str">
        <f t="shared" ca="1" si="181"/>
        <v>H</v>
      </c>
    </row>
    <row r="2677" spans="9:17" x14ac:dyDescent="0.25">
      <c r="I2677" s="11">
        <v>2676</v>
      </c>
      <c r="J2677" s="11">
        <f t="shared" ca="1" si="186"/>
        <v>0.41379214766441086</v>
      </c>
      <c r="K2677" s="11">
        <f t="shared" ca="1" si="187"/>
        <v>1.6429622768768832</v>
      </c>
      <c r="L2677" s="11" t="str">
        <f t="shared" ca="1" si="180"/>
        <v>H</v>
      </c>
      <c r="M2677" s="11"/>
      <c r="N2677" s="11">
        <v>2676</v>
      </c>
      <c r="O2677" s="12">
        <f t="shared" ca="1" si="188"/>
        <v>0.78685071248360172</v>
      </c>
      <c r="P2677" s="12">
        <f t="shared" ca="1" si="189"/>
        <v>2.3143235648407718</v>
      </c>
      <c r="Q2677" s="11" t="str">
        <f t="shared" ca="1" si="181"/>
        <v>H</v>
      </c>
    </row>
    <row r="2678" spans="9:17" x14ac:dyDescent="0.25">
      <c r="I2678" s="11">
        <v>2677</v>
      </c>
      <c r="J2678" s="11">
        <f t="shared" ca="1" si="186"/>
        <v>2.6318252621740386</v>
      </c>
      <c r="K2678" s="11">
        <f t="shared" ca="1" si="187"/>
        <v>1.3823073260401841</v>
      </c>
      <c r="L2678" s="11" t="str">
        <f t="shared" ca="1" si="180"/>
        <v>A</v>
      </c>
      <c r="M2678" s="11"/>
      <c r="N2678" s="11">
        <v>2677</v>
      </c>
      <c r="O2678" s="12">
        <f t="shared" ca="1" si="188"/>
        <v>-0.46534656805641683</v>
      </c>
      <c r="P2678" s="12">
        <f t="shared" ca="1" si="189"/>
        <v>2.1188953035822995</v>
      </c>
      <c r="Q2678" s="11" t="str">
        <f t="shared" ca="1" si="181"/>
        <v>H</v>
      </c>
    </row>
    <row r="2679" spans="9:17" x14ac:dyDescent="0.25">
      <c r="I2679" s="11">
        <v>2678</v>
      </c>
      <c r="J2679" s="11">
        <f t="shared" ca="1" si="186"/>
        <v>0.12454590231124185</v>
      </c>
      <c r="K2679" s="11">
        <f t="shared" ca="1" si="187"/>
        <v>1.1342468177597667</v>
      </c>
      <c r="L2679" s="11" t="str">
        <f t="shared" ca="1" si="180"/>
        <v>H</v>
      </c>
      <c r="M2679" s="11"/>
      <c r="N2679" s="11">
        <v>2678</v>
      </c>
      <c r="O2679" s="12">
        <f t="shared" ca="1" si="188"/>
        <v>0.3929266769598101</v>
      </c>
      <c r="P2679" s="12">
        <f t="shared" ca="1" si="189"/>
        <v>2.9765271130782311E-2</v>
      </c>
      <c r="Q2679" s="11" t="str">
        <f t="shared" ca="1" si="181"/>
        <v>A</v>
      </c>
    </row>
    <row r="2680" spans="9:17" x14ac:dyDescent="0.25">
      <c r="I2680" s="11">
        <v>2679</v>
      </c>
      <c r="J2680" s="11">
        <f t="shared" ca="1" si="186"/>
        <v>-0.43708477273472901</v>
      </c>
      <c r="K2680" s="11">
        <f t="shared" ca="1" si="187"/>
        <v>1.3406188945970132</v>
      </c>
      <c r="L2680" s="11" t="str">
        <f t="shared" ca="1" si="180"/>
        <v>H</v>
      </c>
      <c r="M2680" s="11"/>
      <c r="N2680" s="11">
        <v>2679</v>
      </c>
      <c r="O2680" s="12">
        <f t="shared" ca="1" si="188"/>
        <v>2.5148728050711506</v>
      </c>
      <c r="P2680" s="12">
        <f t="shared" ca="1" si="189"/>
        <v>0.85270354492517619</v>
      </c>
      <c r="Q2680" s="11" t="str">
        <f t="shared" ca="1" si="181"/>
        <v>A</v>
      </c>
    </row>
    <row r="2681" spans="9:17" x14ac:dyDescent="0.25">
      <c r="I2681" s="11">
        <v>2680</v>
      </c>
      <c r="J2681" s="11">
        <f t="shared" ca="1" si="186"/>
        <v>0.83120356657258754</v>
      </c>
      <c r="K2681" s="11">
        <f t="shared" ca="1" si="187"/>
        <v>4.5083079527651915</v>
      </c>
      <c r="L2681" s="11" t="str">
        <f t="shared" ca="1" si="180"/>
        <v>H</v>
      </c>
      <c r="M2681" s="11"/>
      <c r="N2681" s="11">
        <v>2680</v>
      </c>
      <c r="O2681" s="12">
        <f t="shared" ca="1" si="188"/>
        <v>-0.65322638260028287</v>
      </c>
      <c r="P2681" s="12">
        <f t="shared" ca="1" si="189"/>
        <v>1.7106811512470159</v>
      </c>
      <c r="Q2681" s="11" t="str">
        <f t="shared" ca="1" si="181"/>
        <v>H</v>
      </c>
    </row>
    <row r="2682" spans="9:17" x14ac:dyDescent="0.25">
      <c r="I2682" s="11">
        <v>2681</v>
      </c>
      <c r="J2682" s="11">
        <f t="shared" ca="1" si="186"/>
        <v>-0.73498909280214109</v>
      </c>
      <c r="K2682" s="11">
        <f t="shared" ca="1" si="187"/>
        <v>2.3510802754037949</v>
      </c>
      <c r="L2682" s="11" t="str">
        <f t="shared" ca="1" si="180"/>
        <v>H</v>
      </c>
      <c r="M2682" s="11"/>
      <c r="N2682" s="11">
        <v>2681</v>
      </c>
      <c r="O2682" s="12">
        <f t="shared" ca="1" si="188"/>
        <v>-0.53471695713269307</v>
      </c>
      <c r="P2682" s="12">
        <f t="shared" ca="1" si="189"/>
        <v>0.54062700429829946</v>
      </c>
      <c r="Q2682" s="11" t="str">
        <f t="shared" ca="1" si="181"/>
        <v>H</v>
      </c>
    </row>
    <row r="2683" spans="9:17" x14ac:dyDescent="0.25">
      <c r="I2683" s="11">
        <v>2682</v>
      </c>
      <c r="J2683" s="11">
        <f t="shared" ca="1" si="186"/>
        <v>-2.0098665820497983</v>
      </c>
      <c r="K2683" s="11">
        <f t="shared" ca="1" si="187"/>
        <v>3.6960798454858814</v>
      </c>
      <c r="L2683" s="11" t="str">
        <f t="shared" ca="1" si="180"/>
        <v>H</v>
      </c>
      <c r="M2683" s="11"/>
      <c r="N2683" s="11">
        <v>2682</v>
      </c>
      <c r="O2683" s="12">
        <f t="shared" ca="1" si="188"/>
        <v>0.50632076948752303</v>
      </c>
      <c r="P2683" s="12">
        <f t="shared" ca="1" si="189"/>
        <v>0.46077070288037825</v>
      </c>
      <c r="Q2683" s="11" t="str">
        <f t="shared" ca="1" si="181"/>
        <v>A</v>
      </c>
    </row>
    <row r="2684" spans="9:17" x14ac:dyDescent="0.25">
      <c r="I2684" s="11">
        <v>2683</v>
      </c>
      <c r="J2684" s="11">
        <f t="shared" ca="1" si="186"/>
        <v>-0.10881058106331876</v>
      </c>
      <c r="K2684" s="11">
        <f t="shared" ca="1" si="187"/>
        <v>2.2834511744794019</v>
      </c>
      <c r="L2684" s="11" t="str">
        <f t="shared" ca="1" si="180"/>
        <v>H</v>
      </c>
      <c r="M2684" s="11"/>
      <c r="N2684" s="11">
        <v>2683</v>
      </c>
      <c r="O2684" s="12">
        <f t="shared" ca="1" si="188"/>
        <v>0.88090924044514007</v>
      </c>
      <c r="P2684" s="12">
        <f t="shared" ca="1" si="189"/>
        <v>1.3431094000183688</v>
      </c>
      <c r="Q2684" s="11" t="str">
        <f t="shared" ca="1" si="181"/>
        <v>H</v>
      </c>
    </row>
    <row r="2685" spans="9:17" x14ac:dyDescent="0.25">
      <c r="I2685" s="11">
        <v>2684</v>
      </c>
      <c r="J2685" s="11">
        <f t="shared" ca="1" si="186"/>
        <v>-2.2729740545577459</v>
      </c>
      <c r="K2685" s="11">
        <f t="shared" ca="1" si="187"/>
        <v>0.85779482794381812</v>
      </c>
      <c r="L2685" s="11" t="str">
        <f t="shared" ca="1" si="180"/>
        <v>H</v>
      </c>
      <c r="M2685" s="11"/>
      <c r="N2685" s="11">
        <v>2684</v>
      </c>
      <c r="O2685" s="12">
        <f t="shared" ca="1" si="188"/>
        <v>-1.3983465017934831</v>
      </c>
      <c r="P2685" s="12">
        <f t="shared" ca="1" si="189"/>
        <v>-1.0379609001782408</v>
      </c>
      <c r="Q2685" s="11" t="str">
        <f t="shared" ca="1" si="181"/>
        <v>H</v>
      </c>
    </row>
    <row r="2686" spans="9:17" x14ac:dyDescent="0.25">
      <c r="I2686" s="11">
        <v>2685</v>
      </c>
      <c r="J2686" s="11">
        <f t="shared" ca="1" si="186"/>
        <v>0.8131210199869281</v>
      </c>
      <c r="K2686" s="11">
        <f t="shared" ca="1" si="187"/>
        <v>1.4459700639334006</v>
      </c>
      <c r="L2686" s="11" t="str">
        <f t="shared" ca="1" si="180"/>
        <v>H</v>
      </c>
      <c r="M2686" s="11"/>
      <c r="N2686" s="11">
        <v>2685</v>
      </c>
      <c r="O2686" s="12">
        <f t="shared" ca="1" si="188"/>
        <v>-2.4830366399880948</v>
      </c>
      <c r="P2686" s="12">
        <f t="shared" ca="1" si="189"/>
        <v>4.2164599723713803</v>
      </c>
      <c r="Q2686" s="11" t="str">
        <f t="shared" ca="1" si="181"/>
        <v>H</v>
      </c>
    </row>
    <row r="2687" spans="9:17" x14ac:dyDescent="0.25">
      <c r="I2687" s="11">
        <v>2686</v>
      </c>
      <c r="J2687" s="11">
        <f t="shared" ca="1" si="186"/>
        <v>0.16025858084882005</v>
      </c>
      <c r="K2687" s="11">
        <f t="shared" ca="1" si="187"/>
        <v>2.5562694099829648</v>
      </c>
      <c r="L2687" s="11" t="str">
        <f t="shared" ca="1" si="180"/>
        <v>H</v>
      </c>
      <c r="M2687" s="11"/>
      <c r="N2687" s="11">
        <v>2686</v>
      </c>
      <c r="O2687" s="12">
        <f t="shared" ca="1" si="188"/>
        <v>0.58519222674310423</v>
      </c>
      <c r="P2687" s="12">
        <f t="shared" ca="1" si="189"/>
        <v>0.85342610770914262</v>
      </c>
      <c r="Q2687" s="11" t="str">
        <f t="shared" ca="1" si="181"/>
        <v>H</v>
      </c>
    </row>
    <row r="2688" spans="9:17" x14ac:dyDescent="0.25">
      <c r="I2688" s="11">
        <v>2687</v>
      </c>
      <c r="J2688" s="11">
        <f t="shared" ca="1" si="186"/>
        <v>1.6523946126316753</v>
      </c>
      <c r="K2688" s="11">
        <f t="shared" ca="1" si="187"/>
        <v>3.5285134569780698</v>
      </c>
      <c r="L2688" s="11" t="str">
        <f t="shared" ca="1" si="180"/>
        <v>H</v>
      </c>
      <c r="M2688" s="11"/>
      <c r="N2688" s="11">
        <v>2687</v>
      </c>
      <c r="O2688" s="12">
        <f t="shared" ca="1" si="188"/>
        <v>6.6941613012031664E-2</v>
      </c>
      <c r="P2688" s="12">
        <f t="shared" ca="1" si="189"/>
        <v>1.0948228721744739</v>
      </c>
      <c r="Q2688" s="11" t="str">
        <f t="shared" ca="1" si="181"/>
        <v>H</v>
      </c>
    </row>
    <row r="2689" spans="9:17" x14ac:dyDescent="0.25">
      <c r="I2689" s="11">
        <v>2688</v>
      </c>
      <c r="J2689" s="11">
        <f t="shared" ca="1" si="186"/>
        <v>1.6764997143688078</v>
      </c>
      <c r="K2689" s="11">
        <f t="shared" ca="1" si="187"/>
        <v>-0.28603932777538654</v>
      </c>
      <c r="L2689" s="11" t="str">
        <f t="shared" ca="1" si="180"/>
        <v>A</v>
      </c>
      <c r="M2689" s="11"/>
      <c r="N2689" s="11">
        <v>2688</v>
      </c>
      <c r="O2689" s="12">
        <f t="shared" ca="1" si="188"/>
        <v>-0.79852691976639267</v>
      </c>
      <c r="P2689" s="12">
        <f t="shared" ca="1" si="189"/>
        <v>0.26288610151743275</v>
      </c>
      <c r="Q2689" s="11" t="str">
        <f t="shared" ca="1" si="181"/>
        <v>H</v>
      </c>
    </row>
    <row r="2690" spans="9:17" x14ac:dyDescent="0.25">
      <c r="I2690" s="11">
        <v>2689</v>
      </c>
      <c r="J2690" s="11">
        <f t="shared" ca="1" si="186"/>
        <v>2.0685085266112231</v>
      </c>
      <c r="K2690" s="11">
        <f t="shared" ca="1" si="187"/>
        <v>1.2554233808938766</v>
      </c>
      <c r="L2690" s="11" t="str">
        <f t="shared" ca="1" si="180"/>
        <v>A</v>
      </c>
      <c r="M2690" s="11"/>
      <c r="N2690" s="11">
        <v>2689</v>
      </c>
      <c r="O2690" s="12">
        <f t="shared" ca="1" si="188"/>
        <v>-1.1309978654771791</v>
      </c>
      <c r="P2690" s="12">
        <f t="shared" ca="1" si="189"/>
        <v>1.7355799084609131</v>
      </c>
      <c r="Q2690" s="11" t="str">
        <f t="shared" ca="1" si="181"/>
        <v>H</v>
      </c>
    </row>
    <row r="2691" spans="9:17" x14ac:dyDescent="0.25">
      <c r="I2691" s="11">
        <v>2690</v>
      </c>
      <c r="J2691" s="11">
        <f t="shared" ref="J2691:J2754" ca="1" si="190">NORMINV(RAND(), $D$3,$F$3)</f>
        <v>1.2688551371205599</v>
      </c>
      <c r="K2691" s="11">
        <f t="shared" ref="K2691:K2754" ca="1" si="191">NORMINV(RAND(), $D$2,$F$2)</f>
        <v>-0.31918990078737242</v>
      </c>
      <c r="L2691" s="11" t="str">
        <f t="shared" ca="1" si="180"/>
        <v>A</v>
      </c>
      <c r="M2691" s="11"/>
      <c r="N2691" s="11">
        <v>2690</v>
      </c>
      <c r="O2691" s="12">
        <f t="shared" ref="O2691:O2754" ca="1" si="192">NORMINV(RAND(), $D$11,$F$11)</f>
        <v>0.5099944303672892</v>
      </c>
      <c r="P2691" s="12">
        <f t="shared" ref="P2691:P2754" ca="1" si="193">NORMINV(RAND(), $D$10,$F$10)</f>
        <v>1.0063978717477995</v>
      </c>
      <c r="Q2691" s="11" t="str">
        <f t="shared" ca="1" si="181"/>
        <v>H</v>
      </c>
    </row>
    <row r="2692" spans="9:17" x14ac:dyDescent="0.25">
      <c r="I2692" s="11">
        <v>2691</v>
      </c>
      <c r="J2692" s="11">
        <f t="shared" ca="1" si="190"/>
        <v>1.7182479108539139</v>
      </c>
      <c r="K2692" s="11">
        <f t="shared" ca="1" si="191"/>
        <v>0.4817827267819097</v>
      </c>
      <c r="L2692" s="11" t="str">
        <f t="shared" ca="1" si="180"/>
        <v>A</v>
      </c>
      <c r="M2692" s="11"/>
      <c r="N2692" s="11">
        <v>2691</v>
      </c>
      <c r="O2692" s="12">
        <f t="shared" ca="1" si="192"/>
        <v>1.0385290838238304E-2</v>
      </c>
      <c r="P2692" s="12">
        <f t="shared" ca="1" si="193"/>
        <v>1.3738818045232775</v>
      </c>
      <c r="Q2692" s="11" t="str">
        <f t="shared" ca="1" si="181"/>
        <v>H</v>
      </c>
    </row>
    <row r="2693" spans="9:17" x14ac:dyDescent="0.25">
      <c r="I2693" s="11">
        <v>2692</v>
      </c>
      <c r="J2693" s="11">
        <f t="shared" ca="1" si="190"/>
        <v>8.8619538650822283E-2</v>
      </c>
      <c r="K2693" s="11">
        <f t="shared" ca="1" si="191"/>
        <v>-0.41179576096094461</v>
      </c>
      <c r="L2693" s="11" t="str">
        <f t="shared" ca="1" si="180"/>
        <v>A</v>
      </c>
      <c r="M2693" s="11"/>
      <c r="N2693" s="11">
        <v>2692</v>
      </c>
      <c r="O2693" s="12">
        <f t="shared" ca="1" si="192"/>
        <v>1.3729500562720562</v>
      </c>
      <c r="P2693" s="12">
        <f t="shared" ca="1" si="193"/>
        <v>0.57834218211430299</v>
      </c>
      <c r="Q2693" s="11" t="str">
        <f t="shared" ca="1" si="181"/>
        <v>A</v>
      </c>
    </row>
    <row r="2694" spans="9:17" x14ac:dyDescent="0.25">
      <c r="I2694" s="11">
        <v>2693</v>
      </c>
      <c r="J2694" s="11">
        <f t="shared" ca="1" si="190"/>
        <v>-0.61729767759895193</v>
      </c>
      <c r="K2694" s="11">
        <f t="shared" ca="1" si="191"/>
        <v>2.9781408260782007</v>
      </c>
      <c r="L2694" s="11" t="str">
        <f t="shared" ca="1" si="180"/>
        <v>H</v>
      </c>
      <c r="M2694" s="11"/>
      <c r="N2694" s="11">
        <v>2693</v>
      </c>
      <c r="O2694" s="12">
        <f t="shared" ca="1" si="192"/>
        <v>0.82858005409332147</v>
      </c>
      <c r="P2694" s="12">
        <f t="shared" ca="1" si="193"/>
        <v>0.64654746634852289</v>
      </c>
      <c r="Q2694" s="11" t="str">
        <f t="shared" ca="1" si="181"/>
        <v>A</v>
      </c>
    </row>
    <row r="2695" spans="9:17" x14ac:dyDescent="0.25">
      <c r="I2695" s="11">
        <v>2694</v>
      </c>
      <c r="J2695" s="11">
        <f t="shared" ca="1" si="190"/>
        <v>3.954116768041918</v>
      </c>
      <c r="K2695" s="11">
        <f t="shared" ca="1" si="191"/>
        <v>0.25638879873785148</v>
      </c>
      <c r="L2695" s="11" t="str">
        <f t="shared" ca="1" si="180"/>
        <v>A</v>
      </c>
      <c r="M2695" s="11"/>
      <c r="N2695" s="11">
        <v>2694</v>
      </c>
      <c r="O2695" s="12">
        <f t="shared" ca="1" si="192"/>
        <v>2.0163671258748881</v>
      </c>
      <c r="P2695" s="12">
        <f t="shared" ca="1" si="193"/>
        <v>1.4670754106517001</v>
      </c>
      <c r="Q2695" s="11" t="str">
        <f t="shared" ca="1" si="181"/>
        <v>A</v>
      </c>
    </row>
    <row r="2696" spans="9:17" x14ac:dyDescent="0.25">
      <c r="I2696" s="11">
        <v>2695</v>
      </c>
      <c r="J2696" s="11">
        <f t="shared" ca="1" si="190"/>
        <v>1.5092412813418572</v>
      </c>
      <c r="K2696" s="11">
        <f t="shared" ca="1" si="191"/>
        <v>1.2611312484697446</v>
      </c>
      <c r="L2696" s="11" t="str">
        <f t="shared" ca="1" si="180"/>
        <v>A</v>
      </c>
      <c r="M2696" s="11"/>
      <c r="N2696" s="11">
        <v>2695</v>
      </c>
      <c r="O2696" s="12">
        <f t="shared" ca="1" si="192"/>
        <v>-0.55579143647934814</v>
      </c>
      <c r="P2696" s="12">
        <f t="shared" ca="1" si="193"/>
        <v>3.9597595576163824E-2</v>
      </c>
      <c r="Q2696" s="11" t="str">
        <f t="shared" ca="1" si="181"/>
        <v>H</v>
      </c>
    </row>
    <row r="2697" spans="9:17" x14ac:dyDescent="0.25">
      <c r="I2697" s="11">
        <v>2696</v>
      </c>
      <c r="J2697" s="11">
        <f t="shared" ca="1" si="190"/>
        <v>0.74185467368241287</v>
      </c>
      <c r="K2697" s="11">
        <f t="shared" ca="1" si="191"/>
        <v>2.2710609325229512</v>
      </c>
      <c r="L2697" s="11" t="str">
        <f t="shared" ca="1" si="180"/>
        <v>H</v>
      </c>
      <c r="M2697" s="11"/>
      <c r="N2697" s="11">
        <v>2696</v>
      </c>
      <c r="O2697" s="12">
        <f t="shared" ca="1" si="192"/>
        <v>-2.2053971450778516</v>
      </c>
      <c r="P2697" s="12">
        <f t="shared" ca="1" si="193"/>
        <v>0.60314422293126513</v>
      </c>
      <c r="Q2697" s="11" t="str">
        <f t="shared" ca="1" si="181"/>
        <v>H</v>
      </c>
    </row>
    <row r="2698" spans="9:17" x14ac:dyDescent="0.25">
      <c r="I2698" s="11">
        <v>2697</v>
      </c>
      <c r="J2698" s="11">
        <f t="shared" ca="1" si="190"/>
        <v>0.35162564214206604</v>
      </c>
      <c r="K2698" s="11">
        <f t="shared" ca="1" si="191"/>
        <v>1.4338211776474017</v>
      </c>
      <c r="L2698" s="11" t="str">
        <f t="shared" ca="1" si="180"/>
        <v>H</v>
      </c>
      <c r="M2698" s="11"/>
      <c r="N2698" s="11">
        <v>2697</v>
      </c>
      <c r="O2698" s="12">
        <f t="shared" ca="1" si="192"/>
        <v>0.50325013793981477</v>
      </c>
      <c r="P2698" s="12">
        <f t="shared" ca="1" si="193"/>
        <v>0.29058870841732753</v>
      </c>
      <c r="Q2698" s="11" t="str">
        <f t="shared" ca="1" si="181"/>
        <v>A</v>
      </c>
    </row>
    <row r="2699" spans="9:17" x14ac:dyDescent="0.25">
      <c r="I2699" s="11">
        <v>2698</v>
      </c>
      <c r="J2699" s="11">
        <f t="shared" ca="1" si="190"/>
        <v>0.56412945505676371</v>
      </c>
      <c r="K2699" s="11">
        <f t="shared" ca="1" si="191"/>
        <v>2.616139499271978</v>
      </c>
      <c r="L2699" s="11" t="str">
        <f t="shared" ca="1" si="180"/>
        <v>H</v>
      </c>
      <c r="M2699" s="11"/>
      <c r="N2699" s="11">
        <v>2698</v>
      </c>
      <c r="O2699" s="12">
        <f t="shared" ca="1" si="192"/>
        <v>0.2459651266207481</v>
      </c>
      <c r="P2699" s="12">
        <f t="shared" ca="1" si="193"/>
        <v>0.48125623602285994</v>
      </c>
      <c r="Q2699" s="11" t="str">
        <f t="shared" ca="1" si="181"/>
        <v>H</v>
      </c>
    </row>
    <row r="2700" spans="9:17" x14ac:dyDescent="0.25">
      <c r="I2700" s="11">
        <v>2699</v>
      </c>
      <c r="J2700" s="11">
        <f t="shared" ca="1" si="190"/>
        <v>-1.1132801266178634</v>
      </c>
      <c r="K2700" s="11">
        <f t="shared" ca="1" si="191"/>
        <v>4.6336779513704549</v>
      </c>
      <c r="L2700" s="11" t="str">
        <f t="shared" ca="1" si="180"/>
        <v>H</v>
      </c>
      <c r="M2700" s="11"/>
      <c r="N2700" s="11">
        <v>2699</v>
      </c>
      <c r="O2700" s="12">
        <f t="shared" ca="1" si="192"/>
        <v>1.0556218411173137</v>
      </c>
      <c r="P2700" s="12">
        <f t="shared" ca="1" si="193"/>
        <v>2.430541339905393</v>
      </c>
      <c r="Q2700" s="11" t="str">
        <f t="shared" ca="1" si="181"/>
        <v>H</v>
      </c>
    </row>
    <row r="2701" spans="9:17" x14ac:dyDescent="0.25">
      <c r="I2701" s="11">
        <v>2700</v>
      </c>
      <c r="J2701" s="11">
        <f t="shared" ca="1" si="190"/>
        <v>1.8846630815682257</v>
      </c>
      <c r="K2701" s="11">
        <f t="shared" ca="1" si="191"/>
        <v>1.2542464863137446</v>
      </c>
      <c r="L2701" s="11" t="str">
        <f t="shared" ca="1" si="180"/>
        <v>A</v>
      </c>
      <c r="M2701" s="11"/>
      <c r="N2701" s="11">
        <v>2700</v>
      </c>
      <c r="O2701" s="12">
        <f t="shared" ca="1" si="192"/>
        <v>0.96244657366014263</v>
      </c>
      <c r="P2701" s="12">
        <f t="shared" ca="1" si="193"/>
        <v>-4.7080216504125083E-3</v>
      </c>
      <c r="Q2701" s="11" t="str">
        <f t="shared" ca="1" si="181"/>
        <v>A</v>
      </c>
    </row>
    <row r="2702" spans="9:17" x14ac:dyDescent="0.25">
      <c r="I2702" s="11">
        <v>2701</v>
      </c>
      <c r="J2702" s="11">
        <f t="shared" ca="1" si="190"/>
        <v>3.9315765177534385</v>
      </c>
      <c r="K2702" s="11">
        <f t="shared" ca="1" si="191"/>
        <v>3.4582011265970687</v>
      </c>
      <c r="L2702" s="11" t="str">
        <f t="shared" ca="1" si="180"/>
        <v>A</v>
      </c>
      <c r="M2702" s="11"/>
      <c r="N2702" s="11">
        <v>2701</v>
      </c>
      <c r="O2702" s="12">
        <f t="shared" ca="1" si="192"/>
        <v>0.60048632398089585</v>
      </c>
      <c r="P2702" s="12">
        <f t="shared" ca="1" si="193"/>
        <v>-0.95082251502606319</v>
      </c>
      <c r="Q2702" s="11" t="str">
        <f t="shared" ca="1" si="181"/>
        <v>A</v>
      </c>
    </row>
    <row r="2703" spans="9:17" x14ac:dyDescent="0.25">
      <c r="I2703" s="11">
        <v>2702</v>
      </c>
      <c r="J2703" s="11">
        <f t="shared" ca="1" si="190"/>
        <v>0.68069033627591025</v>
      </c>
      <c r="K2703" s="11">
        <f t="shared" ca="1" si="191"/>
        <v>2.4253324675616996</v>
      </c>
      <c r="L2703" s="11" t="str">
        <f t="shared" ca="1" si="180"/>
        <v>H</v>
      </c>
      <c r="M2703" s="11"/>
      <c r="N2703" s="11">
        <v>2702</v>
      </c>
      <c r="O2703" s="12">
        <f t="shared" ca="1" si="192"/>
        <v>1.2263398284026477</v>
      </c>
      <c r="P2703" s="12">
        <f t="shared" ca="1" si="193"/>
        <v>1.2760186322536902</v>
      </c>
      <c r="Q2703" s="11" t="str">
        <f t="shared" ca="1" si="181"/>
        <v>H</v>
      </c>
    </row>
    <row r="2704" spans="9:17" x14ac:dyDescent="0.25">
      <c r="I2704" s="11">
        <v>2703</v>
      </c>
      <c r="J2704" s="11">
        <f t="shared" ca="1" si="190"/>
        <v>1.4789068072601008</v>
      </c>
      <c r="K2704" s="11">
        <f t="shared" ca="1" si="191"/>
        <v>2.1019770756547169</v>
      </c>
      <c r="L2704" s="11" t="str">
        <f t="shared" ca="1" si="180"/>
        <v>H</v>
      </c>
      <c r="M2704" s="11"/>
      <c r="N2704" s="11">
        <v>2703</v>
      </c>
      <c r="O2704" s="12">
        <f t="shared" ca="1" si="192"/>
        <v>-0.26392006260749923</v>
      </c>
      <c r="P2704" s="12">
        <f t="shared" ca="1" si="193"/>
        <v>1.2128388364331437</v>
      </c>
      <c r="Q2704" s="11" t="str">
        <f t="shared" ca="1" si="181"/>
        <v>H</v>
      </c>
    </row>
    <row r="2705" spans="9:17" x14ac:dyDescent="0.25">
      <c r="I2705" s="11">
        <v>2704</v>
      </c>
      <c r="J2705" s="11">
        <f t="shared" ca="1" si="190"/>
        <v>3.5098917333479167</v>
      </c>
      <c r="K2705" s="11">
        <f t="shared" ca="1" si="191"/>
        <v>2.8010953677188706</v>
      </c>
      <c r="L2705" s="11" t="str">
        <f t="shared" ca="1" si="180"/>
        <v>A</v>
      </c>
      <c r="M2705" s="11"/>
      <c r="N2705" s="11">
        <v>2704</v>
      </c>
      <c r="O2705" s="12">
        <f t="shared" ca="1" si="192"/>
        <v>-1.4040584810377568</v>
      </c>
      <c r="P2705" s="12">
        <f t="shared" ca="1" si="193"/>
        <v>-7.6754273060936073E-2</v>
      </c>
      <c r="Q2705" s="11" t="str">
        <f t="shared" ca="1" si="181"/>
        <v>H</v>
      </c>
    </row>
    <row r="2706" spans="9:17" x14ac:dyDescent="0.25">
      <c r="I2706" s="11">
        <v>2705</v>
      </c>
      <c r="J2706" s="11">
        <f t="shared" ca="1" si="190"/>
        <v>0.83033357626674409</v>
      </c>
      <c r="K2706" s="11">
        <f t="shared" ca="1" si="191"/>
        <v>4.16500311573951</v>
      </c>
      <c r="L2706" s="11" t="str">
        <f t="shared" ca="1" si="180"/>
        <v>H</v>
      </c>
      <c r="M2706" s="11"/>
      <c r="N2706" s="11">
        <v>2705</v>
      </c>
      <c r="O2706" s="12">
        <f t="shared" ca="1" si="192"/>
        <v>1.1700846656900485</v>
      </c>
      <c r="P2706" s="12">
        <f t="shared" ca="1" si="193"/>
        <v>0.71087812510333026</v>
      </c>
      <c r="Q2706" s="11" t="str">
        <f t="shared" ca="1" si="181"/>
        <v>A</v>
      </c>
    </row>
    <row r="2707" spans="9:17" x14ac:dyDescent="0.25">
      <c r="I2707" s="11">
        <v>2706</v>
      </c>
      <c r="J2707" s="11">
        <f t="shared" ca="1" si="190"/>
        <v>1.9482180927549861</v>
      </c>
      <c r="K2707" s="11">
        <f t="shared" ca="1" si="191"/>
        <v>3.3661796541469773</v>
      </c>
      <c r="L2707" s="11" t="str">
        <f t="shared" ca="1" si="180"/>
        <v>H</v>
      </c>
      <c r="M2707" s="11"/>
      <c r="N2707" s="11">
        <v>2706</v>
      </c>
      <c r="O2707" s="12">
        <f t="shared" ca="1" si="192"/>
        <v>-1.2316999657245296</v>
      </c>
      <c r="P2707" s="12">
        <f t="shared" ca="1" si="193"/>
        <v>-0.60104344703065782</v>
      </c>
      <c r="Q2707" s="11" t="str">
        <f t="shared" ca="1" si="181"/>
        <v>H</v>
      </c>
    </row>
    <row r="2708" spans="9:17" x14ac:dyDescent="0.25">
      <c r="I2708" s="11">
        <v>2707</v>
      </c>
      <c r="J2708" s="11">
        <f t="shared" ca="1" si="190"/>
        <v>1.749207766899914</v>
      </c>
      <c r="K2708" s="11">
        <f t="shared" ca="1" si="191"/>
        <v>3.4900610744767704</v>
      </c>
      <c r="L2708" s="11" t="str">
        <f t="shared" ca="1" si="180"/>
        <v>H</v>
      </c>
      <c r="M2708" s="11"/>
      <c r="N2708" s="11">
        <v>2707</v>
      </c>
      <c r="O2708" s="12">
        <f t="shared" ca="1" si="192"/>
        <v>-0.97904006831960655</v>
      </c>
      <c r="P2708" s="12">
        <f t="shared" ca="1" si="193"/>
        <v>0.74595206891748478</v>
      </c>
      <c r="Q2708" s="11" t="str">
        <f t="shared" ca="1" si="181"/>
        <v>H</v>
      </c>
    </row>
    <row r="2709" spans="9:17" x14ac:dyDescent="0.25">
      <c r="I2709" s="11">
        <v>2708</v>
      </c>
      <c r="J2709" s="11">
        <f t="shared" ca="1" si="190"/>
        <v>0.20424906354926553</v>
      </c>
      <c r="K2709" s="11">
        <f t="shared" ca="1" si="191"/>
        <v>2.8352103717590151</v>
      </c>
      <c r="L2709" s="11" t="str">
        <f t="shared" ca="1" si="180"/>
        <v>H</v>
      </c>
      <c r="M2709" s="11"/>
      <c r="N2709" s="11">
        <v>2708</v>
      </c>
      <c r="O2709" s="12">
        <f t="shared" ca="1" si="192"/>
        <v>0.83079747096490841</v>
      </c>
      <c r="P2709" s="12">
        <f t="shared" ca="1" si="193"/>
        <v>2.0793153097478352</v>
      </c>
      <c r="Q2709" s="11" t="str">
        <f t="shared" ca="1" si="181"/>
        <v>H</v>
      </c>
    </row>
    <row r="2710" spans="9:17" x14ac:dyDescent="0.25">
      <c r="I2710" s="11">
        <v>2709</v>
      </c>
      <c r="J2710" s="11">
        <f t="shared" ca="1" si="190"/>
        <v>0.15496518759454314</v>
      </c>
      <c r="K2710" s="11">
        <f t="shared" ca="1" si="191"/>
        <v>0.34983169469565434</v>
      </c>
      <c r="L2710" s="11" t="str">
        <f t="shared" ca="1" si="180"/>
        <v>H</v>
      </c>
      <c r="M2710" s="11"/>
      <c r="N2710" s="11">
        <v>2709</v>
      </c>
      <c r="O2710" s="12">
        <f t="shared" ca="1" si="192"/>
        <v>1.0320123278857691</v>
      </c>
      <c r="P2710" s="12">
        <f t="shared" ca="1" si="193"/>
        <v>1.3528870524246255</v>
      </c>
      <c r="Q2710" s="11" t="str">
        <f t="shared" ca="1" si="181"/>
        <v>H</v>
      </c>
    </row>
    <row r="2711" spans="9:17" x14ac:dyDescent="0.25">
      <c r="I2711" s="11">
        <v>2710</v>
      </c>
      <c r="J2711" s="11">
        <f t="shared" ca="1" si="190"/>
        <v>7.840894540684773E-2</v>
      </c>
      <c r="K2711" s="11">
        <f t="shared" ca="1" si="191"/>
        <v>1.9469487543842232</v>
      </c>
      <c r="L2711" s="11" t="str">
        <f t="shared" ca="1" si="180"/>
        <v>H</v>
      </c>
      <c r="M2711" s="11"/>
      <c r="N2711" s="11">
        <v>2710</v>
      </c>
      <c r="O2711" s="12">
        <f t="shared" ca="1" si="192"/>
        <v>0.82632008494086451</v>
      </c>
      <c r="P2711" s="12">
        <f t="shared" ca="1" si="193"/>
        <v>-0.35651755583386291</v>
      </c>
      <c r="Q2711" s="11" t="str">
        <f t="shared" ca="1" si="181"/>
        <v>A</v>
      </c>
    </row>
    <row r="2712" spans="9:17" x14ac:dyDescent="0.25">
      <c r="I2712" s="11">
        <v>2711</v>
      </c>
      <c r="J2712" s="11">
        <f t="shared" ca="1" si="190"/>
        <v>0.13405948502023857</v>
      </c>
      <c r="K2712" s="11">
        <f t="shared" ca="1" si="191"/>
        <v>2.8537587104375906</v>
      </c>
      <c r="L2712" s="11" t="str">
        <f t="shared" ca="1" si="180"/>
        <v>H</v>
      </c>
      <c r="M2712" s="11"/>
      <c r="N2712" s="11">
        <v>2711</v>
      </c>
      <c r="O2712" s="12">
        <f t="shared" ca="1" si="192"/>
        <v>-0.40087804578967579</v>
      </c>
      <c r="P2712" s="12">
        <f t="shared" ca="1" si="193"/>
        <v>-0.89496165972300679</v>
      </c>
      <c r="Q2712" s="11" t="str">
        <f t="shared" ca="1" si="181"/>
        <v>A</v>
      </c>
    </row>
    <row r="2713" spans="9:17" x14ac:dyDescent="0.25">
      <c r="I2713" s="11">
        <v>2712</v>
      </c>
      <c r="J2713" s="11">
        <f t="shared" ca="1" si="190"/>
        <v>1.9004601080610763</v>
      </c>
      <c r="K2713" s="11">
        <f t="shared" ca="1" si="191"/>
        <v>0.77244356251716328</v>
      </c>
      <c r="L2713" s="11" t="str">
        <f t="shared" ca="1" si="180"/>
        <v>A</v>
      </c>
      <c r="M2713" s="11"/>
      <c r="N2713" s="11">
        <v>2712</v>
      </c>
      <c r="O2713" s="12">
        <f t="shared" ca="1" si="192"/>
        <v>-2.2495789810933795</v>
      </c>
      <c r="P2713" s="12">
        <f t="shared" ca="1" si="193"/>
        <v>0.58599439404548148</v>
      </c>
      <c r="Q2713" s="11" t="str">
        <f t="shared" ca="1" si="181"/>
        <v>H</v>
      </c>
    </row>
    <row r="2714" spans="9:17" x14ac:dyDescent="0.25">
      <c r="I2714" s="11">
        <v>2713</v>
      </c>
      <c r="J2714" s="11">
        <f t="shared" ca="1" si="190"/>
        <v>2.2917934785663636</v>
      </c>
      <c r="K2714" s="11">
        <f t="shared" ca="1" si="191"/>
        <v>1.2782672714465801</v>
      </c>
      <c r="L2714" s="11" t="str">
        <f t="shared" ca="1" si="180"/>
        <v>A</v>
      </c>
      <c r="M2714" s="11"/>
      <c r="N2714" s="11">
        <v>2713</v>
      </c>
      <c r="O2714" s="12">
        <f t="shared" ca="1" si="192"/>
        <v>1.5886640507336749</v>
      </c>
      <c r="P2714" s="12">
        <f t="shared" ca="1" si="193"/>
        <v>0.90880426753106558</v>
      </c>
      <c r="Q2714" s="11" t="str">
        <f t="shared" ca="1" si="181"/>
        <v>A</v>
      </c>
    </row>
    <row r="2715" spans="9:17" x14ac:dyDescent="0.25">
      <c r="I2715" s="11">
        <v>2714</v>
      </c>
      <c r="J2715" s="11">
        <f t="shared" ca="1" si="190"/>
        <v>0.61191576159751004</v>
      </c>
      <c r="K2715" s="11">
        <f t="shared" ca="1" si="191"/>
        <v>3.2631089306294467</v>
      </c>
      <c r="L2715" s="11" t="str">
        <f t="shared" ca="1" si="180"/>
        <v>H</v>
      </c>
      <c r="M2715" s="11"/>
      <c r="N2715" s="11">
        <v>2714</v>
      </c>
      <c r="O2715" s="12">
        <f t="shared" ca="1" si="192"/>
        <v>4.3786099834860854</v>
      </c>
      <c r="P2715" s="12">
        <f t="shared" ca="1" si="193"/>
        <v>3.0110009346280719</v>
      </c>
      <c r="Q2715" s="11" t="str">
        <f t="shared" ca="1" si="181"/>
        <v>A</v>
      </c>
    </row>
    <row r="2716" spans="9:17" x14ac:dyDescent="0.25">
      <c r="I2716" s="11">
        <v>2715</v>
      </c>
      <c r="J2716" s="11">
        <f t="shared" ca="1" si="190"/>
        <v>0.29642388831830668</v>
      </c>
      <c r="K2716" s="11">
        <f t="shared" ca="1" si="191"/>
        <v>2.1755471353915632</v>
      </c>
      <c r="L2716" s="11" t="str">
        <f t="shared" ca="1" si="180"/>
        <v>H</v>
      </c>
      <c r="M2716" s="11"/>
      <c r="N2716" s="11">
        <v>2715</v>
      </c>
      <c r="O2716" s="12">
        <f t="shared" ca="1" si="192"/>
        <v>0.53723469606209229</v>
      </c>
      <c r="P2716" s="12">
        <f t="shared" ca="1" si="193"/>
        <v>1.5554093931320241</v>
      </c>
      <c r="Q2716" s="11" t="str">
        <f t="shared" ca="1" si="181"/>
        <v>H</v>
      </c>
    </row>
    <row r="2717" spans="9:17" x14ac:dyDescent="0.25">
      <c r="I2717" s="11">
        <v>2716</v>
      </c>
      <c r="J2717" s="11">
        <f t="shared" ca="1" si="190"/>
        <v>1.3870320409373642</v>
      </c>
      <c r="K2717" s="11">
        <f t="shared" ca="1" si="191"/>
        <v>1.5314476574141314</v>
      </c>
      <c r="L2717" s="11" t="str">
        <f t="shared" ca="1" si="180"/>
        <v>H</v>
      </c>
      <c r="M2717" s="11"/>
      <c r="N2717" s="11">
        <v>2716</v>
      </c>
      <c r="O2717" s="12">
        <f t="shared" ca="1" si="192"/>
        <v>0.5813522136095417</v>
      </c>
      <c r="P2717" s="12">
        <f t="shared" ca="1" si="193"/>
        <v>2.2280015903499448</v>
      </c>
      <c r="Q2717" s="11" t="str">
        <f t="shared" ca="1" si="181"/>
        <v>H</v>
      </c>
    </row>
    <row r="2718" spans="9:17" x14ac:dyDescent="0.25">
      <c r="I2718" s="11">
        <v>2717</v>
      </c>
      <c r="J2718" s="11">
        <f t="shared" ca="1" si="190"/>
        <v>2.8096441809058361</v>
      </c>
      <c r="K2718" s="11">
        <f t="shared" ca="1" si="191"/>
        <v>1.4341772744280163</v>
      </c>
      <c r="L2718" s="11" t="str">
        <f t="shared" ca="1" si="180"/>
        <v>A</v>
      </c>
      <c r="M2718" s="11"/>
      <c r="N2718" s="11">
        <v>2717</v>
      </c>
      <c r="O2718" s="12">
        <f t="shared" ca="1" si="192"/>
        <v>0.54248349298612286</v>
      </c>
      <c r="P2718" s="12">
        <f t="shared" ca="1" si="193"/>
        <v>0.22015226970648993</v>
      </c>
      <c r="Q2718" s="11" t="str">
        <f t="shared" ca="1" si="181"/>
        <v>A</v>
      </c>
    </row>
    <row r="2719" spans="9:17" x14ac:dyDescent="0.25">
      <c r="I2719" s="11">
        <v>2718</v>
      </c>
      <c r="J2719" s="11">
        <f t="shared" ca="1" si="190"/>
        <v>1.5854107812478746</v>
      </c>
      <c r="K2719" s="11">
        <f t="shared" ca="1" si="191"/>
        <v>2.6119550772771434</v>
      </c>
      <c r="L2719" s="11" t="str">
        <f t="shared" ca="1" si="180"/>
        <v>H</v>
      </c>
      <c r="M2719" s="11"/>
      <c r="N2719" s="11">
        <v>2718</v>
      </c>
      <c r="O2719" s="12">
        <f t="shared" ca="1" si="192"/>
        <v>0.27470342315744301</v>
      </c>
      <c r="P2719" s="12">
        <f t="shared" ca="1" si="193"/>
        <v>0.98330269161989159</v>
      </c>
      <c r="Q2719" s="11" t="str">
        <f t="shared" ca="1" si="181"/>
        <v>H</v>
      </c>
    </row>
    <row r="2720" spans="9:17" x14ac:dyDescent="0.25">
      <c r="I2720" s="11">
        <v>2719</v>
      </c>
      <c r="J2720" s="11">
        <f t="shared" ca="1" si="190"/>
        <v>0.69596868939858858</v>
      </c>
      <c r="K2720" s="11">
        <f t="shared" ca="1" si="191"/>
        <v>4.3955876120331672</v>
      </c>
      <c r="L2720" s="11" t="str">
        <f t="shared" ca="1" si="180"/>
        <v>H</v>
      </c>
      <c r="M2720" s="11"/>
      <c r="N2720" s="11">
        <v>2719</v>
      </c>
      <c r="O2720" s="12">
        <f t="shared" ca="1" si="192"/>
        <v>1.1646284761542445</v>
      </c>
      <c r="P2720" s="12">
        <f t="shared" ca="1" si="193"/>
        <v>1.0689446533379428</v>
      </c>
      <c r="Q2720" s="11" t="str">
        <f t="shared" ca="1" si="181"/>
        <v>A</v>
      </c>
    </row>
    <row r="2721" spans="9:17" x14ac:dyDescent="0.25">
      <c r="I2721" s="11">
        <v>2720</v>
      </c>
      <c r="J2721" s="11">
        <f t="shared" ca="1" si="190"/>
        <v>0.20562128289689718</v>
      </c>
      <c r="K2721" s="11">
        <f t="shared" ca="1" si="191"/>
        <v>0.10534318612513593</v>
      </c>
      <c r="L2721" s="11" t="str">
        <f t="shared" ca="1" si="180"/>
        <v>A</v>
      </c>
      <c r="M2721" s="11"/>
      <c r="N2721" s="11">
        <v>2720</v>
      </c>
      <c r="O2721" s="12">
        <f t="shared" ca="1" si="192"/>
        <v>0.20431900256930535</v>
      </c>
      <c r="P2721" s="12">
        <f t="shared" ca="1" si="193"/>
        <v>-0.65365832664491941</v>
      </c>
      <c r="Q2721" s="11" t="str">
        <f t="shared" ca="1" si="181"/>
        <v>A</v>
      </c>
    </row>
    <row r="2722" spans="9:17" x14ac:dyDescent="0.25">
      <c r="I2722" s="11">
        <v>2721</v>
      </c>
      <c r="J2722" s="11">
        <f t="shared" ca="1" si="190"/>
        <v>0.6230645141540081</v>
      </c>
      <c r="K2722" s="11">
        <f t="shared" ca="1" si="191"/>
        <v>2.67014917634362</v>
      </c>
      <c r="L2722" s="11" t="str">
        <f t="shared" ca="1" si="180"/>
        <v>H</v>
      </c>
      <c r="M2722" s="11"/>
      <c r="N2722" s="11">
        <v>2721</v>
      </c>
      <c r="O2722" s="12">
        <f t="shared" ca="1" si="192"/>
        <v>-0.22005088225663927</v>
      </c>
      <c r="P2722" s="12">
        <f t="shared" ca="1" si="193"/>
        <v>1.7647410940800463</v>
      </c>
      <c r="Q2722" s="11" t="str">
        <f t="shared" ca="1" si="181"/>
        <v>H</v>
      </c>
    </row>
    <row r="2723" spans="9:17" x14ac:dyDescent="0.25">
      <c r="I2723" s="11">
        <v>2722</v>
      </c>
      <c r="J2723" s="11">
        <f t="shared" ca="1" si="190"/>
        <v>1.7778780153693594</v>
      </c>
      <c r="K2723" s="11">
        <f t="shared" ca="1" si="191"/>
        <v>2.4912460460035843</v>
      </c>
      <c r="L2723" s="11" t="str">
        <f t="shared" ca="1" si="180"/>
        <v>H</v>
      </c>
      <c r="M2723" s="11"/>
      <c r="N2723" s="11">
        <v>2722</v>
      </c>
      <c r="O2723" s="12">
        <f t="shared" ca="1" si="192"/>
        <v>0.23829911149978711</v>
      </c>
      <c r="P2723" s="12">
        <f t="shared" ca="1" si="193"/>
        <v>1.8548102848253074</v>
      </c>
      <c r="Q2723" s="11" t="str">
        <f t="shared" ca="1" si="181"/>
        <v>H</v>
      </c>
    </row>
    <row r="2724" spans="9:17" x14ac:dyDescent="0.25">
      <c r="I2724" s="11">
        <v>2723</v>
      </c>
      <c r="J2724" s="11">
        <f t="shared" ca="1" si="190"/>
        <v>2.3348083532753354</v>
      </c>
      <c r="K2724" s="11">
        <f t="shared" ca="1" si="191"/>
        <v>1.9363249122822408</v>
      </c>
      <c r="L2724" s="11" t="str">
        <f t="shared" ca="1" si="180"/>
        <v>A</v>
      </c>
      <c r="M2724" s="11"/>
      <c r="N2724" s="11">
        <v>2723</v>
      </c>
      <c r="O2724" s="12">
        <f t="shared" ca="1" si="192"/>
        <v>1.6619984424292629</v>
      </c>
      <c r="P2724" s="12">
        <f t="shared" ca="1" si="193"/>
        <v>0.94271335166995596</v>
      </c>
      <c r="Q2724" s="11" t="str">
        <f t="shared" ca="1" si="181"/>
        <v>A</v>
      </c>
    </row>
    <row r="2725" spans="9:17" x14ac:dyDescent="0.25">
      <c r="I2725" s="11">
        <v>2724</v>
      </c>
      <c r="J2725" s="11">
        <f t="shared" ca="1" si="190"/>
        <v>1.8380679791252708</v>
      </c>
      <c r="K2725" s="11">
        <f t="shared" ca="1" si="191"/>
        <v>2.3144536708406349</v>
      </c>
      <c r="L2725" s="11" t="str">
        <f t="shared" ca="1" si="180"/>
        <v>H</v>
      </c>
      <c r="M2725" s="11"/>
      <c r="N2725" s="11">
        <v>2724</v>
      </c>
      <c r="O2725" s="12">
        <f t="shared" ca="1" si="192"/>
        <v>1.6169982020635127</v>
      </c>
      <c r="P2725" s="12">
        <f t="shared" ca="1" si="193"/>
        <v>1.0656680698669807</v>
      </c>
      <c r="Q2725" s="11" t="str">
        <f t="shared" ca="1" si="181"/>
        <v>A</v>
      </c>
    </row>
    <row r="2726" spans="9:17" x14ac:dyDescent="0.25">
      <c r="I2726" s="11">
        <v>2725</v>
      </c>
      <c r="J2726" s="11">
        <f t="shared" ca="1" si="190"/>
        <v>-0.50623817362465562</v>
      </c>
      <c r="K2726" s="11">
        <f t="shared" ca="1" si="191"/>
        <v>3.2004598024865514</v>
      </c>
      <c r="L2726" s="11" t="str">
        <f t="shared" ca="1" si="180"/>
        <v>H</v>
      </c>
      <c r="M2726" s="11"/>
      <c r="N2726" s="11">
        <v>2725</v>
      </c>
      <c r="O2726" s="12">
        <f t="shared" ca="1" si="192"/>
        <v>1.5553610367148774</v>
      </c>
      <c r="P2726" s="12">
        <f t="shared" ca="1" si="193"/>
        <v>0.75195993638547298</v>
      </c>
      <c r="Q2726" s="11" t="str">
        <f t="shared" ca="1" si="181"/>
        <v>A</v>
      </c>
    </row>
    <row r="2727" spans="9:17" x14ac:dyDescent="0.25">
      <c r="I2727" s="11">
        <v>2726</v>
      </c>
      <c r="J2727" s="11">
        <f t="shared" ca="1" si="190"/>
        <v>0.40948533971848833</v>
      </c>
      <c r="K2727" s="11">
        <f t="shared" ca="1" si="191"/>
        <v>1.3159367289821255</v>
      </c>
      <c r="L2727" s="11" t="str">
        <f t="shared" ca="1" si="180"/>
        <v>H</v>
      </c>
      <c r="M2727" s="11"/>
      <c r="N2727" s="11">
        <v>2726</v>
      </c>
      <c r="O2727" s="12">
        <f t="shared" ca="1" si="192"/>
        <v>1.8532601712659313</v>
      </c>
      <c r="P2727" s="12">
        <f t="shared" ca="1" si="193"/>
        <v>-1.4087895647006468</v>
      </c>
      <c r="Q2727" s="11" t="str">
        <f t="shared" ca="1" si="181"/>
        <v>A</v>
      </c>
    </row>
    <row r="2728" spans="9:17" x14ac:dyDescent="0.25">
      <c r="I2728" s="11">
        <v>2727</v>
      </c>
      <c r="J2728" s="11">
        <f t="shared" ca="1" si="190"/>
        <v>1.4381453520480769</v>
      </c>
      <c r="K2728" s="11">
        <f t="shared" ca="1" si="191"/>
        <v>-0.91254331997516314</v>
      </c>
      <c r="L2728" s="11" t="str">
        <f t="shared" ca="1" si="180"/>
        <v>A</v>
      </c>
      <c r="M2728" s="11"/>
      <c r="N2728" s="11">
        <v>2727</v>
      </c>
      <c r="O2728" s="12">
        <f t="shared" ca="1" si="192"/>
        <v>1.0358851739736186</v>
      </c>
      <c r="P2728" s="12">
        <f t="shared" ca="1" si="193"/>
        <v>1.1962347623822078</v>
      </c>
      <c r="Q2728" s="11" t="str">
        <f t="shared" ca="1" si="181"/>
        <v>H</v>
      </c>
    </row>
    <row r="2729" spans="9:17" x14ac:dyDescent="0.25">
      <c r="I2729" s="11">
        <v>2728</v>
      </c>
      <c r="J2729" s="11">
        <f t="shared" ca="1" si="190"/>
        <v>0.7941989945818968</v>
      </c>
      <c r="K2729" s="11">
        <f t="shared" ca="1" si="191"/>
        <v>4.0555781054918629</v>
      </c>
      <c r="L2729" s="11" t="str">
        <f t="shared" ca="1" si="180"/>
        <v>H</v>
      </c>
      <c r="M2729" s="11"/>
      <c r="N2729" s="11">
        <v>2728</v>
      </c>
      <c r="O2729" s="12">
        <f t="shared" ca="1" si="192"/>
        <v>0.83899081495735195</v>
      </c>
      <c r="P2729" s="12">
        <f t="shared" ca="1" si="193"/>
        <v>0.3818092876849849</v>
      </c>
      <c r="Q2729" s="11" t="str">
        <f t="shared" ca="1" si="181"/>
        <v>A</v>
      </c>
    </row>
    <row r="2730" spans="9:17" x14ac:dyDescent="0.25">
      <c r="I2730" s="11">
        <v>2729</v>
      </c>
      <c r="J2730" s="11">
        <f t="shared" ca="1" si="190"/>
        <v>0.76784866086982428</v>
      </c>
      <c r="K2730" s="11">
        <f t="shared" ca="1" si="191"/>
        <v>0.52826957797217311</v>
      </c>
      <c r="L2730" s="11" t="str">
        <f t="shared" ca="1" si="180"/>
        <v>A</v>
      </c>
      <c r="M2730" s="11"/>
      <c r="N2730" s="11">
        <v>2729</v>
      </c>
      <c r="O2730" s="12">
        <f t="shared" ca="1" si="192"/>
        <v>1.3193436571758979</v>
      </c>
      <c r="P2730" s="12">
        <f t="shared" ca="1" si="193"/>
        <v>1.84327787460782</v>
      </c>
      <c r="Q2730" s="11" t="str">
        <f t="shared" ca="1" si="181"/>
        <v>H</v>
      </c>
    </row>
    <row r="2731" spans="9:17" x14ac:dyDescent="0.25">
      <c r="I2731" s="11">
        <v>2730</v>
      </c>
      <c r="J2731" s="11">
        <f t="shared" ca="1" si="190"/>
        <v>1.8147445888001366</v>
      </c>
      <c r="K2731" s="11">
        <f t="shared" ca="1" si="191"/>
        <v>2.0270047544932073</v>
      </c>
      <c r="L2731" s="11" t="str">
        <f t="shared" ca="1" si="180"/>
        <v>H</v>
      </c>
      <c r="M2731" s="11"/>
      <c r="N2731" s="11">
        <v>2730</v>
      </c>
      <c r="O2731" s="12">
        <f t="shared" ca="1" si="192"/>
        <v>0.61525807202760741</v>
      </c>
      <c r="P2731" s="12">
        <f t="shared" ca="1" si="193"/>
        <v>0.72707153144412662</v>
      </c>
      <c r="Q2731" s="11" t="str">
        <f t="shared" ca="1" si="181"/>
        <v>H</v>
      </c>
    </row>
    <row r="2732" spans="9:17" x14ac:dyDescent="0.25">
      <c r="I2732" s="11">
        <v>2731</v>
      </c>
      <c r="J2732" s="11">
        <f t="shared" ca="1" si="190"/>
        <v>0.70249346092829457</v>
      </c>
      <c r="K2732" s="11">
        <f t="shared" ca="1" si="191"/>
        <v>3.7220555758290441</v>
      </c>
      <c r="L2732" s="11" t="str">
        <f t="shared" ca="1" si="180"/>
        <v>H</v>
      </c>
      <c r="M2732" s="11"/>
      <c r="N2732" s="11">
        <v>2731</v>
      </c>
      <c r="O2732" s="12">
        <f t="shared" ca="1" si="192"/>
        <v>0.17083922890354675</v>
      </c>
      <c r="P2732" s="12">
        <f t="shared" ca="1" si="193"/>
        <v>1.7647235656300928</v>
      </c>
      <c r="Q2732" s="11" t="str">
        <f t="shared" ca="1" si="181"/>
        <v>H</v>
      </c>
    </row>
    <row r="2733" spans="9:17" x14ac:dyDescent="0.25">
      <c r="I2733" s="11">
        <v>2732</v>
      </c>
      <c r="J2733" s="11">
        <f t="shared" ca="1" si="190"/>
        <v>0.50222277582778396</v>
      </c>
      <c r="K2733" s="11">
        <f t="shared" ca="1" si="191"/>
        <v>1.3494931858496102</v>
      </c>
      <c r="L2733" s="11" t="str">
        <f t="shared" ca="1" si="180"/>
        <v>H</v>
      </c>
      <c r="M2733" s="11"/>
      <c r="N2733" s="11">
        <v>2732</v>
      </c>
      <c r="O2733" s="12">
        <f t="shared" ca="1" si="192"/>
        <v>1.0475605540344328</v>
      </c>
      <c r="P2733" s="12">
        <f t="shared" ca="1" si="193"/>
        <v>2.2210622057487797</v>
      </c>
      <c r="Q2733" s="11" t="str">
        <f t="shared" ca="1" si="181"/>
        <v>H</v>
      </c>
    </row>
    <row r="2734" spans="9:17" x14ac:dyDescent="0.25">
      <c r="I2734" s="11">
        <v>2733</v>
      </c>
      <c r="J2734" s="11">
        <f t="shared" ca="1" si="190"/>
        <v>2.5496277978648334</v>
      </c>
      <c r="K2734" s="11">
        <f t="shared" ca="1" si="191"/>
        <v>0.28162731253906625</v>
      </c>
      <c r="L2734" s="11" t="str">
        <f t="shared" ca="1" si="180"/>
        <v>A</v>
      </c>
      <c r="M2734" s="11"/>
      <c r="N2734" s="11">
        <v>2733</v>
      </c>
      <c r="O2734" s="12">
        <f t="shared" ca="1" si="192"/>
        <v>2.1021984980998023</v>
      </c>
      <c r="P2734" s="12">
        <f t="shared" ca="1" si="193"/>
        <v>0.62375281124691939</v>
      </c>
      <c r="Q2734" s="11" t="str">
        <f t="shared" ca="1" si="181"/>
        <v>A</v>
      </c>
    </row>
    <row r="2735" spans="9:17" x14ac:dyDescent="0.25">
      <c r="I2735" s="11">
        <v>2734</v>
      </c>
      <c r="J2735" s="11">
        <f t="shared" ca="1" si="190"/>
        <v>-0.55222630374028914</v>
      </c>
      <c r="K2735" s="11">
        <f t="shared" ca="1" si="191"/>
        <v>2.5708045837602467</v>
      </c>
      <c r="L2735" s="11" t="str">
        <f t="shared" ca="1" si="180"/>
        <v>H</v>
      </c>
      <c r="M2735" s="11"/>
      <c r="N2735" s="11">
        <v>2734</v>
      </c>
      <c r="O2735" s="12">
        <f t="shared" ca="1" si="192"/>
        <v>2.2955993773986405</v>
      </c>
      <c r="P2735" s="12">
        <f t="shared" ca="1" si="193"/>
        <v>-1.0907650925453121</v>
      </c>
      <c r="Q2735" s="11" t="str">
        <f t="shared" ca="1" si="181"/>
        <v>A</v>
      </c>
    </row>
    <row r="2736" spans="9:17" x14ac:dyDescent="0.25">
      <c r="I2736" s="11">
        <v>2735</v>
      </c>
      <c r="J2736" s="11">
        <f t="shared" ca="1" si="190"/>
        <v>0.53183788984169289</v>
      </c>
      <c r="K2736" s="11">
        <f t="shared" ca="1" si="191"/>
        <v>3.256527357600858</v>
      </c>
      <c r="L2736" s="11" t="str">
        <f t="shared" ca="1" si="180"/>
        <v>H</v>
      </c>
      <c r="M2736" s="11"/>
      <c r="N2736" s="11">
        <v>2735</v>
      </c>
      <c r="O2736" s="12">
        <f t="shared" ca="1" si="192"/>
        <v>7.6234344463618986E-2</v>
      </c>
      <c r="P2736" s="12">
        <f t="shared" ca="1" si="193"/>
        <v>1.6121284692367031</v>
      </c>
      <c r="Q2736" s="11" t="str">
        <f t="shared" ca="1" si="181"/>
        <v>H</v>
      </c>
    </row>
    <row r="2737" spans="9:17" x14ac:dyDescent="0.25">
      <c r="I2737" s="11">
        <v>2736</v>
      </c>
      <c r="J2737" s="11">
        <f t="shared" ca="1" si="190"/>
        <v>3.259366706896186</v>
      </c>
      <c r="K2737" s="11">
        <f t="shared" ca="1" si="191"/>
        <v>1.5290978517054725</v>
      </c>
      <c r="L2737" s="11" t="str">
        <f t="shared" ca="1" si="180"/>
        <v>A</v>
      </c>
      <c r="M2737" s="11"/>
      <c r="N2737" s="11">
        <v>2736</v>
      </c>
      <c r="O2737" s="12">
        <f t="shared" ca="1" si="192"/>
        <v>0.39844377987980489</v>
      </c>
      <c r="P2737" s="12">
        <f t="shared" ca="1" si="193"/>
        <v>0.6837783931247996</v>
      </c>
      <c r="Q2737" s="11" t="str">
        <f t="shared" ca="1" si="181"/>
        <v>H</v>
      </c>
    </row>
    <row r="2738" spans="9:17" x14ac:dyDescent="0.25">
      <c r="I2738" s="11">
        <v>2737</v>
      </c>
      <c r="J2738" s="11">
        <f t="shared" ca="1" si="190"/>
        <v>2.3999640430107334</v>
      </c>
      <c r="K2738" s="11">
        <f t="shared" ca="1" si="191"/>
        <v>3.5815104931583228</v>
      </c>
      <c r="L2738" s="11" t="str">
        <f t="shared" ca="1" si="180"/>
        <v>H</v>
      </c>
      <c r="M2738" s="11"/>
      <c r="N2738" s="11">
        <v>2737</v>
      </c>
      <c r="O2738" s="12">
        <f t="shared" ca="1" si="192"/>
        <v>-9.8967532008514048E-2</v>
      </c>
      <c r="P2738" s="12">
        <f t="shared" ca="1" si="193"/>
        <v>1.1738658902539056</v>
      </c>
      <c r="Q2738" s="11" t="str">
        <f t="shared" ca="1" si="181"/>
        <v>H</v>
      </c>
    </row>
    <row r="2739" spans="9:17" x14ac:dyDescent="0.25">
      <c r="I2739" s="11">
        <v>2738</v>
      </c>
      <c r="J2739" s="11">
        <f t="shared" ca="1" si="190"/>
        <v>-0.52192121532288638</v>
      </c>
      <c r="K2739" s="11">
        <f t="shared" ca="1" si="191"/>
        <v>2.4485088578981888</v>
      </c>
      <c r="L2739" s="11" t="str">
        <f t="shared" ca="1" si="180"/>
        <v>H</v>
      </c>
      <c r="M2739" s="11"/>
      <c r="N2739" s="11">
        <v>2738</v>
      </c>
      <c r="O2739" s="12">
        <f t="shared" ca="1" si="192"/>
        <v>0.32621188916545252</v>
      </c>
      <c r="P2739" s="12">
        <f t="shared" ca="1" si="193"/>
        <v>0.46955552231660225</v>
      </c>
      <c r="Q2739" s="11" t="str">
        <f t="shared" ca="1" si="181"/>
        <v>H</v>
      </c>
    </row>
    <row r="2740" spans="9:17" x14ac:dyDescent="0.25">
      <c r="I2740" s="11">
        <v>2739</v>
      </c>
      <c r="J2740" s="11">
        <f t="shared" ca="1" si="190"/>
        <v>3.1270282954784192</v>
      </c>
      <c r="K2740" s="11">
        <f t="shared" ca="1" si="191"/>
        <v>4.8781684550641362</v>
      </c>
      <c r="L2740" s="11" t="str">
        <f t="shared" ca="1" si="180"/>
        <v>H</v>
      </c>
      <c r="M2740" s="11"/>
      <c r="N2740" s="11">
        <v>2739</v>
      </c>
      <c r="O2740" s="12">
        <f t="shared" ca="1" si="192"/>
        <v>-0.57708457320895201</v>
      </c>
      <c r="P2740" s="12">
        <f t="shared" ca="1" si="193"/>
        <v>3.4636455795927752</v>
      </c>
      <c r="Q2740" s="11" t="str">
        <f t="shared" ca="1" si="181"/>
        <v>H</v>
      </c>
    </row>
    <row r="2741" spans="9:17" x14ac:dyDescent="0.25">
      <c r="I2741" s="11">
        <v>2740</v>
      </c>
      <c r="J2741" s="11">
        <f t="shared" ca="1" si="190"/>
        <v>2.8185607395037748</v>
      </c>
      <c r="K2741" s="11">
        <f t="shared" ca="1" si="191"/>
        <v>4.8502159938111271</v>
      </c>
      <c r="L2741" s="11" t="str">
        <f t="shared" ca="1" si="180"/>
        <v>H</v>
      </c>
      <c r="M2741" s="11"/>
      <c r="N2741" s="11">
        <v>2740</v>
      </c>
      <c r="O2741" s="12">
        <f t="shared" ca="1" si="192"/>
        <v>-0.31188057788393864</v>
      </c>
      <c r="P2741" s="12">
        <f t="shared" ca="1" si="193"/>
        <v>2.0397984989158187</v>
      </c>
      <c r="Q2741" s="11" t="str">
        <f t="shared" ca="1" si="181"/>
        <v>H</v>
      </c>
    </row>
    <row r="2742" spans="9:17" x14ac:dyDescent="0.25">
      <c r="I2742" s="11">
        <v>2741</v>
      </c>
      <c r="J2742" s="11">
        <f t="shared" ca="1" si="190"/>
        <v>1.1918972525184492</v>
      </c>
      <c r="K2742" s="11">
        <f t="shared" ca="1" si="191"/>
        <v>2.2691699254643947</v>
      </c>
      <c r="L2742" s="11" t="str">
        <f t="shared" ca="1" si="180"/>
        <v>H</v>
      </c>
      <c r="M2742" s="11"/>
      <c r="N2742" s="11">
        <v>2741</v>
      </c>
      <c r="O2742" s="12">
        <f t="shared" ca="1" si="192"/>
        <v>6.0397759934826156E-2</v>
      </c>
      <c r="P2742" s="12">
        <f t="shared" ca="1" si="193"/>
        <v>1.4098995886978538</v>
      </c>
      <c r="Q2742" s="11" t="str">
        <f t="shared" ca="1" si="181"/>
        <v>H</v>
      </c>
    </row>
    <row r="2743" spans="9:17" x14ac:dyDescent="0.25">
      <c r="I2743" s="11">
        <v>2742</v>
      </c>
      <c r="J2743" s="11">
        <f t="shared" ca="1" si="190"/>
        <v>5.9817800433898505E-2</v>
      </c>
      <c r="K2743" s="11">
        <f t="shared" ca="1" si="191"/>
        <v>2.4561972413554392</v>
      </c>
      <c r="L2743" s="11" t="str">
        <f t="shared" ca="1" si="180"/>
        <v>H</v>
      </c>
      <c r="M2743" s="11"/>
      <c r="N2743" s="11">
        <v>2742</v>
      </c>
      <c r="O2743" s="12">
        <f t="shared" ca="1" si="192"/>
        <v>1.7094380340373174</v>
      </c>
      <c r="P2743" s="12">
        <f t="shared" ca="1" si="193"/>
        <v>-0.55316625544812825</v>
      </c>
      <c r="Q2743" s="11" t="str">
        <f t="shared" ca="1" si="181"/>
        <v>A</v>
      </c>
    </row>
    <row r="2744" spans="9:17" x14ac:dyDescent="0.25">
      <c r="I2744" s="11">
        <v>2743</v>
      </c>
      <c r="J2744" s="11">
        <f t="shared" ca="1" si="190"/>
        <v>0.42752016157409156</v>
      </c>
      <c r="K2744" s="11">
        <f t="shared" ca="1" si="191"/>
        <v>1.2880724200278402</v>
      </c>
      <c r="L2744" s="11" t="str">
        <f t="shared" ca="1" si="180"/>
        <v>H</v>
      </c>
      <c r="M2744" s="11"/>
      <c r="N2744" s="11">
        <v>2743</v>
      </c>
      <c r="O2744" s="12">
        <f t="shared" ca="1" si="192"/>
        <v>1.203542492862119</v>
      </c>
      <c r="P2744" s="12">
        <f t="shared" ca="1" si="193"/>
        <v>1.3100120805410191</v>
      </c>
      <c r="Q2744" s="11" t="str">
        <f t="shared" ca="1" si="181"/>
        <v>H</v>
      </c>
    </row>
    <row r="2745" spans="9:17" x14ac:dyDescent="0.25">
      <c r="I2745" s="11">
        <v>2744</v>
      </c>
      <c r="J2745" s="11">
        <f t="shared" ca="1" si="190"/>
        <v>2.1504582946426454</v>
      </c>
      <c r="K2745" s="11">
        <f t="shared" ca="1" si="191"/>
        <v>3.7008981812329322</v>
      </c>
      <c r="L2745" s="11" t="str">
        <f t="shared" ca="1" si="180"/>
        <v>H</v>
      </c>
      <c r="M2745" s="11"/>
      <c r="N2745" s="11">
        <v>2744</v>
      </c>
      <c r="O2745" s="12">
        <f t="shared" ca="1" si="192"/>
        <v>0.189362264204324</v>
      </c>
      <c r="P2745" s="12">
        <f t="shared" ca="1" si="193"/>
        <v>0.14949405057056908</v>
      </c>
      <c r="Q2745" s="11" t="str">
        <f t="shared" ca="1" si="181"/>
        <v>A</v>
      </c>
    </row>
    <row r="2746" spans="9:17" x14ac:dyDescent="0.25">
      <c r="I2746" s="11">
        <v>2745</v>
      </c>
      <c r="J2746" s="11">
        <f t="shared" ca="1" si="190"/>
        <v>0.35405568176593771</v>
      </c>
      <c r="K2746" s="11">
        <f t="shared" ca="1" si="191"/>
        <v>2.0906438009897648</v>
      </c>
      <c r="L2746" s="11" t="str">
        <f t="shared" ca="1" si="180"/>
        <v>H</v>
      </c>
      <c r="M2746" s="11"/>
      <c r="N2746" s="11">
        <v>2745</v>
      </c>
      <c r="O2746" s="12">
        <f t="shared" ca="1" si="192"/>
        <v>1.6769924472785449</v>
      </c>
      <c r="P2746" s="12">
        <f t="shared" ca="1" si="193"/>
        <v>0.5363242300283545</v>
      </c>
      <c r="Q2746" s="11" t="str">
        <f t="shared" ca="1" si="181"/>
        <v>A</v>
      </c>
    </row>
    <row r="2747" spans="9:17" x14ac:dyDescent="0.25">
      <c r="I2747" s="11">
        <v>2746</v>
      </c>
      <c r="J2747" s="11">
        <f t="shared" ca="1" si="190"/>
        <v>-0.40708465959511486</v>
      </c>
      <c r="K2747" s="11">
        <f t="shared" ca="1" si="191"/>
        <v>3.459607938263801</v>
      </c>
      <c r="L2747" s="11" t="str">
        <f t="shared" ca="1" si="180"/>
        <v>H</v>
      </c>
      <c r="M2747" s="11"/>
      <c r="N2747" s="11">
        <v>2746</v>
      </c>
      <c r="O2747" s="12">
        <f t="shared" ca="1" si="192"/>
        <v>2.2350187303374556</v>
      </c>
      <c r="P2747" s="12">
        <f t="shared" ca="1" si="193"/>
        <v>0.96517355810910466</v>
      </c>
      <c r="Q2747" s="11" t="str">
        <f t="shared" ca="1" si="181"/>
        <v>A</v>
      </c>
    </row>
    <row r="2748" spans="9:17" x14ac:dyDescent="0.25">
      <c r="I2748" s="11">
        <v>2747</v>
      </c>
      <c r="J2748" s="11">
        <f t="shared" ca="1" si="190"/>
        <v>2.3471497153727836</v>
      </c>
      <c r="K2748" s="11">
        <f t="shared" ca="1" si="191"/>
        <v>0.91847953985295749</v>
      </c>
      <c r="L2748" s="11" t="str">
        <f t="shared" ca="1" si="180"/>
        <v>A</v>
      </c>
      <c r="M2748" s="11"/>
      <c r="N2748" s="11">
        <v>2747</v>
      </c>
      <c r="O2748" s="12">
        <f t="shared" ca="1" si="192"/>
        <v>-1.0927665662196471</v>
      </c>
      <c r="P2748" s="12">
        <f t="shared" ca="1" si="193"/>
        <v>2.031833149308945</v>
      </c>
      <c r="Q2748" s="11" t="str">
        <f t="shared" ca="1" si="181"/>
        <v>H</v>
      </c>
    </row>
    <row r="2749" spans="9:17" x14ac:dyDescent="0.25">
      <c r="I2749" s="11">
        <v>2748</v>
      </c>
      <c r="J2749" s="11">
        <f t="shared" ca="1" si="190"/>
        <v>-2.5138317826804903</v>
      </c>
      <c r="K2749" s="11">
        <f t="shared" ca="1" si="191"/>
        <v>3.600558156824079</v>
      </c>
      <c r="L2749" s="11" t="str">
        <f t="shared" ca="1" si="180"/>
        <v>H</v>
      </c>
      <c r="M2749" s="11"/>
      <c r="N2749" s="11">
        <v>2748</v>
      </c>
      <c r="O2749" s="12">
        <f t="shared" ca="1" si="192"/>
        <v>1.9707086879643811</v>
      </c>
      <c r="P2749" s="12">
        <f t="shared" ca="1" si="193"/>
        <v>0.2660028404991388</v>
      </c>
      <c r="Q2749" s="11" t="str">
        <f t="shared" ca="1" si="181"/>
        <v>A</v>
      </c>
    </row>
    <row r="2750" spans="9:17" x14ac:dyDescent="0.25">
      <c r="I2750" s="11">
        <v>2749</v>
      </c>
      <c r="J2750" s="11">
        <f t="shared" ca="1" si="190"/>
        <v>0.66934711585073992</v>
      </c>
      <c r="K2750" s="11">
        <f t="shared" ca="1" si="191"/>
        <v>3.9188921101041911</v>
      </c>
      <c r="L2750" s="11" t="str">
        <f t="shared" ca="1" si="180"/>
        <v>H</v>
      </c>
      <c r="M2750" s="11"/>
      <c r="N2750" s="11">
        <v>2749</v>
      </c>
      <c r="O2750" s="12">
        <f t="shared" ca="1" si="192"/>
        <v>1.1369363298629585</v>
      </c>
      <c r="P2750" s="12">
        <f t="shared" ca="1" si="193"/>
        <v>0.82069331188248285</v>
      </c>
      <c r="Q2750" s="11" t="str">
        <f t="shared" ca="1" si="181"/>
        <v>A</v>
      </c>
    </row>
    <row r="2751" spans="9:17" x14ac:dyDescent="0.25">
      <c r="I2751" s="11">
        <v>2750</v>
      </c>
      <c r="J2751" s="11">
        <f t="shared" ca="1" si="190"/>
        <v>1.3036065792981817</v>
      </c>
      <c r="K2751" s="11">
        <f t="shared" ca="1" si="191"/>
        <v>0.2499148789658765</v>
      </c>
      <c r="L2751" s="11" t="str">
        <f t="shared" ca="1" si="180"/>
        <v>A</v>
      </c>
      <c r="M2751" s="11"/>
      <c r="N2751" s="11">
        <v>2750</v>
      </c>
      <c r="O2751" s="12">
        <f t="shared" ca="1" si="192"/>
        <v>-1.7219292514261493</v>
      </c>
      <c r="P2751" s="12">
        <f t="shared" ca="1" si="193"/>
        <v>2.0662552940326551</v>
      </c>
      <c r="Q2751" s="11" t="str">
        <f t="shared" ca="1" si="181"/>
        <v>H</v>
      </c>
    </row>
    <row r="2752" spans="9:17" x14ac:dyDescent="0.25">
      <c r="I2752" s="11">
        <v>2751</v>
      </c>
      <c r="J2752" s="11">
        <f t="shared" ca="1" si="190"/>
        <v>1.0270615775880636</v>
      </c>
      <c r="K2752" s="11">
        <f t="shared" ca="1" si="191"/>
        <v>0.9316272827029406</v>
      </c>
      <c r="L2752" s="11" t="str">
        <f t="shared" ca="1" si="180"/>
        <v>A</v>
      </c>
      <c r="M2752" s="11"/>
      <c r="N2752" s="11">
        <v>2751</v>
      </c>
      <c r="O2752" s="12">
        <f t="shared" ca="1" si="192"/>
        <v>0.26520284562113627</v>
      </c>
      <c r="P2752" s="12">
        <f t="shared" ca="1" si="193"/>
        <v>1.2928238353358719</v>
      </c>
      <c r="Q2752" s="11" t="str">
        <f t="shared" ca="1" si="181"/>
        <v>H</v>
      </c>
    </row>
    <row r="2753" spans="9:17" x14ac:dyDescent="0.25">
      <c r="I2753" s="11">
        <v>2752</v>
      </c>
      <c r="J2753" s="11">
        <f t="shared" ca="1" si="190"/>
        <v>2.1067274291767313</v>
      </c>
      <c r="K2753" s="11">
        <f t="shared" ca="1" si="191"/>
        <v>3.2697374870170481</v>
      </c>
      <c r="L2753" s="11" t="str">
        <f t="shared" ca="1" si="180"/>
        <v>H</v>
      </c>
      <c r="M2753" s="11"/>
      <c r="N2753" s="11">
        <v>2752</v>
      </c>
      <c r="O2753" s="12">
        <f t="shared" ca="1" si="192"/>
        <v>0.5020754276409285</v>
      </c>
      <c r="P2753" s="12">
        <f t="shared" ca="1" si="193"/>
        <v>0.10937685644161976</v>
      </c>
      <c r="Q2753" s="11" t="str">
        <f t="shared" ca="1" si="181"/>
        <v>A</v>
      </c>
    </row>
    <row r="2754" spans="9:17" x14ac:dyDescent="0.25">
      <c r="I2754" s="11">
        <v>2753</v>
      </c>
      <c r="J2754" s="11">
        <f t="shared" ca="1" si="190"/>
        <v>2.038579229490002</v>
      </c>
      <c r="K2754" s="11">
        <f t="shared" ca="1" si="191"/>
        <v>1.6141778470359405</v>
      </c>
      <c r="L2754" s="11" t="str">
        <f t="shared" ca="1" si="180"/>
        <v>A</v>
      </c>
      <c r="M2754" s="11"/>
      <c r="N2754" s="11">
        <v>2753</v>
      </c>
      <c r="O2754" s="12">
        <f t="shared" ca="1" si="192"/>
        <v>-0.75911523790188684</v>
      </c>
      <c r="P2754" s="12">
        <f t="shared" ca="1" si="193"/>
        <v>1.2810837485314768</v>
      </c>
      <c r="Q2754" s="11" t="str">
        <f t="shared" ca="1" si="181"/>
        <v>H</v>
      </c>
    </row>
    <row r="2755" spans="9:17" x14ac:dyDescent="0.25">
      <c r="I2755" s="11">
        <v>2754</v>
      </c>
      <c r="J2755" s="11">
        <f t="shared" ref="J2755:J2818" ca="1" si="194">NORMINV(RAND(), $D$3,$F$3)</f>
        <v>1.5805892066017369</v>
      </c>
      <c r="K2755" s="11">
        <f t="shared" ref="K2755:K2818" ca="1" si="195">NORMINV(RAND(), $D$2,$F$2)</f>
        <v>2.5086565663339759</v>
      </c>
      <c r="L2755" s="11" t="str">
        <f t="shared" ca="1" si="180"/>
        <v>H</v>
      </c>
      <c r="M2755" s="11"/>
      <c r="N2755" s="11">
        <v>2754</v>
      </c>
      <c r="O2755" s="12">
        <f t="shared" ref="O2755:O2818" ca="1" si="196">NORMINV(RAND(), $D$11,$F$11)</f>
        <v>1.1607913778803436</v>
      </c>
      <c r="P2755" s="12">
        <f t="shared" ref="P2755:P2818" ca="1" si="197">NORMINV(RAND(), $D$10,$F$10)</f>
        <v>0.46847858776962104</v>
      </c>
      <c r="Q2755" s="11" t="str">
        <f t="shared" ca="1" si="181"/>
        <v>A</v>
      </c>
    </row>
    <row r="2756" spans="9:17" x14ac:dyDescent="0.25">
      <c r="I2756" s="11">
        <v>2755</v>
      </c>
      <c r="J2756" s="11">
        <f t="shared" ca="1" si="194"/>
        <v>1.6622830428746687</v>
      </c>
      <c r="K2756" s="11">
        <f t="shared" ca="1" si="195"/>
        <v>4.0389674718815272</v>
      </c>
      <c r="L2756" s="11" t="str">
        <f t="shared" ca="1" si="180"/>
        <v>H</v>
      </c>
      <c r="M2756" s="11"/>
      <c r="N2756" s="11">
        <v>2755</v>
      </c>
      <c r="O2756" s="12">
        <f t="shared" ca="1" si="196"/>
        <v>-1.0488940217370317</v>
      </c>
      <c r="P2756" s="12">
        <f t="shared" ca="1" si="197"/>
        <v>1.7634307989596893</v>
      </c>
      <c r="Q2756" s="11" t="str">
        <f t="shared" ca="1" si="181"/>
        <v>H</v>
      </c>
    </row>
    <row r="2757" spans="9:17" x14ac:dyDescent="0.25">
      <c r="I2757" s="11">
        <v>2756</v>
      </c>
      <c r="J2757" s="11">
        <f t="shared" ca="1" si="194"/>
        <v>0.13637263553301582</v>
      </c>
      <c r="K2757" s="11">
        <f t="shared" ca="1" si="195"/>
        <v>2.2379919729731386</v>
      </c>
      <c r="L2757" s="11" t="str">
        <f t="shared" ca="1" si="180"/>
        <v>H</v>
      </c>
      <c r="M2757" s="11"/>
      <c r="N2757" s="11">
        <v>2756</v>
      </c>
      <c r="O2757" s="12">
        <f t="shared" ca="1" si="196"/>
        <v>0.64482226801991693</v>
      </c>
      <c r="P2757" s="12">
        <f t="shared" ca="1" si="197"/>
        <v>-0.52936965197260344</v>
      </c>
      <c r="Q2757" s="11" t="str">
        <f t="shared" ca="1" si="181"/>
        <v>A</v>
      </c>
    </row>
    <row r="2758" spans="9:17" x14ac:dyDescent="0.25">
      <c r="I2758" s="11">
        <v>2757</v>
      </c>
      <c r="J2758" s="11">
        <f t="shared" ca="1" si="194"/>
        <v>1.7052311752615785</v>
      </c>
      <c r="K2758" s="11">
        <f t="shared" ca="1" si="195"/>
        <v>2.9130466721872867</v>
      </c>
      <c r="L2758" s="11" t="str">
        <f t="shared" ca="1" si="180"/>
        <v>H</v>
      </c>
      <c r="M2758" s="11"/>
      <c r="N2758" s="11">
        <v>2757</v>
      </c>
      <c r="O2758" s="12">
        <f t="shared" ca="1" si="196"/>
        <v>1.6462077183296187</v>
      </c>
      <c r="P2758" s="12">
        <f t="shared" ca="1" si="197"/>
        <v>0.48247265942038442</v>
      </c>
      <c r="Q2758" s="11" t="str">
        <f t="shared" ca="1" si="181"/>
        <v>A</v>
      </c>
    </row>
    <row r="2759" spans="9:17" x14ac:dyDescent="0.25">
      <c r="I2759" s="11">
        <v>2758</v>
      </c>
      <c r="J2759" s="11">
        <f t="shared" ca="1" si="194"/>
        <v>1.6693118551989838</v>
      </c>
      <c r="K2759" s="11">
        <f t="shared" ca="1" si="195"/>
        <v>2.1353061523284915</v>
      </c>
      <c r="L2759" s="11" t="str">
        <f t="shared" ca="1" si="180"/>
        <v>H</v>
      </c>
      <c r="M2759" s="11"/>
      <c r="N2759" s="11">
        <v>2758</v>
      </c>
      <c r="O2759" s="12">
        <f t="shared" ca="1" si="196"/>
        <v>-0.12712139979983961</v>
      </c>
      <c r="P2759" s="12">
        <f t="shared" ca="1" si="197"/>
        <v>-1.0811501700427888</v>
      </c>
      <c r="Q2759" s="11" t="str">
        <f t="shared" ca="1" si="181"/>
        <v>A</v>
      </c>
    </row>
    <row r="2760" spans="9:17" x14ac:dyDescent="0.25">
      <c r="I2760" s="11">
        <v>2759</v>
      </c>
      <c r="J2760" s="11">
        <f t="shared" ca="1" si="194"/>
        <v>0.90649685596638419</v>
      </c>
      <c r="K2760" s="11">
        <f t="shared" ca="1" si="195"/>
        <v>3.8052731481486686</v>
      </c>
      <c r="L2760" s="11" t="str">
        <f t="shared" ca="1" si="180"/>
        <v>H</v>
      </c>
      <c r="M2760" s="11"/>
      <c r="N2760" s="11">
        <v>2759</v>
      </c>
      <c r="O2760" s="12">
        <f t="shared" ca="1" si="196"/>
        <v>1.9312434644304</v>
      </c>
      <c r="P2760" s="12">
        <f t="shared" ca="1" si="197"/>
        <v>0.68797147847139861</v>
      </c>
      <c r="Q2760" s="11" t="str">
        <f t="shared" ca="1" si="181"/>
        <v>A</v>
      </c>
    </row>
    <row r="2761" spans="9:17" x14ac:dyDescent="0.25">
      <c r="I2761" s="11">
        <v>2760</v>
      </c>
      <c r="J2761" s="11">
        <f t="shared" ca="1" si="194"/>
        <v>1.4130996334000396</v>
      </c>
      <c r="K2761" s="11">
        <f t="shared" ca="1" si="195"/>
        <v>1.014559987386666</v>
      </c>
      <c r="L2761" s="11" t="str">
        <f t="shared" ca="1" si="180"/>
        <v>A</v>
      </c>
      <c r="M2761" s="11"/>
      <c r="N2761" s="11">
        <v>2760</v>
      </c>
      <c r="O2761" s="12">
        <f t="shared" ca="1" si="196"/>
        <v>3.9791928691703615E-2</v>
      </c>
      <c r="P2761" s="12">
        <f t="shared" ca="1" si="197"/>
        <v>2.6865479395296195</v>
      </c>
      <c r="Q2761" s="11" t="str">
        <f t="shared" ca="1" si="181"/>
        <v>H</v>
      </c>
    </row>
    <row r="2762" spans="9:17" x14ac:dyDescent="0.25">
      <c r="I2762" s="11">
        <v>2761</v>
      </c>
      <c r="J2762" s="11">
        <f t="shared" ca="1" si="194"/>
        <v>0.50449641690773472</v>
      </c>
      <c r="K2762" s="11">
        <f t="shared" ca="1" si="195"/>
        <v>0.46786244826284373</v>
      </c>
      <c r="L2762" s="11" t="str">
        <f t="shared" ca="1" si="180"/>
        <v>A</v>
      </c>
      <c r="M2762" s="11"/>
      <c r="N2762" s="11">
        <v>2761</v>
      </c>
      <c r="O2762" s="12">
        <f t="shared" ca="1" si="196"/>
        <v>0.29435435498877216</v>
      </c>
      <c r="P2762" s="12">
        <f t="shared" ca="1" si="197"/>
        <v>-0.45561476085574215</v>
      </c>
      <c r="Q2762" s="11" t="str">
        <f t="shared" ca="1" si="181"/>
        <v>A</v>
      </c>
    </row>
    <row r="2763" spans="9:17" x14ac:dyDescent="0.25">
      <c r="I2763" s="11">
        <v>2762</v>
      </c>
      <c r="J2763" s="11">
        <f t="shared" ca="1" si="194"/>
        <v>3.0432693867123843</v>
      </c>
      <c r="K2763" s="11">
        <f t="shared" ca="1" si="195"/>
        <v>2.7024626680582298</v>
      </c>
      <c r="L2763" s="11" t="str">
        <f t="shared" ca="1" si="180"/>
        <v>A</v>
      </c>
      <c r="M2763" s="11"/>
      <c r="N2763" s="11">
        <v>2762</v>
      </c>
      <c r="O2763" s="12">
        <f t="shared" ca="1" si="196"/>
        <v>-0.26942880945555348</v>
      </c>
      <c r="P2763" s="12">
        <f t="shared" ca="1" si="197"/>
        <v>2.4932113810943304</v>
      </c>
      <c r="Q2763" s="11" t="str">
        <f t="shared" ca="1" si="181"/>
        <v>H</v>
      </c>
    </row>
    <row r="2764" spans="9:17" x14ac:dyDescent="0.25">
      <c r="I2764" s="11">
        <v>2763</v>
      </c>
      <c r="J2764" s="11">
        <f t="shared" ca="1" si="194"/>
        <v>0.69474692458132048</v>
      </c>
      <c r="K2764" s="11">
        <f t="shared" ca="1" si="195"/>
        <v>2.5247306734992865</v>
      </c>
      <c r="L2764" s="11" t="str">
        <f t="shared" ca="1" si="180"/>
        <v>H</v>
      </c>
      <c r="M2764" s="11"/>
      <c r="N2764" s="11">
        <v>2763</v>
      </c>
      <c r="O2764" s="12">
        <f t="shared" ca="1" si="196"/>
        <v>-2.1246116959146102</v>
      </c>
      <c r="P2764" s="12">
        <f t="shared" ca="1" si="197"/>
        <v>1.2443788547351475</v>
      </c>
      <c r="Q2764" s="11" t="str">
        <f t="shared" ca="1" si="181"/>
        <v>H</v>
      </c>
    </row>
    <row r="2765" spans="9:17" x14ac:dyDescent="0.25">
      <c r="I2765" s="11">
        <v>2764</v>
      </c>
      <c r="J2765" s="11">
        <f t="shared" ca="1" si="194"/>
        <v>-0.74905401120630855</v>
      </c>
      <c r="K2765" s="11">
        <f t="shared" ca="1" si="195"/>
        <v>1.8994644661416205E-2</v>
      </c>
      <c r="L2765" s="11" t="str">
        <f t="shared" ca="1" si="180"/>
        <v>H</v>
      </c>
      <c r="M2765" s="11"/>
      <c r="N2765" s="11">
        <v>2764</v>
      </c>
      <c r="O2765" s="12">
        <f t="shared" ca="1" si="196"/>
        <v>-0.62264834808830583</v>
      </c>
      <c r="P2765" s="12">
        <f t="shared" ca="1" si="197"/>
        <v>3.0438836132457774</v>
      </c>
      <c r="Q2765" s="11" t="str">
        <f t="shared" ca="1" si="181"/>
        <v>H</v>
      </c>
    </row>
    <row r="2766" spans="9:17" x14ac:dyDescent="0.25">
      <c r="I2766" s="11">
        <v>2765</v>
      </c>
      <c r="J2766" s="11">
        <f t="shared" ca="1" si="194"/>
        <v>1.5449384119959864</v>
      </c>
      <c r="K2766" s="11">
        <f t="shared" ca="1" si="195"/>
        <v>2.596079005825616</v>
      </c>
      <c r="L2766" s="11" t="str">
        <f t="shared" ca="1" si="180"/>
        <v>H</v>
      </c>
      <c r="M2766" s="11"/>
      <c r="N2766" s="11">
        <v>2765</v>
      </c>
      <c r="O2766" s="12">
        <f t="shared" ca="1" si="196"/>
        <v>1.993880417911386</v>
      </c>
      <c r="P2766" s="12">
        <f t="shared" ca="1" si="197"/>
        <v>2.6325608854788243</v>
      </c>
      <c r="Q2766" s="11" t="str">
        <f t="shared" ca="1" si="181"/>
        <v>H</v>
      </c>
    </row>
    <row r="2767" spans="9:17" x14ac:dyDescent="0.25">
      <c r="I2767" s="11">
        <v>2766</v>
      </c>
      <c r="J2767" s="11">
        <f t="shared" ca="1" si="194"/>
        <v>1.0141435180738259</v>
      </c>
      <c r="K2767" s="11">
        <f t="shared" ca="1" si="195"/>
        <v>1.8084769558427518</v>
      </c>
      <c r="L2767" s="11" t="str">
        <f t="shared" ca="1" si="180"/>
        <v>H</v>
      </c>
      <c r="M2767" s="11"/>
      <c r="N2767" s="11">
        <v>2766</v>
      </c>
      <c r="O2767" s="12">
        <f t="shared" ca="1" si="196"/>
        <v>-0.51854894099120452</v>
      </c>
      <c r="P2767" s="12">
        <f t="shared" ca="1" si="197"/>
        <v>1.5652961422284295</v>
      </c>
      <c r="Q2767" s="11" t="str">
        <f t="shared" ca="1" si="181"/>
        <v>H</v>
      </c>
    </row>
    <row r="2768" spans="9:17" x14ac:dyDescent="0.25">
      <c r="I2768" s="11">
        <v>2767</v>
      </c>
      <c r="J2768" s="11">
        <f t="shared" ca="1" si="194"/>
        <v>-1.0925656279526215</v>
      </c>
      <c r="K2768" s="11">
        <f t="shared" ca="1" si="195"/>
        <v>2.0360566055173015</v>
      </c>
      <c r="L2768" s="11" t="str">
        <f t="shared" ca="1" si="180"/>
        <v>H</v>
      </c>
      <c r="M2768" s="11"/>
      <c r="N2768" s="11">
        <v>2767</v>
      </c>
      <c r="O2768" s="12">
        <f t="shared" ca="1" si="196"/>
        <v>1.2990449616177118</v>
      </c>
      <c r="P2768" s="12">
        <f t="shared" ca="1" si="197"/>
        <v>2.149428724073319</v>
      </c>
      <c r="Q2768" s="11" t="str">
        <f t="shared" ca="1" si="181"/>
        <v>H</v>
      </c>
    </row>
    <row r="2769" spans="9:17" x14ac:dyDescent="0.25">
      <c r="I2769" s="11">
        <v>2768</v>
      </c>
      <c r="J2769" s="11">
        <f t="shared" ca="1" si="194"/>
        <v>1.447734042282085</v>
      </c>
      <c r="K2769" s="11">
        <f t="shared" ca="1" si="195"/>
        <v>0.5351541878325019</v>
      </c>
      <c r="L2769" s="11" t="str">
        <f t="shared" ca="1" si="180"/>
        <v>A</v>
      </c>
      <c r="M2769" s="11"/>
      <c r="N2769" s="11">
        <v>2768</v>
      </c>
      <c r="O2769" s="12">
        <f t="shared" ca="1" si="196"/>
        <v>-0.98344410307393293</v>
      </c>
      <c r="P2769" s="12">
        <f t="shared" ca="1" si="197"/>
        <v>5.4692949476057517E-2</v>
      </c>
      <c r="Q2769" s="11" t="str">
        <f t="shared" ca="1" si="181"/>
        <v>H</v>
      </c>
    </row>
    <row r="2770" spans="9:17" x14ac:dyDescent="0.25">
      <c r="I2770" s="11">
        <v>2769</v>
      </c>
      <c r="J2770" s="11">
        <f t="shared" ca="1" si="194"/>
        <v>1.2916172203725247</v>
      </c>
      <c r="K2770" s="11">
        <f t="shared" ca="1" si="195"/>
        <v>0.79959162988907329</v>
      </c>
      <c r="L2770" s="11" t="str">
        <f t="shared" ca="1" si="180"/>
        <v>A</v>
      </c>
      <c r="M2770" s="11"/>
      <c r="N2770" s="11">
        <v>2769</v>
      </c>
      <c r="O2770" s="12">
        <f t="shared" ca="1" si="196"/>
        <v>1.1053021554734639</v>
      </c>
      <c r="P2770" s="12">
        <f t="shared" ca="1" si="197"/>
        <v>2.7489098732858279</v>
      </c>
      <c r="Q2770" s="11" t="str">
        <f t="shared" ca="1" si="181"/>
        <v>H</v>
      </c>
    </row>
    <row r="2771" spans="9:17" x14ac:dyDescent="0.25">
      <c r="I2771" s="11">
        <v>2770</v>
      </c>
      <c r="J2771" s="11">
        <f t="shared" ca="1" si="194"/>
        <v>-2.4074001134768541</v>
      </c>
      <c r="K2771" s="11">
        <f t="shared" ca="1" si="195"/>
        <v>0.69198712577223231</v>
      </c>
      <c r="L2771" s="11" t="str">
        <f t="shared" ca="1" si="180"/>
        <v>H</v>
      </c>
      <c r="M2771" s="11"/>
      <c r="N2771" s="11">
        <v>2770</v>
      </c>
      <c r="O2771" s="12">
        <f t="shared" ca="1" si="196"/>
        <v>0.13370141407011849</v>
      </c>
      <c r="P2771" s="12">
        <f t="shared" ca="1" si="197"/>
        <v>1.892967002493211</v>
      </c>
      <c r="Q2771" s="11" t="str">
        <f t="shared" ca="1" si="181"/>
        <v>H</v>
      </c>
    </row>
    <row r="2772" spans="9:17" x14ac:dyDescent="0.25">
      <c r="I2772" s="11">
        <v>2771</v>
      </c>
      <c r="J2772" s="11">
        <f t="shared" ca="1" si="194"/>
        <v>0.4793610052359179</v>
      </c>
      <c r="K2772" s="11">
        <f t="shared" ca="1" si="195"/>
        <v>0.72595351157806287</v>
      </c>
      <c r="L2772" s="11" t="str">
        <f t="shared" ca="1" si="180"/>
        <v>H</v>
      </c>
      <c r="M2772" s="11"/>
      <c r="N2772" s="11">
        <v>2771</v>
      </c>
      <c r="O2772" s="12">
        <f t="shared" ca="1" si="196"/>
        <v>-0.25873494431310262</v>
      </c>
      <c r="P2772" s="12">
        <f t="shared" ca="1" si="197"/>
        <v>-0.91110509940122109</v>
      </c>
      <c r="Q2772" s="11" t="str">
        <f t="shared" ca="1" si="181"/>
        <v>A</v>
      </c>
    </row>
    <row r="2773" spans="9:17" x14ac:dyDescent="0.25">
      <c r="I2773" s="11">
        <v>2772</v>
      </c>
      <c r="J2773" s="11">
        <f t="shared" ca="1" si="194"/>
        <v>1.8806979065841305</v>
      </c>
      <c r="K2773" s="11">
        <f t="shared" ca="1" si="195"/>
        <v>2.9939908235684007</v>
      </c>
      <c r="L2773" s="11" t="str">
        <f t="shared" ca="1" si="180"/>
        <v>H</v>
      </c>
      <c r="M2773" s="11"/>
      <c r="N2773" s="11">
        <v>2772</v>
      </c>
      <c r="O2773" s="12">
        <f t="shared" ca="1" si="196"/>
        <v>0.22358166139648972</v>
      </c>
      <c r="P2773" s="12">
        <f t="shared" ca="1" si="197"/>
        <v>1.3432812247907708</v>
      </c>
      <c r="Q2773" s="11" t="str">
        <f t="shared" ca="1" si="181"/>
        <v>H</v>
      </c>
    </row>
    <row r="2774" spans="9:17" x14ac:dyDescent="0.25">
      <c r="I2774" s="11">
        <v>2773</v>
      </c>
      <c r="J2774" s="11">
        <f t="shared" ca="1" si="194"/>
        <v>2.5777213819698925</v>
      </c>
      <c r="K2774" s="11">
        <f t="shared" ca="1" si="195"/>
        <v>3.5521074249852118</v>
      </c>
      <c r="L2774" s="11" t="str">
        <f t="shared" ca="1" si="180"/>
        <v>H</v>
      </c>
      <c r="M2774" s="11"/>
      <c r="N2774" s="11">
        <v>2773</v>
      </c>
      <c r="O2774" s="12">
        <f t="shared" ca="1" si="196"/>
        <v>-0.26521088198341491</v>
      </c>
      <c r="P2774" s="12">
        <f t="shared" ca="1" si="197"/>
        <v>-0.64288451861913187</v>
      </c>
      <c r="Q2774" s="11" t="str">
        <f t="shared" ca="1" si="181"/>
        <v>A</v>
      </c>
    </row>
    <row r="2775" spans="9:17" x14ac:dyDescent="0.25">
      <c r="I2775" s="11">
        <v>2774</v>
      </c>
      <c r="J2775" s="11">
        <f t="shared" ca="1" si="194"/>
        <v>0.92411642058767662</v>
      </c>
      <c r="K2775" s="11">
        <f t="shared" ca="1" si="195"/>
        <v>1.1178970160225803</v>
      </c>
      <c r="L2775" s="11" t="str">
        <f t="shared" ca="1" si="180"/>
        <v>H</v>
      </c>
      <c r="M2775" s="11"/>
      <c r="N2775" s="11">
        <v>2774</v>
      </c>
      <c r="O2775" s="12">
        <f t="shared" ca="1" si="196"/>
        <v>0.48924530693994112</v>
      </c>
      <c r="P2775" s="12">
        <f t="shared" ca="1" si="197"/>
        <v>7.0689803122096606E-2</v>
      </c>
      <c r="Q2775" s="11" t="str">
        <f t="shared" ca="1" si="181"/>
        <v>A</v>
      </c>
    </row>
    <row r="2776" spans="9:17" x14ac:dyDescent="0.25">
      <c r="I2776" s="11">
        <v>2775</v>
      </c>
      <c r="J2776" s="11">
        <f t="shared" ca="1" si="194"/>
        <v>0.77179345170958213</v>
      </c>
      <c r="K2776" s="11">
        <f t="shared" ca="1" si="195"/>
        <v>1.6058080831221946</v>
      </c>
      <c r="L2776" s="11" t="str">
        <f t="shared" ca="1" si="180"/>
        <v>H</v>
      </c>
      <c r="M2776" s="11"/>
      <c r="N2776" s="11">
        <v>2775</v>
      </c>
      <c r="O2776" s="12">
        <f t="shared" ca="1" si="196"/>
        <v>-0.34747016887155946</v>
      </c>
      <c r="P2776" s="12">
        <f t="shared" ca="1" si="197"/>
        <v>-0.51816264244363075</v>
      </c>
      <c r="Q2776" s="11" t="str">
        <f t="shared" ca="1" si="181"/>
        <v>A</v>
      </c>
    </row>
    <row r="2777" spans="9:17" x14ac:dyDescent="0.25">
      <c r="I2777" s="11">
        <v>2776</v>
      </c>
      <c r="J2777" s="11">
        <f t="shared" ca="1" si="194"/>
        <v>1.5583396588516547</v>
      </c>
      <c r="K2777" s="11">
        <f t="shared" ca="1" si="195"/>
        <v>2.5519151670031608</v>
      </c>
      <c r="L2777" s="11" t="str">
        <f t="shared" ca="1" si="180"/>
        <v>H</v>
      </c>
      <c r="M2777" s="11"/>
      <c r="N2777" s="11">
        <v>2776</v>
      </c>
      <c r="O2777" s="12">
        <f t="shared" ca="1" si="196"/>
        <v>-1.9114492245990602</v>
      </c>
      <c r="P2777" s="12">
        <f t="shared" ca="1" si="197"/>
        <v>1.429961489678977</v>
      </c>
      <c r="Q2777" s="11" t="str">
        <f t="shared" ca="1" si="181"/>
        <v>H</v>
      </c>
    </row>
    <row r="2778" spans="9:17" x14ac:dyDescent="0.25">
      <c r="I2778" s="11">
        <v>2777</v>
      </c>
      <c r="J2778" s="11">
        <f t="shared" ca="1" si="194"/>
        <v>2.4024857258706032</v>
      </c>
      <c r="K2778" s="11">
        <f t="shared" ca="1" si="195"/>
        <v>2.1647774231771906</v>
      </c>
      <c r="L2778" s="11" t="str">
        <f t="shared" ca="1" si="180"/>
        <v>A</v>
      </c>
      <c r="M2778" s="11"/>
      <c r="N2778" s="11">
        <v>2777</v>
      </c>
      <c r="O2778" s="12">
        <f t="shared" ca="1" si="196"/>
        <v>1.3114326853814509</v>
      </c>
      <c r="P2778" s="12">
        <f t="shared" ca="1" si="197"/>
        <v>1.3724355731850875</v>
      </c>
      <c r="Q2778" s="11" t="str">
        <f t="shared" ca="1" si="181"/>
        <v>H</v>
      </c>
    </row>
    <row r="2779" spans="9:17" x14ac:dyDescent="0.25">
      <c r="I2779" s="11">
        <v>2778</v>
      </c>
      <c r="J2779" s="11">
        <f t="shared" ca="1" si="194"/>
        <v>2.1769458624373765</v>
      </c>
      <c r="K2779" s="11">
        <f t="shared" ca="1" si="195"/>
        <v>2.3094390760257375</v>
      </c>
      <c r="L2779" s="11" t="str">
        <f t="shared" ca="1" si="180"/>
        <v>H</v>
      </c>
      <c r="M2779" s="11"/>
      <c r="N2779" s="11">
        <v>2778</v>
      </c>
      <c r="O2779" s="12">
        <f t="shared" ca="1" si="196"/>
        <v>3.0448826647638407</v>
      </c>
      <c r="P2779" s="12">
        <f t="shared" ca="1" si="197"/>
        <v>-0.67394647718403999</v>
      </c>
      <c r="Q2779" s="11" t="str">
        <f t="shared" ca="1" si="181"/>
        <v>A</v>
      </c>
    </row>
    <row r="2780" spans="9:17" x14ac:dyDescent="0.25">
      <c r="I2780" s="11">
        <v>2779</v>
      </c>
      <c r="J2780" s="11">
        <f t="shared" ca="1" si="194"/>
        <v>0.19771907055802207</v>
      </c>
      <c r="K2780" s="11">
        <f t="shared" ca="1" si="195"/>
        <v>3.0174716350272712</v>
      </c>
      <c r="L2780" s="11" t="str">
        <f t="shared" ca="1" si="180"/>
        <v>H</v>
      </c>
      <c r="M2780" s="11"/>
      <c r="N2780" s="11">
        <v>2779</v>
      </c>
      <c r="O2780" s="12">
        <f t="shared" ca="1" si="196"/>
        <v>2.5855188564681768</v>
      </c>
      <c r="P2780" s="12">
        <f t="shared" ca="1" si="197"/>
        <v>2.0249306854756064</v>
      </c>
      <c r="Q2780" s="11" t="str">
        <f t="shared" ca="1" si="181"/>
        <v>A</v>
      </c>
    </row>
    <row r="2781" spans="9:17" x14ac:dyDescent="0.25">
      <c r="I2781" s="11">
        <v>2780</v>
      </c>
      <c r="J2781" s="11">
        <f t="shared" ca="1" si="194"/>
        <v>1.1087890804341252</v>
      </c>
      <c r="K2781" s="11">
        <f t="shared" ca="1" si="195"/>
        <v>1.6796829695498849</v>
      </c>
      <c r="L2781" s="11" t="str">
        <f t="shared" ca="1" si="180"/>
        <v>H</v>
      </c>
      <c r="M2781" s="11"/>
      <c r="N2781" s="11">
        <v>2780</v>
      </c>
      <c r="O2781" s="12">
        <f t="shared" ca="1" si="196"/>
        <v>2.8960529564533672</v>
      </c>
      <c r="P2781" s="12">
        <f t="shared" ca="1" si="197"/>
        <v>1.2350658204614209</v>
      </c>
      <c r="Q2781" s="11" t="str">
        <f t="shared" ca="1" si="181"/>
        <v>A</v>
      </c>
    </row>
    <row r="2782" spans="9:17" x14ac:dyDescent="0.25">
      <c r="I2782" s="11">
        <v>2781</v>
      </c>
      <c r="J2782" s="11">
        <f t="shared" ca="1" si="194"/>
        <v>1.8652383445021823</v>
      </c>
      <c r="K2782" s="11">
        <f t="shared" ca="1" si="195"/>
        <v>4.4967365448476428</v>
      </c>
      <c r="L2782" s="11" t="str">
        <f t="shared" ca="1" si="180"/>
        <v>H</v>
      </c>
      <c r="M2782" s="11"/>
      <c r="N2782" s="11">
        <v>2781</v>
      </c>
      <c r="O2782" s="12">
        <f t="shared" ca="1" si="196"/>
        <v>0.85803076073424611</v>
      </c>
      <c r="P2782" s="12">
        <f t="shared" ca="1" si="197"/>
        <v>0.43940425707561925</v>
      </c>
      <c r="Q2782" s="11" t="str">
        <f t="shared" ca="1" si="181"/>
        <v>A</v>
      </c>
    </row>
    <row r="2783" spans="9:17" x14ac:dyDescent="0.25">
      <c r="I2783" s="11">
        <v>2782</v>
      </c>
      <c r="J2783" s="11">
        <f t="shared" ca="1" si="194"/>
        <v>1.5732908165553621</v>
      </c>
      <c r="K2783" s="11">
        <f t="shared" ca="1" si="195"/>
        <v>2.6674481328377202</v>
      </c>
      <c r="L2783" s="11" t="str">
        <f t="shared" ca="1" si="180"/>
        <v>H</v>
      </c>
      <c r="M2783" s="11"/>
      <c r="N2783" s="11">
        <v>2782</v>
      </c>
      <c r="O2783" s="12">
        <f t="shared" ca="1" si="196"/>
        <v>0.76953634101117119</v>
      </c>
      <c r="P2783" s="12">
        <f t="shared" ca="1" si="197"/>
        <v>1.3462170282344459</v>
      </c>
      <c r="Q2783" s="11" t="str">
        <f t="shared" ca="1" si="181"/>
        <v>H</v>
      </c>
    </row>
    <row r="2784" spans="9:17" x14ac:dyDescent="0.25">
      <c r="I2784" s="11">
        <v>2783</v>
      </c>
      <c r="J2784" s="11">
        <f t="shared" ca="1" si="194"/>
        <v>0.94209872214069446</v>
      </c>
      <c r="K2784" s="11">
        <f t="shared" ca="1" si="195"/>
        <v>0.11112299749088783</v>
      </c>
      <c r="L2784" s="11" t="str">
        <f t="shared" ca="1" si="180"/>
        <v>A</v>
      </c>
      <c r="M2784" s="11"/>
      <c r="N2784" s="11">
        <v>2783</v>
      </c>
      <c r="O2784" s="12">
        <f t="shared" ca="1" si="196"/>
        <v>0.39312130139605433</v>
      </c>
      <c r="P2784" s="12">
        <f t="shared" ca="1" si="197"/>
        <v>1.6867070325897773</v>
      </c>
      <c r="Q2784" s="11" t="str">
        <f t="shared" ca="1" si="181"/>
        <v>H</v>
      </c>
    </row>
    <row r="2785" spans="9:17" x14ac:dyDescent="0.25">
      <c r="I2785" s="11">
        <v>2784</v>
      </c>
      <c r="J2785" s="11">
        <f t="shared" ca="1" si="194"/>
        <v>-0.80449145648697395</v>
      </c>
      <c r="K2785" s="11">
        <f t="shared" ca="1" si="195"/>
        <v>3.7687231372025618</v>
      </c>
      <c r="L2785" s="11" t="str">
        <f t="shared" ca="1" si="180"/>
        <v>H</v>
      </c>
      <c r="M2785" s="11"/>
      <c r="N2785" s="11">
        <v>2784</v>
      </c>
      <c r="O2785" s="12">
        <f t="shared" ca="1" si="196"/>
        <v>1.9780743664212492</v>
      </c>
      <c r="P2785" s="12">
        <f t="shared" ca="1" si="197"/>
        <v>2.9162089049661422</v>
      </c>
      <c r="Q2785" s="11" t="str">
        <f t="shared" ca="1" si="181"/>
        <v>H</v>
      </c>
    </row>
    <row r="2786" spans="9:17" x14ac:dyDescent="0.25">
      <c r="I2786" s="11">
        <v>2785</v>
      </c>
      <c r="J2786" s="11">
        <f t="shared" ca="1" si="194"/>
        <v>1.2883099961855167</v>
      </c>
      <c r="K2786" s="11">
        <f t="shared" ca="1" si="195"/>
        <v>2.5890723713696815</v>
      </c>
      <c r="L2786" s="11" t="str">
        <f t="shared" ca="1" si="180"/>
        <v>H</v>
      </c>
      <c r="M2786" s="11"/>
      <c r="N2786" s="11">
        <v>2785</v>
      </c>
      <c r="O2786" s="12">
        <f t="shared" ca="1" si="196"/>
        <v>0.37265400558138173</v>
      </c>
      <c r="P2786" s="12">
        <f t="shared" ca="1" si="197"/>
        <v>1.1227343265462042</v>
      </c>
      <c r="Q2786" s="11" t="str">
        <f t="shared" ca="1" si="181"/>
        <v>H</v>
      </c>
    </row>
    <row r="2787" spans="9:17" x14ac:dyDescent="0.25">
      <c r="I2787" s="11">
        <v>2786</v>
      </c>
      <c r="J2787" s="11">
        <f t="shared" ca="1" si="194"/>
        <v>3.4802668575067286</v>
      </c>
      <c r="K2787" s="11">
        <f t="shared" ca="1" si="195"/>
        <v>2.6223883125327556</v>
      </c>
      <c r="L2787" s="11" t="str">
        <f t="shared" ca="1" si="180"/>
        <v>A</v>
      </c>
      <c r="M2787" s="11"/>
      <c r="N2787" s="11">
        <v>2786</v>
      </c>
      <c r="O2787" s="12">
        <f t="shared" ca="1" si="196"/>
        <v>2.6162896355948533</v>
      </c>
      <c r="P2787" s="12">
        <f t="shared" ca="1" si="197"/>
        <v>0.47392562985832787</v>
      </c>
      <c r="Q2787" s="11" t="str">
        <f t="shared" ca="1" si="181"/>
        <v>A</v>
      </c>
    </row>
    <row r="2788" spans="9:17" x14ac:dyDescent="0.25">
      <c r="I2788" s="11">
        <v>2787</v>
      </c>
      <c r="J2788" s="11">
        <f t="shared" ca="1" si="194"/>
        <v>7.675433636978346E-2</v>
      </c>
      <c r="K2788" s="11">
        <f t="shared" ca="1" si="195"/>
        <v>2.5264539959686343</v>
      </c>
      <c r="L2788" s="11" t="str">
        <f t="shared" ca="1" si="180"/>
        <v>H</v>
      </c>
      <c r="M2788" s="11"/>
      <c r="N2788" s="11">
        <v>2787</v>
      </c>
      <c r="O2788" s="12">
        <f t="shared" ca="1" si="196"/>
        <v>-0.91108377868328683</v>
      </c>
      <c r="P2788" s="12">
        <f t="shared" ca="1" si="197"/>
        <v>-0.53220241809973357</v>
      </c>
      <c r="Q2788" s="11" t="str">
        <f t="shared" ca="1" si="181"/>
        <v>H</v>
      </c>
    </row>
    <row r="2789" spans="9:17" x14ac:dyDescent="0.25">
      <c r="I2789" s="11">
        <v>2788</v>
      </c>
      <c r="J2789" s="11">
        <f t="shared" ca="1" si="194"/>
        <v>-0.71369172525701641</v>
      </c>
      <c r="K2789" s="11">
        <f t="shared" ca="1" si="195"/>
        <v>2.3692029295488508</v>
      </c>
      <c r="L2789" s="11" t="str">
        <f t="shared" ca="1" si="180"/>
        <v>H</v>
      </c>
      <c r="M2789" s="11"/>
      <c r="N2789" s="11">
        <v>2788</v>
      </c>
      <c r="O2789" s="12">
        <f t="shared" ca="1" si="196"/>
        <v>0.80781163340106887</v>
      </c>
      <c r="P2789" s="12">
        <f t="shared" ca="1" si="197"/>
        <v>3.3778663361879313</v>
      </c>
      <c r="Q2789" s="11" t="str">
        <f t="shared" ca="1" si="181"/>
        <v>H</v>
      </c>
    </row>
    <row r="2790" spans="9:17" x14ac:dyDescent="0.25">
      <c r="I2790" s="11">
        <v>2789</v>
      </c>
      <c r="J2790" s="11">
        <f t="shared" ca="1" si="194"/>
        <v>-0.50636118832850852</v>
      </c>
      <c r="K2790" s="11">
        <f t="shared" ca="1" si="195"/>
        <v>2.8203263216225185</v>
      </c>
      <c r="L2790" s="11" t="str">
        <f t="shared" ca="1" si="180"/>
        <v>H</v>
      </c>
      <c r="M2790" s="11"/>
      <c r="N2790" s="11">
        <v>2789</v>
      </c>
      <c r="O2790" s="12">
        <f t="shared" ca="1" si="196"/>
        <v>1.4664291077231826</v>
      </c>
      <c r="P2790" s="12">
        <f t="shared" ca="1" si="197"/>
        <v>0.59313540965761391</v>
      </c>
      <c r="Q2790" s="11" t="str">
        <f t="shared" ca="1" si="181"/>
        <v>A</v>
      </c>
    </row>
    <row r="2791" spans="9:17" x14ac:dyDescent="0.25">
      <c r="I2791" s="11">
        <v>2790</v>
      </c>
      <c r="J2791" s="11">
        <f t="shared" ca="1" si="194"/>
        <v>1.1373309914230729</v>
      </c>
      <c r="K2791" s="11">
        <f t="shared" ca="1" si="195"/>
        <v>2.348603388588451</v>
      </c>
      <c r="L2791" s="11" t="str">
        <f t="shared" ca="1" si="180"/>
        <v>H</v>
      </c>
      <c r="M2791" s="11"/>
      <c r="N2791" s="11">
        <v>2790</v>
      </c>
      <c r="O2791" s="12">
        <f t="shared" ca="1" si="196"/>
        <v>1.5721057731776151</v>
      </c>
      <c r="P2791" s="12">
        <f t="shared" ca="1" si="197"/>
        <v>1.0012681870486388</v>
      </c>
      <c r="Q2791" s="11" t="str">
        <f t="shared" ca="1" si="181"/>
        <v>A</v>
      </c>
    </row>
    <row r="2792" spans="9:17" x14ac:dyDescent="0.25">
      <c r="I2792" s="11">
        <v>2791</v>
      </c>
      <c r="J2792" s="11">
        <f t="shared" ca="1" si="194"/>
        <v>1.1814108868182385</v>
      </c>
      <c r="K2792" s="11">
        <f t="shared" ca="1" si="195"/>
        <v>1.0761137395898519</v>
      </c>
      <c r="L2792" s="11" t="str">
        <f t="shared" ca="1" si="180"/>
        <v>A</v>
      </c>
      <c r="M2792" s="11"/>
      <c r="N2792" s="11">
        <v>2791</v>
      </c>
      <c r="O2792" s="12">
        <f t="shared" ca="1" si="196"/>
        <v>0.98404846372699339</v>
      </c>
      <c r="P2792" s="12">
        <f t="shared" ca="1" si="197"/>
        <v>0.45477199705764948</v>
      </c>
      <c r="Q2792" s="11" t="str">
        <f t="shared" ca="1" si="181"/>
        <v>A</v>
      </c>
    </row>
    <row r="2793" spans="9:17" x14ac:dyDescent="0.25">
      <c r="I2793" s="11">
        <v>2792</v>
      </c>
      <c r="J2793" s="11">
        <f t="shared" ca="1" si="194"/>
        <v>-0.74267942745404236</v>
      </c>
      <c r="K2793" s="11">
        <f t="shared" ca="1" si="195"/>
        <v>2.3883946255515642</v>
      </c>
      <c r="L2793" s="11" t="str">
        <f t="shared" ca="1" si="180"/>
        <v>H</v>
      </c>
      <c r="M2793" s="11"/>
      <c r="N2793" s="11">
        <v>2792</v>
      </c>
      <c r="O2793" s="12">
        <f t="shared" ca="1" si="196"/>
        <v>1.4187611301516745</v>
      </c>
      <c r="P2793" s="12">
        <f t="shared" ca="1" si="197"/>
        <v>2.0831838742480753</v>
      </c>
      <c r="Q2793" s="11" t="str">
        <f t="shared" ca="1" si="181"/>
        <v>H</v>
      </c>
    </row>
    <row r="2794" spans="9:17" x14ac:dyDescent="0.25">
      <c r="I2794" s="11">
        <v>2793</v>
      </c>
      <c r="J2794" s="11">
        <f t="shared" ca="1" si="194"/>
        <v>-2.1220924597714874</v>
      </c>
      <c r="K2794" s="11">
        <f t="shared" ca="1" si="195"/>
        <v>2.2767484665116013</v>
      </c>
      <c r="L2794" s="11" t="str">
        <f t="shared" ca="1" si="180"/>
        <v>H</v>
      </c>
      <c r="M2794" s="11"/>
      <c r="N2794" s="11">
        <v>2793</v>
      </c>
      <c r="O2794" s="12">
        <f t="shared" ca="1" si="196"/>
        <v>-0.50713623712678269</v>
      </c>
      <c r="P2794" s="12">
        <f t="shared" ca="1" si="197"/>
        <v>-0.785163215426816</v>
      </c>
      <c r="Q2794" s="11" t="str">
        <f t="shared" ca="1" si="181"/>
        <v>A</v>
      </c>
    </row>
    <row r="2795" spans="9:17" x14ac:dyDescent="0.25">
      <c r="I2795" s="11">
        <v>2794</v>
      </c>
      <c r="J2795" s="11">
        <f t="shared" ca="1" si="194"/>
        <v>1.7939424110750481</v>
      </c>
      <c r="K2795" s="11">
        <f t="shared" ca="1" si="195"/>
        <v>1.8532891167174199</v>
      </c>
      <c r="L2795" s="11" t="str">
        <f t="shared" ca="1" si="180"/>
        <v>H</v>
      </c>
      <c r="M2795" s="11"/>
      <c r="N2795" s="11">
        <v>2794</v>
      </c>
      <c r="O2795" s="12">
        <f t="shared" ca="1" si="196"/>
        <v>0.70662556491327977</v>
      </c>
      <c r="P2795" s="12">
        <f t="shared" ca="1" si="197"/>
        <v>-0.6928840920416095</v>
      </c>
      <c r="Q2795" s="11" t="str">
        <f t="shared" ca="1" si="181"/>
        <v>A</v>
      </c>
    </row>
    <row r="2796" spans="9:17" x14ac:dyDescent="0.25">
      <c r="I2796" s="11">
        <v>2795</v>
      </c>
      <c r="J2796" s="11">
        <f t="shared" ca="1" si="194"/>
        <v>3.0137635908111573</v>
      </c>
      <c r="K2796" s="11">
        <f t="shared" ca="1" si="195"/>
        <v>1.1522196377506089</v>
      </c>
      <c r="L2796" s="11" t="str">
        <f t="shared" ca="1" si="180"/>
        <v>A</v>
      </c>
      <c r="M2796" s="11"/>
      <c r="N2796" s="11">
        <v>2795</v>
      </c>
      <c r="O2796" s="12">
        <f t="shared" ca="1" si="196"/>
        <v>-8.3374027104271331E-2</v>
      </c>
      <c r="P2796" s="12">
        <f t="shared" ca="1" si="197"/>
        <v>1.2489375654780992</v>
      </c>
      <c r="Q2796" s="11" t="str">
        <f t="shared" ca="1" si="181"/>
        <v>H</v>
      </c>
    </row>
    <row r="2797" spans="9:17" x14ac:dyDescent="0.25">
      <c r="I2797" s="11">
        <v>2796</v>
      </c>
      <c r="J2797" s="11">
        <f t="shared" ca="1" si="194"/>
        <v>0.24998459400471718</v>
      </c>
      <c r="K2797" s="11">
        <f t="shared" ca="1" si="195"/>
        <v>1.6009652864718937</v>
      </c>
      <c r="L2797" s="11" t="str">
        <f t="shared" ca="1" si="180"/>
        <v>H</v>
      </c>
      <c r="M2797" s="11"/>
      <c r="N2797" s="11">
        <v>2796</v>
      </c>
      <c r="O2797" s="12">
        <f t="shared" ca="1" si="196"/>
        <v>1.4768823831667677</v>
      </c>
      <c r="P2797" s="12">
        <f t="shared" ca="1" si="197"/>
        <v>1.415619155961084</v>
      </c>
      <c r="Q2797" s="11" t="str">
        <f t="shared" ca="1" si="181"/>
        <v>A</v>
      </c>
    </row>
    <row r="2798" spans="9:17" x14ac:dyDescent="0.25">
      <c r="I2798" s="11">
        <v>2797</v>
      </c>
      <c r="J2798" s="11">
        <f t="shared" ca="1" si="194"/>
        <v>1.2257343677699681</v>
      </c>
      <c r="K2798" s="11">
        <f t="shared" ca="1" si="195"/>
        <v>1.5838478329243246</v>
      </c>
      <c r="L2798" s="11" t="str">
        <f t="shared" ca="1" si="180"/>
        <v>H</v>
      </c>
      <c r="M2798" s="11"/>
      <c r="N2798" s="11">
        <v>2797</v>
      </c>
      <c r="O2798" s="12">
        <f t="shared" ca="1" si="196"/>
        <v>-4.9908735826073802E-2</v>
      </c>
      <c r="P2798" s="12">
        <f t="shared" ca="1" si="197"/>
        <v>1.3027265934195338</v>
      </c>
      <c r="Q2798" s="11" t="str">
        <f t="shared" ca="1" si="181"/>
        <v>H</v>
      </c>
    </row>
    <row r="2799" spans="9:17" x14ac:dyDescent="0.25">
      <c r="I2799" s="11">
        <v>2798</v>
      </c>
      <c r="J2799" s="11">
        <f t="shared" ca="1" si="194"/>
        <v>0.53313018617558061</v>
      </c>
      <c r="K2799" s="11">
        <f t="shared" ca="1" si="195"/>
        <v>0.62843539243334523</v>
      </c>
      <c r="L2799" s="11" t="str">
        <f t="shared" ca="1" si="180"/>
        <v>H</v>
      </c>
      <c r="M2799" s="11"/>
      <c r="N2799" s="11">
        <v>2798</v>
      </c>
      <c r="O2799" s="12">
        <f t="shared" ca="1" si="196"/>
        <v>0.41449935352659811</v>
      </c>
      <c r="P2799" s="12">
        <f t="shared" ca="1" si="197"/>
        <v>2.1133227809781769</v>
      </c>
      <c r="Q2799" s="11" t="str">
        <f t="shared" ca="1" si="181"/>
        <v>H</v>
      </c>
    </row>
    <row r="2800" spans="9:17" x14ac:dyDescent="0.25">
      <c r="I2800" s="11">
        <v>2799</v>
      </c>
      <c r="J2800" s="11">
        <f t="shared" ca="1" si="194"/>
        <v>3.7536481972365614</v>
      </c>
      <c r="K2800" s="11">
        <f t="shared" ca="1" si="195"/>
        <v>2.7025951076322885</v>
      </c>
      <c r="L2800" s="11" t="str">
        <f t="shared" ca="1" si="180"/>
        <v>A</v>
      </c>
      <c r="M2800" s="11"/>
      <c r="N2800" s="11">
        <v>2799</v>
      </c>
      <c r="O2800" s="12">
        <f t="shared" ca="1" si="196"/>
        <v>0.77086684413420192</v>
      </c>
      <c r="P2800" s="12">
        <f t="shared" ca="1" si="197"/>
        <v>1.953964610161911</v>
      </c>
      <c r="Q2800" s="11" t="str">
        <f t="shared" ca="1" si="181"/>
        <v>H</v>
      </c>
    </row>
    <row r="2801" spans="9:17" x14ac:dyDescent="0.25">
      <c r="I2801" s="11">
        <v>2800</v>
      </c>
      <c r="J2801" s="11">
        <f t="shared" ca="1" si="194"/>
        <v>0.72669720938498705</v>
      </c>
      <c r="K2801" s="11">
        <f t="shared" ca="1" si="195"/>
        <v>3.2625311457451245</v>
      </c>
      <c r="L2801" s="11" t="str">
        <f t="shared" ca="1" si="180"/>
        <v>H</v>
      </c>
      <c r="M2801" s="11"/>
      <c r="N2801" s="11">
        <v>2800</v>
      </c>
      <c r="O2801" s="12">
        <f t="shared" ca="1" si="196"/>
        <v>2.5295555429188941</v>
      </c>
      <c r="P2801" s="12">
        <f t="shared" ca="1" si="197"/>
        <v>1.1967220949903004</v>
      </c>
      <c r="Q2801" s="11" t="str">
        <f t="shared" ca="1" si="181"/>
        <v>A</v>
      </c>
    </row>
    <row r="2802" spans="9:17" x14ac:dyDescent="0.25">
      <c r="I2802" s="11">
        <v>2801</v>
      </c>
      <c r="J2802" s="11">
        <f t="shared" ca="1" si="194"/>
        <v>-3.6981251124925008E-2</v>
      </c>
      <c r="K2802" s="11">
        <f t="shared" ca="1" si="195"/>
        <v>4.2108047888732534</v>
      </c>
      <c r="L2802" s="11" t="str">
        <f t="shared" ca="1" si="180"/>
        <v>H</v>
      </c>
      <c r="M2802" s="11"/>
      <c r="N2802" s="11">
        <v>2801</v>
      </c>
      <c r="O2802" s="12">
        <f t="shared" ca="1" si="196"/>
        <v>0.30749279958698017</v>
      </c>
      <c r="P2802" s="12">
        <f t="shared" ca="1" si="197"/>
        <v>1.9650397126153685</v>
      </c>
      <c r="Q2802" s="11" t="str">
        <f t="shared" ca="1" si="181"/>
        <v>H</v>
      </c>
    </row>
    <row r="2803" spans="9:17" x14ac:dyDescent="0.25">
      <c r="I2803" s="11">
        <v>2802</v>
      </c>
      <c r="J2803" s="11">
        <f t="shared" ca="1" si="194"/>
        <v>0.64196786558065178</v>
      </c>
      <c r="K2803" s="11">
        <f t="shared" ca="1" si="195"/>
        <v>0.61434109953998761</v>
      </c>
      <c r="L2803" s="11" t="str">
        <f t="shared" ca="1" si="180"/>
        <v>A</v>
      </c>
      <c r="M2803" s="11"/>
      <c r="N2803" s="11">
        <v>2802</v>
      </c>
      <c r="O2803" s="12">
        <f t="shared" ca="1" si="196"/>
        <v>-1.1745169143779948</v>
      </c>
      <c r="P2803" s="12">
        <f t="shared" ca="1" si="197"/>
        <v>0.31967019381587014</v>
      </c>
      <c r="Q2803" s="11" t="str">
        <f t="shared" ca="1" si="181"/>
        <v>H</v>
      </c>
    </row>
    <row r="2804" spans="9:17" x14ac:dyDescent="0.25">
      <c r="I2804" s="11">
        <v>2803</v>
      </c>
      <c r="J2804" s="11">
        <f t="shared" ca="1" si="194"/>
        <v>-0.4618246675384684</v>
      </c>
      <c r="K2804" s="11">
        <f t="shared" ca="1" si="195"/>
        <v>3.1785951142375928</v>
      </c>
      <c r="L2804" s="11" t="str">
        <f t="shared" ca="1" si="180"/>
        <v>H</v>
      </c>
      <c r="M2804" s="11"/>
      <c r="N2804" s="11">
        <v>2803</v>
      </c>
      <c r="O2804" s="12">
        <f t="shared" ca="1" si="196"/>
        <v>0.34115428626237188</v>
      </c>
      <c r="P2804" s="12">
        <f t="shared" ca="1" si="197"/>
        <v>-2.0937437483569799E-2</v>
      </c>
      <c r="Q2804" s="11" t="str">
        <f t="shared" ca="1" si="181"/>
        <v>A</v>
      </c>
    </row>
    <row r="2805" spans="9:17" x14ac:dyDescent="0.25">
      <c r="I2805" s="11">
        <v>2804</v>
      </c>
      <c r="J2805" s="11">
        <f t="shared" ca="1" si="194"/>
        <v>-0.23791655591124539</v>
      </c>
      <c r="K2805" s="11">
        <f t="shared" ca="1" si="195"/>
        <v>1.5977097614331022</v>
      </c>
      <c r="L2805" s="11" t="str">
        <f t="shared" ca="1" si="180"/>
        <v>H</v>
      </c>
      <c r="M2805" s="11"/>
      <c r="N2805" s="11">
        <v>2804</v>
      </c>
      <c r="O2805" s="12">
        <f t="shared" ca="1" si="196"/>
        <v>1.4810180657678544</v>
      </c>
      <c r="P2805" s="12">
        <f t="shared" ca="1" si="197"/>
        <v>2.2497827830674342</v>
      </c>
      <c r="Q2805" s="11" t="str">
        <f t="shared" ca="1" si="181"/>
        <v>H</v>
      </c>
    </row>
    <row r="2806" spans="9:17" x14ac:dyDescent="0.25">
      <c r="I2806" s="11">
        <v>2805</v>
      </c>
      <c r="J2806" s="11">
        <f t="shared" ca="1" si="194"/>
        <v>1.6707504498471137</v>
      </c>
      <c r="K2806" s="11">
        <f t="shared" ca="1" si="195"/>
        <v>0.66156555317255172</v>
      </c>
      <c r="L2806" s="11" t="str">
        <f t="shared" ca="1" si="180"/>
        <v>A</v>
      </c>
      <c r="M2806" s="11"/>
      <c r="N2806" s="11">
        <v>2805</v>
      </c>
      <c r="O2806" s="12">
        <f t="shared" ca="1" si="196"/>
        <v>3.5159285435267984</v>
      </c>
      <c r="P2806" s="12">
        <f t="shared" ca="1" si="197"/>
        <v>0.3687740351012333</v>
      </c>
      <c r="Q2806" s="11" t="str">
        <f t="shared" ca="1" si="181"/>
        <v>A</v>
      </c>
    </row>
    <row r="2807" spans="9:17" x14ac:dyDescent="0.25">
      <c r="I2807" s="11">
        <v>2806</v>
      </c>
      <c r="J2807" s="11">
        <f t="shared" ca="1" si="194"/>
        <v>3.0190246703780819</v>
      </c>
      <c r="K2807" s="11">
        <f t="shared" ca="1" si="195"/>
        <v>3.6048430235141744</v>
      </c>
      <c r="L2807" s="11" t="str">
        <f t="shared" ref="L2807:L3061" ca="1" si="198">IF(J2807&gt;K2807, "A", IF(J2807=K2807, "T", "H"))</f>
        <v>H</v>
      </c>
      <c r="M2807" s="11"/>
      <c r="N2807" s="11">
        <v>2806</v>
      </c>
      <c r="O2807" s="12">
        <f t="shared" ca="1" si="196"/>
        <v>-0.85559576602235476</v>
      </c>
      <c r="P2807" s="12">
        <f t="shared" ca="1" si="197"/>
        <v>0.75015243906396867</v>
      </c>
      <c r="Q2807" s="11" t="str">
        <f t="shared" ref="Q2807:Q3061" ca="1" si="199">IF(O2807&gt;P2807, "A", IF(O2807=P2807, "T", "H"))</f>
        <v>H</v>
      </c>
    </row>
    <row r="2808" spans="9:17" x14ac:dyDescent="0.25">
      <c r="I2808" s="11">
        <v>2807</v>
      </c>
      <c r="J2808" s="11">
        <f t="shared" ca="1" si="194"/>
        <v>3.8236469005038964</v>
      </c>
      <c r="K2808" s="11">
        <f t="shared" ca="1" si="195"/>
        <v>2.2322492689073306</v>
      </c>
      <c r="L2808" s="11" t="str">
        <f t="shared" ca="1" si="198"/>
        <v>A</v>
      </c>
      <c r="M2808" s="11"/>
      <c r="N2808" s="11">
        <v>2807</v>
      </c>
      <c r="O2808" s="12">
        <f t="shared" ca="1" si="196"/>
        <v>0.47031010476466745</v>
      </c>
      <c r="P2808" s="12">
        <f t="shared" ca="1" si="197"/>
        <v>9.5834674461874547E-2</v>
      </c>
      <c r="Q2808" s="11" t="str">
        <f t="shared" ca="1" si="199"/>
        <v>A</v>
      </c>
    </row>
    <row r="2809" spans="9:17" x14ac:dyDescent="0.25">
      <c r="I2809" s="11">
        <v>2808</v>
      </c>
      <c r="J2809" s="11">
        <f t="shared" ca="1" si="194"/>
        <v>1.301978233412977</v>
      </c>
      <c r="K2809" s="11">
        <f t="shared" ca="1" si="195"/>
        <v>3.6513032936037737</v>
      </c>
      <c r="L2809" s="11" t="str">
        <f t="shared" ca="1" si="198"/>
        <v>H</v>
      </c>
      <c r="M2809" s="11"/>
      <c r="N2809" s="11">
        <v>2808</v>
      </c>
      <c r="O2809" s="12">
        <f t="shared" ca="1" si="196"/>
        <v>0.78298328019693164</v>
      </c>
      <c r="P2809" s="12">
        <f t="shared" ca="1" si="197"/>
        <v>1.1701134275985563</v>
      </c>
      <c r="Q2809" s="11" t="str">
        <f t="shared" ca="1" si="199"/>
        <v>H</v>
      </c>
    </row>
    <row r="2810" spans="9:17" x14ac:dyDescent="0.25">
      <c r="I2810" s="11">
        <v>2809</v>
      </c>
      <c r="J2810" s="11">
        <f t="shared" ca="1" si="194"/>
        <v>0.37942393506653382</v>
      </c>
      <c r="K2810" s="11">
        <f t="shared" ca="1" si="195"/>
        <v>-0.2979405465239946</v>
      </c>
      <c r="L2810" s="11" t="str">
        <f t="shared" ca="1" si="198"/>
        <v>A</v>
      </c>
      <c r="M2810" s="11"/>
      <c r="N2810" s="11">
        <v>2809</v>
      </c>
      <c r="O2810" s="12">
        <f t="shared" ca="1" si="196"/>
        <v>-0.68990749833287057</v>
      </c>
      <c r="P2810" s="12">
        <f t="shared" ca="1" si="197"/>
        <v>3.0512139019929689</v>
      </c>
      <c r="Q2810" s="11" t="str">
        <f t="shared" ca="1" si="199"/>
        <v>H</v>
      </c>
    </row>
    <row r="2811" spans="9:17" x14ac:dyDescent="0.25">
      <c r="I2811" s="11">
        <v>2810</v>
      </c>
      <c r="J2811" s="11">
        <f t="shared" ca="1" si="194"/>
        <v>0.68007921292609708</v>
      </c>
      <c r="K2811" s="11">
        <f t="shared" ca="1" si="195"/>
        <v>2.2073063812237601</v>
      </c>
      <c r="L2811" s="11" t="str">
        <f t="shared" ca="1" si="198"/>
        <v>H</v>
      </c>
      <c r="M2811" s="11"/>
      <c r="N2811" s="11">
        <v>2810</v>
      </c>
      <c r="O2811" s="12">
        <f t="shared" ca="1" si="196"/>
        <v>0.48125357948642428</v>
      </c>
      <c r="P2811" s="12">
        <f t="shared" ca="1" si="197"/>
        <v>0.76071842062190997</v>
      </c>
      <c r="Q2811" s="11" t="str">
        <f t="shared" ca="1" si="199"/>
        <v>H</v>
      </c>
    </row>
    <row r="2812" spans="9:17" x14ac:dyDescent="0.25">
      <c r="I2812" s="11">
        <v>2811</v>
      </c>
      <c r="J2812" s="11">
        <f t="shared" ca="1" si="194"/>
        <v>0.82524370224647026</v>
      </c>
      <c r="K2812" s="11">
        <f t="shared" ca="1" si="195"/>
        <v>2.5905767148153873</v>
      </c>
      <c r="L2812" s="11" t="str">
        <f t="shared" ca="1" si="198"/>
        <v>H</v>
      </c>
      <c r="M2812" s="11"/>
      <c r="N2812" s="11">
        <v>2811</v>
      </c>
      <c r="O2812" s="12">
        <f t="shared" ca="1" si="196"/>
        <v>0.7533273605356785</v>
      </c>
      <c r="P2812" s="12">
        <f t="shared" ca="1" si="197"/>
        <v>1.3327303975920608</v>
      </c>
      <c r="Q2812" s="11" t="str">
        <f t="shared" ca="1" si="199"/>
        <v>H</v>
      </c>
    </row>
    <row r="2813" spans="9:17" x14ac:dyDescent="0.25">
      <c r="I2813" s="11">
        <v>2812</v>
      </c>
      <c r="J2813" s="11">
        <f t="shared" ca="1" si="194"/>
        <v>3.5765022397826054</v>
      </c>
      <c r="K2813" s="11">
        <f t="shared" ca="1" si="195"/>
        <v>-0.47691918886612283</v>
      </c>
      <c r="L2813" s="11" t="str">
        <f t="shared" ca="1" si="198"/>
        <v>A</v>
      </c>
      <c r="M2813" s="11"/>
      <c r="N2813" s="11">
        <v>2812</v>
      </c>
      <c r="O2813" s="12">
        <f t="shared" ca="1" si="196"/>
        <v>1.2643159960031713</v>
      </c>
      <c r="P2813" s="12">
        <f t="shared" ca="1" si="197"/>
        <v>0.9444475618705076</v>
      </c>
      <c r="Q2813" s="11" t="str">
        <f t="shared" ca="1" si="199"/>
        <v>A</v>
      </c>
    </row>
    <row r="2814" spans="9:17" x14ac:dyDescent="0.25">
      <c r="I2814" s="11">
        <v>2813</v>
      </c>
      <c r="J2814" s="11">
        <f t="shared" ca="1" si="194"/>
        <v>3.9538776442834767E-2</v>
      </c>
      <c r="K2814" s="11">
        <f t="shared" ca="1" si="195"/>
        <v>2.4706108162558125</v>
      </c>
      <c r="L2814" s="11" t="str">
        <f t="shared" ca="1" si="198"/>
        <v>H</v>
      </c>
      <c r="M2814" s="11"/>
      <c r="N2814" s="11">
        <v>2813</v>
      </c>
      <c r="O2814" s="12">
        <f t="shared" ca="1" si="196"/>
        <v>1.4257146685525552</v>
      </c>
      <c r="P2814" s="12">
        <f t="shared" ca="1" si="197"/>
        <v>0.23874656964157692</v>
      </c>
      <c r="Q2814" s="11" t="str">
        <f t="shared" ca="1" si="199"/>
        <v>A</v>
      </c>
    </row>
    <row r="2815" spans="9:17" x14ac:dyDescent="0.25">
      <c r="I2815" s="11">
        <v>2814</v>
      </c>
      <c r="J2815" s="11">
        <f t="shared" ca="1" si="194"/>
        <v>1.8209772180226269</v>
      </c>
      <c r="K2815" s="11">
        <f t="shared" ca="1" si="195"/>
        <v>2.0338105764826437</v>
      </c>
      <c r="L2815" s="11" t="str">
        <f t="shared" ca="1" si="198"/>
        <v>H</v>
      </c>
      <c r="M2815" s="11"/>
      <c r="N2815" s="11">
        <v>2814</v>
      </c>
      <c r="O2815" s="12">
        <f t="shared" ca="1" si="196"/>
        <v>2.214310074917353</v>
      </c>
      <c r="P2815" s="12">
        <f t="shared" ca="1" si="197"/>
        <v>3.9924766811806496</v>
      </c>
      <c r="Q2815" s="11" t="str">
        <f t="shared" ca="1" si="199"/>
        <v>H</v>
      </c>
    </row>
    <row r="2816" spans="9:17" x14ac:dyDescent="0.25">
      <c r="I2816" s="11">
        <v>2815</v>
      </c>
      <c r="J2816" s="11">
        <f t="shared" ca="1" si="194"/>
        <v>1.4265188589999847</v>
      </c>
      <c r="K2816" s="11">
        <f t="shared" ca="1" si="195"/>
        <v>-0.13634982472763113</v>
      </c>
      <c r="L2816" s="11" t="str">
        <f t="shared" ca="1" si="198"/>
        <v>A</v>
      </c>
      <c r="M2816" s="11"/>
      <c r="N2816" s="11">
        <v>2815</v>
      </c>
      <c r="O2816" s="12">
        <f t="shared" ca="1" si="196"/>
        <v>0.80310098162419608</v>
      </c>
      <c r="P2816" s="12">
        <f t="shared" ca="1" si="197"/>
        <v>1.4363059830772427</v>
      </c>
      <c r="Q2816" s="11" t="str">
        <f t="shared" ca="1" si="199"/>
        <v>H</v>
      </c>
    </row>
    <row r="2817" spans="9:17" x14ac:dyDescent="0.25">
      <c r="I2817" s="11">
        <v>2816</v>
      </c>
      <c r="J2817" s="11">
        <f t="shared" ca="1" si="194"/>
        <v>-0.35006855821187088</v>
      </c>
      <c r="K2817" s="11">
        <f t="shared" ca="1" si="195"/>
        <v>3.2105708835150253</v>
      </c>
      <c r="L2817" s="11" t="str">
        <f t="shared" ca="1" si="198"/>
        <v>H</v>
      </c>
      <c r="M2817" s="11"/>
      <c r="N2817" s="11">
        <v>2816</v>
      </c>
      <c r="O2817" s="12">
        <f t="shared" ca="1" si="196"/>
        <v>-1.9742087930261507</v>
      </c>
      <c r="P2817" s="12">
        <f t="shared" ca="1" si="197"/>
        <v>1.665904230435491</v>
      </c>
      <c r="Q2817" s="11" t="str">
        <f t="shared" ca="1" si="199"/>
        <v>H</v>
      </c>
    </row>
    <row r="2818" spans="9:17" x14ac:dyDescent="0.25">
      <c r="I2818" s="11">
        <v>2817</v>
      </c>
      <c r="J2818" s="11">
        <f t="shared" ca="1" si="194"/>
        <v>0.20986640804367018</v>
      </c>
      <c r="K2818" s="11">
        <f t="shared" ca="1" si="195"/>
        <v>3.6980446669570526</v>
      </c>
      <c r="L2818" s="11" t="str">
        <f t="shared" ca="1" si="198"/>
        <v>H</v>
      </c>
      <c r="M2818" s="11"/>
      <c r="N2818" s="11">
        <v>2817</v>
      </c>
      <c r="O2818" s="12">
        <f t="shared" ca="1" si="196"/>
        <v>-0.91097185637772293</v>
      </c>
      <c r="P2818" s="12">
        <f t="shared" ca="1" si="197"/>
        <v>0.89684127116913348</v>
      </c>
      <c r="Q2818" s="11" t="str">
        <f t="shared" ca="1" si="199"/>
        <v>H</v>
      </c>
    </row>
    <row r="2819" spans="9:17" x14ac:dyDescent="0.25">
      <c r="I2819" s="11">
        <v>2818</v>
      </c>
      <c r="J2819" s="11">
        <f t="shared" ref="J2819:J2882" ca="1" si="200">NORMINV(RAND(), $D$3,$F$3)</f>
        <v>2.1789733058532339</v>
      </c>
      <c r="K2819" s="11">
        <f t="shared" ref="K2819:K2882" ca="1" si="201">NORMINV(RAND(), $D$2,$F$2)</f>
        <v>1.0160848496102859</v>
      </c>
      <c r="L2819" s="11" t="str">
        <f t="shared" ca="1" si="198"/>
        <v>A</v>
      </c>
      <c r="M2819" s="11"/>
      <c r="N2819" s="11">
        <v>2818</v>
      </c>
      <c r="O2819" s="12">
        <f t="shared" ref="O2819:O2882" ca="1" si="202">NORMINV(RAND(), $D$11,$F$11)</f>
        <v>4.4355976452589652E-2</v>
      </c>
      <c r="P2819" s="12">
        <f t="shared" ref="P2819:P2882" ca="1" si="203">NORMINV(RAND(), $D$10,$F$10)</f>
        <v>0.60554918623548137</v>
      </c>
      <c r="Q2819" s="11" t="str">
        <f t="shared" ca="1" si="199"/>
        <v>H</v>
      </c>
    </row>
    <row r="2820" spans="9:17" x14ac:dyDescent="0.25">
      <c r="I2820" s="11">
        <v>2819</v>
      </c>
      <c r="J2820" s="11">
        <f t="shared" ca="1" si="200"/>
        <v>1.7733360682483279</v>
      </c>
      <c r="K2820" s="11">
        <f t="shared" ca="1" si="201"/>
        <v>3.5865188719865309</v>
      </c>
      <c r="L2820" s="11" t="str">
        <f t="shared" ca="1" si="198"/>
        <v>H</v>
      </c>
      <c r="M2820" s="11"/>
      <c r="N2820" s="11">
        <v>2819</v>
      </c>
      <c r="O2820" s="12">
        <f t="shared" ca="1" si="202"/>
        <v>0.33214186898186648</v>
      </c>
      <c r="P2820" s="12">
        <f t="shared" ca="1" si="203"/>
        <v>0.76163229110937503</v>
      </c>
      <c r="Q2820" s="11" t="str">
        <f t="shared" ca="1" si="199"/>
        <v>H</v>
      </c>
    </row>
    <row r="2821" spans="9:17" x14ac:dyDescent="0.25">
      <c r="I2821" s="11">
        <v>2820</v>
      </c>
      <c r="J2821" s="11">
        <f t="shared" ca="1" si="200"/>
        <v>0.78777977803890586</v>
      </c>
      <c r="K2821" s="11">
        <f t="shared" ca="1" si="201"/>
        <v>1.8996735580520283</v>
      </c>
      <c r="L2821" s="11" t="str">
        <f t="shared" ca="1" si="198"/>
        <v>H</v>
      </c>
      <c r="M2821" s="11"/>
      <c r="N2821" s="11">
        <v>2820</v>
      </c>
      <c r="O2821" s="12">
        <f t="shared" ca="1" si="202"/>
        <v>1.5022133781373048</v>
      </c>
      <c r="P2821" s="12">
        <f t="shared" ca="1" si="203"/>
        <v>0.40831165342614828</v>
      </c>
      <c r="Q2821" s="11" t="str">
        <f t="shared" ca="1" si="199"/>
        <v>A</v>
      </c>
    </row>
    <row r="2822" spans="9:17" x14ac:dyDescent="0.25">
      <c r="I2822" s="11">
        <v>2821</v>
      </c>
      <c r="J2822" s="11">
        <f t="shared" ca="1" si="200"/>
        <v>2.9395733173866412</v>
      </c>
      <c r="K2822" s="11">
        <f t="shared" ca="1" si="201"/>
        <v>3.1174817184942305</v>
      </c>
      <c r="L2822" s="11" t="str">
        <f t="shared" ca="1" si="198"/>
        <v>H</v>
      </c>
      <c r="M2822" s="11"/>
      <c r="N2822" s="11">
        <v>2821</v>
      </c>
      <c r="O2822" s="12">
        <f t="shared" ca="1" si="202"/>
        <v>-0.61151220963744235</v>
      </c>
      <c r="P2822" s="12">
        <f t="shared" ca="1" si="203"/>
        <v>1.407066323838104</v>
      </c>
      <c r="Q2822" s="11" t="str">
        <f t="shared" ca="1" si="199"/>
        <v>H</v>
      </c>
    </row>
    <row r="2823" spans="9:17" x14ac:dyDescent="0.25">
      <c r="I2823" s="11">
        <v>2822</v>
      </c>
      <c r="J2823" s="11">
        <f t="shared" ca="1" si="200"/>
        <v>1.5658829499618947</v>
      </c>
      <c r="K2823" s="11">
        <f t="shared" ca="1" si="201"/>
        <v>0.75194040412295138</v>
      </c>
      <c r="L2823" s="11" t="str">
        <f t="shared" ca="1" si="198"/>
        <v>A</v>
      </c>
      <c r="M2823" s="11"/>
      <c r="N2823" s="11">
        <v>2822</v>
      </c>
      <c r="O2823" s="12">
        <f t="shared" ca="1" si="202"/>
        <v>2.4995415655257816</v>
      </c>
      <c r="P2823" s="12">
        <f t="shared" ca="1" si="203"/>
        <v>1.9051855440174799</v>
      </c>
      <c r="Q2823" s="11" t="str">
        <f t="shared" ca="1" si="199"/>
        <v>A</v>
      </c>
    </row>
    <row r="2824" spans="9:17" x14ac:dyDescent="0.25">
      <c r="I2824" s="11">
        <v>2823</v>
      </c>
      <c r="J2824" s="11">
        <f t="shared" ca="1" si="200"/>
        <v>1.3577409215532525</v>
      </c>
      <c r="K2824" s="11">
        <f t="shared" ca="1" si="201"/>
        <v>3.2015533604830235</v>
      </c>
      <c r="L2824" s="11" t="str">
        <f t="shared" ca="1" si="198"/>
        <v>H</v>
      </c>
      <c r="M2824" s="11"/>
      <c r="N2824" s="11">
        <v>2823</v>
      </c>
      <c r="O2824" s="12">
        <f t="shared" ca="1" si="202"/>
        <v>2.1553387297764717</v>
      </c>
      <c r="P2824" s="12">
        <f t="shared" ca="1" si="203"/>
        <v>3.3281652862588569</v>
      </c>
      <c r="Q2824" s="11" t="str">
        <f t="shared" ca="1" si="199"/>
        <v>H</v>
      </c>
    </row>
    <row r="2825" spans="9:17" x14ac:dyDescent="0.25">
      <c r="I2825" s="11">
        <v>2824</v>
      </c>
      <c r="J2825" s="11">
        <f t="shared" ca="1" si="200"/>
        <v>2.3587805977339142</v>
      </c>
      <c r="K2825" s="11">
        <f t="shared" ca="1" si="201"/>
        <v>2.127408202369411</v>
      </c>
      <c r="L2825" s="11" t="str">
        <f t="shared" ca="1" si="198"/>
        <v>A</v>
      </c>
      <c r="M2825" s="11"/>
      <c r="N2825" s="11">
        <v>2824</v>
      </c>
      <c r="O2825" s="12">
        <f t="shared" ca="1" si="202"/>
        <v>0.65257842783207776</v>
      </c>
      <c r="P2825" s="12">
        <f t="shared" ca="1" si="203"/>
        <v>1.730565556551976</v>
      </c>
      <c r="Q2825" s="11" t="str">
        <f t="shared" ca="1" si="199"/>
        <v>H</v>
      </c>
    </row>
    <row r="2826" spans="9:17" x14ac:dyDescent="0.25">
      <c r="I2826" s="11">
        <v>2825</v>
      </c>
      <c r="J2826" s="11">
        <f t="shared" ca="1" si="200"/>
        <v>1.266087331477044</v>
      </c>
      <c r="K2826" s="11">
        <f t="shared" ca="1" si="201"/>
        <v>3.9128570978019801</v>
      </c>
      <c r="L2826" s="11" t="str">
        <f t="shared" ca="1" si="198"/>
        <v>H</v>
      </c>
      <c r="M2826" s="11"/>
      <c r="N2826" s="11">
        <v>2825</v>
      </c>
      <c r="O2826" s="12">
        <f t="shared" ca="1" si="202"/>
        <v>0.36147495607219071</v>
      </c>
      <c r="P2826" s="12">
        <f t="shared" ca="1" si="203"/>
        <v>-0.3529904879494361</v>
      </c>
      <c r="Q2826" s="11" t="str">
        <f t="shared" ca="1" si="199"/>
        <v>A</v>
      </c>
    </row>
    <row r="2827" spans="9:17" x14ac:dyDescent="0.25">
      <c r="I2827" s="11">
        <v>2826</v>
      </c>
      <c r="J2827" s="11">
        <f t="shared" ca="1" si="200"/>
        <v>1.0306606329527719</v>
      </c>
      <c r="K2827" s="11">
        <f t="shared" ca="1" si="201"/>
        <v>2.1512805873402301</v>
      </c>
      <c r="L2827" s="11" t="str">
        <f t="shared" ca="1" si="198"/>
        <v>H</v>
      </c>
      <c r="M2827" s="11"/>
      <c r="N2827" s="11">
        <v>2826</v>
      </c>
      <c r="O2827" s="12">
        <f t="shared" ca="1" si="202"/>
        <v>0.96417420262404951</v>
      </c>
      <c r="P2827" s="12">
        <f t="shared" ca="1" si="203"/>
        <v>0.84402751241414431</v>
      </c>
      <c r="Q2827" s="11" t="str">
        <f t="shared" ca="1" si="199"/>
        <v>A</v>
      </c>
    </row>
    <row r="2828" spans="9:17" x14ac:dyDescent="0.25">
      <c r="I2828" s="11">
        <v>2827</v>
      </c>
      <c r="J2828" s="11">
        <f t="shared" ca="1" si="200"/>
        <v>1.9134160238965914</v>
      </c>
      <c r="K2828" s="11">
        <f t="shared" ca="1" si="201"/>
        <v>1.7320892448297203</v>
      </c>
      <c r="L2828" s="11" t="str">
        <f t="shared" ca="1" si="198"/>
        <v>A</v>
      </c>
      <c r="M2828" s="11"/>
      <c r="N2828" s="11">
        <v>2827</v>
      </c>
      <c r="O2828" s="12">
        <f t="shared" ca="1" si="202"/>
        <v>1.9017950582512355</v>
      </c>
      <c r="P2828" s="12">
        <f t="shared" ca="1" si="203"/>
        <v>0.56461876938757194</v>
      </c>
      <c r="Q2828" s="11" t="str">
        <f t="shared" ca="1" si="199"/>
        <v>A</v>
      </c>
    </row>
    <row r="2829" spans="9:17" x14ac:dyDescent="0.25">
      <c r="I2829" s="11">
        <v>2828</v>
      </c>
      <c r="J2829" s="11">
        <f t="shared" ca="1" si="200"/>
        <v>0.38874164951151813</v>
      </c>
      <c r="K2829" s="11">
        <f t="shared" ca="1" si="201"/>
        <v>0.42003847445099018</v>
      </c>
      <c r="L2829" s="11" t="str">
        <f t="shared" ca="1" si="198"/>
        <v>H</v>
      </c>
      <c r="M2829" s="11"/>
      <c r="N2829" s="11">
        <v>2828</v>
      </c>
      <c r="O2829" s="12">
        <f t="shared" ca="1" si="202"/>
        <v>1.173662242739443</v>
      </c>
      <c r="P2829" s="12">
        <f t="shared" ca="1" si="203"/>
        <v>1.4147484072811629</v>
      </c>
      <c r="Q2829" s="11" t="str">
        <f t="shared" ca="1" si="199"/>
        <v>H</v>
      </c>
    </row>
    <row r="2830" spans="9:17" x14ac:dyDescent="0.25">
      <c r="I2830" s="11">
        <v>2829</v>
      </c>
      <c r="J2830" s="11">
        <f t="shared" ca="1" si="200"/>
        <v>1.6314940780275711</v>
      </c>
      <c r="K2830" s="11">
        <f t="shared" ca="1" si="201"/>
        <v>0.50400924216602583</v>
      </c>
      <c r="L2830" s="11" t="str">
        <f t="shared" ca="1" si="198"/>
        <v>A</v>
      </c>
      <c r="M2830" s="11"/>
      <c r="N2830" s="11">
        <v>2829</v>
      </c>
      <c r="O2830" s="12">
        <f t="shared" ca="1" si="202"/>
        <v>-0.2158256563190637</v>
      </c>
      <c r="P2830" s="12">
        <f t="shared" ca="1" si="203"/>
        <v>1.4985794004475785</v>
      </c>
      <c r="Q2830" s="11" t="str">
        <f t="shared" ca="1" si="199"/>
        <v>H</v>
      </c>
    </row>
    <row r="2831" spans="9:17" x14ac:dyDescent="0.25">
      <c r="I2831" s="11">
        <v>2830</v>
      </c>
      <c r="J2831" s="11">
        <f t="shared" ca="1" si="200"/>
        <v>-0.92981296405331337</v>
      </c>
      <c r="K2831" s="11">
        <f t="shared" ca="1" si="201"/>
        <v>1.7562094910231525</v>
      </c>
      <c r="L2831" s="11" t="str">
        <f t="shared" ca="1" si="198"/>
        <v>H</v>
      </c>
      <c r="M2831" s="11"/>
      <c r="N2831" s="11">
        <v>2830</v>
      </c>
      <c r="O2831" s="12">
        <f t="shared" ca="1" si="202"/>
        <v>-1.0999976327864129</v>
      </c>
      <c r="P2831" s="12">
        <f t="shared" ca="1" si="203"/>
        <v>0.56211768532774198</v>
      </c>
      <c r="Q2831" s="11" t="str">
        <f t="shared" ca="1" si="199"/>
        <v>H</v>
      </c>
    </row>
    <row r="2832" spans="9:17" x14ac:dyDescent="0.25">
      <c r="I2832" s="11">
        <v>2831</v>
      </c>
      <c r="J2832" s="11">
        <f t="shared" ca="1" si="200"/>
        <v>-1.1430182195398015</v>
      </c>
      <c r="K2832" s="11">
        <f t="shared" ca="1" si="201"/>
        <v>0.55956285856945676</v>
      </c>
      <c r="L2832" s="11" t="str">
        <f t="shared" ca="1" si="198"/>
        <v>H</v>
      </c>
      <c r="M2832" s="11"/>
      <c r="N2832" s="11">
        <v>2831</v>
      </c>
      <c r="O2832" s="12">
        <f t="shared" ca="1" si="202"/>
        <v>1.8286713056378581</v>
      </c>
      <c r="P2832" s="12">
        <f t="shared" ca="1" si="203"/>
        <v>3.0302530473695475</v>
      </c>
      <c r="Q2832" s="11" t="str">
        <f t="shared" ca="1" si="199"/>
        <v>H</v>
      </c>
    </row>
    <row r="2833" spans="9:17" x14ac:dyDescent="0.25">
      <c r="I2833" s="11">
        <v>2832</v>
      </c>
      <c r="J2833" s="11">
        <f t="shared" ca="1" si="200"/>
        <v>1.6716090299816575</v>
      </c>
      <c r="K2833" s="11">
        <f t="shared" ca="1" si="201"/>
        <v>0.92681125381891771</v>
      </c>
      <c r="L2833" s="11" t="str">
        <f t="shared" ca="1" si="198"/>
        <v>A</v>
      </c>
      <c r="M2833" s="11"/>
      <c r="N2833" s="11">
        <v>2832</v>
      </c>
      <c r="O2833" s="12">
        <f t="shared" ca="1" si="202"/>
        <v>0.66710842737811604</v>
      </c>
      <c r="P2833" s="12">
        <f t="shared" ca="1" si="203"/>
        <v>0.62413270559803069</v>
      </c>
      <c r="Q2833" s="11" t="str">
        <f t="shared" ca="1" si="199"/>
        <v>A</v>
      </c>
    </row>
    <row r="2834" spans="9:17" x14ac:dyDescent="0.25">
      <c r="I2834" s="11">
        <v>2833</v>
      </c>
      <c r="J2834" s="11">
        <f t="shared" ca="1" si="200"/>
        <v>0.97978964059942741</v>
      </c>
      <c r="K2834" s="11">
        <f t="shared" ca="1" si="201"/>
        <v>2.4524973451821706</v>
      </c>
      <c r="L2834" s="11" t="str">
        <f t="shared" ca="1" si="198"/>
        <v>H</v>
      </c>
      <c r="M2834" s="11"/>
      <c r="N2834" s="11">
        <v>2833</v>
      </c>
      <c r="O2834" s="12">
        <f t="shared" ca="1" si="202"/>
        <v>-1.5595292165499115</v>
      </c>
      <c r="P2834" s="12">
        <f t="shared" ca="1" si="203"/>
        <v>3.4103681216117998</v>
      </c>
      <c r="Q2834" s="11" t="str">
        <f t="shared" ca="1" si="199"/>
        <v>H</v>
      </c>
    </row>
    <row r="2835" spans="9:17" x14ac:dyDescent="0.25">
      <c r="I2835" s="11">
        <v>2834</v>
      </c>
      <c r="J2835" s="11">
        <f t="shared" ca="1" si="200"/>
        <v>2.4232696196254753</v>
      </c>
      <c r="K2835" s="11">
        <f t="shared" ca="1" si="201"/>
        <v>2.3022526698228885</v>
      </c>
      <c r="L2835" s="11" t="str">
        <f t="shared" ca="1" si="198"/>
        <v>A</v>
      </c>
      <c r="M2835" s="11"/>
      <c r="N2835" s="11">
        <v>2834</v>
      </c>
      <c r="O2835" s="12">
        <f t="shared" ca="1" si="202"/>
        <v>7.0322962910502718E-2</v>
      </c>
      <c r="P2835" s="12">
        <f t="shared" ca="1" si="203"/>
        <v>-0.18907260334586362</v>
      </c>
      <c r="Q2835" s="11" t="str">
        <f t="shared" ca="1" si="199"/>
        <v>A</v>
      </c>
    </row>
    <row r="2836" spans="9:17" x14ac:dyDescent="0.25">
      <c r="I2836" s="11">
        <v>2835</v>
      </c>
      <c r="J2836" s="11">
        <f t="shared" ca="1" si="200"/>
        <v>1.5301704612657248</v>
      </c>
      <c r="K2836" s="11">
        <f t="shared" ca="1" si="201"/>
        <v>2.2267052833959551</v>
      </c>
      <c r="L2836" s="11" t="str">
        <f t="shared" ca="1" si="198"/>
        <v>H</v>
      </c>
      <c r="M2836" s="11"/>
      <c r="N2836" s="11">
        <v>2835</v>
      </c>
      <c r="O2836" s="12">
        <f t="shared" ca="1" si="202"/>
        <v>-0.72121344906439999</v>
      </c>
      <c r="P2836" s="12">
        <f t="shared" ca="1" si="203"/>
        <v>0.75201078931485321</v>
      </c>
      <c r="Q2836" s="11" t="str">
        <f t="shared" ca="1" si="199"/>
        <v>H</v>
      </c>
    </row>
    <row r="2837" spans="9:17" x14ac:dyDescent="0.25">
      <c r="I2837" s="11">
        <v>2836</v>
      </c>
      <c r="J2837" s="11">
        <f t="shared" ca="1" si="200"/>
        <v>1.0099554149950776</v>
      </c>
      <c r="K2837" s="11">
        <f t="shared" ca="1" si="201"/>
        <v>0.94759233274797561</v>
      </c>
      <c r="L2837" s="11" t="str">
        <f t="shared" ca="1" si="198"/>
        <v>A</v>
      </c>
      <c r="M2837" s="11"/>
      <c r="N2837" s="11">
        <v>2836</v>
      </c>
      <c r="O2837" s="12">
        <f t="shared" ca="1" si="202"/>
        <v>-0.84226683049622819</v>
      </c>
      <c r="P2837" s="12">
        <f t="shared" ca="1" si="203"/>
        <v>0.8793436809744497</v>
      </c>
      <c r="Q2837" s="11" t="str">
        <f t="shared" ca="1" si="199"/>
        <v>H</v>
      </c>
    </row>
    <row r="2838" spans="9:17" x14ac:dyDescent="0.25">
      <c r="I2838" s="11">
        <v>2837</v>
      </c>
      <c r="J2838" s="11">
        <f t="shared" ca="1" si="200"/>
        <v>0.96014079883636805</v>
      </c>
      <c r="K2838" s="11">
        <f t="shared" ca="1" si="201"/>
        <v>-1.2291476516451709</v>
      </c>
      <c r="L2838" s="11" t="str">
        <f t="shared" ca="1" si="198"/>
        <v>A</v>
      </c>
      <c r="M2838" s="11"/>
      <c r="N2838" s="11">
        <v>2837</v>
      </c>
      <c r="O2838" s="12">
        <f t="shared" ca="1" si="202"/>
        <v>1.4706016950693901E-2</v>
      </c>
      <c r="P2838" s="12">
        <f t="shared" ca="1" si="203"/>
        <v>-0.8127844328996634</v>
      </c>
      <c r="Q2838" s="11" t="str">
        <f t="shared" ca="1" si="199"/>
        <v>A</v>
      </c>
    </row>
    <row r="2839" spans="9:17" x14ac:dyDescent="0.25">
      <c r="I2839" s="11">
        <v>2838</v>
      </c>
      <c r="J2839" s="11">
        <f t="shared" ca="1" si="200"/>
        <v>1.1509839667031485</v>
      </c>
      <c r="K2839" s="11">
        <f t="shared" ca="1" si="201"/>
        <v>1.7226937387545842</v>
      </c>
      <c r="L2839" s="11" t="str">
        <f t="shared" ca="1" si="198"/>
        <v>H</v>
      </c>
      <c r="M2839" s="11"/>
      <c r="N2839" s="11">
        <v>2838</v>
      </c>
      <c r="O2839" s="12">
        <f t="shared" ca="1" si="202"/>
        <v>-0.12707983057130701</v>
      </c>
      <c r="P2839" s="12">
        <f t="shared" ca="1" si="203"/>
        <v>3.5459488913575052</v>
      </c>
      <c r="Q2839" s="11" t="str">
        <f t="shared" ca="1" si="199"/>
        <v>H</v>
      </c>
    </row>
    <row r="2840" spans="9:17" x14ac:dyDescent="0.25">
      <c r="I2840" s="11">
        <v>2839</v>
      </c>
      <c r="J2840" s="11">
        <f t="shared" ca="1" si="200"/>
        <v>2.2747111619744245</v>
      </c>
      <c r="K2840" s="11">
        <f t="shared" ca="1" si="201"/>
        <v>1.396896765712222</v>
      </c>
      <c r="L2840" s="11" t="str">
        <f t="shared" ca="1" si="198"/>
        <v>A</v>
      </c>
      <c r="M2840" s="11"/>
      <c r="N2840" s="11">
        <v>2839</v>
      </c>
      <c r="O2840" s="12">
        <f t="shared" ca="1" si="202"/>
        <v>0.81791944016646545</v>
      </c>
      <c r="P2840" s="12">
        <f t="shared" ca="1" si="203"/>
        <v>1.107742035689415</v>
      </c>
      <c r="Q2840" s="11" t="str">
        <f t="shared" ca="1" si="199"/>
        <v>H</v>
      </c>
    </row>
    <row r="2841" spans="9:17" x14ac:dyDescent="0.25">
      <c r="I2841" s="11">
        <v>2840</v>
      </c>
      <c r="J2841" s="11">
        <f t="shared" ca="1" si="200"/>
        <v>1.1473753380801881</v>
      </c>
      <c r="K2841" s="11">
        <f t="shared" ca="1" si="201"/>
        <v>1.0622112877747074</v>
      </c>
      <c r="L2841" s="11" t="str">
        <f t="shared" ca="1" si="198"/>
        <v>A</v>
      </c>
      <c r="M2841" s="11"/>
      <c r="N2841" s="11">
        <v>2840</v>
      </c>
      <c r="O2841" s="12">
        <f t="shared" ca="1" si="202"/>
        <v>-0.16200352768390458</v>
      </c>
      <c r="P2841" s="12">
        <f t="shared" ca="1" si="203"/>
        <v>1.3537017979880945</v>
      </c>
      <c r="Q2841" s="11" t="str">
        <f t="shared" ca="1" si="199"/>
        <v>H</v>
      </c>
    </row>
    <row r="2842" spans="9:17" x14ac:dyDescent="0.25">
      <c r="I2842" s="11">
        <v>2841</v>
      </c>
      <c r="J2842" s="11">
        <f t="shared" ca="1" si="200"/>
        <v>2.4398069634919621</v>
      </c>
      <c r="K2842" s="11">
        <f t="shared" ca="1" si="201"/>
        <v>2.9090946905552491</v>
      </c>
      <c r="L2842" s="11" t="str">
        <f t="shared" ca="1" si="198"/>
        <v>H</v>
      </c>
      <c r="M2842" s="11"/>
      <c r="N2842" s="11">
        <v>2841</v>
      </c>
      <c r="O2842" s="12">
        <f t="shared" ca="1" si="202"/>
        <v>-1.4934011519701837</v>
      </c>
      <c r="P2842" s="12">
        <f t="shared" ca="1" si="203"/>
        <v>1.4726717724546354</v>
      </c>
      <c r="Q2842" s="11" t="str">
        <f t="shared" ca="1" si="199"/>
        <v>H</v>
      </c>
    </row>
    <row r="2843" spans="9:17" x14ac:dyDescent="0.25">
      <c r="I2843" s="11">
        <v>2842</v>
      </c>
      <c r="J2843" s="11">
        <f t="shared" ca="1" si="200"/>
        <v>1.2110424890126841</v>
      </c>
      <c r="K2843" s="11">
        <f t="shared" ca="1" si="201"/>
        <v>2.0560278492731108</v>
      </c>
      <c r="L2843" s="11" t="str">
        <f t="shared" ca="1" si="198"/>
        <v>H</v>
      </c>
      <c r="M2843" s="11"/>
      <c r="N2843" s="11">
        <v>2842</v>
      </c>
      <c r="O2843" s="12">
        <f t="shared" ca="1" si="202"/>
        <v>-0.62167429372607641</v>
      </c>
      <c r="P2843" s="12">
        <f t="shared" ca="1" si="203"/>
        <v>1.6722215637123141</v>
      </c>
      <c r="Q2843" s="11" t="str">
        <f t="shared" ca="1" si="199"/>
        <v>H</v>
      </c>
    </row>
    <row r="2844" spans="9:17" x14ac:dyDescent="0.25">
      <c r="I2844" s="11">
        <v>2843</v>
      </c>
      <c r="J2844" s="11">
        <f t="shared" ca="1" si="200"/>
        <v>0.95687925292346987</v>
      </c>
      <c r="K2844" s="11">
        <f t="shared" ca="1" si="201"/>
        <v>2.0318917968873027</v>
      </c>
      <c r="L2844" s="11" t="str">
        <f t="shared" ca="1" si="198"/>
        <v>H</v>
      </c>
      <c r="M2844" s="11"/>
      <c r="N2844" s="11">
        <v>2843</v>
      </c>
      <c r="O2844" s="12">
        <f t="shared" ca="1" si="202"/>
        <v>-0.249823951052357</v>
      </c>
      <c r="P2844" s="12">
        <f t="shared" ca="1" si="203"/>
        <v>1.9949575384995202</v>
      </c>
      <c r="Q2844" s="11" t="str">
        <f t="shared" ca="1" si="199"/>
        <v>H</v>
      </c>
    </row>
    <row r="2845" spans="9:17" x14ac:dyDescent="0.25">
      <c r="I2845" s="11">
        <v>2844</v>
      </c>
      <c r="J2845" s="11">
        <f t="shared" ca="1" si="200"/>
        <v>1.5024362965038836</v>
      </c>
      <c r="K2845" s="11">
        <f t="shared" ca="1" si="201"/>
        <v>1.574846578096126</v>
      </c>
      <c r="L2845" s="11" t="str">
        <f t="shared" ca="1" si="198"/>
        <v>H</v>
      </c>
      <c r="M2845" s="11"/>
      <c r="N2845" s="11">
        <v>2844</v>
      </c>
      <c r="O2845" s="12">
        <f t="shared" ca="1" si="202"/>
        <v>-0.14679251945671634</v>
      </c>
      <c r="P2845" s="12">
        <f t="shared" ca="1" si="203"/>
        <v>1.4030453284892563</v>
      </c>
      <c r="Q2845" s="11" t="str">
        <f t="shared" ca="1" si="199"/>
        <v>H</v>
      </c>
    </row>
    <row r="2846" spans="9:17" x14ac:dyDescent="0.25">
      <c r="I2846" s="11">
        <v>2845</v>
      </c>
      <c r="J2846" s="11">
        <f t="shared" ca="1" si="200"/>
        <v>2.9782688172522622</v>
      </c>
      <c r="K2846" s="11">
        <f t="shared" ca="1" si="201"/>
        <v>2.4417130396887687</v>
      </c>
      <c r="L2846" s="11" t="str">
        <f t="shared" ca="1" si="198"/>
        <v>A</v>
      </c>
      <c r="M2846" s="11"/>
      <c r="N2846" s="11">
        <v>2845</v>
      </c>
      <c r="O2846" s="12">
        <f t="shared" ca="1" si="202"/>
        <v>-0.35983550955967669</v>
      </c>
      <c r="P2846" s="12">
        <f t="shared" ca="1" si="203"/>
        <v>-0.97350318711743666</v>
      </c>
      <c r="Q2846" s="11" t="str">
        <f t="shared" ca="1" si="199"/>
        <v>A</v>
      </c>
    </row>
    <row r="2847" spans="9:17" x14ac:dyDescent="0.25">
      <c r="I2847" s="11">
        <v>2846</v>
      </c>
      <c r="J2847" s="11">
        <f t="shared" ca="1" si="200"/>
        <v>1.0647063552588176</v>
      </c>
      <c r="K2847" s="11">
        <f t="shared" ca="1" si="201"/>
        <v>2.6340134268789326</v>
      </c>
      <c r="L2847" s="11" t="str">
        <f t="shared" ca="1" si="198"/>
        <v>H</v>
      </c>
      <c r="M2847" s="11"/>
      <c r="N2847" s="11">
        <v>2846</v>
      </c>
      <c r="O2847" s="12">
        <f t="shared" ca="1" si="202"/>
        <v>0.78469731640325735</v>
      </c>
      <c r="P2847" s="12">
        <f t="shared" ca="1" si="203"/>
        <v>0.90262625421499365</v>
      </c>
      <c r="Q2847" s="11" t="str">
        <f t="shared" ca="1" si="199"/>
        <v>H</v>
      </c>
    </row>
    <row r="2848" spans="9:17" x14ac:dyDescent="0.25">
      <c r="I2848" s="11">
        <v>2847</v>
      </c>
      <c r="J2848" s="11">
        <f t="shared" ca="1" si="200"/>
        <v>2.3626961581850732</v>
      </c>
      <c r="K2848" s="11">
        <f t="shared" ca="1" si="201"/>
        <v>0.85312367462647343</v>
      </c>
      <c r="L2848" s="11" t="str">
        <f t="shared" ca="1" si="198"/>
        <v>A</v>
      </c>
      <c r="M2848" s="11"/>
      <c r="N2848" s="11">
        <v>2847</v>
      </c>
      <c r="O2848" s="12">
        <f t="shared" ca="1" si="202"/>
        <v>-0.4649837680620752</v>
      </c>
      <c r="P2848" s="12">
        <f t="shared" ca="1" si="203"/>
        <v>1.7124725384422388</v>
      </c>
      <c r="Q2848" s="11" t="str">
        <f t="shared" ca="1" si="199"/>
        <v>H</v>
      </c>
    </row>
    <row r="2849" spans="9:17" x14ac:dyDescent="0.25">
      <c r="I2849" s="11">
        <v>2848</v>
      </c>
      <c r="J2849" s="11">
        <f t="shared" ca="1" si="200"/>
        <v>1.3167628268729805</v>
      </c>
      <c r="K2849" s="11">
        <f t="shared" ca="1" si="201"/>
        <v>2.2102924304144982</v>
      </c>
      <c r="L2849" s="11" t="str">
        <f t="shared" ca="1" si="198"/>
        <v>H</v>
      </c>
      <c r="M2849" s="11"/>
      <c r="N2849" s="11">
        <v>2848</v>
      </c>
      <c r="O2849" s="12">
        <f t="shared" ca="1" si="202"/>
        <v>1.4189012119465914</v>
      </c>
      <c r="P2849" s="12">
        <f t="shared" ca="1" si="203"/>
        <v>3.4183537970896158</v>
      </c>
      <c r="Q2849" s="11" t="str">
        <f t="shared" ca="1" si="199"/>
        <v>H</v>
      </c>
    </row>
    <row r="2850" spans="9:17" x14ac:dyDescent="0.25">
      <c r="I2850" s="11">
        <v>2849</v>
      </c>
      <c r="J2850" s="11">
        <f t="shared" ca="1" si="200"/>
        <v>0.83903940118278209</v>
      </c>
      <c r="K2850" s="11">
        <f t="shared" ca="1" si="201"/>
        <v>2.8009813958812035</v>
      </c>
      <c r="L2850" s="11" t="str">
        <f t="shared" ca="1" si="198"/>
        <v>H</v>
      </c>
      <c r="M2850" s="11"/>
      <c r="N2850" s="11">
        <v>2849</v>
      </c>
      <c r="O2850" s="12">
        <f t="shared" ca="1" si="202"/>
        <v>-1.4889333395013316</v>
      </c>
      <c r="P2850" s="12">
        <f t="shared" ca="1" si="203"/>
        <v>1.6888687073009803</v>
      </c>
      <c r="Q2850" s="11" t="str">
        <f t="shared" ca="1" si="199"/>
        <v>H</v>
      </c>
    </row>
    <row r="2851" spans="9:17" x14ac:dyDescent="0.25">
      <c r="I2851" s="11">
        <v>2850</v>
      </c>
      <c r="J2851" s="11">
        <f t="shared" ca="1" si="200"/>
        <v>1.0136167164199033</v>
      </c>
      <c r="K2851" s="11">
        <f t="shared" ca="1" si="201"/>
        <v>2.2973920105142041</v>
      </c>
      <c r="L2851" s="11" t="str">
        <f t="shared" ca="1" si="198"/>
        <v>H</v>
      </c>
      <c r="M2851" s="11"/>
      <c r="N2851" s="11">
        <v>2850</v>
      </c>
      <c r="O2851" s="12">
        <f t="shared" ca="1" si="202"/>
        <v>-0.22629635130753789</v>
      </c>
      <c r="P2851" s="12">
        <f t="shared" ca="1" si="203"/>
        <v>1.1349200315843553</v>
      </c>
      <c r="Q2851" s="11" t="str">
        <f t="shared" ca="1" si="199"/>
        <v>H</v>
      </c>
    </row>
    <row r="2852" spans="9:17" x14ac:dyDescent="0.25">
      <c r="I2852" s="11">
        <v>2851</v>
      </c>
      <c r="J2852" s="11">
        <f t="shared" ca="1" si="200"/>
        <v>2.9628326034763313</v>
      </c>
      <c r="K2852" s="11">
        <f t="shared" ca="1" si="201"/>
        <v>2.3748599217775812</v>
      </c>
      <c r="L2852" s="11" t="str">
        <f t="shared" ca="1" si="198"/>
        <v>A</v>
      </c>
      <c r="M2852" s="11"/>
      <c r="N2852" s="11">
        <v>2851</v>
      </c>
      <c r="O2852" s="12">
        <f t="shared" ca="1" si="202"/>
        <v>0.80913608690896843</v>
      </c>
      <c r="P2852" s="12">
        <f t="shared" ca="1" si="203"/>
        <v>0.11397586974569673</v>
      </c>
      <c r="Q2852" s="11" t="str">
        <f t="shared" ca="1" si="199"/>
        <v>A</v>
      </c>
    </row>
    <row r="2853" spans="9:17" x14ac:dyDescent="0.25">
      <c r="I2853" s="11">
        <v>2852</v>
      </c>
      <c r="J2853" s="11">
        <f t="shared" ca="1" si="200"/>
        <v>2.3972556055470928</v>
      </c>
      <c r="K2853" s="11">
        <f t="shared" ca="1" si="201"/>
        <v>3.649414580869323</v>
      </c>
      <c r="L2853" s="11" t="str">
        <f t="shared" ca="1" si="198"/>
        <v>H</v>
      </c>
      <c r="M2853" s="11"/>
      <c r="N2853" s="11">
        <v>2852</v>
      </c>
      <c r="O2853" s="12">
        <f t="shared" ca="1" si="202"/>
        <v>-1.5557827116056371</v>
      </c>
      <c r="P2853" s="12">
        <f t="shared" ca="1" si="203"/>
        <v>1.986377241191299</v>
      </c>
      <c r="Q2853" s="11" t="str">
        <f t="shared" ca="1" si="199"/>
        <v>H</v>
      </c>
    </row>
    <row r="2854" spans="9:17" x14ac:dyDescent="0.25">
      <c r="I2854" s="11">
        <v>2853</v>
      </c>
      <c r="J2854" s="11">
        <f t="shared" ca="1" si="200"/>
        <v>0.97414039629737936</v>
      </c>
      <c r="K2854" s="11">
        <f t="shared" ca="1" si="201"/>
        <v>2.6510237879425169</v>
      </c>
      <c r="L2854" s="11" t="str">
        <f t="shared" ca="1" si="198"/>
        <v>H</v>
      </c>
      <c r="M2854" s="11"/>
      <c r="N2854" s="11">
        <v>2853</v>
      </c>
      <c r="O2854" s="12">
        <f t="shared" ca="1" si="202"/>
        <v>-0.76412138948065023</v>
      </c>
      <c r="P2854" s="12">
        <f t="shared" ca="1" si="203"/>
        <v>1.6609314811055751</v>
      </c>
      <c r="Q2854" s="11" t="str">
        <f t="shared" ca="1" si="199"/>
        <v>H</v>
      </c>
    </row>
    <row r="2855" spans="9:17" x14ac:dyDescent="0.25">
      <c r="I2855" s="11">
        <v>2854</v>
      </c>
      <c r="J2855" s="11">
        <f t="shared" ca="1" si="200"/>
        <v>-1.2375582059854353</v>
      </c>
      <c r="K2855" s="11">
        <f t="shared" ca="1" si="201"/>
        <v>0.59919786609546355</v>
      </c>
      <c r="L2855" s="11" t="str">
        <f t="shared" ca="1" si="198"/>
        <v>H</v>
      </c>
      <c r="M2855" s="11"/>
      <c r="N2855" s="11">
        <v>2854</v>
      </c>
      <c r="O2855" s="12">
        <f t="shared" ca="1" si="202"/>
        <v>1.0420019941301601</v>
      </c>
      <c r="P2855" s="12">
        <f t="shared" ca="1" si="203"/>
        <v>9.0217791693911531E-2</v>
      </c>
      <c r="Q2855" s="11" t="str">
        <f t="shared" ca="1" si="199"/>
        <v>A</v>
      </c>
    </row>
    <row r="2856" spans="9:17" x14ac:dyDescent="0.25">
      <c r="I2856" s="11">
        <v>2855</v>
      </c>
      <c r="J2856" s="11">
        <f t="shared" ca="1" si="200"/>
        <v>0.24546763267731331</v>
      </c>
      <c r="K2856" s="11">
        <f t="shared" ca="1" si="201"/>
        <v>2.5695647185842425</v>
      </c>
      <c r="L2856" s="11" t="str">
        <f t="shared" ca="1" si="198"/>
        <v>H</v>
      </c>
      <c r="M2856" s="11"/>
      <c r="N2856" s="11">
        <v>2855</v>
      </c>
      <c r="O2856" s="12">
        <f t="shared" ca="1" si="202"/>
        <v>0.93696553906380053</v>
      </c>
      <c r="P2856" s="12">
        <f t="shared" ca="1" si="203"/>
        <v>0.31758689762463665</v>
      </c>
      <c r="Q2856" s="11" t="str">
        <f t="shared" ca="1" si="199"/>
        <v>A</v>
      </c>
    </row>
    <row r="2857" spans="9:17" x14ac:dyDescent="0.25">
      <c r="I2857" s="11">
        <v>2856</v>
      </c>
      <c r="J2857" s="11">
        <f t="shared" ca="1" si="200"/>
        <v>9.4649909400945642E-2</v>
      </c>
      <c r="K2857" s="11">
        <f t="shared" ca="1" si="201"/>
        <v>4.1702510516181794</v>
      </c>
      <c r="L2857" s="11" t="str">
        <f t="shared" ca="1" si="198"/>
        <v>H</v>
      </c>
      <c r="M2857" s="11"/>
      <c r="N2857" s="11">
        <v>2856</v>
      </c>
      <c r="O2857" s="12">
        <f t="shared" ca="1" si="202"/>
        <v>0.74694361431471912</v>
      </c>
      <c r="P2857" s="12">
        <f t="shared" ca="1" si="203"/>
        <v>0.27393867888825196</v>
      </c>
      <c r="Q2857" s="11" t="str">
        <f t="shared" ca="1" si="199"/>
        <v>A</v>
      </c>
    </row>
    <row r="2858" spans="9:17" x14ac:dyDescent="0.25">
      <c r="I2858" s="11">
        <v>2857</v>
      </c>
      <c r="J2858" s="11">
        <f t="shared" ca="1" si="200"/>
        <v>1.52903342130702</v>
      </c>
      <c r="K2858" s="11">
        <f t="shared" ca="1" si="201"/>
        <v>2.5748928225798875</v>
      </c>
      <c r="L2858" s="11" t="str">
        <f t="shared" ca="1" si="198"/>
        <v>H</v>
      </c>
      <c r="M2858" s="11"/>
      <c r="N2858" s="11">
        <v>2857</v>
      </c>
      <c r="O2858" s="12">
        <f t="shared" ca="1" si="202"/>
        <v>1.427396131188551</v>
      </c>
      <c r="P2858" s="12">
        <f t="shared" ca="1" si="203"/>
        <v>0.5292990481166916</v>
      </c>
      <c r="Q2858" s="11" t="str">
        <f t="shared" ca="1" si="199"/>
        <v>A</v>
      </c>
    </row>
    <row r="2859" spans="9:17" x14ac:dyDescent="0.25">
      <c r="I2859" s="11">
        <v>2858</v>
      </c>
      <c r="J2859" s="11">
        <f t="shared" ca="1" si="200"/>
        <v>-0.5255800466560171</v>
      </c>
      <c r="K2859" s="11">
        <f t="shared" ca="1" si="201"/>
        <v>0.20072304201851088</v>
      </c>
      <c r="L2859" s="11" t="str">
        <f t="shared" ca="1" si="198"/>
        <v>H</v>
      </c>
      <c r="M2859" s="11"/>
      <c r="N2859" s="11">
        <v>2858</v>
      </c>
      <c r="O2859" s="12">
        <f t="shared" ca="1" si="202"/>
        <v>8.8925447303116023E-2</v>
      </c>
      <c r="P2859" s="12">
        <f t="shared" ca="1" si="203"/>
        <v>1.2991232970896434</v>
      </c>
      <c r="Q2859" s="11" t="str">
        <f t="shared" ca="1" si="199"/>
        <v>H</v>
      </c>
    </row>
    <row r="2860" spans="9:17" x14ac:dyDescent="0.25">
      <c r="I2860" s="11">
        <v>2859</v>
      </c>
      <c r="J2860" s="11">
        <f t="shared" ca="1" si="200"/>
        <v>1.9756628259838482E-2</v>
      </c>
      <c r="K2860" s="11">
        <f t="shared" ca="1" si="201"/>
        <v>2.0019749337260442</v>
      </c>
      <c r="L2860" s="11" t="str">
        <f t="shared" ca="1" si="198"/>
        <v>H</v>
      </c>
      <c r="M2860" s="11"/>
      <c r="N2860" s="11">
        <v>2859</v>
      </c>
      <c r="O2860" s="12">
        <f t="shared" ca="1" si="202"/>
        <v>-0.33757016791792027</v>
      </c>
      <c r="P2860" s="12">
        <f t="shared" ca="1" si="203"/>
        <v>1.958927342072063</v>
      </c>
      <c r="Q2860" s="11" t="str">
        <f t="shared" ca="1" si="199"/>
        <v>H</v>
      </c>
    </row>
    <row r="2861" spans="9:17" x14ac:dyDescent="0.25">
      <c r="I2861" s="11">
        <v>2860</v>
      </c>
      <c r="J2861" s="11">
        <f t="shared" ca="1" si="200"/>
        <v>2.6908528181693834</v>
      </c>
      <c r="K2861" s="11">
        <f t="shared" ca="1" si="201"/>
        <v>2.1846994219930496</v>
      </c>
      <c r="L2861" s="11" t="str">
        <f t="shared" ca="1" si="198"/>
        <v>A</v>
      </c>
      <c r="M2861" s="11"/>
      <c r="N2861" s="11">
        <v>2860</v>
      </c>
      <c r="O2861" s="12">
        <f t="shared" ca="1" si="202"/>
        <v>1.6973845861313002</v>
      </c>
      <c r="P2861" s="12">
        <f t="shared" ca="1" si="203"/>
        <v>1.060019328326228</v>
      </c>
      <c r="Q2861" s="11" t="str">
        <f t="shared" ca="1" si="199"/>
        <v>A</v>
      </c>
    </row>
    <row r="2862" spans="9:17" x14ac:dyDescent="0.25">
      <c r="I2862" s="11">
        <v>2861</v>
      </c>
      <c r="J2862" s="11">
        <f t="shared" ca="1" si="200"/>
        <v>1.4300216409867557</v>
      </c>
      <c r="K2862" s="11">
        <f t="shared" ca="1" si="201"/>
        <v>2.5419574493375534</v>
      </c>
      <c r="L2862" s="11" t="str">
        <f t="shared" ca="1" si="198"/>
        <v>H</v>
      </c>
      <c r="M2862" s="11"/>
      <c r="N2862" s="11">
        <v>2861</v>
      </c>
      <c r="O2862" s="12">
        <f t="shared" ca="1" si="202"/>
        <v>0.43885679924987614</v>
      </c>
      <c r="P2862" s="12">
        <f t="shared" ca="1" si="203"/>
        <v>1.2346034046331928</v>
      </c>
      <c r="Q2862" s="11" t="str">
        <f t="shared" ca="1" si="199"/>
        <v>H</v>
      </c>
    </row>
    <row r="2863" spans="9:17" x14ac:dyDescent="0.25">
      <c r="I2863" s="11">
        <v>2862</v>
      </c>
      <c r="J2863" s="11">
        <f t="shared" ca="1" si="200"/>
        <v>1.1891020082119952E-2</v>
      </c>
      <c r="K2863" s="11">
        <f t="shared" ca="1" si="201"/>
        <v>1.8709081589452812</v>
      </c>
      <c r="L2863" s="11" t="str">
        <f t="shared" ca="1" si="198"/>
        <v>H</v>
      </c>
      <c r="M2863" s="11"/>
      <c r="N2863" s="11">
        <v>2862</v>
      </c>
      <c r="O2863" s="12">
        <f t="shared" ca="1" si="202"/>
        <v>-0.16744070886087659</v>
      </c>
      <c r="P2863" s="12">
        <f t="shared" ca="1" si="203"/>
        <v>-0.94288036883157034</v>
      </c>
      <c r="Q2863" s="11" t="str">
        <f t="shared" ca="1" si="199"/>
        <v>A</v>
      </c>
    </row>
    <row r="2864" spans="9:17" x14ac:dyDescent="0.25">
      <c r="I2864" s="11">
        <v>2863</v>
      </c>
      <c r="J2864" s="11">
        <f t="shared" ca="1" si="200"/>
        <v>0.79479208409638402</v>
      </c>
      <c r="K2864" s="11">
        <f t="shared" ca="1" si="201"/>
        <v>0.76858328260005737</v>
      </c>
      <c r="L2864" s="11" t="str">
        <f t="shared" ca="1" si="198"/>
        <v>A</v>
      </c>
      <c r="M2864" s="11"/>
      <c r="N2864" s="11">
        <v>2863</v>
      </c>
      <c r="O2864" s="12">
        <f t="shared" ca="1" si="202"/>
        <v>2.4022416387496821</v>
      </c>
      <c r="P2864" s="12">
        <f t="shared" ca="1" si="203"/>
        <v>0.68705138192472326</v>
      </c>
      <c r="Q2864" s="11" t="str">
        <f t="shared" ca="1" si="199"/>
        <v>A</v>
      </c>
    </row>
    <row r="2865" spans="9:17" x14ac:dyDescent="0.25">
      <c r="I2865" s="11">
        <v>2864</v>
      </c>
      <c r="J2865" s="11">
        <f t="shared" ca="1" si="200"/>
        <v>-4.5235430043562452E-2</v>
      </c>
      <c r="K2865" s="11">
        <f t="shared" ca="1" si="201"/>
        <v>2.6585992258051019</v>
      </c>
      <c r="L2865" s="11" t="str">
        <f t="shared" ca="1" si="198"/>
        <v>H</v>
      </c>
      <c r="M2865" s="11"/>
      <c r="N2865" s="11">
        <v>2864</v>
      </c>
      <c r="O2865" s="12">
        <f t="shared" ca="1" si="202"/>
        <v>0.77120196395390961</v>
      </c>
      <c r="P2865" s="12">
        <f t="shared" ca="1" si="203"/>
        <v>-0.6116191423899302</v>
      </c>
      <c r="Q2865" s="11" t="str">
        <f t="shared" ca="1" si="199"/>
        <v>A</v>
      </c>
    </row>
    <row r="2866" spans="9:17" x14ac:dyDescent="0.25">
      <c r="I2866" s="11">
        <v>2865</v>
      </c>
      <c r="J2866" s="11">
        <f t="shared" ca="1" si="200"/>
        <v>-0.37447374198384942</v>
      </c>
      <c r="K2866" s="11">
        <f t="shared" ca="1" si="201"/>
        <v>2.9226531112595286</v>
      </c>
      <c r="L2866" s="11" t="str">
        <f t="shared" ca="1" si="198"/>
        <v>H</v>
      </c>
      <c r="M2866" s="11"/>
      <c r="N2866" s="11">
        <v>2865</v>
      </c>
      <c r="O2866" s="12">
        <f t="shared" ca="1" si="202"/>
        <v>-4.9721953400246321E-2</v>
      </c>
      <c r="P2866" s="12">
        <f t="shared" ca="1" si="203"/>
        <v>0.92388453795212311</v>
      </c>
      <c r="Q2866" s="11" t="str">
        <f t="shared" ca="1" si="199"/>
        <v>H</v>
      </c>
    </row>
    <row r="2867" spans="9:17" x14ac:dyDescent="0.25">
      <c r="I2867" s="11">
        <v>2866</v>
      </c>
      <c r="J2867" s="11">
        <f t="shared" ca="1" si="200"/>
        <v>2.0463819890313744</v>
      </c>
      <c r="K2867" s="11">
        <f t="shared" ca="1" si="201"/>
        <v>1.5812657186867582</v>
      </c>
      <c r="L2867" s="11" t="str">
        <f t="shared" ca="1" si="198"/>
        <v>A</v>
      </c>
      <c r="M2867" s="11"/>
      <c r="N2867" s="11">
        <v>2866</v>
      </c>
      <c r="O2867" s="12">
        <f t="shared" ca="1" si="202"/>
        <v>-1.7712834838811473</v>
      </c>
      <c r="P2867" s="12">
        <f t="shared" ca="1" si="203"/>
        <v>0.31772142044819118</v>
      </c>
      <c r="Q2867" s="11" t="str">
        <f t="shared" ca="1" si="199"/>
        <v>H</v>
      </c>
    </row>
    <row r="2868" spans="9:17" x14ac:dyDescent="0.25">
      <c r="I2868" s="11">
        <v>2867</v>
      </c>
      <c r="J2868" s="11">
        <f t="shared" ca="1" si="200"/>
        <v>2.5317252906039136</v>
      </c>
      <c r="K2868" s="11">
        <f t="shared" ca="1" si="201"/>
        <v>2.5780075065137371</v>
      </c>
      <c r="L2868" s="11" t="str">
        <f t="shared" ca="1" si="198"/>
        <v>H</v>
      </c>
      <c r="M2868" s="11"/>
      <c r="N2868" s="11">
        <v>2867</v>
      </c>
      <c r="O2868" s="12">
        <f t="shared" ca="1" si="202"/>
        <v>0.26595722010913825</v>
      </c>
      <c r="P2868" s="12">
        <f t="shared" ca="1" si="203"/>
        <v>4.5161166740978267</v>
      </c>
      <c r="Q2868" s="11" t="str">
        <f t="shared" ca="1" si="199"/>
        <v>H</v>
      </c>
    </row>
    <row r="2869" spans="9:17" x14ac:dyDescent="0.25">
      <c r="I2869" s="11">
        <v>2868</v>
      </c>
      <c r="J2869" s="11">
        <f t="shared" ca="1" si="200"/>
        <v>-1.730719749736211</v>
      </c>
      <c r="K2869" s="11">
        <f t="shared" ca="1" si="201"/>
        <v>3.9847440233126337</v>
      </c>
      <c r="L2869" s="11" t="str">
        <f t="shared" ca="1" si="198"/>
        <v>H</v>
      </c>
      <c r="M2869" s="11"/>
      <c r="N2869" s="11">
        <v>2868</v>
      </c>
      <c r="O2869" s="12">
        <f t="shared" ca="1" si="202"/>
        <v>0.41048193226236646</v>
      </c>
      <c r="P2869" s="12">
        <f t="shared" ca="1" si="203"/>
        <v>-0.73710924135526601</v>
      </c>
      <c r="Q2869" s="11" t="str">
        <f t="shared" ca="1" si="199"/>
        <v>A</v>
      </c>
    </row>
    <row r="2870" spans="9:17" x14ac:dyDescent="0.25">
      <c r="I2870" s="11">
        <v>2869</v>
      </c>
      <c r="J2870" s="11">
        <f t="shared" ca="1" si="200"/>
        <v>2.2739801676680895</v>
      </c>
      <c r="K2870" s="11">
        <f t="shared" ca="1" si="201"/>
        <v>2.7007741047686462</v>
      </c>
      <c r="L2870" s="11" t="str">
        <f t="shared" ca="1" si="198"/>
        <v>H</v>
      </c>
      <c r="M2870" s="11"/>
      <c r="N2870" s="11">
        <v>2869</v>
      </c>
      <c r="O2870" s="12">
        <f t="shared" ca="1" si="202"/>
        <v>0.36089740077378613</v>
      </c>
      <c r="P2870" s="12">
        <f t="shared" ca="1" si="203"/>
        <v>3.739318376821009</v>
      </c>
      <c r="Q2870" s="11" t="str">
        <f t="shared" ca="1" si="199"/>
        <v>H</v>
      </c>
    </row>
    <row r="2871" spans="9:17" x14ac:dyDescent="0.25">
      <c r="I2871" s="11">
        <v>2870</v>
      </c>
      <c r="J2871" s="11">
        <f t="shared" ca="1" si="200"/>
        <v>1.099323198638283</v>
      </c>
      <c r="K2871" s="11">
        <f t="shared" ca="1" si="201"/>
        <v>0.51028637277825895</v>
      </c>
      <c r="L2871" s="11" t="str">
        <f t="shared" ca="1" si="198"/>
        <v>A</v>
      </c>
      <c r="M2871" s="11"/>
      <c r="N2871" s="11">
        <v>2870</v>
      </c>
      <c r="O2871" s="12">
        <f t="shared" ca="1" si="202"/>
        <v>-0.10282371350467767</v>
      </c>
      <c r="P2871" s="12">
        <f t="shared" ca="1" si="203"/>
        <v>2.551304545748291</v>
      </c>
      <c r="Q2871" s="11" t="str">
        <f t="shared" ca="1" si="199"/>
        <v>H</v>
      </c>
    </row>
    <row r="2872" spans="9:17" x14ac:dyDescent="0.25">
      <c r="I2872" s="11">
        <v>2871</v>
      </c>
      <c r="J2872" s="11">
        <f t="shared" ca="1" si="200"/>
        <v>-0.61883733340521807</v>
      </c>
      <c r="K2872" s="11">
        <f t="shared" ca="1" si="201"/>
        <v>3.5339799290259579</v>
      </c>
      <c r="L2872" s="11" t="str">
        <f t="shared" ca="1" si="198"/>
        <v>H</v>
      </c>
      <c r="M2872" s="11"/>
      <c r="N2872" s="11">
        <v>2871</v>
      </c>
      <c r="O2872" s="12">
        <f t="shared" ca="1" si="202"/>
        <v>0.85622202234463796</v>
      </c>
      <c r="P2872" s="12">
        <f t="shared" ca="1" si="203"/>
        <v>-0.688636527605063</v>
      </c>
      <c r="Q2872" s="11" t="str">
        <f t="shared" ca="1" si="199"/>
        <v>A</v>
      </c>
    </row>
    <row r="2873" spans="9:17" x14ac:dyDescent="0.25">
      <c r="I2873" s="11">
        <v>2872</v>
      </c>
      <c r="J2873" s="11">
        <f t="shared" ca="1" si="200"/>
        <v>3.7265874554591516E-2</v>
      </c>
      <c r="K2873" s="11">
        <f t="shared" ca="1" si="201"/>
        <v>3.5324876470750892</v>
      </c>
      <c r="L2873" s="11" t="str">
        <f t="shared" ca="1" si="198"/>
        <v>H</v>
      </c>
      <c r="M2873" s="11"/>
      <c r="N2873" s="11">
        <v>2872</v>
      </c>
      <c r="O2873" s="12">
        <f t="shared" ca="1" si="202"/>
        <v>1.8841538994204687</v>
      </c>
      <c r="P2873" s="12">
        <f t="shared" ca="1" si="203"/>
        <v>-0.71310983929112504</v>
      </c>
      <c r="Q2873" s="11" t="str">
        <f t="shared" ca="1" si="199"/>
        <v>A</v>
      </c>
    </row>
    <row r="2874" spans="9:17" x14ac:dyDescent="0.25">
      <c r="I2874" s="11">
        <v>2873</v>
      </c>
      <c r="J2874" s="11">
        <f t="shared" ca="1" si="200"/>
        <v>0.9547433713221285</v>
      </c>
      <c r="K2874" s="11">
        <f t="shared" ca="1" si="201"/>
        <v>3.264348578945433</v>
      </c>
      <c r="L2874" s="11" t="str">
        <f t="shared" ca="1" si="198"/>
        <v>H</v>
      </c>
      <c r="M2874" s="11"/>
      <c r="N2874" s="11">
        <v>2873</v>
      </c>
      <c r="O2874" s="12">
        <f t="shared" ca="1" si="202"/>
        <v>0.68928265146939549</v>
      </c>
      <c r="P2874" s="12">
        <f t="shared" ca="1" si="203"/>
        <v>-8.8355285713810794E-2</v>
      </c>
      <c r="Q2874" s="11" t="str">
        <f t="shared" ca="1" si="199"/>
        <v>A</v>
      </c>
    </row>
    <row r="2875" spans="9:17" x14ac:dyDescent="0.25">
      <c r="I2875" s="11">
        <v>2874</v>
      </c>
      <c r="J2875" s="11">
        <f t="shared" ca="1" si="200"/>
        <v>0.32818912407717293</v>
      </c>
      <c r="K2875" s="11">
        <f t="shared" ca="1" si="201"/>
        <v>1.113455868802496</v>
      </c>
      <c r="L2875" s="11" t="str">
        <f t="shared" ca="1" si="198"/>
        <v>H</v>
      </c>
      <c r="M2875" s="11"/>
      <c r="N2875" s="11">
        <v>2874</v>
      </c>
      <c r="O2875" s="12">
        <f t="shared" ca="1" si="202"/>
        <v>-0.12971386304759691</v>
      </c>
      <c r="P2875" s="12">
        <f t="shared" ca="1" si="203"/>
        <v>-0.71542688000709531</v>
      </c>
      <c r="Q2875" s="11" t="str">
        <f t="shared" ca="1" si="199"/>
        <v>A</v>
      </c>
    </row>
    <row r="2876" spans="9:17" x14ac:dyDescent="0.25">
      <c r="I2876" s="11">
        <v>2875</v>
      </c>
      <c r="J2876" s="11">
        <f t="shared" ca="1" si="200"/>
        <v>3.1051147343515999</v>
      </c>
      <c r="K2876" s="11">
        <f t="shared" ca="1" si="201"/>
        <v>4.1679239013156106</v>
      </c>
      <c r="L2876" s="11" t="str">
        <f t="shared" ca="1" si="198"/>
        <v>H</v>
      </c>
      <c r="M2876" s="11"/>
      <c r="N2876" s="11">
        <v>2875</v>
      </c>
      <c r="O2876" s="12">
        <f t="shared" ca="1" si="202"/>
        <v>0.27961230872964504</v>
      </c>
      <c r="P2876" s="12">
        <f t="shared" ca="1" si="203"/>
        <v>0.34310997323505876</v>
      </c>
      <c r="Q2876" s="11" t="str">
        <f t="shared" ca="1" si="199"/>
        <v>H</v>
      </c>
    </row>
    <row r="2877" spans="9:17" x14ac:dyDescent="0.25">
      <c r="I2877" s="11">
        <v>2876</v>
      </c>
      <c r="J2877" s="11">
        <f t="shared" ca="1" si="200"/>
        <v>-8.83824120066804E-2</v>
      </c>
      <c r="K2877" s="11">
        <f t="shared" ca="1" si="201"/>
        <v>2.1838662628321046</v>
      </c>
      <c r="L2877" s="11" t="str">
        <f t="shared" ca="1" si="198"/>
        <v>H</v>
      </c>
      <c r="M2877" s="11"/>
      <c r="N2877" s="11">
        <v>2876</v>
      </c>
      <c r="O2877" s="12">
        <f t="shared" ca="1" si="202"/>
        <v>2.2008012980789022</v>
      </c>
      <c r="P2877" s="12">
        <f t="shared" ca="1" si="203"/>
        <v>1.5137154148939507</v>
      </c>
      <c r="Q2877" s="11" t="str">
        <f t="shared" ca="1" si="199"/>
        <v>A</v>
      </c>
    </row>
    <row r="2878" spans="9:17" x14ac:dyDescent="0.25">
      <c r="I2878" s="11">
        <v>2877</v>
      </c>
      <c r="J2878" s="11">
        <f t="shared" ca="1" si="200"/>
        <v>2.0696996392371547</v>
      </c>
      <c r="K2878" s="11">
        <f t="shared" ca="1" si="201"/>
        <v>2.3995185202425771</v>
      </c>
      <c r="L2878" s="11" t="str">
        <f t="shared" ca="1" si="198"/>
        <v>H</v>
      </c>
      <c r="M2878" s="11"/>
      <c r="N2878" s="11">
        <v>2877</v>
      </c>
      <c r="O2878" s="12">
        <f t="shared" ca="1" si="202"/>
        <v>1.9626485545943051</v>
      </c>
      <c r="P2878" s="12">
        <f t="shared" ca="1" si="203"/>
        <v>1.4083482380709798</v>
      </c>
      <c r="Q2878" s="11" t="str">
        <f t="shared" ca="1" si="199"/>
        <v>A</v>
      </c>
    </row>
    <row r="2879" spans="9:17" x14ac:dyDescent="0.25">
      <c r="I2879" s="11">
        <v>2878</v>
      </c>
      <c r="J2879" s="11">
        <f t="shared" ca="1" si="200"/>
        <v>-0.50663949407285791</v>
      </c>
      <c r="K2879" s="11">
        <f t="shared" ca="1" si="201"/>
        <v>4.3285441218140628</v>
      </c>
      <c r="L2879" s="11" t="str">
        <f t="shared" ca="1" si="198"/>
        <v>H</v>
      </c>
      <c r="M2879" s="11"/>
      <c r="N2879" s="11">
        <v>2878</v>
      </c>
      <c r="O2879" s="12">
        <f t="shared" ca="1" si="202"/>
        <v>0.37197792730743262</v>
      </c>
      <c r="P2879" s="12">
        <f t="shared" ca="1" si="203"/>
        <v>0.84991283358816549</v>
      </c>
      <c r="Q2879" s="11" t="str">
        <f t="shared" ca="1" si="199"/>
        <v>H</v>
      </c>
    </row>
    <row r="2880" spans="9:17" x14ac:dyDescent="0.25">
      <c r="I2880" s="11">
        <v>2879</v>
      </c>
      <c r="J2880" s="11">
        <f t="shared" ca="1" si="200"/>
        <v>1.078883552962715</v>
      </c>
      <c r="K2880" s="11">
        <f t="shared" ca="1" si="201"/>
        <v>1.7810941280664243</v>
      </c>
      <c r="L2880" s="11" t="str">
        <f t="shared" ca="1" si="198"/>
        <v>H</v>
      </c>
      <c r="M2880" s="11"/>
      <c r="N2880" s="11">
        <v>2879</v>
      </c>
      <c r="O2880" s="12">
        <f t="shared" ca="1" si="202"/>
        <v>0.7747255636282373</v>
      </c>
      <c r="P2880" s="12">
        <f t="shared" ca="1" si="203"/>
        <v>2.1268251594278569</v>
      </c>
      <c r="Q2880" s="11" t="str">
        <f t="shared" ca="1" si="199"/>
        <v>H</v>
      </c>
    </row>
    <row r="2881" spans="9:17" x14ac:dyDescent="0.25">
      <c r="I2881" s="11">
        <v>2880</v>
      </c>
      <c r="J2881" s="11">
        <f t="shared" ca="1" si="200"/>
        <v>2.4368753734409876</v>
      </c>
      <c r="K2881" s="11">
        <f t="shared" ca="1" si="201"/>
        <v>1.7566050266400424</v>
      </c>
      <c r="L2881" s="11" t="str">
        <f t="shared" ca="1" si="198"/>
        <v>A</v>
      </c>
      <c r="M2881" s="11"/>
      <c r="N2881" s="11">
        <v>2880</v>
      </c>
      <c r="O2881" s="12">
        <f t="shared" ca="1" si="202"/>
        <v>0.10144756425160523</v>
      </c>
      <c r="P2881" s="12">
        <f t="shared" ca="1" si="203"/>
        <v>0.5603907385395015</v>
      </c>
      <c r="Q2881" s="11" t="str">
        <f t="shared" ca="1" si="199"/>
        <v>H</v>
      </c>
    </row>
    <row r="2882" spans="9:17" x14ac:dyDescent="0.25">
      <c r="I2882" s="11">
        <v>2881</v>
      </c>
      <c r="J2882" s="11">
        <f t="shared" ca="1" si="200"/>
        <v>0.25631520744060277</v>
      </c>
      <c r="K2882" s="11">
        <f t="shared" ca="1" si="201"/>
        <v>2.581331200004767</v>
      </c>
      <c r="L2882" s="11" t="str">
        <f t="shared" ca="1" si="198"/>
        <v>H</v>
      </c>
      <c r="M2882" s="11"/>
      <c r="N2882" s="11">
        <v>2881</v>
      </c>
      <c r="O2882" s="12">
        <f t="shared" ca="1" si="202"/>
        <v>0.53805973661613049</v>
      </c>
      <c r="P2882" s="12">
        <f t="shared" ca="1" si="203"/>
        <v>1.2629448188451575</v>
      </c>
      <c r="Q2882" s="11" t="str">
        <f t="shared" ca="1" si="199"/>
        <v>H</v>
      </c>
    </row>
    <row r="2883" spans="9:17" x14ac:dyDescent="0.25">
      <c r="I2883" s="11">
        <v>2882</v>
      </c>
      <c r="J2883" s="11">
        <f t="shared" ref="J2883:J2946" ca="1" si="204">NORMINV(RAND(), $D$3,$F$3)</f>
        <v>1.0436130959103027</v>
      </c>
      <c r="K2883" s="11">
        <f t="shared" ref="K2883:K2946" ca="1" si="205">NORMINV(RAND(), $D$2,$F$2)</f>
        <v>1.946208021219981</v>
      </c>
      <c r="L2883" s="11" t="str">
        <f t="shared" ca="1" si="198"/>
        <v>H</v>
      </c>
      <c r="M2883" s="11"/>
      <c r="N2883" s="11">
        <v>2882</v>
      </c>
      <c r="O2883" s="12">
        <f t="shared" ref="O2883:O2946" ca="1" si="206">NORMINV(RAND(), $D$11,$F$11)</f>
        <v>6.8602825754514929E-2</v>
      </c>
      <c r="P2883" s="12">
        <f t="shared" ref="P2883:P2946" ca="1" si="207">NORMINV(RAND(), $D$10,$F$10)</f>
        <v>1.6938875728778298</v>
      </c>
      <c r="Q2883" s="11" t="str">
        <f t="shared" ca="1" si="199"/>
        <v>H</v>
      </c>
    </row>
    <row r="2884" spans="9:17" x14ac:dyDescent="0.25">
      <c r="I2884" s="11">
        <v>2883</v>
      </c>
      <c r="J2884" s="11">
        <f t="shared" ca="1" si="204"/>
        <v>0.49259026028742681</v>
      </c>
      <c r="K2884" s="11">
        <f t="shared" ca="1" si="205"/>
        <v>1.1607959653129074</v>
      </c>
      <c r="L2884" s="11" t="str">
        <f t="shared" ca="1" si="198"/>
        <v>H</v>
      </c>
      <c r="M2884" s="11"/>
      <c r="N2884" s="11">
        <v>2883</v>
      </c>
      <c r="O2884" s="12">
        <f t="shared" ca="1" si="206"/>
        <v>0.7557961157880988</v>
      </c>
      <c r="P2884" s="12">
        <f t="shared" ca="1" si="207"/>
        <v>-0.93484463542774643</v>
      </c>
      <c r="Q2884" s="11" t="str">
        <f t="shared" ca="1" si="199"/>
        <v>A</v>
      </c>
    </row>
    <row r="2885" spans="9:17" x14ac:dyDescent="0.25">
      <c r="I2885" s="11">
        <v>2884</v>
      </c>
      <c r="J2885" s="11">
        <f t="shared" ca="1" si="204"/>
        <v>-1.2303855497700629</v>
      </c>
      <c r="K2885" s="11">
        <f t="shared" ca="1" si="205"/>
        <v>2.5602382989966603</v>
      </c>
      <c r="L2885" s="11" t="str">
        <f t="shared" ca="1" si="198"/>
        <v>H</v>
      </c>
      <c r="M2885" s="11"/>
      <c r="N2885" s="11">
        <v>2884</v>
      </c>
      <c r="O2885" s="12">
        <f t="shared" ca="1" si="206"/>
        <v>-2.1580092295548789</v>
      </c>
      <c r="P2885" s="12">
        <f t="shared" ca="1" si="207"/>
        <v>0.47035912280282244</v>
      </c>
      <c r="Q2885" s="11" t="str">
        <f t="shared" ca="1" si="199"/>
        <v>H</v>
      </c>
    </row>
    <row r="2886" spans="9:17" x14ac:dyDescent="0.25">
      <c r="I2886" s="11">
        <v>2885</v>
      </c>
      <c r="J2886" s="11">
        <f t="shared" ca="1" si="204"/>
        <v>-0.26019039922701193</v>
      </c>
      <c r="K2886" s="11">
        <f t="shared" ca="1" si="205"/>
        <v>1.1576450913258145</v>
      </c>
      <c r="L2886" s="11" t="str">
        <f t="shared" ca="1" si="198"/>
        <v>H</v>
      </c>
      <c r="M2886" s="11"/>
      <c r="N2886" s="11">
        <v>2885</v>
      </c>
      <c r="O2886" s="12">
        <f t="shared" ca="1" si="206"/>
        <v>1.0397751783201552</v>
      </c>
      <c r="P2886" s="12">
        <f t="shared" ca="1" si="207"/>
        <v>1.5875049977009885</v>
      </c>
      <c r="Q2886" s="11" t="str">
        <f t="shared" ca="1" si="199"/>
        <v>H</v>
      </c>
    </row>
    <row r="2887" spans="9:17" x14ac:dyDescent="0.25">
      <c r="I2887" s="11">
        <v>2886</v>
      </c>
      <c r="J2887" s="11">
        <f t="shared" ca="1" si="204"/>
        <v>0.85120355839447726</v>
      </c>
      <c r="K2887" s="11">
        <f t="shared" ca="1" si="205"/>
        <v>0.41446766234443499</v>
      </c>
      <c r="L2887" s="11" t="str">
        <f t="shared" ca="1" si="198"/>
        <v>A</v>
      </c>
      <c r="M2887" s="11"/>
      <c r="N2887" s="11">
        <v>2886</v>
      </c>
      <c r="O2887" s="12">
        <f t="shared" ca="1" si="206"/>
        <v>1.7837129859900467</v>
      </c>
      <c r="P2887" s="12">
        <f t="shared" ca="1" si="207"/>
        <v>1.4986611320131389</v>
      </c>
      <c r="Q2887" s="11" t="str">
        <f t="shared" ca="1" si="199"/>
        <v>A</v>
      </c>
    </row>
    <row r="2888" spans="9:17" x14ac:dyDescent="0.25">
      <c r="I2888" s="11">
        <v>2887</v>
      </c>
      <c r="J2888" s="11">
        <f t="shared" ca="1" si="204"/>
        <v>0.40973699576096212</v>
      </c>
      <c r="K2888" s="11">
        <f t="shared" ca="1" si="205"/>
        <v>0.29649534133967048</v>
      </c>
      <c r="L2888" s="11" t="str">
        <f t="shared" ca="1" si="198"/>
        <v>A</v>
      </c>
      <c r="M2888" s="11"/>
      <c r="N2888" s="11">
        <v>2887</v>
      </c>
      <c r="O2888" s="12">
        <f t="shared" ca="1" si="206"/>
        <v>0.78768635671183218</v>
      </c>
      <c r="P2888" s="12">
        <f t="shared" ca="1" si="207"/>
        <v>1.0898158766678718</v>
      </c>
      <c r="Q2888" s="11" t="str">
        <f t="shared" ca="1" si="199"/>
        <v>H</v>
      </c>
    </row>
    <row r="2889" spans="9:17" x14ac:dyDescent="0.25">
      <c r="I2889" s="11">
        <v>2888</v>
      </c>
      <c r="J2889" s="11">
        <f t="shared" ca="1" si="204"/>
        <v>0.17634514015396086</v>
      </c>
      <c r="K2889" s="11">
        <f t="shared" ca="1" si="205"/>
        <v>0.71501888303716399</v>
      </c>
      <c r="L2889" s="11" t="str">
        <f t="shared" ca="1" si="198"/>
        <v>H</v>
      </c>
      <c r="M2889" s="11"/>
      <c r="N2889" s="11">
        <v>2888</v>
      </c>
      <c r="O2889" s="12">
        <f t="shared" ca="1" si="206"/>
        <v>-8.317758613303694E-2</v>
      </c>
      <c r="P2889" s="12">
        <f t="shared" ca="1" si="207"/>
        <v>-0.84503315322321937</v>
      </c>
      <c r="Q2889" s="11" t="str">
        <f t="shared" ca="1" si="199"/>
        <v>A</v>
      </c>
    </row>
    <row r="2890" spans="9:17" x14ac:dyDescent="0.25">
      <c r="I2890" s="11">
        <v>2889</v>
      </c>
      <c r="J2890" s="11">
        <f t="shared" ca="1" si="204"/>
        <v>0.58838406880221839</v>
      </c>
      <c r="K2890" s="11">
        <f t="shared" ca="1" si="205"/>
        <v>3.5579689046295577</v>
      </c>
      <c r="L2890" s="11" t="str">
        <f t="shared" ca="1" si="198"/>
        <v>H</v>
      </c>
      <c r="M2890" s="11"/>
      <c r="N2890" s="11">
        <v>2889</v>
      </c>
      <c r="O2890" s="12">
        <f t="shared" ca="1" si="206"/>
        <v>0.3596813947258265</v>
      </c>
      <c r="P2890" s="12">
        <f t="shared" ca="1" si="207"/>
        <v>2.0768423142304</v>
      </c>
      <c r="Q2890" s="11" t="str">
        <f t="shared" ca="1" si="199"/>
        <v>H</v>
      </c>
    </row>
    <row r="2891" spans="9:17" x14ac:dyDescent="0.25">
      <c r="I2891" s="11">
        <v>2890</v>
      </c>
      <c r="J2891" s="11">
        <f t="shared" ca="1" si="204"/>
        <v>0.94399391119236176</v>
      </c>
      <c r="K2891" s="11">
        <f t="shared" ca="1" si="205"/>
        <v>3.1657870772655277</v>
      </c>
      <c r="L2891" s="11" t="str">
        <f t="shared" ca="1" si="198"/>
        <v>H</v>
      </c>
      <c r="M2891" s="11"/>
      <c r="N2891" s="11">
        <v>2890</v>
      </c>
      <c r="O2891" s="12">
        <f t="shared" ca="1" si="206"/>
        <v>-2.284501144671454</v>
      </c>
      <c r="P2891" s="12">
        <f t="shared" ca="1" si="207"/>
        <v>1.4795585476704018</v>
      </c>
      <c r="Q2891" s="11" t="str">
        <f t="shared" ca="1" si="199"/>
        <v>H</v>
      </c>
    </row>
    <row r="2892" spans="9:17" x14ac:dyDescent="0.25">
      <c r="I2892" s="11">
        <v>2891</v>
      </c>
      <c r="J2892" s="11">
        <f t="shared" ca="1" si="204"/>
        <v>2.7666574401605235</v>
      </c>
      <c r="K2892" s="11">
        <f t="shared" ca="1" si="205"/>
        <v>4.0399242506336082</v>
      </c>
      <c r="L2892" s="11" t="str">
        <f t="shared" ca="1" si="198"/>
        <v>H</v>
      </c>
      <c r="M2892" s="11"/>
      <c r="N2892" s="11">
        <v>2891</v>
      </c>
      <c r="O2892" s="12">
        <f t="shared" ca="1" si="206"/>
        <v>2.3975431288744424</v>
      </c>
      <c r="P2892" s="12">
        <f t="shared" ca="1" si="207"/>
        <v>3.0157452297099576</v>
      </c>
      <c r="Q2892" s="11" t="str">
        <f t="shared" ca="1" si="199"/>
        <v>H</v>
      </c>
    </row>
    <row r="2893" spans="9:17" x14ac:dyDescent="0.25">
      <c r="I2893" s="11">
        <v>2892</v>
      </c>
      <c r="J2893" s="11">
        <f t="shared" ca="1" si="204"/>
        <v>1.8021519172583211</v>
      </c>
      <c r="K2893" s="11">
        <f t="shared" ca="1" si="205"/>
        <v>3.1061101202698502</v>
      </c>
      <c r="L2893" s="11" t="str">
        <f t="shared" ca="1" si="198"/>
        <v>H</v>
      </c>
      <c r="M2893" s="11"/>
      <c r="N2893" s="11">
        <v>2892</v>
      </c>
      <c r="O2893" s="12">
        <f t="shared" ca="1" si="206"/>
        <v>-0.60212401990759146</v>
      </c>
      <c r="P2893" s="12">
        <f t="shared" ca="1" si="207"/>
        <v>-0.17793065827020338</v>
      </c>
      <c r="Q2893" s="11" t="str">
        <f t="shared" ca="1" si="199"/>
        <v>H</v>
      </c>
    </row>
    <row r="2894" spans="9:17" x14ac:dyDescent="0.25">
      <c r="I2894" s="11">
        <v>2893</v>
      </c>
      <c r="J2894" s="11">
        <f t="shared" ca="1" si="204"/>
        <v>3.022266388982672</v>
      </c>
      <c r="K2894" s="11">
        <f t="shared" ca="1" si="205"/>
        <v>2.3353903067754045</v>
      </c>
      <c r="L2894" s="11" t="str">
        <f t="shared" ca="1" si="198"/>
        <v>A</v>
      </c>
      <c r="M2894" s="11"/>
      <c r="N2894" s="11">
        <v>2893</v>
      </c>
      <c r="O2894" s="12">
        <f t="shared" ca="1" si="206"/>
        <v>-7.6818754881570639E-2</v>
      </c>
      <c r="P2894" s="12">
        <f t="shared" ca="1" si="207"/>
        <v>-0.8264102375333291</v>
      </c>
      <c r="Q2894" s="11" t="str">
        <f t="shared" ca="1" si="199"/>
        <v>A</v>
      </c>
    </row>
    <row r="2895" spans="9:17" x14ac:dyDescent="0.25">
      <c r="I2895" s="11">
        <v>2894</v>
      </c>
      <c r="J2895" s="11">
        <f t="shared" ca="1" si="204"/>
        <v>-1.1346954671811407</v>
      </c>
      <c r="K2895" s="11">
        <f t="shared" ca="1" si="205"/>
        <v>1.6540217285700689</v>
      </c>
      <c r="L2895" s="11" t="str">
        <f t="shared" ca="1" si="198"/>
        <v>H</v>
      </c>
      <c r="M2895" s="11"/>
      <c r="N2895" s="11">
        <v>2894</v>
      </c>
      <c r="O2895" s="12">
        <f t="shared" ca="1" si="206"/>
        <v>-1.1756269145027012</v>
      </c>
      <c r="P2895" s="12">
        <f t="shared" ca="1" si="207"/>
        <v>1.3442407684820386</v>
      </c>
      <c r="Q2895" s="11" t="str">
        <f t="shared" ca="1" si="199"/>
        <v>H</v>
      </c>
    </row>
    <row r="2896" spans="9:17" x14ac:dyDescent="0.25">
      <c r="I2896" s="11">
        <v>2895</v>
      </c>
      <c r="J2896" s="11">
        <f t="shared" ca="1" si="204"/>
        <v>1.6561602173110512</v>
      </c>
      <c r="K2896" s="11">
        <f t="shared" ca="1" si="205"/>
        <v>3.2036845373538978</v>
      </c>
      <c r="L2896" s="11" t="str">
        <f t="shared" ca="1" si="198"/>
        <v>H</v>
      </c>
      <c r="M2896" s="11"/>
      <c r="N2896" s="11">
        <v>2895</v>
      </c>
      <c r="O2896" s="12">
        <f t="shared" ca="1" si="206"/>
        <v>2.9165378687218819</v>
      </c>
      <c r="P2896" s="12">
        <f t="shared" ca="1" si="207"/>
        <v>1.1154197720210204</v>
      </c>
      <c r="Q2896" s="11" t="str">
        <f t="shared" ca="1" si="199"/>
        <v>A</v>
      </c>
    </row>
    <row r="2897" spans="9:17" x14ac:dyDescent="0.25">
      <c r="I2897" s="11">
        <v>2896</v>
      </c>
      <c r="J2897" s="11">
        <f t="shared" ca="1" si="204"/>
        <v>2.3344317831449031</v>
      </c>
      <c r="K2897" s="11">
        <f t="shared" ca="1" si="205"/>
        <v>2.2960327282404309</v>
      </c>
      <c r="L2897" s="11" t="str">
        <f t="shared" ca="1" si="198"/>
        <v>A</v>
      </c>
      <c r="M2897" s="11"/>
      <c r="N2897" s="11">
        <v>2896</v>
      </c>
      <c r="O2897" s="12">
        <f t="shared" ca="1" si="206"/>
        <v>1.0323669366073098</v>
      </c>
      <c r="P2897" s="12">
        <f t="shared" ca="1" si="207"/>
        <v>1.7142807677440959</v>
      </c>
      <c r="Q2897" s="11" t="str">
        <f t="shared" ca="1" si="199"/>
        <v>H</v>
      </c>
    </row>
    <row r="2898" spans="9:17" x14ac:dyDescent="0.25">
      <c r="I2898" s="11">
        <v>2897</v>
      </c>
      <c r="J2898" s="11">
        <f t="shared" ca="1" si="204"/>
        <v>-1.5277966065505377</v>
      </c>
      <c r="K2898" s="11">
        <f t="shared" ca="1" si="205"/>
        <v>2.7235980180372072</v>
      </c>
      <c r="L2898" s="11" t="str">
        <f t="shared" ca="1" si="198"/>
        <v>H</v>
      </c>
      <c r="M2898" s="11"/>
      <c r="N2898" s="11">
        <v>2897</v>
      </c>
      <c r="O2898" s="12">
        <f t="shared" ca="1" si="206"/>
        <v>0.78695227988350702</v>
      </c>
      <c r="P2898" s="12">
        <f t="shared" ca="1" si="207"/>
        <v>2.9278549670790817</v>
      </c>
      <c r="Q2898" s="11" t="str">
        <f t="shared" ca="1" si="199"/>
        <v>H</v>
      </c>
    </row>
    <row r="2899" spans="9:17" x14ac:dyDescent="0.25">
      <c r="I2899" s="11">
        <v>2898</v>
      </c>
      <c r="J2899" s="11">
        <f t="shared" ca="1" si="204"/>
        <v>0.59599291368455598</v>
      </c>
      <c r="K2899" s="11">
        <f t="shared" ca="1" si="205"/>
        <v>0.71903211628798358</v>
      </c>
      <c r="L2899" s="11" t="str">
        <f t="shared" ca="1" si="198"/>
        <v>H</v>
      </c>
      <c r="M2899" s="11"/>
      <c r="N2899" s="11">
        <v>2898</v>
      </c>
      <c r="O2899" s="12">
        <f t="shared" ca="1" si="206"/>
        <v>0.76609342100213773</v>
      </c>
      <c r="P2899" s="12">
        <f t="shared" ca="1" si="207"/>
        <v>1.1219312056531543</v>
      </c>
      <c r="Q2899" s="11" t="str">
        <f t="shared" ca="1" si="199"/>
        <v>H</v>
      </c>
    </row>
    <row r="2900" spans="9:17" x14ac:dyDescent="0.25">
      <c r="I2900" s="11">
        <v>2899</v>
      </c>
      <c r="J2900" s="11">
        <f t="shared" ca="1" si="204"/>
        <v>-0.56882837289933941</v>
      </c>
      <c r="K2900" s="11">
        <f t="shared" ca="1" si="205"/>
        <v>0.52882196973025963</v>
      </c>
      <c r="L2900" s="11" t="str">
        <f t="shared" ca="1" si="198"/>
        <v>H</v>
      </c>
      <c r="M2900" s="11"/>
      <c r="N2900" s="11">
        <v>2899</v>
      </c>
      <c r="O2900" s="12">
        <f t="shared" ca="1" si="206"/>
        <v>2.2634773556288668</v>
      </c>
      <c r="P2900" s="12">
        <f t="shared" ca="1" si="207"/>
        <v>1.3113715887415751</v>
      </c>
      <c r="Q2900" s="11" t="str">
        <f t="shared" ca="1" si="199"/>
        <v>A</v>
      </c>
    </row>
    <row r="2901" spans="9:17" x14ac:dyDescent="0.25">
      <c r="I2901" s="11">
        <v>2900</v>
      </c>
      <c r="J2901" s="11">
        <f t="shared" ca="1" si="204"/>
        <v>1.2366180392566035</v>
      </c>
      <c r="K2901" s="11">
        <f t="shared" ca="1" si="205"/>
        <v>1.5563062878835248</v>
      </c>
      <c r="L2901" s="11" t="str">
        <f t="shared" ca="1" si="198"/>
        <v>H</v>
      </c>
      <c r="M2901" s="11"/>
      <c r="N2901" s="11">
        <v>2900</v>
      </c>
      <c r="O2901" s="12">
        <f t="shared" ca="1" si="206"/>
        <v>0.83642226994548485</v>
      </c>
      <c r="P2901" s="12">
        <f t="shared" ca="1" si="207"/>
        <v>0.82429344237561097</v>
      </c>
      <c r="Q2901" s="11" t="str">
        <f t="shared" ca="1" si="199"/>
        <v>A</v>
      </c>
    </row>
    <row r="2902" spans="9:17" x14ac:dyDescent="0.25">
      <c r="I2902" s="11">
        <v>2901</v>
      </c>
      <c r="J2902" s="11">
        <f t="shared" ca="1" si="204"/>
        <v>-5.6485051406777953E-2</v>
      </c>
      <c r="K2902" s="11">
        <f t="shared" ca="1" si="205"/>
        <v>1.7370052415844857</v>
      </c>
      <c r="L2902" s="11" t="str">
        <f t="shared" ca="1" si="198"/>
        <v>H</v>
      </c>
      <c r="M2902" s="11"/>
      <c r="N2902" s="11">
        <v>2901</v>
      </c>
      <c r="O2902" s="12">
        <f t="shared" ca="1" si="206"/>
        <v>1.1581536079848895</v>
      </c>
      <c r="P2902" s="12">
        <f t="shared" ca="1" si="207"/>
        <v>1.108837985678145</v>
      </c>
      <c r="Q2902" s="11" t="str">
        <f t="shared" ca="1" si="199"/>
        <v>A</v>
      </c>
    </row>
    <row r="2903" spans="9:17" x14ac:dyDescent="0.25">
      <c r="I2903" s="11">
        <v>2902</v>
      </c>
      <c r="J2903" s="11">
        <f t="shared" ca="1" si="204"/>
        <v>2.280984292052711</v>
      </c>
      <c r="K2903" s="11">
        <f t="shared" ca="1" si="205"/>
        <v>3.3397196054238112</v>
      </c>
      <c r="L2903" s="11" t="str">
        <f t="shared" ca="1" si="198"/>
        <v>H</v>
      </c>
      <c r="M2903" s="11"/>
      <c r="N2903" s="11">
        <v>2902</v>
      </c>
      <c r="O2903" s="12">
        <f t="shared" ca="1" si="206"/>
        <v>1.4998119386609052</v>
      </c>
      <c r="P2903" s="12">
        <f t="shared" ca="1" si="207"/>
        <v>1.3237785463101865</v>
      </c>
      <c r="Q2903" s="11" t="str">
        <f t="shared" ca="1" si="199"/>
        <v>A</v>
      </c>
    </row>
    <row r="2904" spans="9:17" x14ac:dyDescent="0.25">
      <c r="I2904" s="11">
        <v>2903</v>
      </c>
      <c r="J2904" s="11">
        <f t="shared" ca="1" si="204"/>
        <v>2.4529426647225101</v>
      </c>
      <c r="K2904" s="11">
        <f t="shared" ca="1" si="205"/>
        <v>4.503302973376627</v>
      </c>
      <c r="L2904" s="11" t="str">
        <f t="shared" ca="1" si="198"/>
        <v>H</v>
      </c>
      <c r="M2904" s="11"/>
      <c r="N2904" s="11">
        <v>2903</v>
      </c>
      <c r="O2904" s="12">
        <f t="shared" ca="1" si="206"/>
        <v>-0.57355857568741531</v>
      </c>
      <c r="P2904" s="12">
        <f t="shared" ca="1" si="207"/>
        <v>1.453029032150384</v>
      </c>
      <c r="Q2904" s="11" t="str">
        <f t="shared" ca="1" si="199"/>
        <v>H</v>
      </c>
    </row>
    <row r="2905" spans="9:17" x14ac:dyDescent="0.25">
      <c r="I2905" s="11">
        <v>2904</v>
      </c>
      <c r="J2905" s="11">
        <f t="shared" ca="1" si="204"/>
        <v>1.6381981139854305</v>
      </c>
      <c r="K2905" s="11">
        <f t="shared" ca="1" si="205"/>
        <v>7.7403861858042822E-2</v>
      </c>
      <c r="L2905" s="11" t="str">
        <f t="shared" ca="1" si="198"/>
        <v>A</v>
      </c>
      <c r="M2905" s="11"/>
      <c r="N2905" s="11">
        <v>2904</v>
      </c>
      <c r="O2905" s="12">
        <f t="shared" ca="1" si="206"/>
        <v>-0.26344658034669621</v>
      </c>
      <c r="P2905" s="12">
        <f t="shared" ca="1" si="207"/>
        <v>0.85955436868268142</v>
      </c>
      <c r="Q2905" s="11" t="str">
        <f t="shared" ca="1" si="199"/>
        <v>H</v>
      </c>
    </row>
    <row r="2906" spans="9:17" x14ac:dyDescent="0.25">
      <c r="I2906" s="11">
        <v>2905</v>
      </c>
      <c r="J2906" s="11">
        <f t="shared" ca="1" si="204"/>
        <v>1.5085781068082871</v>
      </c>
      <c r="K2906" s="11">
        <f t="shared" ca="1" si="205"/>
        <v>1.3221015289720768</v>
      </c>
      <c r="L2906" s="11" t="str">
        <f t="shared" ca="1" si="198"/>
        <v>A</v>
      </c>
      <c r="M2906" s="11"/>
      <c r="N2906" s="11">
        <v>2905</v>
      </c>
      <c r="O2906" s="12">
        <f t="shared" ca="1" si="206"/>
        <v>1.4719767623278246</v>
      </c>
      <c r="P2906" s="12">
        <f t="shared" ca="1" si="207"/>
        <v>4.3398939738756912</v>
      </c>
      <c r="Q2906" s="11" t="str">
        <f t="shared" ca="1" si="199"/>
        <v>H</v>
      </c>
    </row>
    <row r="2907" spans="9:17" x14ac:dyDescent="0.25">
      <c r="I2907" s="11">
        <v>2906</v>
      </c>
      <c r="J2907" s="11">
        <f t="shared" ca="1" si="204"/>
        <v>-0.26935321822898073</v>
      </c>
      <c r="K2907" s="11">
        <f t="shared" ca="1" si="205"/>
        <v>0.19603403409291431</v>
      </c>
      <c r="L2907" s="11" t="str">
        <f t="shared" ca="1" si="198"/>
        <v>H</v>
      </c>
      <c r="M2907" s="11"/>
      <c r="N2907" s="11">
        <v>2906</v>
      </c>
      <c r="O2907" s="12">
        <f t="shared" ca="1" si="206"/>
        <v>-1.2861168723052974</v>
      </c>
      <c r="P2907" s="12">
        <f t="shared" ca="1" si="207"/>
        <v>0.38549460419056381</v>
      </c>
      <c r="Q2907" s="11" t="str">
        <f t="shared" ca="1" si="199"/>
        <v>H</v>
      </c>
    </row>
    <row r="2908" spans="9:17" x14ac:dyDescent="0.25">
      <c r="I2908" s="11">
        <v>2907</v>
      </c>
      <c r="J2908" s="11">
        <f t="shared" ca="1" si="204"/>
        <v>0.75152549968707838</v>
      </c>
      <c r="K2908" s="11">
        <f t="shared" ca="1" si="205"/>
        <v>1.7642028681286495</v>
      </c>
      <c r="L2908" s="11" t="str">
        <f t="shared" ca="1" si="198"/>
        <v>H</v>
      </c>
      <c r="M2908" s="11"/>
      <c r="N2908" s="11">
        <v>2907</v>
      </c>
      <c r="O2908" s="12">
        <f t="shared" ca="1" si="206"/>
        <v>-0.28206923533440686</v>
      </c>
      <c r="P2908" s="12">
        <f t="shared" ca="1" si="207"/>
        <v>2.3989521262038771</v>
      </c>
      <c r="Q2908" s="11" t="str">
        <f t="shared" ca="1" si="199"/>
        <v>H</v>
      </c>
    </row>
    <row r="2909" spans="9:17" x14ac:dyDescent="0.25">
      <c r="I2909" s="11">
        <v>2908</v>
      </c>
      <c r="J2909" s="11">
        <f t="shared" ca="1" si="204"/>
        <v>2.1001041484836782</v>
      </c>
      <c r="K2909" s="11">
        <f t="shared" ca="1" si="205"/>
        <v>2.8577880817303458</v>
      </c>
      <c r="L2909" s="11" t="str">
        <f t="shared" ca="1" si="198"/>
        <v>H</v>
      </c>
      <c r="M2909" s="11"/>
      <c r="N2909" s="11">
        <v>2908</v>
      </c>
      <c r="O2909" s="12">
        <f t="shared" ca="1" si="206"/>
        <v>1.1611325389880585</v>
      </c>
      <c r="P2909" s="12">
        <f t="shared" ca="1" si="207"/>
        <v>-1.3358380827698095</v>
      </c>
      <c r="Q2909" s="11" t="str">
        <f t="shared" ca="1" si="199"/>
        <v>A</v>
      </c>
    </row>
    <row r="2910" spans="9:17" x14ac:dyDescent="0.25">
      <c r="I2910" s="11">
        <v>2909</v>
      </c>
      <c r="J2910" s="11">
        <f t="shared" ca="1" si="204"/>
        <v>0.22539607959888719</v>
      </c>
      <c r="K2910" s="11">
        <f t="shared" ca="1" si="205"/>
        <v>1.0009414604130948</v>
      </c>
      <c r="L2910" s="11" t="str">
        <f t="shared" ca="1" si="198"/>
        <v>H</v>
      </c>
      <c r="M2910" s="11"/>
      <c r="N2910" s="11">
        <v>2909</v>
      </c>
      <c r="O2910" s="12">
        <f t="shared" ca="1" si="206"/>
        <v>1.482925223664233</v>
      </c>
      <c r="P2910" s="12">
        <f t="shared" ca="1" si="207"/>
        <v>0.13079215858559534</v>
      </c>
      <c r="Q2910" s="11" t="str">
        <f t="shared" ca="1" si="199"/>
        <v>A</v>
      </c>
    </row>
    <row r="2911" spans="9:17" x14ac:dyDescent="0.25">
      <c r="I2911" s="11">
        <v>2910</v>
      </c>
      <c r="J2911" s="11">
        <f t="shared" ca="1" si="204"/>
        <v>1.8756000202090672</v>
      </c>
      <c r="K2911" s="11">
        <f t="shared" ca="1" si="205"/>
        <v>2.9877958467742305</v>
      </c>
      <c r="L2911" s="11" t="str">
        <f t="shared" ca="1" si="198"/>
        <v>H</v>
      </c>
      <c r="M2911" s="11"/>
      <c r="N2911" s="11">
        <v>2910</v>
      </c>
      <c r="O2911" s="12">
        <f t="shared" ca="1" si="206"/>
        <v>0.20798321096458905</v>
      </c>
      <c r="P2911" s="12">
        <f t="shared" ca="1" si="207"/>
        <v>2.55732223401828</v>
      </c>
      <c r="Q2911" s="11" t="str">
        <f t="shared" ca="1" si="199"/>
        <v>H</v>
      </c>
    </row>
    <row r="2912" spans="9:17" x14ac:dyDescent="0.25">
      <c r="I2912" s="11">
        <v>2911</v>
      </c>
      <c r="J2912" s="11">
        <f t="shared" ca="1" si="204"/>
        <v>0.55991392887374736</v>
      </c>
      <c r="K2912" s="11">
        <f t="shared" ca="1" si="205"/>
        <v>1.7715819540722937</v>
      </c>
      <c r="L2912" s="11" t="str">
        <f t="shared" ca="1" si="198"/>
        <v>H</v>
      </c>
      <c r="M2912" s="11"/>
      <c r="N2912" s="11">
        <v>2911</v>
      </c>
      <c r="O2912" s="12">
        <f t="shared" ca="1" si="206"/>
        <v>1.1318625804111107</v>
      </c>
      <c r="P2912" s="12">
        <f t="shared" ca="1" si="207"/>
        <v>2.4688055780832885</v>
      </c>
      <c r="Q2912" s="11" t="str">
        <f t="shared" ca="1" si="199"/>
        <v>H</v>
      </c>
    </row>
    <row r="2913" spans="9:17" x14ac:dyDescent="0.25">
      <c r="I2913" s="11">
        <v>2912</v>
      </c>
      <c r="J2913" s="11">
        <f t="shared" ca="1" si="204"/>
        <v>0.26824854550951216</v>
      </c>
      <c r="K2913" s="11">
        <f t="shared" ca="1" si="205"/>
        <v>2.7435690963321822</v>
      </c>
      <c r="L2913" s="11" t="str">
        <f t="shared" ca="1" si="198"/>
        <v>H</v>
      </c>
      <c r="M2913" s="11"/>
      <c r="N2913" s="11">
        <v>2912</v>
      </c>
      <c r="O2913" s="12">
        <f t="shared" ca="1" si="206"/>
        <v>-0.49470649728177218</v>
      </c>
      <c r="P2913" s="12">
        <f t="shared" ca="1" si="207"/>
        <v>1.4751446932568411</v>
      </c>
      <c r="Q2913" s="11" t="str">
        <f t="shared" ca="1" si="199"/>
        <v>H</v>
      </c>
    </row>
    <row r="2914" spans="9:17" x14ac:dyDescent="0.25">
      <c r="I2914" s="11">
        <v>2913</v>
      </c>
      <c r="J2914" s="11">
        <f t="shared" ca="1" si="204"/>
        <v>1.4622541141707284</v>
      </c>
      <c r="K2914" s="11">
        <f t="shared" ca="1" si="205"/>
        <v>3.2656230916268578</v>
      </c>
      <c r="L2914" s="11" t="str">
        <f t="shared" ca="1" si="198"/>
        <v>H</v>
      </c>
      <c r="M2914" s="11"/>
      <c r="N2914" s="11">
        <v>2913</v>
      </c>
      <c r="O2914" s="12">
        <f t="shared" ca="1" si="206"/>
        <v>-1.1379615242315742</v>
      </c>
      <c r="P2914" s="12">
        <f t="shared" ca="1" si="207"/>
        <v>1.4043483621747355</v>
      </c>
      <c r="Q2914" s="11" t="str">
        <f t="shared" ca="1" si="199"/>
        <v>H</v>
      </c>
    </row>
    <row r="2915" spans="9:17" x14ac:dyDescent="0.25">
      <c r="I2915" s="11">
        <v>2914</v>
      </c>
      <c r="J2915" s="11">
        <f t="shared" ca="1" si="204"/>
        <v>0.31095436682248168</v>
      </c>
      <c r="K2915" s="11">
        <f t="shared" ca="1" si="205"/>
        <v>1.0779272052899265</v>
      </c>
      <c r="L2915" s="11" t="str">
        <f t="shared" ca="1" si="198"/>
        <v>H</v>
      </c>
      <c r="M2915" s="11"/>
      <c r="N2915" s="11">
        <v>2914</v>
      </c>
      <c r="O2915" s="12">
        <f t="shared" ca="1" si="206"/>
        <v>1.0959856636641756</v>
      </c>
      <c r="P2915" s="12">
        <f t="shared" ca="1" si="207"/>
        <v>0.66404805291947944</v>
      </c>
      <c r="Q2915" s="11" t="str">
        <f t="shared" ca="1" si="199"/>
        <v>A</v>
      </c>
    </row>
    <row r="2916" spans="9:17" x14ac:dyDescent="0.25">
      <c r="I2916" s="11">
        <v>2915</v>
      </c>
      <c r="J2916" s="11">
        <f t="shared" ca="1" si="204"/>
        <v>0.51716287708151754</v>
      </c>
      <c r="K2916" s="11">
        <f t="shared" ca="1" si="205"/>
        <v>1.5356394023786606</v>
      </c>
      <c r="L2916" s="11" t="str">
        <f t="shared" ca="1" si="198"/>
        <v>H</v>
      </c>
      <c r="M2916" s="11"/>
      <c r="N2916" s="11">
        <v>2915</v>
      </c>
      <c r="O2916" s="12">
        <f t="shared" ca="1" si="206"/>
        <v>1.5126240655438237</v>
      </c>
      <c r="P2916" s="12">
        <f t="shared" ca="1" si="207"/>
        <v>1.1729332802187986</v>
      </c>
      <c r="Q2916" s="11" t="str">
        <f t="shared" ca="1" si="199"/>
        <v>A</v>
      </c>
    </row>
    <row r="2917" spans="9:17" x14ac:dyDescent="0.25">
      <c r="I2917" s="11">
        <v>2916</v>
      </c>
      <c r="J2917" s="11">
        <f t="shared" ca="1" si="204"/>
        <v>0.31919750332455465</v>
      </c>
      <c r="K2917" s="11">
        <f t="shared" ca="1" si="205"/>
        <v>1.4188957730990848</v>
      </c>
      <c r="L2917" s="11" t="str">
        <f t="shared" ca="1" si="198"/>
        <v>H</v>
      </c>
      <c r="M2917" s="11"/>
      <c r="N2917" s="11">
        <v>2916</v>
      </c>
      <c r="O2917" s="12">
        <f t="shared" ca="1" si="206"/>
        <v>0.51000613609698919</v>
      </c>
      <c r="P2917" s="12">
        <f t="shared" ca="1" si="207"/>
        <v>0.70281627983739681</v>
      </c>
      <c r="Q2917" s="11" t="str">
        <f t="shared" ca="1" si="199"/>
        <v>H</v>
      </c>
    </row>
    <row r="2918" spans="9:17" x14ac:dyDescent="0.25">
      <c r="I2918" s="11">
        <v>2917</v>
      </c>
      <c r="J2918" s="11">
        <f t="shared" ca="1" si="204"/>
        <v>1.8683751789727334</v>
      </c>
      <c r="K2918" s="11">
        <f t="shared" ca="1" si="205"/>
        <v>2.3017846475991934</v>
      </c>
      <c r="L2918" s="11" t="str">
        <f t="shared" ca="1" si="198"/>
        <v>H</v>
      </c>
      <c r="M2918" s="11"/>
      <c r="N2918" s="11">
        <v>2917</v>
      </c>
      <c r="O2918" s="12">
        <f t="shared" ca="1" si="206"/>
        <v>-1.1505666547874367</v>
      </c>
      <c r="P2918" s="12">
        <f t="shared" ca="1" si="207"/>
        <v>0.83932388614842857</v>
      </c>
      <c r="Q2918" s="11" t="str">
        <f t="shared" ca="1" si="199"/>
        <v>H</v>
      </c>
    </row>
    <row r="2919" spans="9:17" x14ac:dyDescent="0.25">
      <c r="I2919" s="11">
        <v>2918</v>
      </c>
      <c r="J2919" s="11">
        <f t="shared" ca="1" si="204"/>
        <v>1.7114097352084356E-2</v>
      </c>
      <c r="K2919" s="11">
        <f t="shared" ca="1" si="205"/>
        <v>2.9592295999050267</v>
      </c>
      <c r="L2919" s="11" t="str">
        <f t="shared" ca="1" si="198"/>
        <v>H</v>
      </c>
      <c r="M2919" s="11"/>
      <c r="N2919" s="11">
        <v>2918</v>
      </c>
      <c r="O2919" s="12">
        <f t="shared" ca="1" si="206"/>
        <v>1.9583831643871543</v>
      </c>
      <c r="P2919" s="12">
        <f t="shared" ca="1" si="207"/>
        <v>2.2674420784305074</v>
      </c>
      <c r="Q2919" s="11" t="str">
        <f t="shared" ca="1" si="199"/>
        <v>H</v>
      </c>
    </row>
    <row r="2920" spans="9:17" x14ac:dyDescent="0.25">
      <c r="I2920" s="11">
        <v>2919</v>
      </c>
      <c r="J2920" s="11">
        <f t="shared" ca="1" si="204"/>
        <v>0.46761770207359776</v>
      </c>
      <c r="K2920" s="11">
        <f t="shared" ca="1" si="205"/>
        <v>2.7299319986270101</v>
      </c>
      <c r="L2920" s="11" t="str">
        <f t="shared" ca="1" si="198"/>
        <v>H</v>
      </c>
      <c r="M2920" s="11"/>
      <c r="N2920" s="11">
        <v>2919</v>
      </c>
      <c r="O2920" s="12">
        <f t="shared" ca="1" si="206"/>
        <v>1.4019124275343742</v>
      </c>
      <c r="P2920" s="12">
        <f t="shared" ca="1" si="207"/>
        <v>-5.3992307503503811E-2</v>
      </c>
      <c r="Q2920" s="11" t="str">
        <f t="shared" ca="1" si="199"/>
        <v>A</v>
      </c>
    </row>
    <row r="2921" spans="9:17" x14ac:dyDescent="0.25">
      <c r="I2921" s="11">
        <v>2920</v>
      </c>
      <c r="J2921" s="11">
        <f t="shared" ca="1" si="204"/>
        <v>-6.9329297656291033E-2</v>
      </c>
      <c r="K2921" s="11">
        <f t="shared" ca="1" si="205"/>
        <v>1.841586271251928</v>
      </c>
      <c r="L2921" s="11" t="str">
        <f t="shared" ca="1" si="198"/>
        <v>H</v>
      </c>
      <c r="M2921" s="11"/>
      <c r="N2921" s="11">
        <v>2920</v>
      </c>
      <c r="O2921" s="12">
        <f t="shared" ca="1" si="206"/>
        <v>-0.74656234084320494</v>
      </c>
      <c r="P2921" s="12">
        <f t="shared" ca="1" si="207"/>
        <v>0.45970401921346948</v>
      </c>
      <c r="Q2921" s="11" t="str">
        <f t="shared" ca="1" si="199"/>
        <v>H</v>
      </c>
    </row>
    <row r="2922" spans="9:17" x14ac:dyDescent="0.25">
      <c r="I2922" s="11">
        <v>2921</v>
      </c>
      <c r="J2922" s="11">
        <f t="shared" ca="1" si="204"/>
        <v>0.1564772859958089</v>
      </c>
      <c r="K2922" s="11">
        <f t="shared" ca="1" si="205"/>
        <v>3.628915394111992</v>
      </c>
      <c r="L2922" s="11" t="str">
        <f t="shared" ca="1" si="198"/>
        <v>H</v>
      </c>
      <c r="M2922" s="11"/>
      <c r="N2922" s="11">
        <v>2921</v>
      </c>
      <c r="O2922" s="12">
        <f t="shared" ca="1" si="206"/>
        <v>0.45627823988295513</v>
      </c>
      <c r="P2922" s="12">
        <f t="shared" ca="1" si="207"/>
        <v>0.71349039183617546</v>
      </c>
      <c r="Q2922" s="11" t="str">
        <f t="shared" ca="1" si="199"/>
        <v>H</v>
      </c>
    </row>
    <row r="2923" spans="9:17" x14ac:dyDescent="0.25">
      <c r="I2923" s="11">
        <v>2922</v>
      </c>
      <c r="J2923" s="11">
        <f t="shared" ca="1" si="204"/>
        <v>-1.4157315097598393</v>
      </c>
      <c r="K2923" s="11">
        <f t="shared" ca="1" si="205"/>
        <v>2.5370981085063655</v>
      </c>
      <c r="L2923" s="11" t="str">
        <f t="shared" ca="1" si="198"/>
        <v>H</v>
      </c>
      <c r="M2923" s="11"/>
      <c r="N2923" s="11">
        <v>2922</v>
      </c>
      <c r="O2923" s="12">
        <f t="shared" ca="1" si="206"/>
        <v>-0.83642904742057311</v>
      </c>
      <c r="P2923" s="12">
        <f t="shared" ca="1" si="207"/>
        <v>1.5947170310004646</v>
      </c>
      <c r="Q2923" s="11" t="str">
        <f t="shared" ca="1" si="199"/>
        <v>H</v>
      </c>
    </row>
    <row r="2924" spans="9:17" x14ac:dyDescent="0.25">
      <c r="I2924" s="11">
        <v>2923</v>
      </c>
      <c r="J2924" s="11">
        <f t="shared" ca="1" si="204"/>
        <v>1.8947257716276069</v>
      </c>
      <c r="K2924" s="11">
        <f t="shared" ca="1" si="205"/>
        <v>1.9720633082389045</v>
      </c>
      <c r="L2924" s="11" t="str">
        <f t="shared" ca="1" si="198"/>
        <v>H</v>
      </c>
      <c r="M2924" s="11"/>
      <c r="N2924" s="11">
        <v>2923</v>
      </c>
      <c r="O2924" s="12">
        <f t="shared" ca="1" si="206"/>
        <v>0.3080383662150421</v>
      </c>
      <c r="P2924" s="12">
        <f t="shared" ca="1" si="207"/>
        <v>-4.6021123365329375E-2</v>
      </c>
      <c r="Q2924" s="11" t="str">
        <f t="shared" ca="1" si="199"/>
        <v>A</v>
      </c>
    </row>
    <row r="2925" spans="9:17" x14ac:dyDescent="0.25">
      <c r="I2925" s="11">
        <v>2924</v>
      </c>
      <c r="J2925" s="11">
        <f t="shared" ca="1" si="204"/>
        <v>-0.74233187023750802</v>
      </c>
      <c r="K2925" s="11">
        <f t="shared" ca="1" si="205"/>
        <v>1.3324723189272674</v>
      </c>
      <c r="L2925" s="11" t="str">
        <f t="shared" ca="1" si="198"/>
        <v>H</v>
      </c>
      <c r="M2925" s="11"/>
      <c r="N2925" s="11">
        <v>2924</v>
      </c>
      <c r="O2925" s="12">
        <f t="shared" ca="1" si="206"/>
        <v>-0.61917188876726348</v>
      </c>
      <c r="P2925" s="12">
        <f t="shared" ca="1" si="207"/>
        <v>0.48774458616675309</v>
      </c>
      <c r="Q2925" s="11" t="str">
        <f t="shared" ca="1" si="199"/>
        <v>H</v>
      </c>
    </row>
    <row r="2926" spans="9:17" x14ac:dyDescent="0.25">
      <c r="I2926" s="11">
        <v>2925</v>
      </c>
      <c r="J2926" s="11">
        <f t="shared" ca="1" si="204"/>
        <v>1.4225691691621389</v>
      </c>
      <c r="K2926" s="11">
        <f t="shared" ca="1" si="205"/>
        <v>1.8914785136394459</v>
      </c>
      <c r="L2926" s="11" t="str">
        <f t="shared" ca="1" si="198"/>
        <v>H</v>
      </c>
      <c r="M2926" s="11"/>
      <c r="N2926" s="11">
        <v>2925</v>
      </c>
      <c r="O2926" s="12">
        <f t="shared" ca="1" si="206"/>
        <v>1.6724965540564036</v>
      </c>
      <c r="P2926" s="12">
        <f t="shared" ca="1" si="207"/>
        <v>2.09847001473379</v>
      </c>
      <c r="Q2926" s="11" t="str">
        <f t="shared" ca="1" si="199"/>
        <v>H</v>
      </c>
    </row>
    <row r="2927" spans="9:17" x14ac:dyDescent="0.25">
      <c r="I2927" s="11">
        <v>2926</v>
      </c>
      <c r="J2927" s="11">
        <f t="shared" ca="1" si="204"/>
        <v>2.4366161728888174</v>
      </c>
      <c r="K2927" s="11">
        <f t="shared" ca="1" si="205"/>
        <v>1.2104071237599612</v>
      </c>
      <c r="L2927" s="11" t="str">
        <f t="shared" ca="1" si="198"/>
        <v>A</v>
      </c>
      <c r="M2927" s="11"/>
      <c r="N2927" s="11">
        <v>2926</v>
      </c>
      <c r="O2927" s="12">
        <f t="shared" ca="1" si="206"/>
        <v>-1.7189290857181014</v>
      </c>
      <c r="P2927" s="12">
        <f t="shared" ca="1" si="207"/>
        <v>-1.1220771529633469</v>
      </c>
      <c r="Q2927" s="11" t="str">
        <f t="shared" ca="1" si="199"/>
        <v>H</v>
      </c>
    </row>
    <row r="2928" spans="9:17" x14ac:dyDescent="0.25">
      <c r="I2928" s="11">
        <v>2927</v>
      </c>
      <c r="J2928" s="11">
        <f t="shared" ca="1" si="204"/>
        <v>-0.52978986470890621</v>
      </c>
      <c r="K2928" s="11">
        <f t="shared" ca="1" si="205"/>
        <v>2.1240442546532825</v>
      </c>
      <c r="L2928" s="11" t="str">
        <f t="shared" ca="1" si="198"/>
        <v>H</v>
      </c>
      <c r="M2928" s="11"/>
      <c r="N2928" s="11">
        <v>2927</v>
      </c>
      <c r="O2928" s="12">
        <f t="shared" ca="1" si="206"/>
        <v>-0.74351818160373684</v>
      </c>
      <c r="P2928" s="12">
        <f t="shared" ca="1" si="207"/>
        <v>2.51835409137668</v>
      </c>
      <c r="Q2928" s="11" t="str">
        <f t="shared" ca="1" si="199"/>
        <v>H</v>
      </c>
    </row>
    <row r="2929" spans="9:17" x14ac:dyDescent="0.25">
      <c r="I2929" s="11">
        <v>2928</v>
      </c>
      <c r="J2929" s="11">
        <f t="shared" ca="1" si="204"/>
        <v>0.84461747541666732</v>
      </c>
      <c r="K2929" s="11">
        <f t="shared" ca="1" si="205"/>
        <v>0.20166531891099226</v>
      </c>
      <c r="L2929" s="11" t="str">
        <f t="shared" ca="1" si="198"/>
        <v>A</v>
      </c>
      <c r="M2929" s="11"/>
      <c r="N2929" s="11">
        <v>2928</v>
      </c>
      <c r="O2929" s="12">
        <f t="shared" ca="1" si="206"/>
        <v>-1.5961479631317899</v>
      </c>
      <c r="P2929" s="12">
        <f t="shared" ca="1" si="207"/>
        <v>2.0475919599964834</v>
      </c>
      <c r="Q2929" s="11" t="str">
        <f t="shared" ca="1" si="199"/>
        <v>H</v>
      </c>
    </row>
    <row r="2930" spans="9:17" x14ac:dyDescent="0.25">
      <c r="I2930" s="11">
        <v>2929</v>
      </c>
      <c r="J2930" s="11">
        <f t="shared" ca="1" si="204"/>
        <v>1.2613541417954539</v>
      </c>
      <c r="K2930" s="11">
        <f t="shared" ca="1" si="205"/>
        <v>1.3360888586631603</v>
      </c>
      <c r="L2930" s="11" t="str">
        <f t="shared" ca="1" si="198"/>
        <v>H</v>
      </c>
      <c r="M2930" s="11"/>
      <c r="N2930" s="11">
        <v>2929</v>
      </c>
      <c r="O2930" s="12">
        <f t="shared" ca="1" si="206"/>
        <v>-0.55184521703607969</v>
      </c>
      <c r="P2930" s="12">
        <f t="shared" ca="1" si="207"/>
        <v>0.24541737244927597</v>
      </c>
      <c r="Q2930" s="11" t="str">
        <f t="shared" ca="1" si="199"/>
        <v>H</v>
      </c>
    </row>
    <row r="2931" spans="9:17" x14ac:dyDescent="0.25">
      <c r="I2931" s="11">
        <v>2930</v>
      </c>
      <c r="J2931" s="11">
        <f t="shared" ca="1" si="204"/>
        <v>3.1315220409153754</v>
      </c>
      <c r="K2931" s="11">
        <f t="shared" ca="1" si="205"/>
        <v>2.7194644878824183</v>
      </c>
      <c r="L2931" s="11" t="str">
        <f t="shared" ca="1" si="198"/>
        <v>A</v>
      </c>
      <c r="M2931" s="11"/>
      <c r="N2931" s="11">
        <v>2930</v>
      </c>
      <c r="O2931" s="12">
        <f t="shared" ca="1" si="206"/>
        <v>0.90523270463510042</v>
      </c>
      <c r="P2931" s="12">
        <f t="shared" ca="1" si="207"/>
        <v>1.1573970633981232</v>
      </c>
      <c r="Q2931" s="11" t="str">
        <f t="shared" ca="1" si="199"/>
        <v>H</v>
      </c>
    </row>
    <row r="2932" spans="9:17" x14ac:dyDescent="0.25">
      <c r="I2932" s="11">
        <v>2931</v>
      </c>
      <c r="J2932" s="11">
        <f t="shared" ca="1" si="204"/>
        <v>-0.44626162047964379</v>
      </c>
      <c r="K2932" s="11">
        <f t="shared" ca="1" si="205"/>
        <v>0.77272829052954295</v>
      </c>
      <c r="L2932" s="11" t="str">
        <f t="shared" ca="1" si="198"/>
        <v>H</v>
      </c>
      <c r="M2932" s="11"/>
      <c r="N2932" s="11">
        <v>2931</v>
      </c>
      <c r="O2932" s="12">
        <f t="shared" ca="1" si="206"/>
        <v>2.7184955133857391</v>
      </c>
      <c r="P2932" s="12">
        <f t="shared" ca="1" si="207"/>
        <v>1.7474557097930759</v>
      </c>
      <c r="Q2932" s="11" t="str">
        <f t="shared" ca="1" si="199"/>
        <v>A</v>
      </c>
    </row>
    <row r="2933" spans="9:17" x14ac:dyDescent="0.25">
      <c r="I2933" s="11">
        <v>2932</v>
      </c>
      <c r="J2933" s="11">
        <f t="shared" ca="1" si="204"/>
        <v>3.874677534813793</v>
      </c>
      <c r="K2933" s="11">
        <f t="shared" ca="1" si="205"/>
        <v>1.3524199223674354</v>
      </c>
      <c r="L2933" s="11" t="str">
        <f t="shared" ca="1" si="198"/>
        <v>A</v>
      </c>
      <c r="M2933" s="11"/>
      <c r="N2933" s="11">
        <v>2932</v>
      </c>
      <c r="O2933" s="12">
        <f t="shared" ca="1" si="206"/>
        <v>1.3253818085806426</v>
      </c>
      <c r="P2933" s="12">
        <f t="shared" ca="1" si="207"/>
        <v>2.6254372163363073</v>
      </c>
      <c r="Q2933" s="11" t="str">
        <f t="shared" ca="1" si="199"/>
        <v>H</v>
      </c>
    </row>
    <row r="2934" spans="9:17" x14ac:dyDescent="0.25">
      <c r="I2934" s="11">
        <v>2933</v>
      </c>
      <c r="J2934" s="11">
        <f t="shared" ca="1" si="204"/>
        <v>2.8683642848603612</v>
      </c>
      <c r="K2934" s="11">
        <f t="shared" ca="1" si="205"/>
        <v>2.1468604399131399</v>
      </c>
      <c r="L2934" s="11" t="str">
        <f t="shared" ca="1" si="198"/>
        <v>A</v>
      </c>
      <c r="M2934" s="11"/>
      <c r="N2934" s="11">
        <v>2933</v>
      </c>
      <c r="O2934" s="12">
        <f t="shared" ca="1" si="206"/>
        <v>1.7184887489278755</v>
      </c>
      <c r="P2934" s="12">
        <f t="shared" ca="1" si="207"/>
        <v>0.93653916098003553</v>
      </c>
      <c r="Q2934" s="11" t="str">
        <f t="shared" ca="1" si="199"/>
        <v>A</v>
      </c>
    </row>
    <row r="2935" spans="9:17" x14ac:dyDescent="0.25">
      <c r="I2935" s="11">
        <v>2934</v>
      </c>
      <c r="J2935" s="11">
        <f t="shared" ca="1" si="204"/>
        <v>-0.76680454468086212</v>
      </c>
      <c r="K2935" s="11">
        <f t="shared" ca="1" si="205"/>
        <v>1.2594466266820199</v>
      </c>
      <c r="L2935" s="11" t="str">
        <f t="shared" ca="1" si="198"/>
        <v>H</v>
      </c>
      <c r="M2935" s="11"/>
      <c r="N2935" s="11">
        <v>2934</v>
      </c>
      <c r="O2935" s="12">
        <f t="shared" ca="1" si="206"/>
        <v>1.3262026318674591</v>
      </c>
      <c r="P2935" s="12">
        <f t="shared" ca="1" si="207"/>
        <v>0.48655595217758474</v>
      </c>
      <c r="Q2935" s="11" t="str">
        <f t="shared" ca="1" si="199"/>
        <v>A</v>
      </c>
    </row>
    <row r="2936" spans="9:17" x14ac:dyDescent="0.25">
      <c r="I2936" s="11">
        <v>2935</v>
      </c>
      <c r="J2936" s="11">
        <f t="shared" ca="1" si="204"/>
        <v>0.16795296898654699</v>
      </c>
      <c r="K2936" s="11">
        <f t="shared" ca="1" si="205"/>
        <v>0.44223822352832998</v>
      </c>
      <c r="L2936" s="11" t="str">
        <f t="shared" ca="1" si="198"/>
        <v>H</v>
      </c>
      <c r="M2936" s="11"/>
      <c r="N2936" s="11">
        <v>2935</v>
      </c>
      <c r="O2936" s="12">
        <f t="shared" ca="1" si="206"/>
        <v>-1.9978547121354653</v>
      </c>
      <c r="P2936" s="12">
        <f t="shared" ca="1" si="207"/>
        <v>2.8716995066701716</v>
      </c>
      <c r="Q2936" s="11" t="str">
        <f t="shared" ca="1" si="199"/>
        <v>H</v>
      </c>
    </row>
    <row r="2937" spans="9:17" x14ac:dyDescent="0.25">
      <c r="I2937" s="11">
        <v>2936</v>
      </c>
      <c r="J2937" s="11">
        <f t="shared" ca="1" si="204"/>
        <v>-0.32316828052805524</v>
      </c>
      <c r="K2937" s="11">
        <f t="shared" ca="1" si="205"/>
        <v>2.2783496230173537</v>
      </c>
      <c r="L2937" s="11" t="str">
        <f t="shared" ca="1" si="198"/>
        <v>H</v>
      </c>
      <c r="M2937" s="11"/>
      <c r="N2937" s="11">
        <v>2936</v>
      </c>
      <c r="O2937" s="12">
        <f t="shared" ca="1" si="206"/>
        <v>0.88372027300376366</v>
      </c>
      <c r="P2937" s="12">
        <f t="shared" ca="1" si="207"/>
        <v>0.28244050677736843</v>
      </c>
      <c r="Q2937" s="11" t="str">
        <f t="shared" ca="1" si="199"/>
        <v>A</v>
      </c>
    </row>
    <row r="2938" spans="9:17" x14ac:dyDescent="0.25">
      <c r="I2938" s="11">
        <v>2937</v>
      </c>
      <c r="J2938" s="11">
        <f t="shared" ca="1" si="204"/>
        <v>2.1106932558650473</v>
      </c>
      <c r="K2938" s="11">
        <f t="shared" ca="1" si="205"/>
        <v>1.9910787391224476</v>
      </c>
      <c r="L2938" s="11" t="str">
        <f t="shared" ca="1" si="198"/>
        <v>A</v>
      </c>
      <c r="M2938" s="11"/>
      <c r="N2938" s="11">
        <v>2937</v>
      </c>
      <c r="O2938" s="12">
        <f t="shared" ca="1" si="206"/>
        <v>-1.4711114125922973</v>
      </c>
      <c r="P2938" s="12">
        <f t="shared" ca="1" si="207"/>
        <v>0.92929694400053919</v>
      </c>
      <c r="Q2938" s="11" t="str">
        <f t="shared" ca="1" si="199"/>
        <v>H</v>
      </c>
    </row>
    <row r="2939" spans="9:17" x14ac:dyDescent="0.25">
      <c r="I2939" s="11">
        <v>2938</v>
      </c>
      <c r="J2939" s="11">
        <f t="shared" ca="1" si="204"/>
        <v>-0.15983985624996466</v>
      </c>
      <c r="K2939" s="11">
        <f t="shared" ca="1" si="205"/>
        <v>1.1351280755141979</v>
      </c>
      <c r="L2939" s="11" t="str">
        <f t="shared" ca="1" si="198"/>
        <v>H</v>
      </c>
      <c r="M2939" s="11"/>
      <c r="N2939" s="11">
        <v>2938</v>
      </c>
      <c r="O2939" s="12">
        <f t="shared" ca="1" si="206"/>
        <v>2.5688450827333096</v>
      </c>
      <c r="P2939" s="12">
        <f t="shared" ca="1" si="207"/>
        <v>3.495164166644845</v>
      </c>
      <c r="Q2939" s="11" t="str">
        <f t="shared" ca="1" si="199"/>
        <v>H</v>
      </c>
    </row>
    <row r="2940" spans="9:17" x14ac:dyDescent="0.25">
      <c r="I2940" s="11">
        <v>2939</v>
      </c>
      <c r="J2940" s="11">
        <f t="shared" ca="1" si="204"/>
        <v>0.60386580286452718</v>
      </c>
      <c r="K2940" s="11">
        <f t="shared" ca="1" si="205"/>
        <v>0.65657727844138836</v>
      </c>
      <c r="L2940" s="11" t="str">
        <f t="shared" ca="1" si="198"/>
        <v>H</v>
      </c>
      <c r="M2940" s="11"/>
      <c r="N2940" s="11">
        <v>2939</v>
      </c>
      <c r="O2940" s="12">
        <f t="shared" ca="1" si="206"/>
        <v>2.7439846808457888</v>
      </c>
      <c r="P2940" s="12">
        <f t="shared" ca="1" si="207"/>
        <v>-0.10901849344972381</v>
      </c>
      <c r="Q2940" s="11" t="str">
        <f t="shared" ca="1" si="199"/>
        <v>A</v>
      </c>
    </row>
    <row r="2941" spans="9:17" x14ac:dyDescent="0.25">
      <c r="I2941" s="11">
        <v>2940</v>
      </c>
      <c r="J2941" s="11">
        <f t="shared" ca="1" si="204"/>
        <v>-0.91108774186488428</v>
      </c>
      <c r="K2941" s="11">
        <f t="shared" ca="1" si="205"/>
        <v>1.1545499909640506</v>
      </c>
      <c r="L2941" s="11" t="str">
        <f t="shared" ca="1" si="198"/>
        <v>H</v>
      </c>
      <c r="M2941" s="11"/>
      <c r="N2941" s="11">
        <v>2940</v>
      </c>
      <c r="O2941" s="12">
        <f t="shared" ca="1" si="206"/>
        <v>0.16516500718438881</v>
      </c>
      <c r="P2941" s="12">
        <f t="shared" ca="1" si="207"/>
        <v>0.80052494771357519</v>
      </c>
      <c r="Q2941" s="11" t="str">
        <f t="shared" ca="1" si="199"/>
        <v>H</v>
      </c>
    </row>
    <row r="2942" spans="9:17" x14ac:dyDescent="0.25">
      <c r="I2942" s="11">
        <v>2941</v>
      </c>
      <c r="J2942" s="11">
        <f t="shared" ca="1" si="204"/>
        <v>-0.64622895803053615</v>
      </c>
      <c r="K2942" s="11">
        <f t="shared" ca="1" si="205"/>
        <v>2.4974360848552726</v>
      </c>
      <c r="L2942" s="11" t="str">
        <f t="shared" ca="1" si="198"/>
        <v>H</v>
      </c>
      <c r="M2942" s="11"/>
      <c r="N2942" s="11">
        <v>2941</v>
      </c>
      <c r="O2942" s="12">
        <f t="shared" ca="1" si="206"/>
        <v>0.69218720771830933</v>
      </c>
      <c r="P2942" s="12">
        <f t="shared" ca="1" si="207"/>
        <v>0.71643660442926982</v>
      </c>
      <c r="Q2942" s="11" t="str">
        <f t="shared" ca="1" si="199"/>
        <v>H</v>
      </c>
    </row>
    <row r="2943" spans="9:17" x14ac:dyDescent="0.25">
      <c r="I2943" s="11">
        <v>2942</v>
      </c>
      <c r="J2943" s="11">
        <f t="shared" ca="1" si="204"/>
        <v>1.3080491047994021</v>
      </c>
      <c r="K2943" s="11">
        <f t="shared" ca="1" si="205"/>
        <v>2.8684364204369812</v>
      </c>
      <c r="L2943" s="11" t="str">
        <f t="shared" ca="1" si="198"/>
        <v>H</v>
      </c>
      <c r="M2943" s="11"/>
      <c r="N2943" s="11">
        <v>2942</v>
      </c>
      <c r="O2943" s="12">
        <f t="shared" ca="1" si="206"/>
        <v>-0.66383815746163721</v>
      </c>
      <c r="P2943" s="12">
        <f t="shared" ca="1" si="207"/>
        <v>0.424629197156696</v>
      </c>
      <c r="Q2943" s="11" t="str">
        <f t="shared" ca="1" si="199"/>
        <v>H</v>
      </c>
    </row>
    <row r="2944" spans="9:17" x14ac:dyDescent="0.25">
      <c r="I2944" s="11">
        <v>2943</v>
      </c>
      <c r="J2944" s="11">
        <f t="shared" ca="1" si="204"/>
        <v>-0.62582777695561609</v>
      </c>
      <c r="K2944" s="11">
        <f t="shared" ca="1" si="205"/>
        <v>4.0289910225396062</v>
      </c>
      <c r="L2944" s="11" t="str">
        <f t="shared" ca="1" si="198"/>
        <v>H</v>
      </c>
      <c r="M2944" s="11"/>
      <c r="N2944" s="11">
        <v>2943</v>
      </c>
      <c r="O2944" s="12">
        <f t="shared" ca="1" si="206"/>
        <v>1.6486764623983698</v>
      </c>
      <c r="P2944" s="12">
        <f t="shared" ca="1" si="207"/>
        <v>-5.7026431218766938E-2</v>
      </c>
      <c r="Q2944" s="11" t="str">
        <f t="shared" ca="1" si="199"/>
        <v>A</v>
      </c>
    </row>
    <row r="2945" spans="9:17" x14ac:dyDescent="0.25">
      <c r="I2945" s="11">
        <v>2944</v>
      </c>
      <c r="J2945" s="11">
        <f t="shared" ca="1" si="204"/>
        <v>1.118610448404896</v>
      </c>
      <c r="K2945" s="11">
        <f t="shared" ca="1" si="205"/>
        <v>3.0033667585404511</v>
      </c>
      <c r="L2945" s="11" t="str">
        <f t="shared" ca="1" si="198"/>
        <v>H</v>
      </c>
      <c r="M2945" s="11"/>
      <c r="N2945" s="11">
        <v>2944</v>
      </c>
      <c r="O2945" s="12">
        <f t="shared" ca="1" si="206"/>
        <v>9.9010152290429088E-3</v>
      </c>
      <c r="P2945" s="12">
        <f t="shared" ca="1" si="207"/>
        <v>1.4735201043722508</v>
      </c>
      <c r="Q2945" s="11" t="str">
        <f t="shared" ca="1" si="199"/>
        <v>H</v>
      </c>
    </row>
    <row r="2946" spans="9:17" x14ac:dyDescent="0.25">
      <c r="I2946" s="11">
        <v>2945</v>
      </c>
      <c r="J2946" s="11">
        <f t="shared" ca="1" si="204"/>
        <v>3.2325459791716851</v>
      </c>
      <c r="K2946" s="11">
        <f t="shared" ca="1" si="205"/>
        <v>1.4413213605558177</v>
      </c>
      <c r="L2946" s="11" t="str">
        <f t="shared" ca="1" si="198"/>
        <v>A</v>
      </c>
      <c r="M2946" s="11"/>
      <c r="N2946" s="11">
        <v>2945</v>
      </c>
      <c r="O2946" s="12">
        <f t="shared" ca="1" si="206"/>
        <v>-1.0269164014964014</v>
      </c>
      <c r="P2946" s="12">
        <f t="shared" ca="1" si="207"/>
        <v>-0.28756145275980982</v>
      </c>
      <c r="Q2946" s="11" t="str">
        <f t="shared" ca="1" si="199"/>
        <v>H</v>
      </c>
    </row>
    <row r="2947" spans="9:17" x14ac:dyDescent="0.25">
      <c r="I2947" s="11">
        <v>2946</v>
      </c>
      <c r="J2947" s="11">
        <f t="shared" ref="J2947:J3010" ca="1" si="208">NORMINV(RAND(), $D$3,$F$3)</f>
        <v>-1.0535581079833971</v>
      </c>
      <c r="K2947" s="11">
        <f t="shared" ref="K2947:K3010" ca="1" si="209">NORMINV(RAND(), $D$2,$F$2)</f>
        <v>-0.32900304964927285</v>
      </c>
      <c r="L2947" s="11" t="str">
        <f t="shared" ca="1" si="198"/>
        <v>H</v>
      </c>
      <c r="M2947" s="11"/>
      <c r="N2947" s="11">
        <v>2946</v>
      </c>
      <c r="O2947" s="12">
        <f t="shared" ref="O2947:O3010" ca="1" si="210">NORMINV(RAND(), $D$11,$F$11)</f>
        <v>0.29564772851098076</v>
      </c>
      <c r="P2947" s="12">
        <f t="shared" ref="P2947:P3010" ca="1" si="211">NORMINV(RAND(), $D$10,$F$10)</f>
        <v>2.3676153165834077</v>
      </c>
      <c r="Q2947" s="11" t="str">
        <f t="shared" ca="1" si="199"/>
        <v>H</v>
      </c>
    </row>
    <row r="2948" spans="9:17" x14ac:dyDescent="0.25">
      <c r="I2948" s="11">
        <v>2947</v>
      </c>
      <c r="J2948" s="11">
        <f t="shared" ca="1" si="208"/>
        <v>3.016958183504916</v>
      </c>
      <c r="K2948" s="11">
        <f t="shared" ca="1" si="209"/>
        <v>1.6253315452822601</v>
      </c>
      <c r="L2948" s="11" t="str">
        <f t="shared" ca="1" si="198"/>
        <v>A</v>
      </c>
      <c r="M2948" s="11"/>
      <c r="N2948" s="11">
        <v>2947</v>
      </c>
      <c r="O2948" s="12">
        <f t="shared" ca="1" si="210"/>
        <v>0.79039248662778272</v>
      </c>
      <c r="P2948" s="12">
        <f t="shared" ca="1" si="211"/>
        <v>1.7719248907903702</v>
      </c>
      <c r="Q2948" s="11" t="str">
        <f t="shared" ca="1" si="199"/>
        <v>H</v>
      </c>
    </row>
    <row r="2949" spans="9:17" x14ac:dyDescent="0.25">
      <c r="I2949" s="11">
        <v>2948</v>
      </c>
      <c r="J2949" s="11">
        <f t="shared" ca="1" si="208"/>
        <v>0.41758975810780108</v>
      </c>
      <c r="K2949" s="11">
        <f t="shared" ca="1" si="209"/>
        <v>2.2762200422506949</v>
      </c>
      <c r="L2949" s="11" t="str">
        <f t="shared" ca="1" si="198"/>
        <v>H</v>
      </c>
      <c r="M2949" s="11"/>
      <c r="N2949" s="11">
        <v>2948</v>
      </c>
      <c r="O2949" s="12">
        <f t="shared" ca="1" si="210"/>
        <v>0.21371868274724343</v>
      </c>
      <c r="P2949" s="12">
        <f t="shared" ca="1" si="211"/>
        <v>0.60888757164470619</v>
      </c>
      <c r="Q2949" s="11" t="str">
        <f t="shared" ca="1" si="199"/>
        <v>H</v>
      </c>
    </row>
    <row r="2950" spans="9:17" x14ac:dyDescent="0.25">
      <c r="I2950" s="11">
        <v>2949</v>
      </c>
      <c r="J2950" s="11">
        <f t="shared" ca="1" si="208"/>
        <v>2.6721598707054444</v>
      </c>
      <c r="K2950" s="11">
        <f t="shared" ca="1" si="209"/>
        <v>4.2323368856025834</v>
      </c>
      <c r="L2950" s="11" t="str">
        <f t="shared" ca="1" si="198"/>
        <v>H</v>
      </c>
      <c r="M2950" s="11"/>
      <c r="N2950" s="11">
        <v>2949</v>
      </c>
      <c r="O2950" s="12">
        <f t="shared" ca="1" si="210"/>
        <v>-0.93511095446134118</v>
      </c>
      <c r="P2950" s="12">
        <f t="shared" ca="1" si="211"/>
        <v>2.5913718986289442</v>
      </c>
      <c r="Q2950" s="11" t="str">
        <f t="shared" ca="1" si="199"/>
        <v>H</v>
      </c>
    </row>
    <row r="2951" spans="9:17" x14ac:dyDescent="0.25">
      <c r="I2951" s="11">
        <v>2950</v>
      </c>
      <c r="J2951" s="11">
        <f t="shared" ca="1" si="208"/>
        <v>-1.618603550544484</v>
      </c>
      <c r="K2951" s="11">
        <f t="shared" ca="1" si="209"/>
        <v>2.3538572190641789</v>
      </c>
      <c r="L2951" s="11" t="str">
        <f t="shared" ca="1" si="198"/>
        <v>H</v>
      </c>
      <c r="M2951" s="11"/>
      <c r="N2951" s="11">
        <v>2950</v>
      </c>
      <c r="O2951" s="12">
        <f t="shared" ca="1" si="210"/>
        <v>2.3063910495514732</v>
      </c>
      <c r="P2951" s="12">
        <f t="shared" ca="1" si="211"/>
        <v>0.44290386062983911</v>
      </c>
      <c r="Q2951" s="11" t="str">
        <f t="shared" ca="1" si="199"/>
        <v>A</v>
      </c>
    </row>
    <row r="2952" spans="9:17" x14ac:dyDescent="0.25">
      <c r="I2952" s="11">
        <v>2951</v>
      </c>
      <c r="J2952" s="11">
        <f t="shared" ca="1" si="208"/>
        <v>1.3328192443507778</v>
      </c>
      <c r="K2952" s="11">
        <f t="shared" ca="1" si="209"/>
        <v>1.3228848377970897</v>
      </c>
      <c r="L2952" s="11" t="str">
        <f t="shared" ca="1" si="198"/>
        <v>A</v>
      </c>
      <c r="M2952" s="11"/>
      <c r="N2952" s="11">
        <v>2951</v>
      </c>
      <c r="O2952" s="12">
        <f t="shared" ca="1" si="210"/>
        <v>0.49096769319220701</v>
      </c>
      <c r="P2952" s="12">
        <f t="shared" ca="1" si="211"/>
        <v>-0.84337776930050179</v>
      </c>
      <c r="Q2952" s="11" t="str">
        <f t="shared" ca="1" si="199"/>
        <v>A</v>
      </c>
    </row>
    <row r="2953" spans="9:17" x14ac:dyDescent="0.25">
      <c r="I2953" s="11">
        <v>2952</v>
      </c>
      <c r="J2953" s="11">
        <f t="shared" ca="1" si="208"/>
        <v>0.2233165957130806</v>
      </c>
      <c r="K2953" s="11">
        <f t="shared" ca="1" si="209"/>
        <v>1.6812252129880527</v>
      </c>
      <c r="L2953" s="11" t="str">
        <f t="shared" ca="1" si="198"/>
        <v>H</v>
      </c>
      <c r="M2953" s="11"/>
      <c r="N2953" s="11">
        <v>2952</v>
      </c>
      <c r="O2953" s="12">
        <f t="shared" ca="1" si="210"/>
        <v>-0.79393801518589102</v>
      </c>
      <c r="P2953" s="12">
        <f t="shared" ca="1" si="211"/>
        <v>1.4910628934630279</v>
      </c>
      <c r="Q2953" s="11" t="str">
        <f t="shared" ca="1" si="199"/>
        <v>H</v>
      </c>
    </row>
    <row r="2954" spans="9:17" x14ac:dyDescent="0.25">
      <c r="I2954" s="11">
        <v>2953</v>
      </c>
      <c r="J2954" s="11">
        <f t="shared" ca="1" si="208"/>
        <v>0.84933992803575309</v>
      </c>
      <c r="K2954" s="11">
        <f t="shared" ca="1" si="209"/>
        <v>1.6888856195710942</v>
      </c>
      <c r="L2954" s="11" t="str">
        <f t="shared" ca="1" si="198"/>
        <v>H</v>
      </c>
      <c r="M2954" s="11"/>
      <c r="N2954" s="11">
        <v>2953</v>
      </c>
      <c r="O2954" s="12">
        <f t="shared" ca="1" si="210"/>
        <v>1.5692002821043047</v>
      </c>
      <c r="P2954" s="12">
        <f t="shared" ca="1" si="211"/>
        <v>1.090454656122406</v>
      </c>
      <c r="Q2954" s="11" t="str">
        <f t="shared" ca="1" si="199"/>
        <v>A</v>
      </c>
    </row>
    <row r="2955" spans="9:17" x14ac:dyDescent="0.25">
      <c r="I2955" s="11">
        <v>2954</v>
      </c>
      <c r="J2955" s="11">
        <f t="shared" ca="1" si="208"/>
        <v>0.69449160185960646</v>
      </c>
      <c r="K2955" s="11">
        <f t="shared" ca="1" si="209"/>
        <v>4.9710055156497681</v>
      </c>
      <c r="L2955" s="11" t="str">
        <f t="shared" ca="1" si="198"/>
        <v>H</v>
      </c>
      <c r="M2955" s="11"/>
      <c r="N2955" s="11">
        <v>2954</v>
      </c>
      <c r="O2955" s="12">
        <f t="shared" ca="1" si="210"/>
        <v>1.5187179554997952</v>
      </c>
      <c r="P2955" s="12">
        <f t="shared" ca="1" si="211"/>
        <v>1.1872243145556589</v>
      </c>
      <c r="Q2955" s="11" t="str">
        <f t="shared" ca="1" si="199"/>
        <v>A</v>
      </c>
    </row>
    <row r="2956" spans="9:17" x14ac:dyDescent="0.25">
      <c r="I2956" s="11">
        <v>2955</v>
      </c>
      <c r="J2956" s="11">
        <f t="shared" ca="1" si="208"/>
        <v>-1.1241046132903585</v>
      </c>
      <c r="K2956" s="11">
        <f t="shared" ca="1" si="209"/>
        <v>1.8724745421913187</v>
      </c>
      <c r="L2956" s="11" t="str">
        <f t="shared" ca="1" si="198"/>
        <v>H</v>
      </c>
      <c r="M2956" s="11"/>
      <c r="N2956" s="11">
        <v>2955</v>
      </c>
      <c r="O2956" s="12">
        <f t="shared" ca="1" si="210"/>
        <v>-0.49583602930774306</v>
      </c>
      <c r="P2956" s="12">
        <f t="shared" ca="1" si="211"/>
        <v>1.3177374104964374</v>
      </c>
      <c r="Q2956" s="11" t="str">
        <f t="shared" ca="1" si="199"/>
        <v>H</v>
      </c>
    </row>
    <row r="2957" spans="9:17" x14ac:dyDescent="0.25">
      <c r="I2957" s="11">
        <v>2956</v>
      </c>
      <c r="J2957" s="11">
        <f t="shared" ca="1" si="208"/>
        <v>-1.1259335894808093</v>
      </c>
      <c r="K2957" s="11">
        <f t="shared" ca="1" si="209"/>
        <v>2.4604075825094434</v>
      </c>
      <c r="L2957" s="11" t="str">
        <f t="shared" ca="1" si="198"/>
        <v>H</v>
      </c>
      <c r="M2957" s="11"/>
      <c r="N2957" s="11">
        <v>2956</v>
      </c>
      <c r="O2957" s="12">
        <f t="shared" ca="1" si="210"/>
        <v>1.6123961269764819</v>
      </c>
      <c r="P2957" s="12">
        <f t="shared" ca="1" si="211"/>
        <v>0.65943277173628467</v>
      </c>
      <c r="Q2957" s="11" t="str">
        <f t="shared" ca="1" si="199"/>
        <v>A</v>
      </c>
    </row>
    <row r="2958" spans="9:17" x14ac:dyDescent="0.25">
      <c r="I2958" s="11">
        <v>2957</v>
      </c>
      <c r="J2958" s="11">
        <f t="shared" ca="1" si="208"/>
        <v>0.65971346964221245</v>
      </c>
      <c r="K2958" s="11">
        <f t="shared" ca="1" si="209"/>
        <v>6.1452181320338362E-3</v>
      </c>
      <c r="L2958" s="11" t="str">
        <f t="shared" ca="1" si="198"/>
        <v>A</v>
      </c>
      <c r="M2958" s="11"/>
      <c r="N2958" s="11">
        <v>2957</v>
      </c>
      <c r="O2958" s="12">
        <f t="shared" ca="1" si="210"/>
        <v>6.1791139901193004E-2</v>
      </c>
      <c r="P2958" s="12">
        <f t="shared" ca="1" si="211"/>
        <v>1.4744870575139146</v>
      </c>
      <c r="Q2958" s="11" t="str">
        <f t="shared" ca="1" si="199"/>
        <v>H</v>
      </c>
    </row>
    <row r="2959" spans="9:17" x14ac:dyDescent="0.25">
      <c r="I2959" s="11">
        <v>2958</v>
      </c>
      <c r="J2959" s="11">
        <f t="shared" ca="1" si="208"/>
        <v>0.22223227286810154</v>
      </c>
      <c r="K2959" s="11">
        <f t="shared" ca="1" si="209"/>
        <v>-0.13257283708604328</v>
      </c>
      <c r="L2959" s="11" t="str">
        <f t="shared" ca="1" si="198"/>
        <v>A</v>
      </c>
      <c r="M2959" s="11"/>
      <c r="N2959" s="11">
        <v>2958</v>
      </c>
      <c r="O2959" s="12">
        <f t="shared" ca="1" si="210"/>
        <v>0.93728864361543718</v>
      </c>
      <c r="P2959" s="12">
        <f t="shared" ca="1" si="211"/>
        <v>0.96058076818734961</v>
      </c>
      <c r="Q2959" s="11" t="str">
        <f t="shared" ca="1" si="199"/>
        <v>H</v>
      </c>
    </row>
    <row r="2960" spans="9:17" x14ac:dyDescent="0.25">
      <c r="I2960" s="11">
        <v>2959</v>
      </c>
      <c r="J2960" s="11">
        <f t="shared" ca="1" si="208"/>
        <v>3.8702866911207283</v>
      </c>
      <c r="K2960" s="11">
        <f t="shared" ca="1" si="209"/>
        <v>4.2299018353372109</v>
      </c>
      <c r="L2960" s="11" t="str">
        <f t="shared" ca="1" si="198"/>
        <v>H</v>
      </c>
      <c r="M2960" s="11"/>
      <c r="N2960" s="11">
        <v>2959</v>
      </c>
      <c r="O2960" s="12">
        <f t="shared" ca="1" si="210"/>
        <v>0.66770724126963299</v>
      </c>
      <c r="P2960" s="12">
        <f t="shared" ca="1" si="211"/>
        <v>-0.81767899398277621</v>
      </c>
      <c r="Q2960" s="11" t="str">
        <f t="shared" ca="1" si="199"/>
        <v>A</v>
      </c>
    </row>
    <row r="2961" spans="9:17" x14ac:dyDescent="0.25">
      <c r="I2961" s="11">
        <v>2960</v>
      </c>
      <c r="J2961" s="11">
        <f t="shared" ca="1" si="208"/>
        <v>2.4989086645459575</v>
      </c>
      <c r="K2961" s="11">
        <f t="shared" ca="1" si="209"/>
        <v>3.3834599993457575</v>
      </c>
      <c r="L2961" s="11" t="str">
        <f t="shared" ca="1" si="198"/>
        <v>H</v>
      </c>
      <c r="M2961" s="11"/>
      <c r="N2961" s="11">
        <v>2960</v>
      </c>
      <c r="O2961" s="12">
        <f t="shared" ca="1" si="210"/>
        <v>-1.2944300059446783</v>
      </c>
      <c r="P2961" s="12">
        <f t="shared" ca="1" si="211"/>
        <v>0.75682882973148835</v>
      </c>
      <c r="Q2961" s="11" t="str">
        <f t="shared" ca="1" si="199"/>
        <v>H</v>
      </c>
    </row>
    <row r="2962" spans="9:17" x14ac:dyDescent="0.25">
      <c r="I2962" s="11">
        <v>2961</v>
      </c>
      <c r="J2962" s="11">
        <f t="shared" ca="1" si="208"/>
        <v>1.9062850667638349</v>
      </c>
      <c r="K2962" s="11">
        <f t="shared" ca="1" si="209"/>
        <v>2.6247730606374589</v>
      </c>
      <c r="L2962" s="11" t="str">
        <f t="shared" ca="1" si="198"/>
        <v>H</v>
      </c>
      <c r="M2962" s="11"/>
      <c r="N2962" s="11">
        <v>2961</v>
      </c>
      <c r="O2962" s="12">
        <f t="shared" ca="1" si="210"/>
        <v>-2.8734347867541086</v>
      </c>
      <c r="P2962" s="12">
        <f t="shared" ca="1" si="211"/>
        <v>0.30803749203240083</v>
      </c>
      <c r="Q2962" s="11" t="str">
        <f t="shared" ca="1" si="199"/>
        <v>H</v>
      </c>
    </row>
    <row r="2963" spans="9:17" x14ac:dyDescent="0.25">
      <c r="I2963" s="11">
        <v>2962</v>
      </c>
      <c r="J2963" s="11">
        <f t="shared" ca="1" si="208"/>
        <v>1.3679328472314616</v>
      </c>
      <c r="K2963" s="11">
        <f t="shared" ca="1" si="209"/>
        <v>3.7415452801837765</v>
      </c>
      <c r="L2963" s="11" t="str">
        <f t="shared" ca="1" si="198"/>
        <v>H</v>
      </c>
      <c r="M2963" s="11"/>
      <c r="N2963" s="11">
        <v>2962</v>
      </c>
      <c r="O2963" s="12">
        <f t="shared" ca="1" si="210"/>
        <v>2.4299807943320602</v>
      </c>
      <c r="P2963" s="12">
        <f t="shared" ca="1" si="211"/>
        <v>-0.63250862038311872</v>
      </c>
      <c r="Q2963" s="11" t="str">
        <f t="shared" ca="1" si="199"/>
        <v>A</v>
      </c>
    </row>
    <row r="2964" spans="9:17" x14ac:dyDescent="0.25">
      <c r="I2964" s="11">
        <v>2963</v>
      </c>
      <c r="J2964" s="11">
        <f t="shared" ca="1" si="208"/>
        <v>0.66376850018885447</v>
      </c>
      <c r="K2964" s="11">
        <f t="shared" ca="1" si="209"/>
        <v>0.67270415390799299</v>
      </c>
      <c r="L2964" s="11" t="str">
        <f t="shared" ca="1" si="198"/>
        <v>H</v>
      </c>
      <c r="M2964" s="11"/>
      <c r="N2964" s="11">
        <v>2963</v>
      </c>
      <c r="O2964" s="12">
        <f t="shared" ca="1" si="210"/>
        <v>1.8396889015658342</v>
      </c>
      <c r="P2964" s="12">
        <f t="shared" ca="1" si="211"/>
        <v>-0.23019068028122791</v>
      </c>
      <c r="Q2964" s="11" t="str">
        <f t="shared" ca="1" si="199"/>
        <v>A</v>
      </c>
    </row>
    <row r="2965" spans="9:17" x14ac:dyDescent="0.25">
      <c r="I2965" s="11">
        <v>2964</v>
      </c>
      <c r="J2965" s="11">
        <f t="shared" ca="1" si="208"/>
        <v>0.65817293476664962</v>
      </c>
      <c r="K2965" s="11">
        <f t="shared" ca="1" si="209"/>
        <v>1.08325598941277</v>
      </c>
      <c r="L2965" s="11" t="str">
        <f t="shared" ca="1" si="198"/>
        <v>H</v>
      </c>
      <c r="M2965" s="11"/>
      <c r="N2965" s="11">
        <v>2964</v>
      </c>
      <c r="O2965" s="12">
        <f t="shared" ca="1" si="210"/>
        <v>1.0899943000842442</v>
      </c>
      <c r="P2965" s="12">
        <f t="shared" ca="1" si="211"/>
        <v>1.1049421380030522</v>
      </c>
      <c r="Q2965" s="11" t="str">
        <f t="shared" ca="1" si="199"/>
        <v>H</v>
      </c>
    </row>
    <row r="2966" spans="9:17" x14ac:dyDescent="0.25">
      <c r="I2966" s="11">
        <v>2965</v>
      </c>
      <c r="J2966" s="11">
        <f t="shared" ca="1" si="208"/>
        <v>-1.0050186253387161</v>
      </c>
      <c r="K2966" s="11">
        <f t="shared" ca="1" si="209"/>
        <v>3.9902386702175119</v>
      </c>
      <c r="L2966" s="11" t="str">
        <f t="shared" ca="1" si="198"/>
        <v>H</v>
      </c>
      <c r="M2966" s="11"/>
      <c r="N2966" s="11">
        <v>2965</v>
      </c>
      <c r="O2966" s="12">
        <f t="shared" ca="1" si="210"/>
        <v>1.5765593436769232</v>
      </c>
      <c r="P2966" s="12">
        <f t="shared" ca="1" si="211"/>
        <v>-0.19455562583070751</v>
      </c>
      <c r="Q2966" s="11" t="str">
        <f t="shared" ca="1" si="199"/>
        <v>A</v>
      </c>
    </row>
    <row r="2967" spans="9:17" x14ac:dyDescent="0.25">
      <c r="I2967" s="11">
        <v>2966</v>
      </c>
      <c r="J2967" s="11">
        <f t="shared" ca="1" si="208"/>
        <v>-0.55329826660386405</v>
      </c>
      <c r="K2967" s="11">
        <f t="shared" ca="1" si="209"/>
        <v>0.43915276693272309</v>
      </c>
      <c r="L2967" s="11" t="str">
        <f t="shared" ca="1" si="198"/>
        <v>H</v>
      </c>
      <c r="M2967" s="11"/>
      <c r="N2967" s="11">
        <v>2966</v>
      </c>
      <c r="O2967" s="12">
        <f t="shared" ca="1" si="210"/>
        <v>0.85258697569942399</v>
      </c>
      <c r="P2967" s="12">
        <f t="shared" ca="1" si="211"/>
        <v>1.4823925814114152</v>
      </c>
      <c r="Q2967" s="11" t="str">
        <f t="shared" ca="1" si="199"/>
        <v>H</v>
      </c>
    </row>
    <row r="2968" spans="9:17" x14ac:dyDescent="0.25">
      <c r="I2968" s="11">
        <v>2967</v>
      </c>
      <c r="J2968" s="11">
        <f t="shared" ca="1" si="208"/>
        <v>3.3290134561644518</v>
      </c>
      <c r="K2968" s="11">
        <f t="shared" ca="1" si="209"/>
        <v>2.5897614112939618</v>
      </c>
      <c r="L2968" s="11" t="str">
        <f t="shared" ca="1" si="198"/>
        <v>A</v>
      </c>
      <c r="M2968" s="11"/>
      <c r="N2968" s="11">
        <v>2967</v>
      </c>
      <c r="O2968" s="12">
        <f t="shared" ca="1" si="210"/>
        <v>-0.40646185327574724</v>
      </c>
      <c r="P2968" s="12">
        <f t="shared" ca="1" si="211"/>
        <v>0.40332667806472189</v>
      </c>
      <c r="Q2968" s="11" t="str">
        <f t="shared" ca="1" si="199"/>
        <v>H</v>
      </c>
    </row>
    <row r="2969" spans="9:17" x14ac:dyDescent="0.25">
      <c r="I2969" s="11">
        <v>2968</v>
      </c>
      <c r="J2969" s="11">
        <f t="shared" ca="1" si="208"/>
        <v>-1.2029178069438742</v>
      </c>
      <c r="K2969" s="11">
        <f t="shared" ca="1" si="209"/>
        <v>2.1006711001681952</v>
      </c>
      <c r="L2969" s="11" t="str">
        <f t="shared" ca="1" si="198"/>
        <v>H</v>
      </c>
      <c r="M2969" s="11"/>
      <c r="N2969" s="11">
        <v>2968</v>
      </c>
      <c r="O2969" s="12">
        <f t="shared" ca="1" si="210"/>
        <v>-0.41584725193235517</v>
      </c>
      <c r="P2969" s="12">
        <f t="shared" ca="1" si="211"/>
        <v>2.152188760849814</v>
      </c>
      <c r="Q2969" s="11" t="str">
        <f t="shared" ca="1" si="199"/>
        <v>H</v>
      </c>
    </row>
    <row r="2970" spans="9:17" x14ac:dyDescent="0.25">
      <c r="I2970" s="11">
        <v>2969</v>
      </c>
      <c r="J2970" s="11">
        <f t="shared" ca="1" si="208"/>
        <v>1.1593648893364636</v>
      </c>
      <c r="K2970" s="11">
        <f t="shared" ca="1" si="209"/>
        <v>0.34903055984740616</v>
      </c>
      <c r="L2970" s="11" t="str">
        <f t="shared" ca="1" si="198"/>
        <v>A</v>
      </c>
      <c r="M2970" s="11"/>
      <c r="N2970" s="11">
        <v>2969</v>
      </c>
      <c r="O2970" s="12">
        <f t="shared" ca="1" si="210"/>
        <v>-1.3408254300733107</v>
      </c>
      <c r="P2970" s="12">
        <f t="shared" ca="1" si="211"/>
        <v>0.68815973641012329</v>
      </c>
      <c r="Q2970" s="11" t="str">
        <f t="shared" ca="1" si="199"/>
        <v>H</v>
      </c>
    </row>
    <row r="2971" spans="9:17" x14ac:dyDescent="0.25">
      <c r="I2971" s="11">
        <v>2970</v>
      </c>
      <c r="J2971" s="11">
        <f t="shared" ca="1" si="208"/>
        <v>0.10674165669267044</v>
      </c>
      <c r="K2971" s="11">
        <f t="shared" ca="1" si="209"/>
        <v>2.1387852262836251</v>
      </c>
      <c r="L2971" s="11" t="str">
        <f t="shared" ca="1" si="198"/>
        <v>H</v>
      </c>
      <c r="M2971" s="11"/>
      <c r="N2971" s="11">
        <v>2970</v>
      </c>
      <c r="O2971" s="12">
        <f t="shared" ca="1" si="210"/>
        <v>1.3095887805964916</v>
      </c>
      <c r="P2971" s="12">
        <f t="shared" ca="1" si="211"/>
        <v>0.3877152611225414</v>
      </c>
      <c r="Q2971" s="11" t="str">
        <f t="shared" ca="1" si="199"/>
        <v>A</v>
      </c>
    </row>
    <row r="2972" spans="9:17" x14ac:dyDescent="0.25">
      <c r="I2972" s="11">
        <v>2971</v>
      </c>
      <c r="J2972" s="11">
        <f t="shared" ca="1" si="208"/>
        <v>0.82492774554294623</v>
      </c>
      <c r="K2972" s="11">
        <f t="shared" ca="1" si="209"/>
        <v>2.3459931161771741</v>
      </c>
      <c r="L2972" s="11" t="str">
        <f t="shared" ca="1" si="198"/>
        <v>H</v>
      </c>
      <c r="M2972" s="11"/>
      <c r="N2972" s="11">
        <v>2971</v>
      </c>
      <c r="O2972" s="12">
        <f t="shared" ca="1" si="210"/>
        <v>1.0618058555635641</v>
      </c>
      <c r="P2972" s="12">
        <f t="shared" ca="1" si="211"/>
        <v>-0.33045404236147835</v>
      </c>
      <c r="Q2972" s="11" t="str">
        <f t="shared" ca="1" si="199"/>
        <v>A</v>
      </c>
    </row>
    <row r="2973" spans="9:17" x14ac:dyDescent="0.25">
      <c r="I2973" s="11">
        <v>2972</v>
      </c>
      <c r="J2973" s="11">
        <f t="shared" ca="1" si="208"/>
        <v>1.2485295341619571</v>
      </c>
      <c r="K2973" s="11">
        <f t="shared" ca="1" si="209"/>
        <v>3.1658760568246622</v>
      </c>
      <c r="L2973" s="11" t="str">
        <f t="shared" ca="1" si="198"/>
        <v>H</v>
      </c>
      <c r="M2973" s="11"/>
      <c r="N2973" s="11">
        <v>2972</v>
      </c>
      <c r="O2973" s="12">
        <f t="shared" ca="1" si="210"/>
        <v>1.5515865324487215</v>
      </c>
      <c r="P2973" s="12">
        <f t="shared" ca="1" si="211"/>
        <v>0.43664354843493025</v>
      </c>
      <c r="Q2973" s="11" t="str">
        <f t="shared" ca="1" si="199"/>
        <v>A</v>
      </c>
    </row>
    <row r="2974" spans="9:17" x14ac:dyDescent="0.25">
      <c r="I2974" s="11">
        <v>2973</v>
      </c>
      <c r="J2974" s="11">
        <f t="shared" ca="1" si="208"/>
        <v>-1.10780397298497</v>
      </c>
      <c r="K2974" s="11">
        <f t="shared" ca="1" si="209"/>
        <v>3.1436340126934317</v>
      </c>
      <c r="L2974" s="11" t="str">
        <f t="shared" ca="1" si="198"/>
        <v>H</v>
      </c>
      <c r="M2974" s="11"/>
      <c r="N2974" s="11">
        <v>2973</v>
      </c>
      <c r="O2974" s="12">
        <f t="shared" ca="1" si="210"/>
        <v>0.68995603916681603</v>
      </c>
      <c r="P2974" s="12">
        <f t="shared" ca="1" si="211"/>
        <v>0.856950824474216</v>
      </c>
      <c r="Q2974" s="11" t="str">
        <f t="shared" ca="1" si="199"/>
        <v>H</v>
      </c>
    </row>
    <row r="2975" spans="9:17" x14ac:dyDescent="0.25">
      <c r="I2975" s="11">
        <v>2974</v>
      </c>
      <c r="J2975" s="11">
        <f t="shared" ca="1" si="208"/>
        <v>-1.0610260263202278</v>
      </c>
      <c r="K2975" s="11">
        <f t="shared" ca="1" si="209"/>
        <v>2.9854169270254611</v>
      </c>
      <c r="L2975" s="11" t="str">
        <f t="shared" ca="1" si="198"/>
        <v>H</v>
      </c>
      <c r="M2975" s="11"/>
      <c r="N2975" s="11">
        <v>2974</v>
      </c>
      <c r="O2975" s="12">
        <f t="shared" ca="1" si="210"/>
        <v>0.23357483296854264</v>
      </c>
      <c r="P2975" s="12">
        <f t="shared" ca="1" si="211"/>
        <v>1.4543674350100433</v>
      </c>
      <c r="Q2975" s="11" t="str">
        <f t="shared" ca="1" si="199"/>
        <v>H</v>
      </c>
    </row>
    <row r="2976" spans="9:17" x14ac:dyDescent="0.25">
      <c r="I2976" s="11">
        <v>2975</v>
      </c>
      <c r="J2976" s="11">
        <f t="shared" ca="1" si="208"/>
        <v>2.9641238745867469</v>
      </c>
      <c r="K2976" s="11">
        <f t="shared" ca="1" si="209"/>
        <v>3.9783670079010967</v>
      </c>
      <c r="L2976" s="11" t="str">
        <f t="shared" ca="1" si="198"/>
        <v>H</v>
      </c>
      <c r="M2976" s="11"/>
      <c r="N2976" s="11">
        <v>2975</v>
      </c>
      <c r="O2976" s="12">
        <f t="shared" ca="1" si="210"/>
        <v>1.1197017086148295</v>
      </c>
      <c r="P2976" s="12">
        <f t="shared" ca="1" si="211"/>
        <v>1.7454281499224817</v>
      </c>
      <c r="Q2976" s="11" t="str">
        <f t="shared" ca="1" si="199"/>
        <v>H</v>
      </c>
    </row>
    <row r="2977" spans="9:17" x14ac:dyDescent="0.25">
      <c r="I2977" s="11">
        <v>2976</v>
      </c>
      <c r="J2977" s="11">
        <f t="shared" ca="1" si="208"/>
        <v>1.0050054659088252</v>
      </c>
      <c r="K2977" s="11">
        <f t="shared" ca="1" si="209"/>
        <v>2.7174419768070304</v>
      </c>
      <c r="L2977" s="11" t="str">
        <f t="shared" ca="1" si="198"/>
        <v>H</v>
      </c>
      <c r="M2977" s="11"/>
      <c r="N2977" s="11">
        <v>2976</v>
      </c>
      <c r="O2977" s="12">
        <f t="shared" ca="1" si="210"/>
        <v>1.9031462761681504</v>
      </c>
      <c r="P2977" s="12">
        <f t="shared" ca="1" si="211"/>
        <v>0.52904991724039319</v>
      </c>
      <c r="Q2977" s="11" t="str">
        <f t="shared" ca="1" si="199"/>
        <v>A</v>
      </c>
    </row>
    <row r="2978" spans="9:17" x14ac:dyDescent="0.25">
      <c r="I2978" s="11">
        <v>2977</v>
      </c>
      <c r="J2978" s="11">
        <f t="shared" ca="1" si="208"/>
        <v>-1.4003728043684549E-2</v>
      </c>
      <c r="K2978" s="11">
        <f t="shared" ca="1" si="209"/>
        <v>2.4885225357071241</v>
      </c>
      <c r="L2978" s="11" t="str">
        <f t="shared" ca="1" si="198"/>
        <v>H</v>
      </c>
      <c r="M2978" s="11"/>
      <c r="N2978" s="11">
        <v>2977</v>
      </c>
      <c r="O2978" s="12">
        <f t="shared" ca="1" si="210"/>
        <v>2.1849676427153524</v>
      </c>
      <c r="P2978" s="12">
        <f t="shared" ca="1" si="211"/>
        <v>0.5223068682389016</v>
      </c>
      <c r="Q2978" s="11" t="str">
        <f t="shared" ca="1" si="199"/>
        <v>A</v>
      </c>
    </row>
    <row r="2979" spans="9:17" x14ac:dyDescent="0.25">
      <c r="I2979" s="11">
        <v>2978</v>
      </c>
      <c r="J2979" s="11">
        <f t="shared" ca="1" si="208"/>
        <v>1.1809878535499314</v>
      </c>
      <c r="K2979" s="11">
        <f t="shared" ca="1" si="209"/>
        <v>1.399694099035635</v>
      </c>
      <c r="L2979" s="11" t="str">
        <f t="shared" ca="1" si="198"/>
        <v>H</v>
      </c>
      <c r="M2979" s="11"/>
      <c r="N2979" s="11">
        <v>2978</v>
      </c>
      <c r="O2979" s="12">
        <f t="shared" ca="1" si="210"/>
        <v>0.56987397434830944</v>
      </c>
      <c r="P2979" s="12">
        <f t="shared" ca="1" si="211"/>
        <v>-1.1011060648973983</v>
      </c>
      <c r="Q2979" s="11" t="str">
        <f t="shared" ca="1" si="199"/>
        <v>A</v>
      </c>
    </row>
    <row r="2980" spans="9:17" x14ac:dyDescent="0.25">
      <c r="I2980" s="11">
        <v>2979</v>
      </c>
      <c r="J2980" s="11">
        <f t="shared" ca="1" si="208"/>
        <v>-1.0891674470100461</v>
      </c>
      <c r="K2980" s="11">
        <f t="shared" ca="1" si="209"/>
        <v>3.6202259552335505</v>
      </c>
      <c r="L2980" s="11" t="str">
        <f t="shared" ca="1" si="198"/>
        <v>H</v>
      </c>
      <c r="M2980" s="11"/>
      <c r="N2980" s="11">
        <v>2979</v>
      </c>
      <c r="O2980" s="12">
        <f t="shared" ca="1" si="210"/>
        <v>0.86915032510632839</v>
      </c>
      <c r="P2980" s="12">
        <f t="shared" ca="1" si="211"/>
        <v>1.9660043600878254</v>
      </c>
      <c r="Q2980" s="11" t="str">
        <f t="shared" ca="1" si="199"/>
        <v>H</v>
      </c>
    </row>
    <row r="2981" spans="9:17" x14ac:dyDescent="0.25">
      <c r="I2981" s="11">
        <v>2980</v>
      </c>
      <c r="J2981" s="11">
        <f t="shared" ca="1" si="208"/>
        <v>2.1461955432899043</v>
      </c>
      <c r="K2981" s="11">
        <f t="shared" ca="1" si="209"/>
        <v>2.8783898606967613</v>
      </c>
      <c r="L2981" s="11" t="str">
        <f t="shared" ca="1" si="198"/>
        <v>H</v>
      </c>
      <c r="M2981" s="11"/>
      <c r="N2981" s="11">
        <v>2980</v>
      </c>
      <c r="O2981" s="12">
        <f t="shared" ca="1" si="210"/>
        <v>-0.6114588404577328</v>
      </c>
      <c r="P2981" s="12">
        <f t="shared" ca="1" si="211"/>
        <v>2.8872444305893064</v>
      </c>
      <c r="Q2981" s="11" t="str">
        <f t="shared" ca="1" si="199"/>
        <v>H</v>
      </c>
    </row>
    <row r="2982" spans="9:17" x14ac:dyDescent="0.25">
      <c r="I2982" s="11">
        <v>2981</v>
      </c>
      <c r="J2982" s="11">
        <f t="shared" ca="1" si="208"/>
        <v>1.431973426148528</v>
      </c>
      <c r="K2982" s="11">
        <f t="shared" ca="1" si="209"/>
        <v>0.90477878786223132</v>
      </c>
      <c r="L2982" s="11" t="str">
        <f t="shared" ca="1" si="198"/>
        <v>A</v>
      </c>
      <c r="M2982" s="11"/>
      <c r="N2982" s="11">
        <v>2981</v>
      </c>
      <c r="O2982" s="12">
        <f t="shared" ca="1" si="210"/>
        <v>-0.25410061514397431</v>
      </c>
      <c r="P2982" s="12">
        <f t="shared" ca="1" si="211"/>
        <v>-0.79136938033576998</v>
      </c>
      <c r="Q2982" s="11" t="str">
        <f t="shared" ca="1" si="199"/>
        <v>A</v>
      </c>
    </row>
    <row r="2983" spans="9:17" x14ac:dyDescent="0.25">
      <c r="I2983" s="11">
        <v>2982</v>
      </c>
      <c r="J2983" s="11">
        <f t="shared" ca="1" si="208"/>
        <v>1.720884691795014</v>
      </c>
      <c r="K2983" s="11">
        <f t="shared" ca="1" si="209"/>
        <v>3.0340926571702891</v>
      </c>
      <c r="L2983" s="11" t="str">
        <f t="shared" ca="1" si="198"/>
        <v>H</v>
      </c>
      <c r="M2983" s="11"/>
      <c r="N2983" s="11">
        <v>2982</v>
      </c>
      <c r="O2983" s="12">
        <f t="shared" ca="1" si="210"/>
        <v>-0.31248119994687007</v>
      </c>
      <c r="P2983" s="12">
        <f t="shared" ca="1" si="211"/>
        <v>-0.67007055029782681</v>
      </c>
      <c r="Q2983" s="11" t="str">
        <f t="shared" ca="1" si="199"/>
        <v>A</v>
      </c>
    </row>
    <row r="2984" spans="9:17" x14ac:dyDescent="0.25">
      <c r="I2984" s="11">
        <v>2983</v>
      </c>
      <c r="J2984" s="11">
        <f t="shared" ca="1" si="208"/>
        <v>0.97032883294329308</v>
      </c>
      <c r="K2984" s="11">
        <f t="shared" ca="1" si="209"/>
        <v>0.81727725617768154</v>
      </c>
      <c r="L2984" s="11" t="str">
        <f t="shared" ca="1" si="198"/>
        <v>A</v>
      </c>
      <c r="M2984" s="11"/>
      <c r="N2984" s="11">
        <v>2983</v>
      </c>
      <c r="O2984" s="12">
        <f t="shared" ca="1" si="210"/>
        <v>-0.49246607967783362</v>
      </c>
      <c r="P2984" s="12">
        <f t="shared" ca="1" si="211"/>
        <v>1.2971966124239696</v>
      </c>
      <c r="Q2984" s="11" t="str">
        <f t="shared" ca="1" si="199"/>
        <v>H</v>
      </c>
    </row>
    <row r="2985" spans="9:17" x14ac:dyDescent="0.25">
      <c r="I2985" s="11">
        <v>2984</v>
      </c>
      <c r="J2985" s="11">
        <f t="shared" ca="1" si="208"/>
        <v>2.5671417890701029</v>
      </c>
      <c r="K2985" s="11">
        <f t="shared" ca="1" si="209"/>
        <v>3.1079664780992262</v>
      </c>
      <c r="L2985" s="11" t="str">
        <f t="shared" ca="1" si="198"/>
        <v>H</v>
      </c>
      <c r="M2985" s="11"/>
      <c r="N2985" s="11">
        <v>2984</v>
      </c>
      <c r="O2985" s="12">
        <f t="shared" ca="1" si="210"/>
        <v>8.1414242315055507E-2</v>
      </c>
      <c r="P2985" s="12">
        <f t="shared" ca="1" si="211"/>
        <v>0.32257391322215123</v>
      </c>
      <c r="Q2985" s="11" t="str">
        <f t="shared" ca="1" si="199"/>
        <v>H</v>
      </c>
    </row>
    <row r="2986" spans="9:17" x14ac:dyDescent="0.25">
      <c r="I2986" s="11">
        <v>2985</v>
      </c>
      <c r="J2986" s="11">
        <f t="shared" ca="1" si="208"/>
        <v>-5.2773165895488305E-2</v>
      </c>
      <c r="K2986" s="11">
        <f t="shared" ca="1" si="209"/>
        <v>4.029370762482225</v>
      </c>
      <c r="L2986" s="11" t="str">
        <f t="shared" ca="1" si="198"/>
        <v>H</v>
      </c>
      <c r="M2986" s="11"/>
      <c r="N2986" s="11">
        <v>2985</v>
      </c>
      <c r="O2986" s="12">
        <f t="shared" ca="1" si="210"/>
        <v>1.1452143455251442</v>
      </c>
      <c r="P2986" s="12">
        <f t="shared" ca="1" si="211"/>
        <v>-0.31887076504533951</v>
      </c>
      <c r="Q2986" s="11" t="str">
        <f t="shared" ca="1" si="199"/>
        <v>A</v>
      </c>
    </row>
    <row r="2987" spans="9:17" x14ac:dyDescent="0.25">
      <c r="I2987" s="11">
        <v>2986</v>
      </c>
      <c r="J2987" s="11">
        <f t="shared" ca="1" si="208"/>
        <v>1.9607778535446232</v>
      </c>
      <c r="K2987" s="11">
        <f t="shared" ca="1" si="209"/>
        <v>4.5322822078438101</v>
      </c>
      <c r="L2987" s="11" t="str">
        <f t="shared" ca="1" si="198"/>
        <v>H</v>
      </c>
      <c r="M2987" s="11"/>
      <c r="N2987" s="11">
        <v>2986</v>
      </c>
      <c r="O2987" s="12">
        <f t="shared" ca="1" si="210"/>
        <v>0.56105026746408559</v>
      </c>
      <c r="P2987" s="12">
        <f t="shared" ca="1" si="211"/>
        <v>0.62506800453134925</v>
      </c>
      <c r="Q2987" s="11" t="str">
        <f t="shared" ca="1" si="199"/>
        <v>H</v>
      </c>
    </row>
    <row r="2988" spans="9:17" x14ac:dyDescent="0.25">
      <c r="I2988" s="11">
        <v>2987</v>
      </c>
      <c r="J2988" s="11">
        <f t="shared" ca="1" si="208"/>
        <v>-0.6956469908830033</v>
      </c>
      <c r="K2988" s="11">
        <f t="shared" ca="1" si="209"/>
        <v>2.9080274904541494</v>
      </c>
      <c r="L2988" s="11" t="str">
        <f t="shared" ca="1" si="198"/>
        <v>H</v>
      </c>
      <c r="M2988" s="11"/>
      <c r="N2988" s="11">
        <v>2987</v>
      </c>
      <c r="O2988" s="12">
        <f t="shared" ca="1" si="210"/>
        <v>0.63312207648009666</v>
      </c>
      <c r="P2988" s="12">
        <f t="shared" ca="1" si="211"/>
        <v>-0.18307834299909143</v>
      </c>
      <c r="Q2988" s="11" t="str">
        <f t="shared" ca="1" si="199"/>
        <v>A</v>
      </c>
    </row>
    <row r="2989" spans="9:17" x14ac:dyDescent="0.25">
      <c r="I2989" s="11">
        <v>2988</v>
      </c>
      <c r="J2989" s="11">
        <f t="shared" ca="1" si="208"/>
        <v>0.24441589013394494</v>
      </c>
      <c r="K2989" s="11">
        <f t="shared" ca="1" si="209"/>
        <v>1.8473502633785417</v>
      </c>
      <c r="L2989" s="11" t="str">
        <f t="shared" ca="1" si="198"/>
        <v>H</v>
      </c>
      <c r="M2989" s="11"/>
      <c r="N2989" s="11">
        <v>2988</v>
      </c>
      <c r="O2989" s="12">
        <f t="shared" ca="1" si="210"/>
        <v>2.3343876068922702</v>
      </c>
      <c r="P2989" s="12">
        <f t="shared" ca="1" si="211"/>
        <v>0.63794193144512501</v>
      </c>
      <c r="Q2989" s="11" t="str">
        <f t="shared" ca="1" si="199"/>
        <v>A</v>
      </c>
    </row>
    <row r="2990" spans="9:17" x14ac:dyDescent="0.25">
      <c r="I2990" s="11">
        <v>2989</v>
      </c>
      <c r="J2990" s="11">
        <f t="shared" ca="1" si="208"/>
        <v>0.84480663672231171</v>
      </c>
      <c r="K2990" s="11">
        <f t="shared" ca="1" si="209"/>
        <v>1.6556319869064124</v>
      </c>
      <c r="L2990" s="11" t="str">
        <f t="shared" ca="1" si="198"/>
        <v>H</v>
      </c>
      <c r="M2990" s="11"/>
      <c r="N2990" s="11">
        <v>2989</v>
      </c>
      <c r="O2990" s="12">
        <f t="shared" ca="1" si="210"/>
        <v>0.82225765043195942</v>
      </c>
      <c r="P2990" s="12">
        <f t="shared" ca="1" si="211"/>
        <v>-0.84312908209507675</v>
      </c>
      <c r="Q2990" s="11" t="str">
        <f t="shared" ca="1" si="199"/>
        <v>A</v>
      </c>
    </row>
    <row r="2991" spans="9:17" x14ac:dyDescent="0.25">
      <c r="I2991" s="11">
        <v>2990</v>
      </c>
      <c r="J2991" s="11">
        <f t="shared" ca="1" si="208"/>
        <v>-0.8638228849414068</v>
      </c>
      <c r="K2991" s="11">
        <f t="shared" ca="1" si="209"/>
        <v>2.297124165108742</v>
      </c>
      <c r="L2991" s="11" t="str">
        <f t="shared" ca="1" si="198"/>
        <v>H</v>
      </c>
      <c r="M2991" s="11"/>
      <c r="N2991" s="11">
        <v>2990</v>
      </c>
      <c r="O2991" s="12">
        <f t="shared" ca="1" si="210"/>
        <v>1.8270472125410226</v>
      </c>
      <c r="P2991" s="12">
        <f t="shared" ca="1" si="211"/>
        <v>1.9122832187333416</v>
      </c>
      <c r="Q2991" s="11" t="str">
        <f t="shared" ca="1" si="199"/>
        <v>H</v>
      </c>
    </row>
    <row r="2992" spans="9:17" x14ac:dyDescent="0.25">
      <c r="I2992" s="11">
        <v>2991</v>
      </c>
      <c r="J2992" s="11">
        <f t="shared" ca="1" si="208"/>
        <v>0.49292937947154519</v>
      </c>
      <c r="K2992" s="11">
        <f t="shared" ca="1" si="209"/>
        <v>3.0637463809781469</v>
      </c>
      <c r="L2992" s="11" t="str">
        <f t="shared" ca="1" si="198"/>
        <v>H</v>
      </c>
      <c r="M2992" s="11"/>
      <c r="N2992" s="11">
        <v>2991</v>
      </c>
      <c r="O2992" s="12">
        <f t="shared" ca="1" si="210"/>
        <v>0.31750867367315716</v>
      </c>
      <c r="P2992" s="12">
        <f t="shared" ca="1" si="211"/>
        <v>0.3043078140469393</v>
      </c>
      <c r="Q2992" s="11" t="str">
        <f t="shared" ca="1" si="199"/>
        <v>A</v>
      </c>
    </row>
    <row r="2993" spans="9:17" x14ac:dyDescent="0.25">
      <c r="I2993" s="11">
        <v>2992</v>
      </c>
      <c r="J2993" s="11">
        <f t="shared" ca="1" si="208"/>
        <v>1.7752155151866043</v>
      </c>
      <c r="K2993" s="11">
        <f t="shared" ca="1" si="209"/>
        <v>2.3602883968343962</v>
      </c>
      <c r="L2993" s="11" t="str">
        <f t="shared" ca="1" si="198"/>
        <v>H</v>
      </c>
      <c r="M2993" s="11"/>
      <c r="N2993" s="11">
        <v>2992</v>
      </c>
      <c r="O2993" s="12">
        <f t="shared" ca="1" si="210"/>
        <v>-0.34524362536291964</v>
      </c>
      <c r="P2993" s="12">
        <f t="shared" ca="1" si="211"/>
        <v>1.1689084848718503</v>
      </c>
      <c r="Q2993" s="11" t="str">
        <f t="shared" ca="1" si="199"/>
        <v>H</v>
      </c>
    </row>
    <row r="2994" spans="9:17" x14ac:dyDescent="0.25">
      <c r="I2994" s="11">
        <v>2993</v>
      </c>
      <c r="J2994" s="11">
        <f t="shared" ca="1" si="208"/>
        <v>0.83510412920031296</v>
      </c>
      <c r="K2994" s="11">
        <f t="shared" ca="1" si="209"/>
        <v>3.5717475781841928</v>
      </c>
      <c r="L2994" s="11" t="str">
        <f t="shared" ca="1" si="198"/>
        <v>H</v>
      </c>
      <c r="M2994" s="11"/>
      <c r="N2994" s="11">
        <v>2993</v>
      </c>
      <c r="O2994" s="12">
        <f t="shared" ca="1" si="210"/>
        <v>0.43422263025259289</v>
      </c>
      <c r="P2994" s="12">
        <f t="shared" ca="1" si="211"/>
        <v>1.6421211826901665</v>
      </c>
      <c r="Q2994" s="11" t="str">
        <f t="shared" ca="1" si="199"/>
        <v>H</v>
      </c>
    </row>
    <row r="2995" spans="9:17" x14ac:dyDescent="0.25">
      <c r="I2995" s="11">
        <v>2994</v>
      </c>
      <c r="J2995" s="11">
        <f t="shared" ca="1" si="208"/>
        <v>-1.2524489322293282</v>
      </c>
      <c r="K2995" s="11">
        <f t="shared" ca="1" si="209"/>
        <v>4.2098764995961524</v>
      </c>
      <c r="L2995" s="11" t="str">
        <f t="shared" ca="1" si="198"/>
        <v>H</v>
      </c>
      <c r="M2995" s="11"/>
      <c r="N2995" s="11">
        <v>2994</v>
      </c>
      <c r="O2995" s="12">
        <f t="shared" ca="1" si="210"/>
        <v>0.10609527970339167</v>
      </c>
      <c r="P2995" s="12">
        <f t="shared" ca="1" si="211"/>
        <v>0.24732764508186089</v>
      </c>
      <c r="Q2995" s="11" t="str">
        <f t="shared" ca="1" si="199"/>
        <v>H</v>
      </c>
    </row>
    <row r="2996" spans="9:17" x14ac:dyDescent="0.25">
      <c r="I2996" s="11">
        <v>2995</v>
      </c>
      <c r="J2996" s="11">
        <f t="shared" ca="1" si="208"/>
        <v>-0.20359530315968499</v>
      </c>
      <c r="K2996" s="11">
        <f t="shared" ca="1" si="209"/>
        <v>2.2073577557742787</v>
      </c>
      <c r="L2996" s="11" t="str">
        <f t="shared" ca="1" si="198"/>
        <v>H</v>
      </c>
      <c r="M2996" s="11"/>
      <c r="N2996" s="11">
        <v>2995</v>
      </c>
      <c r="O2996" s="12">
        <f t="shared" ca="1" si="210"/>
        <v>1.8013418735251334</v>
      </c>
      <c r="P2996" s="12">
        <f t="shared" ca="1" si="211"/>
        <v>-9.8122914286001839E-2</v>
      </c>
      <c r="Q2996" s="11" t="str">
        <f t="shared" ca="1" si="199"/>
        <v>A</v>
      </c>
    </row>
    <row r="2997" spans="9:17" x14ac:dyDescent="0.25">
      <c r="I2997" s="11">
        <v>2996</v>
      </c>
      <c r="J2997" s="11">
        <f t="shared" ca="1" si="208"/>
        <v>2.0724583700052865</v>
      </c>
      <c r="K2997" s="11">
        <f t="shared" ca="1" si="209"/>
        <v>4.6623168692464105</v>
      </c>
      <c r="L2997" s="11" t="str">
        <f t="shared" ca="1" si="198"/>
        <v>H</v>
      </c>
      <c r="M2997" s="11"/>
      <c r="N2997" s="11">
        <v>2996</v>
      </c>
      <c r="O2997" s="12">
        <f t="shared" ca="1" si="210"/>
        <v>2.1619620555727064</v>
      </c>
      <c r="P2997" s="12">
        <f t="shared" ca="1" si="211"/>
        <v>-0.48018090131854341</v>
      </c>
      <c r="Q2997" s="11" t="str">
        <f t="shared" ca="1" si="199"/>
        <v>A</v>
      </c>
    </row>
    <row r="2998" spans="9:17" x14ac:dyDescent="0.25">
      <c r="I2998" s="11">
        <v>2997</v>
      </c>
      <c r="J2998" s="11">
        <f t="shared" ca="1" si="208"/>
        <v>2.111407809921078</v>
      </c>
      <c r="K2998" s="11">
        <f t="shared" ca="1" si="209"/>
        <v>1.9394821630477497</v>
      </c>
      <c r="L2998" s="11" t="str">
        <f t="shared" ca="1" si="198"/>
        <v>A</v>
      </c>
      <c r="M2998" s="11"/>
      <c r="N2998" s="11">
        <v>2997</v>
      </c>
      <c r="O2998" s="12">
        <f t="shared" ca="1" si="210"/>
        <v>-1.4479501540022657</v>
      </c>
      <c r="P2998" s="12">
        <f t="shared" ca="1" si="211"/>
        <v>2.2588990577709431</v>
      </c>
      <c r="Q2998" s="11" t="str">
        <f t="shared" ca="1" si="199"/>
        <v>H</v>
      </c>
    </row>
    <row r="2999" spans="9:17" x14ac:dyDescent="0.25">
      <c r="I2999" s="11">
        <v>2998</v>
      </c>
      <c r="J2999" s="11">
        <f t="shared" ca="1" si="208"/>
        <v>1.3515462428024592</v>
      </c>
      <c r="K2999" s="11">
        <f t="shared" ca="1" si="209"/>
        <v>3.9357899793254099</v>
      </c>
      <c r="L2999" s="11" t="str">
        <f t="shared" ca="1" si="198"/>
        <v>H</v>
      </c>
      <c r="M2999" s="11"/>
      <c r="N2999" s="11">
        <v>2998</v>
      </c>
      <c r="O2999" s="12">
        <f t="shared" ca="1" si="210"/>
        <v>-0.27252224872555697</v>
      </c>
      <c r="P2999" s="12">
        <f t="shared" ca="1" si="211"/>
        <v>-0.91573463286795764</v>
      </c>
      <c r="Q2999" s="11" t="str">
        <f t="shared" ca="1" si="199"/>
        <v>A</v>
      </c>
    </row>
    <row r="3000" spans="9:17" x14ac:dyDescent="0.25">
      <c r="I3000" s="11">
        <v>2999</v>
      </c>
      <c r="J3000" s="11">
        <f t="shared" ca="1" si="208"/>
        <v>2.3842003239936549</v>
      </c>
      <c r="K3000" s="11">
        <f t="shared" ca="1" si="209"/>
        <v>4.4491995386947014</v>
      </c>
      <c r="L3000" s="11" t="str">
        <f t="shared" ca="1" si="198"/>
        <v>H</v>
      </c>
      <c r="M3000" s="11"/>
      <c r="N3000" s="11">
        <v>2999</v>
      </c>
      <c r="O3000" s="12">
        <f t="shared" ca="1" si="210"/>
        <v>-0.22241472144103225</v>
      </c>
      <c r="P3000" s="12">
        <f t="shared" ca="1" si="211"/>
        <v>2.6689508167115217</v>
      </c>
      <c r="Q3000" s="11" t="str">
        <f t="shared" ca="1" si="199"/>
        <v>H</v>
      </c>
    </row>
    <row r="3001" spans="9:17" x14ac:dyDescent="0.25">
      <c r="I3001" s="11">
        <v>3000</v>
      </c>
      <c r="J3001" s="11">
        <f t="shared" ca="1" si="208"/>
        <v>2.0240447977986884</v>
      </c>
      <c r="K3001" s="11">
        <f t="shared" ca="1" si="209"/>
        <v>1.5516040009457974</v>
      </c>
      <c r="L3001" s="11" t="str">
        <f t="shared" ca="1" si="198"/>
        <v>A</v>
      </c>
      <c r="M3001" s="11"/>
      <c r="N3001" s="11">
        <v>3000</v>
      </c>
      <c r="O3001" s="12">
        <f t="shared" ca="1" si="210"/>
        <v>-0.91865924085256467</v>
      </c>
      <c r="P3001" s="12">
        <f t="shared" ca="1" si="211"/>
        <v>-0.78818394017867366</v>
      </c>
      <c r="Q3001" s="11" t="str">
        <f t="shared" ca="1" si="199"/>
        <v>H</v>
      </c>
    </row>
    <row r="3002" spans="9:17" x14ac:dyDescent="0.25">
      <c r="I3002" s="11">
        <v>3001</v>
      </c>
      <c r="J3002" s="11">
        <f t="shared" ca="1" si="208"/>
        <v>4.1691551419902417</v>
      </c>
      <c r="K3002" s="11">
        <f t="shared" ca="1" si="209"/>
        <v>1.8398387117106529</v>
      </c>
      <c r="L3002" s="11" t="str">
        <f t="shared" ca="1" si="198"/>
        <v>A</v>
      </c>
      <c r="M3002" s="11"/>
      <c r="N3002" s="11">
        <v>3001</v>
      </c>
      <c r="O3002" s="12">
        <f t="shared" ca="1" si="210"/>
        <v>-1.2315439412322549</v>
      </c>
      <c r="P3002" s="12">
        <f t="shared" ca="1" si="211"/>
        <v>0.17167628830747206</v>
      </c>
      <c r="Q3002" s="11" t="str">
        <f t="shared" ca="1" si="199"/>
        <v>H</v>
      </c>
    </row>
    <row r="3003" spans="9:17" x14ac:dyDescent="0.25">
      <c r="I3003" s="11">
        <v>3002</v>
      </c>
      <c r="J3003" s="11">
        <f t="shared" ca="1" si="208"/>
        <v>1.3663643545145481</v>
      </c>
      <c r="K3003" s="11">
        <f t="shared" ca="1" si="209"/>
        <v>3.651098523460147</v>
      </c>
      <c r="L3003" s="11" t="str">
        <f t="shared" ca="1" si="198"/>
        <v>H</v>
      </c>
      <c r="M3003" s="11"/>
      <c r="N3003" s="11">
        <v>3002</v>
      </c>
      <c r="O3003" s="12">
        <f t="shared" ca="1" si="210"/>
        <v>0.97130446607524878</v>
      </c>
      <c r="P3003" s="12">
        <f t="shared" ca="1" si="211"/>
        <v>0.80116841248548298</v>
      </c>
      <c r="Q3003" s="11" t="str">
        <f t="shared" ca="1" si="199"/>
        <v>A</v>
      </c>
    </row>
    <row r="3004" spans="9:17" x14ac:dyDescent="0.25">
      <c r="I3004" s="11">
        <v>3003</v>
      </c>
      <c r="J3004" s="11">
        <f t="shared" ca="1" si="208"/>
        <v>0.96053012825527062</v>
      </c>
      <c r="K3004" s="11">
        <f t="shared" ca="1" si="209"/>
        <v>5.0053859527348461</v>
      </c>
      <c r="L3004" s="11" t="str">
        <f t="shared" ca="1" si="198"/>
        <v>H</v>
      </c>
      <c r="M3004" s="11"/>
      <c r="N3004" s="11">
        <v>3003</v>
      </c>
      <c r="O3004" s="12">
        <f t="shared" ca="1" si="210"/>
        <v>-0.39831069310961931</v>
      </c>
      <c r="P3004" s="12">
        <f t="shared" ca="1" si="211"/>
        <v>7.6485718575588502E-2</v>
      </c>
      <c r="Q3004" s="11" t="str">
        <f t="shared" ca="1" si="199"/>
        <v>H</v>
      </c>
    </row>
    <row r="3005" spans="9:17" x14ac:dyDescent="0.25">
      <c r="I3005" s="11">
        <v>3004</v>
      </c>
      <c r="J3005" s="11">
        <f t="shared" ca="1" si="208"/>
        <v>1.691562975532765</v>
      </c>
      <c r="K3005" s="11">
        <f t="shared" ca="1" si="209"/>
        <v>-0.4559661917266391</v>
      </c>
      <c r="L3005" s="11" t="str">
        <f t="shared" ca="1" si="198"/>
        <v>A</v>
      </c>
      <c r="M3005" s="11"/>
      <c r="N3005" s="11">
        <v>3004</v>
      </c>
      <c r="O3005" s="12">
        <f t="shared" ca="1" si="210"/>
        <v>0.73958551056201804</v>
      </c>
      <c r="P3005" s="12">
        <f t="shared" ca="1" si="211"/>
        <v>1.3228973957067096</v>
      </c>
      <c r="Q3005" s="11" t="str">
        <f t="shared" ca="1" si="199"/>
        <v>H</v>
      </c>
    </row>
    <row r="3006" spans="9:17" x14ac:dyDescent="0.25">
      <c r="I3006" s="11">
        <v>3005</v>
      </c>
      <c r="J3006" s="11">
        <f t="shared" ca="1" si="208"/>
        <v>0.88358399853450387</v>
      </c>
      <c r="K3006" s="11">
        <f t="shared" ca="1" si="209"/>
        <v>1.4185376295245402</v>
      </c>
      <c r="L3006" s="11" t="str">
        <f t="shared" ca="1" si="198"/>
        <v>H</v>
      </c>
      <c r="M3006" s="11"/>
      <c r="N3006" s="11">
        <v>3005</v>
      </c>
      <c r="O3006" s="12">
        <f t="shared" ca="1" si="210"/>
        <v>0.30021414253393969</v>
      </c>
      <c r="P3006" s="12">
        <f t="shared" ca="1" si="211"/>
        <v>-1.1035937816151931</v>
      </c>
      <c r="Q3006" s="11" t="str">
        <f t="shared" ca="1" si="199"/>
        <v>A</v>
      </c>
    </row>
    <row r="3007" spans="9:17" x14ac:dyDescent="0.25">
      <c r="I3007" s="11">
        <v>3006</v>
      </c>
      <c r="J3007" s="11">
        <f t="shared" ca="1" si="208"/>
        <v>0.33180282126153471</v>
      </c>
      <c r="K3007" s="11">
        <f t="shared" ca="1" si="209"/>
        <v>1.8130619328390867</v>
      </c>
      <c r="L3007" s="11" t="str">
        <f t="shared" ca="1" si="198"/>
        <v>H</v>
      </c>
      <c r="M3007" s="11"/>
      <c r="N3007" s="11">
        <v>3006</v>
      </c>
      <c r="O3007" s="12">
        <f t="shared" ca="1" si="210"/>
        <v>0.8863978237947423</v>
      </c>
      <c r="P3007" s="12">
        <f t="shared" ca="1" si="211"/>
        <v>2.2369188780637419</v>
      </c>
      <c r="Q3007" s="11" t="str">
        <f t="shared" ca="1" si="199"/>
        <v>H</v>
      </c>
    </row>
    <row r="3008" spans="9:17" x14ac:dyDescent="0.25">
      <c r="I3008" s="11">
        <v>3007</v>
      </c>
      <c r="J3008" s="11">
        <f t="shared" ca="1" si="208"/>
        <v>1.1901455499753046</v>
      </c>
      <c r="K3008" s="11">
        <f t="shared" ca="1" si="209"/>
        <v>3.809908315856763</v>
      </c>
      <c r="L3008" s="11" t="str">
        <f t="shared" ca="1" si="198"/>
        <v>H</v>
      </c>
      <c r="M3008" s="11"/>
      <c r="N3008" s="11">
        <v>3007</v>
      </c>
      <c r="O3008" s="12">
        <f t="shared" ca="1" si="210"/>
        <v>0.7066478594269523</v>
      </c>
      <c r="P3008" s="12">
        <f t="shared" ca="1" si="211"/>
        <v>1.6560722452624026</v>
      </c>
      <c r="Q3008" s="11" t="str">
        <f t="shared" ca="1" si="199"/>
        <v>H</v>
      </c>
    </row>
    <row r="3009" spans="9:17" x14ac:dyDescent="0.25">
      <c r="I3009" s="11">
        <v>3008</v>
      </c>
      <c r="J3009" s="11">
        <f t="shared" ca="1" si="208"/>
        <v>3.1502685823777434</v>
      </c>
      <c r="K3009" s="11">
        <f t="shared" ca="1" si="209"/>
        <v>3.3592421110649795</v>
      </c>
      <c r="L3009" s="11" t="str">
        <f t="shared" ca="1" si="198"/>
        <v>H</v>
      </c>
      <c r="M3009" s="11"/>
      <c r="N3009" s="11">
        <v>3008</v>
      </c>
      <c r="O3009" s="12">
        <f t="shared" ca="1" si="210"/>
        <v>1.3874725366772593</v>
      </c>
      <c r="P3009" s="12">
        <f t="shared" ca="1" si="211"/>
        <v>1.5020928749259901</v>
      </c>
      <c r="Q3009" s="11" t="str">
        <f t="shared" ca="1" si="199"/>
        <v>H</v>
      </c>
    </row>
    <row r="3010" spans="9:17" x14ac:dyDescent="0.25">
      <c r="I3010" s="11">
        <v>3009</v>
      </c>
      <c r="J3010" s="11">
        <f t="shared" ca="1" si="208"/>
        <v>1.2046809201973705</v>
      </c>
      <c r="K3010" s="11">
        <f t="shared" ca="1" si="209"/>
        <v>1.492560227777036</v>
      </c>
      <c r="L3010" s="11" t="str">
        <f t="shared" ca="1" si="198"/>
        <v>H</v>
      </c>
      <c r="M3010" s="11"/>
      <c r="N3010" s="11">
        <v>3009</v>
      </c>
      <c r="O3010" s="12">
        <f t="shared" ca="1" si="210"/>
        <v>2.8288190294362989</v>
      </c>
      <c r="P3010" s="12">
        <f t="shared" ca="1" si="211"/>
        <v>0.77902613621637762</v>
      </c>
      <c r="Q3010" s="11" t="str">
        <f t="shared" ca="1" si="199"/>
        <v>A</v>
      </c>
    </row>
    <row r="3011" spans="9:17" x14ac:dyDescent="0.25">
      <c r="I3011" s="11">
        <v>3010</v>
      </c>
      <c r="J3011" s="11">
        <f t="shared" ref="J3011:J3074" ca="1" si="212">NORMINV(RAND(), $D$3,$F$3)</f>
        <v>-5.2999691379784442E-2</v>
      </c>
      <c r="K3011" s="11">
        <f t="shared" ref="K3011:K3074" ca="1" si="213">NORMINV(RAND(), $D$2,$F$2)</f>
        <v>1.062870692335149</v>
      </c>
      <c r="L3011" s="11" t="str">
        <f t="shared" ca="1" si="198"/>
        <v>H</v>
      </c>
      <c r="M3011" s="11"/>
      <c r="N3011" s="11">
        <v>3010</v>
      </c>
      <c r="O3011" s="12">
        <f t="shared" ref="O3011:O3074" ca="1" si="214">NORMINV(RAND(), $D$11,$F$11)</f>
        <v>1.1279093166551513</v>
      </c>
      <c r="P3011" s="12">
        <f t="shared" ref="P3011:P3074" ca="1" si="215">NORMINV(RAND(), $D$10,$F$10)</f>
        <v>0.33962047709969734</v>
      </c>
      <c r="Q3011" s="11" t="str">
        <f t="shared" ca="1" si="199"/>
        <v>A</v>
      </c>
    </row>
    <row r="3012" spans="9:17" x14ac:dyDescent="0.25">
      <c r="I3012" s="11">
        <v>3011</v>
      </c>
      <c r="J3012" s="11">
        <f t="shared" ca="1" si="212"/>
        <v>1.1261824423999467</v>
      </c>
      <c r="K3012" s="11">
        <f t="shared" ca="1" si="213"/>
        <v>1.7062743626423849</v>
      </c>
      <c r="L3012" s="11" t="str">
        <f t="shared" ca="1" si="198"/>
        <v>H</v>
      </c>
      <c r="M3012" s="11"/>
      <c r="N3012" s="11">
        <v>3011</v>
      </c>
      <c r="O3012" s="12">
        <f t="shared" ca="1" si="214"/>
        <v>0.76630458622478925</v>
      </c>
      <c r="P3012" s="12">
        <f t="shared" ca="1" si="215"/>
        <v>1.0589984089636628</v>
      </c>
      <c r="Q3012" s="11" t="str">
        <f t="shared" ca="1" si="199"/>
        <v>H</v>
      </c>
    </row>
    <row r="3013" spans="9:17" x14ac:dyDescent="0.25">
      <c r="I3013" s="11">
        <v>3012</v>
      </c>
      <c r="J3013" s="11">
        <f t="shared" ca="1" si="212"/>
        <v>1.1427759660583849</v>
      </c>
      <c r="K3013" s="11">
        <f t="shared" ca="1" si="213"/>
        <v>4.7258619629886276</v>
      </c>
      <c r="L3013" s="11" t="str">
        <f t="shared" ca="1" si="198"/>
        <v>H</v>
      </c>
      <c r="M3013" s="11"/>
      <c r="N3013" s="11">
        <v>3012</v>
      </c>
      <c r="O3013" s="12">
        <f t="shared" ca="1" si="214"/>
        <v>1.9325313936185542</v>
      </c>
      <c r="P3013" s="12">
        <f t="shared" ca="1" si="215"/>
        <v>0.41720956152596855</v>
      </c>
      <c r="Q3013" s="11" t="str">
        <f t="shared" ca="1" si="199"/>
        <v>A</v>
      </c>
    </row>
    <row r="3014" spans="9:17" x14ac:dyDescent="0.25">
      <c r="I3014" s="11">
        <v>3013</v>
      </c>
      <c r="J3014" s="11">
        <f t="shared" ca="1" si="212"/>
        <v>-4.5128761564016018E-2</v>
      </c>
      <c r="K3014" s="11">
        <f t="shared" ca="1" si="213"/>
        <v>3.0511908827523748</v>
      </c>
      <c r="L3014" s="11" t="str">
        <f t="shared" ca="1" si="198"/>
        <v>H</v>
      </c>
      <c r="M3014" s="11"/>
      <c r="N3014" s="11">
        <v>3013</v>
      </c>
      <c r="O3014" s="12">
        <f t="shared" ca="1" si="214"/>
        <v>-1.2507367839936294</v>
      </c>
      <c r="P3014" s="12">
        <f t="shared" ca="1" si="215"/>
        <v>1.988220953153192</v>
      </c>
      <c r="Q3014" s="11" t="str">
        <f t="shared" ca="1" si="199"/>
        <v>H</v>
      </c>
    </row>
    <row r="3015" spans="9:17" x14ac:dyDescent="0.25">
      <c r="I3015" s="11">
        <v>3014</v>
      </c>
      <c r="J3015" s="11">
        <f t="shared" ca="1" si="212"/>
        <v>2.0095578941151113</v>
      </c>
      <c r="K3015" s="11">
        <f t="shared" ca="1" si="213"/>
        <v>1.1330857554339637</v>
      </c>
      <c r="L3015" s="11" t="str">
        <f t="shared" ca="1" si="198"/>
        <v>A</v>
      </c>
      <c r="M3015" s="11"/>
      <c r="N3015" s="11">
        <v>3014</v>
      </c>
      <c r="O3015" s="12">
        <f t="shared" ca="1" si="214"/>
        <v>0.35442219049425205</v>
      </c>
      <c r="P3015" s="12">
        <f t="shared" ca="1" si="215"/>
        <v>1.4273233616250325</v>
      </c>
      <c r="Q3015" s="11" t="str">
        <f t="shared" ca="1" si="199"/>
        <v>H</v>
      </c>
    </row>
    <row r="3016" spans="9:17" x14ac:dyDescent="0.25">
      <c r="I3016" s="11">
        <v>3015</v>
      </c>
      <c r="J3016" s="11">
        <f t="shared" ca="1" si="212"/>
        <v>-1.8006403097781725</v>
      </c>
      <c r="K3016" s="11">
        <f t="shared" ca="1" si="213"/>
        <v>1.6085509923956545</v>
      </c>
      <c r="L3016" s="11" t="str">
        <f t="shared" ca="1" si="198"/>
        <v>H</v>
      </c>
      <c r="M3016" s="11"/>
      <c r="N3016" s="11">
        <v>3015</v>
      </c>
      <c r="O3016" s="12">
        <f t="shared" ca="1" si="214"/>
        <v>2.2453325843989433</v>
      </c>
      <c r="P3016" s="12">
        <f t="shared" ca="1" si="215"/>
        <v>1.6571304779140141</v>
      </c>
      <c r="Q3016" s="11" t="str">
        <f t="shared" ca="1" si="199"/>
        <v>A</v>
      </c>
    </row>
    <row r="3017" spans="9:17" x14ac:dyDescent="0.25">
      <c r="I3017" s="11">
        <v>3016</v>
      </c>
      <c r="J3017" s="11">
        <f t="shared" ca="1" si="212"/>
        <v>1.9034786835124664</v>
      </c>
      <c r="K3017" s="11">
        <f t="shared" ca="1" si="213"/>
        <v>2.1419746891636398</v>
      </c>
      <c r="L3017" s="11" t="str">
        <f t="shared" ca="1" si="198"/>
        <v>H</v>
      </c>
      <c r="M3017" s="11"/>
      <c r="N3017" s="11">
        <v>3016</v>
      </c>
      <c r="O3017" s="12">
        <f t="shared" ca="1" si="214"/>
        <v>1.9404806209705265</v>
      </c>
      <c r="P3017" s="12">
        <f t="shared" ca="1" si="215"/>
        <v>2.8512399062127489</v>
      </c>
      <c r="Q3017" s="11" t="str">
        <f t="shared" ca="1" si="199"/>
        <v>H</v>
      </c>
    </row>
    <row r="3018" spans="9:17" x14ac:dyDescent="0.25">
      <c r="I3018" s="11">
        <v>3017</v>
      </c>
      <c r="J3018" s="11">
        <f t="shared" ca="1" si="212"/>
        <v>3.1012104411824333</v>
      </c>
      <c r="K3018" s="11">
        <f t="shared" ca="1" si="213"/>
        <v>2.489508253394062</v>
      </c>
      <c r="L3018" s="11" t="str">
        <f t="shared" ca="1" si="198"/>
        <v>A</v>
      </c>
      <c r="M3018" s="11"/>
      <c r="N3018" s="11">
        <v>3017</v>
      </c>
      <c r="O3018" s="12">
        <f t="shared" ca="1" si="214"/>
        <v>-0.94519683489863149</v>
      </c>
      <c r="P3018" s="12">
        <f t="shared" ca="1" si="215"/>
        <v>2.1247664558201578</v>
      </c>
      <c r="Q3018" s="11" t="str">
        <f t="shared" ca="1" si="199"/>
        <v>H</v>
      </c>
    </row>
    <row r="3019" spans="9:17" x14ac:dyDescent="0.25">
      <c r="I3019" s="11">
        <v>3018</v>
      </c>
      <c r="J3019" s="11">
        <f t="shared" ca="1" si="212"/>
        <v>0.13861643776968191</v>
      </c>
      <c r="K3019" s="11">
        <f t="shared" ca="1" si="213"/>
        <v>1.3528282880752007</v>
      </c>
      <c r="L3019" s="11" t="str">
        <f t="shared" ca="1" si="198"/>
        <v>H</v>
      </c>
      <c r="M3019" s="11"/>
      <c r="N3019" s="11">
        <v>3018</v>
      </c>
      <c r="O3019" s="12">
        <f t="shared" ca="1" si="214"/>
        <v>-1.3636759138614962</v>
      </c>
      <c r="P3019" s="12">
        <f t="shared" ca="1" si="215"/>
        <v>0.50172916041530735</v>
      </c>
      <c r="Q3019" s="11" t="str">
        <f t="shared" ca="1" si="199"/>
        <v>H</v>
      </c>
    </row>
    <row r="3020" spans="9:17" x14ac:dyDescent="0.25">
      <c r="I3020" s="11">
        <v>3019</v>
      </c>
      <c r="J3020" s="11">
        <f t="shared" ca="1" si="212"/>
        <v>1.3234034972776487</v>
      </c>
      <c r="K3020" s="11">
        <f t="shared" ca="1" si="213"/>
        <v>3.5432813156486311</v>
      </c>
      <c r="L3020" s="11" t="str">
        <f t="shared" ca="1" si="198"/>
        <v>H</v>
      </c>
      <c r="M3020" s="11"/>
      <c r="N3020" s="11">
        <v>3019</v>
      </c>
      <c r="O3020" s="12">
        <f t="shared" ca="1" si="214"/>
        <v>0.57200919744437051</v>
      </c>
      <c r="P3020" s="12">
        <f t="shared" ca="1" si="215"/>
        <v>3.982863533621487</v>
      </c>
      <c r="Q3020" s="11" t="str">
        <f t="shared" ca="1" si="199"/>
        <v>H</v>
      </c>
    </row>
    <row r="3021" spans="9:17" x14ac:dyDescent="0.25">
      <c r="I3021" s="11">
        <v>3020</v>
      </c>
      <c r="J3021" s="11">
        <f t="shared" ca="1" si="212"/>
        <v>1.9130618844551548</v>
      </c>
      <c r="K3021" s="11">
        <f t="shared" ca="1" si="213"/>
        <v>0.82714812912690783</v>
      </c>
      <c r="L3021" s="11" t="str">
        <f t="shared" ca="1" si="198"/>
        <v>A</v>
      </c>
      <c r="M3021" s="11"/>
      <c r="N3021" s="11">
        <v>3020</v>
      </c>
      <c r="O3021" s="12">
        <f t="shared" ca="1" si="214"/>
        <v>0.81889704055470358</v>
      </c>
      <c r="P3021" s="12">
        <f t="shared" ca="1" si="215"/>
        <v>0.45382949862324828</v>
      </c>
      <c r="Q3021" s="11" t="str">
        <f t="shared" ca="1" si="199"/>
        <v>A</v>
      </c>
    </row>
    <row r="3022" spans="9:17" x14ac:dyDescent="0.25">
      <c r="I3022" s="11">
        <v>3021</v>
      </c>
      <c r="J3022" s="11">
        <f t="shared" ca="1" si="212"/>
        <v>2.6269180217001153</v>
      </c>
      <c r="K3022" s="11">
        <f t="shared" ca="1" si="213"/>
        <v>1.5208140780546811</v>
      </c>
      <c r="L3022" s="11" t="str">
        <f t="shared" ca="1" si="198"/>
        <v>A</v>
      </c>
      <c r="M3022" s="11"/>
      <c r="N3022" s="11">
        <v>3021</v>
      </c>
      <c r="O3022" s="12">
        <f t="shared" ca="1" si="214"/>
        <v>0.19998702876272972</v>
      </c>
      <c r="P3022" s="12">
        <f t="shared" ca="1" si="215"/>
        <v>0.6996996744707431</v>
      </c>
      <c r="Q3022" s="11" t="str">
        <f t="shared" ca="1" si="199"/>
        <v>H</v>
      </c>
    </row>
    <row r="3023" spans="9:17" x14ac:dyDescent="0.25">
      <c r="I3023" s="11">
        <v>3022</v>
      </c>
      <c r="J3023" s="11">
        <f t="shared" ca="1" si="212"/>
        <v>2.6745296991600744</v>
      </c>
      <c r="K3023" s="11">
        <f t="shared" ca="1" si="213"/>
        <v>0.84984296340565613</v>
      </c>
      <c r="L3023" s="11" t="str">
        <f t="shared" ca="1" si="198"/>
        <v>A</v>
      </c>
      <c r="M3023" s="11"/>
      <c r="N3023" s="11">
        <v>3022</v>
      </c>
      <c r="O3023" s="12">
        <f t="shared" ca="1" si="214"/>
        <v>1.4923134868070322</v>
      </c>
      <c r="P3023" s="12">
        <f t="shared" ca="1" si="215"/>
        <v>1.6415493053227488</v>
      </c>
      <c r="Q3023" s="11" t="str">
        <f t="shared" ca="1" si="199"/>
        <v>H</v>
      </c>
    </row>
    <row r="3024" spans="9:17" x14ac:dyDescent="0.25">
      <c r="I3024" s="11">
        <v>3023</v>
      </c>
      <c r="J3024" s="11">
        <f t="shared" ca="1" si="212"/>
        <v>1.0675488306098915</v>
      </c>
      <c r="K3024" s="11">
        <f t="shared" ca="1" si="213"/>
        <v>3.2664892847319855</v>
      </c>
      <c r="L3024" s="11" t="str">
        <f t="shared" ca="1" si="198"/>
        <v>H</v>
      </c>
      <c r="M3024" s="11"/>
      <c r="N3024" s="11">
        <v>3023</v>
      </c>
      <c r="O3024" s="12">
        <f t="shared" ca="1" si="214"/>
        <v>2.4505191740739236</v>
      </c>
      <c r="P3024" s="12">
        <f t="shared" ca="1" si="215"/>
        <v>1.8205277647914553</v>
      </c>
      <c r="Q3024" s="11" t="str">
        <f t="shared" ca="1" si="199"/>
        <v>A</v>
      </c>
    </row>
    <row r="3025" spans="9:17" x14ac:dyDescent="0.25">
      <c r="I3025" s="11">
        <v>3024</v>
      </c>
      <c r="J3025" s="11">
        <f t="shared" ca="1" si="212"/>
        <v>1.0099623923367971</v>
      </c>
      <c r="K3025" s="11">
        <f t="shared" ca="1" si="213"/>
        <v>2.6382828656616515</v>
      </c>
      <c r="L3025" s="11" t="str">
        <f t="shared" ca="1" si="198"/>
        <v>H</v>
      </c>
      <c r="M3025" s="11"/>
      <c r="N3025" s="11">
        <v>3024</v>
      </c>
      <c r="O3025" s="12">
        <f t="shared" ca="1" si="214"/>
        <v>0.17834692160920718</v>
      </c>
      <c r="P3025" s="12">
        <f t="shared" ca="1" si="215"/>
        <v>0.35138373575759307</v>
      </c>
      <c r="Q3025" s="11" t="str">
        <f t="shared" ca="1" si="199"/>
        <v>H</v>
      </c>
    </row>
    <row r="3026" spans="9:17" x14ac:dyDescent="0.25">
      <c r="I3026" s="11">
        <v>3025</v>
      </c>
      <c r="J3026" s="11">
        <f t="shared" ca="1" si="212"/>
        <v>1.9709517059436452</v>
      </c>
      <c r="K3026" s="11">
        <f t="shared" ca="1" si="213"/>
        <v>0.33096403114723771</v>
      </c>
      <c r="L3026" s="11" t="str">
        <f t="shared" ca="1" si="198"/>
        <v>A</v>
      </c>
      <c r="M3026" s="11"/>
      <c r="N3026" s="11">
        <v>3025</v>
      </c>
      <c r="O3026" s="12">
        <f t="shared" ca="1" si="214"/>
        <v>1.1481008419772798</v>
      </c>
      <c r="P3026" s="12">
        <f t="shared" ca="1" si="215"/>
        <v>0.16260622847867079</v>
      </c>
      <c r="Q3026" s="11" t="str">
        <f t="shared" ca="1" si="199"/>
        <v>A</v>
      </c>
    </row>
    <row r="3027" spans="9:17" x14ac:dyDescent="0.25">
      <c r="I3027" s="11">
        <v>3026</v>
      </c>
      <c r="J3027" s="11">
        <f t="shared" ca="1" si="212"/>
        <v>0.52069914619054902</v>
      </c>
      <c r="K3027" s="11">
        <f t="shared" ca="1" si="213"/>
        <v>2.1147356771008341</v>
      </c>
      <c r="L3027" s="11" t="str">
        <f t="shared" ca="1" si="198"/>
        <v>H</v>
      </c>
      <c r="M3027" s="11"/>
      <c r="N3027" s="11">
        <v>3026</v>
      </c>
      <c r="O3027" s="12">
        <f t="shared" ca="1" si="214"/>
        <v>0.68914330777989852</v>
      </c>
      <c r="P3027" s="12">
        <f t="shared" ca="1" si="215"/>
        <v>0.2279110508351857</v>
      </c>
      <c r="Q3027" s="11" t="str">
        <f t="shared" ca="1" si="199"/>
        <v>A</v>
      </c>
    </row>
    <row r="3028" spans="9:17" x14ac:dyDescent="0.25">
      <c r="I3028" s="11">
        <v>3027</v>
      </c>
      <c r="J3028" s="11">
        <f t="shared" ca="1" si="212"/>
        <v>2.1900114787214502</v>
      </c>
      <c r="K3028" s="11">
        <f t="shared" ca="1" si="213"/>
        <v>2.0513771861024983</v>
      </c>
      <c r="L3028" s="11" t="str">
        <f t="shared" ca="1" si="198"/>
        <v>A</v>
      </c>
      <c r="M3028" s="11"/>
      <c r="N3028" s="11">
        <v>3027</v>
      </c>
      <c r="O3028" s="12">
        <f t="shared" ca="1" si="214"/>
        <v>2.2655685711935449</v>
      </c>
      <c r="P3028" s="12">
        <f t="shared" ca="1" si="215"/>
        <v>-0.46459475714778775</v>
      </c>
      <c r="Q3028" s="11" t="str">
        <f t="shared" ca="1" si="199"/>
        <v>A</v>
      </c>
    </row>
    <row r="3029" spans="9:17" x14ac:dyDescent="0.25">
      <c r="I3029" s="11">
        <v>3028</v>
      </c>
      <c r="J3029" s="11">
        <f t="shared" ca="1" si="212"/>
        <v>9.2746516126790524E-2</v>
      </c>
      <c r="K3029" s="11">
        <f t="shared" ca="1" si="213"/>
        <v>1.4951953045943267</v>
      </c>
      <c r="L3029" s="11" t="str">
        <f t="shared" ca="1" si="198"/>
        <v>H</v>
      </c>
      <c r="M3029" s="11"/>
      <c r="N3029" s="11">
        <v>3028</v>
      </c>
      <c r="O3029" s="12">
        <f t="shared" ca="1" si="214"/>
        <v>1.9963573696791947</v>
      </c>
      <c r="P3029" s="12">
        <f t="shared" ca="1" si="215"/>
        <v>0.64585929935381781</v>
      </c>
      <c r="Q3029" s="11" t="str">
        <f t="shared" ca="1" si="199"/>
        <v>A</v>
      </c>
    </row>
    <row r="3030" spans="9:17" x14ac:dyDescent="0.25">
      <c r="I3030" s="11">
        <v>3029</v>
      </c>
      <c r="J3030" s="11">
        <f t="shared" ca="1" si="212"/>
        <v>1.6513997466705763</v>
      </c>
      <c r="K3030" s="11">
        <f t="shared" ca="1" si="213"/>
        <v>1.0105933164493675</v>
      </c>
      <c r="L3030" s="11" t="str">
        <f t="shared" ca="1" si="198"/>
        <v>A</v>
      </c>
      <c r="M3030" s="11"/>
      <c r="N3030" s="11">
        <v>3029</v>
      </c>
      <c r="O3030" s="12">
        <f t="shared" ca="1" si="214"/>
        <v>-1.1524390750643598E-2</v>
      </c>
      <c r="P3030" s="12">
        <f t="shared" ca="1" si="215"/>
        <v>1.2986178453421928</v>
      </c>
      <c r="Q3030" s="11" t="str">
        <f t="shared" ca="1" si="199"/>
        <v>H</v>
      </c>
    </row>
    <row r="3031" spans="9:17" x14ac:dyDescent="0.25">
      <c r="I3031" s="11">
        <v>3030</v>
      </c>
      <c r="J3031" s="11">
        <f t="shared" ca="1" si="212"/>
        <v>1.4762628113379019</v>
      </c>
      <c r="K3031" s="11">
        <f t="shared" ca="1" si="213"/>
        <v>2.8082935057266774</v>
      </c>
      <c r="L3031" s="11" t="str">
        <f t="shared" ca="1" si="198"/>
        <v>H</v>
      </c>
      <c r="M3031" s="11"/>
      <c r="N3031" s="11">
        <v>3030</v>
      </c>
      <c r="O3031" s="12">
        <f t="shared" ca="1" si="214"/>
        <v>-1.4356796919912171</v>
      </c>
      <c r="P3031" s="12">
        <f t="shared" ca="1" si="215"/>
        <v>0.59287628274584858</v>
      </c>
      <c r="Q3031" s="11" t="str">
        <f t="shared" ca="1" si="199"/>
        <v>H</v>
      </c>
    </row>
    <row r="3032" spans="9:17" x14ac:dyDescent="0.25">
      <c r="I3032" s="11">
        <v>3031</v>
      </c>
      <c r="J3032" s="11">
        <f t="shared" ca="1" si="212"/>
        <v>1.7436212909673898</v>
      </c>
      <c r="K3032" s="11">
        <f t="shared" ca="1" si="213"/>
        <v>0.83376612148504359</v>
      </c>
      <c r="L3032" s="11" t="str">
        <f t="shared" ca="1" si="198"/>
        <v>A</v>
      </c>
      <c r="M3032" s="11"/>
      <c r="N3032" s="11">
        <v>3031</v>
      </c>
      <c r="O3032" s="12">
        <f t="shared" ca="1" si="214"/>
        <v>-0.77007285801891512</v>
      </c>
      <c r="P3032" s="12">
        <f t="shared" ca="1" si="215"/>
        <v>0.86998909603997054</v>
      </c>
      <c r="Q3032" s="11" t="str">
        <f t="shared" ca="1" si="199"/>
        <v>H</v>
      </c>
    </row>
    <row r="3033" spans="9:17" x14ac:dyDescent="0.25">
      <c r="I3033" s="11">
        <v>3032</v>
      </c>
      <c r="J3033" s="11">
        <f t="shared" ca="1" si="212"/>
        <v>1.2923115498909006</v>
      </c>
      <c r="K3033" s="11">
        <f t="shared" ca="1" si="213"/>
        <v>2.1816266333483716</v>
      </c>
      <c r="L3033" s="11" t="str">
        <f t="shared" ca="1" si="198"/>
        <v>H</v>
      </c>
      <c r="M3033" s="11"/>
      <c r="N3033" s="11">
        <v>3032</v>
      </c>
      <c r="O3033" s="12">
        <f t="shared" ca="1" si="214"/>
        <v>2.7832156054518116</v>
      </c>
      <c r="P3033" s="12">
        <f t="shared" ca="1" si="215"/>
        <v>1.9179606096953137</v>
      </c>
      <c r="Q3033" s="11" t="str">
        <f t="shared" ca="1" si="199"/>
        <v>A</v>
      </c>
    </row>
    <row r="3034" spans="9:17" x14ac:dyDescent="0.25">
      <c r="I3034" s="11">
        <v>3033</v>
      </c>
      <c r="J3034" s="11">
        <f t="shared" ca="1" si="212"/>
        <v>-1.0790451200173128</v>
      </c>
      <c r="K3034" s="11">
        <f t="shared" ca="1" si="213"/>
        <v>4.2122838040582797</v>
      </c>
      <c r="L3034" s="11" t="str">
        <f t="shared" ca="1" si="198"/>
        <v>H</v>
      </c>
      <c r="M3034" s="11"/>
      <c r="N3034" s="11">
        <v>3033</v>
      </c>
      <c r="O3034" s="12">
        <f t="shared" ca="1" si="214"/>
        <v>0.9283986690954753</v>
      </c>
      <c r="P3034" s="12">
        <f t="shared" ca="1" si="215"/>
        <v>-0.27717725213344191</v>
      </c>
      <c r="Q3034" s="11" t="str">
        <f t="shared" ca="1" si="199"/>
        <v>A</v>
      </c>
    </row>
    <row r="3035" spans="9:17" x14ac:dyDescent="0.25">
      <c r="I3035" s="11">
        <v>3034</v>
      </c>
      <c r="J3035" s="11">
        <f t="shared" ca="1" si="212"/>
        <v>1.005410181417864</v>
      </c>
      <c r="K3035" s="11">
        <f t="shared" ca="1" si="213"/>
        <v>2.776428716129403</v>
      </c>
      <c r="L3035" s="11" t="str">
        <f t="shared" ca="1" si="198"/>
        <v>H</v>
      </c>
      <c r="M3035" s="11"/>
      <c r="N3035" s="11">
        <v>3034</v>
      </c>
      <c r="O3035" s="12">
        <f t="shared" ca="1" si="214"/>
        <v>0.85861122398108392</v>
      </c>
      <c r="P3035" s="12">
        <f t="shared" ca="1" si="215"/>
        <v>0.16346793850354091</v>
      </c>
      <c r="Q3035" s="11" t="str">
        <f t="shared" ca="1" si="199"/>
        <v>A</v>
      </c>
    </row>
    <row r="3036" spans="9:17" x14ac:dyDescent="0.25">
      <c r="I3036" s="11">
        <v>3035</v>
      </c>
      <c r="J3036" s="11">
        <f t="shared" ca="1" si="212"/>
        <v>2.4894222113002633</v>
      </c>
      <c r="K3036" s="11">
        <f t="shared" ca="1" si="213"/>
        <v>1.7336702197808764</v>
      </c>
      <c r="L3036" s="11" t="str">
        <f t="shared" ca="1" si="198"/>
        <v>A</v>
      </c>
      <c r="M3036" s="11"/>
      <c r="N3036" s="11">
        <v>3035</v>
      </c>
      <c r="O3036" s="12">
        <f t="shared" ca="1" si="214"/>
        <v>0.986659523162293</v>
      </c>
      <c r="P3036" s="12">
        <f t="shared" ca="1" si="215"/>
        <v>2.4620617597751631</v>
      </c>
      <c r="Q3036" s="11" t="str">
        <f t="shared" ca="1" si="199"/>
        <v>H</v>
      </c>
    </row>
    <row r="3037" spans="9:17" x14ac:dyDescent="0.25">
      <c r="I3037" s="11">
        <v>3036</v>
      </c>
      <c r="J3037" s="11">
        <f t="shared" ca="1" si="212"/>
        <v>1.9161870636362257</v>
      </c>
      <c r="K3037" s="11">
        <f t="shared" ca="1" si="213"/>
        <v>1.3956856555416621</v>
      </c>
      <c r="L3037" s="11" t="str">
        <f t="shared" ca="1" si="198"/>
        <v>A</v>
      </c>
      <c r="M3037" s="11"/>
      <c r="N3037" s="11">
        <v>3036</v>
      </c>
      <c r="O3037" s="12">
        <f t="shared" ca="1" si="214"/>
        <v>-0.19372358031498926</v>
      </c>
      <c r="P3037" s="12">
        <f t="shared" ca="1" si="215"/>
        <v>-0.63958238220042007</v>
      </c>
      <c r="Q3037" s="11" t="str">
        <f t="shared" ca="1" si="199"/>
        <v>A</v>
      </c>
    </row>
    <row r="3038" spans="9:17" x14ac:dyDescent="0.25">
      <c r="I3038" s="11">
        <v>3037</v>
      </c>
      <c r="J3038" s="11">
        <f t="shared" ca="1" si="212"/>
        <v>-0.56862612231131482</v>
      </c>
      <c r="K3038" s="11">
        <f t="shared" ca="1" si="213"/>
        <v>-0.5131790503857574</v>
      </c>
      <c r="L3038" s="11" t="str">
        <f t="shared" ca="1" si="198"/>
        <v>H</v>
      </c>
      <c r="M3038" s="11"/>
      <c r="N3038" s="11">
        <v>3037</v>
      </c>
      <c r="O3038" s="12">
        <f t="shared" ca="1" si="214"/>
        <v>1.1480830165712133</v>
      </c>
      <c r="P3038" s="12">
        <f t="shared" ca="1" si="215"/>
        <v>1.3406954918370411</v>
      </c>
      <c r="Q3038" s="11" t="str">
        <f t="shared" ca="1" si="199"/>
        <v>H</v>
      </c>
    </row>
    <row r="3039" spans="9:17" x14ac:dyDescent="0.25">
      <c r="I3039" s="11">
        <v>3038</v>
      </c>
      <c r="J3039" s="11">
        <f t="shared" ca="1" si="212"/>
        <v>1.2586084039220735</v>
      </c>
      <c r="K3039" s="11">
        <f t="shared" ca="1" si="213"/>
        <v>2.802670833628695</v>
      </c>
      <c r="L3039" s="11" t="str">
        <f t="shared" ca="1" si="198"/>
        <v>H</v>
      </c>
      <c r="M3039" s="11"/>
      <c r="N3039" s="11">
        <v>3038</v>
      </c>
      <c r="O3039" s="12">
        <f t="shared" ca="1" si="214"/>
        <v>-1.2979967103881522</v>
      </c>
      <c r="P3039" s="12">
        <f t="shared" ca="1" si="215"/>
        <v>2.3423622081743165</v>
      </c>
      <c r="Q3039" s="11" t="str">
        <f t="shared" ca="1" si="199"/>
        <v>H</v>
      </c>
    </row>
    <row r="3040" spans="9:17" x14ac:dyDescent="0.25">
      <c r="I3040" s="11">
        <v>3039</v>
      </c>
      <c r="J3040" s="11">
        <f t="shared" ca="1" si="212"/>
        <v>-0.10084826433737171</v>
      </c>
      <c r="K3040" s="11">
        <f t="shared" ca="1" si="213"/>
        <v>2.9811453720858374</v>
      </c>
      <c r="L3040" s="11" t="str">
        <f t="shared" ca="1" si="198"/>
        <v>H</v>
      </c>
      <c r="M3040" s="11"/>
      <c r="N3040" s="11">
        <v>3039</v>
      </c>
      <c r="O3040" s="12">
        <f t="shared" ca="1" si="214"/>
        <v>1.3139319138504968</v>
      </c>
      <c r="P3040" s="12">
        <f t="shared" ca="1" si="215"/>
        <v>1.0859179589682924</v>
      </c>
      <c r="Q3040" s="11" t="str">
        <f t="shared" ca="1" si="199"/>
        <v>A</v>
      </c>
    </row>
    <row r="3041" spans="9:17" x14ac:dyDescent="0.25">
      <c r="I3041" s="11">
        <v>3040</v>
      </c>
      <c r="J3041" s="11">
        <f t="shared" ca="1" si="212"/>
        <v>0.36239919009231425</v>
      </c>
      <c r="K3041" s="11">
        <f t="shared" ca="1" si="213"/>
        <v>2.1461570761481292</v>
      </c>
      <c r="L3041" s="11" t="str">
        <f t="shared" ca="1" si="198"/>
        <v>H</v>
      </c>
      <c r="M3041" s="11"/>
      <c r="N3041" s="11">
        <v>3040</v>
      </c>
      <c r="O3041" s="12">
        <f t="shared" ca="1" si="214"/>
        <v>0.49396749663085071</v>
      </c>
      <c r="P3041" s="12">
        <f t="shared" ca="1" si="215"/>
        <v>0.38902968265029192</v>
      </c>
      <c r="Q3041" s="11" t="str">
        <f t="shared" ca="1" si="199"/>
        <v>A</v>
      </c>
    </row>
    <row r="3042" spans="9:17" x14ac:dyDescent="0.25">
      <c r="I3042" s="11">
        <v>3041</v>
      </c>
      <c r="J3042" s="11">
        <f t="shared" ca="1" si="212"/>
        <v>1.5013669270357506</v>
      </c>
      <c r="K3042" s="11">
        <f t="shared" ca="1" si="213"/>
        <v>2.940848381333848</v>
      </c>
      <c r="L3042" s="11" t="str">
        <f t="shared" ca="1" si="198"/>
        <v>H</v>
      </c>
      <c r="M3042" s="11"/>
      <c r="N3042" s="11">
        <v>3041</v>
      </c>
      <c r="O3042" s="12">
        <f t="shared" ca="1" si="214"/>
        <v>-1.3492595209330975</v>
      </c>
      <c r="P3042" s="12">
        <f t="shared" ca="1" si="215"/>
        <v>-1.5710277710827549</v>
      </c>
      <c r="Q3042" s="11" t="str">
        <f t="shared" ca="1" si="199"/>
        <v>A</v>
      </c>
    </row>
    <row r="3043" spans="9:17" x14ac:dyDescent="0.25">
      <c r="I3043" s="11">
        <v>3042</v>
      </c>
      <c r="J3043" s="11">
        <f t="shared" ca="1" si="212"/>
        <v>0.50246413564707471</v>
      </c>
      <c r="K3043" s="11">
        <f t="shared" ca="1" si="213"/>
        <v>0.97264752973386881</v>
      </c>
      <c r="L3043" s="11" t="str">
        <f t="shared" ca="1" si="198"/>
        <v>H</v>
      </c>
      <c r="M3043" s="11"/>
      <c r="N3043" s="11">
        <v>3042</v>
      </c>
      <c r="O3043" s="12">
        <f t="shared" ca="1" si="214"/>
        <v>1.1204256072393963</v>
      </c>
      <c r="P3043" s="12">
        <f t="shared" ca="1" si="215"/>
        <v>2.3123201809437077</v>
      </c>
      <c r="Q3043" s="11" t="str">
        <f t="shared" ca="1" si="199"/>
        <v>H</v>
      </c>
    </row>
    <row r="3044" spans="9:17" x14ac:dyDescent="0.25">
      <c r="I3044" s="11">
        <v>3043</v>
      </c>
      <c r="J3044" s="11">
        <f t="shared" ca="1" si="212"/>
        <v>2.1521871121077307</v>
      </c>
      <c r="K3044" s="11">
        <f t="shared" ca="1" si="213"/>
        <v>2.6597240574800391</v>
      </c>
      <c r="L3044" s="11" t="str">
        <f t="shared" ca="1" si="198"/>
        <v>H</v>
      </c>
      <c r="M3044" s="11"/>
      <c r="N3044" s="11">
        <v>3043</v>
      </c>
      <c r="O3044" s="12">
        <f t="shared" ca="1" si="214"/>
        <v>-0.48664943566095809</v>
      </c>
      <c r="P3044" s="12">
        <f t="shared" ca="1" si="215"/>
        <v>0.60689385184041877</v>
      </c>
      <c r="Q3044" s="11" t="str">
        <f t="shared" ca="1" si="199"/>
        <v>H</v>
      </c>
    </row>
    <row r="3045" spans="9:17" x14ac:dyDescent="0.25">
      <c r="I3045" s="11">
        <v>3044</v>
      </c>
      <c r="J3045" s="11">
        <f t="shared" ca="1" si="212"/>
        <v>2.557647861756176</v>
      </c>
      <c r="K3045" s="11">
        <f t="shared" ca="1" si="213"/>
        <v>1.2770639643979222</v>
      </c>
      <c r="L3045" s="11" t="str">
        <f t="shared" ca="1" si="198"/>
        <v>A</v>
      </c>
      <c r="M3045" s="11"/>
      <c r="N3045" s="11">
        <v>3044</v>
      </c>
      <c r="O3045" s="12">
        <f t="shared" ca="1" si="214"/>
        <v>2.5319323123821356</v>
      </c>
      <c r="P3045" s="12">
        <f t="shared" ca="1" si="215"/>
        <v>2.0395990979863363</v>
      </c>
      <c r="Q3045" s="11" t="str">
        <f t="shared" ca="1" si="199"/>
        <v>A</v>
      </c>
    </row>
    <row r="3046" spans="9:17" x14ac:dyDescent="0.25">
      <c r="I3046" s="11">
        <v>3045</v>
      </c>
      <c r="J3046" s="11">
        <f t="shared" ca="1" si="212"/>
        <v>0.93046277190498961</v>
      </c>
      <c r="K3046" s="11">
        <f t="shared" ca="1" si="213"/>
        <v>2.9768783481526708</v>
      </c>
      <c r="L3046" s="11" t="str">
        <f t="shared" ca="1" si="198"/>
        <v>H</v>
      </c>
      <c r="M3046" s="11"/>
      <c r="N3046" s="11">
        <v>3045</v>
      </c>
      <c r="O3046" s="12">
        <f t="shared" ca="1" si="214"/>
        <v>-0.52371155171657624</v>
      </c>
      <c r="P3046" s="12">
        <f t="shared" ca="1" si="215"/>
        <v>0.98232266117730394</v>
      </c>
      <c r="Q3046" s="11" t="str">
        <f t="shared" ca="1" si="199"/>
        <v>H</v>
      </c>
    </row>
    <row r="3047" spans="9:17" x14ac:dyDescent="0.25">
      <c r="I3047" s="11">
        <v>3046</v>
      </c>
      <c r="J3047" s="11">
        <f t="shared" ca="1" si="212"/>
        <v>0.59076206558835798</v>
      </c>
      <c r="K3047" s="11">
        <f t="shared" ca="1" si="213"/>
        <v>1.9919624343080549</v>
      </c>
      <c r="L3047" s="11" t="str">
        <f t="shared" ca="1" si="198"/>
        <v>H</v>
      </c>
      <c r="M3047" s="11"/>
      <c r="N3047" s="11">
        <v>3046</v>
      </c>
      <c r="O3047" s="12">
        <f t="shared" ca="1" si="214"/>
        <v>1.5953933728220868</v>
      </c>
      <c r="P3047" s="12">
        <f t="shared" ca="1" si="215"/>
        <v>0.81327874250836729</v>
      </c>
      <c r="Q3047" s="11" t="str">
        <f t="shared" ca="1" si="199"/>
        <v>A</v>
      </c>
    </row>
    <row r="3048" spans="9:17" x14ac:dyDescent="0.25">
      <c r="I3048" s="11">
        <v>3047</v>
      </c>
      <c r="J3048" s="11">
        <f t="shared" ca="1" si="212"/>
        <v>-0.52719871868429202</v>
      </c>
      <c r="K3048" s="11">
        <f t="shared" ca="1" si="213"/>
        <v>3.704437081707022</v>
      </c>
      <c r="L3048" s="11" t="str">
        <f t="shared" ca="1" si="198"/>
        <v>H</v>
      </c>
      <c r="M3048" s="11"/>
      <c r="N3048" s="11">
        <v>3047</v>
      </c>
      <c r="O3048" s="12">
        <f t="shared" ca="1" si="214"/>
        <v>2.0390591457190395</v>
      </c>
      <c r="P3048" s="12">
        <f t="shared" ca="1" si="215"/>
        <v>3.3081315234322348</v>
      </c>
      <c r="Q3048" s="11" t="str">
        <f t="shared" ca="1" si="199"/>
        <v>H</v>
      </c>
    </row>
    <row r="3049" spans="9:17" x14ac:dyDescent="0.25">
      <c r="I3049" s="11">
        <v>3048</v>
      </c>
      <c r="J3049" s="11">
        <f t="shared" ca="1" si="212"/>
        <v>1.1767168559416137</v>
      </c>
      <c r="K3049" s="11">
        <f t="shared" ca="1" si="213"/>
        <v>1.6954578666508986</v>
      </c>
      <c r="L3049" s="11" t="str">
        <f t="shared" ca="1" si="198"/>
        <v>H</v>
      </c>
      <c r="M3049" s="11"/>
      <c r="N3049" s="11">
        <v>3048</v>
      </c>
      <c r="O3049" s="12">
        <f t="shared" ca="1" si="214"/>
        <v>0.24406248750496384</v>
      </c>
      <c r="P3049" s="12">
        <f t="shared" ca="1" si="215"/>
        <v>1.5854845322040962</v>
      </c>
      <c r="Q3049" s="11" t="str">
        <f t="shared" ca="1" si="199"/>
        <v>H</v>
      </c>
    </row>
    <row r="3050" spans="9:17" x14ac:dyDescent="0.25">
      <c r="I3050" s="11">
        <v>3049</v>
      </c>
      <c r="J3050" s="11">
        <f t="shared" ca="1" si="212"/>
        <v>6.0532508371779148E-2</v>
      </c>
      <c r="K3050" s="11">
        <f t="shared" ca="1" si="213"/>
        <v>2.6843967053503324</v>
      </c>
      <c r="L3050" s="11" t="str">
        <f t="shared" ca="1" si="198"/>
        <v>H</v>
      </c>
      <c r="M3050" s="11"/>
      <c r="N3050" s="11">
        <v>3049</v>
      </c>
      <c r="O3050" s="12">
        <f t="shared" ca="1" si="214"/>
        <v>0.10203687872480804</v>
      </c>
      <c r="P3050" s="12">
        <f t="shared" ca="1" si="215"/>
        <v>-0.55169657825805696</v>
      </c>
      <c r="Q3050" s="11" t="str">
        <f t="shared" ca="1" si="199"/>
        <v>A</v>
      </c>
    </row>
    <row r="3051" spans="9:17" x14ac:dyDescent="0.25">
      <c r="I3051" s="11">
        <v>3050</v>
      </c>
      <c r="J3051" s="11">
        <f t="shared" ca="1" si="212"/>
        <v>0.7326652171036796</v>
      </c>
      <c r="K3051" s="11">
        <f t="shared" ca="1" si="213"/>
        <v>0.50675263917946767</v>
      </c>
      <c r="L3051" s="11" t="str">
        <f t="shared" ca="1" si="198"/>
        <v>A</v>
      </c>
      <c r="M3051" s="11"/>
      <c r="N3051" s="11">
        <v>3050</v>
      </c>
      <c r="O3051" s="12">
        <f t="shared" ca="1" si="214"/>
        <v>0.48660888673877983</v>
      </c>
      <c r="P3051" s="12">
        <f t="shared" ca="1" si="215"/>
        <v>0.32377998474836234</v>
      </c>
      <c r="Q3051" s="11" t="str">
        <f t="shared" ca="1" si="199"/>
        <v>A</v>
      </c>
    </row>
    <row r="3052" spans="9:17" x14ac:dyDescent="0.25">
      <c r="I3052" s="11">
        <v>3051</v>
      </c>
      <c r="J3052" s="11">
        <f t="shared" ca="1" si="212"/>
        <v>1.1333253170542861</v>
      </c>
      <c r="K3052" s="11">
        <f t="shared" ca="1" si="213"/>
        <v>2.2746926836283508</v>
      </c>
      <c r="L3052" s="11" t="str">
        <f t="shared" ca="1" si="198"/>
        <v>H</v>
      </c>
      <c r="M3052" s="11"/>
      <c r="N3052" s="11">
        <v>3051</v>
      </c>
      <c r="O3052" s="12">
        <f t="shared" ca="1" si="214"/>
        <v>-0.78551943514196121</v>
      </c>
      <c r="P3052" s="12">
        <f t="shared" ca="1" si="215"/>
        <v>-3.9465335473376051E-2</v>
      </c>
      <c r="Q3052" s="11" t="str">
        <f t="shared" ca="1" si="199"/>
        <v>H</v>
      </c>
    </row>
    <row r="3053" spans="9:17" x14ac:dyDescent="0.25">
      <c r="I3053" s="11">
        <v>3052</v>
      </c>
      <c r="J3053" s="11">
        <f t="shared" ca="1" si="212"/>
        <v>1.3476781979299022</v>
      </c>
      <c r="K3053" s="11">
        <f t="shared" ca="1" si="213"/>
        <v>1.2639101805839061</v>
      </c>
      <c r="L3053" s="11" t="str">
        <f t="shared" ca="1" si="198"/>
        <v>A</v>
      </c>
      <c r="M3053" s="11"/>
      <c r="N3053" s="11">
        <v>3052</v>
      </c>
      <c r="O3053" s="12">
        <f t="shared" ca="1" si="214"/>
        <v>-1.2531193633356781</v>
      </c>
      <c r="P3053" s="12">
        <f t="shared" ca="1" si="215"/>
        <v>-0.26562653962041183</v>
      </c>
      <c r="Q3053" s="11" t="str">
        <f t="shared" ca="1" si="199"/>
        <v>H</v>
      </c>
    </row>
    <row r="3054" spans="9:17" x14ac:dyDescent="0.25">
      <c r="I3054" s="11">
        <v>3053</v>
      </c>
      <c r="J3054" s="11">
        <f t="shared" ca="1" si="212"/>
        <v>2.0587633286782312</v>
      </c>
      <c r="K3054" s="11">
        <f t="shared" ca="1" si="213"/>
        <v>3.9066999393717712</v>
      </c>
      <c r="L3054" s="11" t="str">
        <f t="shared" ca="1" si="198"/>
        <v>H</v>
      </c>
      <c r="M3054" s="11"/>
      <c r="N3054" s="11">
        <v>3053</v>
      </c>
      <c r="O3054" s="12">
        <f t="shared" ca="1" si="214"/>
        <v>0.66130085288696139</v>
      </c>
      <c r="P3054" s="12">
        <f t="shared" ca="1" si="215"/>
        <v>1.3439786162152374</v>
      </c>
      <c r="Q3054" s="11" t="str">
        <f t="shared" ca="1" si="199"/>
        <v>H</v>
      </c>
    </row>
    <row r="3055" spans="9:17" x14ac:dyDescent="0.25">
      <c r="I3055" s="11">
        <v>3054</v>
      </c>
      <c r="J3055" s="11">
        <f t="shared" ca="1" si="212"/>
        <v>1.4866177203503423</v>
      </c>
      <c r="K3055" s="11">
        <f t="shared" ca="1" si="213"/>
        <v>2.4008925718417409</v>
      </c>
      <c r="L3055" s="11" t="str">
        <f t="shared" ca="1" si="198"/>
        <v>H</v>
      </c>
      <c r="M3055" s="11"/>
      <c r="N3055" s="11">
        <v>3054</v>
      </c>
      <c r="O3055" s="12">
        <f t="shared" ca="1" si="214"/>
        <v>0.53200576618173301</v>
      </c>
      <c r="P3055" s="12">
        <f t="shared" ca="1" si="215"/>
        <v>1.9169724439075542</v>
      </c>
      <c r="Q3055" s="11" t="str">
        <f t="shared" ca="1" si="199"/>
        <v>H</v>
      </c>
    </row>
    <row r="3056" spans="9:17" x14ac:dyDescent="0.25">
      <c r="I3056" s="11">
        <v>3055</v>
      </c>
      <c r="J3056" s="11">
        <f t="shared" ca="1" si="212"/>
        <v>2.8664051329758689E-2</v>
      </c>
      <c r="K3056" s="11">
        <f t="shared" ca="1" si="213"/>
        <v>1.4630569600628185</v>
      </c>
      <c r="L3056" s="11" t="str">
        <f t="shared" ca="1" si="198"/>
        <v>H</v>
      </c>
      <c r="M3056" s="11"/>
      <c r="N3056" s="11">
        <v>3055</v>
      </c>
      <c r="O3056" s="12">
        <f t="shared" ca="1" si="214"/>
        <v>-3.4949884383214771</v>
      </c>
      <c r="P3056" s="12">
        <f t="shared" ca="1" si="215"/>
        <v>1.0403433623837812</v>
      </c>
      <c r="Q3056" s="11" t="str">
        <f t="shared" ca="1" si="199"/>
        <v>H</v>
      </c>
    </row>
    <row r="3057" spans="9:17" x14ac:dyDescent="0.25">
      <c r="I3057" s="11">
        <v>3056</v>
      </c>
      <c r="J3057" s="11">
        <f t="shared" ca="1" si="212"/>
        <v>3.3508905091651107</v>
      </c>
      <c r="K3057" s="11">
        <f t="shared" ca="1" si="213"/>
        <v>4.0333211147924626</v>
      </c>
      <c r="L3057" s="11" t="str">
        <f t="shared" ca="1" si="198"/>
        <v>H</v>
      </c>
      <c r="M3057" s="11"/>
      <c r="N3057" s="11">
        <v>3056</v>
      </c>
      <c r="O3057" s="12">
        <f t="shared" ca="1" si="214"/>
        <v>1.3613012243236644</v>
      </c>
      <c r="P3057" s="12">
        <f t="shared" ca="1" si="215"/>
        <v>1.2429554334184651</v>
      </c>
      <c r="Q3057" s="11" t="str">
        <f t="shared" ca="1" si="199"/>
        <v>A</v>
      </c>
    </row>
    <row r="3058" spans="9:17" x14ac:dyDescent="0.25">
      <c r="I3058" s="11">
        <v>3057</v>
      </c>
      <c r="J3058" s="11">
        <f t="shared" ca="1" si="212"/>
        <v>3.8012524255799263E-2</v>
      </c>
      <c r="K3058" s="11">
        <f t="shared" ca="1" si="213"/>
        <v>1.7946122299601697</v>
      </c>
      <c r="L3058" s="11" t="str">
        <f t="shared" ca="1" si="198"/>
        <v>H</v>
      </c>
      <c r="M3058" s="11"/>
      <c r="N3058" s="11">
        <v>3057</v>
      </c>
      <c r="O3058" s="12">
        <f t="shared" ca="1" si="214"/>
        <v>2.2356143605334466</v>
      </c>
      <c r="P3058" s="12">
        <f t="shared" ca="1" si="215"/>
        <v>-1.0067661924025493</v>
      </c>
      <c r="Q3058" s="11" t="str">
        <f t="shared" ca="1" si="199"/>
        <v>A</v>
      </c>
    </row>
    <row r="3059" spans="9:17" x14ac:dyDescent="0.25">
      <c r="I3059" s="11">
        <v>3058</v>
      </c>
      <c r="J3059" s="11">
        <f t="shared" ca="1" si="212"/>
        <v>1.2657684529841067</v>
      </c>
      <c r="K3059" s="11">
        <f t="shared" ca="1" si="213"/>
        <v>0.18295012574911818</v>
      </c>
      <c r="L3059" s="11" t="str">
        <f t="shared" ca="1" si="198"/>
        <v>A</v>
      </c>
      <c r="M3059" s="11"/>
      <c r="N3059" s="11">
        <v>3058</v>
      </c>
      <c r="O3059" s="12">
        <f t="shared" ca="1" si="214"/>
        <v>-0.24835126335857249</v>
      </c>
      <c r="P3059" s="12">
        <f t="shared" ca="1" si="215"/>
        <v>2.2602044597126696</v>
      </c>
      <c r="Q3059" s="11" t="str">
        <f t="shared" ca="1" si="199"/>
        <v>H</v>
      </c>
    </row>
    <row r="3060" spans="9:17" x14ac:dyDescent="0.25">
      <c r="I3060" s="11">
        <v>3059</v>
      </c>
      <c r="J3060" s="11">
        <f t="shared" ca="1" si="212"/>
        <v>-0.33673591211170051</v>
      </c>
      <c r="K3060" s="11">
        <f t="shared" ca="1" si="213"/>
        <v>2.7243947359511282</v>
      </c>
      <c r="L3060" s="11" t="str">
        <f t="shared" ca="1" si="198"/>
        <v>H</v>
      </c>
      <c r="M3060" s="11"/>
      <c r="N3060" s="11">
        <v>3059</v>
      </c>
      <c r="O3060" s="12">
        <f t="shared" ca="1" si="214"/>
        <v>1.0555139466849144</v>
      </c>
      <c r="P3060" s="12">
        <f t="shared" ca="1" si="215"/>
        <v>-0.12952721310376747</v>
      </c>
      <c r="Q3060" s="11" t="str">
        <f t="shared" ca="1" si="199"/>
        <v>A</v>
      </c>
    </row>
    <row r="3061" spans="9:17" x14ac:dyDescent="0.25">
      <c r="I3061" s="11">
        <v>3060</v>
      </c>
      <c r="J3061" s="11">
        <f t="shared" ca="1" si="212"/>
        <v>1.4161721957832811</v>
      </c>
      <c r="K3061" s="11">
        <f t="shared" ca="1" si="213"/>
        <v>2.0249394227504065</v>
      </c>
      <c r="L3061" s="11" t="str">
        <f t="shared" ca="1" si="198"/>
        <v>H</v>
      </c>
      <c r="M3061" s="11"/>
      <c r="N3061" s="11">
        <v>3060</v>
      </c>
      <c r="O3061" s="12">
        <f t="shared" ca="1" si="214"/>
        <v>-0.65888048605830196</v>
      </c>
      <c r="P3061" s="12">
        <f t="shared" ca="1" si="215"/>
        <v>0.1083102896174275</v>
      </c>
      <c r="Q3061" s="11" t="str">
        <f t="shared" ca="1" si="199"/>
        <v>H</v>
      </c>
    </row>
    <row r="3062" spans="9:17" x14ac:dyDescent="0.25">
      <c r="I3062" s="11">
        <v>3061</v>
      </c>
      <c r="J3062" s="11">
        <f t="shared" ca="1" si="212"/>
        <v>1.3699273674856958</v>
      </c>
      <c r="K3062" s="11">
        <f t="shared" ca="1" si="213"/>
        <v>2.3113487283318523</v>
      </c>
      <c r="L3062" s="11" t="str">
        <f t="shared" ref="L3062:L3316" ca="1" si="216">IF(J3062&gt;K3062, "A", IF(J3062=K3062, "T", "H"))</f>
        <v>H</v>
      </c>
      <c r="M3062" s="11"/>
      <c r="N3062" s="11">
        <v>3061</v>
      </c>
      <c r="O3062" s="12">
        <f t="shared" ca="1" si="214"/>
        <v>1.4309554560384394</v>
      </c>
      <c r="P3062" s="12">
        <f t="shared" ca="1" si="215"/>
        <v>-0.63699925807700941</v>
      </c>
      <c r="Q3062" s="11" t="str">
        <f t="shared" ref="Q3062:Q3316" ca="1" si="217">IF(O3062&gt;P3062, "A", IF(O3062=P3062, "T", "H"))</f>
        <v>A</v>
      </c>
    </row>
    <row r="3063" spans="9:17" x14ac:dyDescent="0.25">
      <c r="I3063" s="11">
        <v>3062</v>
      </c>
      <c r="J3063" s="11">
        <f t="shared" ca="1" si="212"/>
        <v>0.37035916951254266</v>
      </c>
      <c r="K3063" s="11">
        <f t="shared" ca="1" si="213"/>
        <v>3.9550837173698588</v>
      </c>
      <c r="L3063" s="11" t="str">
        <f t="shared" ca="1" si="216"/>
        <v>H</v>
      </c>
      <c r="M3063" s="11"/>
      <c r="N3063" s="11">
        <v>3062</v>
      </c>
      <c r="O3063" s="12">
        <f t="shared" ca="1" si="214"/>
        <v>1.3798313554183497</v>
      </c>
      <c r="P3063" s="12">
        <f t="shared" ca="1" si="215"/>
        <v>8.1580206412587675E-2</v>
      </c>
      <c r="Q3063" s="11" t="str">
        <f t="shared" ca="1" si="217"/>
        <v>A</v>
      </c>
    </row>
    <row r="3064" spans="9:17" x14ac:dyDescent="0.25">
      <c r="I3064" s="11">
        <v>3063</v>
      </c>
      <c r="J3064" s="11">
        <f t="shared" ca="1" si="212"/>
        <v>1.9211786363628724</v>
      </c>
      <c r="K3064" s="11">
        <f t="shared" ca="1" si="213"/>
        <v>3.4176140913353859</v>
      </c>
      <c r="L3064" s="11" t="str">
        <f t="shared" ca="1" si="216"/>
        <v>H</v>
      </c>
      <c r="M3064" s="11"/>
      <c r="N3064" s="11">
        <v>3063</v>
      </c>
      <c r="O3064" s="12">
        <f t="shared" ca="1" si="214"/>
        <v>0.48063102271580749</v>
      </c>
      <c r="P3064" s="12">
        <f t="shared" ca="1" si="215"/>
        <v>2.3708304018849127</v>
      </c>
      <c r="Q3064" s="11" t="str">
        <f t="shared" ca="1" si="217"/>
        <v>H</v>
      </c>
    </row>
    <row r="3065" spans="9:17" x14ac:dyDescent="0.25">
      <c r="I3065" s="11">
        <v>3064</v>
      </c>
      <c r="J3065" s="11">
        <f t="shared" ca="1" si="212"/>
        <v>-0.44916227657034524</v>
      </c>
      <c r="K3065" s="11">
        <f t="shared" ca="1" si="213"/>
        <v>1.6966241081989151</v>
      </c>
      <c r="L3065" s="11" t="str">
        <f t="shared" ca="1" si="216"/>
        <v>H</v>
      </c>
      <c r="M3065" s="11"/>
      <c r="N3065" s="11">
        <v>3064</v>
      </c>
      <c r="O3065" s="12">
        <f t="shared" ca="1" si="214"/>
        <v>0.62684830581151052</v>
      </c>
      <c r="P3065" s="12">
        <f t="shared" ca="1" si="215"/>
        <v>0.58188961191129918</v>
      </c>
      <c r="Q3065" s="11" t="str">
        <f t="shared" ca="1" si="217"/>
        <v>A</v>
      </c>
    </row>
    <row r="3066" spans="9:17" x14ac:dyDescent="0.25">
      <c r="I3066" s="11">
        <v>3065</v>
      </c>
      <c r="J3066" s="11">
        <f t="shared" ca="1" si="212"/>
        <v>-3.0095693329485917E-2</v>
      </c>
      <c r="K3066" s="11">
        <f t="shared" ca="1" si="213"/>
        <v>1.6311906199439097</v>
      </c>
      <c r="L3066" s="11" t="str">
        <f t="shared" ca="1" si="216"/>
        <v>H</v>
      </c>
      <c r="M3066" s="11"/>
      <c r="N3066" s="11">
        <v>3065</v>
      </c>
      <c r="O3066" s="12">
        <f t="shared" ca="1" si="214"/>
        <v>0.17812147655283356</v>
      </c>
      <c r="P3066" s="12">
        <f t="shared" ca="1" si="215"/>
        <v>2.1823583274988572</v>
      </c>
      <c r="Q3066" s="11" t="str">
        <f t="shared" ca="1" si="217"/>
        <v>H</v>
      </c>
    </row>
    <row r="3067" spans="9:17" x14ac:dyDescent="0.25">
      <c r="I3067" s="11">
        <v>3066</v>
      </c>
      <c r="J3067" s="11">
        <f t="shared" ca="1" si="212"/>
        <v>1.9745924106609416</v>
      </c>
      <c r="K3067" s="11">
        <f t="shared" ca="1" si="213"/>
        <v>2.3550806766360051</v>
      </c>
      <c r="L3067" s="11" t="str">
        <f t="shared" ca="1" si="216"/>
        <v>H</v>
      </c>
      <c r="M3067" s="11"/>
      <c r="N3067" s="11">
        <v>3066</v>
      </c>
      <c r="O3067" s="12">
        <f t="shared" ca="1" si="214"/>
        <v>1.903055579734986</v>
      </c>
      <c r="P3067" s="12">
        <f t="shared" ca="1" si="215"/>
        <v>-1.041661690336293</v>
      </c>
      <c r="Q3067" s="11" t="str">
        <f t="shared" ca="1" si="217"/>
        <v>A</v>
      </c>
    </row>
    <row r="3068" spans="9:17" x14ac:dyDescent="0.25">
      <c r="I3068" s="11">
        <v>3067</v>
      </c>
      <c r="J3068" s="11">
        <f t="shared" ca="1" si="212"/>
        <v>-2.3576597167853985E-2</v>
      </c>
      <c r="K3068" s="11">
        <f t="shared" ca="1" si="213"/>
        <v>2.3019663892405728</v>
      </c>
      <c r="L3068" s="11" t="str">
        <f t="shared" ca="1" si="216"/>
        <v>H</v>
      </c>
      <c r="M3068" s="11"/>
      <c r="N3068" s="11">
        <v>3067</v>
      </c>
      <c r="O3068" s="12">
        <f t="shared" ca="1" si="214"/>
        <v>0.27522002896750208</v>
      </c>
      <c r="P3068" s="12">
        <f t="shared" ca="1" si="215"/>
        <v>1.8002923628661782</v>
      </c>
      <c r="Q3068" s="11" t="str">
        <f t="shared" ca="1" si="217"/>
        <v>H</v>
      </c>
    </row>
    <row r="3069" spans="9:17" x14ac:dyDescent="0.25">
      <c r="I3069" s="11">
        <v>3068</v>
      </c>
      <c r="J3069" s="11">
        <f t="shared" ca="1" si="212"/>
        <v>-0.41876138282070074</v>
      </c>
      <c r="K3069" s="11">
        <f t="shared" ca="1" si="213"/>
        <v>1.7601506544227896</v>
      </c>
      <c r="L3069" s="11" t="str">
        <f t="shared" ca="1" si="216"/>
        <v>H</v>
      </c>
      <c r="M3069" s="11"/>
      <c r="N3069" s="11">
        <v>3068</v>
      </c>
      <c r="O3069" s="12">
        <f t="shared" ca="1" si="214"/>
        <v>0.9856608458948346</v>
      </c>
      <c r="P3069" s="12">
        <f t="shared" ca="1" si="215"/>
        <v>2.4661197990530006</v>
      </c>
      <c r="Q3069" s="11" t="str">
        <f t="shared" ca="1" si="217"/>
        <v>H</v>
      </c>
    </row>
    <row r="3070" spans="9:17" x14ac:dyDescent="0.25">
      <c r="I3070" s="11">
        <v>3069</v>
      </c>
      <c r="J3070" s="11">
        <f t="shared" ca="1" si="212"/>
        <v>0.87276761249643076</v>
      </c>
      <c r="K3070" s="11">
        <f t="shared" ca="1" si="213"/>
        <v>3.6067930030232471</v>
      </c>
      <c r="L3070" s="11" t="str">
        <f t="shared" ca="1" si="216"/>
        <v>H</v>
      </c>
      <c r="M3070" s="11"/>
      <c r="N3070" s="11">
        <v>3069</v>
      </c>
      <c r="O3070" s="12">
        <f t="shared" ca="1" si="214"/>
        <v>2.1696224728661702</v>
      </c>
      <c r="P3070" s="12">
        <f t="shared" ca="1" si="215"/>
        <v>0.47379909369325901</v>
      </c>
      <c r="Q3070" s="11" t="str">
        <f t="shared" ca="1" si="217"/>
        <v>A</v>
      </c>
    </row>
    <row r="3071" spans="9:17" x14ac:dyDescent="0.25">
      <c r="I3071" s="11">
        <v>3070</v>
      </c>
      <c r="J3071" s="11">
        <f t="shared" ca="1" si="212"/>
        <v>2.0395070891357556</v>
      </c>
      <c r="K3071" s="11">
        <f t="shared" ca="1" si="213"/>
        <v>3.0699263347353059</v>
      </c>
      <c r="L3071" s="11" t="str">
        <f t="shared" ca="1" si="216"/>
        <v>H</v>
      </c>
      <c r="M3071" s="11"/>
      <c r="N3071" s="11">
        <v>3070</v>
      </c>
      <c r="O3071" s="12">
        <f t="shared" ca="1" si="214"/>
        <v>0.96937711850466446</v>
      </c>
      <c r="P3071" s="12">
        <f t="shared" ca="1" si="215"/>
        <v>-0.28928064566031786</v>
      </c>
      <c r="Q3071" s="11" t="str">
        <f t="shared" ca="1" si="217"/>
        <v>A</v>
      </c>
    </row>
    <row r="3072" spans="9:17" x14ac:dyDescent="0.25">
      <c r="I3072" s="11">
        <v>3071</v>
      </c>
      <c r="J3072" s="11">
        <f t="shared" ca="1" si="212"/>
        <v>1.8614648844935684</v>
      </c>
      <c r="K3072" s="11">
        <f t="shared" ca="1" si="213"/>
        <v>4.0708365055505222</v>
      </c>
      <c r="L3072" s="11" t="str">
        <f t="shared" ca="1" si="216"/>
        <v>H</v>
      </c>
      <c r="M3072" s="11"/>
      <c r="N3072" s="11">
        <v>3071</v>
      </c>
      <c r="O3072" s="12">
        <f t="shared" ca="1" si="214"/>
        <v>-0.20841103505733538</v>
      </c>
      <c r="P3072" s="12">
        <f t="shared" ca="1" si="215"/>
        <v>0.48410299904724252</v>
      </c>
      <c r="Q3072" s="11" t="str">
        <f t="shared" ca="1" si="217"/>
        <v>H</v>
      </c>
    </row>
    <row r="3073" spans="9:17" x14ac:dyDescent="0.25">
      <c r="I3073" s="11">
        <v>3072</v>
      </c>
      <c r="J3073" s="11">
        <f t="shared" ca="1" si="212"/>
        <v>2.8773343364432042</v>
      </c>
      <c r="K3073" s="11">
        <f t="shared" ca="1" si="213"/>
        <v>0.85222480622600982</v>
      </c>
      <c r="L3073" s="11" t="str">
        <f t="shared" ca="1" si="216"/>
        <v>A</v>
      </c>
      <c r="M3073" s="11"/>
      <c r="N3073" s="11">
        <v>3072</v>
      </c>
      <c r="O3073" s="12">
        <f t="shared" ca="1" si="214"/>
        <v>-0.33452719669975206</v>
      </c>
      <c r="P3073" s="12">
        <f t="shared" ca="1" si="215"/>
        <v>-0.45223007147727468</v>
      </c>
      <c r="Q3073" s="11" t="str">
        <f t="shared" ca="1" si="217"/>
        <v>A</v>
      </c>
    </row>
    <row r="3074" spans="9:17" x14ac:dyDescent="0.25">
      <c r="I3074" s="11">
        <v>3073</v>
      </c>
      <c r="J3074" s="11">
        <f t="shared" ca="1" si="212"/>
        <v>1.6757330631022331</v>
      </c>
      <c r="K3074" s="11">
        <f t="shared" ca="1" si="213"/>
        <v>3.7513830321072037</v>
      </c>
      <c r="L3074" s="11" t="str">
        <f t="shared" ca="1" si="216"/>
        <v>H</v>
      </c>
      <c r="M3074" s="11"/>
      <c r="N3074" s="11">
        <v>3073</v>
      </c>
      <c r="O3074" s="12">
        <f t="shared" ca="1" si="214"/>
        <v>0.34220866069310046</v>
      </c>
      <c r="P3074" s="12">
        <f t="shared" ca="1" si="215"/>
        <v>2.0690522515161387</v>
      </c>
      <c r="Q3074" s="11" t="str">
        <f t="shared" ca="1" si="217"/>
        <v>H</v>
      </c>
    </row>
    <row r="3075" spans="9:17" x14ac:dyDescent="0.25">
      <c r="I3075" s="11">
        <v>3074</v>
      </c>
      <c r="J3075" s="11">
        <f t="shared" ref="J3075:J3138" ca="1" si="218">NORMINV(RAND(), $D$3,$F$3)</f>
        <v>0.92779490698890377</v>
      </c>
      <c r="K3075" s="11">
        <f t="shared" ref="K3075:K3138" ca="1" si="219">NORMINV(RAND(), $D$2,$F$2)</f>
        <v>2.474894808661225</v>
      </c>
      <c r="L3075" s="11" t="str">
        <f t="shared" ca="1" si="216"/>
        <v>H</v>
      </c>
      <c r="M3075" s="11"/>
      <c r="N3075" s="11">
        <v>3074</v>
      </c>
      <c r="O3075" s="12">
        <f t="shared" ref="O3075:O3138" ca="1" si="220">NORMINV(RAND(), $D$11,$F$11)</f>
        <v>1.3589438115448593</v>
      </c>
      <c r="P3075" s="12">
        <f t="shared" ref="P3075:P3138" ca="1" si="221">NORMINV(RAND(), $D$10,$F$10)</f>
        <v>0.71611910090322284</v>
      </c>
      <c r="Q3075" s="11" t="str">
        <f t="shared" ca="1" si="217"/>
        <v>A</v>
      </c>
    </row>
    <row r="3076" spans="9:17" x14ac:dyDescent="0.25">
      <c r="I3076" s="11">
        <v>3075</v>
      </c>
      <c r="J3076" s="11">
        <f t="shared" ca="1" si="218"/>
        <v>2.1221228619418038</v>
      </c>
      <c r="K3076" s="11">
        <f t="shared" ca="1" si="219"/>
        <v>2.9569885645842291</v>
      </c>
      <c r="L3076" s="11" t="str">
        <f t="shared" ca="1" si="216"/>
        <v>H</v>
      </c>
      <c r="M3076" s="11"/>
      <c r="N3076" s="11">
        <v>3075</v>
      </c>
      <c r="O3076" s="12">
        <f t="shared" ca="1" si="220"/>
        <v>0.41372457151964209</v>
      </c>
      <c r="P3076" s="12">
        <f t="shared" ca="1" si="221"/>
        <v>0.24055088707615968</v>
      </c>
      <c r="Q3076" s="11" t="str">
        <f t="shared" ca="1" si="217"/>
        <v>A</v>
      </c>
    </row>
    <row r="3077" spans="9:17" x14ac:dyDescent="0.25">
      <c r="I3077" s="11">
        <v>3076</v>
      </c>
      <c r="J3077" s="11">
        <f t="shared" ca="1" si="218"/>
        <v>1.3124772354033387</v>
      </c>
      <c r="K3077" s="11">
        <f t="shared" ca="1" si="219"/>
        <v>1.0831327311985652</v>
      </c>
      <c r="L3077" s="11" t="str">
        <f t="shared" ca="1" si="216"/>
        <v>A</v>
      </c>
      <c r="M3077" s="11"/>
      <c r="N3077" s="11">
        <v>3076</v>
      </c>
      <c r="O3077" s="12">
        <f t="shared" ca="1" si="220"/>
        <v>0.69073254483261592</v>
      </c>
      <c r="P3077" s="12">
        <f t="shared" ca="1" si="221"/>
        <v>0.9804608236459702</v>
      </c>
      <c r="Q3077" s="11" t="str">
        <f t="shared" ca="1" si="217"/>
        <v>H</v>
      </c>
    </row>
    <row r="3078" spans="9:17" x14ac:dyDescent="0.25">
      <c r="I3078" s="11">
        <v>3077</v>
      </c>
      <c r="J3078" s="11">
        <f t="shared" ca="1" si="218"/>
        <v>2.9317964137471764</v>
      </c>
      <c r="K3078" s="11">
        <f t="shared" ca="1" si="219"/>
        <v>0.88063961075726205</v>
      </c>
      <c r="L3078" s="11" t="str">
        <f t="shared" ca="1" si="216"/>
        <v>A</v>
      </c>
      <c r="M3078" s="11"/>
      <c r="N3078" s="11">
        <v>3077</v>
      </c>
      <c r="O3078" s="12">
        <f t="shared" ca="1" si="220"/>
        <v>2.0969264029444319</v>
      </c>
      <c r="P3078" s="12">
        <f t="shared" ca="1" si="221"/>
        <v>1.1784084202058658</v>
      </c>
      <c r="Q3078" s="11" t="str">
        <f t="shared" ca="1" si="217"/>
        <v>A</v>
      </c>
    </row>
    <row r="3079" spans="9:17" x14ac:dyDescent="0.25">
      <c r="I3079" s="11">
        <v>3078</v>
      </c>
      <c r="J3079" s="11">
        <f t="shared" ca="1" si="218"/>
        <v>6.2339917818431401E-2</v>
      </c>
      <c r="K3079" s="11">
        <f t="shared" ca="1" si="219"/>
        <v>0.27127160524941574</v>
      </c>
      <c r="L3079" s="11" t="str">
        <f t="shared" ca="1" si="216"/>
        <v>H</v>
      </c>
      <c r="M3079" s="11"/>
      <c r="N3079" s="11">
        <v>3078</v>
      </c>
      <c r="O3079" s="12">
        <f t="shared" ca="1" si="220"/>
        <v>-0.32529460090453544</v>
      </c>
      <c r="P3079" s="12">
        <f t="shared" ca="1" si="221"/>
        <v>-0.97628054307847556</v>
      </c>
      <c r="Q3079" s="11" t="str">
        <f t="shared" ca="1" si="217"/>
        <v>A</v>
      </c>
    </row>
    <row r="3080" spans="9:17" x14ac:dyDescent="0.25">
      <c r="I3080" s="11">
        <v>3079</v>
      </c>
      <c r="J3080" s="11">
        <f t="shared" ca="1" si="218"/>
        <v>-1.4677526338607558</v>
      </c>
      <c r="K3080" s="11">
        <f t="shared" ca="1" si="219"/>
        <v>3.1923844550295879</v>
      </c>
      <c r="L3080" s="11" t="str">
        <f t="shared" ca="1" si="216"/>
        <v>H</v>
      </c>
      <c r="M3080" s="11"/>
      <c r="N3080" s="11">
        <v>3079</v>
      </c>
      <c r="O3080" s="12">
        <f t="shared" ca="1" si="220"/>
        <v>1.6922452913464701</v>
      </c>
      <c r="P3080" s="12">
        <f t="shared" ca="1" si="221"/>
        <v>1.615859041433664</v>
      </c>
      <c r="Q3080" s="11" t="str">
        <f t="shared" ca="1" si="217"/>
        <v>A</v>
      </c>
    </row>
    <row r="3081" spans="9:17" x14ac:dyDescent="0.25">
      <c r="I3081" s="11">
        <v>3080</v>
      </c>
      <c r="J3081" s="11">
        <f t="shared" ca="1" si="218"/>
        <v>0.11436522754436218</v>
      </c>
      <c r="K3081" s="11">
        <f t="shared" ca="1" si="219"/>
        <v>3.4581232869264111</v>
      </c>
      <c r="L3081" s="11" t="str">
        <f t="shared" ca="1" si="216"/>
        <v>H</v>
      </c>
      <c r="M3081" s="11"/>
      <c r="N3081" s="11">
        <v>3080</v>
      </c>
      <c r="O3081" s="12">
        <f t="shared" ca="1" si="220"/>
        <v>-0.58036140221454002</v>
      </c>
      <c r="P3081" s="12">
        <f t="shared" ca="1" si="221"/>
        <v>-0.78899365159649992</v>
      </c>
      <c r="Q3081" s="11" t="str">
        <f t="shared" ca="1" si="217"/>
        <v>A</v>
      </c>
    </row>
    <row r="3082" spans="9:17" x14ac:dyDescent="0.25">
      <c r="I3082" s="11">
        <v>3081</v>
      </c>
      <c r="J3082" s="11">
        <f t="shared" ca="1" si="218"/>
        <v>-0.66078956917373588</v>
      </c>
      <c r="K3082" s="11">
        <f t="shared" ca="1" si="219"/>
        <v>0.93802345467164505</v>
      </c>
      <c r="L3082" s="11" t="str">
        <f t="shared" ca="1" si="216"/>
        <v>H</v>
      </c>
      <c r="M3082" s="11"/>
      <c r="N3082" s="11">
        <v>3081</v>
      </c>
      <c r="O3082" s="12">
        <f t="shared" ca="1" si="220"/>
        <v>0.43820674932597836</v>
      </c>
      <c r="P3082" s="12">
        <f t="shared" ca="1" si="221"/>
        <v>-0.20116696020118741</v>
      </c>
      <c r="Q3082" s="11" t="str">
        <f t="shared" ca="1" si="217"/>
        <v>A</v>
      </c>
    </row>
    <row r="3083" spans="9:17" x14ac:dyDescent="0.25">
      <c r="I3083" s="11">
        <v>3082</v>
      </c>
      <c r="J3083" s="11">
        <f t="shared" ca="1" si="218"/>
        <v>2.2197952243614307</v>
      </c>
      <c r="K3083" s="11">
        <f t="shared" ca="1" si="219"/>
        <v>3.8163362022982934</v>
      </c>
      <c r="L3083" s="11" t="str">
        <f t="shared" ca="1" si="216"/>
        <v>H</v>
      </c>
      <c r="M3083" s="11"/>
      <c r="N3083" s="11">
        <v>3082</v>
      </c>
      <c r="O3083" s="12">
        <f t="shared" ca="1" si="220"/>
        <v>1.3982180427478996</v>
      </c>
      <c r="P3083" s="12">
        <f t="shared" ca="1" si="221"/>
        <v>0.51460658032670692</v>
      </c>
      <c r="Q3083" s="11" t="str">
        <f t="shared" ca="1" si="217"/>
        <v>A</v>
      </c>
    </row>
    <row r="3084" spans="9:17" x14ac:dyDescent="0.25">
      <c r="I3084" s="11">
        <v>3083</v>
      </c>
      <c r="J3084" s="11">
        <f t="shared" ca="1" si="218"/>
        <v>1.9626668225060793</v>
      </c>
      <c r="K3084" s="11">
        <f t="shared" ca="1" si="219"/>
        <v>1.9696739558758272</v>
      </c>
      <c r="L3084" s="11" t="str">
        <f t="shared" ca="1" si="216"/>
        <v>H</v>
      </c>
      <c r="M3084" s="11"/>
      <c r="N3084" s="11">
        <v>3083</v>
      </c>
      <c r="O3084" s="12">
        <f t="shared" ca="1" si="220"/>
        <v>-1.8487022341445443</v>
      </c>
      <c r="P3084" s="12">
        <f t="shared" ca="1" si="221"/>
        <v>0.68811826167726531</v>
      </c>
      <c r="Q3084" s="11" t="str">
        <f t="shared" ca="1" si="217"/>
        <v>H</v>
      </c>
    </row>
    <row r="3085" spans="9:17" x14ac:dyDescent="0.25">
      <c r="I3085" s="11">
        <v>3084</v>
      </c>
      <c r="J3085" s="11">
        <f t="shared" ca="1" si="218"/>
        <v>0.77538063028114379</v>
      </c>
      <c r="K3085" s="11">
        <f t="shared" ca="1" si="219"/>
        <v>4.3170275799032334</v>
      </c>
      <c r="L3085" s="11" t="str">
        <f t="shared" ca="1" si="216"/>
        <v>H</v>
      </c>
      <c r="M3085" s="11"/>
      <c r="N3085" s="11">
        <v>3084</v>
      </c>
      <c r="O3085" s="12">
        <f t="shared" ca="1" si="220"/>
        <v>0.52439963416184276</v>
      </c>
      <c r="P3085" s="12">
        <f t="shared" ca="1" si="221"/>
        <v>-0.4489796144496645</v>
      </c>
      <c r="Q3085" s="11" t="str">
        <f t="shared" ca="1" si="217"/>
        <v>A</v>
      </c>
    </row>
    <row r="3086" spans="9:17" x14ac:dyDescent="0.25">
      <c r="I3086" s="11">
        <v>3085</v>
      </c>
      <c r="J3086" s="11">
        <f t="shared" ca="1" si="218"/>
        <v>1.640615054211005</v>
      </c>
      <c r="K3086" s="11">
        <f t="shared" ca="1" si="219"/>
        <v>0.88377953525496711</v>
      </c>
      <c r="L3086" s="11" t="str">
        <f t="shared" ca="1" si="216"/>
        <v>A</v>
      </c>
      <c r="M3086" s="11"/>
      <c r="N3086" s="11">
        <v>3085</v>
      </c>
      <c r="O3086" s="12">
        <f t="shared" ca="1" si="220"/>
        <v>-1.323936977526275</v>
      </c>
      <c r="P3086" s="12">
        <f t="shared" ca="1" si="221"/>
        <v>-0.17175030923292089</v>
      </c>
      <c r="Q3086" s="11" t="str">
        <f t="shared" ca="1" si="217"/>
        <v>H</v>
      </c>
    </row>
    <row r="3087" spans="9:17" x14ac:dyDescent="0.25">
      <c r="I3087" s="11">
        <v>3086</v>
      </c>
      <c r="J3087" s="11">
        <f t="shared" ca="1" si="218"/>
        <v>1.7843145737570048</v>
      </c>
      <c r="K3087" s="11">
        <f t="shared" ca="1" si="219"/>
        <v>3.051763130118788</v>
      </c>
      <c r="L3087" s="11" t="str">
        <f t="shared" ca="1" si="216"/>
        <v>H</v>
      </c>
      <c r="M3087" s="11"/>
      <c r="N3087" s="11">
        <v>3086</v>
      </c>
      <c r="O3087" s="12">
        <f t="shared" ca="1" si="220"/>
        <v>0.78546065176253377</v>
      </c>
      <c r="P3087" s="12">
        <f t="shared" ca="1" si="221"/>
        <v>1.3438539593731478</v>
      </c>
      <c r="Q3087" s="11" t="str">
        <f t="shared" ca="1" si="217"/>
        <v>H</v>
      </c>
    </row>
    <row r="3088" spans="9:17" x14ac:dyDescent="0.25">
      <c r="I3088" s="11">
        <v>3087</v>
      </c>
      <c r="J3088" s="11">
        <f t="shared" ca="1" si="218"/>
        <v>1.4795172472107214</v>
      </c>
      <c r="K3088" s="11">
        <f t="shared" ca="1" si="219"/>
        <v>1.441998820303545</v>
      </c>
      <c r="L3088" s="11" t="str">
        <f t="shared" ca="1" si="216"/>
        <v>A</v>
      </c>
      <c r="M3088" s="11"/>
      <c r="N3088" s="11">
        <v>3087</v>
      </c>
      <c r="O3088" s="12">
        <f t="shared" ca="1" si="220"/>
        <v>-1.0748637178212455</v>
      </c>
      <c r="P3088" s="12">
        <f t="shared" ca="1" si="221"/>
        <v>1.2809852682015264</v>
      </c>
      <c r="Q3088" s="11" t="str">
        <f t="shared" ca="1" si="217"/>
        <v>H</v>
      </c>
    </row>
    <row r="3089" spans="9:17" x14ac:dyDescent="0.25">
      <c r="I3089" s="11">
        <v>3088</v>
      </c>
      <c r="J3089" s="11">
        <f t="shared" ca="1" si="218"/>
        <v>1.177693123809946</v>
      </c>
      <c r="K3089" s="11">
        <f t="shared" ca="1" si="219"/>
        <v>0.74666964315617079</v>
      </c>
      <c r="L3089" s="11" t="str">
        <f t="shared" ca="1" si="216"/>
        <v>A</v>
      </c>
      <c r="M3089" s="11"/>
      <c r="N3089" s="11">
        <v>3088</v>
      </c>
      <c r="O3089" s="12">
        <f t="shared" ca="1" si="220"/>
        <v>1.3028114543911684</v>
      </c>
      <c r="P3089" s="12">
        <f t="shared" ca="1" si="221"/>
        <v>1.0067832477896013</v>
      </c>
      <c r="Q3089" s="11" t="str">
        <f t="shared" ca="1" si="217"/>
        <v>A</v>
      </c>
    </row>
    <row r="3090" spans="9:17" x14ac:dyDescent="0.25">
      <c r="I3090" s="11">
        <v>3089</v>
      </c>
      <c r="J3090" s="11">
        <f t="shared" ca="1" si="218"/>
        <v>-0.82859512698294313</v>
      </c>
      <c r="K3090" s="11">
        <f t="shared" ca="1" si="219"/>
        <v>0.38344185117811169</v>
      </c>
      <c r="L3090" s="11" t="str">
        <f t="shared" ca="1" si="216"/>
        <v>H</v>
      </c>
      <c r="M3090" s="11"/>
      <c r="N3090" s="11">
        <v>3089</v>
      </c>
      <c r="O3090" s="12">
        <f t="shared" ca="1" si="220"/>
        <v>0.63067489867304427</v>
      </c>
      <c r="P3090" s="12">
        <f t="shared" ca="1" si="221"/>
        <v>-2.2552028925134331</v>
      </c>
      <c r="Q3090" s="11" t="str">
        <f t="shared" ca="1" si="217"/>
        <v>A</v>
      </c>
    </row>
    <row r="3091" spans="9:17" x14ac:dyDescent="0.25">
      <c r="I3091" s="11">
        <v>3090</v>
      </c>
      <c r="J3091" s="11">
        <f t="shared" ca="1" si="218"/>
        <v>0.71816810368132611</v>
      </c>
      <c r="K3091" s="11">
        <f t="shared" ca="1" si="219"/>
        <v>3.0822905817403869</v>
      </c>
      <c r="L3091" s="11" t="str">
        <f t="shared" ca="1" si="216"/>
        <v>H</v>
      </c>
      <c r="M3091" s="11"/>
      <c r="N3091" s="11">
        <v>3090</v>
      </c>
      <c r="O3091" s="12">
        <f t="shared" ca="1" si="220"/>
        <v>-2.4164713324529128</v>
      </c>
      <c r="P3091" s="12">
        <f t="shared" ca="1" si="221"/>
        <v>1.3521629821282339</v>
      </c>
      <c r="Q3091" s="11" t="str">
        <f t="shared" ca="1" si="217"/>
        <v>H</v>
      </c>
    </row>
    <row r="3092" spans="9:17" x14ac:dyDescent="0.25">
      <c r="I3092" s="11">
        <v>3091</v>
      </c>
      <c r="J3092" s="11">
        <f t="shared" ca="1" si="218"/>
        <v>1.6488180058693942</v>
      </c>
      <c r="K3092" s="11">
        <f t="shared" ca="1" si="219"/>
        <v>2.7595544351674688</v>
      </c>
      <c r="L3092" s="11" t="str">
        <f t="shared" ca="1" si="216"/>
        <v>H</v>
      </c>
      <c r="M3092" s="11"/>
      <c r="N3092" s="11">
        <v>3091</v>
      </c>
      <c r="O3092" s="12">
        <f t="shared" ca="1" si="220"/>
        <v>3.1524771412159476</v>
      </c>
      <c r="P3092" s="12">
        <f t="shared" ca="1" si="221"/>
        <v>1.4472809587601723</v>
      </c>
      <c r="Q3092" s="11" t="str">
        <f t="shared" ca="1" si="217"/>
        <v>A</v>
      </c>
    </row>
    <row r="3093" spans="9:17" x14ac:dyDescent="0.25">
      <c r="I3093" s="11">
        <v>3092</v>
      </c>
      <c r="J3093" s="11">
        <f t="shared" ca="1" si="218"/>
        <v>-0.65669871957638393</v>
      </c>
      <c r="K3093" s="11">
        <f t="shared" ca="1" si="219"/>
        <v>2.0425140457282627</v>
      </c>
      <c r="L3093" s="11" t="str">
        <f t="shared" ca="1" si="216"/>
        <v>H</v>
      </c>
      <c r="M3093" s="11"/>
      <c r="N3093" s="11">
        <v>3092</v>
      </c>
      <c r="O3093" s="12">
        <f t="shared" ca="1" si="220"/>
        <v>1.0308503278510863</v>
      </c>
      <c r="P3093" s="12">
        <f t="shared" ca="1" si="221"/>
        <v>-1.1113879993001952E-2</v>
      </c>
      <c r="Q3093" s="11" t="str">
        <f t="shared" ca="1" si="217"/>
        <v>A</v>
      </c>
    </row>
    <row r="3094" spans="9:17" x14ac:dyDescent="0.25">
      <c r="I3094" s="11">
        <v>3093</v>
      </c>
      <c r="J3094" s="11">
        <f t="shared" ca="1" si="218"/>
        <v>1.6639330038171969</v>
      </c>
      <c r="K3094" s="11">
        <f t="shared" ca="1" si="219"/>
        <v>1.4070331452323883</v>
      </c>
      <c r="L3094" s="11" t="str">
        <f t="shared" ca="1" si="216"/>
        <v>A</v>
      </c>
      <c r="M3094" s="11"/>
      <c r="N3094" s="11">
        <v>3093</v>
      </c>
      <c r="O3094" s="12">
        <f t="shared" ca="1" si="220"/>
        <v>-1.1690256809564665</v>
      </c>
      <c r="P3094" s="12">
        <f t="shared" ca="1" si="221"/>
        <v>2.9696336030754127</v>
      </c>
      <c r="Q3094" s="11" t="str">
        <f t="shared" ca="1" si="217"/>
        <v>H</v>
      </c>
    </row>
    <row r="3095" spans="9:17" x14ac:dyDescent="0.25">
      <c r="I3095" s="11">
        <v>3094</v>
      </c>
      <c r="J3095" s="11">
        <f t="shared" ca="1" si="218"/>
        <v>0.3395400053091947</v>
      </c>
      <c r="K3095" s="11">
        <f t="shared" ca="1" si="219"/>
        <v>4.6108152392486197</v>
      </c>
      <c r="L3095" s="11" t="str">
        <f t="shared" ca="1" si="216"/>
        <v>H</v>
      </c>
      <c r="M3095" s="11"/>
      <c r="N3095" s="11">
        <v>3094</v>
      </c>
      <c r="O3095" s="12">
        <f t="shared" ca="1" si="220"/>
        <v>-1.2060378377896877</v>
      </c>
      <c r="P3095" s="12">
        <f t="shared" ca="1" si="221"/>
        <v>2.0162606565682033</v>
      </c>
      <c r="Q3095" s="11" t="str">
        <f t="shared" ca="1" si="217"/>
        <v>H</v>
      </c>
    </row>
    <row r="3096" spans="9:17" x14ac:dyDescent="0.25">
      <c r="I3096" s="11">
        <v>3095</v>
      </c>
      <c r="J3096" s="11">
        <f t="shared" ca="1" si="218"/>
        <v>1.2678891062681013</v>
      </c>
      <c r="K3096" s="11">
        <f t="shared" ca="1" si="219"/>
        <v>2.6440818489102864</v>
      </c>
      <c r="L3096" s="11" t="str">
        <f t="shared" ca="1" si="216"/>
        <v>H</v>
      </c>
      <c r="M3096" s="11"/>
      <c r="N3096" s="11">
        <v>3095</v>
      </c>
      <c r="O3096" s="12">
        <f t="shared" ca="1" si="220"/>
        <v>0.8659067493240955</v>
      </c>
      <c r="P3096" s="12">
        <f t="shared" ca="1" si="221"/>
        <v>0.62180702623985062</v>
      </c>
      <c r="Q3096" s="11" t="str">
        <f t="shared" ca="1" si="217"/>
        <v>A</v>
      </c>
    </row>
    <row r="3097" spans="9:17" x14ac:dyDescent="0.25">
      <c r="I3097" s="11">
        <v>3096</v>
      </c>
      <c r="J3097" s="11">
        <f t="shared" ca="1" si="218"/>
        <v>0.63956365155984596</v>
      </c>
      <c r="K3097" s="11">
        <f t="shared" ca="1" si="219"/>
        <v>1.2391835697532265</v>
      </c>
      <c r="L3097" s="11" t="str">
        <f t="shared" ca="1" si="216"/>
        <v>H</v>
      </c>
      <c r="M3097" s="11"/>
      <c r="N3097" s="11">
        <v>3096</v>
      </c>
      <c r="O3097" s="12">
        <f t="shared" ca="1" si="220"/>
        <v>1.8928349154616944</v>
      </c>
      <c r="P3097" s="12">
        <f t="shared" ca="1" si="221"/>
        <v>0.82608427941166696</v>
      </c>
      <c r="Q3097" s="11" t="str">
        <f t="shared" ca="1" si="217"/>
        <v>A</v>
      </c>
    </row>
    <row r="3098" spans="9:17" x14ac:dyDescent="0.25">
      <c r="I3098" s="11">
        <v>3097</v>
      </c>
      <c r="J3098" s="11">
        <f t="shared" ca="1" si="218"/>
        <v>1.3570589144743996</v>
      </c>
      <c r="K3098" s="11">
        <f t="shared" ca="1" si="219"/>
        <v>2.7509015314673775</v>
      </c>
      <c r="L3098" s="11" t="str">
        <f t="shared" ca="1" si="216"/>
        <v>H</v>
      </c>
      <c r="M3098" s="11"/>
      <c r="N3098" s="11">
        <v>3097</v>
      </c>
      <c r="O3098" s="12">
        <f t="shared" ca="1" si="220"/>
        <v>-0.96436929875402932</v>
      </c>
      <c r="P3098" s="12">
        <f t="shared" ca="1" si="221"/>
        <v>0.18561600995464156</v>
      </c>
      <c r="Q3098" s="11" t="str">
        <f t="shared" ca="1" si="217"/>
        <v>H</v>
      </c>
    </row>
    <row r="3099" spans="9:17" x14ac:dyDescent="0.25">
      <c r="I3099" s="11">
        <v>3098</v>
      </c>
      <c r="J3099" s="11">
        <f t="shared" ca="1" si="218"/>
        <v>3.0492306564804803</v>
      </c>
      <c r="K3099" s="11">
        <f t="shared" ca="1" si="219"/>
        <v>2.3735027696191411</v>
      </c>
      <c r="L3099" s="11" t="str">
        <f t="shared" ca="1" si="216"/>
        <v>A</v>
      </c>
      <c r="M3099" s="11"/>
      <c r="N3099" s="11">
        <v>3098</v>
      </c>
      <c r="O3099" s="12">
        <f t="shared" ca="1" si="220"/>
        <v>1.8617024882246211</v>
      </c>
      <c r="P3099" s="12">
        <f t="shared" ca="1" si="221"/>
        <v>0.40308947553290131</v>
      </c>
      <c r="Q3099" s="11" t="str">
        <f t="shared" ca="1" si="217"/>
        <v>A</v>
      </c>
    </row>
    <row r="3100" spans="9:17" x14ac:dyDescent="0.25">
      <c r="I3100" s="11">
        <v>3099</v>
      </c>
      <c r="J3100" s="11">
        <f t="shared" ca="1" si="218"/>
        <v>0.78244844701878091</v>
      </c>
      <c r="K3100" s="11">
        <f t="shared" ca="1" si="219"/>
        <v>2.5331006026291836</v>
      </c>
      <c r="L3100" s="11" t="str">
        <f t="shared" ca="1" si="216"/>
        <v>H</v>
      </c>
      <c r="M3100" s="11"/>
      <c r="N3100" s="11">
        <v>3099</v>
      </c>
      <c r="O3100" s="12">
        <f t="shared" ca="1" si="220"/>
        <v>-1.4589183028299866</v>
      </c>
      <c r="P3100" s="12">
        <f t="shared" ca="1" si="221"/>
        <v>1.0065601048896611</v>
      </c>
      <c r="Q3100" s="11" t="str">
        <f t="shared" ca="1" si="217"/>
        <v>H</v>
      </c>
    </row>
    <row r="3101" spans="9:17" x14ac:dyDescent="0.25">
      <c r="I3101" s="11">
        <v>3100</v>
      </c>
      <c r="J3101" s="11">
        <f t="shared" ca="1" si="218"/>
        <v>1.3547800974588924</v>
      </c>
      <c r="K3101" s="11">
        <f t="shared" ca="1" si="219"/>
        <v>2.3425823997053299</v>
      </c>
      <c r="L3101" s="11" t="str">
        <f t="shared" ca="1" si="216"/>
        <v>H</v>
      </c>
      <c r="M3101" s="11"/>
      <c r="N3101" s="11">
        <v>3100</v>
      </c>
      <c r="O3101" s="12">
        <f t="shared" ca="1" si="220"/>
        <v>1.1270202937266784</v>
      </c>
      <c r="P3101" s="12">
        <f t="shared" ca="1" si="221"/>
        <v>1.9114980281040204</v>
      </c>
      <c r="Q3101" s="11" t="str">
        <f t="shared" ca="1" si="217"/>
        <v>H</v>
      </c>
    </row>
    <row r="3102" spans="9:17" x14ac:dyDescent="0.25">
      <c r="I3102" s="11">
        <v>3101</v>
      </c>
      <c r="J3102" s="11">
        <f t="shared" ca="1" si="218"/>
        <v>-0.12501125598246776</v>
      </c>
      <c r="K3102" s="11">
        <f t="shared" ca="1" si="219"/>
        <v>2.2908129088177063</v>
      </c>
      <c r="L3102" s="11" t="str">
        <f t="shared" ca="1" si="216"/>
        <v>H</v>
      </c>
      <c r="M3102" s="11"/>
      <c r="N3102" s="11">
        <v>3101</v>
      </c>
      <c r="O3102" s="12">
        <f t="shared" ca="1" si="220"/>
        <v>0.99190251180922029</v>
      </c>
      <c r="P3102" s="12">
        <f t="shared" ca="1" si="221"/>
        <v>3.0727064497526273</v>
      </c>
      <c r="Q3102" s="11" t="str">
        <f t="shared" ca="1" si="217"/>
        <v>H</v>
      </c>
    </row>
    <row r="3103" spans="9:17" x14ac:dyDescent="0.25">
      <c r="I3103" s="11">
        <v>3102</v>
      </c>
      <c r="J3103" s="11">
        <f t="shared" ca="1" si="218"/>
        <v>1.5703095430303371</v>
      </c>
      <c r="K3103" s="11">
        <f t="shared" ca="1" si="219"/>
        <v>2.6837069586511837</v>
      </c>
      <c r="L3103" s="11" t="str">
        <f t="shared" ca="1" si="216"/>
        <v>H</v>
      </c>
      <c r="M3103" s="11"/>
      <c r="N3103" s="11">
        <v>3102</v>
      </c>
      <c r="O3103" s="12">
        <f t="shared" ca="1" si="220"/>
        <v>-0.92443265565509569</v>
      </c>
      <c r="P3103" s="12">
        <f t="shared" ca="1" si="221"/>
        <v>0.72398265293558817</v>
      </c>
      <c r="Q3103" s="11" t="str">
        <f t="shared" ca="1" si="217"/>
        <v>H</v>
      </c>
    </row>
    <row r="3104" spans="9:17" x14ac:dyDescent="0.25">
      <c r="I3104" s="11">
        <v>3103</v>
      </c>
      <c r="J3104" s="11">
        <f t="shared" ca="1" si="218"/>
        <v>0.34922208509169173</v>
      </c>
      <c r="K3104" s="11">
        <f t="shared" ca="1" si="219"/>
        <v>1.9025756855496707</v>
      </c>
      <c r="L3104" s="11" t="str">
        <f t="shared" ca="1" si="216"/>
        <v>H</v>
      </c>
      <c r="M3104" s="11"/>
      <c r="N3104" s="11">
        <v>3103</v>
      </c>
      <c r="O3104" s="12">
        <f t="shared" ca="1" si="220"/>
        <v>0.58727318449832799</v>
      </c>
      <c r="P3104" s="12">
        <f t="shared" ca="1" si="221"/>
        <v>1.3594631654707954</v>
      </c>
      <c r="Q3104" s="11" t="str">
        <f t="shared" ca="1" si="217"/>
        <v>H</v>
      </c>
    </row>
    <row r="3105" spans="9:17" x14ac:dyDescent="0.25">
      <c r="I3105" s="11">
        <v>3104</v>
      </c>
      <c r="J3105" s="11">
        <f t="shared" ca="1" si="218"/>
        <v>0.85537980611805142</v>
      </c>
      <c r="K3105" s="11">
        <f t="shared" ca="1" si="219"/>
        <v>1.0662112451985841</v>
      </c>
      <c r="L3105" s="11" t="str">
        <f t="shared" ca="1" si="216"/>
        <v>H</v>
      </c>
      <c r="M3105" s="11"/>
      <c r="N3105" s="11">
        <v>3104</v>
      </c>
      <c r="O3105" s="12">
        <f t="shared" ca="1" si="220"/>
        <v>-0.52940329295118049</v>
      </c>
      <c r="P3105" s="12">
        <f t="shared" ca="1" si="221"/>
        <v>-0.60933424973938211</v>
      </c>
      <c r="Q3105" s="11" t="str">
        <f t="shared" ca="1" si="217"/>
        <v>A</v>
      </c>
    </row>
    <row r="3106" spans="9:17" x14ac:dyDescent="0.25">
      <c r="I3106" s="11">
        <v>3105</v>
      </c>
      <c r="J3106" s="11">
        <f t="shared" ca="1" si="218"/>
        <v>1.6790775123463024</v>
      </c>
      <c r="K3106" s="11">
        <f t="shared" ca="1" si="219"/>
        <v>1.8941772413873339</v>
      </c>
      <c r="L3106" s="11" t="str">
        <f t="shared" ca="1" si="216"/>
        <v>H</v>
      </c>
      <c r="M3106" s="11"/>
      <c r="N3106" s="11">
        <v>3105</v>
      </c>
      <c r="O3106" s="12">
        <f t="shared" ca="1" si="220"/>
        <v>2.4887828736663336</v>
      </c>
      <c r="P3106" s="12">
        <f t="shared" ca="1" si="221"/>
        <v>3.0229198495384573</v>
      </c>
      <c r="Q3106" s="11" t="str">
        <f t="shared" ca="1" si="217"/>
        <v>H</v>
      </c>
    </row>
    <row r="3107" spans="9:17" x14ac:dyDescent="0.25">
      <c r="I3107" s="11">
        <v>3106</v>
      </c>
      <c r="J3107" s="11">
        <f t="shared" ca="1" si="218"/>
        <v>1.1684074598625591</v>
      </c>
      <c r="K3107" s="11">
        <f t="shared" ca="1" si="219"/>
        <v>2.8303260527947205</v>
      </c>
      <c r="L3107" s="11" t="str">
        <f t="shared" ca="1" si="216"/>
        <v>H</v>
      </c>
      <c r="M3107" s="11"/>
      <c r="N3107" s="11">
        <v>3106</v>
      </c>
      <c r="O3107" s="12">
        <f t="shared" ca="1" si="220"/>
        <v>1.8289158771602156</v>
      </c>
      <c r="P3107" s="12">
        <f t="shared" ca="1" si="221"/>
        <v>2.1115232314965935</v>
      </c>
      <c r="Q3107" s="11" t="str">
        <f t="shared" ca="1" si="217"/>
        <v>H</v>
      </c>
    </row>
    <row r="3108" spans="9:17" x14ac:dyDescent="0.25">
      <c r="I3108" s="11">
        <v>3107</v>
      </c>
      <c r="J3108" s="11">
        <f t="shared" ca="1" si="218"/>
        <v>-0.48617121920815232</v>
      </c>
      <c r="K3108" s="11">
        <f t="shared" ca="1" si="219"/>
        <v>0.34164082913641547</v>
      </c>
      <c r="L3108" s="11" t="str">
        <f t="shared" ca="1" si="216"/>
        <v>H</v>
      </c>
      <c r="M3108" s="11"/>
      <c r="N3108" s="11">
        <v>3107</v>
      </c>
      <c r="O3108" s="12">
        <f t="shared" ca="1" si="220"/>
        <v>-0.56274325282335136</v>
      </c>
      <c r="P3108" s="12">
        <f t="shared" ca="1" si="221"/>
        <v>3.235744975951893</v>
      </c>
      <c r="Q3108" s="11" t="str">
        <f t="shared" ca="1" si="217"/>
        <v>H</v>
      </c>
    </row>
    <row r="3109" spans="9:17" x14ac:dyDescent="0.25">
      <c r="I3109" s="11">
        <v>3108</v>
      </c>
      <c r="J3109" s="11">
        <f t="shared" ca="1" si="218"/>
        <v>0.43623257766963552</v>
      </c>
      <c r="K3109" s="11">
        <f t="shared" ca="1" si="219"/>
        <v>2.0772864408226859</v>
      </c>
      <c r="L3109" s="11" t="str">
        <f t="shared" ca="1" si="216"/>
        <v>H</v>
      </c>
      <c r="M3109" s="11"/>
      <c r="N3109" s="11">
        <v>3108</v>
      </c>
      <c r="O3109" s="12">
        <f t="shared" ca="1" si="220"/>
        <v>-1.1812302300647861</v>
      </c>
      <c r="P3109" s="12">
        <f t="shared" ca="1" si="221"/>
        <v>1.8060642973289194</v>
      </c>
      <c r="Q3109" s="11" t="str">
        <f t="shared" ca="1" si="217"/>
        <v>H</v>
      </c>
    </row>
    <row r="3110" spans="9:17" x14ac:dyDescent="0.25">
      <c r="I3110" s="11">
        <v>3109</v>
      </c>
      <c r="J3110" s="11">
        <f t="shared" ca="1" si="218"/>
        <v>-1.2053943135306691</v>
      </c>
      <c r="K3110" s="11">
        <f t="shared" ca="1" si="219"/>
        <v>2.7120431852498816</v>
      </c>
      <c r="L3110" s="11" t="str">
        <f t="shared" ca="1" si="216"/>
        <v>H</v>
      </c>
      <c r="M3110" s="11"/>
      <c r="N3110" s="11">
        <v>3109</v>
      </c>
      <c r="O3110" s="12">
        <f t="shared" ca="1" si="220"/>
        <v>-1.717110816455536E-2</v>
      </c>
      <c r="P3110" s="12">
        <f t="shared" ca="1" si="221"/>
        <v>1.2388732278626542</v>
      </c>
      <c r="Q3110" s="11" t="str">
        <f t="shared" ca="1" si="217"/>
        <v>H</v>
      </c>
    </row>
    <row r="3111" spans="9:17" x14ac:dyDescent="0.25">
      <c r="I3111" s="11">
        <v>3110</v>
      </c>
      <c r="J3111" s="11">
        <f t="shared" ca="1" si="218"/>
        <v>1.6710070353034545</v>
      </c>
      <c r="K3111" s="11">
        <f t="shared" ca="1" si="219"/>
        <v>2.4824068188899586</v>
      </c>
      <c r="L3111" s="11" t="str">
        <f t="shared" ca="1" si="216"/>
        <v>H</v>
      </c>
      <c r="M3111" s="11"/>
      <c r="N3111" s="11">
        <v>3110</v>
      </c>
      <c r="O3111" s="12">
        <f t="shared" ca="1" si="220"/>
        <v>1.8552913741038117</v>
      </c>
      <c r="P3111" s="12">
        <f t="shared" ca="1" si="221"/>
        <v>1.0440888069943961</v>
      </c>
      <c r="Q3111" s="11" t="str">
        <f t="shared" ca="1" si="217"/>
        <v>A</v>
      </c>
    </row>
    <row r="3112" spans="9:17" x14ac:dyDescent="0.25">
      <c r="I3112" s="11">
        <v>3111</v>
      </c>
      <c r="J3112" s="11">
        <f t="shared" ca="1" si="218"/>
        <v>1.5967049789290275</v>
      </c>
      <c r="K3112" s="11">
        <f t="shared" ca="1" si="219"/>
        <v>0.95456468318112719</v>
      </c>
      <c r="L3112" s="11" t="str">
        <f t="shared" ca="1" si="216"/>
        <v>A</v>
      </c>
      <c r="M3112" s="11"/>
      <c r="N3112" s="11">
        <v>3111</v>
      </c>
      <c r="O3112" s="12">
        <f t="shared" ca="1" si="220"/>
        <v>-1.6939539896991234</v>
      </c>
      <c r="P3112" s="12">
        <f t="shared" ca="1" si="221"/>
        <v>2.9688098242273311</v>
      </c>
      <c r="Q3112" s="11" t="str">
        <f t="shared" ca="1" si="217"/>
        <v>H</v>
      </c>
    </row>
    <row r="3113" spans="9:17" x14ac:dyDescent="0.25">
      <c r="I3113" s="11">
        <v>3112</v>
      </c>
      <c r="J3113" s="11">
        <f t="shared" ca="1" si="218"/>
        <v>0.22295585360700598</v>
      </c>
      <c r="K3113" s="11">
        <f t="shared" ca="1" si="219"/>
        <v>0.65647299312153895</v>
      </c>
      <c r="L3113" s="11" t="str">
        <f t="shared" ca="1" si="216"/>
        <v>H</v>
      </c>
      <c r="M3113" s="11"/>
      <c r="N3113" s="11">
        <v>3112</v>
      </c>
      <c r="O3113" s="12">
        <f t="shared" ca="1" si="220"/>
        <v>3.1558257118320698</v>
      </c>
      <c r="P3113" s="12">
        <f t="shared" ca="1" si="221"/>
        <v>1.1227574155066569</v>
      </c>
      <c r="Q3113" s="11" t="str">
        <f t="shared" ca="1" si="217"/>
        <v>A</v>
      </c>
    </row>
    <row r="3114" spans="9:17" x14ac:dyDescent="0.25">
      <c r="I3114" s="11">
        <v>3113</v>
      </c>
      <c r="J3114" s="11">
        <f t="shared" ca="1" si="218"/>
        <v>1.1868443459256657</v>
      </c>
      <c r="K3114" s="11">
        <f t="shared" ca="1" si="219"/>
        <v>3.4110609185198713</v>
      </c>
      <c r="L3114" s="11" t="str">
        <f t="shared" ca="1" si="216"/>
        <v>H</v>
      </c>
      <c r="M3114" s="11"/>
      <c r="N3114" s="11">
        <v>3113</v>
      </c>
      <c r="O3114" s="12">
        <f t="shared" ca="1" si="220"/>
        <v>-0.52716313943862625</v>
      </c>
      <c r="P3114" s="12">
        <f t="shared" ca="1" si="221"/>
        <v>1.3151564113534335</v>
      </c>
      <c r="Q3114" s="11" t="str">
        <f t="shared" ca="1" si="217"/>
        <v>H</v>
      </c>
    </row>
    <row r="3115" spans="9:17" x14ac:dyDescent="0.25">
      <c r="I3115" s="11">
        <v>3114</v>
      </c>
      <c r="J3115" s="11">
        <f t="shared" ca="1" si="218"/>
        <v>-0.94837079868417551</v>
      </c>
      <c r="K3115" s="11">
        <f t="shared" ca="1" si="219"/>
        <v>1.7043065277151039</v>
      </c>
      <c r="L3115" s="11" t="str">
        <f t="shared" ca="1" si="216"/>
        <v>H</v>
      </c>
      <c r="M3115" s="11"/>
      <c r="N3115" s="11">
        <v>3114</v>
      </c>
      <c r="O3115" s="12">
        <f t="shared" ca="1" si="220"/>
        <v>0.23177105582002311</v>
      </c>
      <c r="P3115" s="12">
        <f t="shared" ca="1" si="221"/>
        <v>-0.2680294118680564</v>
      </c>
      <c r="Q3115" s="11" t="str">
        <f t="shared" ca="1" si="217"/>
        <v>A</v>
      </c>
    </row>
    <row r="3116" spans="9:17" x14ac:dyDescent="0.25">
      <c r="I3116" s="11">
        <v>3115</v>
      </c>
      <c r="J3116" s="11">
        <f t="shared" ca="1" si="218"/>
        <v>2.6083567549665161</v>
      </c>
      <c r="K3116" s="11">
        <f t="shared" ca="1" si="219"/>
        <v>4.7177272211371015</v>
      </c>
      <c r="L3116" s="11" t="str">
        <f t="shared" ca="1" si="216"/>
        <v>H</v>
      </c>
      <c r="M3116" s="11"/>
      <c r="N3116" s="11">
        <v>3115</v>
      </c>
      <c r="O3116" s="12">
        <f t="shared" ca="1" si="220"/>
        <v>0.29059941153433422</v>
      </c>
      <c r="P3116" s="12">
        <f t="shared" ca="1" si="221"/>
        <v>0.40979837770074468</v>
      </c>
      <c r="Q3116" s="11" t="str">
        <f t="shared" ca="1" si="217"/>
        <v>H</v>
      </c>
    </row>
    <row r="3117" spans="9:17" x14ac:dyDescent="0.25">
      <c r="I3117" s="11">
        <v>3116</v>
      </c>
      <c r="J3117" s="11">
        <f t="shared" ca="1" si="218"/>
        <v>-0.9722849820384506</v>
      </c>
      <c r="K3117" s="11">
        <f t="shared" ca="1" si="219"/>
        <v>2.6103540163412653E-2</v>
      </c>
      <c r="L3117" s="11" t="str">
        <f t="shared" ca="1" si="216"/>
        <v>H</v>
      </c>
      <c r="M3117" s="11"/>
      <c r="N3117" s="11">
        <v>3116</v>
      </c>
      <c r="O3117" s="12">
        <f t="shared" ca="1" si="220"/>
        <v>0.82778869139038291</v>
      </c>
      <c r="P3117" s="12">
        <f t="shared" ca="1" si="221"/>
        <v>1.8237268499815447</v>
      </c>
      <c r="Q3117" s="11" t="str">
        <f t="shared" ca="1" si="217"/>
        <v>H</v>
      </c>
    </row>
    <row r="3118" spans="9:17" x14ac:dyDescent="0.25">
      <c r="I3118" s="11">
        <v>3117</v>
      </c>
      <c r="J3118" s="11">
        <f t="shared" ca="1" si="218"/>
        <v>-0.78937948953936676</v>
      </c>
      <c r="K3118" s="11">
        <f t="shared" ca="1" si="219"/>
        <v>0.51923855388109263</v>
      </c>
      <c r="L3118" s="11" t="str">
        <f t="shared" ca="1" si="216"/>
        <v>H</v>
      </c>
      <c r="M3118" s="11"/>
      <c r="N3118" s="11">
        <v>3117</v>
      </c>
      <c r="O3118" s="12">
        <f t="shared" ca="1" si="220"/>
        <v>-0.89044371966973701</v>
      </c>
      <c r="P3118" s="12">
        <f t="shared" ca="1" si="221"/>
        <v>2.6765865739426751</v>
      </c>
      <c r="Q3118" s="11" t="str">
        <f t="shared" ca="1" si="217"/>
        <v>H</v>
      </c>
    </row>
    <row r="3119" spans="9:17" x14ac:dyDescent="0.25">
      <c r="I3119" s="11">
        <v>3118</v>
      </c>
      <c r="J3119" s="11">
        <f t="shared" ca="1" si="218"/>
        <v>1.1691643161758136</v>
      </c>
      <c r="K3119" s="11">
        <f t="shared" ca="1" si="219"/>
        <v>1.8569463046223282</v>
      </c>
      <c r="L3119" s="11" t="str">
        <f t="shared" ca="1" si="216"/>
        <v>H</v>
      </c>
      <c r="M3119" s="11"/>
      <c r="N3119" s="11">
        <v>3118</v>
      </c>
      <c r="O3119" s="12">
        <f t="shared" ca="1" si="220"/>
        <v>0.96497743484478538</v>
      </c>
      <c r="P3119" s="12">
        <f t="shared" ca="1" si="221"/>
        <v>3.8359983732229495</v>
      </c>
      <c r="Q3119" s="11" t="str">
        <f t="shared" ca="1" si="217"/>
        <v>H</v>
      </c>
    </row>
    <row r="3120" spans="9:17" x14ac:dyDescent="0.25">
      <c r="I3120" s="11">
        <v>3119</v>
      </c>
      <c r="J3120" s="11">
        <f t="shared" ca="1" si="218"/>
        <v>-1.0636905203685316</v>
      </c>
      <c r="K3120" s="11">
        <f t="shared" ca="1" si="219"/>
        <v>2.7242925615299538</v>
      </c>
      <c r="L3120" s="11" t="str">
        <f t="shared" ca="1" si="216"/>
        <v>H</v>
      </c>
      <c r="M3120" s="11"/>
      <c r="N3120" s="11">
        <v>3119</v>
      </c>
      <c r="O3120" s="12">
        <f t="shared" ca="1" si="220"/>
        <v>-0.25068224843256115</v>
      </c>
      <c r="P3120" s="12">
        <f t="shared" ca="1" si="221"/>
        <v>0.5585397611189582</v>
      </c>
      <c r="Q3120" s="11" t="str">
        <f t="shared" ca="1" si="217"/>
        <v>H</v>
      </c>
    </row>
    <row r="3121" spans="9:17" x14ac:dyDescent="0.25">
      <c r="I3121" s="11">
        <v>3120</v>
      </c>
      <c r="J3121" s="11">
        <f t="shared" ca="1" si="218"/>
        <v>1.6931873222093121</v>
      </c>
      <c r="K3121" s="11">
        <f t="shared" ca="1" si="219"/>
        <v>3.9356973863681981</v>
      </c>
      <c r="L3121" s="11" t="str">
        <f t="shared" ca="1" si="216"/>
        <v>H</v>
      </c>
      <c r="M3121" s="11"/>
      <c r="N3121" s="11">
        <v>3120</v>
      </c>
      <c r="O3121" s="12">
        <f t="shared" ca="1" si="220"/>
        <v>1.9999970833448564</v>
      </c>
      <c r="P3121" s="12">
        <f t="shared" ca="1" si="221"/>
        <v>1.0536478651458083</v>
      </c>
      <c r="Q3121" s="11" t="str">
        <f t="shared" ca="1" si="217"/>
        <v>A</v>
      </c>
    </row>
    <row r="3122" spans="9:17" x14ac:dyDescent="0.25">
      <c r="I3122" s="11">
        <v>3121</v>
      </c>
      <c r="J3122" s="11">
        <f t="shared" ca="1" si="218"/>
        <v>0.57839060677777054</v>
      </c>
      <c r="K3122" s="11">
        <f t="shared" ca="1" si="219"/>
        <v>2.5483284696212207</v>
      </c>
      <c r="L3122" s="11" t="str">
        <f t="shared" ca="1" si="216"/>
        <v>H</v>
      </c>
      <c r="M3122" s="11"/>
      <c r="N3122" s="11">
        <v>3121</v>
      </c>
      <c r="O3122" s="12">
        <f t="shared" ca="1" si="220"/>
        <v>-5.5699742025064669E-2</v>
      </c>
      <c r="P3122" s="12">
        <f t="shared" ca="1" si="221"/>
        <v>0.75260580809052058</v>
      </c>
      <c r="Q3122" s="11" t="str">
        <f t="shared" ca="1" si="217"/>
        <v>H</v>
      </c>
    </row>
    <row r="3123" spans="9:17" x14ac:dyDescent="0.25">
      <c r="I3123" s="11">
        <v>3122</v>
      </c>
      <c r="J3123" s="11">
        <f t="shared" ca="1" si="218"/>
        <v>0.26167463524523504</v>
      </c>
      <c r="K3123" s="11">
        <f t="shared" ca="1" si="219"/>
        <v>1.5649858379044195</v>
      </c>
      <c r="L3123" s="11" t="str">
        <f t="shared" ca="1" si="216"/>
        <v>H</v>
      </c>
      <c r="M3123" s="11"/>
      <c r="N3123" s="11">
        <v>3122</v>
      </c>
      <c r="O3123" s="12">
        <f t="shared" ca="1" si="220"/>
        <v>-0.57194208105888844</v>
      </c>
      <c r="P3123" s="12">
        <f t="shared" ca="1" si="221"/>
        <v>2.932155397285686</v>
      </c>
      <c r="Q3123" s="11" t="str">
        <f t="shared" ca="1" si="217"/>
        <v>H</v>
      </c>
    </row>
    <row r="3124" spans="9:17" x14ac:dyDescent="0.25">
      <c r="I3124" s="11">
        <v>3123</v>
      </c>
      <c r="J3124" s="11">
        <f t="shared" ca="1" si="218"/>
        <v>3.9887417140559691</v>
      </c>
      <c r="K3124" s="11">
        <f t="shared" ca="1" si="219"/>
        <v>2.9596945846639136</v>
      </c>
      <c r="L3124" s="11" t="str">
        <f t="shared" ca="1" si="216"/>
        <v>A</v>
      </c>
      <c r="M3124" s="11"/>
      <c r="N3124" s="11">
        <v>3123</v>
      </c>
      <c r="O3124" s="12">
        <f t="shared" ca="1" si="220"/>
        <v>0.85248011945040791</v>
      </c>
      <c r="P3124" s="12">
        <f t="shared" ca="1" si="221"/>
        <v>0.35101501780093869</v>
      </c>
      <c r="Q3124" s="11" t="str">
        <f t="shared" ca="1" si="217"/>
        <v>A</v>
      </c>
    </row>
    <row r="3125" spans="9:17" x14ac:dyDescent="0.25">
      <c r="I3125" s="11">
        <v>3124</v>
      </c>
      <c r="J3125" s="11">
        <f t="shared" ca="1" si="218"/>
        <v>3.8299714292195111</v>
      </c>
      <c r="K3125" s="11">
        <f t="shared" ca="1" si="219"/>
        <v>3.7760676523520331</v>
      </c>
      <c r="L3125" s="11" t="str">
        <f t="shared" ca="1" si="216"/>
        <v>A</v>
      </c>
      <c r="M3125" s="11"/>
      <c r="N3125" s="11">
        <v>3124</v>
      </c>
      <c r="O3125" s="12">
        <f t="shared" ca="1" si="220"/>
        <v>-0.12580182284268082</v>
      </c>
      <c r="P3125" s="12">
        <f t="shared" ca="1" si="221"/>
        <v>2.4554466616276529</v>
      </c>
      <c r="Q3125" s="11" t="str">
        <f t="shared" ca="1" si="217"/>
        <v>H</v>
      </c>
    </row>
    <row r="3126" spans="9:17" x14ac:dyDescent="0.25">
      <c r="I3126" s="11">
        <v>3125</v>
      </c>
      <c r="J3126" s="11">
        <f t="shared" ca="1" si="218"/>
        <v>2.3936810066919252</v>
      </c>
      <c r="K3126" s="11">
        <f t="shared" ca="1" si="219"/>
        <v>0.51078078635764657</v>
      </c>
      <c r="L3126" s="11" t="str">
        <f t="shared" ca="1" si="216"/>
        <v>A</v>
      </c>
      <c r="M3126" s="11"/>
      <c r="N3126" s="11">
        <v>3125</v>
      </c>
      <c r="O3126" s="12">
        <f t="shared" ca="1" si="220"/>
        <v>0.33182382444643033</v>
      </c>
      <c r="P3126" s="12">
        <f t="shared" ca="1" si="221"/>
        <v>-1.2085130734765817</v>
      </c>
      <c r="Q3126" s="11" t="str">
        <f t="shared" ca="1" si="217"/>
        <v>A</v>
      </c>
    </row>
    <row r="3127" spans="9:17" x14ac:dyDescent="0.25">
      <c r="I3127" s="11">
        <v>3126</v>
      </c>
      <c r="J3127" s="11">
        <f t="shared" ca="1" si="218"/>
        <v>0.44314897810918175</v>
      </c>
      <c r="K3127" s="11">
        <f t="shared" ca="1" si="219"/>
        <v>2.3660331560503729</v>
      </c>
      <c r="L3127" s="11" t="str">
        <f t="shared" ca="1" si="216"/>
        <v>H</v>
      </c>
      <c r="M3127" s="11"/>
      <c r="N3127" s="11">
        <v>3126</v>
      </c>
      <c r="O3127" s="12">
        <f t="shared" ca="1" si="220"/>
        <v>1.420247151895873</v>
      </c>
      <c r="P3127" s="12">
        <f t="shared" ca="1" si="221"/>
        <v>2.2172858040024979</v>
      </c>
      <c r="Q3127" s="11" t="str">
        <f t="shared" ca="1" si="217"/>
        <v>H</v>
      </c>
    </row>
    <row r="3128" spans="9:17" x14ac:dyDescent="0.25">
      <c r="I3128" s="11">
        <v>3127</v>
      </c>
      <c r="J3128" s="11">
        <f t="shared" ca="1" si="218"/>
        <v>0.76745348372552891</v>
      </c>
      <c r="K3128" s="11">
        <f t="shared" ca="1" si="219"/>
        <v>1.7941344887887478</v>
      </c>
      <c r="L3128" s="11" t="str">
        <f t="shared" ca="1" si="216"/>
        <v>H</v>
      </c>
      <c r="M3128" s="11"/>
      <c r="N3128" s="11">
        <v>3127</v>
      </c>
      <c r="O3128" s="12">
        <f t="shared" ca="1" si="220"/>
        <v>-2.4634202861666399E-2</v>
      </c>
      <c r="P3128" s="12">
        <f t="shared" ca="1" si="221"/>
        <v>1.0040974056653122</v>
      </c>
      <c r="Q3128" s="11" t="str">
        <f t="shared" ca="1" si="217"/>
        <v>H</v>
      </c>
    </row>
    <row r="3129" spans="9:17" x14ac:dyDescent="0.25">
      <c r="I3129" s="11">
        <v>3128</v>
      </c>
      <c r="J3129" s="11">
        <f t="shared" ca="1" si="218"/>
        <v>6.9733310622920763E-2</v>
      </c>
      <c r="K3129" s="11">
        <f t="shared" ca="1" si="219"/>
        <v>1.613130333794653</v>
      </c>
      <c r="L3129" s="11" t="str">
        <f t="shared" ca="1" si="216"/>
        <v>H</v>
      </c>
      <c r="M3129" s="11"/>
      <c r="N3129" s="11">
        <v>3128</v>
      </c>
      <c r="O3129" s="12">
        <f t="shared" ca="1" si="220"/>
        <v>-1.4721555165864264E-2</v>
      </c>
      <c r="P3129" s="12">
        <f t="shared" ca="1" si="221"/>
        <v>0.51968990023137518</v>
      </c>
      <c r="Q3129" s="11" t="str">
        <f t="shared" ca="1" si="217"/>
        <v>H</v>
      </c>
    </row>
    <row r="3130" spans="9:17" x14ac:dyDescent="0.25">
      <c r="I3130" s="11">
        <v>3129</v>
      </c>
      <c r="J3130" s="11">
        <f t="shared" ca="1" si="218"/>
        <v>1.967204011598124</v>
      </c>
      <c r="K3130" s="11">
        <f t="shared" ca="1" si="219"/>
        <v>1.4127219318253519</v>
      </c>
      <c r="L3130" s="11" t="str">
        <f t="shared" ca="1" si="216"/>
        <v>A</v>
      </c>
      <c r="M3130" s="11"/>
      <c r="N3130" s="11">
        <v>3129</v>
      </c>
      <c r="O3130" s="12">
        <f t="shared" ca="1" si="220"/>
        <v>-0.78825500941598725</v>
      </c>
      <c r="P3130" s="12">
        <f t="shared" ca="1" si="221"/>
        <v>1.6254715726232476</v>
      </c>
      <c r="Q3130" s="11" t="str">
        <f t="shared" ca="1" si="217"/>
        <v>H</v>
      </c>
    </row>
    <row r="3131" spans="9:17" x14ac:dyDescent="0.25">
      <c r="I3131" s="11">
        <v>3130</v>
      </c>
      <c r="J3131" s="11">
        <f t="shared" ca="1" si="218"/>
        <v>1.5172737901158233</v>
      </c>
      <c r="K3131" s="11">
        <f t="shared" ca="1" si="219"/>
        <v>0.23743177403430504</v>
      </c>
      <c r="L3131" s="11" t="str">
        <f t="shared" ca="1" si="216"/>
        <v>A</v>
      </c>
      <c r="M3131" s="11"/>
      <c r="N3131" s="11">
        <v>3130</v>
      </c>
      <c r="O3131" s="12">
        <f t="shared" ca="1" si="220"/>
        <v>-0.78479501874375801</v>
      </c>
      <c r="P3131" s="12">
        <f t="shared" ca="1" si="221"/>
        <v>3.4295231077362076</v>
      </c>
      <c r="Q3131" s="11" t="str">
        <f t="shared" ca="1" si="217"/>
        <v>H</v>
      </c>
    </row>
    <row r="3132" spans="9:17" x14ac:dyDescent="0.25">
      <c r="I3132" s="11">
        <v>3131</v>
      </c>
      <c r="J3132" s="11">
        <f t="shared" ca="1" si="218"/>
        <v>2.4664560170648042</v>
      </c>
      <c r="K3132" s="11">
        <f t="shared" ca="1" si="219"/>
        <v>0.85104731704470593</v>
      </c>
      <c r="L3132" s="11" t="str">
        <f t="shared" ca="1" si="216"/>
        <v>A</v>
      </c>
      <c r="M3132" s="11"/>
      <c r="N3132" s="11">
        <v>3131</v>
      </c>
      <c r="O3132" s="12">
        <f t="shared" ca="1" si="220"/>
        <v>1.2443616483517559</v>
      </c>
      <c r="P3132" s="12">
        <f t="shared" ca="1" si="221"/>
        <v>0.74253657082516122</v>
      </c>
      <c r="Q3132" s="11" t="str">
        <f t="shared" ca="1" si="217"/>
        <v>A</v>
      </c>
    </row>
    <row r="3133" spans="9:17" x14ac:dyDescent="0.25">
      <c r="I3133" s="11">
        <v>3132</v>
      </c>
      <c r="J3133" s="11">
        <f t="shared" ca="1" si="218"/>
        <v>0.29733100136486479</v>
      </c>
      <c r="K3133" s="11">
        <f t="shared" ca="1" si="219"/>
        <v>1.4130830343785639</v>
      </c>
      <c r="L3133" s="11" t="str">
        <f t="shared" ca="1" si="216"/>
        <v>H</v>
      </c>
      <c r="M3133" s="11"/>
      <c r="N3133" s="11">
        <v>3132</v>
      </c>
      <c r="O3133" s="12">
        <f t="shared" ca="1" si="220"/>
        <v>1.4194439324603516</v>
      </c>
      <c r="P3133" s="12">
        <f t="shared" ca="1" si="221"/>
        <v>-0.270411633129783</v>
      </c>
      <c r="Q3133" s="11" t="str">
        <f t="shared" ca="1" si="217"/>
        <v>A</v>
      </c>
    </row>
    <row r="3134" spans="9:17" x14ac:dyDescent="0.25">
      <c r="I3134" s="11">
        <v>3133</v>
      </c>
      <c r="J3134" s="11">
        <f t="shared" ca="1" si="218"/>
        <v>0.6016587806866488</v>
      </c>
      <c r="K3134" s="11">
        <f t="shared" ca="1" si="219"/>
        <v>1.9236165421162761</v>
      </c>
      <c r="L3134" s="11" t="str">
        <f t="shared" ca="1" si="216"/>
        <v>H</v>
      </c>
      <c r="M3134" s="11"/>
      <c r="N3134" s="11">
        <v>3133</v>
      </c>
      <c r="O3134" s="12">
        <f t="shared" ca="1" si="220"/>
        <v>-0.83584360172355465</v>
      </c>
      <c r="P3134" s="12">
        <f t="shared" ca="1" si="221"/>
        <v>0.8244084834059342</v>
      </c>
      <c r="Q3134" s="11" t="str">
        <f t="shared" ca="1" si="217"/>
        <v>H</v>
      </c>
    </row>
    <row r="3135" spans="9:17" x14ac:dyDescent="0.25">
      <c r="I3135" s="11">
        <v>3134</v>
      </c>
      <c r="J3135" s="11">
        <f t="shared" ca="1" si="218"/>
        <v>0.67831407730730975</v>
      </c>
      <c r="K3135" s="11">
        <f t="shared" ca="1" si="219"/>
        <v>1.7755966220204313</v>
      </c>
      <c r="L3135" s="11" t="str">
        <f t="shared" ca="1" si="216"/>
        <v>H</v>
      </c>
      <c r="M3135" s="11"/>
      <c r="N3135" s="11">
        <v>3134</v>
      </c>
      <c r="O3135" s="12">
        <f t="shared" ca="1" si="220"/>
        <v>1.4599146206031772</v>
      </c>
      <c r="P3135" s="12">
        <f t="shared" ca="1" si="221"/>
        <v>1.134603204500038</v>
      </c>
      <c r="Q3135" s="11" t="str">
        <f t="shared" ca="1" si="217"/>
        <v>A</v>
      </c>
    </row>
    <row r="3136" spans="9:17" x14ac:dyDescent="0.25">
      <c r="I3136" s="11">
        <v>3135</v>
      </c>
      <c r="J3136" s="11">
        <f t="shared" ca="1" si="218"/>
        <v>0.61467796785854178</v>
      </c>
      <c r="K3136" s="11">
        <f t="shared" ca="1" si="219"/>
        <v>3.6013191296558316</v>
      </c>
      <c r="L3136" s="11" t="str">
        <f t="shared" ca="1" si="216"/>
        <v>H</v>
      </c>
      <c r="M3136" s="11"/>
      <c r="N3136" s="11">
        <v>3135</v>
      </c>
      <c r="O3136" s="12">
        <f t="shared" ca="1" si="220"/>
        <v>-6.9829371836086507E-2</v>
      </c>
      <c r="P3136" s="12">
        <f t="shared" ca="1" si="221"/>
        <v>1.9176855590249733</v>
      </c>
      <c r="Q3136" s="11" t="str">
        <f t="shared" ca="1" si="217"/>
        <v>H</v>
      </c>
    </row>
    <row r="3137" spans="9:17" x14ac:dyDescent="0.25">
      <c r="I3137" s="11">
        <v>3136</v>
      </c>
      <c r="J3137" s="11">
        <f t="shared" ca="1" si="218"/>
        <v>2.4928627319634757</v>
      </c>
      <c r="K3137" s="11">
        <f t="shared" ca="1" si="219"/>
        <v>1.9905067743058367</v>
      </c>
      <c r="L3137" s="11" t="str">
        <f t="shared" ca="1" si="216"/>
        <v>A</v>
      </c>
      <c r="M3137" s="11"/>
      <c r="N3137" s="11">
        <v>3136</v>
      </c>
      <c r="O3137" s="12">
        <f t="shared" ca="1" si="220"/>
        <v>0.52382884301723109</v>
      </c>
      <c r="P3137" s="12">
        <f t="shared" ca="1" si="221"/>
        <v>0.72096110942546154</v>
      </c>
      <c r="Q3137" s="11" t="str">
        <f t="shared" ca="1" si="217"/>
        <v>H</v>
      </c>
    </row>
    <row r="3138" spans="9:17" x14ac:dyDescent="0.25">
      <c r="I3138" s="11">
        <v>3137</v>
      </c>
      <c r="J3138" s="11">
        <f t="shared" ca="1" si="218"/>
        <v>1.2331231001506051</v>
      </c>
      <c r="K3138" s="11">
        <f t="shared" ca="1" si="219"/>
        <v>2.3569697053301044</v>
      </c>
      <c r="L3138" s="11" t="str">
        <f t="shared" ca="1" si="216"/>
        <v>H</v>
      </c>
      <c r="M3138" s="11"/>
      <c r="N3138" s="11">
        <v>3137</v>
      </c>
      <c r="O3138" s="12">
        <f t="shared" ca="1" si="220"/>
        <v>-2.1632239157022308</v>
      </c>
      <c r="P3138" s="12">
        <f t="shared" ca="1" si="221"/>
        <v>1.338230772577409</v>
      </c>
      <c r="Q3138" s="11" t="str">
        <f t="shared" ca="1" si="217"/>
        <v>H</v>
      </c>
    </row>
    <row r="3139" spans="9:17" x14ac:dyDescent="0.25">
      <c r="I3139" s="11">
        <v>3138</v>
      </c>
      <c r="J3139" s="11">
        <f t="shared" ref="J3139:J3202" ca="1" si="222">NORMINV(RAND(), $D$3,$F$3)</f>
        <v>0.54322144184472365</v>
      </c>
      <c r="K3139" s="11">
        <f t="shared" ref="K3139:K3202" ca="1" si="223">NORMINV(RAND(), $D$2,$F$2)</f>
        <v>0.77833107852782835</v>
      </c>
      <c r="L3139" s="11" t="str">
        <f t="shared" ca="1" si="216"/>
        <v>H</v>
      </c>
      <c r="M3139" s="11"/>
      <c r="N3139" s="11">
        <v>3138</v>
      </c>
      <c r="O3139" s="12">
        <f t="shared" ref="O3139:O3202" ca="1" si="224">NORMINV(RAND(), $D$11,$F$11)</f>
        <v>-0.76136071735756539</v>
      </c>
      <c r="P3139" s="12">
        <f t="shared" ref="P3139:P3202" ca="1" si="225">NORMINV(RAND(), $D$10,$F$10)</f>
        <v>2.1425322503422022</v>
      </c>
      <c r="Q3139" s="11" t="str">
        <f t="shared" ca="1" si="217"/>
        <v>H</v>
      </c>
    </row>
    <row r="3140" spans="9:17" x14ac:dyDescent="0.25">
      <c r="I3140" s="11">
        <v>3139</v>
      </c>
      <c r="J3140" s="11">
        <f t="shared" ca="1" si="222"/>
        <v>2.9541112227461608</v>
      </c>
      <c r="K3140" s="11">
        <f t="shared" ca="1" si="223"/>
        <v>2.2665108318490321</v>
      </c>
      <c r="L3140" s="11" t="str">
        <f t="shared" ca="1" si="216"/>
        <v>A</v>
      </c>
      <c r="M3140" s="11"/>
      <c r="N3140" s="11">
        <v>3139</v>
      </c>
      <c r="O3140" s="12">
        <f t="shared" ca="1" si="224"/>
        <v>1.5746097730312811</v>
      </c>
      <c r="P3140" s="12">
        <f t="shared" ca="1" si="225"/>
        <v>3.3113933382534286</v>
      </c>
      <c r="Q3140" s="11" t="str">
        <f t="shared" ca="1" si="217"/>
        <v>H</v>
      </c>
    </row>
    <row r="3141" spans="9:17" x14ac:dyDescent="0.25">
      <c r="I3141" s="11">
        <v>3140</v>
      </c>
      <c r="J3141" s="11">
        <f t="shared" ca="1" si="222"/>
        <v>-0.41425467129875393</v>
      </c>
      <c r="K3141" s="11">
        <f t="shared" ca="1" si="223"/>
        <v>1.7425367187512282</v>
      </c>
      <c r="L3141" s="11" t="str">
        <f t="shared" ca="1" si="216"/>
        <v>H</v>
      </c>
      <c r="M3141" s="11"/>
      <c r="N3141" s="11">
        <v>3140</v>
      </c>
      <c r="O3141" s="12">
        <f t="shared" ca="1" si="224"/>
        <v>-1.1508125393549358</v>
      </c>
      <c r="P3141" s="12">
        <f t="shared" ca="1" si="225"/>
        <v>0.39709053044942433</v>
      </c>
      <c r="Q3141" s="11" t="str">
        <f t="shared" ca="1" si="217"/>
        <v>H</v>
      </c>
    </row>
    <row r="3142" spans="9:17" x14ac:dyDescent="0.25">
      <c r="I3142" s="11">
        <v>3141</v>
      </c>
      <c r="J3142" s="11">
        <f t="shared" ca="1" si="222"/>
        <v>1.7840108789490401</v>
      </c>
      <c r="K3142" s="11">
        <f t="shared" ca="1" si="223"/>
        <v>1.3381710471333754</v>
      </c>
      <c r="L3142" s="11" t="str">
        <f t="shared" ca="1" si="216"/>
        <v>A</v>
      </c>
      <c r="M3142" s="11"/>
      <c r="N3142" s="11">
        <v>3141</v>
      </c>
      <c r="O3142" s="12">
        <f t="shared" ca="1" si="224"/>
        <v>2.7825766686596456</v>
      </c>
      <c r="P3142" s="12">
        <f t="shared" ca="1" si="225"/>
        <v>3.3878668678176069</v>
      </c>
      <c r="Q3142" s="11" t="str">
        <f t="shared" ca="1" si="217"/>
        <v>H</v>
      </c>
    </row>
    <row r="3143" spans="9:17" x14ac:dyDescent="0.25">
      <c r="I3143" s="11">
        <v>3142</v>
      </c>
      <c r="J3143" s="11">
        <f t="shared" ca="1" si="222"/>
        <v>0.47704817555005113</v>
      </c>
      <c r="K3143" s="11">
        <f t="shared" ca="1" si="223"/>
        <v>3.4733429114023355</v>
      </c>
      <c r="L3143" s="11" t="str">
        <f t="shared" ca="1" si="216"/>
        <v>H</v>
      </c>
      <c r="M3143" s="11"/>
      <c r="N3143" s="11">
        <v>3142</v>
      </c>
      <c r="O3143" s="12">
        <f t="shared" ca="1" si="224"/>
        <v>0.9317860307289505</v>
      </c>
      <c r="P3143" s="12">
        <f t="shared" ca="1" si="225"/>
        <v>2.0719577319358216</v>
      </c>
      <c r="Q3143" s="11" t="str">
        <f t="shared" ca="1" si="217"/>
        <v>H</v>
      </c>
    </row>
    <row r="3144" spans="9:17" x14ac:dyDescent="0.25">
      <c r="I3144" s="11">
        <v>3143</v>
      </c>
      <c r="J3144" s="11">
        <f t="shared" ca="1" si="222"/>
        <v>1.3987196414853764</v>
      </c>
      <c r="K3144" s="11">
        <f t="shared" ca="1" si="223"/>
        <v>0.55907581040934962</v>
      </c>
      <c r="L3144" s="11" t="str">
        <f t="shared" ca="1" si="216"/>
        <v>A</v>
      </c>
      <c r="M3144" s="11"/>
      <c r="N3144" s="11">
        <v>3143</v>
      </c>
      <c r="O3144" s="12">
        <f t="shared" ca="1" si="224"/>
        <v>3.0356258332350627</v>
      </c>
      <c r="P3144" s="12">
        <f t="shared" ca="1" si="225"/>
        <v>1.1216745969031454</v>
      </c>
      <c r="Q3144" s="11" t="str">
        <f t="shared" ca="1" si="217"/>
        <v>A</v>
      </c>
    </row>
    <row r="3145" spans="9:17" x14ac:dyDescent="0.25">
      <c r="I3145" s="11">
        <v>3144</v>
      </c>
      <c r="J3145" s="11">
        <f t="shared" ca="1" si="222"/>
        <v>1.5524686099801126</v>
      </c>
      <c r="K3145" s="11">
        <f t="shared" ca="1" si="223"/>
        <v>1.4944724765529969</v>
      </c>
      <c r="L3145" s="11" t="str">
        <f t="shared" ca="1" si="216"/>
        <v>A</v>
      </c>
      <c r="M3145" s="11"/>
      <c r="N3145" s="11">
        <v>3144</v>
      </c>
      <c r="O3145" s="12">
        <f t="shared" ca="1" si="224"/>
        <v>-1.5968488722678116</v>
      </c>
      <c r="P3145" s="12">
        <f t="shared" ca="1" si="225"/>
        <v>1.4965483351930318</v>
      </c>
      <c r="Q3145" s="11" t="str">
        <f t="shared" ca="1" si="217"/>
        <v>H</v>
      </c>
    </row>
    <row r="3146" spans="9:17" x14ac:dyDescent="0.25">
      <c r="I3146" s="11">
        <v>3145</v>
      </c>
      <c r="J3146" s="11">
        <f t="shared" ca="1" si="222"/>
        <v>1.4451299575440142</v>
      </c>
      <c r="K3146" s="11">
        <f t="shared" ca="1" si="223"/>
        <v>2.6465779271282543</v>
      </c>
      <c r="L3146" s="11" t="str">
        <f t="shared" ca="1" si="216"/>
        <v>H</v>
      </c>
      <c r="M3146" s="11"/>
      <c r="N3146" s="11">
        <v>3145</v>
      </c>
      <c r="O3146" s="12">
        <f t="shared" ca="1" si="224"/>
        <v>-0.59212343690357305</v>
      </c>
      <c r="P3146" s="12">
        <f t="shared" ca="1" si="225"/>
        <v>-0.42976753647471067</v>
      </c>
      <c r="Q3146" s="11" t="str">
        <f t="shared" ca="1" si="217"/>
        <v>H</v>
      </c>
    </row>
    <row r="3147" spans="9:17" x14ac:dyDescent="0.25">
      <c r="I3147" s="11">
        <v>3146</v>
      </c>
      <c r="J3147" s="11">
        <f t="shared" ca="1" si="222"/>
        <v>3.0694768340146226</v>
      </c>
      <c r="K3147" s="11">
        <f t="shared" ca="1" si="223"/>
        <v>2.688874824846589</v>
      </c>
      <c r="L3147" s="11" t="str">
        <f t="shared" ca="1" si="216"/>
        <v>A</v>
      </c>
      <c r="M3147" s="11"/>
      <c r="N3147" s="11">
        <v>3146</v>
      </c>
      <c r="O3147" s="12">
        <f t="shared" ca="1" si="224"/>
        <v>0.58247008137387934</v>
      </c>
      <c r="P3147" s="12">
        <f t="shared" ca="1" si="225"/>
        <v>0.50130130833569064</v>
      </c>
      <c r="Q3147" s="11" t="str">
        <f t="shared" ca="1" si="217"/>
        <v>A</v>
      </c>
    </row>
    <row r="3148" spans="9:17" x14ac:dyDescent="0.25">
      <c r="I3148" s="11">
        <v>3147</v>
      </c>
      <c r="J3148" s="11">
        <f t="shared" ca="1" si="222"/>
        <v>0.69217889886389639</v>
      </c>
      <c r="K3148" s="11">
        <f t="shared" ca="1" si="223"/>
        <v>1.0835766851246262</v>
      </c>
      <c r="L3148" s="11" t="str">
        <f t="shared" ca="1" si="216"/>
        <v>H</v>
      </c>
      <c r="M3148" s="11"/>
      <c r="N3148" s="11">
        <v>3147</v>
      </c>
      <c r="O3148" s="12">
        <f t="shared" ca="1" si="224"/>
        <v>-1.1348075032558878</v>
      </c>
      <c r="P3148" s="12">
        <f t="shared" ca="1" si="225"/>
        <v>-0.3203436016418737</v>
      </c>
      <c r="Q3148" s="11" t="str">
        <f t="shared" ca="1" si="217"/>
        <v>H</v>
      </c>
    </row>
    <row r="3149" spans="9:17" x14ac:dyDescent="0.25">
      <c r="I3149" s="11">
        <v>3148</v>
      </c>
      <c r="J3149" s="11">
        <f t="shared" ca="1" si="222"/>
        <v>0.97750892573979375</v>
      </c>
      <c r="K3149" s="11">
        <f t="shared" ca="1" si="223"/>
        <v>1.7904288866456415</v>
      </c>
      <c r="L3149" s="11" t="str">
        <f t="shared" ca="1" si="216"/>
        <v>H</v>
      </c>
      <c r="M3149" s="11"/>
      <c r="N3149" s="11">
        <v>3148</v>
      </c>
      <c r="O3149" s="12">
        <f t="shared" ca="1" si="224"/>
        <v>1.2954838817748775</v>
      </c>
      <c r="P3149" s="12">
        <f t="shared" ca="1" si="225"/>
        <v>1.9177852478783088</v>
      </c>
      <c r="Q3149" s="11" t="str">
        <f t="shared" ca="1" si="217"/>
        <v>H</v>
      </c>
    </row>
    <row r="3150" spans="9:17" x14ac:dyDescent="0.25">
      <c r="I3150" s="11">
        <v>3149</v>
      </c>
      <c r="J3150" s="11">
        <f t="shared" ca="1" si="222"/>
        <v>3.9967187294494866</v>
      </c>
      <c r="K3150" s="11">
        <f t="shared" ca="1" si="223"/>
        <v>1.5941712212720183</v>
      </c>
      <c r="L3150" s="11" t="str">
        <f t="shared" ca="1" si="216"/>
        <v>A</v>
      </c>
      <c r="M3150" s="11"/>
      <c r="N3150" s="11">
        <v>3149</v>
      </c>
      <c r="O3150" s="12">
        <f t="shared" ca="1" si="224"/>
        <v>0.30788840554258867</v>
      </c>
      <c r="P3150" s="12">
        <f t="shared" ca="1" si="225"/>
        <v>0.48998989249321634</v>
      </c>
      <c r="Q3150" s="11" t="str">
        <f t="shared" ca="1" si="217"/>
        <v>H</v>
      </c>
    </row>
    <row r="3151" spans="9:17" x14ac:dyDescent="0.25">
      <c r="I3151" s="11">
        <v>3150</v>
      </c>
      <c r="J3151" s="11">
        <f t="shared" ca="1" si="222"/>
        <v>0.77887638622789868</v>
      </c>
      <c r="K3151" s="11">
        <f t="shared" ca="1" si="223"/>
        <v>2.3310362497630517</v>
      </c>
      <c r="L3151" s="11" t="str">
        <f t="shared" ca="1" si="216"/>
        <v>H</v>
      </c>
      <c r="M3151" s="11"/>
      <c r="N3151" s="11">
        <v>3150</v>
      </c>
      <c r="O3151" s="12">
        <f t="shared" ca="1" si="224"/>
        <v>1.6740240293969904</v>
      </c>
      <c r="P3151" s="12">
        <f t="shared" ca="1" si="225"/>
        <v>0.90276602930170602</v>
      </c>
      <c r="Q3151" s="11" t="str">
        <f t="shared" ca="1" si="217"/>
        <v>A</v>
      </c>
    </row>
    <row r="3152" spans="9:17" x14ac:dyDescent="0.25">
      <c r="I3152" s="11">
        <v>3151</v>
      </c>
      <c r="J3152" s="11">
        <f t="shared" ca="1" si="222"/>
        <v>-0.74815169174112561</v>
      </c>
      <c r="K3152" s="11">
        <f t="shared" ca="1" si="223"/>
        <v>4.1514716386808477</v>
      </c>
      <c r="L3152" s="11" t="str">
        <f t="shared" ca="1" si="216"/>
        <v>H</v>
      </c>
      <c r="M3152" s="11"/>
      <c r="N3152" s="11">
        <v>3151</v>
      </c>
      <c r="O3152" s="12">
        <f t="shared" ca="1" si="224"/>
        <v>-1.0987036516835591</v>
      </c>
      <c r="P3152" s="12">
        <f t="shared" ca="1" si="225"/>
        <v>2.2073050699837573</v>
      </c>
      <c r="Q3152" s="11" t="str">
        <f t="shared" ca="1" si="217"/>
        <v>H</v>
      </c>
    </row>
    <row r="3153" spans="9:17" x14ac:dyDescent="0.25">
      <c r="I3153" s="11">
        <v>3152</v>
      </c>
      <c r="J3153" s="11">
        <f t="shared" ca="1" si="222"/>
        <v>1.9368599889074347</v>
      </c>
      <c r="K3153" s="11">
        <f t="shared" ca="1" si="223"/>
        <v>0.83623777192265636</v>
      </c>
      <c r="L3153" s="11" t="str">
        <f t="shared" ca="1" si="216"/>
        <v>A</v>
      </c>
      <c r="M3153" s="11"/>
      <c r="N3153" s="11">
        <v>3152</v>
      </c>
      <c r="O3153" s="12">
        <f t="shared" ca="1" si="224"/>
        <v>-0.35007150000035936</v>
      </c>
      <c r="P3153" s="12">
        <f t="shared" ca="1" si="225"/>
        <v>0.1374471494796683</v>
      </c>
      <c r="Q3153" s="11" t="str">
        <f t="shared" ca="1" si="217"/>
        <v>H</v>
      </c>
    </row>
    <row r="3154" spans="9:17" x14ac:dyDescent="0.25">
      <c r="I3154" s="11">
        <v>3153</v>
      </c>
      <c r="J3154" s="11">
        <f t="shared" ca="1" si="222"/>
        <v>0.7745583326587191</v>
      </c>
      <c r="K3154" s="11">
        <f t="shared" ca="1" si="223"/>
        <v>4.2342189079090975</v>
      </c>
      <c r="L3154" s="11" t="str">
        <f t="shared" ca="1" si="216"/>
        <v>H</v>
      </c>
      <c r="M3154" s="11"/>
      <c r="N3154" s="11">
        <v>3153</v>
      </c>
      <c r="O3154" s="12">
        <f t="shared" ca="1" si="224"/>
        <v>1.2547776624716658</v>
      </c>
      <c r="P3154" s="12">
        <f t="shared" ca="1" si="225"/>
        <v>1.0005756753369692</v>
      </c>
      <c r="Q3154" s="11" t="str">
        <f t="shared" ca="1" si="217"/>
        <v>A</v>
      </c>
    </row>
    <row r="3155" spans="9:17" x14ac:dyDescent="0.25">
      <c r="I3155" s="11">
        <v>3154</v>
      </c>
      <c r="J3155" s="11">
        <f t="shared" ca="1" si="222"/>
        <v>-0.7533079384716842</v>
      </c>
      <c r="K3155" s="11">
        <f t="shared" ca="1" si="223"/>
        <v>0.68493266796562935</v>
      </c>
      <c r="L3155" s="11" t="str">
        <f t="shared" ca="1" si="216"/>
        <v>H</v>
      </c>
      <c r="M3155" s="11"/>
      <c r="N3155" s="11">
        <v>3154</v>
      </c>
      <c r="O3155" s="12">
        <f t="shared" ca="1" si="224"/>
        <v>1.1288533715899554</v>
      </c>
      <c r="P3155" s="12">
        <f t="shared" ca="1" si="225"/>
        <v>1.133586640259985</v>
      </c>
      <c r="Q3155" s="11" t="str">
        <f t="shared" ca="1" si="217"/>
        <v>H</v>
      </c>
    </row>
    <row r="3156" spans="9:17" x14ac:dyDescent="0.25">
      <c r="I3156" s="11">
        <v>3155</v>
      </c>
      <c r="J3156" s="11">
        <f t="shared" ca="1" si="222"/>
        <v>-0.23384706858380422</v>
      </c>
      <c r="K3156" s="11">
        <f t="shared" ca="1" si="223"/>
        <v>0.70288611046719884</v>
      </c>
      <c r="L3156" s="11" t="str">
        <f t="shared" ca="1" si="216"/>
        <v>H</v>
      </c>
      <c r="M3156" s="11"/>
      <c r="N3156" s="11">
        <v>3155</v>
      </c>
      <c r="O3156" s="12">
        <f t="shared" ca="1" si="224"/>
        <v>0.74848265286330951</v>
      </c>
      <c r="P3156" s="12">
        <f t="shared" ca="1" si="225"/>
        <v>0.16955783497025878</v>
      </c>
      <c r="Q3156" s="11" t="str">
        <f t="shared" ca="1" si="217"/>
        <v>A</v>
      </c>
    </row>
    <row r="3157" spans="9:17" x14ac:dyDescent="0.25">
      <c r="I3157" s="11">
        <v>3156</v>
      </c>
      <c r="J3157" s="11">
        <f t="shared" ca="1" si="222"/>
        <v>0.96295676731137936</v>
      </c>
      <c r="K3157" s="11">
        <f t="shared" ca="1" si="223"/>
        <v>2.7166066660529671</v>
      </c>
      <c r="L3157" s="11" t="str">
        <f t="shared" ca="1" si="216"/>
        <v>H</v>
      </c>
      <c r="M3157" s="11"/>
      <c r="N3157" s="11">
        <v>3156</v>
      </c>
      <c r="O3157" s="12">
        <f t="shared" ca="1" si="224"/>
        <v>6.9138806043981704E-2</v>
      </c>
      <c r="P3157" s="12">
        <f t="shared" ca="1" si="225"/>
        <v>2.5097732739716685</v>
      </c>
      <c r="Q3157" s="11" t="str">
        <f t="shared" ca="1" si="217"/>
        <v>H</v>
      </c>
    </row>
    <row r="3158" spans="9:17" x14ac:dyDescent="0.25">
      <c r="I3158" s="11">
        <v>3157</v>
      </c>
      <c r="J3158" s="11">
        <f t="shared" ca="1" si="222"/>
        <v>3.0364850956215692</v>
      </c>
      <c r="K3158" s="11">
        <f t="shared" ca="1" si="223"/>
        <v>0.59541692541379709</v>
      </c>
      <c r="L3158" s="11" t="str">
        <f t="shared" ca="1" si="216"/>
        <v>A</v>
      </c>
      <c r="M3158" s="11"/>
      <c r="N3158" s="11">
        <v>3157</v>
      </c>
      <c r="O3158" s="12">
        <f t="shared" ca="1" si="224"/>
        <v>3.1606691334023305</v>
      </c>
      <c r="P3158" s="12">
        <f t="shared" ca="1" si="225"/>
        <v>1.5420230052957988</v>
      </c>
      <c r="Q3158" s="11" t="str">
        <f t="shared" ca="1" si="217"/>
        <v>A</v>
      </c>
    </row>
    <row r="3159" spans="9:17" x14ac:dyDescent="0.25">
      <c r="I3159" s="11">
        <v>3158</v>
      </c>
      <c r="J3159" s="11">
        <f t="shared" ca="1" si="222"/>
        <v>0.95817402066568624</v>
      </c>
      <c r="K3159" s="11">
        <f t="shared" ca="1" si="223"/>
        <v>1.6818431189103555</v>
      </c>
      <c r="L3159" s="11" t="str">
        <f t="shared" ca="1" si="216"/>
        <v>H</v>
      </c>
      <c r="M3159" s="11"/>
      <c r="N3159" s="11">
        <v>3158</v>
      </c>
      <c r="O3159" s="12">
        <f t="shared" ca="1" si="224"/>
        <v>-0.61824257839492902</v>
      </c>
      <c r="P3159" s="12">
        <f t="shared" ca="1" si="225"/>
        <v>1.8408974959949651</v>
      </c>
      <c r="Q3159" s="11" t="str">
        <f t="shared" ca="1" si="217"/>
        <v>H</v>
      </c>
    </row>
    <row r="3160" spans="9:17" x14ac:dyDescent="0.25">
      <c r="I3160" s="11">
        <v>3159</v>
      </c>
      <c r="J3160" s="11">
        <f t="shared" ca="1" si="222"/>
        <v>0.7735826417263294</v>
      </c>
      <c r="K3160" s="11">
        <f t="shared" ca="1" si="223"/>
        <v>2.2311773938302921</v>
      </c>
      <c r="L3160" s="11" t="str">
        <f t="shared" ca="1" si="216"/>
        <v>H</v>
      </c>
      <c r="M3160" s="11"/>
      <c r="N3160" s="11">
        <v>3159</v>
      </c>
      <c r="O3160" s="12">
        <f t="shared" ca="1" si="224"/>
        <v>1.8677112365196413</v>
      </c>
      <c r="P3160" s="12">
        <f t="shared" ca="1" si="225"/>
        <v>0.7024051816461292</v>
      </c>
      <c r="Q3160" s="11" t="str">
        <f t="shared" ca="1" si="217"/>
        <v>A</v>
      </c>
    </row>
    <row r="3161" spans="9:17" x14ac:dyDescent="0.25">
      <c r="I3161" s="11">
        <v>3160</v>
      </c>
      <c r="J3161" s="11">
        <f t="shared" ca="1" si="222"/>
        <v>0.30572513644973875</v>
      </c>
      <c r="K3161" s="11">
        <f t="shared" ca="1" si="223"/>
        <v>2.4516871574171057</v>
      </c>
      <c r="L3161" s="11" t="str">
        <f t="shared" ca="1" si="216"/>
        <v>H</v>
      </c>
      <c r="M3161" s="11"/>
      <c r="N3161" s="11">
        <v>3160</v>
      </c>
      <c r="O3161" s="12">
        <f t="shared" ca="1" si="224"/>
        <v>0.25072180499507146</v>
      </c>
      <c r="P3161" s="12">
        <f t="shared" ca="1" si="225"/>
        <v>1.2936510691545469</v>
      </c>
      <c r="Q3161" s="11" t="str">
        <f t="shared" ca="1" si="217"/>
        <v>H</v>
      </c>
    </row>
    <row r="3162" spans="9:17" x14ac:dyDescent="0.25">
      <c r="I3162" s="11">
        <v>3161</v>
      </c>
      <c r="J3162" s="11">
        <f t="shared" ca="1" si="222"/>
        <v>1.442930787637805</v>
      </c>
      <c r="K3162" s="11">
        <f t="shared" ca="1" si="223"/>
        <v>4.9800024681563402</v>
      </c>
      <c r="L3162" s="11" t="str">
        <f t="shared" ca="1" si="216"/>
        <v>H</v>
      </c>
      <c r="M3162" s="11"/>
      <c r="N3162" s="11">
        <v>3161</v>
      </c>
      <c r="O3162" s="12">
        <f t="shared" ca="1" si="224"/>
        <v>0.47081801747743812</v>
      </c>
      <c r="P3162" s="12">
        <f t="shared" ca="1" si="225"/>
        <v>0.30760132291594977</v>
      </c>
      <c r="Q3162" s="11" t="str">
        <f t="shared" ca="1" si="217"/>
        <v>A</v>
      </c>
    </row>
    <row r="3163" spans="9:17" x14ac:dyDescent="0.25">
      <c r="I3163" s="11">
        <v>3162</v>
      </c>
      <c r="J3163" s="11">
        <f t="shared" ca="1" si="222"/>
        <v>2.7839819115940565</v>
      </c>
      <c r="K3163" s="11">
        <f t="shared" ca="1" si="223"/>
        <v>3.2079901610499713</v>
      </c>
      <c r="L3163" s="11" t="str">
        <f t="shared" ca="1" si="216"/>
        <v>H</v>
      </c>
      <c r="M3163" s="11"/>
      <c r="N3163" s="11">
        <v>3162</v>
      </c>
      <c r="O3163" s="12">
        <f t="shared" ca="1" si="224"/>
        <v>0.69988513174643907</v>
      </c>
      <c r="P3163" s="12">
        <f t="shared" ca="1" si="225"/>
        <v>0.57934321133222222</v>
      </c>
      <c r="Q3163" s="11" t="str">
        <f t="shared" ca="1" si="217"/>
        <v>A</v>
      </c>
    </row>
    <row r="3164" spans="9:17" x14ac:dyDescent="0.25">
      <c r="I3164" s="11">
        <v>3163</v>
      </c>
      <c r="J3164" s="11">
        <f t="shared" ca="1" si="222"/>
        <v>0.78967591834013739</v>
      </c>
      <c r="K3164" s="11">
        <f t="shared" ca="1" si="223"/>
        <v>2.7138159433786133</v>
      </c>
      <c r="L3164" s="11" t="str">
        <f t="shared" ca="1" si="216"/>
        <v>H</v>
      </c>
      <c r="M3164" s="11"/>
      <c r="N3164" s="11">
        <v>3163</v>
      </c>
      <c r="O3164" s="12">
        <f t="shared" ca="1" si="224"/>
        <v>0.53264226733692133</v>
      </c>
      <c r="P3164" s="12">
        <f t="shared" ca="1" si="225"/>
        <v>0.4750959248723492</v>
      </c>
      <c r="Q3164" s="11" t="str">
        <f t="shared" ca="1" si="217"/>
        <v>A</v>
      </c>
    </row>
    <row r="3165" spans="9:17" x14ac:dyDescent="0.25">
      <c r="I3165" s="11">
        <v>3164</v>
      </c>
      <c r="J3165" s="11">
        <f t="shared" ca="1" si="222"/>
        <v>2.193883244641897</v>
      </c>
      <c r="K3165" s="11">
        <f t="shared" ca="1" si="223"/>
        <v>0.92961426591253349</v>
      </c>
      <c r="L3165" s="11" t="str">
        <f t="shared" ca="1" si="216"/>
        <v>A</v>
      </c>
      <c r="M3165" s="11"/>
      <c r="N3165" s="11">
        <v>3164</v>
      </c>
      <c r="O3165" s="12">
        <f t="shared" ca="1" si="224"/>
        <v>2.7672361470066207</v>
      </c>
      <c r="P3165" s="12">
        <f t="shared" ca="1" si="225"/>
        <v>1.8422029464115988</v>
      </c>
      <c r="Q3165" s="11" t="str">
        <f t="shared" ca="1" si="217"/>
        <v>A</v>
      </c>
    </row>
    <row r="3166" spans="9:17" x14ac:dyDescent="0.25">
      <c r="I3166" s="11">
        <v>3165</v>
      </c>
      <c r="J3166" s="11">
        <f t="shared" ca="1" si="222"/>
        <v>-1.6110421875717984E-2</v>
      </c>
      <c r="K3166" s="11">
        <f t="shared" ca="1" si="223"/>
        <v>0.59795569899244971</v>
      </c>
      <c r="L3166" s="11" t="str">
        <f t="shared" ca="1" si="216"/>
        <v>H</v>
      </c>
      <c r="M3166" s="11"/>
      <c r="N3166" s="11">
        <v>3165</v>
      </c>
      <c r="O3166" s="12">
        <f t="shared" ca="1" si="224"/>
        <v>-1.9378221623498104</v>
      </c>
      <c r="P3166" s="12">
        <f t="shared" ca="1" si="225"/>
        <v>1.5998894249330868</v>
      </c>
      <c r="Q3166" s="11" t="str">
        <f t="shared" ca="1" si="217"/>
        <v>H</v>
      </c>
    </row>
    <row r="3167" spans="9:17" x14ac:dyDescent="0.25">
      <c r="I3167" s="11">
        <v>3166</v>
      </c>
      <c r="J3167" s="11">
        <f t="shared" ca="1" si="222"/>
        <v>1.5474450150406673</v>
      </c>
      <c r="K3167" s="11">
        <f t="shared" ca="1" si="223"/>
        <v>4.1368917829329064</v>
      </c>
      <c r="L3167" s="11" t="str">
        <f t="shared" ca="1" si="216"/>
        <v>H</v>
      </c>
      <c r="M3167" s="11"/>
      <c r="N3167" s="11">
        <v>3166</v>
      </c>
      <c r="O3167" s="12">
        <f t="shared" ca="1" si="224"/>
        <v>-2.4413151198423559</v>
      </c>
      <c r="P3167" s="12">
        <f t="shared" ca="1" si="225"/>
        <v>2.1913342774166713</v>
      </c>
      <c r="Q3167" s="11" t="str">
        <f t="shared" ca="1" si="217"/>
        <v>H</v>
      </c>
    </row>
    <row r="3168" spans="9:17" x14ac:dyDescent="0.25">
      <c r="I3168" s="11">
        <v>3167</v>
      </c>
      <c r="J3168" s="11">
        <f t="shared" ca="1" si="222"/>
        <v>0.23802868516147657</v>
      </c>
      <c r="K3168" s="11">
        <f t="shared" ca="1" si="223"/>
        <v>2.7720262448708697</v>
      </c>
      <c r="L3168" s="11" t="str">
        <f t="shared" ca="1" si="216"/>
        <v>H</v>
      </c>
      <c r="M3168" s="11"/>
      <c r="N3168" s="11">
        <v>3167</v>
      </c>
      <c r="O3168" s="12">
        <f t="shared" ca="1" si="224"/>
        <v>0.21639437472564133</v>
      </c>
      <c r="P3168" s="12">
        <f t="shared" ca="1" si="225"/>
        <v>1.5395201630064947</v>
      </c>
      <c r="Q3168" s="11" t="str">
        <f t="shared" ca="1" si="217"/>
        <v>H</v>
      </c>
    </row>
    <row r="3169" spans="9:17" x14ac:dyDescent="0.25">
      <c r="I3169" s="11">
        <v>3168</v>
      </c>
      <c r="J3169" s="11">
        <f t="shared" ca="1" si="222"/>
        <v>-0.11225832425552251</v>
      </c>
      <c r="K3169" s="11">
        <f t="shared" ca="1" si="223"/>
        <v>-0.15588076853435862</v>
      </c>
      <c r="L3169" s="11" t="str">
        <f t="shared" ca="1" si="216"/>
        <v>A</v>
      </c>
      <c r="M3169" s="11"/>
      <c r="N3169" s="11">
        <v>3168</v>
      </c>
      <c r="O3169" s="12">
        <f t="shared" ca="1" si="224"/>
        <v>0.24711266206098709</v>
      </c>
      <c r="P3169" s="12">
        <f t="shared" ca="1" si="225"/>
        <v>1.5824056919156644</v>
      </c>
      <c r="Q3169" s="11" t="str">
        <f t="shared" ca="1" si="217"/>
        <v>H</v>
      </c>
    </row>
    <row r="3170" spans="9:17" x14ac:dyDescent="0.25">
      <c r="I3170" s="11">
        <v>3169</v>
      </c>
      <c r="J3170" s="11">
        <f t="shared" ca="1" si="222"/>
        <v>0.21192810487031866</v>
      </c>
      <c r="K3170" s="11">
        <f t="shared" ca="1" si="223"/>
        <v>0.47024130315230628</v>
      </c>
      <c r="L3170" s="11" t="str">
        <f t="shared" ca="1" si="216"/>
        <v>H</v>
      </c>
      <c r="M3170" s="11"/>
      <c r="N3170" s="11">
        <v>3169</v>
      </c>
      <c r="O3170" s="12">
        <f t="shared" ca="1" si="224"/>
        <v>0.7354059677624406</v>
      </c>
      <c r="P3170" s="12">
        <f t="shared" ca="1" si="225"/>
        <v>2.364747778600214</v>
      </c>
      <c r="Q3170" s="11" t="str">
        <f t="shared" ca="1" si="217"/>
        <v>H</v>
      </c>
    </row>
    <row r="3171" spans="9:17" x14ac:dyDescent="0.25">
      <c r="I3171" s="11">
        <v>3170</v>
      </c>
      <c r="J3171" s="11">
        <f t="shared" ca="1" si="222"/>
        <v>1.2613553916031217</v>
      </c>
      <c r="K3171" s="11">
        <f t="shared" ca="1" si="223"/>
        <v>2.2804674890874121</v>
      </c>
      <c r="L3171" s="11" t="str">
        <f t="shared" ca="1" si="216"/>
        <v>H</v>
      </c>
      <c r="M3171" s="11"/>
      <c r="N3171" s="11">
        <v>3170</v>
      </c>
      <c r="O3171" s="12">
        <f t="shared" ca="1" si="224"/>
        <v>2.5788474962072945</v>
      </c>
      <c r="P3171" s="12">
        <f t="shared" ca="1" si="225"/>
        <v>-0.36289363628680227</v>
      </c>
      <c r="Q3171" s="11" t="str">
        <f t="shared" ca="1" si="217"/>
        <v>A</v>
      </c>
    </row>
    <row r="3172" spans="9:17" x14ac:dyDescent="0.25">
      <c r="I3172" s="11">
        <v>3171</v>
      </c>
      <c r="J3172" s="11">
        <f t="shared" ca="1" si="222"/>
        <v>2.0163177837866488</v>
      </c>
      <c r="K3172" s="11">
        <f t="shared" ca="1" si="223"/>
        <v>-6.1287827756128177E-2</v>
      </c>
      <c r="L3172" s="11" t="str">
        <f t="shared" ca="1" si="216"/>
        <v>A</v>
      </c>
      <c r="M3172" s="11"/>
      <c r="N3172" s="11">
        <v>3171</v>
      </c>
      <c r="O3172" s="12">
        <f t="shared" ca="1" si="224"/>
        <v>0.87798962498471456</v>
      </c>
      <c r="P3172" s="12">
        <f t="shared" ca="1" si="225"/>
        <v>-0.23176288356516128</v>
      </c>
      <c r="Q3172" s="11" t="str">
        <f t="shared" ca="1" si="217"/>
        <v>A</v>
      </c>
    </row>
    <row r="3173" spans="9:17" x14ac:dyDescent="0.25">
      <c r="I3173" s="11">
        <v>3172</v>
      </c>
      <c r="J3173" s="11">
        <f t="shared" ca="1" si="222"/>
        <v>2.5144658129431821</v>
      </c>
      <c r="K3173" s="11">
        <f t="shared" ca="1" si="223"/>
        <v>-0.62528036772419471</v>
      </c>
      <c r="L3173" s="11" t="str">
        <f t="shared" ca="1" si="216"/>
        <v>A</v>
      </c>
      <c r="M3173" s="11"/>
      <c r="N3173" s="11">
        <v>3172</v>
      </c>
      <c r="O3173" s="12">
        <f t="shared" ca="1" si="224"/>
        <v>1.7750180076687405</v>
      </c>
      <c r="P3173" s="12">
        <f t="shared" ca="1" si="225"/>
        <v>1.1831654569883536</v>
      </c>
      <c r="Q3173" s="11" t="str">
        <f t="shared" ca="1" si="217"/>
        <v>A</v>
      </c>
    </row>
    <row r="3174" spans="9:17" x14ac:dyDescent="0.25">
      <c r="I3174" s="11">
        <v>3173</v>
      </c>
      <c r="J3174" s="11">
        <f t="shared" ca="1" si="222"/>
        <v>3.0214888507360098</v>
      </c>
      <c r="K3174" s="11">
        <f t="shared" ca="1" si="223"/>
        <v>1.2573824745846931</v>
      </c>
      <c r="L3174" s="11" t="str">
        <f t="shared" ca="1" si="216"/>
        <v>A</v>
      </c>
      <c r="M3174" s="11"/>
      <c r="N3174" s="11">
        <v>3173</v>
      </c>
      <c r="O3174" s="12">
        <f t="shared" ca="1" si="224"/>
        <v>1.633213235297176</v>
      </c>
      <c r="P3174" s="12">
        <f t="shared" ca="1" si="225"/>
        <v>-0.55275221820665221</v>
      </c>
      <c r="Q3174" s="11" t="str">
        <f t="shared" ca="1" si="217"/>
        <v>A</v>
      </c>
    </row>
    <row r="3175" spans="9:17" x14ac:dyDescent="0.25">
      <c r="I3175" s="11">
        <v>3174</v>
      </c>
      <c r="J3175" s="11">
        <f t="shared" ca="1" si="222"/>
        <v>1.8175295778877105</v>
      </c>
      <c r="K3175" s="11">
        <f t="shared" ca="1" si="223"/>
        <v>1.9254987624099587</v>
      </c>
      <c r="L3175" s="11" t="str">
        <f t="shared" ca="1" si="216"/>
        <v>H</v>
      </c>
      <c r="M3175" s="11"/>
      <c r="N3175" s="11">
        <v>3174</v>
      </c>
      <c r="O3175" s="12">
        <f t="shared" ca="1" si="224"/>
        <v>1.663295649125704</v>
      </c>
      <c r="P3175" s="12">
        <f t="shared" ca="1" si="225"/>
        <v>0.44202257058892858</v>
      </c>
      <c r="Q3175" s="11" t="str">
        <f t="shared" ca="1" si="217"/>
        <v>A</v>
      </c>
    </row>
    <row r="3176" spans="9:17" x14ac:dyDescent="0.25">
      <c r="I3176" s="11">
        <v>3175</v>
      </c>
      <c r="J3176" s="11">
        <f t="shared" ca="1" si="222"/>
        <v>0.1778072293430154</v>
      </c>
      <c r="K3176" s="11">
        <f t="shared" ca="1" si="223"/>
        <v>1.1026071486541309</v>
      </c>
      <c r="L3176" s="11" t="str">
        <f t="shared" ca="1" si="216"/>
        <v>H</v>
      </c>
      <c r="M3176" s="11"/>
      <c r="N3176" s="11">
        <v>3175</v>
      </c>
      <c r="O3176" s="12">
        <f t="shared" ca="1" si="224"/>
        <v>-8.4784674964256124E-2</v>
      </c>
      <c r="P3176" s="12">
        <f t="shared" ca="1" si="225"/>
        <v>2.4044250053110261</v>
      </c>
      <c r="Q3176" s="11" t="str">
        <f t="shared" ca="1" si="217"/>
        <v>H</v>
      </c>
    </row>
    <row r="3177" spans="9:17" x14ac:dyDescent="0.25">
      <c r="I3177" s="11">
        <v>3176</v>
      </c>
      <c r="J3177" s="11">
        <f t="shared" ca="1" si="222"/>
        <v>1.3475463944077339</v>
      </c>
      <c r="K3177" s="11">
        <f t="shared" ca="1" si="223"/>
        <v>2.3368325601304187</v>
      </c>
      <c r="L3177" s="11" t="str">
        <f t="shared" ca="1" si="216"/>
        <v>H</v>
      </c>
      <c r="M3177" s="11"/>
      <c r="N3177" s="11">
        <v>3176</v>
      </c>
      <c r="O3177" s="12">
        <f t="shared" ca="1" si="224"/>
        <v>1.6310808439712092</v>
      </c>
      <c r="P3177" s="12">
        <f t="shared" ca="1" si="225"/>
        <v>2.923117091218832</v>
      </c>
      <c r="Q3177" s="11" t="str">
        <f t="shared" ca="1" si="217"/>
        <v>H</v>
      </c>
    </row>
    <row r="3178" spans="9:17" x14ac:dyDescent="0.25">
      <c r="I3178" s="11">
        <v>3177</v>
      </c>
      <c r="J3178" s="11">
        <f t="shared" ca="1" si="222"/>
        <v>2.1022709445718659</v>
      </c>
      <c r="K3178" s="11">
        <f t="shared" ca="1" si="223"/>
        <v>1.5854209836284159</v>
      </c>
      <c r="L3178" s="11" t="str">
        <f t="shared" ca="1" si="216"/>
        <v>A</v>
      </c>
      <c r="M3178" s="11"/>
      <c r="N3178" s="11">
        <v>3177</v>
      </c>
      <c r="O3178" s="12">
        <f t="shared" ca="1" si="224"/>
        <v>0.54935168508946874</v>
      </c>
      <c r="P3178" s="12">
        <f t="shared" ca="1" si="225"/>
        <v>1.0684071094913405</v>
      </c>
      <c r="Q3178" s="11" t="str">
        <f t="shared" ca="1" si="217"/>
        <v>H</v>
      </c>
    </row>
    <row r="3179" spans="9:17" x14ac:dyDescent="0.25">
      <c r="I3179" s="11">
        <v>3178</v>
      </c>
      <c r="J3179" s="11">
        <f t="shared" ca="1" si="222"/>
        <v>-1.1369266278578265</v>
      </c>
      <c r="K3179" s="11">
        <f t="shared" ca="1" si="223"/>
        <v>-1.169473804555937</v>
      </c>
      <c r="L3179" s="11" t="str">
        <f t="shared" ca="1" si="216"/>
        <v>A</v>
      </c>
      <c r="M3179" s="11"/>
      <c r="N3179" s="11">
        <v>3178</v>
      </c>
      <c r="O3179" s="12">
        <f t="shared" ca="1" si="224"/>
        <v>1.1229109366418053</v>
      </c>
      <c r="P3179" s="12">
        <f t="shared" ca="1" si="225"/>
        <v>0.11683417254305728</v>
      </c>
      <c r="Q3179" s="11" t="str">
        <f t="shared" ca="1" si="217"/>
        <v>A</v>
      </c>
    </row>
    <row r="3180" spans="9:17" x14ac:dyDescent="0.25">
      <c r="I3180" s="11">
        <v>3179</v>
      </c>
      <c r="J3180" s="11">
        <f t="shared" ca="1" si="222"/>
        <v>2.6492551667067863</v>
      </c>
      <c r="K3180" s="11">
        <f t="shared" ca="1" si="223"/>
        <v>1.4694439655705107</v>
      </c>
      <c r="L3180" s="11" t="str">
        <f t="shared" ca="1" si="216"/>
        <v>A</v>
      </c>
      <c r="M3180" s="11"/>
      <c r="N3180" s="11">
        <v>3179</v>
      </c>
      <c r="O3180" s="12">
        <f t="shared" ca="1" si="224"/>
        <v>0.81760595190040486</v>
      </c>
      <c r="P3180" s="12">
        <f t="shared" ca="1" si="225"/>
        <v>-0.20084551454532651</v>
      </c>
      <c r="Q3180" s="11" t="str">
        <f t="shared" ca="1" si="217"/>
        <v>A</v>
      </c>
    </row>
    <row r="3181" spans="9:17" x14ac:dyDescent="0.25">
      <c r="I3181" s="11">
        <v>3180</v>
      </c>
      <c r="J3181" s="11">
        <f t="shared" ca="1" si="222"/>
        <v>2.9564033620851622</v>
      </c>
      <c r="K3181" s="11">
        <f t="shared" ca="1" si="223"/>
        <v>2.4101971302198297</v>
      </c>
      <c r="L3181" s="11" t="str">
        <f t="shared" ca="1" si="216"/>
        <v>A</v>
      </c>
      <c r="M3181" s="11"/>
      <c r="N3181" s="11">
        <v>3180</v>
      </c>
      <c r="O3181" s="12">
        <f t="shared" ca="1" si="224"/>
        <v>-2.0344419227017054</v>
      </c>
      <c r="P3181" s="12">
        <f t="shared" ca="1" si="225"/>
        <v>1.5614736841847345</v>
      </c>
      <c r="Q3181" s="11" t="str">
        <f t="shared" ca="1" si="217"/>
        <v>H</v>
      </c>
    </row>
    <row r="3182" spans="9:17" x14ac:dyDescent="0.25">
      <c r="I3182" s="11">
        <v>3181</v>
      </c>
      <c r="J3182" s="11">
        <f t="shared" ca="1" si="222"/>
        <v>-1.4824166124196276</v>
      </c>
      <c r="K3182" s="11">
        <f t="shared" ca="1" si="223"/>
        <v>2.6778802271685609</v>
      </c>
      <c r="L3182" s="11" t="str">
        <f t="shared" ca="1" si="216"/>
        <v>H</v>
      </c>
      <c r="M3182" s="11"/>
      <c r="N3182" s="11">
        <v>3181</v>
      </c>
      <c r="O3182" s="12">
        <f t="shared" ca="1" si="224"/>
        <v>1.6251444830727981</v>
      </c>
      <c r="P3182" s="12">
        <f t="shared" ca="1" si="225"/>
        <v>2.6443591021671713</v>
      </c>
      <c r="Q3182" s="11" t="str">
        <f t="shared" ca="1" si="217"/>
        <v>H</v>
      </c>
    </row>
    <row r="3183" spans="9:17" x14ac:dyDescent="0.25">
      <c r="I3183" s="11">
        <v>3182</v>
      </c>
      <c r="J3183" s="11">
        <f t="shared" ca="1" si="222"/>
        <v>0.59135177079355583</v>
      </c>
      <c r="K3183" s="11">
        <f t="shared" ca="1" si="223"/>
        <v>2.4727252438415257</v>
      </c>
      <c r="L3183" s="11" t="str">
        <f t="shared" ca="1" si="216"/>
        <v>H</v>
      </c>
      <c r="M3183" s="11"/>
      <c r="N3183" s="11">
        <v>3182</v>
      </c>
      <c r="O3183" s="12">
        <f t="shared" ca="1" si="224"/>
        <v>-1.1254986329173704</v>
      </c>
      <c r="P3183" s="12">
        <f t="shared" ca="1" si="225"/>
        <v>-0.62797970421724703</v>
      </c>
      <c r="Q3183" s="11" t="str">
        <f t="shared" ca="1" si="217"/>
        <v>H</v>
      </c>
    </row>
    <row r="3184" spans="9:17" x14ac:dyDescent="0.25">
      <c r="I3184" s="11">
        <v>3183</v>
      </c>
      <c r="J3184" s="11">
        <f t="shared" ca="1" si="222"/>
        <v>1.103398318198672</v>
      </c>
      <c r="K3184" s="11">
        <f t="shared" ca="1" si="223"/>
        <v>1.0519413457949722</v>
      </c>
      <c r="L3184" s="11" t="str">
        <f t="shared" ca="1" si="216"/>
        <v>A</v>
      </c>
      <c r="M3184" s="11"/>
      <c r="N3184" s="11">
        <v>3183</v>
      </c>
      <c r="O3184" s="12">
        <f t="shared" ca="1" si="224"/>
        <v>0.14708323213703067</v>
      </c>
      <c r="P3184" s="12">
        <f t="shared" ca="1" si="225"/>
        <v>2.5702796970508319</v>
      </c>
      <c r="Q3184" s="11" t="str">
        <f t="shared" ca="1" si="217"/>
        <v>H</v>
      </c>
    </row>
    <row r="3185" spans="9:17" x14ac:dyDescent="0.25">
      <c r="I3185" s="11">
        <v>3184</v>
      </c>
      <c r="J3185" s="11">
        <f t="shared" ca="1" si="222"/>
        <v>0.94325567193065252</v>
      </c>
      <c r="K3185" s="11">
        <f t="shared" ca="1" si="223"/>
        <v>3.1583329147453578</v>
      </c>
      <c r="L3185" s="11" t="str">
        <f t="shared" ca="1" si="216"/>
        <v>H</v>
      </c>
      <c r="M3185" s="11"/>
      <c r="N3185" s="11">
        <v>3184</v>
      </c>
      <c r="O3185" s="12">
        <f t="shared" ca="1" si="224"/>
        <v>0.40104096075595108</v>
      </c>
      <c r="P3185" s="12">
        <f t="shared" ca="1" si="225"/>
        <v>2.4078433353573523</v>
      </c>
      <c r="Q3185" s="11" t="str">
        <f t="shared" ca="1" si="217"/>
        <v>H</v>
      </c>
    </row>
    <row r="3186" spans="9:17" x14ac:dyDescent="0.25">
      <c r="I3186" s="11">
        <v>3185</v>
      </c>
      <c r="J3186" s="11">
        <f t="shared" ca="1" si="222"/>
        <v>1.9912066214051549</v>
      </c>
      <c r="K3186" s="11">
        <f t="shared" ca="1" si="223"/>
        <v>2.4481907214640817</v>
      </c>
      <c r="L3186" s="11" t="str">
        <f t="shared" ca="1" si="216"/>
        <v>H</v>
      </c>
      <c r="M3186" s="11"/>
      <c r="N3186" s="11">
        <v>3185</v>
      </c>
      <c r="O3186" s="12">
        <f t="shared" ca="1" si="224"/>
        <v>1.5498632190766508</v>
      </c>
      <c r="P3186" s="12">
        <f t="shared" ca="1" si="225"/>
        <v>2.0397833169866728</v>
      </c>
      <c r="Q3186" s="11" t="str">
        <f t="shared" ca="1" si="217"/>
        <v>H</v>
      </c>
    </row>
    <row r="3187" spans="9:17" x14ac:dyDescent="0.25">
      <c r="I3187" s="11">
        <v>3186</v>
      </c>
      <c r="J3187" s="11">
        <f t="shared" ca="1" si="222"/>
        <v>1.5952309983636797</v>
      </c>
      <c r="K3187" s="11">
        <f t="shared" ca="1" si="223"/>
        <v>3.6829004329255124</v>
      </c>
      <c r="L3187" s="11" t="str">
        <f t="shared" ca="1" si="216"/>
        <v>H</v>
      </c>
      <c r="M3187" s="11"/>
      <c r="N3187" s="11">
        <v>3186</v>
      </c>
      <c r="O3187" s="12">
        <f t="shared" ca="1" si="224"/>
        <v>-0.19067568144173286</v>
      </c>
      <c r="P3187" s="12">
        <f t="shared" ca="1" si="225"/>
        <v>0.38907425586954991</v>
      </c>
      <c r="Q3187" s="11" t="str">
        <f t="shared" ca="1" si="217"/>
        <v>H</v>
      </c>
    </row>
    <row r="3188" spans="9:17" x14ac:dyDescent="0.25">
      <c r="I3188" s="11">
        <v>3187</v>
      </c>
      <c r="J3188" s="11">
        <f t="shared" ca="1" si="222"/>
        <v>-0.19846132574371877</v>
      </c>
      <c r="K3188" s="11">
        <f t="shared" ca="1" si="223"/>
        <v>1.6475682153218334</v>
      </c>
      <c r="L3188" s="11" t="str">
        <f t="shared" ca="1" si="216"/>
        <v>H</v>
      </c>
      <c r="M3188" s="11"/>
      <c r="N3188" s="11">
        <v>3187</v>
      </c>
      <c r="O3188" s="12">
        <f t="shared" ca="1" si="224"/>
        <v>2.0237161191445656</v>
      </c>
      <c r="P3188" s="12">
        <f t="shared" ca="1" si="225"/>
        <v>1.1852992438477219</v>
      </c>
      <c r="Q3188" s="11" t="str">
        <f t="shared" ca="1" si="217"/>
        <v>A</v>
      </c>
    </row>
    <row r="3189" spans="9:17" x14ac:dyDescent="0.25">
      <c r="I3189" s="11">
        <v>3188</v>
      </c>
      <c r="J3189" s="11">
        <f t="shared" ca="1" si="222"/>
        <v>0.42817327487410872</v>
      </c>
      <c r="K3189" s="11">
        <f t="shared" ca="1" si="223"/>
        <v>-0.24695943172569423</v>
      </c>
      <c r="L3189" s="11" t="str">
        <f t="shared" ca="1" si="216"/>
        <v>A</v>
      </c>
      <c r="M3189" s="11"/>
      <c r="N3189" s="11">
        <v>3188</v>
      </c>
      <c r="O3189" s="12">
        <f t="shared" ca="1" si="224"/>
        <v>2.2868872911222171</v>
      </c>
      <c r="P3189" s="12">
        <f t="shared" ca="1" si="225"/>
        <v>1.4901528254428342</v>
      </c>
      <c r="Q3189" s="11" t="str">
        <f t="shared" ca="1" si="217"/>
        <v>A</v>
      </c>
    </row>
    <row r="3190" spans="9:17" x14ac:dyDescent="0.25">
      <c r="I3190" s="11">
        <v>3189</v>
      </c>
      <c r="J3190" s="11">
        <f t="shared" ca="1" si="222"/>
        <v>2.5008992681221667</v>
      </c>
      <c r="K3190" s="11">
        <f t="shared" ca="1" si="223"/>
        <v>3.1198048107048519</v>
      </c>
      <c r="L3190" s="11" t="str">
        <f t="shared" ca="1" si="216"/>
        <v>H</v>
      </c>
      <c r="M3190" s="11"/>
      <c r="N3190" s="11">
        <v>3189</v>
      </c>
      <c r="O3190" s="12">
        <f t="shared" ca="1" si="224"/>
        <v>0.94738858706520701</v>
      </c>
      <c r="P3190" s="12">
        <f t="shared" ca="1" si="225"/>
        <v>2.2470303154887823</v>
      </c>
      <c r="Q3190" s="11" t="str">
        <f t="shared" ca="1" si="217"/>
        <v>H</v>
      </c>
    </row>
    <row r="3191" spans="9:17" x14ac:dyDescent="0.25">
      <c r="I3191" s="11">
        <v>3190</v>
      </c>
      <c r="J3191" s="11">
        <f t="shared" ca="1" si="222"/>
        <v>3.6047368168397451</v>
      </c>
      <c r="K3191" s="11">
        <f t="shared" ca="1" si="223"/>
        <v>-2.3696359092987063E-2</v>
      </c>
      <c r="L3191" s="11" t="str">
        <f t="shared" ca="1" si="216"/>
        <v>A</v>
      </c>
      <c r="M3191" s="11"/>
      <c r="N3191" s="11">
        <v>3190</v>
      </c>
      <c r="O3191" s="12">
        <f t="shared" ca="1" si="224"/>
        <v>2.3405321460058479</v>
      </c>
      <c r="P3191" s="12">
        <f t="shared" ca="1" si="225"/>
        <v>0.63137842321704829</v>
      </c>
      <c r="Q3191" s="11" t="str">
        <f t="shared" ca="1" si="217"/>
        <v>A</v>
      </c>
    </row>
    <row r="3192" spans="9:17" x14ac:dyDescent="0.25">
      <c r="I3192" s="11">
        <v>3191</v>
      </c>
      <c r="J3192" s="11">
        <f t="shared" ca="1" si="222"/>
        <v>-0.26143119109099222</v>
      </c>
      <c r="K3192" s="11">
        <f t="shared" ca="1" si="223"/>
        <v>2.5760768432481456</v>
      </c>
      <c r="L3192" s="11" t="str">
        <f t="shared" ca="1" si="216"/>
        <v>H</v>
      </c>
      <c r="M3192" s="11"/>
      <c r="N3192" s="11">
        <v>3191</v>
      </c>
      <c r="O3192" s="12">
        <f t="shared" ca="1" si="224"/>
        <v>1.5954014397168397</v>
      </c>
      <c r="P3192" s="12">
        <f t="shared" ca="1" si="225"/>
        <v>1.5439026422261155</v>
      </c>
      <c r="Q3192" s="11" t="str">
        <f t="shared" ca="1" si="217"/>
        <v>A</v>
      </c>
    </row>
    <row r="3193" spans="9:17" x14ac:dyDescent="0.25">
      <c r="I3193" s="11">
        <v>3192</v>
      </c>
      <c r="J3193" s="11">
        <f t="shared" ca="1" si="222"/>
        <v>1.8322833149368014</v>
      </c>
      <c r="K3193" s="11">
        <f t="shared" ca="1" si="223"/>
        <v>2.1722262455155992</v>
      </c>
      <c r="L3193" s="11" t="str">
        <f t="shared" ca="1" si="216"/>
        <v>H</v>
      </c>
      <c r="M3193" s="11"/>
      <c r="N3193" s="11">
        <v>3192</v>
      </c>
      <c r="O3193" s="12">
        <f t="shared" ca="1" si="224"/>
        <v>1.3325730401076605</v>
      </c>
      <c r="P3193" s="12">
        <f t="shared" ca="1" si="225"/>
        <v>1.3049482749128702</v>
      </c>
      <c r="Q3193" s="11" t="str">
        <f t="shared" ca="1" si="217"/>
        <v>A</v>
      </c>
    </row>
    <row r="3194" spans="9:17" x14ac:dyDescent="0.25">
      <c r="I3194" s="11">
        <v>3193</v>
      </c>
      <c r="J3194" s="11">
        <f t="shared" ca="1" si="222"/>
        <v>2.5121883270180256</v>
      </c>
      <c r="K3194" s="11">
        <f t="shared" ca="1" si="223"/>
        <v>2.9842810647193527</v>
      </c>
      <c r="L3194" s="11" t="str">
        <f t="shared" ca="1" si="216"/>
        <v>H</v>
      </c>
      <c r="M3194" s="11"/>
      <c r="N3194" s="11">
        <v>3193</v>
      </c>
      <c r="O3194" s="12">
        <f t="shared" ca="1" si="224"/>
        <v>1.2737737211544518</v>
      </c>
      <c r="P3194" s="12">
        <f t="shared" ca="1" si="225"/>
        <v>1.6849278784559312</v>
      </c>
      <c r="Q3194" s="11" t="str">
        <f t="shared" ca="1" si="217"/>
        <v>H</v>
      </c>
    </row>
    <row r="3195" spans="9:17" x14ac:dyDescent="0.25">
      <c r="I3195" s="11">
        <v>3194</v>
      </c>
      <c r="J3195" s="11">
        <f t="shared" ca="1" si="222"/>
        <v>1.4684051021036288</v>
      </c>
      <c r="K3195" s="11">
        <f t="shared" ca="1" si="223"/>
        <v>0.95812369649563078</v>
      </c>
      <c r="L3195" s="11" t="str">
        <f t="shared" ca="1" si="216"/>
        <v>A</v>
      </c>
      <c r="M3195" s="11"/>
      <c r="N3195" s="11">
        <v>3194</v>
      </c>
      <c r="O3195" s="12">
        <f t="shared" ca="1" si="224"/>
        <v>-1.631491057991046</v>
      </c>
      <c r="P3195" s="12">
        <f t="shared" ca="1" si="225"/>
        <v>0.89194808724028085</v>
      </c>
      <c r="Q3195" s="11" t="str">
        <f t="shared" ca="1" si="217"/>
        <v>H</v>
      </c>
    </row>
    <row r="3196" spans="9:17" x14ac:dyDescent="0.25">
      <c r="I3196" s="11">
        <v>3195</v>
      </c>
      <c r="J3196" s="11">
        <f t="shared" ca="1" si="222"/>
        <v>1.6587576426881467</v>
      </c>
      <c r="K3196" s="11">
        <f t="shared" ca="1" si="223"/>
        <v>2.7370406755941969</v>
      </c>
      <c r="L3196" s="11" t="str">
        <f t="shared" ca="1" si="216"/>
        <v>H</v>
      </c>
      <c r="M3196" s="11"/>
      <c r="N3196" s="11">
        <v>3195</v>
      </c>
      <c r="O3196" s="12">
        <f t="shared" ca="1" si="224"/>
        <v>-0.28613861798684581</v>
      </c>
      <c r="P3196" s="12">
        <f t="shared" ca="1" si="225"/>
        <v>1.2223200761696316</v>
      </c>
      <c r="Q3196" s="11" t="str">
        <f t="shared" ca="1" si="217"/>
        <v>H</v>
      </c>
    </row>
    <row r="3197" spans="9:17" x14ac:dyDescent="0.25">
      <c r="I3197" s="11">
        <v>3196</v>
      </c>
      <c r="J3197" s="11">
        <f t="shared" ca="1" si="222"/>
        <v>1.0743329750251895</v>
      </c>
      <c r="K3197" s="11">
        <f t="shared" ca="1" si="223"/>
        <v>-7.63298053146233E-3</v>
      </c>
      <c r="L3197" s="11" t="str">
        <f t="shared" ca="1" si="216"/>
        <v>A</v>
      </c>
      <c r="M3197" s="11"/>
      <c r="N3197" s="11">
        <v>3196</v>
      </c>
      <c r="O3197" s="12">
        <f t="shared" ca="1" si="224"/>
        <v>1.1562900660026525</v>
      </c>
      <c r="P3197" s="12">
        <f t="shared" ca="1" si="225"/>
        <v>0.22481396723707536</v>
      </c>
      <c r="Q3197" s="11" t="str">
        <f t="shared" ca="1" si="217"/>
        <v>A</v>
      </c>
    </row>
    <row r="3198" spans="9:17" x14ac:dyDescent="0.25">
      <c r="I3198" s="11">
        <v>3197</v>
      </c>
      <c r="J3198" s="11">
        <f t="shared" ca="1" si="222"/>
        <v>1.5484584302912969</v>
      </c>
      <c r="K3198" s="11">
        <f t="shared" ca="1" si="223"/>
        <v>3.1645574701346924</v>
      </c>
      <c r="L3198" s="11" t="str">
        <f t="shared" ca="1" si="216"/>
        <v>H</v>
      </c>
      <c r="M3198" s="11"/>
      <c r="N3198" s="11">
        <v>3197</v>
      </c>
      <c r="O3198" s="12">
        <f t="shared" ca="1" si="224"/>
        <v>0.69294162844943141</v>
      </c>
      <c r="P3198" s="12">
        <f t="shared" ca="1" si="225"/>
        <v>1.643762398860185</v>
      </c>
      <c r="Q3198" s="11" t="str">
        <f t="shared" ca="1" si="217"/>
        <v>H</v>
      </c>
    </row>
    <row r="3199" spans="9:17" x14ac:dyDescent="0.25">
      <c r="I3199" s="11">
        <v>3198</v>
      </c>
      <c r="J3199" s="11">
        <f t="shared" ca="1" si="222"/>
        <v>1.9021418396291019</v>
      </c>
      <c r="K3199" s="11">
        <f t="shared" ca="1" si="223"/>
        <v>2.0696636711600833</v>
      </c>
      <c r="L3199" s="11" t="str">
        <f t="shared" ca="1" si="216"/>
        <v>H</v>
      </c>
      <c r="M3199" s="11"/>
      <c r="N3199" s="11">
        <v>3198</v>
      </c>
      <c r="O3199" s="12">
        <f t="shared" ca="1" si="224"/>
        <v>0.34985690130281594</v>
      </c>
      <c r="P3199" s="12">
        <f t="shared" ca="1" si="225"/>
        <v>0.34215908781574322</v>
      </c>
      <c r="Q3199" s="11" t="str">
        <f t="shared" ca="1" si="217"/>
        <v>A</v>
      </c>
    </row>
    <row r="3200" spans="9:17" x14ac:dyDescent="0.25">
      <c r="I3200" s="11">
        <v>3199</v>
      </c>
      <c r="J3200" s="11">
        <f t="shared" ca="1" si="222"/>
        <v>3.4132956641073848</v>
      </c>
      <c r="K3200" s="11">
        <f t="shared" ca="1" si="223"/>
        <v>-1.538471245450471</v>
      </c>
      <c r="L3200" s="11" t="str">
        <f t="shared" ca="1" si="216"/>
        <v>A</v>
      </c>
      <c r="M3200" s="11"/>
      <c r="N3200" s="11">
        <v>3199</v>
      </c>
      <c r="O3200" s="12">
        <f t="shared" ca="1" si="224"/>
        <v>-2.828752465244877E-2</v>
      </c>
      <c r="P3200" s="12">
        <f t="shared" ca="1" si="225"/>
        <v>1.6063856447344143</v>
      </c>
      <c r="Q3200" s="11" t="str">
        <f t="shared" ca="1" si="217"/>
        <v>H</v>
      </c>
    </row>
    <row r="3201" spans="9:17" x14ac:dyDescent="0.25">
      <c r="I3201" s="11">
        <v>3200</v>
      </c>
      <c r="J3201" s="11">
        <f t="shared" ca="1" si="222"/>
        <v>0.63003909409035064</v>
      </c>
      <c r="K3201" s="11">
        <f t="shared" ca="1" si="223"/>
        <v>1.1940866866143596</v>
      </c>
      <c r="L3201" s="11" t="str">
        <f t="shared" ca="1" si="216"/>
        <v>H</v>
      </c>
      <c r="M3201" s="11"/>
      <c r="N3201" s="11">
        <v>3200</v>
      </c>
      <c r="O3201" s="12">
        <f t="shared" ca="1" si="224"/>
        <v>-0.51162639171111057</v>
      </c>
      <c r="P3201" s="12">
        <f t="shared" ca="1" si="225"/>
        <v>2.2951733310511431</v>
      </c>
      <c r="Q3201" s="11" t="str">
        <f t="shared" ca="1" si="217"/>
        <v>H</v>
      </c>
    </row>
    <row r="3202" spans="9:17" x14ac:dyDescent="0.25">
      <c r="I3202" s="11">
        <v>3201</v>
      </c>
      <c r="J3202" s="11">
        <f t="shared" ca="1" si="222"/>
        <v>2.7722072807540208</v>
      </c>
      <c r="K3202" s="11">
        <f t="shared" ca="1" si="223"/>
        <v>0.75123781843819204</v>
      </c>
      <c r="L3202" s="11" t="str">
        <f t="shared" ca="1" si="216"/>
        <v>A</v>
      </c>
      <c r="M3202" s="11"/>
      <c r="N3202" s="11">
        <v>3201</v>
      </c>
      <c r="O3202" s="12">
        <f t="shared" ca="1" si="224"/>
        <v>1.5060230945682946</v>
      </c>
      <c r="P3202" s="12">
        <f t="shared" ca="1" si="225"/>
        <v>0.79797274377858052</v>
      </c>
      <c r="Q3202" s="11" t="str">
        <f t="shared" ca="1" si="217"/>
        <v>A</v>
      </c>
    </row>
    <row r="3203" spans="9:17" x14ac:dyDescent="0.25">
      <c r="I3203" s="11">
        <v>3202</v>
      </c>
      <c r="J3203" s="11">
        <f t="shared" ref="J3203:J3266" ca="1" si="226">NORMINV(RAND(), $D$3,$F$3)</f>
        <v>1.9818393129374168E-2</v>
      </c>
      <c r="K3203" s="11">
        <f t="shared" ref="K3203:K3266" ca="1" si="227">NORMINV(RAND(), $D$2,$F$2)</f>
        <v>-0.18214249752244083</v>
      </c>
      <c r="L3203" s="11" t="str">
        <f t="shared" ca="1" si="216"/>
        <v>A</v>
      </c>
      <c r="M3203" s="11"/>
      <c r="N3203" s="11">
        <v>3202</v>
      </c>
      <c r="O3203" s="12">
        <f t="shared" ref="O3203:O3266" ca="1" si="228">NORMINV(RAND(), $D$11,$F$11)</f>
        <v>-0.7470375678946275</v>
      </c>
      <c r="P3203" s="12">
        <f t="shared" ref="P3203:P3266" ca="1" si="229">NORMINV(RAND(), $D$10,$F$10)</f>
        <v>1.0415810010576867</v>
      </c>
      <c r="Q3203" s="11" t="str">
        <f t="shared" ca="1" si="217"/>
        <v>H</v>
      </c>
    </row>
    <row r="3204" spans="9:17" x14ac:dyDescent="0.25">
      <c r="I3204" s="11">
        <v>3203</v>
      </c>
      <c r="J3204" s="11">
        <f t="shared" ca="1" si="226"/>
        <v>1.8377146415967016</v>
      </c>
      <c r="K3204" s="11">
        <f t="shared" ca="1" si="227"/>
        <v>2.1353918182014779</v>
      </c>
      <c r="L3204" s="11" t="str">
        <f t="shared" ca="1" si="216"/>
        <v>H</v>
      </c>
      <c r="M3204" s="11"/>
      <c r="N3204" s="11">
        <v>3203</v>
      </c>
      <c r="O3204" s="12">
        <f t="shared" ca="1" si="228"/>
        <v>0.53258535718833011</v>
      </c>
      <c r="P3204" s="12">
        <f t="shared" ca="1" si="229"/>
        <v>0.81359293988537151</v>
      </c>
      <c r="Q3204" s="11" t="str">
        <f t="shared" ca="1" si="217"/>
        <v>H</v>
      </c>
    </row>
    <row r="3205" spans="9:17" x14ac:dyDescent="0.25">
      <c r="I3205" s="11">
        <v>3204</v>
      </c>
      <c r="J3205" s="11">
        <f t="shared" ca="1" si="226"/>
        <v>1.2207414310161036</v>
      </c>
      <c r="K3205" s="11">
        <f t="shared" ca="1" si="227"/>
        <v>0.75842339174551832</v>
      </c>
      <c r="L3205" s="11" t="str">
        <f t="shared" ca="1" si="216"/>
        <v>A</v>
      </c>
      <c r="M3205" s="11"/>
      <c r="N3205" s="11">
        <v>3204</v>
      </c>
      <c r="O3205" s="12">
        <f t="shared" ca="1" si="228"/>
        <v>-2.1034583143070291</v>
      </c>
      <c r="P3205" s="12">
        <f t="shared" ca="1" si="229"/>
        <v>0.38585581036789263</v>
      </c>
      <c r="Q3205" s="11" t="str">
        <f t="shared" ca="1" si="217"/>
        <v>H</v>
      </c>
    </row>
    <row r="3206" spans="9:17" x14ac:dyDescent="0.25">
      <c r="I3206" s="11">
        <v>3205</v>
      </c>
      <c r="J3206" s="11">
        <f t="shared" ca="1" si="226"/>
        <v>0.21392380428643853</v>
      </c>
      <c r="K3206" s="11">
        <f t="shared" ca="1" si="227"/>
        <v>1.9435480841497215</v>
      </c>
      <c r="L3206" s="11" t="str">
        <f t="shared" ca="1" si="216"/>
        <v>H</v>
      </c>
      <c r="M3206" s="11"/>
      <c r="N3206" s="11">
        <v>3205</v>
      </c>
      <c r="O3206" s="12">
        <f t="shared" ca="1" si="228"/>
        <v>-1.3944046492668425</v>
      </c>
      <c r="P3206" s="12">
        <f t="shared" ca="1" si="229"/>
        <v>3.171407805360519</v>
      </c>
      <c r="Q3206" s="11" t="str">
        <f t="shared" ca="1" si="217"/>
        <v>H</v>
      </c>
    </row>
    <row r="3207" spans="9:17" x14ac:dyDescent="0.25">
      <c r="I3207" s="11">
        <v>3206</v>
      </c>
      <c r="J3207" s="11">
        <f t="shared" ca="1" si="226"/>
        <v>1.0145590697377818</v>
      </c>
      <c r="K3207" s="11">
        <f t="shared" ca="1" si="227"/>
        <v>1.6814776789452901</v>
      </c>
      <c r="L3207" s="11" t="str">
        <f t="shared" ca="1" si="216"/>
        <v>H</v>
      </c>
      <c r="M3207" s="11"/>
      <c r="N3207" s="11">
        <v>3206</v>
      </c>
      <c r="O3207" s="12">
        <f t="shared" ca="1" si="228"/>
        <v>-0.35322079124083772</v>
      </c>
      <c r="P3207" s="12">
        <f t="shared" ca="1" si="229"/>
        <v>0.562025960371068</v>
      </c>
      <c r="Q3207" s="11" t="str">
        <f t="shared" ca="1" si="217"/>
        <v>H</v>
      </c>
    </row>
    <row r="3208" spans="9:17" x14ac:dyDescent="0.25">
      <c r="I3208" s="11">
        <v>3207</v>
      </c>
      <c r="J3208" s="11">
        <f t="shared" ca="1" si="226"/>
        <v>0.82738236011730848</v>
      </c>
      <c r="K3208" s="11">
        <f t="shared" ca="1" si="227"/>
        <v>1.0145188455789991</v>
      </c>
      <c r="L3208" s="11" t="str">
        <f t="shared" ca="1" si="216"/>
        <v>H</v>
      </c>
      <c r="M3208" s="11"/>
      <c r="N3208" s="11">
        <v>3207</v>
      </c>
      <c r="O3208" s="12">
        <f t="shared" ca="1" si="228"/>
        <v>3.0086507261054418</v>
      </c>
      <c r="P3208" s="12">
        <f t="shared" ca="1" si="229"/>
        <v>5.5724869125313159E-3</v>
      </c>
      <c r="Q3208" s="11" t="str">
        <f t="shared" ca="1" si="217"/>
        <v>A</v>
      </c>
    </row>
    <row r="3209" spans="9:17" x14ac:dyDescent="0.25">
      <c r="I3209" s="11">
        <v>3208</v>
      </c>
      <c r="J3209" s="11">
        <f t="shared" ca="1" si="226"/>
        <v>3.0537203483188078</v>
      </c>
      <c r="K3209" s="11">
        <f t="shared" ca="1" si="227"/>
        <v>1.0096774277673282</v>
      </c>
      <c r="L3209" s="11" t="str">
        <f t="shared" ca="1" si="216"/>
        <v>A</v>
      </c>
      <c r="M3209" s="11"/>
      <c r="N3209" s="11">
        <v>3208</v>
      </c>
      <c r="O3209" s="12">
        <f t="shared" ca="1" si="228"/>
        <v>0.5382773457126202</v>
      </c>
      <c r="P3209" s="12">
        <f t="shared" ca="1" si="229"/>
        <v>0.84417073352351224</v>
      </c>
      <c r="Q3209" s="11" t="str">
        <f t="shared" ca="1" si="217"/>
        <v>H</v>
      </c>
    </row>
    <row r="3210" spans="9:17" x14ac:dyDescent="0.25">
      <c r="I3210" s="11">
        <v>3209</v>
      </c>
      <c r="J3210" s="11">
        <f t="shared" ca="1" si="226"/>
        <v>1.7317495593420218</v>
      </c>
      <c r="K3210" s="11">
        <f t="shared" ca="1" si="227"/>
        <v>0.60615714365834683</v>
      </c>
      <c r="L3210" s="11" t="str">
        <f t="shared" ca="1" si="216"/>
        <v>A</v>
      </c>
      <c r="M3210" s="11"/>
      <c r="N3210" s="11">
        <v>3209</v>
      </c>
      <c r="O3210" s="12">
        <f t="shared" ca="1" si="228"/>
        <v>1.4186658338603073</v>
      </c>
      <c r="P3210" s="12">
        <f t="shared" ca="1" si="229"/>
        <v>2.5890393247763255</v>
      </c>
      <c r="Q3210" s="11" t="str">
        <f t="shared" ca="1" si="217"/>
        <v>H</v>
      </c>
    </row>
    <row r="3211" spans="9:17" x14ac:dyDescent="0.25">
      <c r="I3211" s="11">
        <v>3210</v>
      </c>
      <c r="J3211" s="11">
        <f t="shared" ca="1" si="226"/>
        <v>1.8197748375146992</v>
      </c>
      <c r="K3211" s="11">
        <f t="shared" ca="1" si="227"/>
        <v>2.2575964007396587</v>
      </c>
      <c r="L3211" s="11" t="str">
        <f t="shared" ca="1" si="216"/>
        <v>H</v>
      </c>
      <c r="M3211" s="11"/>
      <c r="N3211" s="11">
        <v>3210</v>
      </c>
      <c r="O3211" s="12">
        <f t="shared" ca="1" si="228"/>
        <v>-2.0738611578356974</v>
      </c>
      <c r="P3211" s="12">
        <f t="shared" ca="1" si="229"/>
        <v>-1.7813497588333802</v>
      </c>
      <c r="Q3211" s="11" t="str">
        <f t="shared" ca="1" si="217"/>
        <v>H</v>
      </c>
    </row>
    <row r="3212" spans="9:17" x14ac:dyDescent="0.25">
      <c r="I3212" s="11">
        <v>3211</v>
      </c>
      <c r="J3212" s="11">
        <f t="shared" ca="1" si="226"/>
        <v>1.5642933921334925</v>
      </c>
      <c r="K3212" s="11">
        <f t="shared" ca="1" si="227"/>
        <v>2.6460543725017782</v>
      </c>
      <c r="L3212" s="11" t="str">
        <f t="shared" ca="1" si="216"/>
        <v>H</v>
      </c>
      <c r="M3212" s="11"/>
      <c r="N3212" s="11">
        <v>3211</v>
      </c>
      <c r="O3212" s="12">
        <f t="shared" ca="1" si="228"/>
        <v>0.95229080436519287</v>
      </c>
      <c r="P3212" s="12">
        <f t="shared" ca="1" si="229"/>
        <v>-0.16222753585284888</v>
      </c>
      <c r="Q3212" s="11" t="str">
        <f t="shared" ca="1" si="217"/>
        <v>A</v>
      </c>
    </row>
    <row r="3213" spans="9:17" x14ac:dyDescent="0.25">
      <c r="I3213" s="11">
        <v>3212</v>
      </c>
      <c r="J3213" s="11">
        <f t="shared" ca="1" si="226"/>
        <v>0.99435341766988961</v>
      </c>
      <c r="K3213" s="11">
        <f t="shared" ca="1" si="227"/>
        <v>3.2400053785790579</v>
      </c>
      <c r="L3213" s="11" t="str">
        <f t="shared" ca="1" si="216"/>
        <v>H</v>
      </c>
      <c r="M3213" s="11"/>
      <c r="N3213" s="11">
        <v>3212</v>
      </c>
      <c r="O3213" s="12">
        <f t="shared" ca="1" si="228"/>
        <v>2.6493716390359729</v>
      </c>
      <c r="P3213" s="12">
        <f t="shared" ca="1" si="229"/>
        <v>0.86813388826996118</v>
      </c>
      <c r="Q3213" s="11" t="str">
        <f t="shared" ca="1" si="217"/>
        <v>A</v>
      </c>
    </row>
    <row r="3214" spans="9:17" x14ac:dyDescent="0.25">
      <c r="I3214" s="11">
        <v>3213</v>
      </c>
      <c r="J3214" s="11">
        <f t="shared" ca="1" si="226"/>
        <v>1.6881588676962505</v>
      </c>
      <c r="K3214" s="11">
        <f t="shared" ca="1" si="227"/>
        <v>0.73685471356557186</v>
      </c>
      <c r="L3214" s="11" t="str">
        <f t="shared" ca="1" si="216"/>
        <v>A</v>
      </c>
      <c r="M3214" s="11"/>
      <c r="N3214" s="11">
        <v>3213</v>
      </c>
      <c r="O3214" s="12">
        <f t="shared" ca="1" si="228"/>
        <v>0.71909511152234096</v>
      </c>
      <c r="P3214" s="12">
        <f t="shared" ca="1" si="229"/>
        <v>-2.6090378311144775</v>
      </c>
      <c r="Q3214" s="11" t="str">
        <f t="shared" ca="1" si="217"/>
        <v>A</v>
      </c>
    </row>
    <row r="3215" spans="9:17" x14ac:dyDescent="0.25">
      <c r="I3215" s="11">
        <v>3214</v>
      </c>
      <c r="J3215" s="11">
        <f t="shared" ca="1" si="226"/>
        <v>3.3871489436938611</v>
      </c>
      <c r="K3215" s="11">
        <f t="shared" ca="1" si="227"/>
        <v>3.2273850225042322</v>
      </c>
      <c r="L3215" s="11" t="str">
        <f t="shared" ca="1" si="216"/>
        <v>A</v>
      </c>
      <c r="M3215" s="11"/>
      <c r="N3215" s="11">
        <v>3214</v>
      </c>
      <c r="O3215" s="12">
        <f t="shared" ca="1" si="228"/>
        <v>1.1066149705869153</v>
      </c>
      <c r="P3215" s="12">
        <f t="shared" ca="1" si="229"/>
        <v>1.3094144982309319</v>
      </c>
      <c r="Q3215" s="11" t="str">
        <f t="shared" ca="1" si="217"/>
        <v>H</v>
      </c>
    </row>
    <row r="3216" spans="9:17" x14ac:dyDescent="0.25">
      <c r="I3216" s="11">
        <v>3215</v>
      </c>
      <c r="J3216" s="11">
        <f t="shared" ca="1" si="226"/>
        <v>3.0340915693897874</v>
      </c>
      <c r="K3216" s="11">
        <f t="shared" ca="1" si="227"/>
        <v>2.6872033572518061</v>
      </c>
      <c r="L3216" s="11" t="str">
        <f t="shared" ca="1" si="216"/>
        <v>A</v>
      </c>
      <c r="M3216" s="11"/>
      <c r="N3216" s="11">
        <v>3215</v>
      </c>
      <c r="O3216" s="12">
        <f t="shared" ca="1" si="228"/>
        <v>-1.3323944686311142</v>
      </c>
      <c r="P3216" s="12">
        <f t="shared" ca="1" si="229"/>
        <v>3.4210698595028481</v>
      </c>
      <c r="Q3216" s="11" t="str">
        <f t="shared" ca="1" si="217"/>
        <v>H</v>
      </c>
    </row>
    <row r="3217" spans="9:17" x14ac:dyDescent="0.25">
      <c r="I3217" s="11">
        <v>3216</v>
      </c>
      <c r="J3217" s="11">
        <f t="shared" ca="1" si="226"/>
        <v>2.3388644305640378</v>
      </c>
      <c r="K3217" s="11">
        <f t="shared" ca="1" si="227"/>
        <v>2.2368867817767022</v>
      </c>
      <c r="L3217" s="11" t="str">
        <f t="shared" ca="1" si="216"/>
        <v>A</v>
      </c>
      <c r="M3217" s="11"/>
      <c r="N3217" s="11">
        <v>3216</v>
      </c>
      <c r="O3217" s="12">
        <f t="shared" ca="1" si="228"/>
        <v>1.6793101101517596</v>
      </c>
      <c r="P3217" s="12">
        <f t="shared" ca="1" si="229"/>
        <v>1.4534620215786074</v>
      </c>
      <c r="Q3217" s="11" t="str">
        <f t="shared" ca="1" si="217"/>
        <v>A</v>
      </c>
    </row>
    <row r="3218" spans="9:17" x14ac:dyDescent="0.25">
      <c r="I3218" s="11">
        <v>3217</v>
      </c>
      <c r="J3218" s="11">
        <f t="shared" ca="1" si="226"/>
        <v>0.83941631424073448</v>
      </c>
      <c r="K3218" s="11">
        <f t="shared" ca="1" si="227"/>
        <v>1.0087214471694377</v>
      </c>
      <c r="L3218" s="11" t="str">
        <f t="shared" ca="1" si="216"/>
        <v>H</v>
      </c>
      <c r="M3218" s="11"/>
      <c r="N3218" s="11">
        <v>3217</v>
      </c>
      <c r="O3218" s="12">
        <f t="shared" ca="1" si="228"/>
        <v>-0.80078964454008794</v>
      </c>
      <c r="P3218" s="12">
        <f t="shared" ca="1" si="229"/>
        <v>1.2093714567045644</v>
      </c>
      <c r="Q3218" s="11" t="str">
        <f t="shared" ca="1" si="217"/>
        <v>H</v>
      </c>
    </row>
    <row r="3219" spans="9:17" x14ac:dyDescent="0.25">
      <c r="I3219" s="11">
        <v>3218</v>
      </c>
      <c r="J3219" s="11">
        <f t="shared" ca="1" si="226"/>
        <v>0.76138492062330154</v>
      </c>
      <c r="K3219" s="11">
        <f t="shared" ca="1" si="227"/>
        <v>1.7188829233627039</v>
      </c>
      <c r="L3219" s="11" t="str">
        <f t="shared" ca="1" si="216"/>
        <v>H</v>
      </c>
      <c r="M3219" s="11"/>
      <c r="N3219" s="11">
        <v>3218</v>
      </c>
      <c r="O3219" s="12">
        <f t="shared" ca="1" si="228"/>
        <v>0.37149116212215683</v>
      </c>
      <c r="P3219" s="12">
        <f t="shared" ca="1" si="229"/>
        <v>2.5717754096341618</v>
      </c>
      <c r="Q3219" s="11" t="str">
        <f t="shared" ca="1" si="217"/>
        <v>H</v>
      </c>
    </row>
    <row r="3220" spans="9:17" x14ac:dyDescent="0.25">
      <c r="I3220" s="11">
        <v>3219</v>
      </c>
      <c r="J3220" s="11">
        <f t="shared" ca="1" si="226"/>
        <v>1.8860609240026447</v>
      </c>
      <c r="K3220" s="11">
        <f t="shared" ca="1" si="227"/>
        <v>3.4813779773002405</v>
      </c>
      <c r="L3220" s="11" t="str">
        <f t="shared" ca="1" si="216"/>
        <v>H</v>
      </c>
      <c r="M3220" s="11"/>
      <c r="N3220" s="11">
        <v>3219</v>
      </c>
      <c r="O3220" s="12">
        <f t="shared" ca="1" si="228"/>
        <v>1.0314519842681142</v>
      </c>
      <c r="P3220" s="12">
        <f t="shared" ca="1" si="229"/>
        <v>-0.19502142614991347</v>
      </c>
      <c r="Q3220" s="11" t="str">
        <f t="shared" ca="1" si="217"/>
        <v>A</v>
      </c>
    </row>
    <row r="3221" spans="9:17" x14ac:dyDescent="0.25">
      <c r="I3221" s="11">
        <v>3220</v>
      </c>
      <c r="J3221" s="11">
        <f t="shared" ca="1" si="226"/>
        <v>1.0653933394343462</v>
      </c>
      <c r="K3221" s="11">
        <f t="shared" ca="1" si="227"/>
        <v>1.1611152651215491</v>
      </c>
      <c r="L3221" s="11" t="str">
        <f t="shared" ca="1" si="216"/>
        <v>H</v>
      </c>
      <c r="M3221" s="11"/>
      <c r="N3221" s="11">
        <v>3220</v>
      </c>
      <c r="O3221" s="12">
        <f t="shared" ca="1" si="228"/>
        <v>3.000812881495734</v>
      </c>
      <c r="P3221" s="12">
        <f t="shared" ca="1" si="229"/>
        <v>1.7042080245142279</v>
      </c>
      <c r="Q3221" s="11" t="str">
        <f t="shared" ca="1" si="217"/>
        <v>A</v>
      </c>
    </row>
    <row r="3222" spans="9:17" x14ac:dyDescent="0.25">
      <c r="I3222" s="11">
        <v>3221</v>
      </c>
      <c r="J3222" s="11">
        <f t="shared" ca="1" si="226"/>
        <v>8.7640053022648101E-2</v>
      </c>
      <c r="K3222" s="11">
        <f t="shared" ca="1" si="227"/>
        <v>2.8000807252782698</v>
      </c>
      <c r="L3222" s="11" t="str">
        <f t="shared" ca="1" si="216"/>
        <v>H</v>
      </c>
      <c r="M3222" s="11"/>
      <c r="N3222" s="11">
        <v>3221</v>
      </c>
      <c r="O3222" s="12">
        <f t="shared" ca="1" si="228"/>
        <v>1.7035176872088051</v>
      </c>
      <c r="P3222" s="12">
        <f t="shared" ca="1" si="229"/>
        <v>-0.89420798577876126</v>
      </c>
      <c r="Q3222" s="11" t="str">
        <f t="shared" ca="1" si="217"/>
        <v>A</v>
      </c>
    </row>
    <row r="3223" spans="9:17" x14ac:dyDescent="0.25">
      <c r="I3223" s="11">
        <v>3222</v>
      </c>
      <c r="J3223" s="11">
        <f t="shared" ca="1" si="226"/>
        <v>-0.80708824015704106</v>
      </c>
      <c r="K3223" s="11">
        <f t="shared" ca="1" si="227"/>
        <v>3.1920959347093403</v>
      </c>
      <c r="L3223" s="11" t="str">
        <f t="shared" ca="1" si="216"/>
        <v>H</v>
      </c>
      <c r="M3223" s="11"/>
      <c r="N3223" s="11">
        <v>3222</v>
      </c>
      <c r="O3223" s="12">
        <f t="shared" ca="1" si="228"/>
        <v>-8.0652028041227175E-2</v>
      </c>
      <c r="P3223" s="12">
        <f t="shared" ca="1" si="229"/>
        <v>2.2709053749231876</v>
      </c>
      <c r="Q3223" s="11" t="str">
        <f t="shared" ca="1" si="217"/>
        <v>H</v>
      </c>
    </row>
    <row r="3224" spans="9:17" x14ac:dyDescent="0.25">
      <c r="I3224" s="11">
        <v>3223</v>
      </c>
      <c r="J3224" s="11">
        <f t="shared" ca="1" si="226"/>
        <v>0.9612371083132587</v>
      </c>
      <c r="K3224" s="11">
        <f t="shared" ca="1" si="227"/>
        <v>1.0555037542910384</v>
      </c>
      <c r="L3224" s="11" t="str">
        <f t="shared" ca="1" si="216"/>
        <v>H</v>
      </c>
      <c r="M3224" s="11"/>
      <c r="N3224" s="11">
        <v>3223</v>
      </c>
      <c r="O3224" s="12">
        <f t="shared" ca="1" si="228"/>
        <v>9.3411976527738416E-2</v>
      </c>
      <c r="P3224" s="12">
        <f t="shared" ca="1" si="229"/>
        <v>2.4254080310982626</v>
      </c>
      <c r="Q3224" s="11" t="str">
        <f t="shared" ca="1" si="217"/>
        <v>H</v>
      </c>
    </row>
    <row r="3225" spans="9:17" x14ac:dyDescent="0.25">
      <c r="I3225" s="11">
        <v>3224</v>
      </c>
      <c r="J3225" s="11">
        <f t="shared" ca="1" si="226"/>
        <v>-1.8376371814180792</v>
      </c>
      <c r="K3225" s="11">
        <f t="shared" ca="1" si="227"/>
        <v>1.256345150395354</v>
      </c>
      <c r="L3225" s="11" t="str">
        <f t="shared" ca="1" si="216"/>
        <v>H</v>
      </c>
      <c r="M3225" s="11"/>
      <c r="N3225" s="11">
        <v>3224</v>
      </c>
      <c r="O3225" s="12">
        <f t="shared" ca="1" si="228"/>
        <v>1.2576121052712834</v>
      </c>
      <c r="P3225" s="12">
        <f t="shared" ca="1" si="229"/>
        <v>1.9924696415773462</v>
      </c>
      <c r="Q3225" s="11" t="str">
        <f t="shared" ca="1" si="217"/>
        <v>H</v>
      </c>
    </row>
    <row r="3226" spans="9:17" x14ac:dyDescent="0.25">
      <c r="I3226" s="11">
        <v>3225</v>
      </c>
      <c r="J3226" s="11">
        <f t="shared" ca="1" si="226"/>
        <v>-0.40677865298389004</v>
      </c>
      <c r="K3226" s="11">
        <f t="shared" ca="1" si="227"/>
        <v>-0.36815675338636744</v>
      </c>
      <c r="L3226" s="11" t="str">
        <f t="shared" ca="1" si="216"/>
        <v>H</v>
      </c>
      <c r="M3226" s="11"/>
      <c r="N3226" s="11">
        <v>3225</v>
      </c>
      <c r="O3226" s="12">
        <f t="shared" ca="1" si="228"/>
        <v>-1.5274607634362647</v>
      </c>
      <c r="P3226" s="12">
        <f t="shared" ca="1" si="229"/>
        <v>1.898895922179072</v>
      </c>
      <c r="Q3226" s="11" t="str">
        <f t="shared" ca="1" si="217"/>
        <v>H</v>
      </c>
    </row>
    <row r="3227" spans="9:17" x14ac:dyDescent="0.25">
      <c r="I3227" s="11">
        <v>3226</v>
      </c>
      <c r="J3227" s="11">
        <f t="shared" ca="1" si="226"/>
        <v>1.33166270892599</v>
      </c>
      <c r="K3227" s="11">
        <f t="shared" ca="1" si="227"/>
        <v>2.520201933048976</v>
      </c>
      <c r="L3227" s="11" t="str">
        <f t="shared" ca="1" si="216"/>
        <v>H</v>
      </c>
      <c r="M3227" s="11"/>
      <c r="N3227" s="11">
        <v>3226</v>
      </c>
      <c r="O3227" s="12">
        <f t="shared" ca="1" si="228"/>
        <v>1.2542969404767672</v>
      </c>
      <c r="P3227" s="12">
        <f t="shared" ca="1" si="229"/>
        <v>0.94519027923288668</v>
      </c>
      <c r="Q3227" s="11" t="str">
        <f t="shared" ca="1" si="217"/>
        <v>A</v>
      </c>
    </row>
    <row r="3228" spans="9:17" x14ac:dyDescent="0.25">
      <c r="I3228" s="11">
        <v>3227</v>
      </c>
      <c r="J3228" s="11">
        <f t="shared" ca="1" si="226"/>
        <v>-1.040138986778254</v>
      </c>
      <c r="K3228" s="11">
        <f t="shared" ca="1" si="227"/>
        <v>1.7621308204526578</v>
      </c>
      <c r="L3228" s="11" t="str">
        <f t="shared" ca="1" si="216"/>
        <v>H</v>
      </c>
      <c r="M3228" s="11"/>
      <c r="N3228" s="11">
        <v>3227</v>
      </c>
      <c r="O3228" s="12">
        <f t="shared" ca="1" si="228"/>
        <v>1.3159156370078084E-2</v>
      </c>
      <c r="P3228" s="12">
        <f t="shared" ca="1" si="229"/>
        <v>1.380431399063671</v>
      </c>
      <c r="Q3228" s="11" t="str">
        <f t="shared" ca="1" si="217"/>
        <v>H</v>
      </c>
    </row>
    <row r="3229" spans="9:17" x14ac:dyDescent="0.25">
      <c r="I3229" s="11">
        <v>3228</v>
      </c>
      <c r="J3229" s="11">
        <f t="shared" ca="1" si="226"/>
        <v>-0.36024111039468998</v>
      </c>
      <c r="K3229" s="11">
        <f t="shared" ca="1" si="227"/>
        <v>-0.99395522195248232</v>
      </c>
      <c r="L3229" s="11" t="str">
        <f t="shared" ca="1" si="216"/>
        <v>A</v>
      </c>
      <c r="M3229" s="11"/>
      <c r="N3229" s="11">
        <v>3228</v>
      </c>
      <c r="O3229" s="12">
        <f t="shared" ca="1" si="228"/>
        <v>-1.2217809898664487</v>
      </c>
      <c r="P3229" s="12">
        <f t="shared" ca="1" si="229"/>
        <v>1.8949483367929243</v>
      </c>
      <c r="Q3229" s="11" t="str">
        <f t="shared" ca="1" si="217"/>
        <v>H</v>
      </c>
    </row>
    <row r="3230" spans="9:17" x14ac:dyDescent="0.25">
      <c r="I3230" s="11">
        <v>3229</v>
      </c>
      <c r="J3230" s="11">
        <f t="shared" ca="1" si="226"/>
        <v>-8.9012399234595141E-2</v>
      </c>
      <c r="K3230" s="11">
        <f t="shared" ca="1" si="227"/>
        <v>3.2414277385312857</v>
      </c>
      <c r="L3230" s="11" t="str">
        <f t="shared" ca="1" si="216"/>
        <v>H</v>
      </c>
      <c r="M3230" s="11"/>
      <c r="N3230" s="11">
        <v>3229</v>
      </c>
      <c r="O3230" s="12">
        <f t="shared" ca="1" si="228"/>
        <v>2.0268133197623621</v>
      </c>
      <c r="P3230" s="12">
        <f t="shared" ca="1" si="229"/>
        <v>2.1973359089733782</v>
      </c>
      <c r="Q3230" s="11" t="str">
        <f t="shared" ca="1" si="217"/>
        <v>H</v>
      </c>
    </row>
    <row r="3231" spans="9:17" x14ac:dyDescent="0.25">
      <c r="I3231" s="11">
        <v>3230</v>
      </c>
      <c r="J3231" s="11">
        <f t="shared" ca="1" si="226"/>
        <v>0.45661188432351552</v>
      </c>
      <c r="K3231" s="11">
        <f t="shared" ca="1" si="227"/>
        <v>4.5670270075542083</v>
      </c>
      <c r="L3231" s="11" t="str">
        <f t="shared" ca="1" si="216"/>
        <v>H</v>
      </c>
      <c r="M3231" s="11"/>
      <c r="N3231" s="11">
        <v>3230</v>
      </c>
      <c r="O3231" s="12">
        <f t="shared" ca="1" si="228"/>
        <v>0.40802279291221366</v>
      </c>
      <c r="P3231" s="12">
        <f t="shared" ca="1" si="229"/>
        <v>0.49501054214291351</v>
      </c>
      <c r="Q3231" s="11" t="str">
        <f t="shared" ca="1" si="217"/>
        <v>H</v>
      </c>
    </row>
    <row r="3232" spans="9:17" x14ac:dyDescent="0.25">
      <c r="I3232" s="11">
        <v>3231</v>
      </c>
      <c r="J3232" s="11">
        <f t="shared" ca="1" si="226"/>
        <v>1.009765507173116</v>
      </c>
      <c r="K3232" s="11">
        <f t="shared" ca="1" si="227"/>
        <v>1.5228132929398372</v>
      </c>
      <c r="L3232" s="11" t="str">
        <f t="shared" ca="1" si="216"/>
        <v>H</v>
      </c>
      <c r="M3232" s="11"/>
      <c r="N3232" s="11">
        <v>3231</v>
      </c>
      <c r="O3232" s="12">
        <f t="shared" ca="1" si="228"/>
        <v>0.69056586787002394</v>
      </c>
      <c r="P3232" s="12">
        <f t="shared" ca="1" si="229"/>
        <v>0.30386458005891404</v>
      </c>
      <c r="Q3232" s="11" t="str">
        <f t="shared" ca="1" si="217"/>
        <v>A</v>
      </c>
    </row>
    <row r="3233" spans="9:17" x14ac:dyDescent="0.25">
      <c r="I3233" s="11">
        <v>3232</v>
      </c>
      <c r="J3233" s="11">
        <f t="shared" ca="1" si="226"/>
        <v>0.32494584611393618</v>
      </c>
      <c r="K3233" s="11">
        <f t="shared" ca="1" si="227"/>
        <v>2.2181422338679511</v>
      </c>
      <c r="L3233" s="11" t="str">
        <f t="shared" ca="1" si="216"/>
        <v>H</v>
      </c>
      <c r="M3233" s="11"/>
      <c r="N3233" s="11">
        <v>3232</v>
      </c>
      <c r="O3233" s="12">
        <f t="shared" ca="1" si="228"/>
        <v>1.9049019892466272</v>
      </c>
      <c r="P3233" s="12">
        <f t="shared" ca="1" si="229"/>
        <v>1.5036900309310017</v>
      </c>
      <c r="Q3233" s="11" t="str">
        <f t="shared" ca="1" si="217"/>
        <v>A</v>
      </c>
    </row>
    <row r="3234" spans="9:17" x14ac:dyDescent="0.25">
      <c r="I3234" s="11">
        <v>3233</v>
      </c>
      <c r="J3234" s="11">
        <f t="shared" ca="1" si="226"/>
        <v>-0.34951146138843658</v>
      </c>
      <c r="K3234" s="11">
        <f t="shared" ca="1" si="227"/>
        <v>0.54460584570090997</v>
      </c>
      <c r="L3234" s="11" t="str">
        <f t="shared" ca="1" si="216"/>
        <v>H</v>
      </c>
      <c r="M3234" s="11"/>
      <c r="N3234" s="11">
        <v>3233</v>
      </c>
      <c r="O3234" s="12">
        <f t="shared" ca="1" si="228"/>
        <v>0.66328308284332504</v>
      </c>
      <c r="P3234" s="12">
        <f t="shared" ca="1" si="229"/>
        <v>0.18125572460829353</v>
      </c>
      <c r="Q3234" s="11" t="str">
        <f t="shared" ca="1" si="217"/>
        <v>A</v>
      </c>
    </row>
    <row r="3235" spans="9:17" x14ac:dyDescent="0.25">
      <c r="I3235" s="11">
        <v>3234</v>
      </c>
      <c r="J3235" s="11">
        <f t="shared" ca="1" si="226"/>
        <v>1.2267757362877421</v>
      </c>
      <c r="K3235" s="11">
        <f t="shared" ca="1" si="227"/>
        <v>3.006543594213348</v>
      </c>
      <c r="L3235" s="11" t="str">
        <f t="shared" ca="1" si="216"/>
        <v>H</v>
      </c>
      <c r="M3235" s="11"/>
      <c r="N3235" s="11">
        <v>3234</v>
      </c>
      <c r="O3235" s="12">
        <f t="shared" ca="1" si="228"/>
        <v>0.25011629653119322</v>
      </c>
      <c r="P3235" s="12">
        <f t="shared" ca="1" si="229"/>
        <v>3.1239789056375478</v>
      </c>
      <c r="Q3235" s="11" t="str">
        <f t="shared" ca="1" si="217"/>
        <v>H</v>
      </c>
    </row>
    <row r="3236" spans="9:17" x14ac:dyDescent="0.25">
      <c r="I3236" s="11">
        <v>3235</v>
      </c>
      <c r="J3236" s="11">
        <f t="shared" ca="1" si="226"/>
        <v>1.2310234913895777</v>
      </c>
      <c r="K3236" s="11">
        <f t="shared" ca="1" si="227"/>
        <v>0.73284178811348943</v>
      </c>
      <c r="L3236" s="11" t="str">
        <f t="shared" ca="1" si="216"/>
        <v>A</v>
      </c>
      <c r="M3236" s="11"/>
      <c r="N3236" s="11">
        <v>3235</v>
      </c>
      <c r="O3236" s="12">
        <f t="shared" ca="1" si="228"/>
        <v>0.15435709270441383</v>
      </c>
      <c r="P3236" s="12">
        <f t="shared" ca="1" si="229"/>
        <v>0.13222192519969911</v>
      </c>
      <c r="Q3236" s="11" t="str">
        <f t="shared" ca="1" si="217"/>
        <v>A</v>
      </c>
    </row>
    <row r="3237" spans="9:17" x14ac:dyDescent="0.25">
      <c r="I3237" s="11">
        <v>3236</v>
      </c>
      <c r="J3237" s="11">
        <f t="shared" ca="1" si="226"/>
        <v>1.846120160409271</v>
      </c>
      <c r="K3237" s="11">
        <f t="shared" ca="1" si="227"/>
        <v>2.6576450681459836</v>
      </c>
      <c r="L3237" s="11" t="str">
        <f t="shared" ca="1" si="216"/>
        <v>H</v>
      </c>
      <c r="M3237" s="11"/>
      <c r="N3237" s="11">
        <v>3236</v>
      </c>
      <c r="O3237" s="12">
        <f t="shared" ca="1" si="228"/>
        <v>0.21753060162415278</v>
      </c>
      <c r="P3237" s="12">
        <f t="shared" ca="1" si="229"/>
        <v>1.3478276001453615</v>
      </c>
      <c r="Q3237" s="11" t="str">
        <f t="shared" ca="1" si="217"/>
        <v>H</v>
      </c>
    </row>
    <row r="3238" spans="9:17" x14ac:dyDescent="0.25">
      <c r="I3238" s="11">
        <v>3237</v>
      </c>
      <c r="J3238" s="11">
        <f t="shared" ca="1" si="226"/>
        <v>1.813549045964665</v>
      </c>
      <c r="K3238" s="11">
        <f t="shared" ca="1" si="227"/>
        <v>1.3399787747315561</v>
      </c>
      <c r="L3238" s="11" t="str">
        <f t="shared" ca="1" si="216"/>
        <v>A</v>
      </c>
      <c r="M3238" s="11"/>
      <c r="N3238" s="11">
        <v>3237</v>
      </c>
      <c r="O3238" s="12">
        <f t="shared" ca="1" si="228"/>
        <v>-2.390853093369822</v>
      </c>
      <c r="P3238" s="12">
        <f t="shared" ca="1" si="229"/>
        <v>7.7609965041780971E-2</v>
      </c>
      <c r="Q3238" s="11" t="str">
        <f t="shared" ca="1" si="217"/>
        <v>H</v>
      </c>
    </row>
    <row r="3239" spans="9:17" x14ac:dyDescent="0.25">
      <c r="I3239" s="11">
        <v>3238</v>
      </c>
      <c r="J3239" s="11">
        <f t="shared" ca="1" si="226"/>
        <v>1.8512566808628459</v>
      </c>
      <c r="K3239" s="11">
        <f t="shared" ca="1" si="227"/>
        <v>0.27799803631214393</v>
      </c>
      <c r="L3239" s="11" t="str">
        <f t="shared" ca="1" si="216"/>
        <v>A</v>
      </c>
      <c r="M3239" s="11"/>
      <c r="N3239" s="11">
        <v>3238</v>
      </c>
      <c r="O3239" s="12">
        <f t="shared" ca="1" si="228"/>
        <v>0.9211511905514187</v>
      </c>
      <c r="P3239" s="12">
        <f t="shared" ca="1" si="229"/>
        <v>2.0356502007516193</v>
      </c>
      <c r="Q3239" s="11" t="str">
        <f t="shared" ca="1" si="217"/>
        <v>H</v>
      </c>
    </row>
    <row r="3240" spans="9:17" x14ac:dyDescent="0.25">
      <c r="I3240" s="11">
        <v>3239</v>
      </c>
      <c r="J3240" s="11">
        <f t="shared" ca="1" si="226"/>
        <v>1.3054778294880984</v>
      </c>
      <c r="K3240" s="11">
        <f t="shared" ca="1" si="227"/>
        <v>2.7240309815482648</v>
      </c>
      <c r="L3240" s="11" t="str">
        <f t="shared" ca="1" si="216"/>
        <v>H</v>
      </c>
      <c r="M3240" s="11"/>
      <c r="N3240" s="11">
        <v>3239</v>
      </c>
      <c r="O3240" s="12">
        <f t="shared" ca="1" si="228"/>
        <v>-2.5145613194397392</v>
      </c>
      <c r="P3240" s="12">
        <f t="shared" ca="1" si="229"/>
        <v>1.2035467530905124</v>
      </c>
      <c r="Q3240" s="11" t="str">
        <f t="shared" ca="1" si="217"/>
        <v>H</v>
      </c>
    </row>
    <row r="3241" spans="9:17" x14ac:dyDescent="0.25">
      <c r="I3241" s="11">
        <v>3240</v>
      </c>
      <c r="J3241" s="11">
        <f t="shared" ca="1" si="226"/>
        <v>-1.1457439880326388</v>
      </c>
      <c r="K3241" s="11">
        <f t="shared" ca="1" si="227"/>
        <v>1.836417085054701</v>
      </c>
      <c r="L3241" s="11" t="str">
        <f t="shared" ca="1" si="216"/>
        <v>H</v>
      </c>
      <c r="M3241" s="11"/>
      <c r="N3241" s="11">
        <v>3240</v>
      </c>
      <c r="O3241" s="12">
        <f t="shared" ca="1" si="228"/>
        <v>1.5893188111167138</v>
      </c>
      <c r="P3241" s="12">
        <f t="shared" ca="1" si="229"/>
        <v>1.433462898865737</v>
      </c>
      <c r="Q3241" s="11" t="str">
        <f t="shared" ca="1" si="217"/>
        <v>A</v>
      </c>
    </row>
    <row r="3242" spans="9:17" x14ac:dyDescent="0.25">
      <c r="I3242" s="11">
        <v>3241</v>
      </c>
      <c r="J3242" s="11">
        <f t="shared" ca="1" si="226"/>
        <v>1.3097752437846222</v>
      </c>
      <c r="K3242" s="11">
        <f t="shared" ca="1" si="227"/>
        <v>3.4658314288581948</v>
      </c>
      <c r="L3242" s="11" t="str">
        <f t="shared" ca="1" si="216"/>
        <v>H</v>
      </c>
      <c r="M3242" s="11"/>
      <c r="N3242" s="11">
        <v>3241</v>
      </c>
      <c r="O3242" s="12">
        <f t="shared" ca="1" si="228"/>
        <v>4.0319177506165111</v>
      </c>
      <c r="P3242" s="12">
        <f t="shared" ca="1" si="229"/>
        <v>0.87782254062862941</v>
      </c>
      <c r="Q3242" s="11" t="str">
        <f t="shared" ca="1" si="217"/>
        <v>A</v>
      </c>
    </row>
    <row r="3243" spans="9:17" x14ac:dyDescent="0.25">
      <c r="I3243" s="11">
        <v>3242</v>
      </c>
      <c r="J3243" s="11">
        <f t="shared" ca="1" si="226"/>
        <v>-0.87593772455503849</v>
      </c>
      <c r="K3243" s="11">
        <f t="shared" ca="1" si="227"/>
        <v>4.4685803301825056</v>
      </c>
      <c r="L3243" s="11" t="str">
        <f t="shared" ca="1" si="216"/>
        <v>H</v>
      </c>
      <c r="M3243" s="11"/>
      <c r="N3243" s="11">
        <v>3242</v>
      </c>
      <c r="O3243" s="12">
        <f t="shared" ca="1" si="228"/>
        <v>-0.59248916557248443</v>
      </c>
      <c r="P3243" s="12">
        <f t="shared" ca="1" si="229"/>
        <v>-1.2035441769674331</v>
      </c>
      <c r="Q3243" s="11" t="str">
        <f t="shared" ca="1" si="217"/>
        <v>A</v>
      </c>
    </row>
    <row r="3244" spans="9:17" x14ac:dyDescent="0.25">
      <c r="I3244" s="11">
        <v>3243</v>
      </c>
      <c r="J3244" s="11">
        <f t="shared" ca="1" si="226"/>
        <v>0.64280636999884067</v>
      </c>
      <c r="K3244" s="11">
        <f t="shared" ca="1" si="227"/>
        <v>2.2445277745881267</v>
      </c>
      <c r="L3244" s="11" t="str">
        <f t="shared" ca="1" si="216"/>
        <v>H</v>
      </c>
      <c r="M3244" s="11"/>
      <c r="N3244" s="11">
        <v>3243</v>
      </c>
      <c r="O3244" s="12">
        <f t="shared" ca="1" si="228"/>
        <v>1.2555076652703856</v>
      </c>
      <c r="P3244" s="12">
        <f t="shared" ca="1" si="229"/>
        <v>0.36597847498239633</v>
      </c>
      <c r="Q3244" s="11" t="str">
        <f t="shared" ca="1" si="217"/>
        <v>A</v>
      </c>
    </row>
    <row r="3245" spans="9:17" x14ac:dyDescent="0.25">
      <c r="I3245" s="11">
        <v>3244</v>
      </c>
      <c r="J3245" s="11">
        <f t="shared" ca="1" si="226"/>
        <v>-9.6709030865940959E-2</v>
      </c>
      <c r="K3245" s="11">
        <f t="shared" ca="1" si="227"/>
        <v>3.092611689135488</v>
      </c>
      <c r="L3245" s="11" t="str">
        <f t="shared" ca="1" si="216"/>
        <v>H</v>
      </c>
      <c r="M3245" s="11"/>
      <c r="N3245" s="11">
        <v>3244</v>
      </c>
      <c r="O3245" s="12">
        <f t="shared" ca="1" si="228"/>
        <v>1.5454012837794977</v>
      </c>
      <c r="P3245" s="12">
        <f t="shared" ca="1" si="229"/>
        <v>0.84465083784645567</v>
      </c>
      <c r="Q3245" s="11" t="str">
        <f t="shared" ca="1" si="217"/>
        <v>A</v>
      </c>
    </row>
    <row r="3246" spans="9:17" x14ac:dyDescent="0.25">
      <c r="I3246" s="11">
        <v>3245</v>
      </c>
      <c r="J3246" s="11">
        <f t="shared" ca="1" si="226"/>
        <v>-0.9468079724167916</v>
      </c>
      <c r="K3246" s="11">
        <f t="shared" ca="1" si="227"/>
        <v>0.92466689453906503</v>
      </c>
      <c r="L3246" s="11" t="str">
        <f t="shared" ca="1" si="216"/>
        <v>H</v>
      </c>
      <c r="M3246" s="11"/>
      <c r="N3246" s="11">
        <v>3245</v>
      </c>
      <c r="O3246" s="12">
        <f t="shared" ca="1" si="228"/>
        <v>2.5360406495442356E-2</v>
      </c>
      <c r="P3246" s="12">
        <f t="shared" ca="1" si="229"/>
        <v>1.5385609347026399</v>
      </c>
      <c r="Q3246" s="11" t="str">
        <f t="shared" ca="1" si="217"/>
        <v>H</v>
      </c>
    </row>
    <row r="3247" spans="9:17" x14ac:dyDescent="0.25">
      <c r="I3247" s="11">
        <v>3246</v>
      </c>
      <c r="J3247" s="11">
        <f t="shared" ca="1" si="226"/>
        <v>-2.8872337712862421</v>
      </c>
      <c r="K3247" s="11">
        <f t="shared" ca="1" si="227"/>
        <v>3.2470506601194407</v>
      </c>
      <c r="L3247" s="11" t="str">
        <f t="shared" ca="1" si="216"/>
        <v>H</v>
      </c>
      <c r="M3247" s="11"/>
      <c r="N3247" s="11">
        <v>3246</v>
      </c>
      <c r="O3247" s="12">
        <f t="shared" ca="1" si="228"/>
        <v>1.1783987550107762</v>
      </c>
      <c r="P3247" s="12">
        <f t="shared" ca="1" si="229"/>
        <v>4.5400756131487752E-2</v>
      </c>
      <c r="Q3247" s="11" t="str">
        <f t="shared" ca="1" si="217"/>
        <v>A</v>
      </c>
    </row>
    <row r="3248" spans="9:17" x14ac:dyDescent="0.25">
      <c r="I3248" s="11">
        <v>3247</v>
      </c>
      <c r="J3248" s="11">
        <f t="shared" ca="1" si="226"/>
        <v>-0.70043101320518553</v>
      </c>
      <c r="K3248" s="11">
        <f t="shared" ca="1" si="227"/>
        <v>1.1741535658839604</v>
      </c>
      <c r="L3248" s="11" t="str">
        <f t="shared" ca="1" si="216"/>
        <v>H</v>
      </c>
      <c r="M3248" s="11"/>
      <c r="N3248" s="11">
        <v>3247</v>
      </c>
      <c r="O3248" s="12">
        <f t="shared" ca="1" si="228"/>
        <v>-0.46526520852399056</v>
      </c>
      <c r="P3248" s="12">
        <f t="shared" ca="1" si="229"/>
        <v>5.3642078595981912E-2</v>
      </c>
      <c r="Q3248" s="11" t="str">
        <f t="shared" ca="1" si="217"/>
        <v>H</v>
      </c>
    </row>
    <row r="3249" spans="9:17" x14ac:dyDescent="0.25">
      <c r="I3249" s="11">
        <v>3248</v>
      </c>
      <c r="J3249" s="11">
        <f t="shared" ca="1" si="226"/>
        <v>1.400302155948095</v>
      </c>
      <c r="K3249" s="11">
        <f t="shared" ca="1" si="227"/>
        <v>2.3539784775011015</v>
      </c>
      <c r="L3249" s="11" t="str">
        <f t="shared" ca="1" si="216"/>
        <v>H</v>
      </c>
      <c r="M3249" s="11"/>
      <c r="N3249" s="11">
        <v>3248</v>
      </c>
      <c r="O3249" s="12">
        <f t="shared" ca="1" si="228"/>
        <v>0.54669024080022144</v>
      </c>
      <c r="P3249" s="12">
        <f t="shared" ca="1" si="229"/>
        <v>2.7969972675309904</v>
      </c>
      <c r="Q3249" s="11" t="str">
        <f t="shared" ca="1" si="217"/>
        <v>H</v>
      </c>
    </row>
    <row r="3250" spans="9:17" x14ac:dyDescent="0.25">
      <c r="I3250" s="11">
        <v>3249</v>
      </c>
      <c r="J3250" s="11">
        <f t="shared" ca="1" si="226"/>
        <v>0.90030592901116868</v>
      </c>
      <c r="K3250" s="11">
        <f t="shared" ca="1" si="227"/>
        <v>2.2679375592297384</v>
      </c>
      <c r="L3250" s="11" t="str">
        <f t="shared" ca="1" si="216"/>
        <v>H</v>
      </c>
      <c r="M3250" s="11"/>
      <c r="N3250" s="11">
        <v>3249</v>
      </c>
      <c r="O3250" s="12">
        <f t="shared" ca="1" si="228"/>
        <v>-0.19432236547562776</v>
      </c>
      <c r="P3250" s="12">
        <f t="shared" ca="1" si="229"/>
        <v>0.51615549276159844</v>
      </c>
      <c r="Q3250" s="11" t="str">
        <f t="shared" ca="1" si="217"/>
        <v>H</v>
      </c>
    </row>
    <row r="3251" spans="9:17" x14ac:dyDescent="0.25">
      <c r="I3251" s="11">
        <v>3250</v>
      </c>
      <c r="J3251" s="11">
        <f t="shared" ca="1" si="226"/>
        <v>1.9488765397746679</v>
      </c>
      <c r="K3251" s="11">
        <f t="shared" ca="1" si="227"/>
        <v>3.1836700158795548</v>
      </c>
      <c r="L3251" s="11" t="str">
        <f t="shared" ca="1" si="216"/>
        <v>H</v>
      </c>
      <c r="M3251" s="11"/>
      <c r="N3251" s="11">
        <v>3250</v>
      </c>
      <c r="O3251" s="12">
        <f t="shared" ca="1" si="228"/>
        <v>0.49094290798545115</v>
      </c>
      <c r="P3251" s="12">
        <f t="shared" ca="1" si="229"/>
        <v>0.64539251106016104</v>
      </c>
      <c r="Q3251" s="11" t="str">
        <f t="shared" ca="1" si="217"/>
        <v>H</v>
      </c>
    </row>
    <row r="3252" spans="9:17" x14ac:dyDescent="0.25">
      <c r="I3252" s="11">
        <v>3251</v>
      </c>
      <c r="J3252" s="11">
        <f t="shared" ca="1" si="226"/>
        <v>1.8610380079468734</v>
      </c>
      <c r="K3252" s="11">
        <f t="shared" ca="1" si="227"/>
        <v>1.1002398488969123</v>
      </c>
      <c r="L3252" s="11" t="str">
        <f t="shared" ca="1" si="216"/>
        <v>A</v>
      </c>
      <c r="M3252" s="11"/>
      <c r="N3252" s="11">
        <v>3251</v>
      </c>
      <c r="O3252" s="12">
        <f t="shared" ca="1" si="228"/>
        <v>0.52433213317206784</v>
      </c>
      <c r="P3252" s="12">
        <f t="shared" ca="1" si="229"/>
        <v>-0.94589665150670621</v>
      </c>
      <c r="Q3252" s="11" t="str">
        <f t="shared" ca="1" si="217"/>
        <v>A</v>
      </c>
    </row>
    <row r="3253" spans="9:17" x14ac:dyDescent="0.25">
      <c r="I3253" s="11">
        <v>3252</v>
      </c>
      <c r="J3253" s="11">
        <f t="shared" ca="1" si="226"/>
        <v>0.94844855614966905</v>
      </c>
      <c r="K3253" s="11">
        <f t="shared" ca="1" si="227"/>
        <v>0.57052633345667414</v>
      </c>
      <c r="L3253" s="11" t="str">
        <f t="shared" ca="1" si="216"/>
        <v>A</v>
      </c>
      <c r="M3253" s="11"/>
      <c r="N3253" s="11">
        <v>3252</v>
      </c>
      <c r="O3253" s="12">
        <f t="shared" ca="1" si="228"/>
        <v>1.9360080206081003</v>
      </c>
      <c r="P3253" s="12">
        <f t="shared" ca="1" si="229"/>
        <v>-0.38020620206155442</v>
      </c>
      <c r="Q3253" s="11" t="str">
        <f t="shared" ca="1" si="217"/>
        <v>A</v>
      </c>
    </row>
    <row r="3254" spans="9:17" x14ac:dyDescent="0.25">
      <c r="I3254" s="11">
        <v>3253</v>
      </c>
      <c r="J3254" s="11">
        <f t="shared" ca="1" si="226"/>
        <v>1.4599019976718024</v>
      </c>
      <c r="K3254" s="11">
        <f t="shared" ca="1" si="227"/>
        <v>3.0575759818433874</v>
      </c>
      <c r="L3254" s="11" t="str">
        <f t="shared" ca="1" si="216"/>
        <v>H</v>
      </c>
      <c r="M3254" s="11"/>
      <c r="N3254" s="11">
        <v>3253</v>
      </c>
      <c r="O3254" s="12">
        <f t="shared" ca="1" si="228"/>
        <v>1.0130991668366081</v>
      </c>
      <c r="P3254" s="12">
        <f t="shared" ca="1" si="229"/>
        <v>2.6287570222940539</v>
      </c>
      <c r="Q3254" s="11" t="str">
        <f t="shared" ca="1" si="217"/>
        <v>H</v>
      </c>
    </row>
    <row r="3255" spans="9:17" x14ac:dyDescent="0.25">
      <c r="I3255" s="11">
        <v>3254</v>
      </c>
      <c r="J3255" s="11">
        <f t="shared" ca="1" si="226"/>
        <v>3.5482578088117855</v>
      </c>
      <c r="K3255" s="11">
        <f t="shared" ca="1" si="227"/>
        <v>-0.15136555003914109</v>
      </c>
      <c r="L3255" s="11" t="str">
        <f t="shared" ca="1" si="216"/>
        <v>A</v>
      </c>
      <c r="M3255" s="11"/>
      <c r="N3255" s="11">
        <v>3254</v>
      </c>
      <c r="O3255" s="12">
        <f t="shared" ca="1" si="228"/>
        <v>0.64716559739396851</v>
      </c>
      <c r="P3255" s="12">
        <f t="shared" ca="1" si="229"/>
        <v>-1.0911199784103314</v>
      </c>
      <c r="Q3255" s="11" t="str">
        <f t="shared" ca="1" si="217"/>
        <v>A</v>
      </c>
    </row>
    <row r="3256" spans="9:17" x14ac:dyDescent="0.25">
      <c r="I3256" s="11">
        <v>3255</v>
      </c>
      <c r="J3256" s="11">
        <f t="shared" ca="1" si="226"/>
        <v>0.93786807460404187</v>
      </c>
      <c r="K3256" s="11">
        <f t="shared" ca="1" si="227"/>
        <v>2.5797430896683826</v>
      </c>
      <c r="L3256" s="11" t="str">
        <f t="shared" ca="1" si="216"/>
        <v>H</v>
      </c>
      <c r="M3256" s="11"/>
      <c r="N3256" s="11">
        <v>3255</v>
      </c>
      <c r="O3256" s="12">
        <f t="shared" ca="1" si="228"/>
        <v>-0.20604216948657617</v>
      </c>
      <c r="P3256" s="12">
        <f t="shared" ca="1" si="229"/>
        <v>-1.3067732039564901</v>
      </c>
      <c r="Q3256" s="11" t="str">
        <f t="shared" ca="1" si="217"/>
        <v>A</v>
      </c>
    </row>
    <row r="3257" spans="9:17" x14ac:dyDescent="0.25">
      <c r="I3257" s="11">
        <v>3256</v>
      </c>
      <c r="J3257" s="11">
        <f t="shared" ca="1" si="226"/>
        <v>0.84070236656050112</v>
      </c>
      <c r="K3257" s="11">
        <f t="shared" ca="1" si="227"/>
        <v>1.492557179290783</v>
      </c>
      <c r="L3257" s="11" t="str">
        <f t="shared" ca="1" si="216"/>
        <v>H</v>
      </c>
      <c r="M3257" s="11"/>
      <c r="N3257" s="11">
        <v>3256</v>
      </c>
      <c r="O3257" s="12">
        <f t="shared" ca="1" si="228"/>
        <v>0.33031258670827141</v>
      </c>
      <c r="P3257" s="12">
        <f t="shared" ca="1" si="229"/>
        <v>0.76044907160944653</v>
      </c>
      <c r="Q3257" s="11" t="str">
        <f t="shared" ca="1" si="217"/>
        <v>H</v>
      </c>
    </row>
    <row r="3258" spans="9:17" x14ac:dyDescent="0.25">
      <c r="I3258" s="11">
        <v>3257</v>
      </c>
      <c r="J3258" s="11">
        <f t="shared" ca="1" si="226"/>
        <v>2.3350744906598564</v>
      </c>
      <c r="K3258" s="11">
        <f t="shared" ca="1" si="227"/>
        <v>3.3638684730188793</v>
      </c>
      <c r="L3258" s="11" t="str">
        <f t="shared" ca="1" si="216"/>
        <v>H</v>
      </c>
      <c r="M3258" s="11"/>
      <c r="N3258" s="11">
        <v>3257</v>
      </c>
      <c r="O3258" s="12">
        <f t="shared" ca="1" si="228"/>
        <v>-1.4277295769642462</v>
      </c>
      <c r="P3258" s="12">
        <f t="shared" ca="1" si="229"/>
        <v>1.5977874528642027</v>
      </c>
      <c r="Q3258" s="11" t="str">
        <f t="shared" ca="1" si="217"/>
        <v>H</v>
      </c>
    </row>
    <row r="3259" spans="9:17" x14ac:dyDescent="0.25">
      <c r="I3259" s="11">
        <v>3258</v>
      </c>
      <c r="J3259" s="11">
        <f t="shared" ca="1" si="226"/>
        <v>1.8811671480778132</v>
      </c>
      <c r="K3259" s="11">
        <f t="shared" ca="1" si="227"/>
        <v>-0.68562821737408575</v>
      </c>
      <c r="L3259" s="11" t="str">
        <f t="shared" ca="1" si="216"/>
        <v>A</v>
      </c>
      <c r="M3259" s="11"/>
      <c r="N3259" s="11">
        <v>3258</v>
      </c>
      <c r="O3259" s="12">
        <f t="shared" ca="1" si="228"/>
        <v>1.4129136289906556</v>
      </c>
      <c r="P3259" s="12">
        <f t="shared" ca="1" si="229"/>
        <v>0.7863063129891138</v>
      </c>
      <c r="Q3259" s="11" t="str">
        <f t="shared" ca="1" si="217"/>
        <v>A</v>
      </c>
    </row>
    <row r="3260" spans="9:17" x14ac:dyDescent="0.25">
      <c r="I3260" s="11">
        <v>3259</v>
      </c>
      <c r="J3260" s="11">
        <f t="shared" ca="1" si="226"/>
        <v>0.4538375002381892</v>
      </c>
      <c r="K3260" s="11">
        <f t="shared" ca="1" si="227"/>
        <v>2.7030017149856822</v>
      </c>
      <c r="L3260" s="11" t="str">
        <f t="shared" ca="1" si="216"/>
        <v>H</v>
      </c>
      <c r="M3260" s="11"/>
      <c r="N3260" s="11">
        <v>3259</v>
      </c>
      <c r="O3260" s="12">
        <f t="shared" ca="1" si="228"/>
        <v>5.4725207018480604E-3</v>
      </c>
      <c r="P3260" s="12">
        <f t="shared" ca="1" si="229"/>
        <v>-1.3267398380873399</v>
      </c>
      <c r="Q3260" s="11" t="str">
        <f t="shared" ca="1" si="217"/>
        <v>A</v>
      </c>
    </row>
    <row r="3261" spans="9:17" x14ac:dyDescent="0.25">
      <c r="I3261" s="11">
        <v>3260</v>
      </c>
      <c r="J3261" s="11">
        <f t="shared" ca="1" si="226"/>
        <v>4.0936793092758661E-2</v>
      </c>
      <c r="K3261" s="11">
        <f t="shared" ca="1" si="227"/>
        <v>0.41854797486051432</v>
      </c>
      <c r="L3261" s="11" t="str">
        <f t="shared" ca="1" si="216"/>
        <v>H</v>
      </c>
      <c r="M3261" s="11"/>
      <c r="N3261" s="11">
        <v>3260</v>
      </c>
      <c r="O3261" s="12">
        <f t="shared" ca="1" si="228"/>
        <v>-1.3677718107481815</v>
      </c>
      <c r="P3261" s="12">
        <f t="shared" ca="1" si="229"/>
        <v>0.80289840443212734</v>
      </c>
      <c r="Q3261" s="11" t="str">
        <f t="shared" ca="1" si="217"/>
        <v>H</v>
      </c>
    </row>
    <row r="3262" spans="9:17" x14ac:dyDescent="0.25">
      <c r="I3262" s="11">
        <v>3261</v>
      </c>
      <c r="J3262" s="11">
        <f t="shared" ca="1" si="226"/>
        <v>1.7338318489448219</v>
      </c>
      <c r="K3262" s="11">
        <f t="shared" ca="1" si="227"/>
        <v>1.6301456205382276</v>
      </c>
      <c r="L3262" s="11" t="str">
        <f t="shared" ca="1" si="216"/>
        <v>A</v>
      </c>
      <c r="M3262" s="11"/>
      <c r="N3262" s="11">
        <v>3261</v>
      </c>
      <c r="O3262" s="12">
        <f t="shared" ca="1" si="228"/>
        <v>2.6281387060708159</v>
      </c>
      <c r="P3262" s="12">
        <f t="shared" ca="1" si="229"/>
        <v>2.1153236503962161</v>
      </c>
      <c r="Q3262" s="11" t="str">
        <f t="shared" ca="1" si="217"/>
        <v>A</v>
      </c>
    </row>
    <row r="3263" spans="9:17" x14ac:dyDescent="0.25">
      <c r="I3263" s="11">
        <v>3262</v>
      </c>
      <c r="J3263" s="11">
        <f t="shared" ca="1" si="226"/>
        <v>3.1578560649688203</v>
      </c>
      <c r="K3263" s="11">
        <f t="shared" ca="1" si="227"/>
        <v>1.7081472570885208</v>
      </c>
      <c r="L3263" s="11" t="str">
        <f t="shared" ca="1" si="216"/>
        <v>A</v>
      </c>
      <c r="M3263" s="11"/>
      <c r="N3263" s="11">
        <v>3262</v>
      </c>
      <c r="O3263" s="12">
        <f t="shared" ca="1" si="228"/>
        <v>2.7852183484690798</v>
      </c>
      <c r="P3263" s="12">
        <f t="shared" ca="1" si="229"/>
        <v>6.2812933650853608E-2</v>
      </c>
      <c r="Q3263" s="11" t="str">
        <f t="shared" ca="1" si="217"/>
        <v>A</v>
      </c>
    </row>
    <row r="3264" spans="9:17" x14ac:dyDescent="0.25">
      <c r="I3264" s="11">
        <v>3263</v>
      </c>
      <c r="J3264" s="11">
        <f t="shared" ca="1" si="226"/>
        <v>-0.32614545407496298</v>
      </c>
      <c r="K3264" s="11">
        <f t="shared" ca="1" si="227"/>
        <v>1.0938667676099196</v>
      </c>
      <c r="L3264" s="11" t="str">
        <f t="shared" ca="1" si="216"/>
        <v>H</v>
      </c>
      <c r="M3264" s="11"/>
      <c r="N3264" s="11">
        <v>3263</v>
      </c>
      <c r="O3264" s="12">
        <f t="shared" ca="1" si="228"/>
        <v>-0.32423884380711532</v>
      </c>
      <c r="P3264" s="12">
        <f t="shared" ca="1" si="229"/>
        <v>4.0492751628114867</v>
      </c>
      <c r="Q3264" s="11" t="str">
        <f t="shared" ca="1" si="217"/>
        <v>H</v>
      </c>
    </row>
    <row r="3265" spans="9:17" x14ac:dyDescent="0.25">
      <c r="I3265" s="11">
        <v>3264</v>
      </c>
      <c r="J3265" s="11">
        <f t="shared" ca="1" si="226"/>
        <v>1.2921043168036885</v>
      </c>
      <c r="K3265" s="11">
        <f t="shared" ca="1" si="227"/>
        <v>3.6942247388948939</v>
      </c>
      <c r="L3265" s="11" t="str">
        <f t="shared" ca="1" si="216"/>
        <v>H</v>
      </c>
      <c r="M3265" s="11"/>
      <c r="N3265" s="11">
        <v>3264</v>
      </c>
      <c r="O3265" s="12">
        <f t="shared" ca="1" si="228"/>
        <v>-0.91058910452959108</v>
      </c>
      <c r="P3265" s="12">
        <f t="shared" ca="1" si="229"/>
        <v>4.0359880206961973</v>
      </c>
      <c r="Q3265" s="11" t="str">
        <f t="shared" ca="1" si="217"/>
        <v>H</v>
      </c>
    </row>
    <row r="3266" spans="9:17" x14ac:dyDescent="0.25">
      <c r="I3266" s="11">
        <v>3265</v>
      </c>
      <c r="J3266" s="11">
        <f t="shared" ca="1" si="226"/>
        <v>2.1980560725185612</v>
      </c>
      <c r="K3266" s="11">
        <f t="shared" ca="1" si="227"/>
        <v>3.2545577531542191</v>
      </c>
      <c r="L3266" s="11" t="str">
        <f t="shared" ca="1" si="216"/>
        <v>H</v>
      </c>
      <c r="M3266" s="11"/>
      <c r="N3266" s="11">
        <v>3265</v>
      </c>
      <c r="O3266" s="12">
        <f t="shared" ca="1" si="228"/>
        <v>-8.8167533097015194E-2</v>
      </c>
      <c r="P3266" s="12">
        <f t="shared" ca="1" si="229"/>
        <v>0.90820081881975723</v>
      </c>
      <c r="Q3266" s="11" t="str">
        <f t="shared" ca="1" si="217"/>
        <v>H</v>
      </c>
    </row>
    <row r="3267" spans="9:17" x14ac:dyDescent="0.25">
      <c r="I3267" s="11">
        <v>3266</v>
      </c>
      <c r="J3267" s="11">
        <f t="shared" ref="J3267:J3330" ca="1" si="230">NORMINV(RAND(), $D$3,$F$3)</f>
        <v>2.4001182245790695</v>
      </c>
      <c r="K3267" s="11">
        <f t="shared" ref="K3267:K3330" ca="1" si="231">NORMINV(RAND(), $D$2,$F$2)</f>
        <v>2.4525010065722661</v>
      </c>
      <c r="L3267" s="11" t="str">
        <f t="shared" ca="1" si="216"/>
        <v>H</v>
      </c>
      <c r="M3267" s="11"/>
      <c r="N3267" s="11">
        <v>3266</v>
      </c>
      <c r="O3267" s="12">
        <f t="shared" ref="O3267:O3330" ca="1" si="232">NORMINV(RAND(), $D$11,$F$11)</f>
        <v>1.8158788794053544</v>
      </c>
      <c r="P3267" s="12">
        <f t="shared" ref="P3267:P3330" ca="1" si="233">NORMINV(RAND(), $D$10,$F$10)</f>
        <v>-0.18756840346833648</v>
      </c>
      <c r="Q3267" s="11" t="str">
        <f t="shared" ca="1" si="217"/>
        <v>A</v>
      </c>
    </row>
    <row r="3268" spans="9:17" x14ac:dyDescent="0.25">
      <c r="I3268" s="11">
        <v>3267</v>
      </c>
      <c r="J3268" s="11">
        <f t="shared" ca="1" si="230"/>
        <v>1.1954062428540371</v>
      </c>
      <c r="K3268" s="11">
        <f t="shared" ca="1" si="231"/>
        <v>2.11582844597284</v>
      </c>
      <c r="L3268" s="11" t="str">
        <f t="shared" ca="1" si="216"/>
        <v>H</v>
      </c>
      <c r="M3268" s="11"/>
      <c r="N3268" s="11">
        <v>3267</v>
      </c>
      <c r="O3268" s="12">
        <f t="shared" ca="1" si="232"/>
        <v>1.7261144798009866</v>
      </c>
      <c r="P3268" s="12">
        <f t="shared" ca="1" si="233"/>
        <v>8.8761856691607299E-2</v>
      </c>
      <c r="Q3268" s="11" t="str">
        <f t="shared" ca="1" si="217"/>
        <v>A</v>
      </c>
    </row>
    <row r="3269" spans="9:17" x14ac:dyDescent="0.25">
      <c r="I3269" s="11">
        <v>3268</v>
      </c>
      <c r="J3269" s="11">
        <f t="shared" ca="1" si="230"/>
        <v>0.60593479312334186</v>
      </c>
      <c r="K3269" s="11">
        <f t="shared" ca="1" si="231"/>
        <v>1.7129579958669625</v>
      </c>
      <c r="L3269" s="11" t="str">
        <f t="shared" ca="1" si="216"/>
        <v>H</v>
      </c>
      <c r="M3269" s="11"/>
      <c r="N3269" s="11">
        <v>3268</v>
      </c>
      <c r="O3269" s="12">
        <f t="shared" ca="1" si="232"/>
        <v>1.5448721501558487</v>
      </c>
      <c r="P3269" s="12">
        <f t="shared" ca="1" si="233"/>
        <v>1.7211621248636226</v>
      </c>
      <c r="Q3269" s="11" t="str">
        <f t="shared" ca="1" si="217"/>
        <v>H</v>
      </c>
    </row>
    <row r="3270" spans="9:17" x14ac:dyDescent="0.25">
      <c r="I3270" s="11">
        <v>3269</v>
      </c>
      <c r="J3270" s="11">
        <f t="shared" ca="1" si="230"/>
        <v>1.9823539065215958</v>
      </c>
      <c r="K3270" s="11">
        <f t="shared" ca="1" si="231"/>
        <v>1.7768466085090362</v>
      </c>
      <c r="L3270" s="11" t="str">
        <f t="shared" ca="1" si="216"/>
        <v>A</v>
      </c>
      <c r="M3270" s="11"/>
      <c r="N3270" s="11">
        <v>3269</v>
      </c>
      <c r="O3270" s="12">
        <f t="shared" ca="1" si="232"/>
        <v>-0.40274996206859259</v>
      </c>
      <c r="P3270" s="12">
        <f t="shared" ca="1" si="233"/>
        <v>0.42872987692916509</v>
      </c>
      <c r="Q3270" s="11" t="str">
        <f t="shared" ca="1" si="217"/>
        <v>H</v>
      </c>
    </row>
    <row r="3271" spans="9:17" x14ac:dyDescent="0.25">
      <c r="I3271" s="11">
        <v>3270</v>
      </c>
      <c r="J3271" s="11">
        <f t="shared" ca="1" si="230"/>
        <v>0.75299835148598016</v>
      </c>
      <c r="K3271" s="11">
        <f t="shared" ca="1" si="231"/>
        <v>1.5047075058309172</v>
      </c>
      <c r="L3271" s="11" t="str">
        <f t="shared" ca="1" si="216"/>
        <v>H</v>
      </c>
      <c r="M3271" s="11"/>
      <c r="N3271" s="11">
        <v>3270</v>
      </c>
      <c r="O3271" s="12">
        <f t="shared" ca="1" si="232"/>
        <v>-0.81798066598148012</v>
      </c>
      <c r="P3271" s="12">
        <f t="shared" ca="1" si="233"/>
        <v>7.1017096558148252E-2</v>
      </c>
      <c r="Q3271" s="11" t="str">
        <f t="shared" ca="1" si="217"/>
        <v>H</v>
      </c>
    </row>
    <row r="3272" spans="9:17" x14ac:dyDescent="0.25">
      <c r="I3272" s="11">
        <v>3271</v>
      </c>
      <c r="J3272" s="11">
        <f t="shared" ca="1" si="230"/>
        <v>0.83223587761322126</v>
      </c>
      <c r="K3272" s="11">
        <f t="shared" ca="1" si="231"/>
        <v>3.0377314867526657</v>
      </c>
      <c r="L3272" s="11" t="str">
        <f t="shared" ca="1" si="216"/>
        <v>H</v>
      </c>
      <c r="M3272" s="11"/>
      <c r="N3272" s="11">
        <v>3271</v>
      </c>
      <c r="O3272" s="12">
        <f t="shared" ca="1" si="232"/>
        <v>2.6288084121617787</v>
      </c>
      <c r="P3272" s="12">
        <f t="shared" ca="1" si="233"/>
        <v>1.1843519218060654</v>
      </c>
      <c r="Q3272" s="11" t="str">
        <f t="shared" ca="1" si="217"/>
        <v>A</v>
      </c>
    </row>
    <row r="3273" spans="9:17" x14ac:dyDescent="0.25">
      <c r="I3273" s="11">
        <v>3272</v>
      </c>
      <c r="J3273" s="11">
        <f t="shared" ca="1" si="230"/>
        <v>2.4263295945984389</v>
      </c>
      <c r="K3273" s="11">
        <f t="shared" ca="1" si="231"/>
        <v>3.312922420665152</v>
      </c>
      <c r="L3273" s="11" t="str">
        <f t="shared" ca="1" si="216"/>
        <v>H</v>
      </c>
      <c r="M3273" s="11"/>
      <c r="N3273" s="11">
        <v>3272</v>
      </c>
      <c r="O3273" s="12">
        <f t="shared" ca="1" si="232"/>
        <v>2.4223280967686476</v>
      </c>
      <c r="P3273" s="12">
        <f t="shared" ca="1" si="233"/>
        <v>0.69814428707192178</v>
      </c>
      <c r="Q3273" s="11" t="str">
        <f t="shared" ca="1" si="217"/>
        <v>A</v>
      </c>
    </row>
    <row r="3274" spans="9:17" x14ac:dyDescent="0.25">
      <c r="I3274" s="11">
        <v>3273</v>
      </c>
      <c r="J3274" s="11">
        <f t="shared" ca="1" si="230"/>
        <v>-1.5275732468626786</v>
      </c>
      <c r="K3274" s="11">
        <f t="shared" ca="1" si="231"/>
        <v>2.3885890662925635</v>
      </c>
      <c r="L3274" s="11" t="str">
        <f t="shared" ca="1" si="216"/>
        <v>H</v>
      </c>
      <c r="M3274" s="11"/>
      <c r="N3274" s="11">
        <v>3273</v>
      </c>
      <c r="O3274" s="12">
        <f t="shared" ca="1" si="232"/>
        <v>1.0049949826982343</v>
      </c>
      <c r="P3274" s="12">
        <f t="shared" ca="1" si="233"/>
        <v>1.760859119824103</v>
      </c>
      <c r="Q3274" s="11" t="str">
        <f t="shared" ca="1" si="217"/>
        <v>H</v>
      </c>
    </row>
    <row r="3275" spans="9:17" x14ac:dyDescent="0.25">
      <c r="I3275" s="11">
        <v>3274</v>
      </c>
      <c r="J3275" s="11">
        <f t="shared" ca="1" si="230"/>
        <v>1.1397498039581901</v>
      </c>
      <c r="K3275" s="11">
        <f t="shared" ca="1" si="231"/>
        <v>0.32687453316762238</v>
      </c>
      <c r="L3275" s="11" t="str">
        <f t="shared" ca="1" si="216"/>
        <v>A</v>
      </c>
      <c r="M3275" s="11"/>
      <c r="N3275" s="11">
        <v>3274</v>
      </c>
      <c r="O3275" s="12">
        <f t="shared" ca="1" si="232"/>
        <v>9.6159844903629221E-2</v>
      </c>
      <c r="P3275" s="12">
        <f t="shared" ca="1" si="233"/>
        <v>7.5997574225036724E-2</v>
      </c>
      <c r="Q3275" s="11" t="str">
        <f t="shared" ca="1" si="217"/>
        <v>A</v>
      </c>
    </row>
    <row r="3276" spans="9:17" x14ac:dyDescent="0.25">
      <c r="I3276" s="11">
        <v>3275</v>
      </c>
      <c r="J3276" s="11">
        <f t="shared" ca="1" si="230"/>
        <v>2.4791954534705756</v>
      </c>
      <c r="K3276" s="11">
        <f t="shared" ca="1" si="231"/>
        <v>1.6897303006097282</v>
      </c>
      <c r="L3276" s="11" t="str">
        <f t="shared" ca="1" si="216"/>
        <v>A</v>
      </c>
      <c r="M3276" s="11"/>
      <c r="N3276" s="11">
        <v>3275</v>
      </c>
      <c r="O3276" s="12">
        <f t="shared" ca="1" si="232"/>
        <v>1.5923421196416914</v>
      </c>
      <c r="P3276" s="12">
        <f t="shared" ca="1" si="233"/>
        <v>-1.9475339989437455</v>
      </c>
      <c r="Q3276" s="11" t="str">
        <f t="shared" ca="1" si="217"/>
        <v>A</v>
      </c>
    </row>
    <row r="3277" spans="9:17" x14ac:dyDescent="0.25">
      <c r="I3277" s="11">
        <v>3276</v>
      </c>
      <c r="J3277" s="11">
        <f t="shared" ca="1" si="230"/>
        <v>1.3294778358027624</v>
      </c>
      <c r="K3277" s="11">
        <f t="shared" ca="1" si="231"/>
        <v>3.58859093140138</v>
      </c>
      <c r="L3277" s="11" t="str">
        <f t="shared" ca="1" si="216"/>
        <v>H</v>
      </c>
      <c r="M3277" s="11"/>
      <c r="N3277" s="11">
        <v>3276</v>
      </c>
      <c r="O3277" s="12">
        <f t="shared" ca="1" si="232"/>
        <v>-0.77890856656628094</v>
      </c>
      <c r="P3277" s="12">
        <f t="shared" ca="1" si="233"/>
        <v>1.3397364412783797</v>
      </c>
      <c r="Q3277" s="11" t="str">
        <f t="shared" ca="1" si="217"/>
        <v>H</v>
      </c>
    </row>
    <row r="3278" spans="9:17" x14ac:dyDescent="0.25">
      <c r="I3278" s="11">
        <v>3277</v>
      </c>
      <c r="J3278" s="11">
        <f t="shared" ca="1" si="230"/>
        <v>1.7335410899778534</v>
      </c>
      <c r="K3278" s="11">
        <f t="shared" ca="1" si="231"/>
        <v>3.5197636311251213</v>
      </c>
      <c r="L3278" s="11" t="str">
        <f t="shared" ca="1" si="216"/>
        <v>H</v>
      </c>
      <c r="M3278" s="11"/>
      <c r="N3278" s="11">
        <v>3277</v>
      </c>
      <c r="O3278" s="12">
        <f t="shared" ca="1" si="232"/>
        <v>1.6390044098009935</v>
      </c>
      <c r="P3278" s="12">
        <f t="shared" ca="1" si="233"/>
        <v>3.3060419856720089</v>
      </c>
      <c r="Q3278" s="11" t="str">
        <f t="shared" ca="1" si="217"/>
        <v>H</v>
      </c>
    </row>
    <row r="3279" spans="9:17" x14ac:dyDescent="0.25">
      <c r="I3279" s="11">
        <v>3278</v>
      </c>
      <c r="J3279" s="11">
        <f t="shared" ca="1" si="230"/>
        <v>1.7594356501726649</v>
      </c>
      <c r="K3279" s="11">
        <f t="shared" ca="1" si="231"/>
        <v>2.3402996857381133</v>
      </c>
      <c r="L3279" s="11" t="str">
        <f t="shared" ca="1" si="216"/>
        <v>H</v>
      </c>
      <c r="M3279" s="11"/>
      <c r="N3279" s="11">
        <v>3278</v>
      </c>
      <c r="O3279" s="12">
        <f t="shared" ca="1" si="232"/>
        <v>-0.47177883973369383</v>
      </c>
      <c r="P3279" s="12">
        <f t="shared" ca="1" si="233"/>
        <v>0.32427027421956012</v>
      </c>
      <c r="Q3279" s="11" t="str">
        <f t="shared" ca="1" si="217"/>
        <v>H</v>
      </c>
    </row>
    <row r="3280" spans="9:17" x14ac:dyDescent="0.25">
      <c r="I3280" s="11">
        <v>3279</v>
      </c>
      <c r="J3280" s="11">
        <f t="shared" ca="1" si="230"/>
        <v>0.36040841986131744</v>
      </c>
      <c r="K3280" s="11">
        <f t="shared" ca="1" si="231"/>
        <v>1.2025648983889834</v>
      </c>
      <c r="L3280" s="11" t="str">
        <f t="shared" ca="1" si="216"/>
        <v>H</v>
      </c>
      <c r="M3280" s="11"/>
      <c r="N3280" s="11">
        <v>3279</v>
      </c>
      <c r="O3280" s="12">
        <f t="shared" ca="1" si="232"/>
        <v>1.1777004328923422</v>
      </c>
      <c r="P3280" s="12">
        <f t="shared" ca="1" si="233"/>
        <v>1.4840853653646717</v>
      </c>
      <c r="Q3280" s="11" t="str">
        <f t="shared" ca="1" si="217"/>
        <v>H</v>
      </c>
    </row>
    <row r="3281" spans="9:17" x14ac:dyDescent="0.25">
      <c r="I3281" s="11">
        <v>3280</v>
      </c>
      <c r="J3281" s="11">
        <f t="shared" ca="1" si="230"/>
        <v>3.1002717576329681</v>
      </c>
      <c r="K3281" s="11">
        <f t="shared" ca="1" si="231"/>
        <v>3.1280493757640451</v>
      </c>
      <c r="L3281" s="11" t="str">
        <f t="shared" ca="1" si="216"/>
        <v>H</v>
      </c>
      <c r="M3281" s="11"/>
      <c r="N3281" s="11">
        <v>3280</v>
      </c>
      <c r="O3281" s="12">
        <f t="shared" ca="1" si="232"/>
        <v>1.352801264629707</v>
      </c>
      <c r="P3281" s="12">
        <f t="shared" ca="1" si="233"/>
        <v>0.24370283823817518</v>
      </c>
      <c r="Q3281" s="11" t="str">
        <f t="shared" ca="1" si="217"/>
        <v>A</v>
      </c>
    </row>
    <row r="3282" spans="9:17" x14ac:dyDescent="0.25">
      <c r="I3282" s="11">
        <v>3281</v>
      </c>
      <c r="J3282" s="11">
        <f t="shared" ca="1" si="230"/>
        <v>1.1829241868849385</v>
      </c>
      <c r="K3282" s="11">
        <f t="shared" ca="1" si="231"/>
        <v>2.1708829227583704</v>
      </c>
      <c r="L3282" s="11" t="str">
        <f t="shared" ca="1" si="216"/>
        <v>H</v>
      </c>
      <c r="M3282" s="11"/>
      <c r="N3282" s="11">
        <v>3281</v>
      </c>
      <c r="O3282" s="12">
        <f t="shared" ca="1" si="232"/>
        <v>-0.41301395500290938</v>
      </c>
      <c r="P3282" s="12">
        <f t="shared" ca="1" si="233"/>
        <v>0.69244733344442011</v>
      </c>
      <c r="Q3282" s="11" t="str">
        <f t="shared" ca="1" si="217"/>
        <v>H</v>
      </c>
    </row>
    <row r="3283" spans="9:17" x14ac:dyDescent="0.25">
      <c r="I3283" s="11">
        <v>3282</v>
      </c>
      <c r="J3283" s="11">
        <f t="shared" ca="1" si="230"/>
        <v>0.95487958047195465</v>
      </c>
      <c r="K3283" s="11">
        <f t="shared" ca="1" si="231"/>
        <v>1.7056109088995925</v>
      </c>
      <c r="L3283" s="11" t="str">
        <f t="shared" ca="1" si="216"/>
        <v>H</v>
      </c>
      <c r="M3283" s="11"/>
      <c r="N3283" s="11">
        <v>3282</v>
      </c>
      <c r="O3283" s="12">
        <f t="shared" ca="1" si="232"/>
        <v>-1.9201910210465007</v>
      </c>
      <c r="P3283" s="12">
        <f t="shared" ca="1" si="233"/>
        <v>0.64213219994686976</v>
      </c>
      <c r="Q3283" s="11" t="str">
        <f t="shared" ca="1" si="217"/>
        <v>H</v>
      </c>
    </row>
    <row r="3284" spans="9:17" x14ac:dyDescent="0.25">
      <c r="I3284" s="11">
        <v>3283</v>
      </c>
      <c r="J3284" s="11">
        <f t="shared" ca="1" si="230"/>
        <v>2.3479750565080346</v>
      </c>
      <c r="K3284" s="11">
        <f t="shared" ca="1" si="231"/>
        <v>1.291541778476283</v>
      </c>
      <c r="L3284" s="11" t="str">
        <f t="shared" ca="1" si="216"/>
        <v>A</v>
      </c>
      <c r="M3284" s="11"/>
      <c r="N3284" s="11">
        <v>3283</v>
      </c>
      <c r="O3284" s="12">
        <f t="shared" ca="1" si="232"/>
        <v>3.8787215054216384</v>
      </c>
      <c r="P3284" s="12">
        <f t="shared" ca="1" si="233"/>
        <v>3.017403829527157</v>
      </c>
      <c r="Q3284" s="11" t="str">
        <f t="shared" ca="1" si="217"/>
        <v>A</v>
      </c>
    </row>
    <row r="3285" spans="9:17" x14ac:dyDescent="0.25">
      <c r="I3285" s="11">
        <v>3284</v>
      </c>
      <c r="J3285" s="11">
        <f t="shared" ca="1" si="230"/>
        <v>1.0365846396125744</v>
      </c>
      <c r="K3285" s="11">
        <f t="shared" ca="1" si="231"/>
        <v>2.1915922903700138</v>
      </c>
      <c r="L3285" s="11" t="str">
        <f t="shared" ca="1" si="216"/>
        <v>H</v>
      </c>
      <c r="M3285" s="11"/>
      <c r="N3285" s="11">
        <v>3284</v>
      </c>
      <c r="O3285" s="12">
        <f t="shared" ca="1" si="232"/>
        <v>-5.9962691353798281E-2</v>
      </c>
      <c r="P3285" s="12">
        <f t="shared" ca="1" si="233"/>
        <v>1.5816753954917877</v>
      </c>
      <c r="Q3285" s="11" t="str">
        <f t="shared" ca="1" si="217"/>
        <v>H</v>
      </c>
    </row>
    <row r="3286" spans="9:17" x14ac:dyDescent="0.25">
      <c r="I3286" s="11">
        <v>3285</v>
      </c>
      <c r="J3286" s="11">
        <f t="shared" ca="1" si="230"/>
        <v>1.6317296108685602</v>
      </c>
      <c r="K3286" s="11">
        <f t="shared" ca="1" si="231"/>
        <v>1.9141558467273281</v>
      </c>
      <c r="L3286" s="11" t="str">
        <f t="shared" ca="1" si="216"/>
        <v>H</v>
      </c>
      <c r="M3286" s="11"/>
      <c r="N3286" s="11">
        <v>3285</v>
      </c>
      <c r="O3286" s="12">
        <f t="shared" ca="1" si="232"/>
        <v>1.2723750434393977</v>
      </c>
      <c r="P3286" s="12">
        <f t="shared" ca="1" si="233"/>
        <v>-0.40720124963110149</v>
      </c>
      <c r="Q3286" s="11" t="str">
        <f t="shared" ca="1" si="217"/>
        <v>A</v>
      </c>
    </row>
    <row r="3287" spans="9:17" x14ac:dyDescent="0.25">
      <c r="I3287" s="11">
        <v>3286</v>
      </c>
      <c r="J3287" s="11">
        <f t="shared" ca="1" si="230"/>
        <v>1.1747515349531348</v>
      </c>
      <c r="K3287" s="11">
        <f t="shared" ca="1" si="231"/>
        <v>2.7476448400838467</v>
      </c>
      <c r="L3287" s="11" t="str">
        <f t="shared" ca="1" si="216"/>
        <v>H</v>
      </c>
      <c r="M3287" s="11"/>
      <c r="N3287" s="11">
        <v>3286</v>
      </c>
      <c r="O3287" s="12">
        <f t="shared" ca="1" si="232"/>
        <v>0.95790463702693462</v>
      </c>
      <c r="P3287" s="12">
        <f t="shared" ca="1" si="233"/>
        <v>-0.22109920919338788</v>
      </c>
      <c r="Q3287" s="11" t="str">
        <f t="shared" ca="1" si="217"/>
        <v>A</v>
      </c>
    </row>
    <row r="3288" spans="9:17" x14ac:dyDescent="0.25">
      <c r="I3288" s="11">
        <v>3287</v>
      </c>
      <c r="J3288" s="11">
        <f t="shared" ca="1" si="230"/>
        <v>0.69824074366793987</v>
      </c>
      <c r="K3288" s="11">
        <f t="shared" ca="1" si="231"/>
        <v>1.6341798170675792</v>
      </c>
      <c r="L3288" s="11" t="str">
        <f t="shared" ca="1" si="216"/>
        <v>H</v>
      </c>
      <c r="M3288" s="11"/>
      <c r="N3288" s="11">
        <v>3287</v>
      </c>
      <c r="O3288" s="12">
        <f t="shared" ca="1" si="232"/>
        <v>-0.25953571395012709</v>
      </c>
      <c r="P3288" s="12">
        <f t="shared" ca="1" si="233"/>
        <v>2.2309694947880638</v>
      </c>
      <c r="Q3288" s="11" t="str">
        <f t="shared" ca="1" si="217"/>
        <v>H</v>
      </c>
    </row>
    <row r="3289" spans="9:17" x14ac:dyDescent="0.25">
      <c r="I3289" s="11">
        <v>3288</v>
      </c>
      <c r="J3289" s="11">
        <f t="shared" ca="1" si="230"/>
        <v>1.8148804677482802</v>
      </c>
      <c r="K3289" s="11">
        <f t="shared" ca="1" si="231"/>
        <v>4.0121064567516056</v>
      </c>
      <c r="L3289" s="11" t="str">
        <f t="shared" ca="1" si="216"/>
        <v>H</v>
      </c>
      <c r="M3289" s="11"/>
      <c r="N3289" s="11">
        <v>3288</v>
      </c>
      <c r="O3289" s="12">
        <f t="shared" ca="1" si="232"/>
        <v>0.27923861945411033</v>
      </c>
      <c r="P3289" s="12">
        <f t="shared" ca="1" si="233"/>
        <v>8.8831791702697283E-2</v>
      </c>
      <c r="Q3289" s="11" t="str">
        <f t="shared" ca="1" si="217"/>
        <v>A</v>
      </c>
    </row>
    <row r="3290" spans="9:17" x14ac:dyDescent="0.25">
      <c r="I3290" s="11">
        <v>3289</v>
      </c>
      <c r="J3290" s="11">
        <f t="shared" ca="1" si="230"/>
        <v>-1.6076319378725379</v>
      </c>
      <c r="K3290" s="11">
        <f t="shared" ca="1" si="231"/>
        <v>4.0397269634074719</v>
      </c>
      <c r="L3290" s="11" t="str">
        <f t="shared" ca="1" si="216"/>
        <v>H</v>
      </c>
      <c r="M3290" s="11"/>
      <c r="N3290" s="11">
        <v>3289</v>
      </c>
      <c r="O3290" s="12">
        <f t="shared" ca="1" si="232"/>
        <v>1.3176870421071802</v>
      </c>
      <c r="P3290" s="12">
        <f t="shared" ca="1" si="233"/>
        <v>0.42961879272795545</v>
      </c>
      <c r="Q3290" s="11" t="str">
        <f t="shared" ca="1" si="217"/>
        <v>A</v>
      </c>
    </row>
    <row r="3291" spans="9:17" x14ac:dyDescent="0.25">
      <c r="I3291" s="11">
        <v>3290</v>
      </c>
      <c r="J3291" s="11">
        <f t="shared" ca="1" si="230"/>
        <v>0.95982267744400118</v>
      </c>
      <c r="K3291" s="11">
        <f t="shared" ca="1" si="231"/>
        <v>1.2363311278142302</v>
      </c>
      <c r="L3291" s="11" t="str">
        <f t="shared" ca="1" si="216"/>
        <v>H</v>
      </c>
      <c r="M3291" s="11"/>
      <c r="N3291" s="11">
        <v>3290</v>
      </c>
      <c r="O3291" s="12">
        <f t="shared" ca="1" si="232"/>
        <v>-0.57724657326060069</v>
      </c>
      <c r="P3291" s="12">
        <f t="shared" ca="1" si="233"/>
        <v>1.2729776726645805</v>
      </c>
      <c r="Q3291" s="11" t="str">
        <f t="shared" ca="1" si="217"/>
        <v>H</v>
      </c>
    </row>
    <row r="3292" spans="9:17" x14ac:dyDescent="0.25">
      <c r="I3292" s="11">
        <v>3291</v>
      </c>
      <c r="J3292" s="11">
        <f t="shared" ca="1" si="230"/>
        <v>1.5973691106938115</v>
      </c>
      <c r="K3292" s="11">
        <f t="shared" ca="1" si="231"/>
        <v>3.45261572323703</v>
      </c>
      <c r="L3292" s="11" t="str">
        <f t="shared" ca="1" si="216"/>
        <v>H</v>
      </c>
      <c r="M3292" s="11"/>
      <c r="N3292" s="11">
        <v>3291</v>
      </c>
      <c r="O3292" s="12">
        <f t="shared" ca="1" si="232"/>
        <v>1.2302093082477568</v>
      </c>
      <c r="P3292" s="12">
        <f t="shared" ca="1" si="233"/>
        <v>-0.7946487988408506</v>
      </c>
      <c r="Q3292" s="11" t="str">
        <f t="shared" ca="1" si="217"/>
        <v>A</v>
      </c>
    </row>
    <row r="3293" spans="9:17" x14ac:dyDescent="0.25">
      <c r="I3293" s="11">
        <v>3292</v>
      </c>
      <c r="J3293" s="11">
        <f t="shared" ca="1" si="230"/>
        <v>1.0226820550292162</v>
      </c>
      <c r="K3293" s="11">
        <f t="shared" ca="1" si="231"/>
        <v>4.0715891513693734</v>
      </c>
      <c r="L3293" s="11" t="str">
        <f t="shared" ca="1" si="216"/>
        <v>H</v>
      </c>
      <c r="M3293" s="11"/>
      <c r="N3293" s="11">
        <v>3292</v>
      </c>
      <c r="O3293" s="12">
        <f t="shared" ca="1" si="232"/>
        <v>-0.75936159216010002</v>
      </c>
      <c r="P3293" s="12">
        <f t="shared" ca="1" si="233"/>
        <v>0.72919102565422134</v>
      </c>
      <c r="Q3293" s="11" t="str">
        <f t="shared" ca="1" si="217"/>
        <v>H</v>
      </c>
    </row>
    <row r="3294" spans="9:17" x14ac:dyDescent="0.25">
      <c r="I3294" s="11">
        <v>3293</v>
      </c>
      <c r="J3294" s="11">
        <f t="shared" ca="1" si="230"/>
        <v>0.89332340959083745</v>
      </c>
      <c r="K3294" s="11">
        <f t="shared" ca="1" si="231"/>
        <v>3.4362844151704826</v>
      </c>
      <c r="L3294" s="11" t="str">
        <f t="shared" ca="1" si="216"/>
        <v>H</v>
      </c>
      <c r="M3294" s="11"/>
      <c r="N3294" s="11">
        <v>3293</v>
      </c>
      <c r="O3294" s="12">
        <f t="shared" ca="1" si="232"/>
        <v>0.93953842057897696</v>
      </c>
      <c r="P3294" s="12">
        <f t="shared" ca="1" si="233"/>
        <v>0.9602741087288662</v>
      </c>
      <c r="Q3294" s="11" t="str">
        <f t="shared" ca="1" si="217"/>
        <v>H</v>
      </c>
    </row>
    <row r="3295" spans="9:17" x14ac:dyDescent="0.25">
      <c r="I3295" s="11">
        <v>3294</v>
      </c>
      <c r="J3295" s="11">
        <f t="shared" ca="1" si="230"/>
        <v>0.31139806337836673</v>
      </c>
      <c r="K3295" s="11">
        <f t="shared" ca="1" si="231"/>
        <v>2.1906825879207554</v>
      </c>
      <c r="L3295" s="11" t="str">
        <f t="shared" ca="1" si="216"/>
        <v>H</v>
      </c>
      <c r="M3295" s="11"/>
      <c r="N3295" s="11">
        <v>3294</v>
      </c>
      <c r="O3295" s="12">
        <f t="shared" ca="1" si="232"/>
        <v>0.66950711988310996</v>
      </c>
      <c r="P3295" s="12">
        <f t="shared" ca="1" si="233"/>
        <v>1.9102410085026487</v>
      </c>
      <c r="Q3295" s="11" t="str">
        <f t="shared" ca="1" si="217"/>
        <v>H</v>
      </c>
    </row>
    <row r="3296" spans="9:17" x14ac:dyDescent="0.25">
      <c r="I3296" s="11">
        <v>3295</v>
      </c>
      <c r="J3296" s="11">
        <f t="shared" ca="1" si="230"/>
        <v>0.96742291452399543</v>
      </c>
      <c r="K3296" s="11">
        <f t="shared" ca="1" si="231"/>
        <v>8.4076964421717193E-2</v>
      </c>
      <c r="L3296" s="11" t="str">
        <f t="shared" ca="1" si="216"/>
        <v>A</v>
      </c>
      <c r="M3296" s="11"/>
      <c r="N3296" s="11">
        <v>3295</v>
      </c>
      <c r="O3296" s="12">
        <f t="shared" ca="1" si="232"/>
        <v>0.63480309990059747</v>
      </c>
      <c r="P3296" s="12">
        <f t="shared" ca="1" si="233"/>
        <v>-0.79902389788330819</v>
      </c>
      <c r="Q3296" s="11" t="str">
        <f t="shared" ca="1" si="217"/>
        <v>A</v>
      </c>
    </row>
    <row r="3297" spans="9:17" x14ac:dyDescent="0.25">
      <c r="I3297" s="11">
        <v>3296</v>
      </c>
      <c r="J3297" s="11">
        <f t="shared" ca="1" si="230"/>
        <v>0.67601898324999588</v>
      </c>
      <c r="K3297" s="11">
        <f t="shared" ca="1" si="231"/>
        <v>2.0304856001964464</v>
      </c>
      <c r="L3297" s="11" t="str">
        <f t="shared" ca="1" si="216"/>
        <v>H</v>
      </c>
      <c r="M3297" s="11"/>
      <c r="N3297" s="11">
        <v>3296</v>
      </c>
      <c r="O3297" s="12">
        <f t="shared" ca="1" si="232"/>
        <v>1.9736086128577837</v>
      </c>
      <c r="P3297" s="12">
        <f t="shared" ca="1" si="233"/>
        <v>-5.8650246074622991E-2</v>
      </c>
      <c r="Q3297" s="11" t="str">
        <f t="shared" ca="1" si="217"/>
        <v>A</v>
      </c>
    </row>
    <row r="3298" spans="9:17" x14ac:dyDescent="0.25">
      <c r="I3298" s="11">
        <v>3297</v>
      </c>
      <c r="J3298" s="11">
        <f t="shared" ca="1" si="230"/>
        <v>1.9568847656776489</v>
      </c>
      <c r="K3298" s="11">
        <f t="shared" ca="1" si="231"/>
        <v>3.6127505423913937</v>
      </c>
      <c r="L3298" s="11" t="str">
        <f t="shared" ca="1" si="216"/>
        <v>H</v>
      </c>
      <c r="M3298" s="11"/>
      <c r="N3298" s="11">
        <v>3297</v>
      </c>
      <c r="O3298" s="12">
        <f t="shared" ca="1" si="232"/>
        <v>0.13827370284912244</v>
      </c>
      <c r="P3298" s="12">
        <f t="shared" ca="1" si="233"/>
        <v>0.60677187786420483</v>
      </c>
      <c r="Q3298" s="11" t="str">
        <f t="shared" ca="1" si="217"/>
        <v>H</v>
      </c>
    </row>
    <row r="3299" spans="9:17" x14ac:dyDescent="0.25">
      <c r="I3299" s="11">
        <v>3298</v>
      </c>
      <c r="J3299" s="11">
        <f t="shared" ca="1" si="230"/>
        <v>0.45551587281839429</v>
      </c>
      <c r="K3299" s="11">
        <f t="shared" ca="1" si="231"/>
        <v>2.5914373708821441</v>
      </c>
      <c r="L3299" s="11" t="str">
        <f t="shared" ca="1" si="216"/>
        <v>H</v>
      </c>
      <c r="M3299" s="11"/>
      <c r="N3299" s="11">
        <v>3298</v>
      </c>
      <c r="O3299" s="12">
        <f t="shared" ca="1" si="232"/>
        <v>1.066154399971265</v>
      </c>
      <c r="P3299" s="12">
        <f t="shared" ca="1" si="233"/>
        <v>0.61574945380158663</v>
      </c>
      <c r="Q3299" s="11" t="str">
        <f t="shared" ca="1" si="217"/>
        <v>A</v>
      </c>
    </row>
    <row r="3300" spans="9:17" x14ac:dyDescent="0.25">
      <c r="I3300" s="11">
        <v>3299</v>
      </c>
      <c r="J3300" s="11">
        <f t="shared" ca="1" si="230"/>
        <v>-0.35453856659335548</v>
      </c>
      <c r="K3300" s="11">
        <f t="shared" ca="1" si="231"/>
        <v>1.0923637784282159</v>
      </c>
      <c r="L3300" s="11" t="str">
        <f t="shared" ca="1" si="216"/>
        <v>H</v>
      </c>
      <c r="M3300" s="11"/>
      <c r="N3300" s="11">
        <v>3299</v>
      </c>
      <c r="O3300" s="12">
        <f t="shared" ca="1" si="232"/>
        <v>0.80695041144157065</v>
      </c>
      <c r="P3300" s="12">
        <f t="shared" ca="1" si="233"/>
        <v>0.45690779922632485</v>
      </c>
      <c r="Q3300" s="11" t="str">
        <f t="shared" ca="1" si="217"/>
        <v>A</v>
      </c>
    </row>
    <row r="3301" spans="9:17" x14ac:dyDescent="0.25">
      <c r="I3301" s="11">
        <v>3300</v>
      </c>
      <c r="J3301" s="11">
        <f t="shared" ca="1" si="230"/>
        <v>4.1832281768288571E-2</v>
      </c>
      <c r="K3301" s="11">
        <f t="shared" ca="1" si="231"/>
        <v>-8.7651091169201223E-2</v>
      </c>
      <c r="L3301" s="11" t="str">
        <f t="shared" ca="1" si="216"/>
        <v>A</v>
      </c>
      <c r="M3301" s="11"/>
      <c r="N3301" s="11">
        <v>3300</v>
      </c>
      <c r="O3301" s="12">
        <f t="shared" ca="1" si="232"/>
        <v>-3.2903717885185202E-2</v>
      </c>
      <c r="P3301" s="12">
        <f t="shared" ca="1" si="233"/>
        <v>-1.8750445549269079E-2</v>
      </c>
      <c r="Q3301" s="11" t="str">
        <f t="shared" ca="1" si="217"/>
        <v>H</v>
      </c>
    </row>
    <row r="3302" spans="9:17" x14ac:dyDescent="0.25">
      <c r="I3302" s="11">
        <v>3301</v>
      </c>
      <c r="J3302" s="11">
        <f t="shared" ca="1" si="230"/>
        <v>2.8938841098590431</v>
      </c>
      <c r="K3302" s="11">
        <f t="shared" ca="1" si="231"/>
        <v>0.93263726316369899</v>
      </c>
      <c r="L3302" s="11" t="str">
        <f t="shared" ca="1" si="216"/>
        <v>A</v>
      </c>
      <c r="M3302" s="11"/>
      <c r="N3302" s="11">
        <v>3301</v>
      </c>
      <c r="O3302" s="12">
        <f t="shared" ca="1" si="232"/>
        <v>-0.41738611524307512</v>
      </c>
      <c r="P3302" s="12">
        <f t="shared" ca="1" si="233"/>
        <v>2.5780865448328596</v>
      </c>
      <c r="Q3302" s="11" t="str">
        <f t="shared" ca="1" si="217"/>
        <v>H</v>
      </c>
    </row>
    <row r="3303" spans="9:17" x14ac:dyDescent="0.25">
      <c r="I3303" s="11">
        <v>3302</v>
      </c>
      <c r="J3303" s="11">
        <f t="shared" ca="1" si="230"/>
        <v>2.842734735610172</v>
      </c>
      <c r="K3303" s="11">
        <f t="shared" ca="1" si="231"/>
        <v>2.9460689132557261</v>
      </c>
      <c r="L3303" s="11" t="str">
        <f t="shared" ca="1" si="216"/>
        <v>H</v>
      </c>
      <c r="M3303" s="11"/>
      <c r="N3303" s="11">
        <v>3302</v>
      </c>
      <c r="O3303" s="12">
        <f t="shared" ca="1" si="232"/>
        <v>0.28494352678158186</v>
      </c>
      <c r="P3303" s="12">
        <f t="shared" ca="1" si="233"/>
        <v>1.6623957977361967</v>
      </c>
      <c r="Q3303" s="11" t="str">
        <f t="shared" ca="1" si="217"/>
        <v>H</v>
      </c>
    </row>
    <row r="3304" spans="9:17" x14ac:dyDescent="0.25">
      <c r="I3304" s="11">
        <v>3303</v>
      </c>
      <c r="J3304" s="11">
        <f t="shared" ca="1" si="230"/>
        <v>2.4943804815384913</v>
      </c>
      <c r="K3304" s="11">
        <f t="shared" ca="1" si="231"/>
        <v>2.4747423013868515</v>
      </c>
      <c r="L3304" s="11" t="str">
        <f t="shared" ca="1" si="216"/>
        <v>A</v>
      </c>
      <c r="M3304" s="11"/>
      <c r="N3304" s="11">
        <v>3303</v>
      </c>
      <c r="O3304" s="12">
        <f t="shared" ca="1" si="232"/>
        <v>2.3275546659219923</v>
      </c>
      <c r="P3304" s="12">
        <f t="shared" ca="1" si="233"/>
        <v>2.1762675844148909</v>
      </c>
      <c r="Q3304" s="11" t="str">
        <f t="shared" ca="1" si="217"/>
        <v>A</v>
      </c>
    </row>
    <row r="3305" spans="9:17" x14ac:dyDescent="0.25">
      <c r="I3305" s="11">
        <v>3304</v>
      </c>
      <c r="J3305" s="11">
        <f t="shared" ca="1" si="230"/>
        <v>2.605783856528519</v>
      </c>
      <c r="K3305" s="11">
        <f t="shared" ca="1" si="231"/>
        <v>1.2557660889296773</v>
      </c>
      <c r="L3305" s="11" t="str">
        <f t="shared" ca="1" si="216"/>
        <v>A</v>
      </c>
      <c r="M3305" s="11"/>
      <c r="N3305" s="11">
        <v>3304</v>
      </c>
      <c r="O3305" s="12">
        <f t="shared" ca="1" si="232"/>
        <v>-4.5119157291386713E-2</v>
      </c>
      <c r="P3305" s="12">
        <f t="shared" ca="1" si="233"/>
        <v>2.2416560416792892</v>
      </c>
      <c r="Q3305" s="11" t="str">
        <f t="shared" ca="1" si="217"/>
        <v>H</v>
      </c>
    </row>
    <row r="3306" spans="9:17" x14ac:dyDescent="0.25">
      <c r="I3306" s="11">
        <v>3305</v>
      </c>
      <c r="J3306" s="11">
        <f t="shared" ca="1" si="230"/>
        <v>1.6112571996405864</v>
      </c>
      <c r="K3306" s="11">
        <f t="shared" ca="1" si="231"/>
        <v>8.5170507621108005E-2</v>
      </c>
      <c r="L3306" s="11" t="str">
        <f t="shared" ca="1" si="216"/>
        <v>A</v>
      </c>
      <c r="M3306" s="11"/>
      <c r="N3306" s="11">
        <v>3305</v>
      </c>
      <c r="O3306" s="12">
        <f t="shared" ca="1" si="232"/>
        <v>1.6816186588252693</v>
      </c>
      <c r="P3306" s="12">
        <f t="shared" ca="1" si="233"/>
        <v>-0.1235388692754873</v>
      </c>
      <c r="Q3306" s="11" t="str">
        <f t="shared" ca="1" si="217"/>
        <v>A</v>
      </c>
    </row>
    <row r="3307" spans="9:17" x14ac:dyDescent="0.25">
      <c r="I3307" s="11">
        <v>3306</v>
      </c>
      <c r="J3307" s="11">
        <f t="shared" ca="1" si="230"/>
        <v>1.7011071660074859</v>
      </c>
      <c r="K3307" s="11">
        <f t="shared" ca="1" si="231"/>
        <v>1.4382761892658134</v>
      </c>
      <c r="L3307" s="11" t="str">
        <f t="shared" ca="1" si="216"/>
        <v>A</v>
      </c>
      <c r="M3307" s="11"/>
      <c r="N3307" s="11">
        <v>3306</v>
      </c>
      <c r="O3307" s="12">
        <f t="shared" ca="1" si="232"/>
        <v>1.3004033611857451</v>
      </c>
      <c r="P3307" s="12">
        <f t="shared" ca="1" si="233"/>
        <v>1.3764416435963176</v>
      </c>
      <c r="Q3307" s="11" t="str">
        <f t="shared" ca="1" si="217"/>
        <v>H</v>
      </c>
    </row>
    <row r="3308" spans="9:17" x14ac:dyDescent="0.25">
      <c r="I3308" s="11">
        <v>3307</v>
      </c>
      <c r="J3308" s="11">
        <f t="shared" ca="1" si="230"/>
        <v>0.98125989657589985</v>
      </c>
      <c r="K3308" s="11">
        <f t="shared" ca="1" si="231"/>
        <v>2.087964260545085</v>
      </c>
      <c r="L3308" s="11" t="str">
        <f t="shared" ca="1" si="216"/>
        <v>H</v>
      </c>
      <c r="M3308" s="11"/>
      <c r="N3308" s="11">
        <v>3307</v>
      </c>
      <c r="O3308" s="12">
        <f t="shared" ca="1" si="232"/>
        <v>-0.20930353061231055</v>
      </c>
      <c r="P3308" s="12">
        <f t="shared" ca="1" si="233"/>
        <v>0.9933666575630602</v>
      </c>
      <c r="Q3308" s="11" t="str">
        <f t="shared" ca="1" si="217"/>
        <v>H</v>
      </c>
    </row>
    <row r="3309" spans="9:17" x14ac:dyDescent="0.25">
      <c r="I3309" s="11">
        <v>3308</v>
      </c>
      <c r="J3309" s="11">
        <f t="shared" ca="1" si="230"/>
        <v>2.0451265592789936</v>
      </c>
      <c r="K3309" s="11">
        <f t="shared" ca="1" si="231"/>
        <v>3.8613381750619231</v>
      </c>
      <c r="L3309" s="11" t="str">
        <f t="shared" ca="1" si="216"/>
        <v>H</v>
      </c>
      <c r="M3309" s="11"/>
      <c r="N3309" s="11">
        <v>3308</v>
      </c>
      <c r="O3309" s="12">
        <f t="shared" ca="1" si="232"/>
        <v>-1.2281687238424848</v>
      </c>
      <c r="P3309" s="12">
        <f t="shared" ca="1" si="233"/>
        <v>2.1976835300321369</v>
      </c>
      <c r="Q3309" s="11" t="str">
        <f t="shared" ca="1" si="217"/>
        <v>H</v>
      </c>
    </row>
    <row r="3310" spans="9:17" x14ac:dyDescent="0.25">
      <c r="I3310" s="11">
        <v>3309</v>
      </c>
      <c r="J3310" s="11">
        <f t="shared" ca="1" si="230"/>
        <v>1.9495533471923947</v>
      </c>
      <c r="K3310" s="11">
        <f t="shared" ca="1" si="231"/>
        <v>4.306567893156803</v>
      </c>
      <c r="L3310" s="11" t="str">
        <f t="shared" ca="1" si="216"/>
        <v>H</v>
      </c>
      <c r="M3310" s="11"/>
      <c r="N3310" s="11">
        <v>3309</v>
      </c>
      <c r="O3310" s="12">
        <f t="shared" ca="1" si="232"/>
        <v>2.9531054646303581</v>
      </c>
      <c r="P3310" s="12">
        <f t="shared" ca="1" si="233"/>
        <v>0.18420548665127345</v>
      </c>
      <c r="Q3310" s="11" t="str">
        <f t="shared" ca="1" si="217"/>
        <v>A</v>
      </c>
    </row>
    <row r="3311" spans="9:17" x14ac:dyDescent="0.25">
      <c r="I3311" s="11">
        <v>3310</v>
      </c>
      <c r="J3311" s="11">
        <f t="shared" ca="1" si="230"/>
        <v>2.1206352845457777</v>
      </c>
      <c r="K3311" s="11">
        <f t="shared" ca="1" si="231"/>
        <v>1.9180140729050619</v>
      </c>
      <c r="L3311" s="11" t="str">
        <f t="shared" ca="1" si="216"/>
        <v>A</v>
      </c>
      <c r="M3311" s="11"/>
      <c r="N3311" s="11">
        <v>3310</v>
      </c>
      <c r="O3311" s="12">
        <f t="shared" ca="1" si="232"/>
        <v>9.567680049027516E-2</v>
      </c>
      <c r="P3311" s="12">
        <f t="shared" ca="1" si="233"/>
        <v>2.0261835816914306</v>
      </c>
      <c r="Q3311" s="11" t="str">
        <f t="shared" ca="1" si="217"/>
        <v>H</v>
      </c>
    </row>
    <row r="3312" spans="9:17" x14ac:dyDescent="0.25">
      <c r="I3312" s="11">
        <v>3311</v>
      </c>
      <c r="J3312" s="11">
        <f t="shared" ca="1" si="230"/>
        <v>-0.25670822826939188</v>
      </c>
      <c r="K3312" s="11">
        <f t="shared" ca="1" si="231"/>
        <v>0.89372100169429003</v>
      </c>
      <c r="L3312" s="11" t="str">
        <f t="shared" ca="1" si="216"/>
        <v>H</v>
      </c>
      <c r="M3312" s="11"/>
      <c r="N3312" s="11">
        <v>3311</v>
      </c>
      <c r="O3312" s="12">
        <f t="shared" ca="1" si="232"/>
        <v>1.3834400909121518</v>
      </c>
      <c r="P3312" s="12">
        <f t="shared" ca="1" si="233"/>
        <v>1.6947055674231541</v>
      </c>
      <c r="Q3312" s="11" t="str">
        <f t="shared" ca="1" si="217"/>
        <v>H</v>
      </c>
    </row>
    <row r="3313" spans="9:17" x14ac:dyDescent="0.25">
      <c r="I3313" s="11">
        <v>3312</v>
      </c>
      <c r="J3313" s="11">
        <f t="shared" ca="1" si="230"/>
        <v>-0.41576373556188895</v>
      </c>
      <c r="K3313" s="11">
        <f t="shared" ca="1" si="231"/>
        <v>3.3758107874799754</v>
      </c>
      <c r="L3313" s="11" t="str">
        <f t="shared" ca="1" si="216"/>
        <v>H</v>
      </c>
      <c r="M3313" s="11"/>
      <c r="N3313" s="11">
        <v>3312</v>
      </c>
      <c r="O3313" s="12">
        <f t="shared" ca="1" si="232"/>
        <v>1.8505644041715996</v>
      </c>
      <c r="P3313" s="12">
        <f t="shared" ca="1" si="233"/>
        <v>-0.23188566797502541</v>
      </c>
      <c r="Q3313" s="11" t="str">
        <f t="shared" ca="1" si="217"/>
        <v>A</v>
      </c>
    </row>
    <row r="3314" spans="9:17" x14ac:dyDescent="0.25">
      <c r="I3314" s="11">
        <v>3313</v>
      </c>
      <c r="J3314" s="11">
        <f t="shared" ca="1" si="230"/>
        <v>1.4735426624877781</v>
      </c>
      <c r="K3314" s="11">
        <f t="shared" ca="1" si="231"/>
        <v>2.3565829510838929</v>
      </c>
      <c r="L3314" s="11" t="str">
        <f t="shared" ca="1" si="216"/>
        <v>H</v>
      </c>
      <c r="M3314" s="11"/>
      <c r="N3314" s="11">
        <v>3313</v>
      </c>
      <c r="O3314" s="12">
        <f t="shared" ca="1" si="232"/>
        <v>0.30164052450910145</v>
      </c>
      <c r="P3314" s="12">
        <f t="shared" ca="1" si="233"/>
        <v>-1.5638470997305514</v>
      </c>
      <c r="Q3314" s="11" t="str">
        <f t="shared" ca="1" si="217"/>
        <v>A</v>
      </c>
    </row>
    <row r="3315" spans="9:17" x14ac:dyDescent="0.25">
      <c r="I3315" s="11">
        <v>3314</v>
      </c>
      <c r="J3315" s="11">
        <f t="shared" ca="1" si="230"/>
        <v>1.3957933027408491</v>
      </c>
      <c r="K3315" s="11">
        <f t="shared" ca="1" si="231"/>
        <v>0.43546604632778951</v>
      </c>
      <c r="L3315" s="11" t="str">
        <f t="shared" ca="1" si="216"/>
        <v>A</v>
      </c>
      <c r="M3315" s="11"/>
      <c r="N3315" s="11">
        <v>3314</v>
      </c>
      <c r="O3315" s="12">
        <f t="shared" ca="1" si="232"/>
        <v>-0.67658784752575407</v>
      </c>
      <c r="P3315" s="12">
        <f t="shared" ca="1" si="233"/>
        <v>3.375049392633513</v>
      </c>
      <c r="Q3315" s="11" t="str">
        <f t="shared" ca="1" si="217"/>
        <v>H</v>
      </c>
    </row>
    <row r="3316" spans="9:17" x14ac:dyDescent="0.25">
      <c r="I3316" s="11">
        <v>3315</v>
      </c>
      <c r="J3316" s="11">
        <f t="shared" ca="1" si="230"/>
        <v>1.1058415321543325</v>
      </c>
      <c r="K3316" s="11">
        <f t="shared" ca="1" si="231"/>
        <v>1.3166492818166811</v>
      </c>
      <c r="L3316" s="11" t="str">
        <f t="shared" ca="1" si="216"/>
        <v>H</v>
      </c>
      <c r="M3316" s="11"/>
      <c r="N3316" s="11">
        <v>3315</v>
      </c>
      <c r="O3316" s="12">
        <f t="shared" ca="1" si="232"/>
        <v>0.19513822439625783</v>
      </c>
      <c r="P3316" s="12">
        <f t="shared" ca="1" si="233"/>
        <v>0.37944656190148152</v>
      </c>
      <c r="Q3316" s="11" t="str">
        <f t="shared" ca="1" si="217"/>
        <v>H</v>
      </c>
    </row>
    <row r="3317" spans="9:17" x14ac:dyDescent="0.25">
      <c r="I3317" s="11">
        <v>3316</v>
      </c>
      <c r="J3317" s="11">
        <f t="shared" ca="1" si="230"/>
        <v>3.1622338982169444</v>
      </c>
      <c r="K3317" s="11">
        <f t="shared" ca="1" si="231"/>
        <v>3.3473942995101305</v>
      </c>
      <c r="L3317" s="11" t="str">
        <f t="shared" ref="L3317:L3571" ca="1" si="234">IF(J3317&gt;K3317, "A", IF(J3317=K3317, "T", "H"))</f>
        <v>H</v>
      </c>
      <c r="M3317" s="11"/>
      <c r="N3317" s="11">
        <v>3316</v>
      </c>
      <c r="O3317" s="12">
        <f t="shared" ca="1" si="232"/>
        <v>0.61755726104803044</v>
      </c>
      <c r="P3317" s="12">
        <f t="shared" ca="1" si="233"/>
        <v>3.4224123487321885</v>
      </c>
      <c r="Q3317" s="11" t="str">
        <f t="shared" ref="Q3317:Q3571" ca="1" si="235">IF(O3317&gt;P3317, "A", IF(O3317=P3317, "T", "H"))</f>
        <v>H</v>
      </c>
    </row>
    <row r="3318" spans="9:17" x14ac:dyDescent="0.25">
      <c r="I3318" s="11">
        <v>3317</v>
      </c>
      <c r="J3318" s="11">
        <f t="shared" ca="1" si="230"/>
        <v>0.20603867682828814</v>
      </c>
      <c r="K3318" s="11">
        <f t="shared" ca="1" si="231"/>
        <v>0.93841086789735684</v>
      </c>
      <c r="L3318" s="11" t="str">
        <f t="shared" ca="1" si="234"/>
        <v>H</v>
      </c>
      <c r="M3318" s="11"/>
      <c r="N3318" s="11">
        <v>3317</v>
      </c>
      <c r="O3318" s="12">
        <f t="shared" ca="1" si="232"/>
        <v>0.50046207718174673</v>
      </c>
      <c r="P3318" s="12">
        <f t="shared" ca="1" si="233"/>
        <v>-0.17679191816718176</v>
      </c>
      <c r="Q3318" s="11" t="str">
        <f t="shared" ca="1" si="235"/>
        <v>A</v>
      </c>
    </row>
    <row r="3319" spans="9:17" x14ac:dyDescent="0.25">
      <c r="I3319" s="11">
        <v>3318</v>
      </c>
      <c r="J3319" s="11">
        <f t="shared" ca="1" si="230"/>
        <v>0.15843984241109177</v>
      </c>
      <c r="K3319" s="11">
        <f t="shared" ca="1" si="231"/>
        <v>0.5279384340318285</v>
      </c>
      <c r="L3319" s="11" t="str">
        <f t="shared" ca="1" si="234"/>
        <v>H</v>
      </c>
      <c r="M3319" s="11"/>
      <c r="N3319" s="11">
        <v>3318</v>
      </c>
      <c r="O3319" s="12">
        <f t="shared" ca="1" si="232"/>
        <v>0.71602851033103554</v>
      </c>
      <c r="P3319" s="12">
        <f t="shared" ca="1" si="233"/>
        <v>1.2693137539948001</v>
      </c>
      <c r="Q3319" s="11" t="str">
        <f t="shared" ca="1" si="235"/>
        <v>H</v>
      </c>
    </row>
    <row r="3320" spans="9:17" x14ac:dyDescent="0.25">
      <c r="I3320" s="11">
        <v>3319</v>
      </c>
      <c r="J3320" s="11">
        <f t="shared" ca="1" si="230"/>
        <v>3.2125171133862747</v>
      </c>
      <c r="K3320" s="11">
        <f t="shared" ca="1" si="231"/>
        <v>2.911603094110824</v>
      </c>
      <c r="L3320" s="11" t="str">
        <f t="shared" ca="1" si="234"/>
        <v>A</v>
      </c>
      <c r="M3320" s="11"/>
      <c r="N3320" s="11">
        <v>3319</v>
      </c>
      <c r="O3320" s="12">
        <f t="shared" ca="1" si="232"/>
        <v>0.45199201267485467</v>
      </c>
      <c r="P3320" s="12">
        <f t="shared" ca="1" si="233"/>
        <v>1.1107490049154054</v>
      </c>
      <c r="Q3320" s="11" t="str">
        <f t="shared" ca="1" si="235"/>
        <v>H</v>
      </c>
    </row>
    <row r="3321" spans="9:17" x14ac:dyDescent="0.25">
      <c r="I3321" s="11">
        <v>3320</v>
      </c>
      <c r="J3321" s="11">
        <f t="shared" ca="1" si="230"/>
        <v>0.30214619383733443</v>
      </c>
      <c r="K3321" s="11">
        <f t="shared" ca="1" si="231"/>
        <v>0.52519793501143863</v>
      </c>
      <c r="L3321" s="11" t="str">
        <f t="shared" ca="1" si="234"/>
        <v>H</v>
      </c>
      <c r="M3321" s="11"/>
      <c r="N3321" s="11">
        <v>3320</v>
      </c>
      <c r="O3321" s="12">
        <f t="shared" ca="1" si="232"/>
        <v>0.51665486698668739</v>
      </c>
      <c r="P3321" s="12">
        <f t="shared" ca="1" si="233"/>
        <v>1.9637108367460456</v>
      </c>
      <c r="Q3321" s="11" t="str">
        <f t="shared" ca="1" si="235"/>
        <v>H</v>
      </c>
    </row>
    <row r="3322" spans="9:17" x14ac:dyDescent="0.25">
      <c r="I3322" s="11">
        <v>3321</v>
      </c>
      <c r="J3322" s="11">
        <f t="shared" ca="1" si="230"/>
        <v>1.3097400360519471</v>
      </c>
      <c r="K3322" s="11">
        <f t="shared" ca="1" si="231"/>
        <v>0.26433566630198713</v>
      </c>
      <c r="L3322" s="11" t="str">
        <f t="shared" ca="1" si="234"/>
        <v>A</v>
      </c>
      <c r="M3322" s="11"/>
      <c r="N3322" s="11">
        <v>3321</v>
      </c>
      <c r="O3322" s="12">
        <f t="shared" ca="1" si="232"/>
        <v>-2.1159586657970175</v>
      </c>
      <c r="P3322" s="12">
        <f t="shared" ca="1" si="233"/>
        <v>2.6215133201136807</v>
      </c>
      <c r="Q3322" s="11" t="str">
        <f t="shared" ca="1" si="235"/>
        <v>H</v>
      </c>
    </row>
    <row r="3323" spans="9:17" x14ac:dyDescent="0.25">
      <c r="I3323" s="11">
        <v>3322</v>
      </c>
      <c r="J3323" s="11">
        <f t="shared" ca="1" si="230"/>
        <v>0.28687401614074182</v>
      </c>
      <c r="K3323" s="11">
        <f t="shared" ca="1" si="231"/>
        <v>3.4854636752583343</v>
      </c>
      <c r="L3323" s="11" t="str">
        <f t="shared" ca="1" si="234"/>
        <v>H</v>
      </c>
      <c r="M3323" s="11"/>
      <c r="N3323" s="11">
        <v>3322</v>
      </c>
      <c r="O3323" s="12">
        <f t="shared" ca="1" si="232"/>
        <v>2.5044305438815473E-2</v>
      </c>
      <c r="P3323" s="12">
        <f t="shared" ca="1" si="233"/>
        <v>0.70326845712599151</v>
      </c>
      <c r="Q3323" s="11" t="str">
        <f t="shared" ca="1" si="235"/>
        <v>H</v>
      </c>
    </row>
    <row r="3324" spans="9:17" x14ac:dyDescent="0.25">
      <c r="I3324" s="11">
        <v>3323</v>
      </c>
      <c r="J3324" s="11">
        <f t="shared" ca="1" si="230"/>
        <v>1.8702329676520186</v>
      </c>
      <c r="K3324" s="11">
        <f t="shared" ca="1" si="231"/>
        <v>2.7091986751066655</v>
      </c>
      <c r="L3324" s="11" t="str">
        <f t="shared" ca="1" si="234"/>
        <v>H</v>
      </c>
      <c r="M3324" s="11"/>
      <c r="N3324" s="11">
        <v>3323</v>
      </c>
      <c r="O3324" s="12">
        <f t="shared" ca="1" si="232"/>
        <v>-0.31742693288445567</v>
      </c>
      <c r="P3324" s="12">
        <f t="shared" ca="1" si="233"/>
        <v>1.2737683060505989</v>
      </c>
      <c r="Q3324" s="11" t="str">
        <f t="shared" ca="1" si="235"/>
        <v>H</v>
      </c>
    </row>
    <row r="3325" spans="9:17" x14ac:dyDescent="0.25">
      <c r="I3325" s="11">
        <v>3324</v>
      </c>
      <c r="J3325" s="11">
        <f t="shared" ca="1" si="230"/>
        <v>5.005600658089937E-2</v>
      </c>
      <c r="K3325" s="11">
        <f t="shared" ca="1" si="231"/>
        <v>1.7315491814474098</v>
      </c>
      <c r="L3325" s="11" t="str">
        <f t="shared" ca="1" si="234"/>
        <v>H</v>
      </c>
      <c r="M3325" s="11"/>
      <c r="N3325" s="11">
        <v>3324</v>
      </c>
      <c r="O3325" s="12">
        <f t="shared" ca="1" si="232"/>
        <v>3.4331740359877294E-2</v>
      </c>
      <c r="P3325" s="12">
        <f t="shared" ca="1" si="233"/>
        <v>1.8681858091134131</v>
      </c>
      <c r="Q3325" s="11" t="str">
        <f t="shared" ca="1" si="235"/>
        <v>H</v>
      </c>
    </row>
    <row r="3326" spans="9:17" x14ac:dyDescent="0.25">
      <c r="I3326" s="11">
        <v>3325</v>
      </c>
      <c r="J3326" s="11">
        <f t="shared" ca="1" si="230"/>
        <v>0.32169779785298702</v>
      </c>
      <c r="K3326" s="11">
        <f t="shared" ca="1" si="231"/>
        <v>3.0475771237663922</v>
      </c>
      <c r="L3326" s="11" t="str">
        <f t="shared" ca="1" si="234"/>
        <v>H</v>
      </c>
      <c r="M3326" s="11"/>
      <c r="N3326" s="11">
        <v>3325</v>
      </c>
      <c r="O3326" s="12">
        <f t="shared" ca="1" si="232"/>
        <v>1.4138639509213591</v>
      </c>
      <c r="P3326" s="12">
        <f t="shared" ca="1" si="233"/>
        <v>1.6250925522504394</v>
      </c>
      <c r="Q3326" s="11" t="str">
        <f t="shared" ca="1" si="235"/>
        <v>H</v>
      </c>
    </row>
    <row r="3327" spans="9:17" x14ac:dyDescent="0.25">
      <c r="I3327" s="11">
        <v>3326</v>
      </c>
      <c r="J3327" s="11">
        <f t="shared" ca="1" si="230"/>
        <v>1.7325500296850898</v>
      </c>
      <c r="K3327" s="11">
        <f t="shared" ca="1" si="231"/>
        <v>2.0145584664110938</v>
      </c>
      <c r="L3327" s="11" t="str">
        <f t="shared" ca="1" si="234"/>
        <v>H</v>
      </c>
      <c r="M3327" s="11"/>
      <c r="N3327" s="11">
        <v>3326</v>
      </c>
      <c r="O3327" s="12">
        <f t="shared" ca="1" si="232"/>
        <v>1.6192698463220827</v>
      </c>
      <c r="P3327" s="12">
        <f t="shared" ca="1" si="233"/>
        <v>-0.7826220063775764</v>
      </c>
      <c r="Q3327" s="11" t="str">
        <f t="shared" ca="1" si="235"/>
        <v>A</v>
      </c>
    </row>
    <row r="3328" spans="9:17" x14ac:dyDescent="0.25">
      <c r="I3328" s="11">
        <v>3327</v>
      </c>
      <c r="J3328" s="11">
        <f t="shared" ca="1" si="230"/>
        <v>-1.2911629233368038</v>
      </c>
      <c r="K3328" s="11">
        <f t="shared" ca="1" si="231"/>
        <v>0.41745810788461157</v>
      </c>
      <c r="L3328" s="11" t="str">
        <f t="shared" ca="1" si="234"/>
        <v>H</v>
      </c>
      <c r="M3328" s="11"/>
      <c r="N3328" s="11">
        <v>3327</v>
      </c>
      <c r="O3328" s="12">
        <f t="shared" ca="1" si="232"/>
        <v>2.1759688784397246</v>
      </c>
      <c r="P3328" s="12">
        <f t="shared" ca="1" si="233"/>
        <v>0.44642952386202206</v>
      </c>
      <c r="Q3328" s="11" t="str">
        <f t="shared" ca="1" si="235"/>
        <v>A</v>
      </c>
    </row>
    <row r="3329" spans="9:17" x14ac:dyDescent="0.25">
      <c r="I3329" s="11">
        <v>3328</v>
      </c>
      <c r="J3329" s="11">
        <f t="shared" ca="1" si="230"/>
        <v>6.3419772699869092E-2</v>
      </c>
      <c r="K3329" s="11">
        <f t="shared" ca="1" si="231"/>
        <v>2.1257693109148086</v>
      </c>
      <c r="L3329" s="11" t="str">
        <f t="shared" ca="1" si="234"/>
        <v>H</v>
      </c>
      <c r="M3329" s="11"/>
      <c r="N3329" s="11">
        <v>3328</v>
      </c>
      <c r="O3329" s="12">
        <f t="shared" ca="1" si="232"/>
        <v>1.2350383636416107</v>
      </c>
      <c r="P3329" s="12">
        <f t="shared" ca="1" si="233"/>
        <v>1.4075434154177415</v>
      </c>
      <c r="Q3329" s="11" t="str">
        <f t="shared" ca="1" si="235"/>
        <v>H</v>
      </c>
    </row>
    <row r="3330" spans="9:17" x14ac:dyDescent="0.25">
      <c r="I3330" s="11">
        <v>3329</v>
      </c>
      <c r="J3330" s="11">
        <f t="shared" ca="1" si="230"/>
        <v>2.3527888078768648</v>
      </c>
      <c r="K3330" s="11">
        <f t="shared" ca="1" si="231"/>
        <v>0.57050403000746552</v>
      </c>
      <c r="L3330" s="11" t="str">
        <f t="shared" ca="1" si="234"/>
        <v>A</v>
      </c>
      <c r="M3330" s="11"/>
      <c r="N3330" s="11">
        <v>3329</v>
      </c>
      <c r="O3330" s="12">
        <f t="shared" ca="1" si="232"/>
        <v>-2.1158757898053402</v>
      </c>
      <c r="P3330" s="12">
        <f t="shared" ca="1" si="233"/>
        <v>0.52996548491607431</v>
      </c>
      <c r="Q3330" s="11" t="str">
        <f t="shared" ca="1" si="235"/>
        <v>H</v>
      </c>
    </row>
    <row r="3331" spans="9:17" x14ac:dyDescent="0.25">
      <c r="I3331" s="11">
        <v>3330</v>
      </c>
      <c r="J3331" s="11">
        <f t="shared" ref="J3331:J3394" ca="1" si="236">NORMINV(RAND(), $D$3,$F$3)</f>
        <v>0.57560482518853195</v>
      </c>
      <c r="K3331" s="11">
        <f t="shared" ref="K3331:K3394" ca="1" si="237">NORMINV(RAND(), $D$2,$F$2)</f>
        <v>2.4891184942094702</v>
      </c>
      <c r="L3331" s="11" t="str">
        <f t="shared" ca="1" si="234"/>
        <v>H</v>
      </c>
      <c r="M3331" s="11"/>
      <c r="N3331" s="11">
        <v>3330</v>
      </c>
      <c r="O3331" s="12">
        <f t="shared" ref="O3331:O3394" ca="1" si="238">NORMINV(RAND(), $D$11,$F$11)</f>
        <v>-0.16591519725580006</v>
      </c>
      <c r="P3331" s="12">
        <f t="shared" ref="P3331:P3394" ca="1" si="239">NORMINV(RAND(), $D$10,$F$10)</f>
        <v>2.1535987618336998</v>
      </c>
      <c r="Q3331" s="11" t="str">
        <f t="shared" ca="1" si="235"/>
        <v>H</v>
      </c>
    </row>
    <row r="3332" spans="9:17" x14ac:dyDescent="0.25">
      <c r="I3332" s="11">
        <v>3331</v>
      </c>
      <c r="J3332" s="11">
        <f t="shared" ca="1" si="236"/>
        <v>1.449030123929842</v>
      </c>
      <c r="K3332" s="11">
        <f t="shared" ca="1" si="237"/>
        <v>1.6925470648715206</v>
      </c>
      <c r="L3332" s="11" t="str">
        <f t="shared" ca="1" si="234"/>
        <v>H</v>
      </c>
      <c r="M3332" s="11"/>
      <c r="N3332" s="11">
        <v>3331</v>
      </c>
      <c r="O3332" s="12">
        <f t="shared" ca="1" si="238"/>
        <v>-0.83177580974824572</v>
      </c>
      <c r="P3332" s="12">
        <f t="shared" ca="1" si="239"/>
        <v>-0.44804624581254959</v>
      </c>
      <c r="Q3332" s="11" t="str">
        <f t="shared" ca="1" si="235"/>
        <v>H</v>
      </c>
    </row>
    <row r="3333" spans="9:17" x14ac:dyDescent="0.25">
      <c r="I3333" s="11">
        <v>3332</v>
      </c>
      <c r="J3333" s="11">
        <f t="shared" ca="1" si="236"/>
        <v>0.85311113145115647</v>
      </c>
      <c r="K3333" s="11">
        <f t="shared" ca="1" si="237"/>
        <v>3.0637401233178014</v>
      </c>
      <c r="L3333" s="11" t="str">
        <f t="shared" ca="1" si="234"/>
        <v>H</v>
      </c>
      <c r="M3333" s="11"/>
      <c r="N3333" s="11">
        <v>3332</v>
      </c>
      <c r="O3333" s="12">
        <f t="shared" ca="1" si="238"/>
        <v>0.68880348573679684</v>
      </c>
      <c r="P3333" s="12">
        <f t="shared" ca="1" si="239"/>
        <v>1.0617519618701143</v>
      </c>
      <c r="Q3333" s="11" t="str">
        <f t="shared" ca="1" si="235"/>
        <v>H</v>
      </c>
    </row>
    <row r="3334" spans="9:17" x14ac:dyDescent="0.25">
      <c r="I3334" s="11">
        <v>3333</v>
      </c>
      <c r="J3334" s="11">
        <f t="shared" ca="1" si="236"/>
        <v>-1.0250709049471518</v>
      </c>
      <c r="K3334" s="11">
        <f t="shared" ca="1" si="237"/>
        <v>2.5903543093237422</v>
      </c>
      <c r="L3334" s="11" t="str">
        <f t="shared" ca="1" si="234"/>
        <v>H</v>
      </c>
      <c r="M3334" s="11"/>
      <c r="N3334" s="11">
        <v>3333</v>
      </c>
      <c r="O3334" s="12">
        <f t="shared" ca="1" si="238"/>
        <v>1.243104056346908</v>
      </c>
      <c r="P3334" s="12">
        <f t="shared" ca="1" si="239"/>
        <v>1.7542851034200393</v>
      </c>
      <c r="Q3334" s="11" t="str">
        <f t="shared" ca="1" si="235"/>
        <v>H</v>
      </c>
    </row>
    <row r="3335" spans="9:17" x14ac:dyDescent="0.25">
      <c r="I3335" s="11">
        <v>3334</v>
      </c>
      <c r="J3335" s="11">
        <f t="shared" ca="1" si="236"/>
        <v>2.3298027599050357</v>
      </c>
      <c r="K3335" s="11">
        <f t="shared" ca="1" si="237"/>
        <v>2.4504805373613912</v>
      </c>
      <c r="L3335" s="11" t="str">
        <f t="shared" ca="1" si="234"/>
        <v>H</v>
      </c>
      <c r="M3335" s="11"/>
      <c r="N3335" s="11">
        <v>3334</v>
      </c>
      <c r="O3335" s="12">
        <f t="shared" ca="1" si="238"/>
        <v>0.80798125540879429</v>
      </c>
      <c r="P3335" s="12">
        <f t="shared" ca="1" si="239"/>
        <v>1.9862991673562072</v>
      </c>
      <c r="Q3335" s="11" t="str">
        <f t="shared" ca="1" si="235"/>
        <v>H</v>
      </c>
    </row>
    <row r="3336" spans="9:17" x14ac:dyDescent="0.25">
      <c r="I3336" s="11">
        <v>3335</v>
      </c>
      <c r="J3336" s="11">
        <f t="shared" ca="1" si="236"/>
        <v>-0.6584883237164646</v>
      </c>
      <c r="K3336" s="11">
        <f t="shared" ca="1" si="237"/>
        <v>3.2896947014412317</v>
      </c>
      <c r="L3336" s="11" t="str">
        <f t="shared" ca="1" si="234"/>
        <v>H</v>
      </c>
      <c r="M3336" s="11"/>
      <c r="N3336" s="11">
        <v>3335</v>
      </c>
      <c r="O3336" s="12">
        <f t="shared" ca="1" si="238"/>
        <v>-1.4608743533996327E-2</v>
      </c>
      <c r="P3336" s="12">
        <f t="shared" ca="1" si="239"/>
        <v>0.76192037271299018</v>
      </c>
      <c r="Q3336" s="11" t="str">
        <f t="shared" ca="1" si="235"/>
        <v>H</v>
      </c>
    </row>
    <row r="3337" spans="9:17" x14ac:dyDescent="0.25">
      <c r="I3337" s="11">
        <v>3336</v>
      </c>
      <c r="J3337" s="11">
        <f t="shared" ca="1" si="236"/>
        <v>1.5326944195799008</v>
      </c>
      <c r="K3337" s="11">
        <f t="shared" ca="1" si="237"/>
        <v>1.8207244852180158</v>
      </c>
      <c r="L3337" s="11" t="str">
        <f t="shared" ca="1" si="234"/>
        <v>H</v>
      </c>
      <c r="M3337" s="11"/>
      <c r="N3337" s="11">
        <v>3336</v>
      </c>
      <c r="O3337" s="12">
        <f t="shared" ca="1" si="238"/>
        <v>-0.67351144203282454</v>
      </c>
      <c r="P3337" s="12">
        <f t="shared" ca="1" si="239"/>
        <v>0.37525179826849753</v>
      </c>
      <c r="Q3337" s="11" t="str">
        <f t="shared" ca="1" si="235"/>
        <v>H</v>
      </c>
    </row>
    <row r="3338" spans="9:17" x14ac:dyDescent="0.25">
      <c r="I3338" s="11">
        <v>3337</v>
      </c>
      <c r="J3338" s="11">
        <f t="shared" ca="1" si="236"/>
        <v>0.37267614093118351</v>
      </c>
      <c r="K3338" s="11">
        <f t="shared" ca="1" si="237"/>
        <v>2.2772546738947974</v>
      </c>
      <c r="L3338" s="11" t="str">
        <f t="shared" ca="1" si="234"/>
        <v>H</v>
      </c>
      <c r="M3338" s="11"/>
      <c r="N3338" s="11">
        <v>3337</v>
      </c>
      <c r="O3338" s="12">
        <f t="shared" ca="1" si="238"/>
        <v>0.34478108810779606</v>
      </c>
      <c r="P3338" s="12">
        <f t="shared" ca="1" si="239"/>
        <v>1.1995137881407159E-2</v>
      </c>
      <c r="Q3338" s="11" t="str">
        <f t="shared" ca="1" si="235"/>
        <v>A</v>
      </c>
    </row>
    <row r="3339" spans="9:17" x14ac:dyDescent="0.25">
      <c r="I3339" s="11">
        <v>3338</v>
      </c>
      <c r="J3339" s="11">
        <f t="shared" ca="1" si="236"/>
        <v>2.9200505014455178</v>
      </c>
      <c r="K3339" s="11">
        <f t="shared" ca="1" si="237"/>
        <v>3.0718877036033865</v>
      </c>
      <c r="L3339" s="11" t="str">
        <f t="shared" ca="1" si="234"/>
        <v>H</v>
      </c>
      <c r="M3339" s="11"/>
      <c r="N3339" s="11">
        <v>3338</v>
      </c>
      <c r="O3339" s="12">
        <f t="shared" ca="1" si="238"/>
        <v>0.47341223935008347</v>
      </c>
      <c r="P3339" s="12">
        <f t="shared" ca="1" si="239"/>
        <v>0.9568342178543302</v>
      </c>
      <c r="Q3339" s="11" t="str">
        <f t="shared" ca="1" si="235"/>
        <v>H</v>
      </c>
    </row>
    <row r="3340" spans="9:17" x14ac:dyDescent="0.25">
      <c r="I3340" s="11">
        <v>3339</v>
      </c>
      <c r="J3340" s="11">
        <f t="shared" ca="1" si="236"/>
        <v>0.44149323273031738</v>
      </c>
      <c r="K3340" s="11">
        <f t="shared" ca="1" si="237"/>
        <v>3.711701008061322</v>
      </c>
      <c r="L3340" s="11" t="str">
        <f t="shared" ca="1" si="234"/>
        <v>H</v>
      </c>
      <c r="M3340" s="11"/>
      <c r="N3340" s="11">
        <v>3339</v>
      </c>
      <c r="O3340" s="12">
        <f t="shared" ca="1" si="238"/>
        <v>1.316467833470937</v>
      </c>
      <c r="P3340" s="12">
        <f t="shared" ca="1" si="239"/>
        <v>0.60367877061485387</v>
      </c>
      <c r="Q3340" s="11" t="str">
        <f t="shared" ca="1" si="235"/>
        <v>A</v>
      </c>
    </row>
    <row r="3341" spans="9:17" x14ac:dyDescent="0.25">
      <c r="I3341" s="11">
        <v>3340</v>
      </c>
      <c r="J3341" s="11">
        <f t="shared" ca="1" si="236"/>
        <v>1.035522979651659</v>
      </c>
      <c r="K3341" s="11">
        <f t="shared" ca="1" si="237"/>
        <v>3.437389246507907</v>
      </c>
      <c r="L3341" s="11" t="str">
        <f t="shared" ca="1" si="234"/>
        <v>H</v>
      </c>
      <c r="M3341" s="11"/>
      <c r="N3341" s="11">
        <v>3340</v>
      </c>
      <c r="O3341" s="12">
        <f t="shared" ca="1" si="238"/>
        <v>1.6234021835858967</v>
      </c>
      <c r="P3341" s="12">
        <f t="shared" ca="1" si="239"/>
        <v>2.0850379534331074</v>
      </c>
      <c r="Q3341" s="11" t="str">
        <f t="shared" ca="1" si="235"/>
        <v>H</v>
      </c>
    </row>
    <row r="3342" spans="9:17" x14ac:dyDescent="0.25">
      <c r="I3342" s="11">
        <v>3341</v>
      </c>
      <c r="J3342" s="11">
        <f t="shared" ca="1" si="236"/>
        <v>1.2803902207897004</v>
      </c>
      <c r="K3342" s="11">
        <f t="shared" ca="1" si="237"/>
        <v>1.0848474893806725</v>
      </c>
      <c r="L3342" s="11" t="str">
        <f t="shared" ca="1" si="234"/>
        <v>A</v>
      </c>
      <c r="M3342" s="11"/>
      <c r="N3342" s="11">
        <v>3341</v>
      </c>
      <c r="O3342" s="12">
        <f t="shared" ca="1" si="238"/>
        <v>1.4336931874392702</v>
      </c>
      <c r="P3342" s="12">
        <f t="shared" ca="1" si="239"/>
        <v>0.44010375482360686</v>
      </c>
      <c r="Q3342" s="11" t="str">
        <f t="shared" ca="1" si="235"/>
        <v>A</v>
      </c>
    </row>
    <row r="3343" spans="9:17" x14ac:dyDescent="0.25">
      <c r="I3343" s="11">
        <v>3342</v>
      </c>
      <c r="J3343" s="11">
        <f t="shared" ca="1" si="236"/>
        <v>1.6741321369394755</v>
      </c>
      <c r="K3343" s="11">
        <f t="shared" ca="1" si="237"/>
        <v>1.7080502514410167</v>
      </c>
      <c r="L3343" s="11" t="str">
        <f t="shared" ca="1" si="234"/>
        <v>H</v>
      </c>
      <c r="M3343" s="11"/>
      <c r="N3343" s="11">
        <v>3342</v>
      </c>
      <c r="O3343" s="12">
        <f t="shared" ca="1" si="238"/>
        <v>1.777783232828587</v>
      </c>
      <c r="P3343" s="12">
        <f t="shared" ca="1" si="239"/>
        <v>3.2291570810437999</v>
      </c>
      <c r="Q3343" s="11" t="str">
        <f t="shared" ca="1" si="235"/>
        <v>H</v>
      </c>
    </row>
    <row r="3344" spans="9:17" x14ac:dyDescent="0.25">
      <c r="I3344" s="11">
        <v>3343</v>
      </c>
      <c r="J3344" s="11">
        <f t="shared" ca="1" si="236"/>
        <v>2.5756517799815137</v>
      </c>
      <c r="K3344" s="11">
        <f t="shared" ca="1" si="237"/>
        <v>1.0226650545851035</v>
      </c>
      <c r="L3344" s="11" t="str">
        <f t="shared" ca="1" si="234"/>
        <v>A</v>
      </c>
      <c r="M3344" s="11"/>
      <c r="N3344" s="11">
        <v>3343</v>
      </c>
      <c r="O3344" s="12">
        <f t="shared" ca="1" si="238"/>
        <v>0.2698883143380838</v>
      </c>
      <c r="P3344" s="12">
        <f t="shared" ca="1" si="239"/>
        <v>2.2250392963197339</v>
      </c>
      <c r="Q3344" s="11" t="str">
        <f t="shared" ca="1" si="235"/>
        <v>H</v>
      </c>
    </row>
    <row r="3345" spans="9:17" x14ac:dyDescent="0.25">
      <c r="I3345" s="11">
        <v>3344</v>
      </c>
      <c r="J3345" s="11">
        <f t="shared" ca="1" si="236"/>
        <v>-0.62295588513651456</v>
      </c>
      <c r="K3345" s="11">
        <f t="shared" ca="1" si="237"/>
        <v>2.5889826099923701</v>
      </c>
      <c r="L3345" s="11" t="str">
        <f t="shared" ca="1" si="234"/>
        <v>H</v>
      </c>
      <c r="M3345" s="11"/>
      <c r="N3345" s="11">
        <v>3344</v>
      </c>
      <c r="O3345" s="12">
        <f t="shared" ca="1" si="238"/>
        <v>-0.327146998902905</v>
      </c>
      <c r="P3345" s="12">
        <f t="shared" ca="1" si="239"/>
        <v>0.33614548897400132</v>
      </c>
      <c r="Q3345" s="11" t="str">
        <f t="shared" ca="1" si="235"/>
        <v>H</v>
      </c>
    </row>
    <row r="3346" spans="9:17" x14ac:dyDescent="0.25">
      <c r="I3346" s="11">
        <v>3345</v>
      </c>
      <c r="J3346" s="11">
        <f t="shared" ca="1" si="236"/>
        <v>-0.14583252213165598</v>
      </c>
      <c r="K3346" s="11">
        <f t="shared" ca="1" si="237"/>
        <v>1.9902491523912245</v>
      </c>
      <c r="L3346" s="11" t="str">
        <f t="shared" ca="1" si="234"/>
        <v>H</v>
      </c>
      <c r="M3346" s="11"/>
      <c r="N3346" s="11">
        <v>3345</v>
      </c>
      <c r="O3346" s="12">
        <f t="shared" ca="1" si="238"/>
        <v>2.6143045090886039</v>
      </c>
      <c r="P3346" s="12">
        <f t="shared" ca="1" si="239"/>
        <v>0.70474496686036869</v>
      </c>
      <c r="Q3346" s="11" t="str">
        <f t="shared" ca="1" si="235"/>
        <v>A</v>
      </c>
    </row>
    <row r="3347" spans="9:17" x14ac:dyDescent="0.25">
      <c r="I3347" s="11">
        <v>3346</v>
      </c>
      <c r="J3347" s="11">
        <f t="shared" ca="1" si="236"/>
        <v>0.35328744336734341</v>
      </c>
      <c r="K3347" s="11">
        <f t="shared" ca="1" si="237"/>
        <v>1.921244040351143</v>
      </c>
      <c r="L3347" s="11" t="str">
        <f t="shared" ca="1" si="234"/>
        <v>H</v>
      </c>
      <c r="M3347" s="11"/>
      <c r="N3347" s="11">
        <v>3346</v>
      </c>
      <c r="O3347" s="12">
        <f t="shared" ca="1" si="238"/>
        <v>0.23617931424442634</v>
      </c>
      <c r="P3347" s="12">
        <f t="shared" ca="1" si="239"/>
        <v>-0.16103698390834564</v>
      </c>
      <c r="Q3347" s="11" t="str">
        <f t="shared" ca="1" si="235"/>
        <v>A</v>
      </c>
    </row>
    <row r="3348" spans="9:17" x14ac:dyDescent="0.25">
      <c r="I3348" s="11">
        <v>3347</v>
      </c>
      <c r="J3348" s="11">
        <f t="shared" ca="1" si="236"/>
        <v>0.33017372030019831</v>
      </c>
      <c r="K3348" s="11">
        <f t="shared" ca="1" si="237"/>
        <v>3.0801132664789908</v>
      </c>
      <c r="L3348" s="11" t="str">
        <f t="shared" ca="1" si="234"/>
        <v>H</v>
      </c>
      <c r="M3348" s="11"/>
      <c r="N3348" s="11">
        <v>3347</v>
      </c>
      <c r="O3348" s="12">
        <f t="shared" ca="1" si="238"/>
        <v>0.89712379344392279</v>
      </c>
      <c r="P3348" s="12">
        <f t="shared" ca="1" si="239"/>
        <v>1.7678852055781196</v>
      </c>
      <c r="Q3348" s="11" t="str">
        <f t="shared" ca="1" si="235"/>
        <v>H</v>
      </c>
    </row>
    <row r="3349" spans="9:17" x14ac:dyDescent="0.25">
      <c r="I3349" s="11">
        <v>3348</v>
      </c>
      <c r="J3349" s="11">
        <f t="shared" ca="1" si="236"/>
        <v>1.1936669833698557</v>
      </c>
      <c r="K3349" s="11">
        <f t="shared" ca="1" si="237"/>
        <v>2.6319071438554662</v>
      </c>
      <c r="L3349" s="11" t="str">
        <f t="shared" ca="1" si="234"/>
        <v>H</v>
      </c>
      <c r="M3349" s="11"/>
      <c r="N3349" s="11">
        <v>3348</v>
      </c>
      <c r="O3349" s="12">
        <f t="shared" ca="1" si="238"/>
        <v>1.5074901951173629</v>
      </c>
      <c r="P3349" s="12">
        <f t="shared" ca="1" si="239"/>
        <v>3.341157532059674</v>
      </c>
      <c r="Q3349" s="11" t="str">
        <f t="shared" ca="1" si="235"/>
        <v>H</v>
      </c>
    </row>
    <row r="3350" spans="9:17" x14ac:dyDescent="0.25">
      <c r="I3350" s="11">
        <v>3349</v>
      </c>
      <c r="J3350" s="11">
        <f t="shared" ca="1" si="236"/>
        <v>-0.20355388002436403</v>
      </c>
      <c r="K3350" s="11">
        <f t="shared" ca="1" si="237"/>
        <v>2.9166697730725395</v>
      </c>
      <c r="L3350" s="11" t="str">
        <f t="shared" ca="1" si="234"/>
        <v>H</v>
      </c>
      <c r="M3350" s="11"/>
      <c r="N3350" s="11">
        <v>3349</v>
      </c>
      <c r="O3350" s="12">
        <f t="shared" ca="1" si="238"/>
        <v>1.5856454224826957</v>
      </c>
      <c r="P3350" s="12">
        <f t="shared" ca="1" si="239"/>
        <v>1.4150945682240768</v>
      </c>
      <c r="Q3350" s="11" t="str">
        <f t="shared" ca="1" si="235"/>
        <v>A</v>
      </c>
    </row>
    <row r="3351" spans="9:17" x14ac:dyDescent="0.25">
      <c r="I3351" s="11">
        <v>3350</v>
      </c>
      <c r="J3351" s="11">
        <f t="shared" ca="1" si="236"/>
        <v>-0.85443819292354417</v>
      </c>
      <c r="K3351" s="11">
        <f t="shared" ca="1" si="237"/>
        <v>-0.47933577809779981</v>
      </c>
      <c r="L3351" s="11" t="str">
        <f t="shared" ca="1" si="234"/>
        <v>H</v>
      </c>
      <c r="M3351" s="11"/>
      <c r="N3351" s="11">
        <v>3350</v>
      </c>
      <c r="O3351" s="12">
        <f t="shared" ca="1" si="238"/>
        <v>1.3844633874847767</v>
      </c>
      <c r="P3351" s="12">
        <f t="shared" ca="1" si="239"/>
        <v>0.76009499770663602</v>
      </c>
      <c r="Q3351" s="11" t="str">
        <f t="shared" ca="1" si="235"/>
        <v>A</v>
      </c>
    </row>
    <row r="3352" spans="9:17" x14ac:dyDescent="0.25">
      <c r="I3352" s="11">
        <v>3351</v>
      </c>
      <c r="J3352" s="11">
        <f t="shared" ca="1" si="236"/>
        <v>2.6704477804997633</v>
      </c>
      <c r="K3352" s="11">
        <f t="shared" ca="1" si="237"/>
        <v>1.4703292662179872</v>
      </c>
      <c r="L3352" s="11" t="str">
        <f t="shared" ca="1" si="234"/>
        <v>A</v>
      </c>
      <c r="M3352" s="11"/>
      <c r="N3352" s="11">
        <v>3351</v>
      </c>
      <c r="O3352" s="12">
        <f t="shared" ca="1" si="238"/>
        <v>-0.19998233075259231</v>
      </c>
      <c r="P3352" s="12">
        <f t="shared" ca="1" si="239"/>
        <v>1.7727926084682086</v>
      </c>
      <c r="Q3352" s="11" t="str">
        <f t="shared" ca="1" si="235"/>
        <v>H</v>
      </c>
    </row>
    <row r="3353" spans="9:17" x14ac:dyDescent="0.25">
      <c r="I3353" s="11">
        <v>3352</v>
      </c>
      <c r="J3353" s="11">
        <f t="shared" ca="1" si="236"/>
        <v>-0.47744185422827601</v>
      </c>
      <c r="K3353" s="11">
        <f t="shared" ca="1" si="237"/>
        <v>3.1115911055998451</v>
      </c>
      <c r="L3353" s="11" t="str">
        <f t="shared" ca="1" si="234"/>
        <v>H</v>
      </c>
      <c r="M3353" s="11"/>
      <c r="N3353" s="11">
        <v>3352</v>
      </c>
      <c r="O3353" s="12">
        <f t="shared" ca="1" si="238"/>
        <v>0.55213340797650889</v>
      </c>
      <c r="P3353" s="12">
        <f t="shared" ca="1" si="239"/>
        <v>1.7325994289031201</v>
      </c>
      <c r="Q3353" s="11" t="str">
        <f t="shared" ca="1" si="235"/>
        <v>H</v>
      </c>
    </row>
    <row r="3354" spans="9:17" x14ac:dyDescent="0.25">
      <c r="I3354" s="11">
        <v>3353</v>
      </c>
      <c r="J3354" s="11">
        <f t="shared" ca="1" si="236"/>
        <v>1.8193691742078368</v>
      </c>
      <c r="K3354" s="11">
        <f t="shared" ca="1" si="237"/>
        <v>1.5885298715187723</v>
      </c>
      <c r="L3354" s="11" t="str">
        <f t="shared" ca="1" si="234"/>
        <v>A</v>
      </c>
      <c r="M3354" s="11"/>
      <c r="N3354" s="11">
        <v>3353</v>
      </c>
      <c r="O3354" s="12">
        <f t="shared" ca="1" si="238"/>
        <v>1.5927313314259168</v>
      </c>
      <c r="P3354" s="12">
        <f t="shared" ca="1" si="239"/>
        <v>0.93403842721923913</v>
      </c>
      <c r="Q3354" s="11" t="str">
        <f t="shared" ca="1" si="235"/>
        <v>A</v>
      </c>
    </row>
    <row r="3355" spans="9:17" x14ac:dyDescent="0.25">
      <c r="I3355" s="11">
        <v>3354</v>
      </c>
      <c r="J3355" s="11">
        <f t="shared" ca="1" si="236"/>
        <v>-3.4127857898113203</v>
      </c>
      <c r="K3355" s="11">
        <f t="shared" ca="1" si="237"/>
        <v>1.8047670590167868</v>
      </c>
      <c r="L3355" s="11" t="str">
        <f t="shared" ca="1" si="234"/>
        <v>H</v>
      </c>
      <c r="M3355" s="11"/>
      <c r="N3355" s="11">
        <v>3354</v>
      </c>
      <c r="O3355" s="12">
        <f t="shared" ca="1" si="238"/>
        <v>0.21787483745423281</v>
      </c>
      <c r="P3355" s="12">
        <f t="shared" ca="1" si="239"/>
        <v>3.1821187810759786</v>
      </c>
      <c r="Q3355" s="11" t="str">
        <f t="shared" ca="1" si="235"/>
        <v>H</v>
      </c>
    </row>
    <row r="3356" spans="9:17" x14ac:dyDescent="0.25">
      <c r="I3356" s="11">
        <v>3355</v>
      </c>
      <c r="J3356" s="11">
        <f t="shared" ca="1" si="236"/>
        <v>0.20199462143209912</v>
      </c>
      <c r="K3356" s="11">
        <f t="shared" ca="1" si="237"/>
        <v>1.5323150563145147</v>
      </c>
      <c r="L3356" s="11" t="str">
        <f t="shared" ca="1" si="234"/>
        <v>H</v>
      </c>
      <c r="M3356" s="11"/>
      <c r="N3356" s="11">
        <v>3355</v>
      </c>
      <c r="O3356" s="12">
        <f t="shared" ca="1" si="238"/>
        <v>1.6727050708625586</v>
      </c>
      <c r="P3356" s="12">
        <f t="shared" ca="1" si="239"/>
        <v>0.36070742269458456</v>
      </c>
      <c r="Q3356" s="11" t="str">
        <f t="shared" ca="1" si="235"/>
        <v>A</v>
      </c>
    </row>
    <row r="3357" spans="9:17" x14ac:dyDescent="0.25">
      <c r="I3357" s="11">
        <v>3356</v>
      </c>
      <c r="J3357" s="11">
        <f t="shared" ca="1" si="236"/>
        <v>1.8752545978186772</v>
      </c>
      <c r="K3357" s="11">
        <f t="shared" ca="1" si="237"/>
        <v>3.1019378670729232</v>
      </c>
      <c r="L3357" s="11" t="str">
        <f t="shared" ca="1" si="234"/>
        <v>H</v>
      </c>
      <c r="M3357" s="11"/>
      <c r="N3357" s="11">
        <v>3356</v>
      </c>
      <c r="O3357" s="12">
        <f t="shared" ca="1" si="238"/>
        <v>-1.2296014788323035</v>
      </c>
      <c r="P3357" s="12">
        <f t="shared" ca="1" si="239"/>
        <v>1.8996602791848174</v>
      </c>
      <c r="Q3357" s="11" t="str">
        <f t="shared" ca="1" si="235"/>
        <v>H</v>
      </c>
    </row>
    <row r="3358" spans="9:17" x14ac:dyDescent="0.25">
      <c r="I3358" s="11">
        <v>3357</v>
      </c>
      <c r="J3358" s="11">
        <f t="shared" ca="1" si="236"/>
        <v>0.14368037508053588</v>
      </c>
      <c r="K3358" s="11">
        <f t="shared" ca="1" si="237"/>
        <v>3.2471590720489534</v>
      </c>
      <c r="L3358" s="11" t="str">
        <f t="shared" ca="1" si="234"/>
        <v>H</v>
      </c>
      <c r="M3358" s="11"/>
      <c r="N3358" s="11">
        <v>3357</v>
      </c>
      <c r="O3358" s="12">
        <f t="shared" ca="1" si="238"/>
        <v>0.35175878310979258</v>
      </c>
      <c r="P3358" s="12">
        <f t="shared" ca="1" si="239"/>
        <v>0.91860882618602668</v>
      </c>
      <c r="Q3358" s="11" t="str">
        <f t="shared" ca="1" si="235"/>
        <v>H</v>
      </c>
    </row>
    <row r="3359" spans="9:17" x14ac:dyDescent="0.25">
      <c r="I3359" s="11">
        <v>3358</v>
      </c>
      <c r="J3359" s="11">
        <f t="shared" ca="1" si="236"/>
        <v>0.32634353992232235</v>
      </c>
      <c r="K3359" s="11">
        <f t="shared" ca="1" si="237"/>
        <v>4.2236505288135309</v>
      </c>
      <c r="L3359" s="11" t="str">
        <f t="shared" ca="1" si="234"/>
        <v>H</v>
      </c>
      <c r="M3359" s="11"/>
      <c r="N3359" s="11">
        <v>3358</v>
      </c>
      <c r="O3359" s="12">
        <f t="shared" ca="1" si="238"/>
        <v>-0.43731852632073764</v>
      </c>
      <c r="P3359" s="12">
        <f t="shared" ca="1" si="239"/>
        <v>0.95768155546231193</v>
      </c>
      <c r="Q3359" s="11" t="str">
        <f t="shared" ca="1" si="235"/>
        <v>H</v>
      </c>
    </row>
    <row r="3360" spans="9:17" x14ac:dyDescent="0.25">
      <c r="I3360" s="11">
        <v>3359</v>
      </c>
      <c r="J3360" s="11">
        <f t="shared" ca="1" si="236"/>
        <v>1.781961011163284</v>
      </c>
      <c r="K3360" s="11">
        <f t="shared" ca="1" si="237"/>
        <v>1.8236085444869219</v>
      </c>
      <c r="L3360" s="11" t="str">
        <f t="shared" ca="1" si="234"/>
        <v>H</v>
      </c>
      <c r="M3360" s="11"/>
      <c r="N3360" s="11">
        <v>3359</v>
      </c>
      <c r="O3360" s="12">
        <f t="shared" ca="1" si="238"/>
        <v>2.9497641815357873</v>
      </c>
      <c r="P3360" s="12">
        <f t="shared" ca="1" si="239"/>
        <v>1.0972525381200871</v>
      </c>
      <c r="Q3360" s="11" t="str">
        <f t="shared" ca="1" si="235"/>
        <v>A</v>
      </c>
    </row>
    <row r="3361" spans="9:17" x14ac:dyDescent="0.25">
      <c r="I3361" s="11">
        <v>3360</v>
      </c>
      <c r="J3361" s="11">
        <f t="shared" ca="1" si="236"/>
        <v>0.66583815824345294</v>
      </c>
      <c r="K3361" s="11">
        <f t="shared" ca="1" si="237"/>
        <v>2.2791400940498958</v>
      </c>
      <c r="L3361" s="11" t="str">
        <f t="shared" ca="1" si="234"/>
        <v>H</v>
      </c>
      <c r="M3361" s="11"/>
      <c r="N3361" s="11">
        <v>3360</v>
      </c>
      <c r="O3361" s="12">
        <f t="shared" ca="1" si="238"/>
        <v>-0.69851598627006672</v>
      </c>
      <c r="P3361" s="12">
        <f t="shared" ca="1" si="239"/>
        <v>1.0101810499167445</v>
      </c>
      <c r="Q3361" s="11" t="str">
        <f t="shared" ca="1" si="235"/>
        <v>H</v>
      </c>
    </row>
    <row r="3362" spans="9:17" x14ac:dyDescent="0.25">
      <c r="I3362" s="11">
        <v>3361</v>
      </c>
      <c r="J3362" s="11">
        <f t="shared" ca="1" si="236"/>
        <v>0.58876678169406904</v>
      </c>
      <c r="K3362" s="11">
        <f t="shared" ca="1" si="237"/>
        <v>3.4251956553558736</v>
      </c>
      <c r="L3362" s="11" t="str">
        <f t="shared" ca="1" si="234"/>
        <v>H</v>
      </c>
      <c r="M3362" s="11"/>
      <c r="N3362" s="11">
        <v>3361</v>
      </c>
      <c r="O3362" s="12">
        <f t="shared" ca="1" si="238"/>
        <v>0.82176396605279201</v>
      </c>
      <c r="P3362" s="12">
        <f t="shared" ca="1" si="239"/>
        <v>0.51194942375160279</v>
      </c>
      <c r="Q3362" s="11" t="str">
        <f t="shared" ca="1" si="235"/>
        <v>A</v>
      </c>
    </row>
    <row r="3363" spans="9:17" x14ac:dyDescent="0.25">
      <c r="I3363" s="11">
        <v>3362</v>
      </c>
      <c r="J3363" s="11">
        <f t="shared" ca="1" si="236"/>
        <v>1.1290376991747868</v>
      </c>
      <c r="K3363" s="11">
        <f t="shared" ca="1" si="237"/>
        <v>2.6594937653976816</v>
      </c>
      <c r="L3363" s="11" t="str">
        <f t="shared" ca="1" si="234"/>
        <v>H</v>
      </c>
      <c r="M3363" s="11"/>
      <c r="N3363" s="11">
        <v>3362</v>
      </c>
      <c r="O3363" s="12">
        <f t="shared" ca="1" si="238"/>
        <v>2.0199195679593727</v>
      </c>
      <c r="P3363" s="12">
        <f t="shared" ca="1" si="239"/>
        <v>2.4819247876160064</v>
      </c>
      <c r="Q3363" s="11" t="str">
        <f t="shared" ca="1" si="235"/>
        <v>H</v>
      </c>
    </row>
    <row r="3364" spans="9:17" x14ac:dyDescent="0.25">
      <c r="I3364" s="11">
        <v>3363</v>
      </c>
      <c r="J3364" s="11">
        <f t="shared" ca="1" si="236"/>
        <v>1.680464085655522</v>
      </c>
      <c r="K3364" s="11">
        <f t="shared" ca="1" si="237"/>
        <v>0.90147809530121181</v>
      </c>
      <c r="L3364" s="11" t="str">
        <f t="shared" ca="1" si="234"/>
        <v>A</v>
      </c>
      <c r="M3364" s="11"/>
      <c r="N3364" s="11">
        <v>3363</v>
      </c>
      <c r="O3364" s="12">
        <f t="shared" ca="1" si="238"/>
        <v>-1.6839346914861999</v>
      </c>
      <c r="P3364" s="12">
        <f t="shared" ca="1" si="239"/>
        <v>1.9180140341175718</v>
      </c>
      <c r="Q3364" s="11" t="str">
        <f t="shared" ca="1" si="235"/>
        <v>H</v>
      </c>
    </row>
    <row r="3365" spans="9:17" x14ac:dyDescent="0.25">
      <c r="I3365" s="11">
        <v>3364</v>
      </c>
      <c r="J3365" s="11">
        <f t="shared" ca="1" si="236"/>
        <v>1.0250902399087023</v>
      </c>
      <c r="K3365" s="11">
        <f t="shared" ca="1" si="237"/>
        <v>2.2311516170114047</v>
      </c>
      <c r="L3365" s="11" t="str">
        <f t="shared" ca="1" si="234"/>
        <v>H</v>
      </c>
      <c r="M3365" s="11"/>
      <c r="N3365" s="11">
        <v>3364</v>
      </c>
      <c r="O3365" s="12">
        <f t="shared" ca="1" si="238"/>
        <v>0.45690538253880658</v>
      </c>
      <c r="P3365" s="12">
        <f t="shared" ca="1" si="239"/>
        <v>0.80345232917034348</v>
      </c>
      <c r="Q3365" s="11" t="str">
        <f t="shared" ca="1" si="235"/>
        <v>H</v>
      </c>
    </row>
    <row r="3366" spans="9:17" x14ac:dyDescent="0.25">
      <c r="I3366" s="11">
        <v>3365</v>
      </c>
      <c r="J3366" s="11">
        <f t="shared" ca="1" si="236"/>
        <v>1.2663031292123892</v>
      </c>
      <c r="K3366" s="11">
        <f t="shared" ca="1" si="237"/>
        <v>0.81688484550227636</v>
      </c>
      <c r="L3366" s="11" t="str">
        <f t="shared" ca="1" si="234"/>
        <v>A</v>
      </c>
      <c r="M3366" s="11"/>
      <c r="N3366" s="11">
        <v>3365</v>
      </c>
      <c r="O3366" s="12">
        <f t="shared" ca="1" si="238"/>
        <v>0.48676445289716591</v>
      </c>
      <c r="P3366" s="12">
        <f t="shared" ca="1" si="239"/>
        <v>-0.73159570427584319</v>
      </c>
      <c r="Q3366" s="11" t="str">
        <f t="shared" ca="1" si="235"/>
        <v>A</v>
      </c>
    </row>
    <row r="3367" spans="9:17" x14ac:dyDescent="0.25">
      <c r="I3367" s="11">
        <v>3366</v>
      </c>
      <c r="J3367" s="11">
        <f t="shared" ca="1" si="236"/>
        <v>-3.933800888352923E-2</v>
      </c>
      <c r="K3367" s="11">
        <f t="shared" ca="1" si="237"/>
        <v>4.9176802696143351</v>
      </c>
      <c r="L3367" s="11" t="str">
        <f t="shared" ca="1" si="234"/>
        <v>H</v>
      </c>
      <c r="M3367" s="11"/>
      <c r="N3367" s="11">
        <v>3366</v>
      </c>
      <c r="O3367" s="12">
        <f t="shared" ca="1" si="238"/>
        <v>1.7669461650724967</v>
      </c>
      <c r="P3367" s="12">
        <f t="shared" ca="1" si="239"/>
        <v>1.8395230270033056</v>
      </c>
      <c r="Q3367" s="11" t="str">
        <f t="shared" ca="1" si="235"/>
        <v>H</v>
      </c>
    </row>
    <row r="3368" spans="9:17" x14ac:dyDescent="0.25">
      <c r="I3368" s="11">
        <v>3367</v>
      </c>
      <c r="J3368" s="11">
        <f t="shared" ca="1" si="236"/>
        <v>1.0812200551726658</v>
      </c>
      <c r="K3368" s="11">
        <f t="shared" ca="1" si="237"/>
        <v>3.1159969056986627</v>
      </c>
      <c r="L3368" s="11" t="str">
        <f t="shared" ca="1" si="234"/>
        <v>H</v>
      </c>
      <c r="M3368" s="11"/>
      <c r="N3368" s="11">
        <v>3367</v>
      </c>
      <c r="O3368" s="12">
        <f t="shared" ca="1" si="238"/>
        <v>-0.88545147072916608</v>
      </c>
      <c r="P3368" s="12">
        <f t="shared" ca="1" si="239"/>
        <v>2.8220320676029811</v>
      </c>
      <c r="Q3368" s="11" t="str">
        <f t="shared" ca="1" si="235"/>
        <v>H</v>
      </c>
    </row>
    <row r="3369" spans="9:17" x14ac:dyDescent="0.25">
      <c r="I3369" s="11">
        <v>3368</v>
      </c>
      <c r="J3369" s="11">
        <f t="shared" ca="1" si="236"/>
        <v>-0.72567139389809754</v>
      </c>
      <c r="K3369" s="11">
        <f t="shared" ca="1" si="237"/>
        <v>4.7434953026724758</v>
      </c>
      <c r="L3369" s="11" t="str">
        <f t="shared" ca="1" si="234"/>
        <v>H</v>
      </c>
      <c r="M3369" s="11"/>
      <c r="N3369" s="11">
        <v>3368</v>
      </c>
      <c r="O3369" s="12">
        <f t="shared" ca="1" si="238"/>
        <v>-1.3964696936157233</v>
      </c>
      <c r="P3369" s="12">
        <f t="shared" ca="1" si="239"/>
        <v>1.2634028039960572</v>
      </c>
      <c r="Q3369" s="11" t="str">
        <f t="shared" ca="1" si="235"/>
        <v>H</v>
      </c>
    </row>
    <row r="3370" spans="9:17" x14ac:dyDescent="0.25">
      <c r="I3370" s="11">
        <v>3369</v>
      </c>
      <c r="J3370" s="11">
        <f t="shared" ca="1" si="236"/>
        <v>1.5359134922430502</v>
      </c>
      <c r="K3370" s="11">
        <f t="shared" ca="1" si="237"/>
        <v>3.4811919569468306</v>
      </c>
      <c r="L3370" s="11" t="str">
        <f t="shared" ca="1" si="234"/>
        <v>H</v>
      </c>
      <c r="M3370" s="11"/>
      <c r="N3370" s="11">
        <v>3369</v>
      </c>
      <c r="O3370" s="12">
        <f t="shared" ca="1" si="238"/>
        <v>-1.0121143798217611</v>
      </c>
      <c r="P3370" s="12">
        <f t="shared" ca="1" si="239"/>
        <v>0.83974958463837401</v>
      </c>
      <c r="Q3370" s="11" t="str">
        <f t="shared" ca="1" si="235"/>
        <v>H</v>
      </c>
    </row>
    <row r="3371" spans="9:17" x14ac:dyDescent="0.25">
      <c r="I3371" s="11">
        <v>3370</v>
      </c>
      <c r="J3371" s="11">
        <f t="shared" ca="1" si="236"/>
        <v>0.97295945356651847</v>
      </c>
      <c r="K3371" s="11">
        <f t="shared" ca="1" si="237"/>
        <v>2.4848813329407466</v>
      </c>
      <c r="L3371" s="11" t="str">
        <f t="shared" ca="1" si="234"/>
        <v>H</v>
      </c>
      <c r="M3371" s="11"/>
      <c r="N3371" s="11">
        <v>3370</v>
      </c>
      <c r="O3371" s="12">
        <f t="shared" ca="1" si="238"/>
        <v>0.6810705304417275</v>
      </c>
      <c r="P3371" s="12">
        <f t="shared" ca="1" si="239"/>
        <v>2.4028906423318124</v>
      </c>
      <c r="Q3371" s="11" t="str">
        <f t="shared" ca="1" si="235"/>
        <v>H</v>
      </c>
    </row>
    <row r="3372" spans="9:17" x14ac:dyDescent="0.25">
      <c r="I3372" s="11">
        <v>3371</v>
      </c>
      <c r="J3372" s="11">
        <f t="shared" ca="1" si="236"/>
        <v>2.9857160329038739</v>
      </c>
      <c r="K3372" s="11">
        <f t="shared" ca="1" si="237"/>
        <v>0.76279205475933609</v>
      </c>
      <c r="L3372" s="11" t="str">
        <f t="shared" ca="1" si="234"/>
        <v>A</v>
      </c>
      <c r="M3372" s="11"/>
      <c r="N3372" s="11">
        <v>3371</v>
      </c>
      <c r="O3372" s="12">
        <f t="shared" ca="1" si="238"/>
        <v>1.9317382751362098</v>
      </c>
      <c r="P3372" s="12">
        <f t="shared" ca="1" si="239"/>
        <v>1.5759833598541715</v>
      </c>
      <c r="Q3372" s="11" t="str">
        <f t="shared" ca="1" si="235"/>
        <v>A</v>
      </c>
    </row>
    <row r="3373" spans="9:17" x14ac:dyDescent="0.25">
      <c r="I3373" s="11">
        <v>3372</v>
      </c>
      <c r="J3373" s="11">
        <f t="shared" ca="1" si="236"/>
        <v>-1.0209139248779855</v>
      </c>
      <c r="K3373" s="11">
        <f t="shared" ca="1" si="237"/>
        <v>2.2646489167308159</v>
      </c>
      <c r="L3373" s="11" t="str">
        <f t="shared" ca="1" si="234"/>
        <v>H</v>
      </c>
      <c r="M3373" s="11"/>
      <c r="N3373" s="11">
        <v>3372</v>
      </c>
      <c r="O3373" s="12">
        <f t="shared" ca="1" si="238"/>
        <v>0.36528199821514179</v>
      </c>
      <c r="P3373" s="12">
        <f t="shared" ca="1" si="239"/>
        <v>4.1765798341941647</v>
      </c>
      <c r="Q3373" s="11" t="str">
        <f t="shared" ca="1" si="235"/>
        <v>H</v>
      </c>
    </row>
    <row r="3374" spans="9:17" x14ac:dyDescent="0.25">
      <c r="I3374" s="11">
        <v>3373</v>
      </c>
      <c r="J3374" s="11">
        <f t="shared" ca="1" si="236"/>
        <v>0.33371640933702129</v>
      </c>
      <c r="K3374" s="11">
        <f t="shared" ca="1" si="237"/>
        <v>1.4615226634602014</v>
      </c>
      <c r="L3374" s="11" t="str">
        <f t="shared" ca="1" si="234"/>
        <v>H</v>
      </c>
      <c r="M3374" s="11"/>
      <c r="N3374" s="11">
        <v>3373</v>
      </c>
      <c r="O3374" s="12">
        <f t="shared" ca="1" si="238"/>
        <v>-0.42214567589765606</v>
      </c>
      <c r="P3374" s="12">
        <f t="shared" ca="1" si="239"/>
        <v>1.2555242099236417</v>
      </c>
      <c r="Q3374" s="11" t="str">
        <f t="shared" ca="1" si="235"/>
        <v>H</v>
      </c>
    </row>
    <row r="3375" spans="9:17" x14ac:dyDescent="0.25">
      <c r="I3375" s="11">
        <v>3374</v>
      </c>
      <c r="J3375" s="11">
        <f t="shared" ca="1" si="236"/>
        <v>0.67356586823346487</v>
      </c>
      <c r="K3375" s="11">
        <f t="shared" ca="1" si="237"/>
        <v>2.3766294425954566</v>
      </c>
      <c r="L3375" s="11" t="str">
        <f t="shared" ca="1" si="234"/>
        <v>H</v>
      </c>
      <c r="M3375" s="11"/>
      <c r="N3375" s="11">
        <v>3374</v>
      </c>
      <c r="O3375" s="12">
        <f t="shared" ca="1" si="238"/>
        <v>0.65921260796807946</v>
      </c>
      <c r="P3375" s="12">
        <f t="shared" ca="1" si="239"/>
        <v>3.8498180165993463</v>
      </c>
      <c r="Q3375" s="11" t="str">
        <f t="shared" ca="1" si="235"/>
        <v>H</v>
      </c>
    </row>
    <row r="3376" spans="9:17" x14ac:dyDescent="0.25">
      <c r="I3376" s="11">
        <v>3375</v>
      </c>
      <c r="J3376" s="11">
        <f t="shared" ca="1" si="236"/>
        <v>-0.38950610642642391</v>
      </c>
      <c r="K3376" s="11">
        <f t="shared" ca="1" si="237"/>
        <v>3.5549065334310979</v>
      </c>
      <c r="L3376" s="11" t="str">
        <f t="shared" ca="1" si="234"/>
        <v>H</v>
      </c>
      <c r="M3376" s="11"/>
      <c r="N3376" s="11">
        <v>3375</v>
      </c>
      <c r="O3376" s="12">
        <f t="shared" ca="1" si="238"/>
        <v>2.0202857077539318</v>
      </c>
      <c r="P3376" s="12">
        <f t="shared" ca="1" si="239"/>
        <v>-0.27288844767098608</v>
      </c>
      <c r="Q3376" s="11" t="str">
        <f t="shared" ca="1" si="235"/>
        <v>A</v>
      </c>
    </row>
    <row r="3377" spans="9:17" x14ac:dyDescent="0.25">
      <c r="I3377" s="11">
        <v>3376</v>
      </c>
      <c r="J3377" s="11">
        <f t="shared" ca="1" si="236"/>
        <v>0.3235047284755489</v>
      </c>
      <c r="K3377" s="11">
        <f t="shared" ca="1" si="237"/>
        <v>3.3586574390597237</v>
      </c>
      <c r="L3377" s="11" t="str">
        <f t="shared" ca="1" si="234"/>
        <v>H</v>
      </c>
      <c r="M3377" s="11"/>
      <c r="N3377" s="11">
        <v>3376</v>
      </c>
      <c r="O3377" s="12">
        <f t="shared" ca="1" si="238"/>
        <v>1.5350368598914457</v>
      </c>
      <c r="P3377" s="12">
        <f t="shared" ca="1" si="239"/>
        <v>-0.20374684245605001</v>
      </c>
      <c r="Q3377" s="11" t="str">
        <f t="shared" ca="1" si="235"/>
        <v>A</v>
      </c>
    </row>
    <row r="3378" spans="9:17" x14ac:dyDescent="0.25">
      <c r="I3378" s="11">
        <v>3377</v>
      </c>
      <c r="J3378" s="11">
        <f t="shared" ca="1" si="236"/>
        <v>0.97758994248199804</v>
      </c>
      <c r="K3378" s="11">
        <f t="shared" ca="1" si="237"/>
        <v>2.8981668176815019</v>
      </c>
      <c r="L3378" s="11" t="str">
        <f t="shared" ca="1" si="234"/>
        <v>H</v>
      </c>
      <c r="M3378" s="11"/>
      <c r="N3378" s="11">
        <v>3377</v>
      </c>
      <c r="O3378" s="12">
        <f t="shared" ca="1" si="238"/>
        <v>-0.395308269204106</v>
      </c>
      <c r="P3378" s="12">
        <f t="shared" ca="1" si="239"/>
        <v>1.1880604473836847</v>
      </c>
      <c r="Q3378" s="11" t="str">
        <f t="shared" ca="1" si="235"/>
        <v>H</v>
      </c>
    </row>
    <row r="3379" spans="9:17" x14ac:dyDescent="0.25">
      <c r="I3379" s="11">
        <v>3378</v>
      </c>
      <c r="J3379" s="11">
        <f t="shared" ca="1" si="236"/>
        <v>1.6236812953530446</v>
      </c>
      <c r="K3379" s="11">
        <f t="shared" ca="1" si="237"/>
        <v>3.2913884516178804</v>
      </c>
      <c r="L3379" s="11" t="str">
        <f t="shared" ca="1" si="234"/>
        <v>H</v>
      </c>
      <c r="M3379" s="11"/>
      <c r="N3379" s="11">
        <v>3378</v>
      </c>
      <c r="O3379" s="12">
        <f t="shared" ca="1" si="238"/>
        <v>0.84407854036059837</v>
      </c>
      <c r="P3379" s="12">
        <f t="shared" ca="1" si="239"/>
        <v>1.4914470194953373</v>
      </c>
      <c r="Q3379" s="11" t="str">
        <f t="shared" ca="1" si="235"/>
        <v>H</v>
      </c>
    </row>
    <row r="3380" spans="9:17" x14ac:dyDescent="0.25">
      <c r="I3380" s="11">
        <v>3379</v>
      </c>
      <c r="J3380" s="11">
        <f t="shared" ca="1" si="236"/>
        <v>0.14864290430936966</v>
      </c>
      <c r="K3380" s="11">
        <f t="shared" ca="1" si="237"/>
        <v>2.7638453437325636</v>
      </c>
      <c r="L3380" s="11" t="str">
        <f t="shared" ca="1" si="234"/>
        <v>H</v>
      </c>
      <c r="M3380" s="11"/>
      <c r="N3380" s="11">
        <v>3379</v>
      </c>
      <c r="O3380" s="12">
        <f t="shared" ca="1" si="238"/>
        <v>1.5722274545956509</v>
      </c>
      <c r="P3380" s="12">
        <f t="shared" ca="1" si="239"/>
        <v>1.7693632393091017</v>
      </c>
      <c r="Q3380" s="11" t="str">
        <f t="shared" ca="1" si="235"/>
        <v>H</v>
      </c>
    </row>
    <row r="3381" spans="9:17" x14ac:dyDescent="0.25">
      <c r="I3381" s="11">
        <v>3380</v>
      </c>
      <c r="J3381" s="11">
        <f t="shared" ca="1" si="236"/>
        <v>0.28901512166340859</v>
      </c>
      <c r="K3381" s="11">
        <f t="shared" ca="1" si="237"/>
        <v>2.558280389150438</v>
      </c>
      <c r="L3381" s="11" t="str">
        <f t="shared" ca="1" si="234"/>
        <v>H</v>
      </c>
      <c r="M3381" s="11"/>
      <c r="N3381" s="11">
        <v>3380</v>
      </c>
      <c r="O3381" s="12">
        <f t="shared" ca="1" si="238"/>
        <v>-0.3800223897264936</v>
      </c>
      <c r="P3381" s="12">
        <f t="shared" ca="1" si="239"/>
        <v>1.5296647433071797E-3</v>
      </c>
      <c r="Q3381" s="11" t="str">
        <f t="shared" ca="1" si="235"/>
        <v>H</v>
      </c>
    </row>
    <row r="3382" spans="9:17" x14ac:dyDescent="0.25">
      <c r="I3382" s="11">
        <v>3381</v>
      </c>
      <c r="J3382" s="11">
        <f t="shared" ca="1" si="236"/>
        <v>0.90195178894277761</v>
      </c>
      <c r="K3382" s="11">
        <f t="shared" ca="1" si="237"/>
        <v>2.3754377383560734</v>
      </c>
      <c r="L3382" s="11" t="str">
        <f t="shared" ca="1" si="234"/>
        <v>H</v>
      </c>
      <c r="M3382" s="11"/>
      <c r="N3382" s="11">
        <v>3381</v>
      </c>
      <c r="O3382" s="12">
        <f t="shared" ca="1" si="238"/>
        <v>4.1233792908587918E-2</v>
      </c>
      <c r="P3382" s="12">
        <f t="shared" ca="1" si="239"/>
        <v>0.6132479897021379</v>
      </c>
      <c r="Q3382" s="11" t="str">
        <f t="shared" ca="1" si="235"/>
        <v>H</v>
      </c>
    </row>
    <row r="3383" spans="9:17" x14ac:dyDescent="0.25">
      <c r="I3383" s="11">
        <v>3382</v>
      </c>
      <c r="J3383" s="11">
        <f t="shared" ca="1" si="236"/>
        <v>2.1561571482250463E-2</v>
      </c>
      <c r="K3383" s="11">
        <f t="shared" ca="1" si="237"/>
        <v>1.3537956483130316</v>
      </c>
      <c r="L3383" s="11" t="str">
        <f t="shared" ca="1" si="234"/>
        <v>H</v>
      </c>
      <c r="M3383" s="11"/>
      <c r="N3383" s="11">
        <v>3382</v>
      </c>
      <c r="O3383" s="12">
        <f t="shared" ca="1" si="238"/>
        <v>1.1852142143544726</v>
      </c>
      <c r="P3383" s="12">
        <f t="shared" ca="1" si="239"/>
        <v>2.1441440331341299</v>
      </c>
      <c r="Q3383" s="11" t="str">
        <f t="shared" ca="1" si="235"/>
        <v>H</v>
      </c>
    </row>
    <row r="3384" spans="9:17" x14ac:dyDescent="0.25">
      <c r="I3384" s="11">
        <v>3383</v>
      </c>
      <c r="J3384" s="11">
        <f t="shared" ca="1" si="236"/>
        <v>2.7673735841473142</v>
      </c>
      <c r="K3384" s="11">
        <f t="shared" ca="1" si="237"/>
        <v>0.7790038999206006</v>
      </c>
      <c r="L3384" s="11" t="str">
        <f t="shared" ca="1" si="234"/>
        <v>A</v>
      </c>
      <c r="M3384" s="11"/>
      <c r="N3384" s="11">
        <v>3383</v>
      </c>
      <c r="O3384" s="12">
        <f t="shared" ca="1" si="238"/>
        <v>2.6550311441996604</v>
      </c>
      <c r="P3384" s="12">
        <f t="shared" ca="1" si="239"/>
        <v>0.9456026061613132</v>
      </c>
      <c r="Q3384" s="11" t="str">
        <f t="shared" ca="1" si="235"/>
        <v>A</v>
      </c>
    </row>
    <row r="3385" spans="9:17" x14ac:dyDescent="0.25">
      <c r="I3385" s="11">
        <v>3384</v>
      </c>
      <c r="J3385" s="11">
        <f t="shared" ca="1" si="236"/>
        <v>1.9063080780000297</v>
      </c>
      <c r="K3385" s="11">
        <f t="shared" ca="1" si="237"/>
        <v>1.8834216303535953</v>
      </c>
      <c r="L3385" s="11" t="str">
        <f t="shared" ca="1" si="234"/>
        <v>A</v>
      </c>
      <c r="M3385" s="11"/>
      <c r="N3385" s="11">
        <v>3384</v>
      </c>
      <c r="O3385" s="12">
        <f t="shared" ca="1" si="238"/>
        <v>1.8796599208544893</v>
      </c>
      <c r="P3385" s="12">
        <f t="shared" ca="1" si="239"/>
        <v>4.8830846952957883</v>
      </c>
      <c r="Q3385" s="11" t="str">
        <f t="shared" ca="1" si="235"/>
        <v>H</v>
      </c>
    </row>
    <row r="3386" spans="9:17" x14ac:dyDescent="0.25">
      <c r="I3386" s="11">
        <v>3385</v>
      </c>
      <c r="J3386" s="11">
        <f t="shared" ca="1" si="236"/>
        <v>0.99100172604248926</v>
      </c>
      <c r="K3386" s="11">
        <f t="shared" ca="1" si="237"/>
        <v>1.2845153176352069</v>
      </c>
      <c r="L3386" s="11" t="str">
        <f t="shared" ca="1" si="234"/>
        <v>H</v>
      </c>
      <c r="M3386" s="11"/>
      <c r="N3386" s="11">
        <v>3385</v>
      </c>
      <c r="O3386" s="12">
        <f t="shared" ca="1" si="238"/>
        <v>-0.27277416270481936</v>
      </c>
      <c r="P3386" s="12">
        <f t="shared" ca="1" si="239"/>
        <v>1.1677471045563879</v>
      </c>
      <c r="Q3386" s="11" t="str">
        <f t="shared" ca="1" si="235"/>
        <v>H</v>
      </c>
    </row>
    <row r="3387" spans="9:17" x14ac:dyDescent="0.25">
      <c r="I3387" s="11">
        <v>3386</v>
      </c>
      <c r="J3387" s="11">
        <f t="shared" ca="1" si="236"/>
        <v>1.2102532091620728</v>
      </c>
      <c r="K3387" s="11">
        <f t="shared" ca="1" si="237"/>
        <v>2.2335987604623426</v>
      </c>
      <c r="L3387" s="11" t="str">
        <f t="shared" ca="1" si="234"/>
        <v>H</v>
      </c>
      <c r="M3387" s="11"/>
      <c r="N3387" s="11">
        <v>3386</v>
      </c>
      <c r="O3387" s="12">
        <f t="shared" ca="1" si="238"/>
        <v>3.952354007728226E-2</v>
      </c>
      <c r="P3387" s="12">
        <f t="shared" ca="1" si="239"/>
        <v>2.1408837441124655</v>
      </c>
      <c r="Q3387" s="11" t="str">
        <f t="shared" ca="1" si="235"/>
        <v>H</v>
      </c>
    </row>
    <row r="3388" spans="9:17" x14ac:dyDescent="0.25">
      <c r="I3388" s="11">
        <v>3387</v>
      </c>
      <c r="J3388" s="11">
        <f t="shared" ca="1" si="236"/>
        <v>0.64503978931927763</v>
      </c>
      <c r="K3388" s="11">
        <f t="shared" ca="1" si="237"/>
        <v>2.6050792104641545</v>
      </c>
      <c r="L3388" s="11" t="str">
        <f t="shared" ca="1" si="234"/>
        <v>H</v>
      </c>
      <c r="M3388" s="11"/>
      <c r="N3388" s="11">
        <v>3387</v>
      </c>
      <c r="O3388" s="12">
        <f t="shared" ca="1" si="238"/>
        <v>0.73794804284944471</v>
      </c>
      <c r="P3388" s="12">
        <f t="shared" ca="1" si="239"/>
        <v>0.31578709244957082</v>
      </c>
      <c r="Q3388" s="11" t="str">
        <f t="shared" ca="1" si="235"/>
        <v>A</v>
      </c>
    </row>
    <row r="3389" spans="9:17" x14ac:dyDescent="0.25">
      <c r="I3389" s="11">
        <v>3388</v>
      </c>
      <c r="J3389" s="11">
        <f t="shared" ca="1" si="236"/>
        <v>1.631426145504518</v>
      </c>
      <c r="K3389" s="11">
        <f t="shared" ca="1" si="237"/>
        <v>2.0056934223451566</v>
      </c>
      <c r="L3389" s="11" t="str">
        <f t="shared" ca="1" si="234"/>
        <v>H</v>
      </c>
      <c r="M3389" s="11"/>
      <c r="N3389" s="11">
        <v>3388</v>
      </c>
      <c r="O3389" s="12">
        <f t="shared" ca="1" si="238"/>
        <v>2.8090573850072813</v>
      </c>
      <c r="P3389" s="12">
        <f t="shared" ca="1" si="239"/>
        <v>8.4964666897762164E-3</v>
      </c>
      <c r="Q3389" s="11" t="str">
        <f t="shared" ca="1" si="235"/>
        <v>A</v>
      </c>
    </row>
    <row r="3390" spans="9:17" x14ac:dyDescent="0.25">
      <c r="I3390" s="11">
        <v>3389</v>
      </c>
      <c r="J3390" s="11">
        <f t="shared" ca="1" si="236"/>
        <v>2.2506503016525392</v>
      </c>
      <c r="K3390" s="11">
        <f t="shared" ca="1" si="237"/>
        <v>2.5592644691357807</v>
      </c>
      <c r="L3390" s="11" t="str">
        <f t="shared" ca="1" si="234"/>
        <v>H</v>
      </c>
      <c r="M3390" s="11"/>
      <c r="N3390" s="11">
        <v>3389</v>
      </c>
      <c r="O3390" s="12">
        <f t="shared" ca="1" si="238"/>
        <v>-0.44080517652379014</v>
      </c>
      <c r="P3390" s="12">
        <f t="shared" ca="1" si="239"/>
        <v>1.3142172052628358</v>
      </c>
      <c r="Q3390" s="11" t="str">
        <f t="shared" ca="1" si="235"/>
        <v>H</v>
      </c>
    </row>
    <row r="3391" spans="9:17" x14ac:dyDescent="0.25">
      <c r="I3391" s="11">
        <v>3390</v>
      </c>
      <c r="J3391" s="11">
        <f t="shared" ca="1" si="236"/>
        <v>2.3498913400771255</v>
      </c>
      <c r="K3391" s="11">
        <f t="shared" ca="1" si="237"/>
        <v>3.4037216193992164</v>
      </c>
      <c r="L3391" s="11" t="str">
        <f t="shared" ca="1" si="234"/>
        <v>H</v>
      </c>
      <c r="M3391" s="11"/>
      <c r="N3391" s="11">
        <v>3390</v>
      </c>
      <c r="O3391" s="12">
        <f t="shared" ca="1" si="238"/>
        <v>1.2976698177939996</v>
      </c>
      <c r="P3391" s="12">
        <f t="shared" ca="1" si="239"/>
        <v>0.75944938544706164</v>
      </c>
      <c r="Q3391" s="11" t="str">
        <f t="shared" ca="1" si="235"/>
        <v>A</v>
      </c>
    </row>
    <row r="3392" spans="9:17" x14ac:dyDescent="0.25">
      <c r="I3392" s="11">
        <v>3391</v>
      </c>
      <c r="J3392" s="11">
        <f t="shared" ca="1" si="236"/>
        <v>2.5251093564202112</v>
      </c>
      <c r="K3392" s="11">
        <f t="shared" ca="1" si="237"/>
        <v>3.1455253277509696</v>
      </c>
      <c r="L3392" s="11" t="str">
        <f t="shared" ca="1" si="234"/>
        <v>H</v>
      </c>
      <c r="M3392" s="11"/>
      <c r="N3392" s="11">
        <v>3391</v>
      </c>
      <c r="O3392" s="12">
        <f t="shared" ca="1" si="238"/>
        <v>-0.23931167089902861</v>
      </c>
      <c r="P3392" s="12">
        <f t="shared" ca="1" si="239"/>
        <v>1.1838579469507668</v>
      </c>
      <c r="Q3392" s="11" t="str">
        <f t="shared" ca="1" si="235"/>
        <v>H</v>
      </c>
    </row>
    <row r="3393" spans="9:17" x14ac:dyDescent="0.25">
      <c r="I3393" s="11">
        <v>3392</v>
      </c>
      <c r="J3393" s="11">
        <f t="shared" ca="1" si="236"/>
        <v>1.2855838517302027</v>
      </c>
      <c r="K3393" s="11">
        <f t="shared" ca="1" si="237"/>
        <v>2.5695696646848512</v>
      </c>
      <c r="L3393" s="11" t="str">
        <f t="shared" ca="1" si="234"/>
        <v>H</v>
      </c>
      <c r="M3393" s="11"/>
      <c r="N3393" s="11">
        <v>3392</v>
      </c>
      <c r="O3393" s="12">
        <f t="shared" ca="1" si="238"/>
        <v>1.0142519037266382</v>
      </c>
      <c r="P3393" s="12">
        <f t="shared" ca="1" si="239"/>
        <v>3.0299105808088798</v>
      </c>
      <c r="Q3393" s="11" t="str">
        <f t="shared" ca="1" si="235"/>
        <v>H</v>
      </c>
    </row>
    <row r="3394" spans="9:17" x14ac:dyDescent="0.25">
      <c r="I3394" s="11">
        <v>3393</v>
      </c>
      <c r="J3394" s="11">
        <f t="shared" ca="1" si="236"/>
        <v>2.3267042687291601</v>
      </c>
      <c r="K3394" s="11">
        <f t="shared" ca="1" si="237"/>
        <v>-0.3142980221748588</v>
      </c>
      <c r="L3394" s="11" t="str">
        <f t="shared" ca="1" si="234"/>
        <v>A</v>
      </c>
      <c r="M3394" s="11"/>
      <c r="N3394" s="11">
        <v>3393</v>
      </c>
      <c r="O3394" s="12">
        <f t="shared" ca="1" si="238"/>
        <v>3.2543301346844133E-2</v>
      </c>
      <c r="P3394" s="12">
        <f t="shared" ca="1" si="239"/>
        <v>3.9073716477239895E-2</v>
      </c>
      <c r="Q3394" s="11" t="str">
        <f t="shared" ca="1" si="235"/>
        <v>H</v>
      </c>
    </row>
    <row r="3395" spans="9:17" x14ac:dyDescent="0.25">
      <c r="I3395" s="11">
        <v>3394</v>
      </c>
      <c r="J3395" s="11">
        <f t="shared" ref="J3395:J3458" ca="1" si="240">NORMINV(RAND(), $D$3,$F$3)</f>
        <v>1.312353645779325</v>
      </c>
      <c r="K3395" s="11">
        <f t="shared" ref="K3395:K3458" ca="1" si="241">NORMINV(RAND(), $D$2,$F$2)</f>
        <v>1.3397539820753079</v>
      </c>
      <c r="L3395" s="11" t="str">
        <f t="shared" ca="1" si="234"/>
        <v>H</v>
      </c>
      <c r="M3395" s="11"/>
      <c r="N3395" s="11">
        <v>3394</v>
      </c>
      <c r="O3395" s="12">
        <f t="shared" ref="O3395:O3458" ca="1" si="242">NORMINV(RAND(), $D$11,$F$11)</f>
        <v>-0.84610053521913531</v>
      </c>
      <c r="P3395" s="12">
        <f t="shared" ref="P3395:P3458" ca="1" si="243">NORMINV(RAND(), $D$10,$F$10)</f>
        <v>1.4483062223581407</v>
      </c>
      <c r="Q3395" s="11" t="str">
        <f t="shared" ca="1" si="235"/>
        <v>H</v>
      </c>
    </row>
    <row r="3396" spans="9:17" x14ac:dyDescent="0.25">
      <c r="I3396" s="11">
        <v>3395</v>
      </c>
      <c r="J3396" s="11">
        <f t="shared" ca="1" si="240"/>
        <v>1.9325787027750427</v>
      </c>
      <c r="K3396" s="11">
        <f t="shared" ca="1" si="241"/>
        <v>3.4682068726874569</v>
      </c>
      <c r="L3396" s="11" t="str">
        <f t="shared" ca="1" si="234"/>
        <v>H</v>
      </c>
      <c r="M3396" s="11"/>
      <c r="N3396" s="11">
        <v>3395</v>
      </c>
      <c r="O3396" s="12">
        <f t="shared" ca="1" si="242"/>
        <v>3.8476298252022278</v>
      </c>
      <c r="P3396" s="12">
        <f t="shared" ca="1" si="243"/>
        <v>1.083100748612069</v>
      </c>
      <c r="Q3396" s="11" t="str">
        <f t="shared" ca="1" si="235"/>
        <v>A</v>
      </c>
    </row>
    <row r="3397" spans="9:17" x14ac:dyDescent="0.25">
      <c r="I3397" s="11">
        <v>3396</v>
      </c>
      <c r="J3397" s="11">
        <f t="shared" ca="1" si="240"/>
        <v>0.5573025299876917</v>
      </c>
      <c r="K3397" s="11">
        <f t="shared" ca="1" si="241"/>
        <v>0.9363125418927265</v>
      </c>
      <c r="L3397" s="11" t="str">
        <f t="shared" ca="1" si="234"/>
        <v>H</v>
      </c>
      <c r="M3397" s="11"/>
      <c r="N3397" s="11">
        <v>3396</v>
      </c>
      <c r="O3397" s="12">
        <f t="shared" ca="1" si="242"/>
        <v>-1.2006273301462054</v>
      </c>
      <c r="P3397" s="12">
        <f t="shared" ca="1" si="243"/>
        <v>1.8430065986620772</v>
      </c>
      <c r="Q3397" s="11" t="str">
        <f t="shared" ca="1" si="235"/>
        <v>H</v>
      </c>
    </row>
    <row r="3398" spans="9:17" x14ac:dyDescent="0.25">
      <c r="I3398" s="11">
        <v>3397</v>
      </c>
      <c r="J3398" s="11">
        <f t="shared" ca="1" si="240"/>
        <v>0.93509895437669766</v>
      </c>
      <c r="K3398" s="11">
        <f t="shared" ca="1" si="241"/>
        <v>2.2928820526911591</v>
      </c>
      <c r="L3398" s="11" t="str">
        <f t="shared" ca="1" si="234"/>
        <v>H</v>
      </c>
      <c r="M3398" s="11"/>
      <c r="N3398" s="11">
        <v>3397</v>
      </c>
      <c r="O3398" s="12">
        <f t="shared" ca="1" si="242"/>
        <v>1.4720264189630057</v>
      </c>
      <c r="P3398" s="12">
        <f t="shared" ca="1" si="243"/>
        <v>2.9636333208294809</v>
      </c>
      <c r="Q3398" s="11" t="str">
        <f t="shared" ca="1" si="235"/>
        <v>H</v>
      </c>
    </row>
    <row r="3399" spans="9:17" x14ac:dyDescent="0.25">
      <c r="I3399" s="11">
        <v>3398</v>
      </c>
      <c r="J3399" s="11">
        <f t="shared" ca="1" si="240"/>
        <v>-0.24463148724803385</v>
      </c>
      <c r="K3399" s="11">
        <f t="shared" ca="1" si="241"/>
        <v>2.6382295368727178</v>
      </c>
      <c r="L3399" s="11" t="str">
        <f t="shared" ca="1" si="234"/>
        <v>H</v>
      </c>
      <c r="M3399" s="11"/>
      <c r="N3399" s="11">
        <v>3398</v>
      </c>
      <c r="O3399" s="12">
        <f t="shared" ca="1" si="242"/>
        <v>-4.3767418410324943E-2</v>
      </c>
      <c r="P3399" s="12">
        <f t="shared" ca="1" si="243"/>
        <v>0.154921681903464</v>
      </c>
      <c r="Q3399" s="11" t="str">
        <f t="shared" ca="1" si="235"/>
        <v>H</v>
      </c>
    </row>
    <row r="3400" spans="9:17" x14ac:dyDescent="0.25">
      <c r="I3400" s="11">
        <v>3399</v>
      </c>
      <c r="J3400" s="11">
        <f t="shared" ca="1" si="240"/>
        <v>-2.209362245032831E-2</v>
      </c>
      <c r="K3400" s="11">
        <f t="shared" ca="1" si="241"/>
        <v>2.1484840055040131</v>
      </c>
      <c r="L3400" s="11" t="str">
        <f t="shared" ca="1" si="234"/>
        <v>H</v>
      </c>
      <c r="M3400" s="11"/>
      <c r="N3400" s="11">
        <v>3399</v>
      </c>
      <c r="O3400" s="12">
        <f t="shared" ca="1" si="242"/>
        <v>2.804437725092618</v>
      </c>
      <c r="P3400" s="12">
        <f t="shared" ca="1" si="243"/>
        <v>-0.2632051073145707</v>
      </c>
      <c r="Q3400" s="11" t="str">
        <f t="shared" ca="1" si="235"/>
        <v>A</v>
      </c>
    </row>
    <row r="3401" spans="9:17" x14ac:dyDescent="0.25">
      <c r="I3401" s="11">
        <v>3400</v>
      </c>
      <c r="J3401" s="11">
        <f t="shared" ca="1" si="240"/>
        <v>0.42607093970290666</v>
      </c>
      <c r="K3401" s="11">
        <f t="shared" ca="1" si="241"/>
        <v>3.9169673310198938E-2</v>
      </c>
      <c r="L3401" s="11" t="str">
        <f t="shared" ca="1" si="234"/>
        <v>A</v>
      </c>
      <c r="M3401" s="11"/>
      <c r="N3401" s="11">
        <v>3400</v>
      </c>
      <c r="O3401" s="12">
        <f t="shared" ca="1" si="242"/>
        <v>-0.15294615806957901</v>
      </c>
      <c r="P3401" s="12">
        <f t="shared" ca="1" si="243"/>
        <v>1.798880328453591</v>
      </c>
      <c r="Q3401" s="11" t="str">
        <f t="shared" ca="1" si="235"/>
        <v>H</v>
      </c>
    </row>
    <row r="3402" spans="9:17" x14ac:dyDescent="0.25">
      <c r="I3402" s="11">
        <v>3401</v>
      </c>
      <c r="J3402" s="11">
        <f t="shared" ca="1" si="240"/>
        <v>1.1655148551601204</v>
      </c>
      <c r="K3402" s="11">
        <f t="shared" ca="1" si="241"/>
        <v>0.98434832995209853</v>
      </c>
      <c r="L3402" s="11" t="str">
        <f t="shared" ca="1" si="234"/>
        <v>A</v>
      </c>
      <c r="M3402" s="11"/>
      <c r="N3402" s="11">
        <v>3401</v>
      </c>
      <c r="O3402" s="12">
        <f t="shared" ca="1" si="242"/>
        <v>1.37255430784754</v>
      </c>
      <c r="P3402" s="12">
        <f t="shared" ca="1" si="243"/>
        <v>-0.76242528799583087</v>
      </c>
      <c r="Q3402" s="11" t="str">
        <f t="shared" ca="1" si="235"/>
        <v>A</v>
      </c>
    </row>
    <row r="3403" spans="9:17" x14ac:dyDescent="0.25">
      <c r="I3403" s="11">
        <v>3402</v>
      </c>
      <c r="J3403" s="11">
        <f t="shared" ca="1" si="240"/>
        <v>0.67719196625098199</v>
      </c>
      <c r="K3403" s="11">
        <f t="shared" ca="1" si="241"/>
        <v>1.5283671052648879</v>
      </c>
      <c r="L3403" s="11" t="str">
        <f t="shared" ca="1" si="234"/>
        <v>H</v>
      </c>
      <c r="M3403" s="11"/>
      <c r="N3403" s="11">
        <v>3402</v>
      </c>
      <c r="O3403" s="12">
        <f t="shared" ca="1" si="242"/>
        <v>-0.70664384706502559</v>
      </c>
      <c r="P3403" s="12">
        <f t="shared" ca="1" si="243"/>
        <v>-0.23720164737192984</v>
      </c>
      <c r="Q3403" s="11" t="str">
        <f t="shared" ca="1" si="235"/>
        <v>H</v>
      </c>
    </row>
    <row r="3404" spans="9:17" x14ac:dyDescent="0.25">
      <c r="I3404" s="11">
        <v>3403</v>
      </c>
      <c r="J3404" s="11">
        <f t="shared" ca="1" si="240"/>
        <v>0.18647334535425941</v>
      </c>
      <c r="K3404" s="11">
        <f t="shared" ca="1" si="241"/>
        <v>2.6620629912931162</v>
      </c>
      <c r="L3404" s="11" t="str">
        <f t="shared" ca="1" si="234"/>
        <v>H</v>
      </c>
      <c r="M3404" s="11"/>
      <c r="N3404" s="11">
        <v>3403</v>
      </c>
      <c r="O3404" s="12">
        <f t="shared" ca="1" si="242"/>
        <v>2.2005079612090603</v>
      </c>
      <c r="P3404" s="12">
        <f t="shared" ca="1" si="243"/>
        <v>0.48271216080406965</v>
      </c>
      <c r="Q3404" s="11" t="str">
        <f t="shared" ca="1" si="235"/>
        <v>A</v>
      </c>
    </row>
    <row r="3405" spans="9:17" x14ac:dyDescent="0.25">
      <c r="I3405" s="11">
        <v>3404</v>
      </c>
      <c r="J3405" s="11">
        <f t="shared" ca="1" si="240"/>
        <v>0.44499050675569396</v>
      </c>
      <c r="K3405" s="11">
        <f t="shared" ca="1" si="241"/>
        <v>2.1647146645417328</v>
      </c>
      <c r="L3405" s="11" t="str">
        <f t="shared" ca="1" si="234"/>
        <v>H</v>
      </c>
      <c r="M3405" s="11"/>
      <c r="N3405" s="11">
        <v>3404</v>
      </c>
      <c r="O3405" s="12">
        <f t="shared" ca="1" si="242"/>
        <v>0.89125105314903774</v>
      </c>
      <c r="P3405" s="12">
        <f t="shared" ca="1" si="243"/>
        <v>1.7715329198317975</v>
      </c>
      <c r="Q3405" s="11" t="str">
        <f t="shared" ca="1" si="235"/>
        <v>H</v>
      </c>
    </row>
    <row r="3406" spans="9:17" x14ac:dyDescent="0.25">
      <c r="I3406" s="11">
        <v>3405</v>
      </c>
      <c r="J3406" s="11">
        <f t="shared" ca="1" si="240"/>
        <v>0.489998814052303</v>
      </c>
      <c r="K3406" s="11">
        <f t="shared" ca="1" si="241"/>
        <v>-0.16424735008234048</v>
      </c>
      <c r="L3406" s="11" t="str">
        <f t="shared" ca="1" si="234"/>
        <v>A</v>
      </c>
      <c r="M3406" s="11"/>
      <c r="N3406" s="11">
        <v>3405</v>
      </c>
      <c r="O3406" s="12">
        <f t="shared" ca="1" si="242"/>
        <v>-1.7543843008366597</v>
      </c>
      <c r="P3406" s="12">
        <f t="shared" ca="1" si="243"/>
        <v>1.7075881649474176</v>
      </c>
      <c r="Q3406" s="11" t="str">
        <f t="shared" ca="1" si="235"/>
        <v>H</v>
      </c>
    </row>
    <row r="3407" spans="9:17" x14ac:dyDescent="0.25">
      <c r="I3407" s="11">
        <v>3406</v>
      </c>
      <c r="J3407" s="11">
        <f t="shared" ca="1" si="240"/>
        <v>-0.94841787096245056</v>
      </c>
      <c r="K3407" s="11">
        <f t="shared" ca="1" si="241"/>
        <v>1.3332297267843363</v>
      </c>
      <c r="L3407" s="11" t="str">
        <f t="shared" ca="1" si="234"/>
        <v>H</v>
      </c>
      <c r="M3407" s="11"/>
      <c r="N3407" s="11">
        <v>3406</v>
      </c>
      <c r="O3407" s="12">
        <f t="shared" ca="1" si="242"/>
        <v>1.2656058543172568</v>
      </c>
      <c r="P3407" s="12">
        <f t="shared" ca="1" si="243"/>
        <v>-0.46269801613547235</v>
      </c>
      <c r="Q3407" s="11" t="str">
        <f t="shared" ca="1" si="235"/>
        <v>A</v>
      </c>
    </row>
    <row r="3408" spans="9:17" x14ac:dyDescent="0.25">
      <c r="I3408" s="11">
        <v>3407</v>
      </c>
      <c r="J3408" s="11">
        <f t="shared" ca="1" si="240"/>
        <v>0.63693005337034392</v>
      </c>
      <c r="K3408" s="11">
        <f t="shared" ca="1" si="241"/>
        <v>2.7271757854294063</v>
      </c>
      <c r="L3408" s="11" t="str">
        <f t="shared" ca="1" si="234"/>
        <v>H</v>
      </c>
      <c r="M3408" s="11"/>
      <c r="N3408" s="11">
        <v>3407</v>
      </c>
      <c r="O3408" s="12">
        <f t="shared" ca="1" si="242"/>
        <v>5.1596246561217862E-2</v>
      </c>
      <c r="P3408" s="12">
        <f t="shared" ca="1" si="243"/>
        <v>1.4374499926015123</v>
      </c>
      <c r="Q3408" s="11" t="str">
        <f t="shared" ca="1" si="235"/>
        <v>H</v>
      </c>
    </row>
    <row r="3409" spans="9:17" x14ac:dyDescent="0.25">
      <c r="I3409" s="11">
        <v>3408</v>
      </c>
      <c r="J3409" s="11">
        <f t="shared" ca="1" si="240"/>
        <v>1.7208329456636462</v>
      </c>
      <c r="K3409" s="11">
        <f t="shared" ca="1" si="241"/>
        <v>3.210416333976803</v>
      </c>
      <c r="L3409" s="11" t="str">
        <f t="shared" ca="1" si="234"/>
        <v>H</v>
      </c>
      <c r="M3409" s="11"/>
      <c r="N3409" s="11">
        <v>3408</v>
      </c>
      <c r="O3409" s="12">
        <f t="shared" ca="1" si="242"/>
        <v>-0.38101152241462954</v>
      </c>
      <c r="P3409" s="12">
        <f t="shared" ca="1" si="243"/>
        <v>-0.31840917292006954</v>
      </c>
      <c r="Q3409" s="11" t="str">
        <f t="shared" ca="1" si="235"/>
        <v>H</v>
      </c>
    </row>
    <row r="3410" spans="9:17" x14ac:dyDescent="0.25">
      <c r="I3410" s="11">
        <v>3409</v>
      </c>
      <c r="J3410" s="11">
        <f t="shared" ca="1" si="240"/>
        <v>0.45461254569414566</v>
      </c>
      <c r="K3410" s="11">
        <f t="shared" ca="1" si="241"/>
        <v>2.1142919953217518</v>
      </c>
      <c r="L3410" s="11" t="str">
        <f t="shared" ca="1" si="234"/>
        <v>H</v>
      </c>
      <c r="M3410" s="11"/>
      <c r="N3410" s="11">
        <v>3409</v>
      </c>
      <c r="O3410" s="12">
        <f t="shared" ca="1" si="242"/>
        <v>0.38643584600421144</v>
      </c>
      <c r="P3410" s="12">
        <f t="shared" ca="1" si="243"/>
        <v>0.78288007843149443</v>
      </c>
      <c r="Q3410" s="11" t="str">
        <f t="shared" ca="1" si="235"/>
        <v>H</v>
      </c>
    </row>
    <row r="3411" spans="9:17" x14ac:dyDescent="0.25">
      <c r="I3411" s="11">
        <v>3410</v>
      </c>
      <c r="J3411" s="11">
        <f t="shared" ca="1" si="240"/>
        <v>-1.218620296937019</v>
      </c>
      <c r="K3411" s="11">
        <f t="shared" ca="1" si="241"/>
        <v>3.0763122354302279</v>
      </c>
      <c r="L3411" s="11" t="str">
        <f t="shared" ca="1" si="234"/>
        <v>H</v>
      </c>
      <c r="M3411" s="11"/>
      <c r="N3411" s="11">
        <v>3410</v>
      </c>
      <c r="O3411" s="12">
        <f t="shared" ca="1" si="242"/>
        <v>0.37084431023621989</v>
      </c>
      <c r="P3411" s="12">
        <f t="shared" ca="1" si="243"/>
        <v>1.2691955016829586</v>
      </c>
      <c r="Q3411" s="11" t="str">
        <f t="shared" ca="1" si="235"/>
        <v>H</v>
      </c>
    </row>
    <row r="3412" spans="9:17" x14ac:dyDescent="0.25">
      <c r="I3412" s="11">
        <v>3411</v>
      </c>
      <c r="J3412" s="11">
        <f t="shared" ca="1" si="240"/>
        <v>3.0117918268906809</v>
      </c>
      <c r="K3412" s="11">
        <f t="shared" ca="1" si="241"/>
        <v>-1.480419401927231</v>
      </c>
      <c r="L3412" s="11" t="str">
        <f t="shared" ca="1" si="234"/>
        <v>A</v>
      </c>
      <c r="M3412" s="11"/>
      <c r="N3412" s="11">
        <v>3411</v>
      </c>
      <c r="O3412" s="12">
        <f t="shared" ca="1" si="242"/>
        <v>-2.0739718782809993</v>
      </c>
      <c r="P3412" s="12">
        <f t="shared" ca="1" si="243"/>
        <v>-0.21715853938463714</v>
      </c>
      <c r="Q3412" s="11" t="str">
        <f t="shared" ca="1" si="235"/>
        <v>H</v>
      </c>
    </row>
    <row r="3413" spans="9:17" x14ac:dyDescent="0.25">
      <c r="I3413" s="11">
        <v>3412</v>
      </c>
      <c r="J3413" s="11">
        <f t="shared" ca="1" si="240"/>
        <v>1.7093579344947338</v>
      </c>
      <c r="K3413" s="11">
        <f t="shared" ca="1" si="241"/>
        <v>1.4809608282622619</v>
      </c>
      <c r="L3413" s="11" t="str">
        <f t="shared" ca="1" si="234"/>
        <v>A</v>
      </c>
      <c r="M3413" s="11"/>
      <c r="N3413" s="11">
        <v>3412</v>
      </c>
      <c r="O3413" s="12">
        <f t="shared" ca="1" si="242"/>
        <v>-1.019139700561795</v>
      </c>
      <c r="P3413" s="12">
        <f t="shared" ca="1" si="243"/>
        <v>1.9204459473350499</v>
      </c>
      <c r="Q3413" s="11" t="str">
        <f t="shared" ca="1" si="235"/>
        <v>H</v>
      </c>
    </row>
    <row r="3414" spans="9:17" x14ac:dyDescent="0.25">
      <c r="I3414" s="11">
        <v>3413</v>
      </c>
      <c r="J3414" s="11">
        <f t="shared" ca="1" si="240"/>
        <v>1.2162542776214778</v>
      </c>
      <c r="K3414" s="11">
        <f t="shared" ca="1" si="241"/>
        <v>1.5222111341950904</v>
      </c>
      <c r="L3414" s="11" t="str">
        <f t="shared" ca="1" si="234"/>
        <v>H</v>
      </c>
      <c r="M3414" s="11"/>
      <c r="N3414" s="11">
        <v>3413</v>
      </c>
      <c r="O3414" s="12">
        <f t="shared" ca="1" si="242"/>
        <v>0.64913507456059616</v>
      </c>
      <c r="P3414" s="12">
        <f t="shared" ca="1" si="243"/>
        <v>2.7501463949431106</v>
      </c>
      <c r="Q3414" s="11" t="str">
        <f t="shared" ca="1" si="235"/>
        <v>H</v>
      </c>
    </row>
    <row r="3415" spans="9:17" x14ac:dyDescent="0.25">
      <c r="I3415" s="11">
        <v>3414</v>
      </c>
      <c r="J3415" s="11">
        <f t="shared" ca="1" si="240"/>
        <v>1.3269655383494283</v>
      </c>
      <c r="K3415" s="11">
        <f t="shared" ca="1" si="241"/>
        <v>0.78794891365309838</v>
      </c>
      <c r="L3415" s="11" t="str">
        <f t="shared" ca="1" si="234"/>
        <v>A</v>
      </c>
      <c r="M3415" s="11"/>
      <c r="N3415" s="11">
        <v>3414</v>
      </c>
      <c r="O3415" s="12">
        <f t="shared" ca="1" si="242"/>
        <v>-0.21622737943934456</v>
      </c>
      <c r="P3415" s="12">
        <f t="shared" ca="1" si="243"/>
        <v>-0.64940231262299308</v>
      </c>
      <c r="Q3415" s="11" t="str">
        <f t="shared" ca="1" si="235"/>
        <v>A</v>
      </c>
    </row>
    <row r="3416" spans="9:17" x14ac:dyDescent="0.25">
      <c r="I3416" s="11">
        <v>3415</v>
      </c>
      <c r="J3416" s="11">
        <f t="shared" ca="1" si="240"/>
        <v>0.66022007621019774</v>
      </c>
      <c r="K3416" s="11">
        <f t="shared" ca="1" si="241"/>
        <v>2.7719614377029012</v>
      </c>
      <c r="L3416" s="11" t="str">
        <f t="shared" ca="1" si="234"/>
        <v>H</v>
      </c>
      <c r="M3416" s="11"/>
      <c r="N3416" s="11">
        <v>3415</v>
      </c>
      <c r="O3416" s="12">
        <f t="shared" ca="1" si="242"/>
        <v>-2.2933085236645443</v>
      </c>
      <c r="P3416" s="12">
        <f t="shared" ca="1" si="243"/>
        <v>1.5034738472452358</v>
      </c>
      <c r="Q3416" s="11" t="str">
        <f t="shared" ca="1" si="235"/>
        <v>H</v>
      </c>
    </row>
    <row r="3417" spans="9:17" x14ac:dyDescent="0.25">
      <c r="I3417" s="11">
        <v>3416</v>
      </c>
      <c r="J3417" s="11">
        <f t="shared" ca="1" si="240"/>
        <v>0.73294941076662412</v>
      </c>
      <c r="K3417" s="11">
        <f t="shared" ca="1" si="241"/>
        <v>2.7839018702384739</v>
      </c>
      <c r="L3417" s="11" t="str">
        <f t="shared" ca="1" si="234"/>
        <v>H</v>
      </c>
      <c r="M3417" s="11"/>
      <c r="N3417" s="11">
        <v>3416</v>
      </c>
      <c r="O3417" s="12">
        <f t="shared" ca="1" si="242"/>
        <v>0.7802841205042309</v>
      </c>
      <c r="P3417" s="12">
        <f t="shared" ca="1" si="243"/>
        <v>1.4007410665052409</v>
      </c>
      <c r="Q3417" s="11" t="str">
        <f t="shared" ca="1" si="235"/>
        <v>H</v>
      </c>
    </row>
    <row r="3418" spans="9:17" x14ac:dyDescent="0.25">
      <c r="I3418" s="11">
        <v>3417</v>
      </c>
      <c r="J3418" s="11">
        <f t="shared" ca="1" si="240"/>
        <v>-1.464575439696703</v>
      </c>
      <c r="K3418" s="11">
        <f t="shared" ca="1" si="241"/>
        <v>1.6091039932139268</v>
      </c>
      <c r="L3418" s="11" t="str">
        <f t="shared" ca="1" si="234"/>
        <v>H</v>
      </c>
      <c r="M3418" s="11"/>
      <c r="N3418" s="11">
        <v>3417</v>
      </c>
      <c r="O3418" s="12">
        <f t="shared" ca="1" si="242"/>
        <v>2.1185389763065721</v>
      </c>
      <c r="P3418" s="12">
        <f t="shared" ca="1" si="243"/>
        <v>1.6896527123561553</v>
      </c>
      <c r="Q3418" s="11" t="str">
        <f t="shared" ca="1" si="235"/>
        <v>A</v>
      </c>
    </row>
    <row r="3419" spans="9:17" x14ac:dyDescent="0.25">
      <c r="I3419" s="11">
        <v>3418</v>
      </c>
      <c r="J3419" s="11">
        <f t="shared" ca="1" si="240"/>
        <v>0.41046090571214444</v>
      </c>
      <c r="K3419" s="11">
        <f t="shared" ca="1" si="241"/>
        <v>1.7707301809027571</v>
      </c>
      <c r="L3419" s="11" t="str">
        <f t="shared" ca="1" si="234"/>
        <v>H</v>
      </c>
      <c r="M3419" s="11"/>
      <c r="N3419" s="11">
        <v>3418</v>
      </c>
      <c r="O3419" s="12">
        <f t="shared" ca="1" si="242"/>
        <v>1.1368897913800906</v>
      </c>
      <c r="P3419" s="12">
        <f t="shared" ca="1" si="243"/>
        <v>-1.6893635211797697</v>
      </c>
      <c r="Q3419" s="11" t="str">
        <f t="shared" ca="1" si="235"/>
        <v>A</v>
      </c>
    </row>
    <row r="3420" spans="9:17" x14ac:dyDescent="0.25">
      <c r="I3420" s="11">
        <v>3419</v>
      </c>
      <c r="J3420" s="11">
        <f t="shared" ca="1" si="240"/>
        <v>0.50541173235511749</v>
      </c>
      <c r="K3420" s="11">
        <f t="shared" ca="1" si="241"/>
        <v>2.2080074623026347</v>
      </c>
      <c r="L3420" s="11" t="str">
        <f t="shared" ca="1" si="234"/>
        <v>H</v>
      </c>
      <c r="M3420" s="11"/>
      <c r="N3420" s="11">
        <v>3419</v>
      </c>
      <c r="O3420" s="12">
        <f t="shared" ca="1" si="242"/>
        <v>1.0468908589306114</v>
      </c>
      <c r="P3420" s="12">
        <f t="shared" ca="1" si="243"/>
        <v>1.5081155017895327</v>
      </c>
      <c r="Q3420" s="11" t="str">
        <f t="shared" ca="1" si="235"/>
        <v>H</v>
      </c>
    </row>
    <row r="3421" spans="9:17" x14ac:dyDescent="0.25">
      <c r="I3421" s="11">
        <v>3420</v>
      </c>
      <c r="J3421" s="11">
        <f t="shared" ca="1" si="240"/>
        <v>-0.44367953436462149</v>
      </c>
      <c r="K3421" s="11">
        <f t="shared" ca="1" si="241"/>
        <v>2.8346771743212562</v>
      </c>
      <c r="L3421" s="11" t="str">
        <f t="shared" ca="1" si="234"/>
        <v>H</v>
      </c>
      <c r="M3421" s="11"/>
      <c r="N3421" s="11">
        <v>3420</v>
      </c>
      <c r="O3421" s="12">
        <f t="shared" ca="1" si="242"/>
        <v>-2.2361025844448101E-2</v>
      </c>
      <c r="P3421" s="12">
        <f t="shared" ca="1" si="243"/>
        <v>2.3390452707991725</v>
      </c>
      <c r="Q3421" s="11" t="str">
        <f t="shared" ca="1" si="235"/>
        <v>H</v>
      </c>
    </row>
    <row r="3422" spans="9:17" x14ac:dyDescent="0.25">
      <c r="I3422" s="11">
        <v>3421</v>
      </c>
      <c r="J3422" s="11">
        <f t="shared" ca="1" si="240"/>
        <v>0.16232418897493717</v>
      </c>
      <c r="K3422" s="11">
        <f t="shared" ca="1" si="241"/>
        <v>2.6112721584786684</v>
      </c>
      <c r="L3422" s="11" t="str">
        <f t="shared" ca="1" si="234"/>
        <v>H</v>
      </c>
      <c r="M3422" s="11"/>
      <c r="N3422" s="11">
        <v>3421</v>
      </c>
      <c r="O3422" s="12">
        <f t="shared" ca="1" si="242"/>
        <v>-1.31576046417059E-2</v>
      </c>
      <c r="P3422" s="12">
        <f t="shared" ca="1" si="243"/>
        <v>0.62452829089512263</v>
      </c>
      <c r="Q3422" s="11" t="str">
        <f t="shared" ca="1" si="235"/>
        <v>H</v>
      </c>
    </row>
    <row r="3423" spans="9:17" x14ac:dyDescent="0.25">
      <c r="I3423" s="11">
        <v>3422</v>
      </c>
      <c r="J3423" s="11">
        <f t="shared" ca="1" si="240"/>
        <v>1.7172886536295229</v>
      </c>
      <c r="K3423" s="11">
        <f t="shared" ca="1" si="241"/>
        <v>3.5195937502141836</v>
      </c>
      <c r="L3423" s="11" t="str">
        <f t="shared" ca="1" si="234"/>
        <v>H</v>
      </c>
      <c r="M3423" s="11"/>
      <c r="N3423" s="11">
        <v>3422</v>
      </c>
      <c r="O3423" s="12">
        <f t="shared" ca="1" si="242"/>
        <v>2.3558758363210046</v>
      </c>
      <c r="P3423" s="12">
        <f t="shared" ca="1" si="243"/>
        <v>1.2258987880720453</v>
      </c>
      <c r="Q3423" s="11" t="str">
        <f t="shared" ca="1" si="235"/>
        <v>A</v>
      </c>
    </row>
    <row r="3424" spans="9:17" x14ac:dyDescent="0.25">
      <c r="I3424" s="11">
        <v>3423</v>
      </c>
      <c r="J3424" s="11">
        <f t="shared" ca="1" si="240"/>
        <v>-0.68713334252753755</v>
      </c>
      <c r="K3424" s="11">
        <f t="shared" ca="1" si="241"/>
        <v>2.5210235825453102</v>
      </c>
      <c r="L3424" s="11" t="str">
        <f t="shared" ca="1" si="234"/>
        <v>H</v>
      </c>
      <c r="M3424" s="11"/>
      <c r="N3424" s="11">
        <v>3423</v>
      </c>
      <c r="O3424" s="12">
        <f t="shared" ca="1" si="242"/>
        <v>0.1240777794276488</v>
      </c>
      <c r="P3424" s="12">
        <f t="shared" ca="1" si="243"/>
        <v>0.18122040766827308</v>
      </c>
      <c r="Q3424" s="11" t="str">
        <f t="shared" ca="1" si="235"/>
        <v>H</v>
      </c>
    </row>
    <row r="3425" spans="9:17" x14ac:dyDescent="0.25">
      <c r="I3425" s="11">
        <v>3424</v>
      </c>
      <c r="J3425" s="11">
        <f t="shared" ca="1" si="240"/>
        <v>0.70937183397435066</v>
      </c>
      <c r="K3425" s="11">
        <f t="shared" ca="1" si="241"/>
        <v>5.1254147892877207</v>
      </c>
      <c r="L3425" s="11" t="str">
        <f t="shared" ca="1" si="234"/>
        <v>H</v>
      </c>
      <c r="M3425" s="11"/>
      <c r="N3425" s="11">
        <v>3424</v>
      </c>
      <c r="O3425" s="12">
        <f t="shared" ca="1" si="242"/>
        <v>0.37845409199810442</v>
      </c>
      <c r="P3425" s="12">
        <f t="shared" ca="1" si="243"/>
        <v>1.0415887497769756</v>
      </c>
      <c r="Q3425" s="11" t="str">
        <f t="shared" ca="1" si="235"/>
        <v>H</v>
      </c>
    </row>
    <row r="3426" spans="9:17" x14ac:dyDescent="0.25">
      <c r="I3426" s="11">
        <v>3425</v>
      </c>
      <c r="J3426" s="11">
        <f t="shared" ca="1" si="240"/>
        <v>-1.4057499370713979</v>
      </c>
      <c r="K3426" s="11">
        <f t="shared" ca="1" si="241"/>
        <v>1.6228379238928934</v>
      </c>
      <c r="L3426" s="11" t="str">
        <f t="shared" ca="1" si="234"/>
        <v>H</v>
      </c>
      <c r="M3426" s="11"/>
      <c r="N3426" s="11">
        <v>3425</v>
      </c>
      <c r="O3426" s="12">
        <f t="shared" ca="1" si="242"/>
        <v>-2.8155961184115466</v>
      </c>
      <c r="P3426" s="12">
        <f t="shared" ca="1" si="243"/>
        <v>2.6656541526582576</v>
      </c>
      <c r="Q3426" s="11" t="str">
        <f t="shared" ca="1" si="235"/>
        <v>H</v>
      </c>
    </row>
    <row r="3427" spans="9:17" x14ac:dyDescent="0.25">
      <c r="I3427" s="11">
        <v>3426</v>
      </c>
      <c r="J3427" s="11">
        <f t="shared" ca="1" si="240"/>
        <v>1.3868832226888483</v>
      </c>
      <c r="K3427" s="11">
        <f t="shared" ca="1" si="241"/>
        <v>2.5034073751703141</v>
      </c>
      <c r="L3427" s="11" t="str">
        <f t="shared" ca="1" si="234"/>
        <v>H</v>
      </c>
      <c r="M3427" s="11"/>
      <c r="N3427" s="11">
        <v>3426</v>
      </c>
      <c r="O3427" s="12">
        <f t="shared" ca="1" si="242"/>
        <v>1.9168664524021315</v>
      </c>
      <c r="P3427" s="12">
        <f t="shared" ca="1" si="243"/>
        <v>0.97703864586040967</v>
      </c>
      <c r="Q3427" s="11" t="str">
        <f t="shared" ca="1" si="235"/>
        <v>A</v>
      </c>
    </row>
    <row r="3428" spans="9:17" x14ac:dyDescent="0.25">
      <c r="I3428" s="11">
        <v>3427</v>
      </c>
      <c r="J3428" s="11">
        <f t="shared" ca="1" si="240"/>
        <v>-0.17884970649833642</v>
      </c>
      <c r="K3428" s="11">
        <f t="shared" ca="1" si="241"/>
        <v>3.2434940436845663</v>
      </c>
      <c r="L3428" s="11" t="str">
        <f t="shared" ca="1" si="234"/>
        <v>H</v>
      </c>
      <c r="M3428" s="11"/>
      <c r="N3428" s="11">
        <v>3427</v>
      </c>
      <c r="O3428" s="12">
        <f t="shared" ca="1" si="242"/>
        <v>1.4183083242899419</v>
      </c>
      <c r="P3428" s="12">
        <f t="shared" ca="1" si="243"/>
        <v>1.5944601417551312</v>
      </c>
      <c r="Q3428" s="11" t="str">
        <f t="shared" ca="1" si="235"/>
        <v>H</v>
      </c>
    </row>
    <row r="3429" spans="9:17" x14ac:dyDescent="0.25">
      <c r="I3429" s="11">
        <v>3428</v>
      </c>
      <c r="J3429" s="11">
        <f t="shared" ca="1" si="240"/>
        <v>5.1362163443189446E-2</v>
      </c>
      <c r="K3429" s="11">
        <f t="shared" ca="1" si="241"/>
        <v>2.5415776762946192</v>
      </c>
      <c r="L3429" s="11" t="str">
        <f t="shared" ca="1" si="234"/>
        <v>H</v>
      </c>
      <c r="M3429" s="11"/>
      <c r="N3429" s="11">
        <v>3428</v>
      </c>
      <c r="O3429" s="12">
        <f t="shared" ca="1" si="242"/>
        <v>0.9237113997082067</v>
      </c>
      <c r="P3429" s="12">
        <f t="shared" ca="1" si="243"/>
        <v>2.0455286404527868</v>
      </c>
      <c r="Q3429" s="11" t="str">
        <f t="shared" ca="1" si="235"/>
        <v>H</v>
      </c>
    </row>
    <row r="3430" spans="9:17" x14ac:dyDescent="0.25">
      <c r="I3430" s="11">
        <v>3429</v>
      </c>
      <c r="J3430" s="11">
        <f t="shared" ca="1" si="240"/>
        <v>-1.8956029467401154</v>
      </c>
      <c r="K3430" s="11">
        <f t="shared" ca="1" si="241"/>
        <v>3.6287541176523606</v>
      </c>
      <c r="L3430" s="11" t="str">
        <f t="shared" ca="1" si="234"/>
        <v>H</v>
      </c>
      <c r="M3430" s="11"/>
      <c r="N3430" s="11">
        <v>3429</v>
      </c>
      <c r="O3430" s="12">
        <f t="shared" ca="1" si="242"/>
        <v>-6.3525114847826747E-2</v>
      </c>
      <c r="P3430" s="12">
        <f t="shared" ca="1" si="243"/>
        <v>0.59423025212284775</v>
      </c>
      <c r="Q3430" s="11" t="str">
        <f t="shared" ca="1" si="235"/>
        <v>H</v>
      </c>
    </row>
    <row r="3431" spans="9:17" x14ac:dyDescent="0.25">
      <c r="I3431" s="11">
        <v>3430</v>
      </c>
      <c r="J3431" s="11">
        <f t="shared" ca="1" si="240"/>
        <v>0.85126854830858456</v>
      </c>
      <c r="K3431" s="11">
        <f t="shared" ca="1" si="241"/>
        <v>3.3260027018605021</v>
      </c>
      <c r="L3431" s="11" t="str">
        <f t="shared" ca="1" si="234"/>
        <v>H</v>
      </c>
      <c r="M3431" s="11"/>
      <c r="N3431" s="11">
        <v>3430</v>
      </c>
      <c r="O3431" s="12">
        <f t="shared" ca="1" si="242"/>
        <v>1.6741016799725144</v>
      </c>
      <c r="P3431" s="12">
        <f t="shared" ca="1" si="243"/>
        <v>-0.48851451541511359</v>
      </c>
      <c r="Q3431" s="11" t="str">
        <f t="shared" ca="1" si="235"/>
        <v>A</v>
      </c>
    </row>
    <row r="3432" spans="9:17" x14ac:dyDescent="0.25">
      <c r="I3432" s="11">
        <v>3431</v>
      </c>
      <c r="J3432" s="11">
        <f t="shared" ca="1" si="240"/>
        <v>-0.72267411532014203</v>
      </c>
      <c r="K3432" s="11">
        <f t="shared" ca="1" si="241"/>
        <v>1.4276482578777663</v>
      </c>
      <c r="L3432" s="11" t="str">
        <f t="shared" ca="1" si="234"/>
        <v>H</v>
      </c>
      <c r="M3432" s="11"/>
      <c r="N3432" s="11">
        <v>3431</v>
      </c>
      <c r="O3432" s="12">
        <f t="shared" ca="1" si="242"/>
        <v>0.92799612329854275</v>
      </c>
      <c r="P3432" s="12">
        <f t="shared" ca="1" si="243"/>
        <v>1.6188419978658017</v>
      </c>
      <c r="Q3432" s="11" t="str">
        <f t="shared" ca="1" si="235"/>
        <v>H</v>
      </c>
    </row>
    <row r="3433" spans="9:17" x14ac:dyDescent="0.25">
      <c r="I3433" s="11">
        <v>3432</v>
      </c>
      <c r="J3433" s="11">
        <f t="shared" ca="1" si="240"/>
        <v>0.68994596754302062</v>
      </c>
      <c r="K3433" s="11">
        <f t="shared" ca="1" si="241"/>
        <v>1.7935231946246935</v>
      </c>
      <c r="L3433" s="11" t="str">
        <f t="shared" ca="1" si="234"/>
        <v>H</v>
      </c>
      <c r="M3433" s="11"/>
      <c r="N3433" s="11">
        <v>3432</v>
      </c>
      <c r="O3433" s="12">
        <f t="shared" ca="1" si="242"/>
        <v>-1.4806097860759047</v>
      </c>
      <c r="P3433" s="12">
        <f t="shared" ca="1" si="243"/>
        <v>0.39085804615631425</v>
      </c>
      <c r="Q3433" s="11" t="str">
        <f t="shared" ca="1" si="235"/>
        <v>H</v>
      </c>
    </row>
    <row r="3434" spans="9:17" x14ac:dyDescent="0.25">
      <c r="I3434" s="11">
        <v>3433</v>
      </c>
      <c r="J3434" s="11">
        <f t="shared" ca="1" si="240"/>
        <v>1.7553922747643371</v>
      </c>
      <c r="K3434" s="11">
        <f t="shared" ca="1" si="241"/>
        <v>2.4446051155451207</v>
      </c>
      <c r="L3434" s="11" t="str">
        <f t="shared" ca="1" si="234"/>
        <v>H</v>
      </c>
      <c r="M3434" s="11"/>
      <c r="N3434" s="11">
        <v>3433</v>
      </c>
      <c r="O3434" s="12">
        <f t="shared" ca="1" si="242"/>
        <v>1.9527330151135791</v>
      </c>
      <c r="P3434" s="12">
        <f t="shared" ca="1" si="243"/>
        <v>3.0431844647332382</v>
      </c>
      <c r="Q3434" s="11" t="str">
        <f t="shared" ca="1" si="235"/>
        <v>H</v>
      </c>
    </row>
    <row r="3435" spans="9:17" x14ac:dyDescent="0.25">
      <c r="I3435" s="11">
        <v>3434</v>
      </c>
      <c r="J3435" s="11">
        <f t="shared" ca="1" si="240"/>
        <v>1.8072631807909318</v>
      </c>
      <c r="K3435" s="11">
        <f t="shared" ca="1" si="241"/>
        <v>2.8086742537641265</v>
      </c>
      <c r="L3435" s="11" t="str">
        <f t="shared" ca="1" si="234"/>
        <v>H</v>
      </c>
      <c r="M3435" s="11"/>
      <c r="N3435" s="11">
        <v>3434</v>
      </c>
      <c r="O3435" s="12">
        <f t="shared" ca="1" si="242"/>
        <v>-1.0581629716606773</v>
      </c>
      <c r="P3435" s="12">
        <f t="shared" ca="1" si="243"/>
        <v>1.449420112772061</v>
      </c>
      <c r="Q3435" s="11" t="str">
        <f t="shared" ca="1" si="235"/>
        <v>H</v>
      </c>
    </row>
    <row r="3436" spans="9:17" x14ac:dyDescent="0.25">
      <c r="I3436" s="11">
        <v>3435</v>
      </c>
      <c r="J3436" s="11">
        <f t="shared" ca="1" si="240"/>
        <v>2.87052788264065E-2</v>
      </c>
      <c r="K3436" s="11">
        <f t="shared" ca="1" si="241"/>
        <v>2.1553934967974242</v>
      </c>
      <c r="L3436" s="11" t="str">
        <f t="shared" ca="1" si="234"/>
        <v>H</v>
      </c>
      <c r="M3436" s="11"/>
      <c r="N3436" s="11">
        <v>3435</v>
      </c>
      <c r="O3436" s="12">
        <f t="shared" ca="1" si="242"/>
        <v>1.6563874496524049</v>
      </c>
      <c r="P3436" s="12">
        <f t="shared" ca="1" si="243"/>
        <v>-0.47857143068821784</v>
      </c>
      <c r="Q3436" s="11" t="str">
        <f t="shared" ca="1" si="235"/>
        <v>A</v>
      </c>
    </row>
    <row r="3437" spans="9:17" x14ac:dyDescent="0.25">
      <c r="I3437" s="11">
        <v>3436</v>
      </c>
      <c r="J3437" s="11">
        <f t="shared" ca="1" si="240"/>
        <v>0.58843373489935291</v>
      </c>
      <c r="K3437" s="11">
        <f t="shared" ca="1" si="241"/>
        <v>3.5698120468380958</v>
      </c>
      <c r="L3437" s="11" t="str">
        <f t="shared" ca="1" si="234"/>
        <v>H</v>
      </c>
      <c r="M3437" s="11"/>
      <c r="N3437" s="11">
        <v>3436</v>
      </c>
      <c r="O3437" s="12">
        <f t="shared" ca="1" si="242"/>
        <v>0.89848678831713724</v>
      </c>
      <c r="P3437" s="12">
        <f t="shared" ca="1" si="243"/>
        <v>2.1399786982091973</v>
      </c>
      <c r="Q3437" s="11" t="str">
        <f t="shared" ca="1" si="235"/>
        <v>H</v>
      </c>
    </row>
    <row r="3438" spans="9:17" x14ac:dyDescent="0.25">
      <c r="I3438" s="11">
        <v>3437</v>
      </c>
      <c r="J3438" s="11">
        <f t="shared" ca="1" si="240"/>
        <v>-0.36110573580554839</v>
      </c>
      <c r="K3438" s="11">
        <f t="shared" ca="1" si="241"/>
        <v>5.5662579238035939</v>
      </c>
      <c r="L3438" s="11" t="str">
        <f t="shared" ca="1" si="234"/>
        <v>H</v>
      </c>
      <c r="M3438" s="11"/>
      <c r="N3438" s="11">
        <v>3437</v>
      </c>
      <c r="O3438" s="12">
        <f t="shared" ca="1" si="242"/>
        <v>1.7164240212847834</v>
      </c>
      <c r="P3438" s="12">
        <f t="shared" ca="1" si="243"/>
        <v>2.6000187388876865</v>
      </c>
      <c r="Q3438" s="11" t="str">
        <f t="shared" ca="1" si="235"/>
        <v>H</v>
      </c>
    </row>
    <row r="3439" spans="9:17" x14ac:dyDescent="0.25">
      <c r="I3439" s="11">
        <v>3438</v>
      </c>
      <c r="J3439" s="11">
        <f t="shared" ca="1" si="240"/>
        <v>2.0425154863876753</v>
      </c>
      <c r="K3439" s="11">
        <f t="shared" ca="1" si="241"/>
        <v>3.9379819502593376</v>
      </c>
      <c r="L3439" s="11" t="str">
        <f t="shared" ca="1" si="234"/>
        <v>H</v>
      </c>
      <c r="M3439" s="11"/>
      <c r="N3439" s="11">
        <v>3438</v>
      </c>
      <c r="O3439" s="12">
        <f t="shared" ca="1" si="242"/>
        <v>0.34561404102098942</v>
      </c>
      <c r="P3439" s="12">
        <f t="shared" ca="1" si="243"/>
        <v>1.1286112426082173</v>
      </c>
      <c r="Q3439" s="11" t="str">
        <f t="shared" ca="1" si="235"/>
        <v>H</v>
      </c>
    </row>
    <row r="3440" spans="9:17" x14ac:dyDescent="0.25">
      <c r="I3440" s="11">
        <v>3439</v>
      </c>
      <c r="J3440" s="11">
        <f t="shared" ca="1" si="240"/>
        <v>0.91404439324469189</v>
      </c>
      <c r="K3440" s="11">
        <f t="shared" ca="1" si="241"/>
        <v>1.9658119118105006</v>
      </c>
      <c r="L3440" s="11" t="str">
        <f t="shared" ca="1" si="234"/>
        <v>H</v>
      </c>
      <c r="M3440" s="11"/>
      <c r="N3440" s="11">
        <v>3439</v>
      </c>
      <c r="O3440" s="12">
        <f t="shared" ca="1" si="242"/>
        <v>3.2097393080865677E-2</v>
      </c>
      <c r="P3440" s="12">
        <f t="shared" ca="1" si="243"/>
        <v>0.70138103519566197</v>
      </c>
      <c r="Q3440" s="11" t="str">
        <f t="shared" ca="1" si="235"/>
        <v>H</v>
      </c>
    </row>
    <row r="3441" spans="9:17" x14ac:dyDescent="0.25">
      <c r="I3441" s="11">
        <v>3440</v>
      </c>
      <c r="J3441" s="11">
        <f t="shared" ca="1" si="240"/>
        <v>0.67164590952527026</v>
      </c>
      <c r="K3441" s="11">
        <f t="shared" ca="1" si="241"/>
        <v>1.5133508106953457</v>
      </c>
      <c r="L3441" s="11" t="str">
        <f t="shared" ca="1" si="234"/>
        <v>H</v>
      </c>
      <c r="M3441" s="11"/>
      <c r="N3441" s="11">
        <v>3440</v>
      </c>
      <c r="O3441" s="12">
        <f t="shared" ca="1" si="242"/>
        <v>0.44977677591177512</v>
      </c>
      <c r="P3441" s="12">
        <f t="shared" ca="1" si="243"/>
        <v>0.2542768987934797</v>
      </c>
      <c r="Q3441" s="11" t="str">
        <f t="shared" ca="1" si="235"/>
        <v>A</v>
      </c>
    </row>
    <row r="3442" spans="9:17" x14ac:dyDescent="0.25">
      <c r="I3442" s="11">
        <v>3441</v>
      </c>
      <c r="J3442" s="11">
        <f t="shared" ca="1" si="240"/>
        <v>2.019221082474711</v>
      </c>
      <c r="K3442" s="11">
        <f t="shared" ca="1" si="241"/>
        <v>3.2496372021305771</v>
      </c>
      <c r="L3442" s="11" t="str">
        <f t="shared" ca="1" si="234"/>
        <v>H</v>
      </c>
      <c r="M3442" s="11"/>
      <c r="N3442" s="11">
        <v>3441</v>
      </c>
      <c r="O3442" s="12">
        <f t="shared" ca="1" si="242"/>
        <v>2.0221984617345452</v>
      </c>
      <c r="P3442" s="12">
        <f t="shared" ca="1" si="243"/>
        <v>1.4316238664878687</v>
      </c>
      <c r="Q3442" s="11" t="str">
        <f t="shared" ca="1" si="235"/>
        <v>A</v>
      </c>
    </row>
    <row r="3443" spans="9:17" x14ac:dyDescent="0.25">
      <c r="I3443" s="11">
        <v>3442</v>
      </c>
      <c r="J3443" s="11">
        <f t="shared" ca="1" si="240"/>
        <v>1.3093136455519543</v>
      </c>
      <c r="K3443" s="11">
        <f t="shared" ca="1" si="241"/>
        <v>3.675955534049554</v>
      </c>
      <c r="L3443" s="11" t="str">
        <f t="shared" ca="1" si="234"/>
        <v>H</v>
      </c>
      <c r="M3443" s="11"/>
      <c r="N3443" s="11">
        <v>3442</v>
      </c>
      <c r="O3443" s="12">
        <f t="shared" ca="1" si="242"/>
        <v>-1.5174554343850348</v>
      </c>
      <c r="P3443" s="12">
        <f t="shared" ca="1" si="243"/>
        <v>0.75162180105789855</v>
      </c>
      <c r="Q3443" s="11" t="str">
        <f t="shared" ca="1" si="235"/>
        <v>H</v>
      </c>
    </row>
    <row r="3444" spans="9:17" x14ac:dyDescent="0.25">
      <c r="I3444" s="11">
        <v>3443</v>
      </c>
      <c r="J3444" s="11">
        <f t="shared" ca="1" si="240"/>
        <v>1.5422610887868651</v>
      </c>
      <c r="K3444" s="11">
        <f t="shared" ca="1" si="241"/>
        <v>0.61697802018537939</v>
      </c>
      <c r="L3444" s="11" t="str">
        <f t="shared" ca="1" si="234"/>
        <v>A</v>
      </c>
      <c r="M3444" s="11"/>
      <c r="N3444" s="11">
        <v>3443</v>
      </c>
      <c r="O3444" s="12">
        <f t="shared" ca="1" si="242"/>
        <v>1.18843741598883</v>
      </c>
      <c r="P3444" s="12">
        <f t="shared" ca="1" si="243"/>
        <v>2.5951485018086542</v>
      </c>
      <c r="Q3444" s="11" t="str">
        <f t="shared" ca="1" si="235"/>
        <v>H</v>
      </c>
    </row>
    <row r="3445" spans="9:17" x14ac:dyDescent="0.25">
      <c r="I3445" s="11">
        <v>3444</v>
      </c>
      <c r="J3445" s="11">
        <f t="shared" ca="1" si="240"/>
        <v>0.79167100333817364</v>
      </c>
      <c r="K3445" s="11">
        <f t="shared" ca="1" si="241"/>
        <v>2.8815652507591478</v>
      </c>
      <c r="L3445" s="11" t="str">
        <f t="shared" ca="1" si="234"/>
        <v>H</v>
      </c>
      <c r="M3445" s="11"/>
      <c r="N3445" s="11">
        <v>3444</v>
      </c>
      <c r="O3445" s="12">
        <f t="shared" ca="1" si="242"/>
        <v>-0.91155822580630708</v>
      </c>
      <c r="P3445" s="12">
        <f t="shared" ca="1" si="243"/>
        <v>2.1854537443180613</v>
      </c>
      <c r="Q3445" s="11" t="str">
        <f t="shared" ca="1" si="235"/>
        <v>H</v>
      </c>
    </row>
    <row r="3446" spans="9:17" x14ac:dyDescent="0.25">
      <c r="I3446" s="11">
        <v>3445</v>
      </c>
      <c r="J3446" s="11">
        <f t="shared" ca="1" si="240"/>
        <v>0.70254049868896606</v>
      </c>
      <c r="K3446" s="11">
        <f t="shared" ca="1" si="241"/>
        <v>1.7658143046975243</v>
      </c>
      <c r="L3446" s="11" t="str">
        <f t="shared" ca="1" si="234"/>
        <v>H</v>
      </c>
      <c r="M3446" s="11"/>
      <c r="N3446" s="11">
        <v>3445</v>
      </c>
      <c r="O3446" s="12">
        <f t="shared" ca="1" si="242"/>
        <v>-0.98700198586441257</v>
      </c>
      <c r="P3446" s="12">
        <f t="shared" ca="1" si="243"/>
        <v>-0.50011821671732348</v>
      </c>
      <c r="Q3446" s="11" t="str">
        <f t="shared" ca="1" si="235"/>
        <v>H</v>
      </c>
    </row>
    <row r="3447" spans="9:17" x14ac:dyDescent="0.25">
      <c r="I3447" s="11">
        <v>3446</v>
      </c>
      <c r="J3447" s="11">
        <f t="shared" ca="1" si="240"/>
        <v>1.7186555356819113</v>
      </c>
      <c r="K3447" s="11">
        <f t="shared" ca="1" si="241"/>
        <v>0.60793139433849364</v>
      </c>
      <c r="L3447" s="11" t="str">
        <f t="shared" ca="1" si="234"/>
        <v>A</v>
      </c>
      <c r="M3447" s="11"/>
      <c r="N3447" s="11">
        <v>3446</v>
      </c>
      <c r="O3447" s="12">
        <f t="shared" ca="1" si="242"/>
        <v>0.33971149598657269</v>
      </c>
      <c r="P3447" s="12">
        <f t="shared" ca="1" si="243"/>
        <v>4.4053026491579121</v>
      </c>
      <c r="Q3447" s="11" t="str">
        <f t="shared" ca="1" si="235"/>
        <v>H</v>
      </c>
    </row>
    <row r="3448" spans="9:17" x14ac:dyDescent="0.25">
      <c r="I3448" s="11">
        <v>3447</v>
      </c>
      <c r="J3448" s="11">
        <f t="shared" ca="1" si="240"/>
        <v>2.7843508694050167E-2</v>
      </c>
      <c r="K3448" s="11">
        <f t="shared" ca="1" si="241"/>
        <v>3.0820937682408678</v>
      </c>
      <c r="L3448" s="11" t="str">
        <f t="shared" ca="1" si="234"/>
        <v>H</v>
      </c>
      <c r="M3448" s="11"/>
      <c r="N3448" s="11">
        <v>3447</v>
      </c>
      <c r="O3448" s="12">
        <f t="shared" ca="1" si="242"/>
        <v>1.213738445625115</v>
      </c>
      <c r="P3448" s="12">
        <f t="shared" ca="1" si="243"/>
        <v>0.92217575284027542</v>
      </c>
      <c r="Q3448" s="11" t="str">
        <f t="shared" ca="1" si="235"/>
        <v>A</v>
      </c>
    </row>
    <row r="3449" spans="9:17" x14ac:dyDescent="0.25">
      <c r="I3449" s="11">
        <v>3448</v>
      </c>
      <c r="J3449" s="11">
        <f t="shared" ca="1" si="240"/>
        <v>1.4757636384378741</v>
      </c>
      <c r="K3449" s="11">
        <f t="shared" ca="1" si="241"/>
        <v>0.77637047717010055</v>
      </c>
      <c r="L3449" s="11" t="str">
        <f t="shared" ca="1" si="234"/>
        <v>A</v>
      </c>
      <c r="M3449" s="11"/>
      <c r="N3449" s="11">
        <v>3448</v>
      </c>
      <c r="O3449" s="12">
        <f t="shared" ca="1" si="242"/>
        <v>-1.267601872747838</v>
      </c>
      <c r="P3449" s="12">
        <f t="shared" ca="1" si="243"/>
        <v>0.32116214863535408</v>
      </c>
      <c r="Q3449" s="11" t="str">
        <f t="shared" ca="1" si="235"/>
        <v>H</v>
      </c>
    </row>
    <row r="3450" spans="9:17" x14ac:dyDescent="0.25">
      <c r="I3450" s="11">
        <v>3449</v>
      </c>
      <c r="J3450" s="11">
        <f t="shared" ca="1" si="240"/>
        <v>1.9549144588875587</v>
      </c>
      <c r="K3450" s="11">
        <f t="shared" ca="1" si="241"/>
        <v>-0.42786647538356259</v>
      </c>
      <c r="L3450" s="11" t="str">
        <f t="shared" ca="1" si="234"/>
        <v>A</v>
      </c>
      <c r="M3450" s="11"/>
      <c r="N3450" s="11">
        <v>3449</v>
      </c>
      <c r="O3450" s="12">
        <f t="shared" ca="1" si="242"/>
        <v>1.2662757298442222</v>
      </c>
      <c r="P3450" s="12">
        <f t="shared" ca="1" si="243"/>
        <v>1.246345080556537</v>
      </c>
      <c r="Q3450" s="11" t="str">
        <f t="shared" ca="1" si="235"/>
        <v>A</v>
      </c>
    </row>
    <row r="3451" spans="9:17" x14ac:dyDescent="0.25">
      <c r="I3451" s="11">
        <v>3450</v>
      </c>
      <c r="J3451" s="11">
        <f t="shared" ca="1" si="240"/>
        <v>0.11094478709969013</v>
      </c>
      <c r="K3451" s="11">
        <f t="shared" ca="1" si="241"/>
        <v>2.5323414615000748</v>
      </c>
      <c r="L3451" s="11" t="str">
        <f t="shared" ca="1" si="234"/>
        <v>H</v>
      </c>
      <c r="M3451" s="11"/>
      <c r="N3451" s="11">
        <v>3450</v>
      </c>
      <c r="O3451" s="12">
        <f t="shared" ca="1" si="242"/>
        <v>-1.1406784693353831</v>
      </c>
      <c r="P3451" s="12">
        <f t="shared" ca="1" si="243"/>
        <v>0.7988453871460709</v>
      </c>
      <c r="Q3451" s="11" t="str">
        <f t="shared" ca="1" si="235"/>
        <v>H</v>
      </c>
    </row>
    <row r="3452" spans="9:17" x14ac:dyDescent="0.25">
      <c r="I3452" s="11">
        <v>3451</v>
      </c>
      <c r="J3452" s="11">
        <f t="shared" ca="1" si="240"/>
        <v>1.5361162832895432</v>
      </c>
      <c r="K3452" s="11">
        <f t="shared" ca="1" si="241"/>
        <v>1.5683654907720805</v>
      </c>
      <c r="L3452" s="11" t="str">
        <f t="shared" ca="1" si="234"/>
        <v>H</v>
      </c>
      <c r="M3452" s="11"/>
      <c r="N3452" s="11">
        <v>3451</v>
      </c>
      <c r="O3452" s="12">
        <f t="shared" ca="1" si="242"/>
        <v>1.3720774398902327</v>
      </c>
      <c r="P3452" s="12">
        <f t="shared" ca="1" si="243"/>
        <v>1.6760627278286506</v>
      </c>
      <c r="Q3452" s="11" t="str">
        <f t="shared" ca="1" si="235"/>
        <v>H</v>
      </c>
    </row>
    <row r="3453" spans="9:17" x14ac:dyDescent="0.25">
      <c r="I3453" s="11">
        <v>3452</v>
      </c>
      <c r="J3453" s="11">
        <f t="shared" ca="1" si="240"/>
        <v>0.20785925538708128</v>
      </c>
      <c r="K3453" s="11">
        <f t="shared" ca="1" si="241"/>
        <v>0.7683686042679212</v>
      </c>
      <c r="L3453" s="11" t="str">
        <f t="shared" ca="1" si="234"/>
        <v>H</v>
      </c>
      <c r="M3453" s="11"/>
      <c r="N3453" s="11">
        <v>3452</v>
      </c>
      <c r="O3453" s="12">
        <f t="shared" ca="1" si="242"/>
        <v>2.1666904476567019</v>
      </c>
      <c r="P3453" s="12">
        <f t="shared" ca="1" si="243"/>
        <v>3.2528405671700438</v>
      </c>
      <c r="Q3453" s="11" t="str">
        <f t="shared" ca="1" si="235"/>
        <v>H</v>
      </c>
    </row>
    <row r="3454" spans="9:17" x14ac:dyDescent="0.25">
      <c r="I3454" s="11">
        <v>3453</v>
      </c>
      <c r="J3454" s="11">
        <f t="shared" ca="1" si="240"/>
        <v>1.1435419869962582</v>
      </c>
      <c r="K3454" s="11">
        <f t="shared" ca="1" si="241"/>
        <v>1.5547844300803917</v>
      </c>
      <c r="L3454" s="11" t="str">
        <f t="shared" ca="1" si="234"/>
        <v>H</v>
      </c>
      <c r="M3454" s="11"/>
      <c r="N3454" s="11">
        <v>3453</v>
      </c>
      <c r="O3454" s="12">
        <f t="shared" ca="1" si="242"/>
        <v>0.2763661217917891</v>
      </c>
      <c r="P3454" s="12">
        <f t="shared" ca="1" si="243"/>
        <v>1.538477834961431</v>
      </c>
      <c r="Q3454" s="11" t="str">
        <f t="shared" ca="1" si="235"/>
        <v>H</v>
      </c>
    </row>
    <row r="3455" spans="9:17" x14ac:dyDescent="0.25">
      <c r="I3455" s="11">
        <v>3454</v>
      </c>
      <c r="J3455" s="11">
        <f t="shared" ca="1" si="240"/>
        <v>3.1891759970981828</v>
      </c>
      <c r="K3455" s="11">
        <f t="shared" ca="1" si="241"/>
        <v>1.8426275864812931</v>
      </c>
      <c r="L3455" s="11" t="str">
        <f t="shared" ca="1" si="234"/>
        <v>A</v>
      </c>
      <c r="M3455" s="11"/>
      <c r="N3455" s="11">
        <v>3454</v>
      </c>
      <c r="O3455" s="12">
        <f t="shared" ca="1" si="242"/>
        <v>0.1790587978644631</v>
      </c>
      <c r="P3455" s="12">
        <f t="shared" ca="1" si="243"/>
        <v>1.4268018699646849</v>
      </c>
      <c r="Q3455" s="11" t="str">
        <f t="shared" ca="1" si="235"/>
        <v>H</v>
      </c>
    </row>
    <row r="3456" spans="9:17" x14ac:dyDescent="0.25">
      <c r="I3456" s="11">
        <v>3455</v>
      </c>
      <c r="J3456" s="11">
        <f t="shared" ca="1" si="240"/>
        <v>0.7467672860874095</v>
      </c>
      <c r="K3456" s="11">
        <f t="shared" ca="1" si="241"/>
        <v>3.4359480178041162</v>
      </c>
      <c r="L3456" s="11" t="str">
        <f t="shared" ca="1" si="234"/>
        <v>H</v>
      </c>
      <c r="M3456" s="11"/>
      <c r="N3456" s="11">
        <v>3455</v>
      </c>
      <c r="O3456" s="12">
        <f t="shared" ca="1" si="242"/>
        <v>1.3840425641868079</v>
      </c>
      <c r="P3456" s="12">
        <f t="shared" ca="1" si="243"/>
        <v>1.2112494500540798</v>
      </c>
      <c r="Q3456" s="11" t="str">
        <f t="shared" ca="1" si="235"/>
        <v>A</v>
      </c>
    </row>
    <row r="3457" spans="9:17" x14ac:dyDescent="0.25">
      <c r="I3457" s="11">
        <v>3456</v>
      </c>
      <c r="J3457" s="11">
        <f t="shared" ca="1" si="240"/>
        <v>-0.81274198906364925</v>
      </c>
      <c r="K3457" s="11">
        <f t="shared" ca="1" si="241"/>
        <v>1.0009686680420398</v>
      </c>
      <c r="L3457" s="11" t="str">
        <f t="shared" ca="1" si="234"/>
        <v>H</v>
      </c>
      <c r="M3457" s="11"/>
      <c r="N3457" s="11">
        <v>3456</v>
      </c>
      <c r="O3457" s="12">
        <f t="shared" ca="1" si="242"/>
        <v>1.4769759070092277</v>
      </c>
      <c r="P3457" s="12">
        <f t="shared" ca="1" si="243"/>
        <v>8.9054025948314797E-2</v>
      </c>
      <c r="Q3457" s="11" t="str">
        <f t="shared" ca="1" si="235"/>
        <v>A</v>
      </c>
    </row>
    <row r="3458" spans="9:17" x14ac:dyDescent="0.25">
      <c r="I3458" s="11">
        <v>3457</v>
      </c>
      <c r="J3458" s="11">
        <f t="shared" ca="1" si="240"/>
        <v>-4.6657091328806355E-2</v>
      </c>
      <c r="K3458" s="11">
        <f t="shared" ca="1" si="241"/>
        <v>1.4311320792194193</v>
      </c>
      <c r="L3458" s="11" t="str">
        <f t="shared" ca="1" si="234"/>
        <v>H</v>
      </c>
      <c r="M3458" s="11"/>
      <c r="N3458" s="11">
        <v>3457</v>
      </c>
      <c r="O3458" s="12">
        <f t="shared" ca="1" si="242"/>
        <v>0.70098459693347304</v>
      </c>
      <c r="P3458" s="12">
        <f t="shared" ca="1" si="243"/>
        <v>2.1441041138890724</v>
      </c>
      <c r="Q3458" s="11" t="str">
        <f t="shared" ca="1" si="235"/>
        <v>H</v>
      </c>
    </row>
    <row r="3459" spans="9:17" x14ac:dyDescent="0.25">
      <c r="I3459" s="11">
        <v>3458</v>
      </c>
      <c r="J3459" s="11">
        <f t="shared" ref="J3459:J3522" ca="1" si="244">NORMINV(RAND(), $D$3,$F$3)</f>
        <v>-1.3210850111192327</v>
      </c>
      <c r="K3459" s="11">
        <f t="shared" ref="K3459:K3522" ca="1" si="245">NORMINV(RAND(), $D$2,$F$2)</f>
        <v>0.30828988817611203</v>
      </c>
      <c r="L3459" s="11" t="str">
        <f t="shared" ca="1" si="234"/>
        <v>H</v>
      </c>
      <c r="M3459" s="11"/>
      <c r="N3459" s="11">
        <v>3458</v>
      </c>
      <c r="O3459" s="12">
        <f t="shared" ref="O3459:O3522" ca="1" si="246">NORMINV(RAND(), $D$11,$F$11)</f>
        <v>-1.0375953439739758</v>
      </c>
      <c r="P3459" s="12">
        <f t="shared" ref="P3459:P3522" ca="1" si="247">NORMINV(RAND(), $D$10,$F$10)</f>
        <v>0.80379301465961861</v>
      </c>
      <c r="Q3459" s="11" t="str">
        <f t="shared" ca="1" si="235"/>
        <v>H</v>
      </c>
    </row>
    <row r="3460" spans="9:17" x14ac:dyDescent="0.25">
      <c r="I3460" s="11">
        <v>3459</v>
      </c>
      <c r="J3460" s="11">
        <f t="shared" ca="1" si="244"/>
        <v>1.6318076864521949</v>
      </c>
      <c r="K3460" s="11">
        <f t="shared" ca="1" si="245"/>
        <v>1.5205835234321865</v>
      </c>
      <c r="L3460" s="11" t="str">
        <f t="shared" ca="1" si="234"/>
        <v>A</v>
      </c>
      <c r="M3460" s="11"/>
      <c r="N3460" s="11">
        <v>3459</v>
      </c>
      <c r="O3460" s="12">
        <f t="shared" ca="1" si="246"/>
        <v>0.89581060458084882</v>
      </c>
      <c r="P3460" s="12">
        <f t="shared" ca="1" si="247"/>
        <v>0.34181423156665225</v>
      </c>
      <c r="Q3460" s="11" t="str">
        <f t="shared" ca="1" si="235"/>
        <v>A</v>
      </c>
    </row>
    <row r="3461" spans="9:17" x14ac:dyDescent="0.25">
      <c r="I3461" s="11">
        <v>3460</v>
      </c>
      <c r="J3461" s="11">
        <f t="shared" ca="1" si="244"/>
        <v>0.412524975250526</v>
      </c>
      <c r="K3461" s="11">
        <f t="shared" ca="1" si="245"/>
        <v>2.37112509005755</v>
      </c>
      <c r="L3461" s="11" t="str">
        <f t="shared" ca="1" si="234"/>
        <v>H</v>
      </c>
      <c r="M3461" s="11"/>
      <c r="N3461" s="11">
        <v>3460</v>
      </c>
      <c r="O3461" s="12">
        <f t="shared" ca="1" si="246"/>
        <v>3.3655803448568982</v>
      </c>
      <c r="P3461" s="12">
        <f t="shared" ca="1" si="247"/>
        <v>-1.2773960076222663</v>
      </c>
      <c r="Q3461" s="11" t="str">
        <f t="shared" ca="1" si="235"/>
        <v>A</v>
      </c>
    </row>
    <row r="3462" spans="9:17" x14ac:dyDescent="0.25">
      <c r="I3462" s="11">
        <v>3461</v>
      </c>
      <c r="J3462" s="11">
        <f t="shared" ca="1" si="244"/>
        <v>-0.19224159423617271</v>
      </c>
      <c r="K3462" s="11">
        <f t="shared" ca="1" si="245"/>
        <v>0.10445650939971274</v>
      </c>
      <c r="L3462" s="11" t="str">
        <f t="shared" ca="1" si="234"/>
        <v>H</v>
      </c>
      <c r="M3462" s="11"/>
      <c r="N3462" s="11">
        <v>3461</v>
      </c>
      <c r="O3462" s="12">
        <f t="shared" ca="1" si="246"/>
        <v>-1.1761016943189748</v>
      </c>
      <c r="P3462" s="12">
        <f t="shared" ca="1" si="247"/>
        <v>0.75485210073208142</v>
      </c>
      <c r="Q3462" s="11" t="str">
        <f t="shared" ca="1" si="235"/>
        <v>H</v>
      </c>
    </row>
    <row r="3463" spans="9:17" x14ac:dyDescent="0.25">
      <c r="I3463" s="11">
        <v>3462</v>
      </c>
      <c r="J3463" s="11">
        <f t="shared" ca="1" si="244"/>
        <v>1.7931895483801752</v>
      </c>
      <c r="K3463" s="11">
        <f t="shared" ca="1" si="245"/>
        <v>2.8816286676772553</v>
      </c>
      <c r="L3463" s="11" t="str">
        <f t="shared" ca="1" si="234"/>
        <v>H</v>
      </c>
      <c r="M3463" s="11"/>
      <c r="N3463" s="11">
        <v>3462</v>
      </c>
      <c r="O3463" s="12">
        <f t="shared" ca="1" si="246"/>
        <v>1.2582959460710699</v>
      </c>
      <c r="P3463" s="12">
        <f t="shared" ca="1" si="247"/>
        <v>3.097753220444972</v>
      </c>
      <c r="Q3463" s="11" t="str">
        <f t="shared" ca="1" si="235"/>
        <v>H</v>
      </c>
    </row>
    <row r="3464" spans="9:17" x14ac:dyDescent="0.25">
      <c r="I3464" s="11">
        <v>3463</v>
      </c>
      <c r="J3464" s="11">
        <f t="shared" ca="1" si="244"/>
        <v>2.4857274570948009</v>
      </c>
      <c r="K3464" s="11">
        <f t="shared" ca="1" si="245"/>
        <v>1.495651210922361</v>
      </c>
      <c r="L3464" s="11" t="str">
        <f t="shared" ca="1" si="234"/>
        <v>A</v>
      </c>
      <c r="M3464" s="11"/>
      <c r="N3464" s="11">
        <v>3463</v>
      </c>
      <c r="O3464" s="12">
        <f t="shared" ca="1" si="246"/>
        <v>0.96674922481391123</v>
      </c>
      <c r="P3464" s="12">
        <f t="shared" ca="1" si="247"/>
        <v>-0.35175213811303019</v>
      </c>
      <c r="Q3464" s="11" t="str">
        <f t="shared" ca="1" si="235"/>
        <v>A</v>
      </c>
    </row>
    <row r="3465" spans="9:17" x14ac:dyDescent="0.25">
      <c r="I3465" s="11">
        <v>3464</v>
      </c>
      <c r="J3465" s="11">
        <f t="shared" ca="1" si="244"/>
        <v>2.644336029033854</v>
      </c>
      <c r="K3465" s="11">
        <f t="shared" ca="1" si="245"/>
        <v>-0.12415662444749032</v>
      </c>
      <c r="L3465" s="11" t="str">
        <f t="shared" ca="1" si="234"/>
        <v>A</v>
      </c>
      <c r="M3465" s="11"/>
      <c r="N3465" s="11">
        <v>3464</v>
      </c>
      <c r="O3465" s="12">
        <f t="shared" ca="1" si="246"/>
        <v>1.1445665913862153</v>
      </c>
      <c r="P3465" s="12">
        <f t="shared" ca="1" si="247"/>
        <v>2.320986197718975</v>
      </c>
      <c r="Q3465" s="11" t="str">
        <f t="shared" ca="1" si="235"/>
        <v>H</v>
      </c>
    </row>
    <row r="3466" spans="9:17" x14ac:dyDescent="0.25">
      <c r="I3466" s="11">
        <v>3465</v>
      </c>
      <c r="J3466" s="11">
        <f t="shared" ca="1" si="244"/>
        <v>0.82982553163673756</v>
      </c>
      <c r="K3466" s="11">
        <f t="shared" ca="1" si="245"/>
        <v>1.4663537599710001</v>
      </c>
      <c r="L3466" s="11" t="str">
        <f t="shared" ca="1" si="234"/>
        <v>H</v>
      </c>
      <c r="M3466" s="11"/>
      <c r="N3466" s="11">
        <v>3465</v>
      </c>
      <c r="O3466" s="12">
        <f t="shared" ca="1" si="246"/>
        <v>-0.22685246751482357</v>
      </c>
      <c r="P3466" s="12">
        <f t="shared" ca="1" si="247"/>
        <v>1.76248016743736</v>
      </c>
      <c r="Q3466" s="11" t="str">
        <f t="shared" ca="1" si="235"/>
        <v>H</v>
      </c>
    </row>
    <row r="3467" spans="9:17" x14ac:dyDescent="0.25">
      <c r="I3467" s="11">
        <v>3466</v>
      </c>
      <c r="J3467" s="11">
        <f t="shared" ca="1" si="244"/>
        <v>0.52992642995197992</v>
      </c>
      <c r="K3467" s="11">
        <f t="shared" ca="1" si="245"/>
        <v>4.8608108050781631</v>
      </c>
      <c r="L3467" s="11" t="str">
        <f t="shared" ca="1" si="234"/>
        <v>H</v>
      </c>
      <c r="M3467" s="11"/>
      <c r="N3467" s="11">
        <v>3466</v>
      </c>
      <c r="O3467" s="12">
        <f t="shared" ca="1" si="246"/>
        <v>1.2486376062868318</v>
      </c>
      <c r="P3467" s="12">
        <f t="shared" ca="1" si="247"/>
        <v>0.84583084247168783</v>
      </c>
      <c r="Q3467" s="11" t="str">
        <f t="shared" ca="1" si="235"/>
        <v>A</v>
      </c>
    </row>
    <row r="3468" spans="9:17" x14ac:dyDescent="0.25">
      <c r="I3468" s="11">
        <v>3467</v>
      </c>
      <c r="J3468" s="11">
        <f t="shared" ca="1" si="244"/>
        <v>0.8620114718907399</v>
      </c>
      <c r="K3468" s="11">
        <f t="shared" ca="1" si="245"/>
        <v>1.9880604476857759</v>
      </c>
      <c r="L3468" s="11" t="str">
        <f t="shared" ca="1" si="234"/>
        <v>H</v>
      </c>
      <c r="M3468" s="11"/>
      <c r="N3468" s="11">
        <v>3467</v>
      </c>
      <c r="O3468" s="12">
        <f t="shared" ca="1" si="246"/>
        <v>2.366911477172017</v>
      </c>
      <c r="P3468" s="12">
        <f t="shared" ca="1" si="247"/>
        <v>-1.6667151137616423</v>
      </c>
      <c r="Q3468" s="11" t="str">
        <f t="shared" ca="1" si="235"/>
        <v>A</v>
      </c>
    </row>
    <row r="3469" spans="9:17" x14ac:dyDescent="0.25">
      <c r="I3469" s="11">
        <v>3468</v>
      </c>
      <c r="J3469" s="11">
        <f t="shared" ca="1" si="244"/>
        <v>1.8163537320968342</v>
      </c>
      <c r="K3469" s="11">
        <f t="shared" ca="1" si="245"/>
        <v>-0.31062404530475041</v>
      </c>
      <c r="L3469" s="11" t="str">
        <f t="shared" ca="1" si="234"/>
        <v>A</v>
      </c>
      <c r="M3469" s="11"/>
      <c r="N3469" s="11">
        <v>3468</v>
      </c>
      <c r="O3469" s="12">
        <f t="shared" ca="1" si="246"/>
        <v>0.21311599038614104</v>
      </c>
      <c r="P3469" s="12">
        <f t="shared" ca="1" si="247"/>
        <v>1.0089697237914292</v>
      </c>
      <c r="Q3469" s="11" t="str">
        <f t="shared" ca="1" si="235"/>
        <v>H</v>
      </c>
    </row>
    <row r="3470" spans="9:17" x14ac:dyDescent="0.25">
      <c r="I3470" s="11">
        <v>3469</v>
      </c>
      <c r="J3470" s="11">
        <f t="shared" ca="1" si="244"/>
        <v>0.79852372454032983</v>
      </c>
      <c r="K3470" s="11">
        <f t="shared" ca="1" si="245"/>
        <v>0.350061113904095</v>
      </c>
      <c r="L3470" s="11" t="str">
        <f t="shared" ca="1" si="234"/>
        <v>A</v>
      </c>
      <c r="M3470" s="11"/>
      <c r="N3470" s="11">
        <v>3469</v>
      </c>
      <c r="O3470" s="12">
        <f t="shared" ca="1" si="246"/>
        <v>-0.11961221191900073</v>
      </c>
      <c r="P3470" s="12">
        <f t="shared" ca="1" si="247"/>
        <v>0.65928348377979495</v>
      </c>
      <c r="Q3470" s="11" t="str">
        <f t="shared" ca="1" si="235"/>
        <v>H</v>
      </c>
    </row>
    <row r="3471" spans="9:17" x14ac:dyDescent="0.25">
      <c r="I3471" s="11">
        <v>3470</v>
      </c>
      <c r="J3471" s="11">
        <f t="shared" ca="1" si="244"/>
        <v>2.6650738062360046</v>
      </c>
      <c r="K3471" s="11">
        <f t="shared" ca="1" si="245"/>
        <v>2.2480615456710189</v>
      </c>
      <c r="L3471" s="11" t="str">
        <f t="shared" ca="1" si="234"/>
        <v>A</v>
      </c>
      <c r="M3471" s="11"/>
      <c r="N3471" s="11">
        <v>3470</v>
      </c>
      <c r="O3471" s="12">
        <f t="shared" ca="1" si="246"/>
        <v>1.6779328400388782</v>
      </c>
      <c r="P3471" s="12">
        <f t="shared" ca="1" si="247"/>
        <v>2.7897491496225344</v>
      </c>
      <c r="Q3471" s="11" t="str">
        <f t="shared" ca="1" si="235"/>
        <v>H</v>
      </c>
    </row>
    <row r="3472" spans="9:17" x14ac:dyDescent="0.25">
      <c r="I3472" s="11">
        <v>3471</v>
      </c>
      <c r="J3472" s="11">
        <f t="shared" ca="1" si="244"/>
        <v>0.63780836894407567</v>
      </c>
      <c r="K3472" s="11">
        <f t="shared" ca="1" si="245"/>
        <v>2.8395252467757981</v>
      </c>
      <c r="L3472" s="11" t="str">
        <f t="shared" ca="1" si="234"/>
        <v>H</v>
      </c>
      <c r="M3472" s="11"/>
      <c r="N3472" s="11">
        <v>3471</v>
      </c>
      <c r="O3472" s="12">
        <f t="shared" ca="1" si="246"/>
        <v>3.0791387840713158</v>
      </c>
      <c r="P3472" s="12">
        <f t="shared" ca="1" si="247"/>
        <v>0.4302315652331733</v>
      </c>
      <c r="Q3472" s="11" t="str">
        <f t="shared" ca="1" si="235"/>
        <v>A</v>
      </c>
    </row>
    <row r="3473" spans="9:17" x14ac:dyDescent="0.25">
      <c r="I3473" s="11">
        <v>3472</v>
      </c>
      <c r="J3473" s="11">
        <f t="shared" ca="1" si="244"/>
        <v>1.4572649606419694</v>
      </c>
      <c r="K3473" s="11">
        <f t="shared" ca="1" si="245"/>
        <v>2.5058615094744168</v>
      </c>
      <c r="L3473" s="11" t="str">
        <f t="shared" ca="1" si="234"/>
        <v>H</v>
      </c>
      <c r="M3473" s="11"/>
      <c r="N3473" s="11">
        <v>3472</v>
      </c>
      <c r="O3473" s="12">
        <f t="shared" ca="1" si="246"/>
        <v>-0.68378393792503323</v>
      </c>
      <c r="P3473" s="12">
        <f t="shared" ca="1" si="247"/>
        <v>0.40870266149680656</v>
      </c>
      <c r="Q3473" s="11" t="str">
        <f t="shared" ca="1" si="235"/>
        <v>H</v>
      </c>
    </row>
    <row r="3474" spans="9:17" x14ac:dyDescent="0.25">
      <c r="I3474" s="11">
        <v>3473</v>
      </c>
      <c r="J3474" s="11">
        <f t="shared" ca="1" si="244"/>
        <v>0.7773140233254574</v>
      </c>
      <c r="K3474" s="11">
        <f t="shared" ca="1" si="245"/>
        <v>2.4715243865064425</v>
      </c>
      <c r="L3474" s="11" t="str">
        <f t="shared" ca="1" si="234"/>
        <v>H</v>
      </c>
      <c r="M3474" s="11"/>
      <c r="N3474" s="11">
        <v>3473</v>
      </c>
      <c r="O3474" s="12">
        <f t="shared" ca="1" si="246"/>
        <v>1.353173428489991</v>
      </c>
      <c r="P3474" s="12">
        <f t="shared" ca="1" si="247"/>
        <v>2.7699973081163618</v>
      </c>
      <c r="Q3474" s="11" t="str">
        <f t="shared" ca="1" si="235"/>
        <v>H</v>
      </c>
    </row>
    <row r="3475" spans="9:17" x14ac:dyDescent="0.25">
      <c r="I3475" s="11">
        <v>3474</v>
      </c>
      <c r="J3475" s="11">
        <f t="shared" ca="1" si="244"/>
        <v>2.7371428749118629</v>
      </c>
      <c r="K3475" s="11">
        <f t="shared" ca="1" si="245"/>
        <v>2.6383599057141502</v>
      </c>
      <c r="L3475" s="11" t="str">
        <f t="shared" ca="1" si="234"/>
        <v>A</v>
      </c>
      <c r="M3475" s="11"/>
      <c r="N3475" s="11">
        <v>3474</v>
      </c>
      <c r="O3475" s="12">
        <f t="shared" ca="1" si="246"/>
        <v>-1.475451564970826</v>
      </c>
      <c r="P3475" s="12">
        <f t="shared" ca="1" si="247"/>
        <v>3.6019215953542822</v>
      </c>
      <c r="Q3475" s="11" t="str">
        <f t="shared" ca="1" si="235"/>
        <v>H</v>
      </c>
    </row>
    <row r="3476" spans="9:17" x14ac:dyDescent="0.25">
      <c r="I3476" s="11">
        <v>3475</v>
      </c>
      <c r="J3476" s="11">
        <f t="shared" ca="1" si="244"/>
        <v>0.99150684929489963</v>
      </c>
      <c r="K3476" s="11">
        <f t="shared" ca="1" si="245"/>
        <v>5.1681507090320498</v>
      </c>
      <c r="L3476" s="11" t="str">
        <f t="shared" ca="1" si="234"/>
        <v>H</v>
      </c>
      <c r="M3476" s="11"/>
      <c r="N3476" s="11">
        <v>3475</v>
      </c>
      <c r="O3476" s="12">
        <f t="shared" ca="1" si="246"/>
        <v>0.17120000214839171</v>
      </c>
      <c r="P3476" s="12">
        <f t="shared" ca="1" si="247"/>
        <v>1.4355567691442688</v>
      </c>
      <c r="Q3476" s="11" t="str">
        <f t="shared" ca="1" si="235"/>
        <v>H</v>
      </c>
    </row>
    <row r="3477" spans="9:17" x14ac:dyDescent="0.25">
      <c r="I3477" s="11">
        <v>3476</v>
      </c>
      <c r="J3477" s="11">
        <f t="shared" ca="1" si="244"/>
        <v>-1.5442191354058221E-2</v>
      </c>
      <c r="K3477" s="11">
        <f t="shared" ca="1" si="245"/>
        <v>1.5493765962424202</v>
      </c>
      <c r="L3477" s="11" t="str">
        <f t="shared" ca="1" si="234"/>
        <v>H</v>
      </c>
      <c r="M3477" s="11"/>
      <c r="N3477" s="11">
        <v>3476</v>
      </c>
      <c r="O3477" s="12">
        <f t="shared" ca="1" si="246"/>
        <v>1.2192546495733372</v>
      </c>
      <c r="P3477" s="12">
        <f t="shared" ca="1" si="247"/>
        <v>0.48418262248934874</v>
      </c>
      <c r="Q3477" s="11" t="str">
        <f t="shared" ca="1" si="235"/>
        <v>A</v>
      </c>
    </row>
    <row r="3478" spans="9:17" x14ac:dyDescent="0.25">
      <c r="I3478" s="11">
        <v>3477</v>
      </c>
      <c r="J3478" s="11">
        <f t="shared" ca="1" si="244"/>
        <v>-1.0953727986406574</v>
      </c>
      <c r="K3478" s="11">
        <f t="shared" ca="1" si="245"/>
        <v>1.5002865289178957</v>
      </c>
      <c r="L3478" s="11" t="str">
        <f t="shared" ca="1" si="234"/>
        <v>H</v>
      </c>
      <c r="M3478" s="11"/>
      <c r="N3478" s="11">
        <v>3477</v>
      </c>
      <c r="O3478" s="12">
        <f t="shared" ca="1" si="246"/>
        <v>0.39040956958473988</v>
      </c>
      <c r="P3478" s="12">
        <f t="shared" ca="1" si="247"/>
        <v>0.76845849436986335</v>
      </c>
      <c r="Q3478" s="11" t="str">
        <f t="shared" ca="1" si="235"/>
        <v>H</v>
      </c>
    </row>
    <row r="3479" spans="9:17" x14ac:dyDescent="0.25">
      <c r="I3479" s="11">
        <v>3478</v>
      </c>
      <c r="J3479" s="11">
        <f t="shared" ca="1" si="244"/>
        <v>3.8289868220829097</v>
      </c>
      <c r="K3479" s="11">
        <f t="shared" ca="1" si="245"/>
        <v>0.53205358003427028</v>
      </c>
      <c r="L3479" s="11" t="str">
        <f t="shared" ca="1" si="234"/>
        <v>A</v>
      </c>
      <c r="M3479" s="11"/>
      <c r="N3479" s="11">
        <v>3478</v>
      </c>
      <c r="O3479" s="12">
        <f t="shared" ca="1" si="246"/>
        <v>-1.0444987828332639</v>
      </c>
      <c r="P3479" s="12">
        <f t="shared" ca="1" si="247"/>
        <v>1.9835424273403111</v>
      </c>
      <c r="Q3479" s="11" t="str">
        <f t="shared" ca="1" si="235"/>
        <v>H</v>
      </c>
    </row>
    <row r="3480" spans="9:17" x14ac:dyDescent="0.25">
      <c r="I3480" s="11">
        <v>3479</v>
      </c>
      <c r="J3480" s="11">
        <f t="shared" ca="1" si="244"/>
        <v>3.8721289903810354</v>
      </c>
      <c r="K3480" s="11">
        <f t="shared" ca="1" si="245"/>
        <v>2.6128646332861223</v>
      </c>
      <c r="L3480" s="11" t="str">
        <f t="shared" ca="1" si="234"/>
        <v>A</v>
      </c>
      <c r="M3480" s="11"/>
      <c r="N3480" s="11">
        <v>3479</v>
      </c>
      <c r="O3480" s="12">
        <f t="shared" ca="1" si="246"/>
        <v>1.6832898965964402</v>
      </c>
      <c r="P3480" s="12">
        <f t="shared" ca="1" si="247"/>
        <v>0.67201809300870097</v>
      </c>
      <c r="Q3480" s="11" t="str">
        <f t="shared" ca="1" si="235"/>
        <v>A</v>
      </c>
    </row>
    <row r="3481" spans="9:17" x14ac:dyDescent="0.25">
      <c r="I3481" s="11">
        <v>3480</v>
      </c>
      <c r="J3481" s="11">
        <f t="shared" ca="1" si="244"/>
        <v>1.8429785448614266</v>
      </c>
      <c r="K3481" s="11">
        <f t="shared" ca="1" si="245"/>
        <v>0.60535189539088119</v>
      </c>
      <c r="L3481" s="11" t="str">
        <f t="shared" ca="1" si="234"/>
        <v>A</v>
      </c>
      <c r="M3481" s="11"/>
      <c r="N3481" s="11">
        <v>3480</v>
      </c>
      <c r="O3481" s="12">
        <f t="shared" ca="1" si="246"/>
        <v>0.88238882508716487</v>
      </c>
      <c r="P3481" s="12">
        <f t="shared" ca="1" si="247"/>
        <v>3.1367237088513553</v>
      </c>
      <c r="Q3481" s="11" t="str">
        <f t="shared" ca="1" si="235"/>
        <v>H</v>
      </c>
    </row>
    <row r="3482" spans="9:17" x14ac:dyDescent="0.25">
      <c r="I3482" s="11">
        <v>3481</v>
      </c>
      <c r="J3482" s="11">
        <f t="shared" ca="1" si="244"/>
        <v>0.73282160096739291</v>
      </c>
      <c r="K3482" s="11">
        <f t="shared" ca="1" si="245"/>
        <v>2.4217857803245235</v>
      </c>
      <c r="L3482" s="11" t="str">
        <f t="shared" ca="1" si="234"/>
        <v>H</v>
      </c>
      <c r="M3482" s="11"/>
      <c r="N3482" s="11">
        <v>3481</v>
      </c>
      <c r="O3482" s="12">
        <f t="shared" ca="1" si="246"/>
        <v>0.86223661020939657</v>
      </c>
      <c r="P3482" s="12">
        <f t="shared" ca="1" si="247"/>
        <v>1.2967125071248184</v>
      </c>
      <c r="Q3482" s="11" t="str">
        <f t="shared" ca="1" si="235"/>
        <v>H</v>
      </c>
    </row>
    <row r="3483" spans="9:17" x14ac:dyDescent="0.25">
      <c r="I3483" s="11">
        <v>3482</v>
      </c>
      <c r="J3483" s="11">
        <f t="shared" ca="1" si="244"/>
        <v>2.0108666872508119</v>
      </c>
      <c r="K3483" s="11">
        <f t="shared" ca="1" si="245"/>
        <v>4.467700679624599</v>
      </c>
      <c r="L3483" s="11" t="str">
        <f t="shared" ca="1" si="234"/>
        <v>H</v>
      </c>
      <c r="M3483" s="11"/>
      <c r="N3483" s="11">
        <v>3482</v>
      </c>
      <c r="O3483" s="12">
        <f t="shared" ca="1" si="246"/>
        <v>1.6217221832969584</v>
      </c>
      <c r="P3483" s="12">
        <f t="shared" ca="1" si="247"/>
        <v>3.7885405924086513</v>
      </c>
      <c r="Q3483" s="11" t="str">
        <f t="shared" ca="1" si="235"/>
        <v>H</v>
      </c>
    </row>
    <row r="3484" spans="9:17" x14ac:dyDescent="0.25">
      <c r="I3484" s="11">
        <v>3483</v>
      </c>
      <c r="J3484" s="11">
        <f t="shared" ca="1" si="244"/>
        <v>1.2528562277068349</v>
      </c>
      <c r="K3484" s="11">
        <f t="shared" ca="1" si="245"/>
        <v>1.701250675818559</v>
      </c>
      <c r="L3484" s="11" t="str">
        <f t="shared" ca="1" si="234"/>
        <v>H</v>
      </c>
      <c r="M3484" s="11"/>
      <c r="N3484" s="11">
        <v>3483</v>
      </c>
      <c r="O3484" s="12">
        <f t="shared" ca="1" si="246"/>
        <v>1.7242722227439233</v>
      </c>
      <c r="P3484" s="12">
        <f t="shared" ca="1" si="247"/>
        <v>0.38569122118224219</v>
      </c>
      <c r="Q3484" s="11" t="str">
        <f t="shared" ca="1" si="235"/>
        <v>A</v>
      </c>
    </row>
    <row r="3485" spans="9:17" x14ac:dyDescent="0.25">
      <c r="I3485" s="11">
        <v>3484</v>
      </c>
      <c r="J3485" s="11">
        <f t="shared" ca="1" si="244"/>
        <v>2.9285834501395862</v>
      </c>
      <c r="K3485" s="11">
        <f t="shared" ca="1" si="245"/>
        <v>-0.73248390535666541</v>
      </c>
      <c r="L3485" s="11" t="str">
        <f t="shared" ca="1" si="234"/>
        <v>A</v>
      </c>
      <c r="M3485" s="11"/>
      <c r="N3485" s="11">
        <v>3484</v>
      </c>
      <c r="O3485" s="12">
        <f t="shared" ca="1" si="246"/>
        <v>0.7204107981459611</v>
      </c>
      <c r="P3485" s="12">
        <f t="shared" ca="1" si="247"/>
        <v>2.4152109565287221</v>
      </c>
      <c r="Q3485" s="11" t="str">
        <f t="shared" ca="1" si="235"/>
        <v>H</v>
      </c>
    </row>
    <row r="3486" spans="9:17" x14ac:dyDescent="0.25">
      <c r="I3486" s="11">
        <v>3485</v>
      </c>
      <c r="J3486" s="11">
        <f t="shared" ca="1" si="244"/>
        <v>-0.71374423791246933</v>
      </c>
      <c r="K3486" s="11">
        <f t="shared" ca="1" si="245"/>
        <v>2.8299525508295558</v>
      </c>
      <c r="L3486" s="11" t="str">
        <f t="shared" ca="1" si="234"/>
        <v>H</v>
      </c>
      <c r="M3486" s="11"/>
      <c r="N3486" s="11">
        <v>3485</v>
      </c>
      <c r="O3486" s="12">
        <f t="shared" ca="1" si="246"/>
        <v>3.1776415865486447</v>
      </c>
      <c r="P3486" s="12">
        <f t="shared" ca="1" si="247"/>
        <v>2.8053536461869255</v>
      </c>
      <c r="Q3486" s="11" t="str">
        <f t="shared" ca="1" si="235"/>
        <v>A</v>
      </c>
    </row>
    <row r="3487" spans="9:17" x14ac:dyDescent="0.25">
      <c r="I3487" s="11">
        <v>3486</v>
      </c>
      <c r="J3487" s="11">
        <f t="shared" ca="1" si="244"/>
        <v>-0.43081909033182886</v>
      </c>
      <c r="K3487" s="11">
        <f t="shared" ca="1" si="245"/>
        <v>1.1221526293453683</v>
      </c>
      <c r="L3487" s="11" t="str">
        <f t="shared" ca="1" si="234"/>
        <v>H</v>
      </c>
      <c r="M3487" s="11"/>
      <c r="N3487" s="11">
        <v>3486</v>
      </c>
      <c r="O3487" s="12">
        <f t="shared" ca="1" si="246"/>
        <v>-0.31657714524302805</v>
      </c>
      <c r="P3487" s="12">
        <f t="shared" ca="1" si="247"/>
        <v>2.0992902622983807</v>
      </c>
      <c r="Q3487" s="11" t="str">
        <f t="shared" ca="1" si="235"/>
        <v>H</v>
      </c>
    </row>
    <row r="3488" spans="9:17" x14ac:dyDescent="0.25">
      <c r="I3488" s="11">
        <v>3487</v>
      </c>
      <c r="J3488" s="11">
        <f t="shared" ca="1" si="244"/>
        <v>3.7417009582808891</v>
      </c>
      <c r="K3488" s="11">
        <f t="shared" ca="1" si="245"/>
        <v>3.9164272908259989</v>
      </c>
      <c r="L3488" s="11" t="str">
        <f t="shared" ca="1" si="234"/>
        <v>H</v>
      </c>
      <c r="M3488" s="11"/>
      <c r="N3488" s="11">
        <v>3487</v>
      </c>
      <c r="O3488" s="12">
        <f t="shared" ca="1" si="246"/>
        <v>1.2243551537292261</v>
      </c>
      <c r="P3488" s="12">
        <f t="shared" ca="1" si="247"/>
        <v>1.3291900387048152</v>
      </c>
      <c r="Q3488" s="11" t="str">
        <f t="shared" ca="1" si="235"/>
        <v>H</v>
      </c>
    </row>
    <row r="3489" spans="9:17" x14ac:dyDescent="0.25">
      <c r="I3489" s="11">
        <v>3488</v>
      </c>
      <c r="J3489" s="11">
        <f t="shared" ca="1" si="244"/>
        <v>1.2271482008816847</v>
      </c>
      <c r="K3489" s="11">
        <f t="shared" ca="1" si="245"/>
        <v>1.4257913292607709</v>
      </c>
      <c r="L3489" s="11" t="str">
        <f t="shared" ca="1" si="234"/>
        <v>H</v>
      </c>
      <c r="M3489" s="11"/>
      <c r="N3489" s="11">
        <v>3488</v>
      </c>
      <c r="O3489" s="12">
        <f t="shared" ca="1" si="246"/>
        <v>1.7225783054108066</v>
      </c>
      <c r="P3489" s="12">
        <f t="shared" ca="1" si="247"/>
        <v>1.4320450499528898</v>
      </c>
      <c r="Q3489" s="11" t="str">
        <f t="shared" ca="1" si="235"/>
        <v>A</v>
      </c>
    </row>
    <row r="3490" spans="9:17" x14ac:dyDescent="0.25">
      <c r="I3490" s="11">
        <v>3489</v>
      </c>
      <c r="J3490" s="11">
        <f t="shared" ca="1" si="244"/>
        <v>0.66850294700134438</v>
      </c>
      <c r="K3490" s="11">
        <f t="shared" ca="1" si="245"/>
        <v>1.9789289400432915</v>
      </c>
      <c r="L3490" s="11" t="str">
        <f t="shared" ca="1" si="234"/>
        <v>H</v>
      </c>
      <c r="M3490" s="11"/>
      <c r="N3490" s="11">
        <v>3489</v>
      </c>
      <c r="O3490" s="12">
        <f t="shared" ca="1" si="246"/>
        <v>1.1787007755900838</v>
      </c>
      <c r="P3490" s="12">
        <f t="shared" ca="1" si="247"/>
        <v>0.98836759168557242</v>
      </c>
      <c r="Q3490" s="11" t="str">
        <f t="shared" ca="1" si="235"/>
        <v>A</v>
      </c>
    </row>
    <row r="3491" spans="9:17" x14ac:dyDescent="0.25">
      <c r="I3491" s="11">
        <v>3490</v>
      </c>
      <c r="J3491" s="11">
        <f t="shared" ca="1" si="244"/>
        <v>1.4717682638985756</v>
      </c>
      <c r="K3491" s="11">
        <f t="shared" ca="1" si="245"/>
        <v>2.6488250064379564</v>
      </c>
      <c r="L3491" s="11" t="str">
        <f t="shared" ca="1" si="234"/>
        <v>H</v>
      </c>
      <c r="M3491" s="11"/>
      <c r="N3491" s="11">
        <v>3490</v>
      </c>
      <c r="O3491" s="12">
        <f t="shared" ca="1" si="246"/>
        <v>0.962882526163785</v>
      </c>
      <c r="P3491" s="12">
        <f t="shared" ca="1" si="247"/>
        <v>-0.53896614793954045</v>
      </c>
      <c r="Q3491" s="11" t="str">
        <f t="shared" ca="1" si="235"/>
        <v>A</v>
      </c>
    </row>
    <row r="3492" spans="9:17" x14ac:dyDescent="0.25">
      <c r="I3492" s="11">
        <v>3491</v>
      </c>
      <c r="J3492" s="11">
        <f t="shared" ca="1" si="244"/>
        <v>-1.05004125624099</v>
      </c>
      <c r="K3492" s="11">
        <f t="shared" ca="1" si="245"/>
        <v>2.9054110320277458</v>
      </c>
      <c r="L3492" s="11" t="str">
        <f t="shared" ca="1" si="234"/>
        <v>H</v>
      </c>
      <c r="M3492" s="11"/>
      <c r="N3492" s="11">
        <v>3491</v>
      </c>
      <c r="O3492" s="12">
        <f t="shared" ca="1" si="246"/>
        <v>-0.89990899828677784</v>
      </c>
      <c r="P3492" s="12">
        <f t="shared" ca="1" si="247"/>
        <v>2.0740076731243415</v>
      </c>
      <c r="Q3492" s="11" t="str">
        <f t="shared" ca="1" si="235"/>
        <v>H</v>
      </c>
    </row>
    <row r="3493" spans="9:17" x14ac:dyDescent="0.25">
      <c r="I3493" s="11">
        <v>3492</v>
      </c>
      <c r="J3493" s="11">
        <f t="shared" ca="1" si="244"/>
        <v>0.61719266905418402</v>
      </c>
      <c r="K3493" s="11">
        <f t="shared" ca="1" si="245"/>
        <v>0.64377794042059566</v>
      </c>
      <c r="L3493" s="11" t="str">
        <f t="shared" ca="1" si="234"/>
        <v>H</v>
      </c>
      <c r="M3493" s="11"/>
      <c r="N3493" s="11">
        <v>3492</v>
      </c>
      <c r="O3493" s="12">
        <f t="shared" ca="1" si="246"/>
        <v>1.0987271021776435</v>
      </c>
      <c r="P3493" s="12">
        <f t="shared" ca="1" si="247"/>
        <v>2.895274558162829</v>
      </c>
      <c r="Q3493" s="11" t="str">
        <f t="shared" ca="1" si="235"/>
        <v>H</v>
      </c>
    </row>
    <row r="3494" spans="9:17" x14ac:dyDescent="0.25">
      <c r="I3494" s="11">
        <v>3493</v>
      </c>
      <c r="J3494" s="11">
        <f t="shared" ca="1" si="244"/>
        <v>-1.0114048840274412</v>
      </c>
      <c r="K3494" s="11">
        <f t="shared" ca="1" si="245"/>
        <v>0.42351893969395404</v>
      </c>
      <c r="L3494" s="11" t="str">
        <f t="shared" ca="1" si="234"/>
        <v>H</v>
      </c>
      <c r="M3494" s="11"/>
      <c r="N3494" s="11">
        <v>3493</v>
      </c>
      <c r="O3494" s="12">
        <f t="shared" ca="1" si="246"/>
        <v>2.4397836612406216</v>
      </c>
      <c r="P3494" s="12">
        <f t="shared" ca="1" si="247"/>
        <v>1.6114988372497288</v>
      </c>
      <c r="Q3494" s="11" t="str">
        <f t="shared" ca="1" si="235"/>
        <v>A</v>
      </c>
    </row>
    <row r="3495" spans="9:17" x14ac:dyDescent="0.25">
      <c r="I3495" s="11">
        <v>3494</v>
      </c>
      <c r="J3495" s="11">
        <f t="shared" ca="1" si="244"/>
        <v>9.3131953307699078E-2</v>
      </c>
      <c r="K3495" s="11">
        <f t="shared" ca="1" si="245"/>
        <v>3.8068464796069272</v>
      </c>
      <c r="L3495" s="11" t="str">
        <f t="shared" ca="1" si="234"/>
        <v>H</v>
      </c>
      <c r="M3495" s="11"/>
      <c r="N3495" s="11">
        <v>3494</v>
      </c>
      <c r="O3495" s="12">
        <f t="shared" ca="1" si="246"/>
        <v>0.96824026361123983</v>
      </c>
      <c r="P3495" s="12">
        <f t="shared" ca="1" si="247"/>
        <v>1.4999363870766591</v>
      </c>
      <c r="Q3495" s="11" t="str">
        <f t="shared" ca="1" si="235"/>
        <v>H</v>
      </c>
    </row>
    <row r="3496" spans="9:17" x14ac:dyDescent="0.25">
      <c r="I3496" s="11">
        <v>3495</v>
      </c>
      <c r="J3496" s="11">
        <f t="shared" ca="1" si="244"/>
        <v>-1.6559395270125941</v>
      </c>
      <c r="K3496" s="11">
        <f t="shared" ca="1" si="245"/>
        <v>2.1482111269329409</v>
      </c>
      <c r="L3496" s="11" t="str">
        <f t="shared" ca="1" si="234"/>
        <v>H</v>
      </c>
      <c r="M3496" s="11"/>
      <c r="N3496" s="11">
        <v>3495</v>
      </c>
      <c r="O3496" s="12">
        <f t="shared" ca="1" si="246"/>
        <v>1.963573266740585</v>
      </c>
      <c r="P3496" s="12">
        <f t="shared" ca="1" si="247"/>
        <v>1.7958205495207307</v>
      </c>
      <c r="Q3496" s="11" t="str">
        <f t="shared" ca="1" si="235"/>
        <v>A</v>
      </c>
    </row>
    <row r="3497" spans="9:17" x14ac:dyDescent="0.25">
      <c r="I3497" s="11">
        <v>3496</v>
      </c>
      <c r="J3497" s="11">
        <f t="shared" ca="1" si="244"/>
        <v>1.0712501276648239</v>
      </c>
      <c r="K3497" s="11">
        <f t="shared" ca="1" si="245"/>
        <v>2.2915464645510841</v>
      </c>
      <c r="L3497" s="11" t="str">
        <f t="shared" ca="1" si="234"/>
        <v>H</v>
      </c>
      <c r="M3497" s="11"/>
      <c r="N3497" s="11">
        <v>3496</v>
      </c>
      <c r="O3497" s="12">
        <f t="shared" ca="1" si="246"/>
        <v>-1.0325204284238361</v>
      </c>
      <c r="P3497" s="12">
        <f t="shared" ca="1" si="247"/>
        <v>1.6576519006801504</v>
      </c>
      <c r="Q3497" s="11" t="str">
        <f t="shared" ca="1" si="235"/>
        <v>H</v>
      </c>
    </row>
    <row r="3498" spans="9:17" x14ac:dyDescent="0.25">
      <c r="I3498" s="11">
        <v>3497</v>
      </c>
      <c r="J3498" s="11">
        <f t="shared" ca="1" si="244"/>
        <v>3.5419659512793054</v>
      </c>
      <c r="K3498" s="11">
        <f t="shared" ca="1" si="245"/>
        <v>2.0044899757829846</v>
      </c>
      <c r="L3498" s="11" t="str">
        <f t="shared" ca="1" si="234"/>
        <v>A</v>
      </c>
      <c r="M3498" s="11"/>
      <c r="N3498" s="11">
        <v>3497</v>
      </c>
      <c r="O3498" s="12">
        <f t="shared" ca="1" si="246"/>
        <v>1.0777824853541029</v>
      </c>
      <c r="P3498" s="12">
        <f t="shared" ca="1" si="247"/>
        <v>2.186902576967261</v>
      </c>
      <c r="Q3498" s="11" t="str">
        <f t="shared" ca="1" si="235"/>
        <v>H</v>
      </c>
    </row>
    <row r="3499" spans="9:17" x14ac:dyDescent="0.25">
      <c r="I3499" s="11">
        <v>3498</v>
      </c>
      <c r="J3499" s="11">
        <f t="shared" ca="1" si="244"/>
        <v>2.8431700353879181</v>
      </c>
      <c r="K3499" s="11">
        <f t="shared" ca="1" si="245"/>
        <v>2.2926350723822919</v>
      </c>
      <c r="L3499" s="11" t="str">
        <f t="shared" ca="1" si="234"/>
        <v>A</v>
      </c>
      <c r="M3499" s="11"/>
      <c r="N3499" s="11">
        <v>3498</v>
      </c>
      <c r="O3499" s="12">
        <f t="shared" ca="1" si="246"/>
        <v>1.6408107449135458</v>
      </c>
      <c r="P3499" s="12">
        <f t="shared" ca="1" si="247"/>
        <v>0.44125606113855798</v>
      </c>
      <c r="Q3499" s="11" t="str">
        <f t="shared" ca="1" si="235"/>
        <v>A</v>
      </c>
    </row>
    <row r="3500" spans="9:17" x14ac:dyDescent="0.25">
      <c r="I3500" s="11">
        <v>3499</v>
      </c>
      <c r="J3500" s="11">
        <f t="shared" ca="1" si="244"/>
        <v>1.5175970120681779</v>
      </c>
      <c r="K3500" s="11">
        <f t="shared" ca="1" si="245"/>
        <v>1.938868040118688</v>
      </c>
      <c r="L3500" s="11" t="str">
        <f t="shared" ca="1" si="234"/>
        <v>H</v>
      </c>
      <c r="M3500" s="11"/>
      <c r="N3500" s="11">
        <v>3499</v>
      </c>
      <c r="O3500" s="12">
        <f t="shared" ca="1" si="246"/>
        <v>-1.5716178944167563</v>
      </c>
      <c r="P3500" s="12">
        <f t="shared" ca="1" si="247"/>
        <v>1.0497080067983764</v>
      </c>
      <c r="Q3500" s="11" t="str">
        <f t="shared" ca="1" si="235"/>
        <v>H</v>
      </c>
    </row>
    <row r="3501" spans="9:17" x14ac:dyDescent="0.25">
      <c r="I3501" s="11">
        <v>3500</v>
      </c>
      <c r="J3501" s="11">
        <f t="shared" ca="1" si="244"/>
        <v>2.2795246327797503</v>
      </c>
      <c r="K3501" s="11">
        <f t="shared" ca="1" si="245"/>
        <v>2.9217626464405355</v>
      </c>
      <c r="L3501" s="11" t="str">
        <f t="shared" ca="1" si="234"/>
        <v>H</v>
      </c>
      <c r="M3501" s="11"/>
      <c r="N3501" s="11">
        <v>3500</v>
      </c>
      <c r="O3501" s="12">
        <f t="shared" ca="1" si="246"/>
        <v>1.9403904323889631</v>
      </c>
      <c r="P3501" s="12">
        <f t="shared" ca="1" si="247"/>
        <v>0.91742486289023584</v>
      </c>
      <c r="Q3501" s="11" t="str">
        <f t="shared" ca="1" si="235"/>
        <v>A</v>
      </c>
    </row>
    <row r="3502" spans="9:17" x14ac:dyDescent="0.25">
      <c r="I3502" s="11">
        <v>3501</v>
      </c>
      <c r="J3502" s="11">
        <f t="shared" ca="1" si="244"/>
        <v>1.3643741390549931</v>
      </c>
      <c r="K3502" s="11">
        <f t="shared" ca="1" si="245"/>
        <v>1.5625920882697661</v>
      </c>
      <c r="L3502" s="11" t="str">
        <f t="shared" ca="1" si="234"/>
        <v>H</v>
      </c>
      <c r="M3502" s="11"/>
      <c r="N3502" s="11">
        <v>3501</v>
      </c>
      <c r="O3502" s="12">
        <f t="shared" ca="1" si="246"/>
        <v>0.83684463161979927</v>
      </c>
      <c r="P3502" s="12">
        <f t="shared" ca="1" si="247"/>
        <v>0.49191082087048088</v>
      </c>
      <c r="Q3502" s="11" t="str">
        <f t="shared" ca="1" si="235"/>
        <v>A</v>
      </c>
    </row>
    <row r="3503" spans="9:17" x14ac:dyDescent="0.25">
      <c r="I3503" s="11">
        <v>3502</v>
      </c>
      <c r="J3503" s="11">
        <f t="shared" ca="1" si="244"/>
        <v>4.9428391253331245</v>
      </c>
      <c r="K3503" s="11">
        <f t="shared" ca="1" si="245"/>
        <v>1.9348722611045059</v>
      </c>
      <c r="L3503" s="11" t="str">
        <f t="shared" ca="1" si="234"/>
        <v>A</v>
      </c>
      <c r="M3503" s="11"/>
      <c r="N3503" s="11">
        <v>3502</v>
      </c>
      <c r="O3503" s="12">
        <f t="shared" ca="1" si="246"/>
        <v>0.84121299612759748</v>
      </c>
      <c r="P3503" s="12">
        <f t="shared" ca="1" si="247"/>
        <v>-0.42887493169127522</v>
      </c>
      <c r="Q3503" s="11" t="str">
        <f t="shared" ca="1" si="235"/>
        <v>A</v>
      </c>
    </row>
    <row r="3504" spans="9:17" x14ac:dyDescent="0.25">
      <c r="I3504" s="11">
        <v>3503</v>
      </c>
      <c r="J3504" s="11">
        <f t="shared" ca="1" si="244"/>
        <v>1.2620691346157302</v>
      </c>
      <c r="K3504" s="11">
        <f t="shared" ca="1" si="245"/>
        <v>0.69085032026408455</v>
      </c>
      <c r="L3504" s="11" t="str">
        <f t="shared" ca="1" si="234"/>
        <v>A</v>
      </c>
      <c r="M3504" s="11"/>
      <c r="N3504" s="11">
        <v>3503</v>
      </c>
      <c r="O3504" s="12">
        <f t="shared" ca="1" si="246"/>
        <v>-0.46310130975038621</v>
      </c>
      <c r="P3504" s="12">
        <f t="shared" ca="1" si="247"/>
        <v>2.7334268358344049</v>
      </c>
      <c r="Q3504" s="11" t="str">
        <f t="shared" ca="1" si="235"/>
        <v>H</v>
      </c>
    </row>
    <row r="3505" spans="9:17" x14ac:dyDescent="0.25">
      <c r="I3505" s="11">
        <v>3504</v>
      </c>
      <c r="J3505" s="11">
        <f t="shared" ca="1" si="244"/>
        <v>2.1888283402520821</v>
      </c>
      <c r="K3505" s="11">
        <f t="shared" ca="1" si="245"/>
        <v>3.5794030234198817</v>
      </c>
      <c r="L3505" s="11" t="str">
        <f t="shared" ca="1" si="234"/>
        <v>H</v>
      </c>
      <c r="M3505" s="11"/>
      <c r="N3505" s="11">
        <v>3504</v>
      </c>
      <c r="O3505" s="12">
        <f t="shared" ca="1" si="246"/>
        <v>2.5052339800130499</v>
      </c>
      <c r="P3505" s="12">
        <f t="shared" ca="1" si="247"/>
        <v>-0.2315260734764828</v>
      </c>
      <c r="Q3505" s="11" t="str">
        <f t="shared" ca="1" si="235"/>
        <v>A</v>
      </c>
    </row>
    <row r="3506" spans="9:17" x14ac:dyDescent="0.25">
      <c r="I3506" s="11">
        <v>3505</v>
      </c>
      <c r="J3506" s="11">
        <f t="shared" ca="1" si="244"/>
        <v>1.3947290171640307</v>
      </c>
      <c r="K3506" s="11">
        <f t="shared" ca="1" si="245"/>
        <v>2.5785921871689439</v>
      </c>
      <c r="L3506" s="11" t="str">
        <f t="shared" ca="1" si="234"/>
        <v>H</v>
      </c>
      <c r="M3506" s="11"/>
      <c r="N3506" s="11">
        <v>3505</v>
      </c>
      <c r="O3506" s="12">
        <f t="shared" ca="1" si="246"/>
        <v>0.81214555791604426</v>
      </c>
      <c r="P3506" s="12">
        <f t="shared" ca="1" si="247"/>
        <v>-1.2360871173109338</v>
      </c>
      <c r="Q3506" s="11" t="str">
        <f t="shared" ca="1" si="235"/>
        <v>A</v>
      </c>
    </row>
    <row r="3507" spans="9:17" x14ac:dyDescent="0.25">
      <c r="I3507" s="11">
        <v>3506</v>
      </c>
      <c r="J3507" s="11">
        <f t="shared" ca="1" si="244"/>
        <v>-0.39181765265810575</v>
      </c>
      <c r="K3507" s="11">
        <f t="shared" ca="1" si="245"/>
        <v>2.0684156226827302</v>
      </c>
      <c r="L3507" s="11" t="str">
        <f t="shared" ca="1" si="234"/>
        <v>H</v>
      </c>
      <c r="M3507" s="11"/>
      <c r="N3507" s="11">
        <v>3506</v>
      </c>
      <c r="O3507" s="12">
        <f t="shared" ca="1" si="246"/>
        <v>-4.973868574189011E-2</v>
      </c>
      <c r="P3507" s="12">
        <f t="shared" ca="1" si="247"/>
        <v>-0.29465074558308757</v>
      </c>
      <c r="Q3507" s="11" t="str">
        <f t="shared" ca="1" si="235"/>
        <v>A</v>
      </c>
    </row>
    <row r="3508" spans="9:17" x14ac:dyDescent="0.25">
      <c r="I3508" s="11">
        <v>3507</v>
      </c>
      <c r="J3508" s="11">
        <f t="shared" ca="1" si="244"/>
        <v>1.9997419615907166</v>
      </c>
      <c r="K3508" s="11">
        <f t="shared" ca="1" si="245"/>
        <v>1.6028927964653668</v>
      </c>
      <c r="L3508" s="11" t="str">
        <f t="shared" ca="1" si="234"/>
        <v>A</v>
      </c>
      <c r="M3508" s="11"/>
      <c r="N3508" s="11">
        <v>3507</v>
      </c>
      <c r="O3508" s="12">
        <f t="shared" ca="1" si="246"/>
        <v>1.0227445656937153</v>
      </c>
      <c r="P3508" s="12">
        <f t="shared" ca="1" si="247"/>
        <v>0.79101633956328787</v>
      </c>
      <c r="Q3508" s="11" t="str">
        <f t="shared" ca="1" si="235"/>
        <v>A</v>
      </c>
    </row>
    <row r="3509" spans="9:17" x14ac:dyDescent="0.25">
      <c r="I3509" s="11">
        <v>3508</v>
      </c>
      <c r="J3509" s="11">
        <f t="shared" ca="1" si="244"/>
        <v>1.0438742841536002</v>
      </c>
      <c r="K3509" s="11">
        <f t="shared" ca="1" si="245"/>
        <v>1.4127903959488299</v>
      </c>
      <c r="L3509" s="11" t="str">
        <f t="shared" ca="1" si="234"/>
        <v>H</v>
      </c>
      <c r="M3509" s="11"/>
      <c r="N3509" s="11">
        <v>3508</v>
      </c>
      <c r="O3509" s="12">
        <f t="shared" ca="1" si="246"/>
        <v>-6.2476379562456441E-2</v>
      </c>
      <c r="P3509" s="12">
        <f t="shared" ca="1" si="247"/>
        <v>-1.5265750956907267</v>
      </c>
      <c r="Q3509" s="11" t="str">
        <f t="shared" ca="1" si="235"/>
        <v>A</v>
      </c>
    </row>
    <row r="3510" spans="9:17" x14ac:dyDescent="0.25">
      <c r="I3510" s="11">
        <v>3509</v>
      </c>
      <c r="J3510" s="11">
        <f t="shared" ca="1" si="244"/>
        <v>1.0472357318778869</v>
      </c>
      <c r="K3510" s="11">
        <f t="shared" ca="1" si="245"/>
        <v>2.4888668931241855</v>
      </c>
      <c r="L3510" s="11" t="str">
        <f t="shared" ca="1" si="234"/>
        <v>H</v>
      </c>
      <c r="M3510" s="11"/>
      <c r="N3510" s="11">
        <v>3509</v>
      </c>
      <c r="O3510" s="12">
        <f t="shared" ca="1" si="246"/>
        <v>4.950010890097184E-2</v>
      </c>
      <c r="P3510" s="12">
        <f t="shared" ca="1" si="247"/>
        <v>1.3915149702586183</v>
      </c>
      <c r="Q3510" s="11" t="str">
        <f t="shared" ca="1" si="235"/>
        <v>H</v>
      </c>
    </row>
    <row r="3511" spans="9:17" x14ac:dyDescent="0.25">
      <c r="I3511" s="11">
        <v>3510</v>
      </c>
      <c r="J3511" s="11">
        <f t="shared" ca="1" si="244"/>
        <v>2.359965422123397</v>
      </c>
      <c r="K3511" s="11">
        <f t="shared" ca="1" si="245"/>
        <v>2.2711725156422431</v>
      </c>
      <c r="L3511" s="11" t="str">
        <f t="shared" ca="1" si="234"/>
        <v>A</v>
      </c>
      <c r="M3511" s="11"/>
      <c r="N3511" s="11">
        <v>3510</v>
      </c>
      <c r="O3511" s="12">
        <f t="shared" ca="1" si="246"/>
        <v>1.4591423519513342</v>
      </c>
      <c r="P3511" s="12">
        <f t="shared" ca="1" si="247"/>
        <v>1.7333579155543624</v>
      </c>
      <c r="Q3511" s="11" t="str">
        <f t="shared" ca="1" si="235"/>
        <v>H</v>
      </c>
    </row>
    <row r="3512" spans="9:17" x14ac:dyDescent="0.25">
      <c r="I3512" s="11">
        <v>3511</v>
      </c>
      <c r="J3512" s="11">
        <f t="shared" ca="1" si="244"/>
        <v>2.4603996413226077</v>
      </c>
      <c r="K3512" s="11">
        <f t="shared" ca="1" si="245"/>
        <v>1.3386747116857545</v>
      </c>
      <c r="L3512" s="11" t="str">
        <f t="shared" ca="1" si="234"/>
        <v>A</v>
      </c>
      <c r="M3512" s="11"/>
      <c r="N3512" s="11">
        <v>3511</v>
      </c>
      <c r="O3512" s="12">
        <f t="shared" ca="1" si="246"/>
        <v>0.60517779214459588</v>
      </c>
      <c r="P3512" s="12">
        <f t="shared" ca="1" si="247"/>
        <v>0.23922248279010305</v>
      </c>
      <c r="Q3512" s="11" t="str">
        <f t="shared" ca="1" si="235"/>
        <v>A</v>
      </c>
    </row>
    <row r="3513" spans="9:17" x14ac:dyDescent="0.25">
      <c r="I3513" s="11">
        <v>3512</v>
      </c>
      <c r="J3513" s="11">
        <f t="shared" ca="1" si="244"/>
        <v>-1.2811763622914709</v>
      </c>
      <c r="K3513" s="11">
        <f t="shared" ca="1" si="245"/>
        <v>1.2879311311549786</v>
      </c>
      <c r="L3513" s="11" t="str">
        <f t="shared" ca="1" si="234"/>
        <v>H</v>
      </c>
      <c r="M3513" s="11"/>
      <c r="N3513" s="11">
        <v>3512</v>
      </c>
      <c r="O3513" s="12">
        <f t="shared" ca="1" si="246"/>
        <v>1.1182672080744505</v>
      </c>
      <c r="P3513" s="12">
        <f t="shared" ca="1" si="247"/>
        <v>1.1161979926316457</v>
      </c>
      <c r="Q3513" s="11" t="str">
        <f t="shared" ca="1" si="235"/>
        <v>A</v>
      </c>
    </row>
    <row r="3514" spans="9:17" x14ac:dyDescent="0.25">
      <c r="I3514" s="11">
        <v>3513</v>
      </c>
      <c r="J3514" s="11">
        <f t="shared" ca="1" si="244"/>
        <v>2.5433033589139273</v>
      </c>
      <c r="K3514" s="11">
        <f t="shared" ca="1" si="245"/>
        <v>1.204185915886391</v>
      </c>
      <c r="L3514" s="11" t="str">
        <f t="shared" ca="1" si="234"/>
        <v>A</v>
      </c>
      <c r="M3514" s="11"/>
      <c r="N3514" s="11">
        <v>3513</v>
      </c>
      <c r="O3514" s="12">
        <f t="shared" ca="1" si="246"/>
        <v>1.2867809301439417</v>
      </c>
      <c r="P3514" s="12">
        <f t="shared" ca="1" si="247"/>
        <v>1.4480917182362552</v>
      </c>
      <c r="Q3514" s="11" t="str">
        <f t="shared" ca="1" si="235"/>
        <v>H</v>
      </c>
    </row>
    <row r="3515" spans="9:17" x14ac:dyDescent="0.25">
      <c r="I3515" s="11">
        <v>3514</v>
      </c>
      <c r="J3515" s="11">
        <f t="shared" ca="1" si="244"/>
        <v>-0.97556150178209522</v>
      </c>
      <c r="K3515" s="11">
        <f t="shared" ca="1" si="245"/>
        <v>3.3628485944024509</v>
      </c>
      <c r="L3515" s="11" t="str">
        <f t="shared" ca="1" si="234"/>
        <v>H</v>
      </c>
      <c r="M3515" s="11"/>
      <c r="N3515" s="11">
        <v>3514</v>
      </c>
      <c r="O3515" s="12">
        <f t="shared" ca="1" si="246"/>
        <v>0.44417411550747998</v>
      </c>
      <c r="P3515" s="12">
        <f t="shared" ca="1" si="247"/>
        <v>-1.946214157184937</v>
      </c>
      <c r="Q3515" s="11" t="str">
        <f t="shared" ca="1" si="235"/>
        <v>A</v>
      </c>
    </row>
    <row r="3516" spans="9:17" x14ac:dyDescent="0.25">
      <c r="I3516" s="11">
        <v>3515</v>
      </c>
      <c r="J3516" s="11">
        <f t="shared" ca="1" si="244"/>
        <v>1.8201708989957024</v>
      </c>
      <c r="K3516" s="11">
        <f t="shared" ca="1" si="245"/>
        <v>2.3470251154409185</v>
      </c>
      <c r="L3516" s="11" t="str">
        <f t="shared" ca="1" si="234"/>
        <v>H</v>
      </c>
      <c r="M3516" s="11"/>
      <c r="N3516" s="11">
        <v>3515</v>
      </c>
      <c r="O3516" s="12">
        <f t="shared" ca="1" si="246"/>
        <v>-0.33917988343419847</v>
      </c>
      <c r="P3516" s="12">
        <f t="shared" ca="1" si="247"/>
        <v>0.71718369216833622</v>
      </c>
      <c r="Q3516" s="11" t="str">
        <f t="shared" ca="1" si="235"/>
        <v>H</v>
      </c>
    </row>
    <row r="3517" spans="9:17" x14ac:dyDescent="0.25">
      <c r="I3517" s="11">
        <v>3516</v>
      </c>
      <c r="J3517" s="11">
        <f t="shared" ca="1" si="244"/>
        <v>1.201054074979508</v>
      </c>
      <c r="K3517" s="11">
        <f t="shared" ca="1" si="245"/>
        <v>3.2448164515326914</v>
      </c>
      <c r="L3517" s="11" t="str">
        <f t="shared" ca="1" si="234"/>
        <v>H</v>
      </c>
      <c r="M3517" s="11"/>
      <c r="N3517" s="11">
        <v>3516</v>
      </c>
      <c r="O3517" s="12">
        <f t="shared" ca="1" si="246"/>
        <v>0.4596437667107377</v>
      </c>
      <c r="P3517" s="12">
        <f t="shared" ca="1" si="247"/>
        <v>-0.30924097187295829</v>
      </c>
      <c r="Q3517" s="11" t="str">
        <f t="shared" ca="1" si="235"/>
        <v>A</v>
      </c>
    </row>
    <row r="3518" spans="9:17" x14ac:dyDescent="0.25">
      <c r="I3518" s="11">
        <v>3517</v>
      </c>
      <c r="J3518" s="11">
        <f t="shared" ca="1" si="244"/>
        <v>0.67913651124167895</v>
      </c>
      <c r="K3518" s="11">
        <f t="shared" ca="1" si="245"/>
        <v>0.63671690766667677</v>
      </c>
      <c r="L3518" s="11" t="str">
        <f t="shared" ca="1" si="234"/>
        <v>A</v>
      </c>
      <c r="M3518" s="11"/>
      <c r="N3518" s="11">
        <v>3517</v>
      </c>
      <c r="O3518" s="12">
        <f t="shared" ca="1" si="246"/>
        <v>2.2555054070722855</v>
      </c>
      <c r="P3518" s="12">
        <f t="shared" ca="1" si="247"/>
        <v>3.0223207864257939</v>
      </c>
      <c r="Q3518" s="11" t="str">
        <f t="shared" ca="1" si="235"/>
        <v>H</v>
      </c>
    </row>
    <row r="3519" spans="9:17" x14ac:dyDescent="0.25">
      <c r="I3519" s="11">
        <v>3518</v>
      </c>
      <c r="J3519" s="11">
        <f t="shared" ca="1" si="244"/>
        <v>2.4723110888338926</v>
      </c>
      <c r="K3519" s="11">
        <f t="shared" ca="1" si="245"/>
        <v>2.1383224583110843</v>
      </c>
      <c r="L3519" s="11" t="str">
        <f t="shared" ca="1" si="234"/>
        <v>A</v>
      </c>
      <c r="M3519" s="11"/>
      <c r="N3519" s="11">
        <v>3518</v>
      </c>
      <c r="O3519" s="12">
        <f t="shared" ca="1" si="246"/>
        <v>3.5085578884323336</v>
      </c>
      <c r="P3519" s="12">
        <f t="shared" ca="1" si="247"/>
        <v>0.10114100037396567</v>
      </c>
      <c r="Q3519" s="11" t="str">
        <f t="shared" ca="1" si="235"/>
        <v>A</v>
      </c>
    </row>
    <row r="3520" spans="9:17" x14ac:dyDescent="0.25">
      <c r="I3520" s="11">
        <v>3519</v>
      </c>
      <c r="J3520" s="11">
        <f t="shared" ca="1" si="244"/>
        <v>-0.64446139900716271</v>
      </c>
      <c r="K3520" s="11">
        <f t="shared" ca="1" si="245"/>
        <v>0.80580224213025353</v>
      </c>
      <c r="L3520" s="11" t="str">
        <f t="shared" ca="1" si="234"/>
        <v>H</v>
      </c>
      <c r="M3520" s="11"/>
      <c r="N3520" s="11">
        <v>3519</v>
      </c>
      <c r="O3520" s="12">
        <f t="shared" ca="1" si="246"/>
        <v>1.9256562658436966</v>
      </c>
      <c r="P3520" s="12">
        <f t="shared" ca="1" si="247"/>
        <v>0.16298166185216034</v>
      </c>
      <c r="Q3520" s="11" t="str">
        <f t="shared" ca="1" si="235"/>
        <v>A</v>
      </c>
    </row>
    <row r="3521" spans="9:17" x14ac:dyDescent="0.25">
      <c r="I3521" s="11">
        <v>3520</v>
      </c>
      <c r="J3521" s="11">
        <f t="shared" ca="1" si="244"/>
        <v>0.1687939507281272</v>
      </c>
      <c r="K3521" s="11">
        <f t="shared" ca="1" si="245"/>
        <v>1.4959502934012512</v>
      </c>
      <c r="L3521" s="11" t="str">
        <f t="shared" ca="1" si="234"/>
        <v>H</v>
      </c>
      <c r="M3521" s="11"/>
      <c r="N3521" s="11">
        <v>3520</v>
      </c>
      <c r="O3521" s="12">
        <f t="shared" ca="1" si="246"/>
        <v>0.83765864786605926</v>
      </c>
      <c r="P3521" s="12">
        <f t="shared" ca="1" si="247"/>
        <v>0.36842428157693963</v>
      </c>
      <c r="Q3521" s="11" t="str">
        <f t="shared" ca="1" si="235"/>
        <v>A</v>
      </c>
    </row>
    <row r="3522" spans="9:17" x14ac:dyDescent="0.25">
      <c r="I3522" s="11">
        <v>3521</v>
      </c>
      <c r="J3522" s="11">
        <f t="shared" ca="1" si="244"/>
        <v>1.9724528629946669</v>
      </c>
      <c r="K3522" s="11">
        <f t="shared" ca="1" si="245"/>
        <v>2.2854770378720448</v>
      </c>
      <c r="L3522" s="11" t="str">
        <f t="shared" ca="1" si="234"/>
        <v>H</v>
      </c>
      <c r="M3522" s="11"/>
      <c r="N3522" s="11">
        <v>3521</v>
      </c>
      <c r="O3522" s="12">
        <f t="shared" ca="1" si="246"/>
        <v>3.3004219447156906</v>
      </c>
      <c r="P3522" s="12">
        <f t="shared" ca="1" si="247"/>
        <v>0.7385139883796924</v>
      </c>
      <c r="Q3522" s="11" t="str">
        <f t="shared" ca="1" si="235"/>
        <v>A</v>
      </c>
    </row>
    <row r="3523" spans="9:17" x14ac:dyDescent="0.25">
      <c r="I3523" s="11">
        <v>3522</v>
      </c>
      <c r="J3523" s="11">
        <f t="shared" ref="J3523:J3586" ca="1" si="248">NORMINV(RAND(), $D$3,$F$3)</f>
        <v>1.2199842137639525</v>
      </c>
      <c r="K3523" s="11">
        <f t="shared" ref="K3523:K3586" ca="1" si="249">NORMINV(RAND(), $D$2,$F$2)</f>
        <v>0.44970532774740635</v>
      </c>
      <c r="L3523" s="11" t="str">
        <f t="shared" ca="1" si="234"/>
        <v>A</v>
      </c>
      <c r="M3523" s="11"/>
      <c r="N3523" s="11">
        <v>3522</v>
      </c>
      <c r="O3523" s="12">
        <f t="shared" ref="O3523:O3586" ca="1" si="250">NORMINV(RAND(), $D$11,$F$11)</f>
        <v>0.69892918510899715</v>
      </c>
      <c r="P3523" s="12">
        <f t="shared" ref="P3523:P3586" ca="1" si="251">NORMINV(RAND(), $D$10,$F$10)</f>
        <v>2.1896918503937175</v>
      </c>
      <c r="Q3523" s="11" t="str">
        <f t="shared" ca="1" si="235"/>
        <v>H</v>
      </c>
    </row>
    <row r="3524" spans="9:17" x14ac:dyDescent="0.25">
      <c r="I3524" s="11">
        <v>3523</v>
      </c>
      <c r="J3524" s="11">
        <f t="shared" ca="1" si="248"/>
        <v>2.7504747614679146</v>
      </c>
      <c r="K3524" s="11">
        <f t="shared" ca="1" si="249"/>
        <v>1.9168656100620851</v>
      </c>
      <c r="L3524" s="11" t="str">
        <f t="shared" ca="1" si="234"/>
        <v>A</v>
      </c>
      <c r="M3524" s="11"/>
      <c r="N3524" s="11">
        <v>3523</v>
      </c>
      <c r="O3524" s="12">
        <f t="shared" ca="1" si="250"/>
        <v>-1.4505844403081789</v>
      </c>
      <c r="P3524" s="12">
        <f t="shared" ca="1" si="251"/>
        <v>0.84954019910588219</v>
      </c>
      <c r="Q3524" s="11" t="str">
        <f t="shared" ca="1" si="235"/>
        <v>H</v>
      </c>
    </row>
    <row r="3525" spans="9:17" x14ac:dyDescent="0.25">
      <c r="I3525" s="11">
        <v>3524</v>
      </c>
      <c r="J3525" s="11">
        <f t="shared" ca="1" si="248"/>
        <v>-0.57499745954235115</v>
      </c>
      <c r="K3525" s="11">
        <f t="shared" ca="1" si="249"/>
        <v>0.81764532780747334</v>
      </c>
      <c r="L3525" s="11" t="str">
        <f t="shared" ca="1" si="234"/>
        <v>H</v>
      </c>
      <c r="M3525" s="11"/>
      <c r="N3525" s="11">
        <v>3524</v>
      </c>
      <c r="O3525" s="12">
        <f t="shared" ca="1" si="250"/>
        <v>2.4311965452132895</v>
      </c>
      <c r="P3525" s="12">
        <f t="shared" ca="1" si="251"/>
        <v>3.8023971754233021</v>
      </c>
      <c r="Q3525" s="11" t="str">
        <f t="shared" ca="1" si="235"/>
        <v>H</v>
      </c>
    </row>
    <row r="3526" spans="9:17" x14ac:dyDescent="0.25">
      <c r="I3526" s="11">
        <v>3525</v>
      </c>
      <c r="J3526" s="11">
        <f t="shared" ca="1" si="248"/>
        <v>0.44055237116511181</v>
      </c>
      <c r="K3526" s="11">
        <f t="shared" ca="1" si="249"/>
        <v>1.7540806388853081</v>
      </c>
      <c r="L3526" s="11" t="str">
        <f t="shared" ca="1" si="234"/>
        <v>H</v>
      </c>
      <c r="M3526" s="11"/>
      <c r="N3526" s="11">
        <v>3525</v>
      </c>
      <c r="O3526" s="12">
        <f t="shared" ca="1" si="250"/>
        <v>-2.0899832121502859</v>
      </c>
      <c r="P3526" s="12">
        <f t="shared" ca="1" si="251"/>
        <v>3.0606529387341062</v>
      </c>
      <c r="Q3526" s="11" t="str">
        <f t="shared" ca="1" si="235"/>
        <v>H</v>
      </c>
    </row>
    <row r="3527" spans="9:17" x14ac:dyDescent="0.25">
      <c r="I3527" s="11">
        <v>3526</v>
      </c>
      <c r="J3527" s="11">
        <f t="shared" ca="1" si="248"/>
        <v>1.2193586591630043</v>
      </c>
      <c r="K3527" s="11">
        <f t="shared" ca="1" si="249"/>
        <v>1.3766139003206621</v>
      </c>
      <c r="L3527" s="11" t="str">
        <f t="shared" ca="1" si="234"/>
        <v>H</v>
      </c>
      <c r="M3527" s="11"/>
      <c r="N3527" s="11">
        <v>3526</v>
      </c>
      <c r="O3527" s="12">
        <f t="shared" ca="1" si="250"/>
        <v>1.7195176859598358</v>
      </c>
      <c r="P3527" s="12">
        <f t="shared" ca="1" si="251"/>
        <v>2.1873236134377412</v>
      </c>
      <c r="Q3527" s="11" t="str">
        <f t="shared" ca="1" si="235"/>
        <v>H</v>
      </c>
    </row>
    <row r="3528" spans="9:17" x14ac:dyDescent="0.25">
      <c r="I3528" s="11">
        <v>3527</v>
      </c>
      <c r="J3528" s="11">
        <f t="shared" ca="1" si="248"/>
        <v>2.81339958343812</v>
      </c>
      <c r="K3528" s="11">
        <f t="shared" ca="1" si="249"/>
        <v>3.6004917660664377</v>
      </c>
      <c r="L3528" s="11" t="str">
        <f t="shared" ca="1" si="234"/>
        <v>H</v>
      </c>
      <c r="M3528" s="11"/>
      <c r="N3528" s="11">
        <v>3527</v>
      </c>
      <c r="O3528" s="12">
        <f t="shared" ca="1" si="250"/>
        <v>1.0130571025578798</v>
      </c>
      <c r="P3528" s="12">
        <f t="shared" ca="1" si="251"/>
        <v>1.8746031596403454</v>
      </c>
      <c r="Q3528" s="11" t="str">
        <f t="shared" ca="1" si="235"/>
        <v>H</v>
      </c>
    </row>
    <row r="3529" spans="9:17" x14ac:dyDescent="0.25">
      <c r="I3529" s="11">
        <v>3528</v>
      </c>
      <c r="J3529" s="11">
        <f t="shared" ca="1" si="248"/>
        <v>-1.782545778193231</v>
      </c>
      <c r="K3529" s="11">
        <f t="shared" ca="1" si="249"/>
        <v>0.64250944983693015</v>
      </c>
      <c r="L3529" s="11" t="str">
        <f t="shared" ca="1" si="234"/>
        <v>H</v>
      </c>
      <c r="M3529" s="11"/>
      <c r="N3529" s="11">
        <v>3528</v>
      </c>
      <c r="O3529" s="12">
        <f t="shared" ca="1" si="250"/>
        <v>0.15818413044610263</v>
      </c>
      <c r="P3529" s="12">
        <f t="shared" ca="1" si="251"/>
        <v>2.2796805741720578</v>
      </c>
      <c r="Q3529" s="11" t="str">
        <f t="shared" ca="1" si="235"/>
        <v>H</v>
      </c>
    </row>
    <row r="3530" spans="9:17" x14ac:dyDescent="0.25">
      <c r="I3530" s="11">
        <v>3529</v>
      </c>
      <c r="J3530" s="11">
        <f t="shared" ca="1" si="248"/>
        <v>1.1842441964665704</v>
      </c>
      <c r="K3530" s="11">
        <f t="shared" ca="1" si="249"/>
        <v>2.2293994930339296</v>
      </c>
      <c r="L3530" s="11" t="str">
        <f t="shared" ca="1" si="234"/>
        <v>H</v>
      </c>
      <c r="M3530" s="11"/>
      <c r="N3530" s="11">
        <v>3529</v>
      </c>
      <c r="O3530" s="12">
        <f t="shared" ca="1" si="250"/>
        <v>-0.68150963935034081</v>
      </c>
      <c r="P3530" s="12">
        <f t="shared" ca="1" si="251"/>
        <v>3.070093456635409</v>
      </c>
      <c r="Q3530" s="11" t="str">
        <f t="shared" ca="1" si="235"/>
        <v>H</v>
      </c>
    </row>
    <row r="3531" spans="9:17" x14ac:dyDescent="0.25">
      <c r="I3531" s="11">
        <v>3530</v>
      </c>
      <c r="J3531" s="11">
        <f t="shared" ca="1" si="248"/>
        <v>1.6897107516400593</v>
      </c>
      <c r="K3531" s="11">
        <f t="shared" ca="1" si="249"/>
        <v>0.82364598276235901</v>
      </c>
      <c r="L3531" s="11" t="str">
        <f t="shared" ca="1" si="234"/>
        <v>A</v>
      </c>
      <c r="M3531" s="11"/>
      <c r="N3531" s="11">
        <v>3530</v>
      </c>
      <c r="O3531" s="12">
        <f t="shared" ca="1" si="250"/>
        <v>0.88917830819631916</v>
      </c>
      <c r="P3531" s="12">
        <f t="shared" ca="1" si="251"/>
        <v>2.8504059879263455</v>
      </c>
      <c r="Q3531" s="11" t="str">
        <f t="shared" ca="1" si="235"/>
        <v>H</v>
      </c>
    </row>
    <row r="3532" spans="9:17" x14ac:dyDescent="0.25">
      <c r="I3532" s="11">
        <v>3531</v>
      </c>
      <c r="J3532" s="11">
        <f t="shared" ca="1" si="248"/>
        <v>2.0541681659450801</v>
      </c>
      <c r="K3532" s="11">
        <f t="shared" ca="1" si="249"/>
        <v>1.8685492467804223</v>
      </c>
      <c r="L3532" s="11" t="str">
        <f t="shared" ca="1" si="234"/>
        <v>A</v>
      </c>
      <c r="M3532" s="11"/>
      <c r="N3532" s="11">
        <v>3531</v>
      </c>
      <c r="O3532" s="12">
        <f t="shared" ca="1" si="250"/>
        <v>2.4305496700121205</v>
      </c>
      <c r="P3532" s="12">
        <f t="shared" ca="1" si="251"/>
        <v>2.2004984986022835</v>
      </c>
      <c r="Q3532" s="11" t="str">
        <f t="shared" ca="1" si="235"/>
        <v>A</v>
      </c>
    </row>
    <row r="3533" spans="9:17" x14ac:dyDescent="0.25">
      <c r="I3533" s="11">
        <v>3532</v>
      </c>
      <c r="J3533" s="11">
        <f t="shared" ca="1" si="248"/>
        <v>2.6082842758729794</v>
      </c>
      <c r="K3533" s="11">
        <f t="shared" ca="1" si="249"/>
        <v>2.1026735798842231</v>
      </c>
      <c r="L3533" s="11" t="str">
        <f t="shared" ca="1" si="234"/>
        <v>A</v>
      </c>
      <c r="M3533" s="11"/>
      <c r="N3533" s="11">
        <v>3532</v>
      </c>
      <c r="O3533" s="12">
        <f t="shared" ca="1" si="250"/>
        <v>0.17144814846991241</v>
      </c>
      <c r="P3533" s="12">
        <f t="shared" ca="1" si="251"/>
        <v>1.6467810897367436</v>
      </c>
      <c r="Q3533" s="11" t="str">
        <f t="shared" ca="1" si="235"/>
        <v>H</v>
      </c>
    </row>
    <row r="3534" spans="9:17" x14ac:dyDescent="0.25">
      <c r="I3534" s="11">
        <v>3533</v>
      </c>
      <c r="J3534" s="11">
        <f t="shared" ca="1" si="248"/>
        <v>-1.0586602422122842</v>
      </c>
      <c r="K3534" s="11">
        <f t="shared" ca="1" si="249"/>
        <v>1.7894939643123762</v>
      </c>
      <c r="L3534" s="11" t="str">
        <f t="shared" ca="1" si="234"/>
        <v>H</v>
      </c>
      <c r="M3534" s="11"/>
      <c r="N3534" s="11">
        <v>3533</v>
      </c>
      <c r="O3534" s="12">
        <f t="shared" ca="1" si="250"/>
        <v>0.96333087664030326</v>
      </c>
      <c r="P3534" s="12">
        <f t="shared" ca="1" si="251"/>
        <v>-0.46862047176272514</v>
      </c>
      <c r="Q3534" s="11" t="str">
        <f t="shared" ca="1" si="235"/>
        <v>A</v>
      </c>
    </row>
    <row r="3535" spans="9:17" x14ac:dyDescent="0.25">
      <c r="I3535" s="11">
        <v>3534</v>
      </c>
      <c r="J3535" s="11">
        <f t="shared" ca="1" si="248"/>
        <v>0.22633114425252598</v>
      </c>
      <c r="K3535" s="11">
        <f t="shared" ca="1" si="249"/>
        <v>0.54676243331867336</v>
      </c>
      <c r="L3535" s="11" t="str">
        <f t="shared" ca="1" si="234"/>
        <v>H</v>
      </c>
      <c r="M3535" s="11"/>
      <c r="N3535" s="11">
        <v>3534</v>
      </c>
      <c r="O3535" s="12">
        <f t="shared" ca="1" si="250"/>
        <v>0.60598436624024676</v>
      </c>
      <c r="P3535" s="12">
        <f t="shared" ca="1" si="251"/>
        <v>0.25576774266176316</v>
      </c>
      <c r="Q3535" s="11" t="str">
        <f t="shared" ca="1" si="235"/>
        <v>A</v>
      </c>
    </row>
    <row r="3536" spans="9:17" x14ac:dyDescent="0.25">
      <c r="I3536" s="11">
        <v>3535</v>
      </c>
      <c r="J3536" s="11">
        <f t="shared" ca="1" si="248"/>
        <v>0.27712253995042191</v>
      </c>
      <c r="K3536" s="11">
        <f t="shared" ca="1" si="249"/>
        <v>3.6273503734375705</v>
      </c>
      <c r="L3536" s="11" t="str">
        <f t="shared" ca="1" si="234"/>
        <v>H</v>
      </c>
      <c r="M3536" s="11"/>
      <c r="N3536" s="11">
        <v>3535</v>
      </c>
      <c r="O3536" s="12">
        <f t="shared" ca="1" si="250"/>
        <v>-1.9186324647895165</v>
      </c>
      <c r="P3536" s="12">
        <f t="shared" ca="1" si="251"/>
        <v>-5.2836847667817377E-2</v>
      </c>
      <c r="Q3536" s="11" t="str">
        <f t="shared" ca="1" si="235"/>
        <v>H</v>
      </c>
    </row>
    <row r="3537" spans="9:17" x14ac:dyDescent="0.25">
      <c r="I3537" s="11">
        <v>3536</v>
      </c>
      <c r="J3537" s="11">
        <f t="shared" ca="1" si="248"/>
        <v>2.1855183031632368</v>
      </c>
      <c r="K3537" s="11">
        <f t="shared" ca="1" si="249"/>
        <v>0.75922463850046951</v>
      </c>
      <c r="L3537" s="11" t="str">
        <f t="shared" ca="1" si="234"/>
        <v>A</v>
      </c>
      <c r="M3537" s="11"/>
      <c r="N3537" s="11">
        <v>3536</v>
      </c>
      <c r="O3537" s="12">
        <f t="shared" ca="1" si="250"/>
        <v>1.9330998878026322</v>
      </c>
      <c r="P3537" s="12">
        <f t="shared" ca="1" si="251"/>
        <v>2.5334450603233507</v>
      </c>
      <c r="Q3537" s="11" t="str">
        <f t="shared" ca="1" si="235"/>
        <v>H</v>
      </c>
    </row>
    <row r="3538" spans="9:17" x14ac:dyDescent="0.25">
      <c r="I3538" s="11">
        <v>3537</v>
      </c>
      <c r="J3538" s="11">
        <f t="shared" ca="1" si="248"/>
        <v>-0.46230363619580295</v>
      </c>
      <c r="K3538" s="11">
        <f t="shared" ca="1" si="249"/>
        <v>1.595764452609072E-2</v>
      </c>
      <c r="L3538" s="11" t="str">
        <f t="shared" ca="1" si="234"/>
        <v>H</v>
      </c>
      <c r="M3538" s="11"/>
      <c r="N3538" s="11">
        <v>3537</v>
      </c>
      <c r="O3538" s="12">
        <f t="shared" ca="1" si="250"/>
        <v>1.9264221069405434</v>
      </c>
      <c r="P3538" s="12">
        <f t="shared" ca="1" si="251"/>
        <v>2.5069774140569163</v>
      </c>
      <c r="Q3538" s="11" t="str">
        <f t="shared" ca="1" si="235"/>
        <v>H</v>
      </c>
    </row>
    <row r="3539" spans="9:17" x14ac:dyDescent="0.25">
      <c r="I3539" s="11">
        <v>3538</v>
      </c>
      <c r="J3539" s="11">
        <f t="shared" ca="1" si="248"/>
        <v>-0.37272673378149623</v>
      </c>
      <c r="K3539" s="11">
        <f t="shared" ca="1" si="249"/>
        <v>2.1908311632301949</v>
      </c>
      <c r="L3539" s="11" t="str">
        <f t="shared" ca="1" si="234"/>
        <v>H</v>
      </c>
      <c r="M3539" s="11"/>
      <c r="N3539" s="11">
        <v>3538</v>
      </c>
      <c r="O3539" s="12">
        <f t="shared" ca="1" si="250"/>
        <v>-0.67557953969866835</v>
      </c>
      <c r="P3539" s="12">
        <f t="shared" ca="1" si="251"/>
        <v>0.95269892066152928</v>
      </c>
      <c r="Q3539" s="11" t="str">
        <f t="shared" ca="1" si="235"/>
        <v>H</v>
      </c>
    </row>
    <row r="3540" spans="9:17" x14ac:dyDescent="0.25">
      <c r="I3540" s="11">
        <v>3539</v>
      </c>
      <c r="J3540" s="11">
        <f t="shared" ca="1" si="248"/>
        <v>2.1438090149812101</v>
      </c>
      <c r="K3540" s="11">
        <f t="shared" ca="1" si="249"/>
        <v>1.7601533912589091</v>
      </c>
      <c r="L3540" s="11" t="str">
        <f t="shared" ca="1" si="234"/>
        <v>A</v>
      </c>
      <c r="M3540" s="11"/>
      <c r="N3540" s="11">
        <v>3539</v>
      </c>
      <c r="O3540" s="12">
        <f t="shared" ca="1" si="250"/>
        <v>0.49265149713879203</v>
      </c>
      <c r="P3540" s="12">
        <f t="shared" ca="1" si="251"/>
        <v>-1.0531388456473776</v>
      </c>
      <c r="Q3540" s="11" t="str">
        <f t="shared" ca="1" si="235"/>
        <v>A</v>
      </c>
    </row>
    <row r="3541" spans="9:17" x14ac:dyDescent="0.25">
      <c r="I3541" s="11">
        <v>3540</v>
      </c>
      <c r="J3541" s="11">
        <f t="shared" ca="1" si="248"/>
        <v>2.2713685627724289</v>
      </c>
      <c r="K3541" s="11">
        <f t="shared" ca="1" si="249"/>
        <v>1.9525942281412316</v>
      </c>
      <c r="L3541" s="11" t="str">
        <f t="shared" ca="1" si="234"/>
        <v>A</v>
      </c>
      <c r="M3541" s="11"/>
      <c r="N3541" s="11">
        <v>3540</v>
      </c>
      <c r="O3541" s="12">
        <f t="shared" ca="1" si="250"/>
        <v>-0.82716057388212794</v>
      </c>
      <c r="P3541" s="12">
        <f t="shared" ca="1" si="251"/>
        <v>0.40063109404512598</v>
      </c>
      <c r="Q3541" s="11" t="str">
        <f t="shared" ca="1" si="235"/>
        <v>H</v>
      </c>
    </row>
    <row r="3542" spans="9:17" x14ac:dyDescent="0.25">
      <c r="I3542" s="11">
        <v>3541</v>
      </c>
      <c r="J3542" s="11">
        <f t="shared" ca="1" si="248"/>
        <v>0.43375840596842674</v>
      </c>
      <c r="K3542" s="11">
        <f t="shared" ca="1" si="249"/>
        <v>1.4262725229723097</v>
      </c>
      <c r="L3542" s="11" t="str">
        <f t="shared" ca="1" si="234"/>
        <v>H</v>
      </c>
      <c r="M3542" s="11"/>
      <c r="N3542" s="11">
        <v>3541</v>
      </c>
      <c r="O3542" s="12">
        <f t="shared" ca="1" si="250"/>
        <v>0.16759361155421781</v>
      </c>
      <c r="P3542" s="12">
        <f t="shared" ca="1" si="251"/>
        <v>0.64648394574470613</v>
      </c>
      <c r="Q3542" s="11" t="str">
        <f t="shared" ca="1" si="235"/>
        <v>H</v>
      </c>
    </row>
    <row r="3543" spans="9:17" x14ac:dyDescent="0.25">
      <c r="I3543" s="11">
        <v>3542</v>
      </c>
      <c r="J3543" s="11">
        <f t="shared" ca="1" si="248"/>
        <v>2.1848545604197738</v>
      </c>
      <c r="K3543" s="11">
        <f t="shared" ca="1" si="249"/>
        <v>2.2546924138448334</v>
      </c>
      <c r="L3543" s="11" t="str">
        <f t="shared" ca="1" si="234"/>
        <v>H</v>
      </c>
      <c r="M3543" s="11"/>
      <c r="N3543" s="11">
        <v>3542</v>
      </c>
      <c r="O3543" s="12">
        <f t="shared" ca="1" si="250"/>
        <v>-0.75449745599501905</v>
      </c>
      <c r="P3543" s="12">
        <f t="shared" ca="1" si="251"/>
        <v>2.3827013125032046</v>
      </c>
      <c r="Q3543" s="11" t="str">
        <f t="shared" ca="1" si="235"/>
        <v>H</v>
      </c>
    </row>
    <row r="3544" spans="9:17" x14ac:dyDescent="0.25">
      <c r="I3544" s="11">
        <v>3543</v>
      </c>
      <c r="J3544" s="11">
        <f t="shared" ca="1" si="248"/>
        <v>0.50103152696619424</v>
      </c>
      <c r="K3544" s="11">
        <f t="shared" ca="1" si="249"/>
        <v>0.77656443326978986</v>
      </c>
      <c r="L3544" s="11" t="str">
        <f t="shared" ca="1" si="234"/>
        <v>H</v>
      </c>
      <c r="M3544" s="11"/>
      <c r="N3544" s="11">
        <v>3543</v>
      </c>
      <c r="O3544" s="12">
        <f t="shared" ca="1" si="250"/>
        <v>2.3394216950486166</v>
      </c>
      <c r="P3544" s="12">
        <f t="shared" ca="1" si="251"/>
        <v>1.8384527526345333</v>
      </c>
      <c r="Q3544" s="11" t="str">
        <f t="shared" ca="1" si="235"/>
        <v>A</v>
      </c>
    </row>
    <row r="3545" spans="9:17" x14ac:dyDescent="0.25">
      <c r="I3545" s="11">
        <v>3544</v>
      </c>
      <c r="J3545" s="11">
        <f t="shared" ca="1" si="248"/>
        <v>0.81974904292596451</v>
      </c>
      <c r="K3545" s="11">
        <f t="shared" ca="1" si="249"/>
        <v>0.35947914321932983</v>
      </c>
      <c r="L3545" s="11" t="str">
        <f t="shared" ca="1" si="234"/>
        <v>A</v>
      </c>
      <c r="M3545" s="11"/>
      <c r="N3545" s="11">
        <v>3544</v>
      </c>
      <c r="O3545" s="12">
        <f t="shared" ca="1" si="250"/>
        <v>0.64731100991150514</v>
      </c>
      <c r="P3545" s="12">
        <f t="shared" ca="1" si="251"/>
        <v>1.7173201159685867</v>
      </c>
      <c r="Q3545" s="11" t="str">
        <f t="shared" ca="1" si="235"/>
        <v>H</v>
      </c>
    </row>
    <row r="3546" spans="9:17" x14ac:dyDescent="0.25">
      <c r="I3546" s="11">
        <v>3545</v>
      </c>
      <c r="J3546" s="11">
        <f t="shared" ca="1" si="248"/>
        <v>-0.2913648657819069</v>
      </c>
      <c r="K3546" s="11">
        <f t="shared" ca="1" si="249"/>
        <v>0.40780464243443393</v>
      </c>
      <c r="L3546" s="11" t="str">
        <f t="shared" ca="1" si="234"/>
        <v>H</v>
      </c>
      <c r="M3546" s="11"/>
      <c r="N3546" s="11">
        <v>3545</v>
      </c>
      <c r="O3546" s="12">
        <f t="shared" ca="1" si="250"/>
        <v>2.2228299516568768</v>
      </c>
      <c r="P3546" s="12">
        <f t="shared" ca="1" si="251"/>
        <v>1.1853691950163183</v>
      </c>
      <c r="Q3546" s="11" t="str">
        <f t="shared" ca="1" si="235"/>
        <v>A</v>
      </c>
    </row>
    <row r="3547" spans="9:17" x14ac:dyDescent="0.25">
      <c r="I3547" s="11">
        <v>3546</v>
      </c>
      <c r="J3547" s="11">
        <f t="shared" ca="1" si="248"/>
        <v>0.6726829089259081</v>
      </c>
      <c r="K3547" s="11">
        <f t="shared" ca="1" si="249"/>
        <v>3.8085746418831894</v>
      </c>
      <c r="L3547" s="11" t="str">
        <f t="shared" ca="1" si="234"/>
        <v>H</v>
      </c>
      <c r="M3547" s="11"/>
      <c r="N3547" s="11">
        <v>3546</v>
      </c>
      <c r="O3547" s="12">
        <f t="shared" ca="1" si="250"/>
        <v>6.4511835122783578E-3</v>
      </c>
      <c r="P3547" s="12">
        <f t="shared" ca="1" si="251"/>
        <v>3.0273985172877875</v>
      </c>
      <c r="Q3547" s="11" t="str">
        <f t="shared" ca="1" si="235"/>
        <v>H</v>
      </c>
    </row>
    <row r="3548" spans="9:17" x14ac:dyDescent="0.25">
      <c r="I3548" s="11">
        <v>3547</v>
      </c>
      <c r="J3548" s="11">
        <f t="shared" ca="1" si="248"/>
        <v>-0.24240475450576737</v>
      </c>
      <c r="K3548" s="11">
        <f t="shared" ca="1" si="249"/>
        <v>0.72774703743969571</v>
      </c>
      <c r="L3548" s="11" t="str">
        <f t="shared" ca="1" si="234"/>
        <v>H</v>
      </c>
      <c r="M3548" s="11"/>
      <c r="N3548" s="11">
        <v>3547</v>
      </c>
      <c r="O3548" s="12">
        <f t="shared" ca="1" si="250"/>
        <v>0.3890992228380547</v>
      </c>
      <c r="P3548" s="12">
        <f t="shared" ca="1" si="251"/>
        <v>0.17534254895006496</v>
      </c>
      <c r="Q3548" s="11" t="str">
        <f t="shared" ca="1" si="235"/>
        <v>A</v>
      </c>
    </row>
    <row r="3549" spans="9:17" x14ac:dyDescent="0.25">
      <c r="I3549" s="11">
        <v>3548</v>
      </c>
      <c r="J3549" s="11">
        <f t="shared" ca="1" si="248"/>
        <v>1.1089398433633242</v>
      </c>
      <c r="K3549" s="11">
        <f t="shared" ca="1" si="249"/>
        <v>1.7105163944610329</v>
      </c>
      <c r="L3549" s="11" t="str">
        <f t="shared" ca="1" si="234"/>
        <v>H</v>
      </c>
      <c r="M3549" s="11"/>
      <c r="N3549" s="11">
        <v>3548</v>
      </c>
      <c r="O3549" s="12">
        <f t="shared" ca="1" si="250"/>
        <v>0.22799385470430567</v>
      </c>
      <c r="P3549" s="12">
        <f t="shared" ca="1" si="251"/>
        <v>1.4070255329202586</v>
      </c>
      <c r="Q3549" s="11" t="str">
        <f t="shared" ca="1" si="235"/>
        <v>H</v>
      </c>
    </row>
    <row r="3550" spans="9:17" x14ac:dyDescent="0.25">
      <c r="I3550" s="11">
        <v>3549</v>
      </c>
      <c r="J3550" s="11">
        <f t="shared" ca="1" si="248"/>
        <v>3.3535094281843039</v>
      </c>
      <c r="K3550" s="11">
        <f t="shared" ca="1" si="249"/>
        <v>2.6845241887362219</v>
      </c>
      <c r="L3550" s="11" t="str">
        <f t="shared" ca="1" si="234"/>
        <v>A</v>
      </c>
      <c r="M3550" s="11"/>
      <c r="N3550" s="11">
        <v>3549</v>
      </c>
      <c r="O3550" s="12">
        <f t="shared" ca="1" si="250"/>
        <v>1.4835893863069805</v>
      </c>
      <c r="P3550" s="12">
        <f t="shared" ca="1" si="251"/>
        <v>0.38951537919746893</v>
      </c>
      <c r="Q3550" s="11" t="str">
        <f t="shared" ca="1" si="235"/>
        <v>A</v>
      </c>
    </row>
    <row r="3551" spans="9:17" x14ac:dyDescent="0.25">
      <c r="I3551" s="11">
        <v>3550</v>
      </c>
      <c r="J3551" s="11">
        <f t="shared" ca="1" si="248"/>
        <v>0.56248296870810388</v>
      </c>
      <c r="K3551" s="11">
        <f t="shared" ca="1" si="249"/>
        <v>0.95189051566600802</v>
      </c>
      <c r="L3551" s="11" t="str">
        <f t="shared" ca="1" si="234"/>
        <v>H</v>
      </c>
      <c r="M3551" s="11"/>
      <c r="N3551" s="11">
        <v>3550</v>
      </c>
      <c r="O3551" s="12">
        <f t="shared" ca="1" si="250"/>
        <v>3.3989636317913483</v>
      </c>
      <c r="P3551" s="12">
        <f t="shared" ca="1" si="251"/>
        <v>0.36409946786868452</v>
      </c>
      <c r="Q3551" s="11" t="str">
        <f t="shared" ca="1" si="235"/>
        <v>A</v>
      </c>
    </row>
    <row r="3552" spans="9:17" x14ac:dyDescent="0.25">
      <c r="I3552" s="11">
        <v>3551</v>
      </c>
      <c r="J3552" s="11">
        <f t="shared" ca="1" si="248"/>
        <v>1.0054829537467826</v>
      </c>
      <c r="K3552" s="11">
        <f t="shared" ca="1" si="249"/>
        <v>0.51840383081498786</v>
      </c>
      <c r="L3552" s="11" t="str">
        <f t="shared" ca="1" si="234"/>
        <v>A</v>
      </c>
      <c r="M3552" s="11"/>
      <c r="N3552" s="11">
        <v>3551</v>
      </c>
      <c r="O3552" s="12">
        <f t="shared" ca="1" si="250"/>
        <v>3.7917673823188363</v>
      </c>
      <c r="P3552" s="12">
        <f t="shared" ca="1" si="251"/>
        <v>-0.62071274802204202</v>
      </c>
      <c r="Q3552" s="11" t="str">
        <f t="shared" ca="1" si="235"/>
        <v>A</v>
      </c>
    </row>
    <row r="3553" spans="9:17" x14ac:dyDescent="0.25">
      <c r="I3553" s="11">
        <v>3552</v>
      </c>
      <c r="J3553" s="11">
        <f t="shared" ca="1" si="248"/>
        <v>0.23129945992122458</v>
      </c>
      <c r="K3553" s="11">
        <f t="shared" ca="1" si="249"/>
        <v>2.7181892049739824</v>
      </c>
      <c r="L3553" s="11" t="str">
        <f t="shared" ca="1" si="234"/>
        <v>H</v>
      </c>
      <c r="M3553" s="11"/>
      <c r="N3553" s="11">
        <v>3552</v>
      </c>
      <c r="O3553" s="12">
        <f t="shared" ca="1" si="250"/>
        <v>-1.335941873097491</v>
      </c>
      <c r="P3553" s="12">
        <f t="shared" ca="1" si="251"/>
        <v>2.0289556511843139</v>
      </c>
      <c r="Q3553" s="11" t="str">
        <f t="shared" ca="1" si="235"/>
        <v>H</v>
      </c>
    </row>
    <row r="3554" spans="9:17" x14ac:dyDescent="0.25">
      <c r="I3554" s="11">
        <v>3553</v>
      </c>
      <c r="J3554" s="11">
        <f t="shared" ca="1" si="248"/>
        <v>0.78915522866350796</v>
      </c>
      <c r="K3554" s="11">
        <f t="shared" ca="1" si="249"/>
        <v>3.4640800902197695</v>
      </c>
      <c r="L3554" s="11" t="str">
        <f t="shared" ca="1" si="234"/>
        <v>H</v>
      </c>
      <c r="M3554" s="11"/>
      <c r="N3554" s="11">
        <v>3553</v>
      </c>
      <c r="O3554" s="12">
        <f t="shared" ca="1" si="250"/>
        <v>-0.18742401929535313</v>
      </c>
      <c r="P3554" s="12">
        <f t="shared" ca="1" si="251"/>
        <v>2.6069160930397697</v>
      </c>
      <c r="Q3554" s="11" t="str">
        <f t="shared" ca="1" si="235"/>
        <v>H</v>
      </c>
    </row>
    <row r="3555" spans="9:17" x14ac:dyDescent="0.25">
      <c r="I3555" s="11">
        <v>3554</v>
      </c>
      <c r="J3555" s="11">
        <f t="shared" ca="1" si="248"/>
        <v>-0.76500841549505105</v>
      </c>
      <c r="K3555" s="11">
        <f t="shared" ca="1" si="249"/>
        <v>1.5442672773317798</v>
      </c>
      <c r="L3555" s="11" t="str">
        <f t="shared" ca="1" si="234"/>
        <v>H</v>
      </c>
      <c r="M3555" s="11"/>
      <c r="N3555" s="11">
        <v>3554</v>
      </c>
      <c r="O3555" s="12">
        <f t="shared" ca="1" si="250"/>
        <v>0.58894453343987796</v>
      </c>
      <c r="P3555" s="12">
        <f t="shared" ca="1" si="251"/>
        <v>1.6754185776753148</v>
      </c>
      <c r="Q3555" s="11" t="str">
        <f t="shared" ca="1" si="235"/>
        <v>H</v>
      </c>
    </row>
    <row r="3556" spans="9:17" x14ac:dyDescent="0.25">
      <c r="I3556" s="11">
        <v>3555</v>
      </c>
      <c r="J3556" s="11">
        <f t="shared" ca="1" si="248"/>
        <v>-4.5014960953094652E-2</v>
      </c>
      <c r="K3556" s="11">
        <f t="shared" ca="1" si="249"/>
        <v>2.5385875328661278</v>
      </c>
      <c r="L3556" s="11" t="str">
        <f t="shared" ca="1" si="234"/>
        <v>H</v>
      </c>
      <c r="M3556" s="11"/>
      <c r="N3556" s="11">
        <v>3555</v>
      </c>
      <c r="O3556" s="12">
        <f t="shared" ca="1" si="250"/>
        <v>0.86580705157668048</v>
      </c>
      <c r="P3556" s="12">
        <f t="shared" ca="1" si="251"/>
        <v>0.83699280082764482</v>
      </c>
      <c r="Q3556" s="11" t="str">
        <f t="shared" ca="1" si="235"/>
        <v>A</v>
      </c>
    </row>
    <row r="3557" spans="9:17" x14ac:dyDescent="0.25">
      <c r="I3557" s="11">
        <v>3556</v>
      </c>
      <c r="J3557" s="11">
        <f t="shared" ca="1" si="248"/>
        <v>0.20735089403914819</v>
      </c>
      <c r="K3557" s="11">
        <f t="shared" ca="1" si="249"/>
        <v>1.6397046469874481</v>
      </c>
      <c r="L3557" s="11" t="str">
        <f t="shared" ca="1" si="234"/>
        <v>H</v>
      </c>
      <c r="M3557" s="11"/>
      <c r="N3557" s="11">
        <v>3556</v>
      </c>
      <c r="O3557" s="12">
        <f t="shared" ca="1" si="250"/>
        <v>2.1240033808386176</v>
      </c>
      <c r="P3557" s="12">
        <f t="shared" ca="1" si="251"/>
        <v>1.7833394538698846</v>
      </c>
      <c r="Q3557" s="11" t="str">
        <f t="shared" ca="1" si="235"/>
        <v>A</v>
      </c>
    </row>
    <row r="3558" spans="9:17" x14ac:dyDescent="0.25">
      <c r="I3558" s="11">
        <v>3557</v>
      </c>
      <c r="J3558" s="11">
        <f t="shared" ca="1" si="248"/>
        <v>-3.1338959485490148E-2</v>
      </c>
      <c r="K3558" s="11">
        <f t="shared" ca="1" si="249"/>
        <v>0.10349895647664575</v>
      </c>
      <c r="L3558" s="11" t="str">
        <f t="shared" ca="1" si="234"/>
        <v>H</v>
      </c>
      <c r="M3558" s="11"/>
      <c r="N3558" s="11">
        <v>3557</v>
      </c>
      <c r="O3558" s="12">
        <f t="shared" ca="1" si="250"/>
        <v>2.3572912097968848</v>
      </c>
      <c r="P3558" s="12">
        <f t="shared" ca="1" si="251"/>
        <v>-9.6097776232087595E-2</v>
      </c>
      <c r="Q3558" s="11" t="str">
        <f t="shared" ca="1" si="235"/>
        <v>A</v>
      </c>
    </row>
    <row r="3559" spans="9:17" x14ac:dyDescent="0.25">
      <c r="I3559" s="11">
        <v>3558</v>
      </c>
      <c r="J3559" s="11">
        <f t="shared" ca="1" si="248"/>
        <v>0.90852069343136099</v>
      </c>
      <c r="K3559" s="11">
        <f t="shared" ca="1" si="249"/>
        <v>2.3540110192546049</v>
      </c>
      <c r="L3559" s="11" t="str">
        <f t="shared" ca="1" si="234"/>
        <v>H</v>
      </c>
      <c r="M3559" s="11"/>
      <c r="N3559" s="11">
        <v>3558</v>
      </c>
      <c r="O3559" s="12">
        <f t="shared" ca="1" si="250"/>
        <v>0.32131296486491845</v>
      </c>
      <c r="P3559" s="12">
        <f t="shared" ca="1" si="251"/>
        <v>1.0742764785630199</v>
      </c>
      <c r="Q3559" s="11" t="str">
        <f t="shared" ca="1" si="235"/>
        <v>H</v>
      </c>
    </row>
    <row r="3560" spans="9:17" x14ac:dyDescent="0.25">
      <c r="I3560" s="11">
        <v>3559</v>
      </c>
      <c r="J3560" s="11">
        <f t="shared" ca="1" si="248"/>
        <v>0.98505508436372013</v>
      </c>
      <c r="K3560" s="11">
        <f t="shared" ca="1" si="249"/>
        <v>2.8516019863981161</v>
      </c>
      <c r="L3560" s="11" t="str">
        <f t="shared" ca="1" si="234"/>
        <v>H</v>
      </c>
      <c r="M3560" s="11"/>
      <c r="N3560" s="11">
        <v>3559</v>
      </c>
      <c r="O3560" s="12">
        <f t="shared" ca="1" si="250"/>
        <v>0.10985696060573857</v>
      </c>
      <c r="P3560" s="12">
        <f t="shared" ca="1" si="251"/>
        <v>0.91841167157457249</v>
      </c>
      <c r="Q3560" s="11" t="str">
        <f t="shared" ca="1" si="235"/>
        <v>H</v>
      </c>
    </row>
    <row r="3561" spans="9:17" x14ac:dyDescent="0.25">
      <c r="I3561" s="11">
        <v>3560</v>
      </c>
      <c r="J3561" s="11">
        <f t="shared" ca="1" si="248"/>
        <v>1.4139505525137692</v>
      </c>
      <c r="K3561" s="11">
        <f t="shared" ca="1" si="249"/>
        <v>0.38006877950965001</v>
      </c>
      <c r="L3561" s="11" t="str">
        <f t="shared" ca="1" si="234"/>
        <v>A</v>
      </c>
      <c r="M3561" s="11"/>
      <c r="N3561" s="11">
        <v>3560</v>
      </c>
      <c r="O3561" s="12">
        <f t="shared" ca="1" si="250"/>
        <v>-1.8710473673617667E-2</v>
      </c>
      <c r="P3561" s="12">
        <f t="shared" ca="1" si="251"/>
        <v>2.4212409496044991</v>
      </c>
      <c r="Q3561" s="11" t="str">
        <f t="shared" ca="1" si="235"/>
        <v>H</v>
      </c>
    </row>
    <row r="3562" spans="9:17" x14ac:dyDescent="0.25">
      <c r="I3562" s="11">
        <v>3561</v>
      </c>
      <c r="J3562" s="11">
        <f t="shared" ca="1" si="248"/>
        <v>-1.8823450280431913</v>
      </c>
      <c r="K3562" s="11">
        <f t="shared" ca="1" si="249"/>
        <v>2.8887848355399397</v>
      </c>
      <c r="L3562" s="11" t="str">
        <f t="shared" ca="1" si="234"/>
        <v>H</v>
      </c>
      <c r="M3562" s="11"/>
      <c r="N3562" s="11">
        <v>3561</v>
      </c>
      <c r="O3562" s="12">
        <f t="shared" ca="1" si="250"/>
        <v>0.82276386707370319</v>
      </c>
      <c r="P3562" s="12">
        <f t="shared" ca="1" si="251"/>
        <v>2.4518303456115986</v>
      </c>
      <c r="Q3562" s="11" t="str">
        <f t="shared" ca="1" si="235"/>
        <v>H</v>
      </c>
    </row>
    <row r="3563" spans="9:17" x14ac:dyDescent="0.25">
      <c r="I3563" s="11">
        <v>3562</v>
      </c>
      <c r="J3563" s="11">
        <f t="shared" ca="1" si="248"/>
        <v>-0.16631379983847949</v>
      </c>
      <c r="K3563" s="11">
        <f t="shared" ca="1" si="249"/>
        <v>0.50576001706988771</v>
      </c>
      <c r="L3563" s="11" t="str">
        <f t="shared" ca="1" si="234"/>
        <v>H</v>
      </c>
      <c r="M3563" s="11"/>
      <c r="N3563" s="11">
        <v>3562</v>
      </c>
      <c r="O3563" s="12">
        <f t="shared" ca="1" si="250"/>
        <v>0.83044717499983034</v>
      </c>
      <c r="P3563" s="12">
        <f t="shared" ca="1" si="251"/>
        <v>2.2410186825733085</v>
      </c>
      <c r="Q3563" s="11" t="str">
        <f t="shared" ca="1" si="235"/>
        <v>H</v>
      </c>
    </row>
    <row r="3564" spans="9:17" x14ac:dyDescent="0.25">
      <c r="I3564" s="11">
        <v>3563</v>
      </c>
      <c r="J3564" s="11">
        <f t="shared" ca="1" si="248"/>
        <v>0.66057499506551787</v>
      </c>
      <c r="K3564" s="11">
        <f t="shared" ca="1" si="249"/>
        <v>2.6987847849683542</v>
      </c>
      <c r="L3564" s="11" t="str">
        <f t="shared" ca="1" si="234"/>
        <v>H</v>
      </c>
      <c r="M3564" s="11"/>
      <c r="N3564" s="11">
        <v>3563</v>
      </c>
      <c r="O3564" s="12">
        <f t="shared" ca="1" si="250"/>
        <v>0.58743299499337809</v>
      </c>
      <c r="P3564" s="12">
        <f t="shared" ca="1" si="251"/>
        <v>2.2670064488663875</v>
      </c>
      <c r="Q3564" s="11" t="str">
        <f t="shared" ca="1" si="235"/>
        <v>H</v>
      </c>
    </row>
    <row r="3565" spans="9:17" x14ac:dyDescent="0.25">
      <c r="I3565" s="11">
        <v>3564</v>
      </c>
      <c r="J3565" s="11">
        <f t="shared" ca="1" si="248"/>
        <v>-0.60491260836477856</v>
      </c>
      <c r="K3565" s="11">
        <f t="shared" ca="1" si="249"/>
        <v>1.0496400771273813</v>
      </c>
      <c r="L3565" s="11" t="str">
        <f t="shared" ca="1" si="234"/>
        <v>H</v>
      </c>
      <c r="M3565" s="11"/>
      <c r="N3565" s="11">
        <v>3564</v>
      </c>
      <c r="O3565" s="12">
        <f t="shared" ca="1" si="250"/>
        <v>0.29899483927314835</v>
      </c>
      <c r="P3565" s="12">
        <f t="shared" ca="1" si="251"/>
        <v>2.445971630301524</v>
      </c>
      <c r="Q3565" s="11" t="str">
        <f t="shared" ca="1" si="235"/>
        <v>H</v>
      </c>
    </row>
    <row r="3566" spans="9:17" x14ac:dyDescent="0.25">
      <c r="I3566" s="11">
        <v>3565</v>
      </c>
      <c r="J3566" s="11">
        <f t="shared" ca="1" si="248"/>
        <v>0.98302572077839856</v>
      </c>
      <c r="K3566" s="11">
        <f t="shared" ca="1" si="249"/>
        <v>0.69828785313492037</v>
      </c>
      <c r="L3566" s="11" t="str">
        <f t="shared" ca="1" si="234"/>
        <v>A</v>
      </c>
      <c r="M3566" s="11"/>
      <c r="N3566" s="11">
        <v>3565</v>
      </c>
      <c r="O3566" s="12">
        <f t="shared" ca="1" si="250"/>
        <v>0.80418445159113472</v>
      </c>
      <c r="P3566" s="12">
        <f t="shared" ca="1" si="251"/>
        <v>-1.6887029446001609</v>
      </c>
      <c r="Q3566" s="11" t="str">
        <f t="shared" ca="1" si="235"/>
        <v>A</v>
      </c>
    </row>
    <row r="3567" spans="9:17" x14ac:dyDescent="0.25">
      <c r="I3567" s="11">
        <v>3566</v>
      </c>
      <c r="J3567" s="11">
        <f t="shared" ca="1" si="248"/>
        <v>1.3454342515829198</v>
      </c>
      <c r="K3567" s="11">
        <f t="shared" ca="1" si="249"/>
        <v>3.3333010607950575</v>
      </c>
      <c r="L3567" s="11" t="str">
        <f t="shared" ca="1" si="234"/>
        <v>H</v>
      </c>
      <c r="M3567" s="11"/>
      <c r="N3567" s="11">
        <v>3566</v>
      </c>
      <c r="O3567" s="12">
        <f t="shared" ca="1" si="250"/>
        <v>-0.6191882551232184</v>
      </c>
      <c r="P3567" s="12">
        <f t="shared" ca="1" si="251"/>
        <v>0.65862655357525191</v>
      </c>
      <c r="Q3567" s="11" t="str">
        <f t="shared" ca="1" si="235"/>
        <v>H</v>
      </c>
    </row>
    <row r="3568" spans="9:17" x14ac:dyDescent="0.25">
      <c r="I3568" s="11">
        <v>3567</v>
      </c>
      <c r="J3568" s="11">
        <f t="shared" ca="1" si="248"/>
        <v>0.37138340453780228</v>
      </c>
      <c r="K3568" s="11">
        <f t="shared" ca="1" si="249"/>
        <v>3.1345032512327187</v>
      </c>
      <c r="L3568" s="11" t="str">
        <f t="shared" ca="1" si="234"/>
        <v>H</v>
      </c>
      <c r="M3568" s="11"/>
      <c r="N3568" s="11">
        <v>3567</v>
      </c>
      <c r="O3568" s="12">
        <f t="shared" ca="1" si="250"/>
        <v>1.8280328924138889</v>
      </c>
      <c r="P3568" s="12">
        <f t="shared" ca="1" si="251"/>
        <v>1.0730222092808439</v>
      </c>
      <c r="Q3568" s="11" t="str">
        <f t="shared" ca="1" si="235"/>
        <v>A</v>
      </c>
    </row>
    <row r="3569" spans="9:17" x14ac:dyDescent="0.25">
      <c r="I3569" s="11">
        <v>3568</v>
      </c>
      <c r="J3569" s="11">
        <f t="shared" ca="1" si="248"/>
        <v>2.6733525161110934</v>
      </c>
      <c r="K3569" s="11">
        <f t="shared" ca="1" si="249"/>
        <v>2.0984491940770664</v>
      </c>
      <c r="L3569" s="11" t="str">
        <f t="shared" ca="1" si="234"/>
        <v>A</v>
      </c>
      <c r="M3569" s="11"/>
      <c r="N3569" s="11">
        <v>3568</v>
      </c>
      <c r="O3569" s="12">
        <f t="shared" ca="1" si="250"/>
        <v>1.8481267859778805</v>
      </c>
      <c r="P3569" s="12">
        <f t="shared" ca="1" si="251"/>
        <v>1.4934556773881054</v>
      </c>
      <c r="Q3569" s="11" t="str">
        <f t="shared" ca="1" si="235"/>
        <v>A</v>
      </c>
    </row>
    <row r="3570" spans="9:17" x14ac:dyDescent="0.25">
      <c r="I3570" s="11">
        <v>3569</v>
      </c>
      <c r="J3570" s="11">
        <f t="shared" ca="1" si="248"/>
        <v>1.7477097101200831</v>
      </c>
      <c r="K3570" s="11">
        <f t="shared" ca="1" si="249"/>
        <v>1.5659709990687107</v>
      </c>
      <c r="L3570" s="11" t="str">
        <f t="shared" ca="1" si="234"/>
        <v>A</v>
      </c>
      <c r="M3570" s="11"/>
      <c r="N3570" s="11">
        <v>3569</v>
      </c>
      <c r="O3570" s="12">
        <f t="shared" ca="1" si="250"/>
        <v>-1.6997664176813518</v>
      </c>
      <c r="P3570" s="12">
        <f t="shared" ca="1" si="251"/>
        <v>1.3972232478869817</v>
      </c>
      <c r="Q3570" s="11" t="str">
        <f t="shared" ca="1" si="235"/>
        <v>H</v>
      </c>
    </row>
    <row r="3571" spans="9:17" x14ac:dyDescent="0.25">
      <c r="I3571" s="11">
        <v>3570</v>
      </c>
      <c r="J3571" s="11">
        <f t="shared" ca="1" si="248"/>
        <v>1.0357551195307855</v>
      </c>
      <c r="K3571" s="11">
        <f t="shared" ca="1" si="249"/>
        <v>1.0804413309975498</v>
      </c>
      <c r="L3571" s="11" t="str">
        <f t="shared" ca="1" si="234"/>
        <v>H</v>
      </c>
      <c r="M3571" s="11"/>
      <c r="N3571" s="11">
        <v>3570</v>
      </c>
      <c r="O3571" s="12">
        <f t="shared" ca="1" si="250"/>
        <v>-0.38115372042713092</v>
      </c>
      <c r="P3571" s="12">
        <f t="shared" ca="1" si="251"/>
        <v>0.93927362054412722</v>
      </c>
      <c r="Q3571" s="11" t="str">
        <f t="shared" ca="1" si="235"/>
        <v>H</v>
      </c>
    </row>
    <row r="3572" spans="9:17" x14ac:dyDescent="0.25">
      <c r="I3572" s="11">
        <v>3571</v>
      </c>
      <c r="J3572" s="11">
        <f t="shared" ca="1" si="248"/>
        <v>0.93549776361821779</v>
      </c>
      <c r="K3572" s="11">
        <f t="shared" ca="1" si="249"/>
        <v>3.3709233598272341</v>
      </c>
      <c r="L3572" s="11" t="str">
        <f t="shared" ref="L3572:L3826" ca="1" si="252">IF(J3572&gt;K3572, "A", IF(J3572=K3572, "T", "H"))</f>
        <v>H</v>
      </c>
      <c r="M3572" s="11"/>
      <c r="N3572" s="11">
        <v>3571</v>
      </c>
      <c r="O3572" s="12">
        <f t="shared" ca="1" si="250"/>
        <v>0.56720632211256927</v>
      </c>
      <c r="P3572" s="12">
        <f t="shared" ca="1" si="251"/>
        <v>-0.49239461959691</v>
      </c>
      <c r="Q3572" s="11" t="str">
        <f t="shared" ref="Q3572:Q3826" ca="1" si="253">IF(O3572&gt;P3572, "A", IF(O3572=P3572, "T", "H"))</f>
        <v>A</v>
      </c>
    </row>
    <row r="3573" spans="9:17" x14ac:dyDescent="0.25">
      <c r="I3573" s="11">
        <v>3572</v>
      </c>
      <c r="J3573" s="11">
        <f t="shared" ca="1" si="248"/>
        <v>-1.0405026697158908</v>
      </c>
      <c r="K3573" s="11">
        <f t="shared" ca="1" si="249"/>
        <v>3.654597801750874</v>
      </c>
      <c r="L3573" s="11" t="str">
        <f t="shared" ca="1" si="252"/>
        <v>H</v>
      </c>
      <c r="M3573" s="11"/>
      <c r="N3573" s="11">
        <v>3572</v>
      </c>
      <c r="O3573" s="12">
        <f t="shared" ca="1" si="250"/>
        <v>0.70231187731799227</v>
      </c>
      <c r="P3573" s="12">
        <f t="shared" ca="1" si="251"/>
        <v>2.0937203110881821</v>
      </c>
      <c r="Q3573" s="11" t="str">
        <f t="shared" ca="1" si="253"/>
        <v>H</v>
      </c>
    </row>
    <row r="3574" spans="9:17" x14ac:dyDescent="0.25">
      <c r="I3574" s="11">
        <v>3573</v>
      </c>
      <c r="J3574" s="11">
        <f t="shared" ca="1" si="248"/>
        <v>0.32553400483807515</v>
      </c>
      <c r="K3574" s="11">
        <f t="shared" ca="1" si="249"/>
        <v>2.5039017019366399</v>
      </c>
      <c r="L3574" s="11" t="str">
        <f t="shared" ca="1" si="252"/>
        <v>H</v>
      </c>
      <c r="M3574" s="11"/>
      <c r="N3574" s="11">
        <v>3573</v>
      </c>
      <c r="O3574" s="12">
        <f t="shared" ca="1" si="250"/>
        <v>0.28576682844456019</v>
      </c>
      <c r="P3574" s="12">
        <f t="shared" ca="1" si="251"/>
        <v>-0.18751326436380844</v>
      </c>
      <c r="Q3574" s="11" t="str">
        <f t="shared" ca="1" si="253"/>
        <v>A</v>
      </c>
    </row>
    <row r="3575" spans="9:17" x14ac:dyDescent="0.25">
      <c r="I3575" s="11">
        <v>3574</v>
      </c>
      <c r="J3575" s="11">
        <f t="shared" ca="1" si="248"/>
        <v>2.414445451620844</v>
      </c>
      <c r="K3575" s="11">
        <f t="shared" ca="1" si="249"/>
        <v>1.8884891665392927</v>
      </c>
      <c r="L3575" s="11" t="str">
        <f t="shared" ca="1" si="252"/>
        <v>A</v>
      </c>
      <c r="M3575" s="11"/>
      <c r="N3575" s="11">
        <v>3574</v>
      </c>
      <c r="O3575" s="12">
        <f t="shared" ca="1" si="250"/>
        <v>1.6726744577024026</v>
      </c>
      <c r="P3575" s="12">
        <f t="shared" ca="1" si="251"/>
        <v>1.8695723581222439</v>
      </c>
      <c r="Q3575" s="11" t="str">
        <f t="shared" ca="1" si="253"/>
        <v>H</v>
      </c>
    </row>
    <row r="3576" spans="9:17" x14ac:dyDescent="0.25">
      <c r="I3576" s="11">
        <v>3575</v>
      </c>
      <c r="J3576" s="11">
        <f t="shared" ca="1" si="248"/>
        <v>2.3434802746438161</v>
      </c>
      <c r="K3576" s="11">
        <f t="shared" ca="1" si="249"/>
        <v>1.7924762551747726</v>
      </c>
      <c r="L3576" s="11" t="str">
        <f t="shared" ca="1" si="252"/>
        <v>A</v>
      </c>
      <c r="M3576" s="11"/>
      <c r="N3576" s="11">
        <v>3575</v>
      </c>
      <c r="O3576" s="12">
        <f t="shared" ca="1" si="250"/>
        <v>0.18957653880274755</v>
      </c>
      <c r="P3576" s="12">
        <f t="shared" ca="1" si="251"/>
        <v>2.9877893536236719</v>
      </c>
      <c r="Q3576" s="11" t="str">
        <f t="shared" ca="1" si="253"/>
        <v>H</v>
      </c>
    </row>
    <row r="3577" spans="9:17" x14ac:dyDescent="0.25">
      <c r="I3577" s="11">
        <v>3576</v>
      </c>
      <c r="J3577" s="11">
        <f t="shared" ca="1" si="248"/>
        <v>1.3749377371805367</v>
      </c>
      <c r="K3577" s="11">
        <f t="shared" ca="1" si="249"/>
        <v>3.4243993661566265</v>
      </c>
      <c r="L3577" s="11" t="str">
        <f t="shared" ca="1" si="252"/>
        <v>H</v>
      </c>
      <c r="M3577" s="11"/>
      <c r="N3577" s="11">
        <v>3576</v>
      </c>
      <c r="O3577" s="12">
        <f t="shared" ca="1" si="250"/>
        <v>0.10012197167794373</v>
      </c>
      <c r="P3577" s="12">
        <f t="shared" ca="1" si="251"/>
        <v>5.0654173062693486E-2</v>
      </c>
      <c r="Q3577" s="11" t="str">
        <f t="shared" ca="1" si="253"/>
        <v>A</v>
      </c>
    </row>
    <row r="3578" spans="9:17" x14ac:dyDescent="0.25">
      <c r="I3578" s="11">
        <v>3577</v>
      </c>
      <c r="J3578" s="11">
        <f t="shared" ca="1" si="248"/>
        <v>0.30871469556778453</v>
      </c>
      <c r="K3578" s="11">
        <f t="shared" ca="1" si="249"/>
        <v>1.2328859862832491</v>
      </c>
      <c r="L3578" s="11" t="str">
        <f t="shared" ca="1" si="252"/>
        <v>H</v>
      </c>
      <c r="M3578" s="11"/>
      <c r="N3578" s="11">
        <v>3577</v>
      </c>
      <c r="O3578" s="12">
        <f t="shared" ca="1" si="250"/>
        <v>1.0528801753114778</v>
      </c>
      <c r="P3578" s="12">
        <f t="shared" ca="1" si="251"/>
        <v>0.60690341886223331</v>
      </c>
      <c r="Q3578" s="11" t="str">
        <f t="shared" ca="1" si="253"/>
        <v>A</v>
      </c>
    </row>
    <row r="3579" spans="9:17" x14ac:dyDescent="0.25">
      <c r="I3579" s="11">
        <v>3578</v>
      </c>
      <c r="J3579" s="11">
        <f t="shared" ca="1" si="248"/>
        <v>1.2245755163105676</v>
      </c>
      <c r="K3579" s="11">
        <f t="shared" ca="1" si="249"/>
        <v>-0.72726958271402298</v>
      </c>
      <c r="L3579" s="11" t="str">
        <f t="shared" ca="1" si="252"/>
        <v>A</v>
      </c>
      <c r="M3579" s="11"/>
      <c r="N3579" s="11">
        <v>3578</v>
      </c>
      <c r="O3579" s="12">
        <f t="shared" ca="1" si="250"/>
        <v>-0.84698439682823445</v>
      </c>
      <c r="P3579" s="12">
        <f t="shared" ca="1" si="251"/>
        <v>0.63605354601165609</v>
      </c>
      <c r="Q3579" s="11" t="str">
        <f t="shared" ca="1" si="253"/>
        <v>H</v>
      </c>
    </row>
    <row r="3580" spans="9:17" x14ac:dyDescent="0.25">
      <c r="I3580" s="11">
        <v>3579</v>
      </c>
      <c r="J3580" s="11">
        <f t="shared" ca="1" si="248"/>
        <v>1.2115997724761285</v>
      </c>
      <c r="K3580" s="11">
        <f t="shared" ca="1" si="249"/>
        <v>4.2515867127521361</v>
      </c>
      <c r="L3580" s="11" t="str">
        <f t="shared" ca="1" si="252"/>
        <v>H</v>
      </c>
      <c r="M3580" s="11"/>
      <c r="N3580" s="11">
        <v>3579</v>
      </c>
      <c r="O3580" s="12">
        <f t="shared" ca="1" si="250"/>
        <v>0.63402241415513561</v>
      </c>
      <c r="P3580" s="12">
        <f t="shared" ca="1" si="251"/>
        <v>0.41499900553276903</v>
      </c>
      <c r="Q3580" s="11" t="str">
        <f t="shared" ca="1" si="253"/>
        <v>A</v>
      </c>
    </row>
    <row r="3581" spans="9:17" x14ac:dyDescent="0.25">
      <c r="I3581" s="11">
        <v>3580</v>
      </c>
      <c r="J3581" s="11">
        <f t="shared" ca="1" si="248"/>
        <v>-1.1385339301269082</v>
      </c>
      <c r="K3581" s="11">
        <f t="shared" ca="1" si="249"/>
        <v>2.1353338337293919</v>
      </c>
      <c r="L3581" s="11" t="str">
        <f t="shared" ca="1" si="252"/>
        <v>H</v>
      </c>
      <c r="M3581" s="11"/>
      <c r="N3581" s="11">
        <v>3580</v>
      </c>
      <c r="O3581" s="12">
        <f t="shared" ca="1" si="250"/>
        <v>0.70053149624112809</v>
      </c>
      <c r="P3581" s="12">
        <f t="shared" ca="1" si="251"/>
        <v>0.80209782812894503</v>
      </c>
      <c r="Q3581" s="11" t="str">
        <f t="shared" ca="1" si="253"/>
        <v>H</v>
      </c>
    </row>
    <row r="3582" spans="9:17" x14ac:dyDescent="0.25">
      <c r="I3582" s="11">
        <v>3581</v>
      </c>
      <c r="J3582" s="11">
        <f t="shared" ca="1" si="248"/>
        <v>1.0599019644875851</v>
      </c>
      <c r="K3582" s="11">
        <f t="shared" ca="1" si="249"/>
        <v>2.3549490543852123</v>
      </c>
      <c r="L3582" s="11" t="str">
        <f t="shared" ca="1" si="252"/>
        <v>H</v>
      </c>
      <c r="M3582" s="11"/>
      <c r="N3582" s="11">
        <v>3581</v>
      </c>
      <c r="O3582" s="12">
        <f t="shared" ca="1" si="250"/>
        <v>0.38572291970460287</v>
      </c>
      <c r="P3582" s="12">
        <f t="shared" ca="1" si="251"/>
        <v>0.69230488592584916</v>
      </c>
      <c r="Q3582" s="11" t="str">
        <f t="shared" ca="1" si="253"/>
        <v>H</v>
      </c>
    </row>
    <row r="3583" spans="9:17" x14ac:dyDescent="0.25">
      <c r="I3583" s="11">
        <v>3582</v>
      </c>
      <c r="J3583" s="11">
        <f t="shared" ca="1" si="248"/>
        <v>-0.46635762924221902</v>
      </c>
      <c r="K3583" s="11">
        <f t="shared" ca="1" si="249"/>
        <v>3.464143304145928</v>
      </c>
      <c r="L3583" s="11" t="str">
        <f t="shared" ca="1" si="252"/>
        <v>H</v>
      </c>
      <c r="M3583" s="11"/>
      <c r="N3583" s="11">
        <v>3582</v>
      </c>
      <c r="O3583" s="12">
        <f t="shared" ca="1" si="250"/>
        <v>1.3874738145322913</v>
      </c>
      <c r="P3583" s="12">
        <f t="shared" ca="1" si="251"/>
        <v>3.1976997442924548</v>
      </c>
      <c r="Q3583" s="11" t="str">
        <f t="shared" ca="1" si="253"/>
        <v>H</v>
      </c>
    </row>
    <row r="3584" spans="9:17" x14ac:dyDescent="0.25">
      <c r="I3584" s="11">
        <v>3583</v>
      </c>
      <c r="J3584" s="11">
        <f t="shared" ca="1" si="248"/>
        <v>-1.1628884254722442</v>
      </c>
      <c r="K3584" s="11">
        <f t="shared" ca="1" si="249"/>
        <v>0.31408826653677413</v>
      </c>
      <c r="L3584" s="11" t="str">
        <f t="shared" ca="1" si="252"/>
        <v>H</v>
      </c>
      <c r="M3584" s="11"/>
      <c r="N3584" s="11">
        <v>3583</v>
      </c>
      <c r="O3584" s="12">
        <f t="shared" ca="1" si="250"/>
        <v>0.20390006311602654</v>
      </c>
      <c r="P3584" s="12">
        <f t="shared" ca="1" si="251"/>
        <v>1.2202759040935041</v>
      </c>
      <c r="Q3584" s="11" t="str">
        <f t="shared" ca="1" si="253"/>
        <v>H</v>
      </c>
    </row>
    <row r="3585" spans="9:17" x14ac:dyDescent="0.25">
      <c r="I3585" s="11">
        <v>3584</v>
      </c>
      <c r="J3585" s="11">
        <f t="shared" ca="1" si="248"/>
        <v>-0.51634310335130029</v>
      </c>
      <c r="K3585" s="11">
        <f t="shared" ca="1" si="249"/>
        <v>2.8219574483202048</v>
      </c>
      <c r="L3585" s="11" t="str">
        <f t="shared" ca="1" si="252"/>
        <v>H</v>
      </c>
      <c r="M3585" s="11"/>
      <c r="N3585" s="11">
        <v>3584</v>
      </c>
      <c r="O3585" s="12">
        <f t="shared" ca="1" si="250"/>
        <v>1.9413948894284083</v>
      </c>
      <c r="P3585" s="12">
        <f t="shared" ca="1" si="251"/>
        <v>1.0928371697983157</v>
      </c>
      <c r="Q3585" s="11" t="str">
        <f t="shared" ca="1" si="253"/>
        <v>A</v>
      </c>
    </row>
    <row r="3586" spans="9:17" x14ac:dyDescent="0.25">
      <c r="I3586" s="11">
        <v>3585</v>
      </c>
      <c r="J3586" s="11">
        <f t="shared" ca="1" si="248"/>
        <v>2.3329692672151632</v>
      </c>
      <c r="K3586" s="11">
        <f t="shared" ca="1" si="249"/>
        <v>2.6678464283384096</v>
      </c>
      <c r="L3586" s="11" t="str">
        <f t="shared" ca="1" si="252"/>
        <v>H</v>
      </c>
      <c r="M3586" s="11"/>
      <c r="N3586" s="11">
        <v>3585</v>
      </c>
      <c r="O3586" s="12">
        <f t="shared" ca="1" si="250"/>
        <v>-1.0514509576769691</v>
      </c>
      <c r="P3586" s="12">
        <f t="shared" ca="1" si="251"/>
        <v>0.67726720082427372</v>
      </c>
      <c r="Q3586" s="11" t="str">
        <f t="shared" ca="1" si="253"/>
        <v>H</v>
      </c>
    </row>
    <row r="3587" spans="9:17" x14ac:dyDescent="0.25">
      <c r="I3587" s="11">
        <v>3586</v>
      </c>
      <c r="J3587" s="11">
        <f t="shared" ref="J3587:J3650" ca="1" si="254">NORMINV(RAND(), $D$3,$F$3)</f>
        <v>0.86278996478621961</v>
      </c>
      <c r="K3587" s="11">
        <f t="shared" ref="K3587:K3650" ca="1" si="255">NORMINV(RAND(), $D$2,$F$2)</f>
        <v>2.4613894937405876</v>
      </c>
      <c r="L3587" s="11" t="str">
        <f t="shared" ca="1" si="252"/>
        <v>H</v>
      </c>
      <c r="M3587" s="11"/>
      <c r="N3587" s="11">
        <v>3586</v>
      </c>
      <c r="O3587" s="12">
        <f t="shared" ref="O3587:O3650" ca="1" si="256">NORMINV(RAND(), $D$11,$F$11)</f>
        <v>1.4823793753412167</v>
      </c>
      <c r="P3587" s="12">
        <f t="shared" ref="P3587:P3650" ca="1" si="257">NORMINV(RAND(), $D$10,$F$10)</f>
        <v>1.9432065942937682</v>
      </c>
      <c r="Q3587" s="11" t="str">
        <f t="shared" ca="1" si="253"/>
        <v>H</v>
      </c>
    </row>
    <row r="3588" spans="9:17" x14ac:dyDescent="0.25">
      <c r="I3588" s="11">
        <v>3587</v>
      </c>
      <c r="J3588" s="11">
        <f t="shared" ca="1" si="254"/>
        <v>0.25211056075318883</v>
      </c>
      <c r="K3588" s="11">
        <f t="shared" ca="1" si="255"/>
        <v>2.1505557310793804</v>
      </c>
      <c r="L3588" s="11" t="str">
        <f t="shared" ca="1" si="252"/>
        <v>H</v>
      </c>
      <c r="M3588" s="11"/>
      <c r="N3588" s="11">
        <v>3587</v>
      </c>
      <c r="O3588" s="12">
        <f t="shared" ca="1" si="256"/>
        <v>-0.5950321171275732</v>
      </c>
      <c r="P3588" s="12">
        <f t="shared" ca="1" si="257"/>
        <v>8.0777140240130052E-2</v>
      </c>
      <c r="Q3588" s="11" t="str">
        <f t="shared" ca="1" si="253"/>
        <v>H</v>
      </c>
    </row>
    <row r="3589" spans="9:17" x14ac:dyDescent="0.25">
      <c r="I3589" s="11">
        <v>3588</v>
      </c>
      <c r="J3589" s="11">
        <f t="shared" ca="1" si="254"/>
        <v>-1.1964662615241122</v>
      </c>
      <c r="K3589" s="11">
        <f t="shared" ca="1" si="255"/>
        <v>3.1961034859386128</v>
      </c>
      <c r="L3589" s="11" t="str">
        <f t="shared" ca="1" si="252"/>
        <v>H</v>
      </c>
      <c r="M3589" s="11"/>
      <c r="N3589" s="11">
        <v>3588</v>
      </c>
      <c r="O3589" s="12">
        <f t="shared" ca="1" si="256"/>
        <v>1.0125238597110697</v>
      </c>
      <c r="P3589" s="12">
        <f t="shared" ca="1" si="257"/>
        <v>1.4406949265890492</v>
      </c>
      <c r="Q3589" s="11" t="str">
        <f t="shared" ca="1" si="253"/>
        <v>H</v>
      </c>
    </row>
    <row r="3590" spans="9:17" x14ac:dyDescent="0.25">
      <c r="I3590" s="11">
        <v>3589</v>
      </c>
      <c r="J3590" s="11">
        <f t="shared" ca="1" si="254"/>
        <v>-1.0693312257026188E-2</v>
      </c>
      <c r="K3590" s="11">
        <f t="shared" ca="1" si="255"/>
        <v>3.478941083511625</v>
      </c>
      <c r="L3590" s="11" t="str">
        <f t="shared" ca="1" si="252"/>
        <v>H</v>
      </c>
      <c r="M3590" s="11"/>
      <c r="N3590" s="11">
        <v>3589</v>
      </c>
      <c r="O3590" s="12">
        <f t="shared" ca="1" si="256"/>
        <v>1.5799783014733084</v>
      </c>
      <c r="P3590" s="12">
        <f t="shared" ca="1" si="257"/>
        <v>2.2712186585978946</v>
      </c>
      <c r="Q3590" s="11" t="str">
        <f t="shared" ca="1" si="253"/>
        <v>H</v>
      </c>
    </row>
    <row r="3591" spans="9:17" x14ac:dyDescent="0.25">
      <c r="I3591" s="11">
        <v>3590</v>
      </c>
      <c r="J3591" s="11">
        <f t="shared" ca="1" si="254"/>
        <v>-0.26995805640676596</v>
      </c>
      <c r="K3591" s="11">
        <f t="shared" ca="1" si="255"/>
        <v>0.84156962616476783</v>
      </c>
      <c r="L3591" s="11" t="str">
        <f t="shared" ca="1" si="252"/>
        <v>H</v>
      </c>
      <c r="M3591" s="11"/>
      <c r="N3591" s="11">
        <v>3590</v>
      </c>
      <c r="O3591" s="12">
        <f t="shared" ca="1" si="256"/>
        <v>9.5985150994512547E-3</v>
      </c>
      <c r="P3591" s="12">
        <f t="shared" ca="1" si="257"/>
        <v>1.4486162171164394</v>
      </c>
      <c r="Q3591" s="11" t="str">
        <f t="shared" ca="1" si="253"/>
        <v>H</v>
      </c>
    </row>
    <row r="3592" spans="9:17" x14ac:dyDescent="0.25">
      <c r="I3592" s="11">
        <v>3591</v>
      </c>
      <c r="J3592" s="11">
        <f t="shared" ca="1" si="254"/>
        <v>2.1915289391947228</v>
      </c>
      <c r="K3592" s="11">
        <f t="shared" ca="1" si="255"/>
        <v>2.8128619521855329</v>
      </c>
      <c r="L3592" s="11" t="str">
        <f t="shared" ca="1" si="252"/>
        <v>H</v>
      </c>
      <c r="M3592" s="11"/>
      <c r="N3592" s="11">
        <v>3591</v>
      </c>
      <c r="O3592" s="12">
        <f t="shared" ca="1" si="256"/>
        <v>2.2823995636375987</v>
      </c>
      <c r="P3592" s="12">
        <f t="shared" ca="1" si="257"/>
        <v>1.672543755171636</v>
      </c>
      <c r="Q3592" s="11" t="str">
        <f t="shared" ca="1" si="253"/>
        <v>A</v>
      </c>
    </row>
    <row r="3593" spans="9:17" x14ac:dyDescent="0.25">
      <c r="I3593" s="11">
        <v>3592</v>
      </c>
      <c r="J3593" s="11">
        <f t="shared" ca="1" si="254"/>
        <v>1.7913547830606436</v>
      </c>
      <c r="K3593" s="11">
        <f t="shared" ca="1" si="255"/>
        <v>3.4861016966055751</v>
      </c>
      <c r="L3593" s="11" t="str">
        <f t="shared" ca="1" si="252"/>
        <v>H</v>
      </c>
      <c r="M3593" s="11"/>
      <c r="N3593" s="11">
        <v>3592</v>
      </c>
      <c r="O3593" s="12">
        <f t="shared" ca="1" si="256"/>
        <v>-1.1041276659912789</v>
      </c>
      <c r="P3593" s="12">
        <f t="shared" ca="1" si="257"/>
        <v>0.39654625850387881</v>
      </c>
      <c r="Q3593" s="11" t="str">
        <f t="shared" ca="1" si="253"/>
        <v>H</v>
      </c>
    </row>
    <row r="3594" spans="9:17" x14ac:dyDescent="0.25">
      <c r="I3594" s="11">
        <v>3593</v>
      </c>
      <c r="J3594" s="11">
        <f t="shared" ca="1" si="254"/>
        <v>1.6355523480201231</v>
      </c>
      <c r="K3594" s="11">
        <f t="shared" ca="1" si="255"/>
        <v>2.134842253313407</v>
      </c>
      <c r="L3594" s="11" t="str">
        <f t="shared" ca="1" si="252"/>
        <v>H</v>
      </c>
      <c r="M3594" s="11"/>
      <c r="N3594" s="11">
        <v>3593</v>
      </c>
      <c r="O3594" s="12">
        <f t="shared" ca="1" si="256"/>
        <v>1.281737511334788</v>
      </c>
      <c r="P3594" s="12">
        <f t="shared" ca="1" si="257"/>
        <v>0.85586276781488779</v>
      </c>
      <c r="Q3594" s="11" t="str">
        <f t="shared" ca="1" si="253"/>
        <v>A</v>
      </c>
    </row>
    <row r="3595" spans="9:17" x14ac:dyDescent="0.25">
      <c r="I3595" s="11">
        <v>3594</v>
      </c>
      <c r="J3595" s="11">
        <f t="shared" ca="1" si="254"/>
        <v>1.385610765655924</v>
      </c>
      <c r="K3595" s="11">
        <f t="shared" ca="1" si="255"/>
        <v>1.1817529818523422</v>
      </c>
      <c r="L3595" s="11" t="str">
        <f t="shared" ca="1" si="252"/>
        <v>A</v>
      </c>
      <c r="M3595" s="11"/>
      <c r="N3595" s="11">
        <v>3594</v>
      </c>
      <c r="O3595" s="12">
        <f t="shared" ca="1" si="256"/>
        <v>1.1889628708541529</v>
      </c>
      <c r="P3595" s="12">
        <f t="shared" ca="1" si="257"/>
        <v>6.2221296069212677</v>
      </c>
      <c r="Q3595" s="11" t="str">
        <f t="shared" ca="1" si="253"/>
        <v>H</v>
      </c>
    </row>
    <row r="3596" spans="9:17" x14ac:dyDescent="0.25">
      <c r="I3596" s="11">
        <v>3595</v>
      </c>
      <c r="J3596" s="11">
        <f t="shared" ca="1" si="254"/>
        <v>0.41153338133471706</v>
      </c>
      <c r="K3596" s="11">
        <f t="shared" ca="1" si="255"/>
        <v>2.339741258254163</v>
      </c>
      <c r="L3596" s="11" t="str">
        <f t="shared" ca="1" si="252"/>
        <v>H</v>
      </c>
      <c r="M3596" s="11"/>
      <c r="N3596" s="11">
        <v>3595</v>
      </c>
      <c r="O3596" s="12">
        <f t="shared" ca="1" si="256"/>
        <v>-0.33691474364620777</v>
      </c>
      <c r="P3596" s="12">
        <f t="shared" ca="1" si="257"/>
        <v>-2.51247577383422</v>
      </c>
      <c r="Q3596" s="11" t="str">
        <f t="shared" ca="1" si="253"/>
        <v>A</v>
      </c>
    </row>
    <row r="3597" spans="9:17" x14ac:dyDescent="0.25">
      <c r="I3597" s="11">
        <v>3596</v>
      </c>
      <c r="J3597" s="11">
        <f t="shared" ca="1" si="254"/>
        <v>0.40327963950264212</v>
      </c>
      <c r="K3597" s="11">
        <f t="shared" ca="1" si="255"/>
        <v>0.88622431897973031</v>
      </c>
      <c r="L3597" s="11" t="str">
        <f t="shared" ca="1" si="252"/>
        <v>H</v>
      </c>
      <c r="M3597" s="11"/>
      <c r="N3597" s="11">
        <v>3596</v>
      </c>
      <c r="O3597" s="12">
        <f t="shared" ca="1" si="256"/>
        <v>-0.3993152357505666</v>
      </c>
      <c r="P3597" s="12">
        <f t="shared" ca="1" si="257"/>
        <v>-0.80883341815524834</v>
      </c>
      <c r="Q3597" s="11" t="str">
        <f t="shared" ca="1" si="253"/>
        <v>A</v>
      </c>
    </row>
    <row r="3598" spans="9:17" x14ac:dyDescent="0.25">
      <c r="I3598" s="11">
        <v>3597</v>
      </c>
      <c r="J3598" s="11">
        <f t="shared" ca="1" si="254"/>
        <v>1.3882423938660824</v>
      </c>
      <c r="K3598" s="11">
        <f t="shared" ca="1" si="255"/>
        <v>2.1814165751483401</v>
      </c>
      <c r="L3598" s="11" t="str">
        <f t="shared" ca="1" si="252"/>
        <v>H</v>
      </c>
      <c r="M3598" s="11"/>
      <c r="N3598" s="11">
        <v>3597</v>
      </c>
      <c r="O3598" s="12">
        <f t="shared" ca="1" si="256"/>
        <v>1.7665011314755836</v>
      </c>
      <c r="P3598" s="12">
        <f t="shared" ca="1" si="257"/>
        <v>0.99185234948104373</v>
      </c>
      <c r="Q3598" s="11" t="str">
        <f t="shared" ca="1" si="253"/>
        <v>A</v>
      </c>
    </row>
    <row r="3599" spans="9:17" x14ac:dyDescent="0.25">
      <c r="I3599" s="11">
        <v>3598</v>
      </c>
      <c r="J3599" s="11">
        <f t="shared" ca="1" si="254"/>
        <v>1.8779464089424307</v>
      </c>
      <c r="K3599" s="11">
        <f t="shared" ca="1" si="255"/>
        <v>1.6533000140487997</v>
      </c>
      <c r="L3599" s="11" t="str">
        <f t="shared" ca="1" si="252"/>
        <v>A</v>
      </c>
      <c r="M3599" s="11"/>
      <c r="N3599" s="11">
        <v>3598</v>
      </c>
      <c r="O3599" s="12">
        <f t="shared" ca="1" si="256"/>
        <v>-1.0024965154863434</v>
      </c>
      <c r="P3599" s="12">
        <f t="shared" ca="1" si="257"/>
        <v>-4.119467121828202E-2</v>
      </c>
      <c r="Q3599" s="11" t="str">
        <f t="shared" ca="1" si="253"/>
        <v>H</v>
      </c>
    </row>
    <row r="3600" spans="9:17" x14ac:dyDescent="0.25">
      <c r="I3600" s="11">
        <v>3599</v>
      </c>
      <c r="J3600" s="11">
        <f t="shared" ca="1" si="254"/>
        <v>0.6734230565530791</v>
      </c>
      <c r="K3600" s="11">
        <f t="shared" ca="1" si="255"/>
        <v>3.3304671490860795</v>
      </c>
      <c r="L3600" s="11" t="str">
        <f t="shared" ca="1" si="252"/>
        <v>H</v>
      </c>
      <c r="M3600" s="11"/>
      <c r="N3600" s="11">
        <v>3599</v>
      </c>
      <c r="O3600" s="12">
        <f t="shared" ca="1" si="256"/>
        <v>1.3761922773342641</v>
      </c>
      <c r="P3600" s="12">
        <f t="shared" ca="1" si="257"/>
        <v>0.73041071814174474</v>
      </c>
      <c r="Q3600" s="11" t="str">
        <f t="shared" ca="1" si="253"/>
        <v>A</v>
      </c>
    </row>
    <row r="3601" spans="9:17" x14ac:dyDescent="0.25">
      <c r="I3601" s="11">
        <v>3600</v>
      </c>
      <c r="J3601" s="11">
        <f t="shared" ca="1" si="254"/>
        <v>-0.60157490808073855</v>
      </c>
      <c r="K3601" s="11">
        <f t="shared" ca="1" si="255"/>
        <v>4.10698970422178</v>
      </c>
      <c r="L3601" s="11" t="str">
        <f t="shared" ca="1" si="252"/>
        <v>H</v>
      </c>
      <c r="M3601" s="11"/>
      <c r="N3601" s="11">
        <v>3600</v>
      </c>
      <c r="O3601" s="12">
        <f t="shared" ca="1" si="256"/>
        <v>-0.9541710175520326</v>
      </c>
      <c r="P3601" s="12">
        <f t="shared" ca="1" si="257"/>
        <v>1.4888313113683371</v>
      </c>
      <c r="Q3601" s="11" t="str">
        <f t="shared" ca="1" si="253"/>
        <v>H</v>
      </c>
    </row>
    <row r="3602" spans="9:17" x14ac:dyDescent="0.25">
      <c r="I3602" s="11">
        <v>3601</v>
      </c>
      <c r="J3602" s="11">
        <f t="shared" ca="1" si="254"/>
        <v>0.78727631254757013</v>
      </c>
      <c r="K3602" s="11">
        <f t="shared" ca="1" si="255"/>
        <v>3.5201520039653182</v>
      </c>
      <c r="L3602" s="11" t="str">
        <f t="shared" ca="1" si="252"/>
        <v>H</v>
      </c>
      <c r="M3602" s="11"/>
      <c r="N3602" s="11">
        <v>3601</v>
      </c>
      <c r="O3602" s="12">
        <f t="shared" ca="1" si="256"/>
        <v>0.68491148160939863</v>
      </c>
      <c r="P3602" s="12">
        <f t="shared" ca="1" si="257"/>
        <v>2.6535044630038378</v>
      </c>
      <c r="Q3602" s="11" t="str">
        <f t="shared" ca="1" si="253"/>
        <v>H</v>
      </c>
    </row>
    <row r="3603" spans="9:17" x14ac:dyDescent="0.25">
      <c r="I3603" s="11">
        <v>3602</v>
      </c>
      <c r="J3603" s="11">
        <f t="shared" ca="1" si="254"/>
        <v>2.1107501930904844</v>
      </c>
      <c r="K3603" s="11">
        <f t="shared" ca="1" si="255"/>
        <v>2.7850904697585244</v>
      </c>
      <c r="L3603" s="11" t="str">
        <f t="shared" ca="1" si="252"/>
        <v>H</v>
      </c>
      <c r="M3603" s="11"/>
      <c r="N3603" s="11">
        <v>3602</v>
      </c>
      <c r="O3603" s="12">
        <f t="shared" ca="1" si="256"/>
        <v>0.47008673037029369</v>
      </c>
      <c r="P3603" s="12">
        <f t="shared" ca="1" si="257"/>
        <v>0.60167070043558579</v>
      </c>
      <c r="Q3603" s="11" t="str">
        <f t="shared" ca="1" si="253"/>
        <v>H</v>
      </c>
    </row>
    <row r="3604" spans="9:17" x14ac:dyDescent="0.25">
      <c r="I3604" s="11">
        <v>3603</v>
      </c>
      <c r="J3604" s="11">
        <f t="shared" ca="1" si="254"/>
        <v>0.19873877502237769</v>
      </c>
      <c r="K3604" s="11">
        <f t="shared" ca="1" si="255"/>
        <v>1.212467224945557</v>
      </c>
      <c r="L3604" s="11" t="str">
        <f t="shared" ca="1" si="252"/>
        <v>H</v>
      </c>
      <c r="M3604" s="11"/>
      <c r="N3604" s="11">
        <v>3603</v>
      </c>
      <c r="O3604" s="12">
        <f t="shared" ca="1" si="256"/>
        <v>0.67057898555156648</v>
      </c>
      <c r="P3604" s="12">
        <f t="shared" ca="1" si="257"/>
        <v>0.21604123717662105</v>
      </c>
      <c r="Q3604" s="11" t="str">
        <f t="shared" ca="1" si="253"/>
        <v>A</v>
      </c>
    </row>
    <row r="3605" spans="9:17" x14ac:dyDescent="0.25">
      <c r="I3605" s="11">
        <v>3604</v>
      </c>
      <c r="J3605" s="11">
        <f t="shared" ca="1" si="254"/>
        <v>3.284241383483828</v>
      </c>
      <c r="K3605" s="11">
        <f t="shared" ca="1" si="255"/>
        <v>2.7653357840789496</v>
      </c>
      <c r="L3605" s="11" t="str">
        <f t="shared" ca="1" si="252"/>
        <v>A</v>
      </c>
      <c r="M3605" s="11"/>
      <c r="N3605" s="11">
        <v>3604</v>
      </c>
      <c r="O3605" s="12">
        <f t="shared" ca="1" si="256"/>
        <v>2.2123923337915725</v>
      </c>
      <c r="P3605" s="12">
        <f t="shared" ca="1" si="257"/>
        <v>0.20593410321606931</v>
      </c>
      <c r="Q3605" s="11" t="str">
        <f t="shared" ca="1" si="253"/>
        <v>A</v>
      </c>
    </row>
    <row r="3606" spans="9:17" x14ac:dyDescent="0.25">
      <c r="I3606" s="11">
        <v>3605</v>
      </c>
      <c r="J3606" s="11">
        <f t="shared" ca="1" si="254"/>
        <v>1.501349867975867</v>
      </c>
      <c r="K3606" s="11">
        <f t="shared" ca="1" si="255"/>
        <v>2.1264354770093767</v>
      </c>
      <c r="L3606" s="11" t="str">
        <f t="shared" ca="1" si="252"/>
        <v>H</v>
      </c>
      <c r="M3606" s="11"/>
      <c r="N3606" s="11">
        <v>3605</v>
      </c>
      <c r="O3606" s="12">
        <f t="shared" ca="1" si="256"/>
        <v>2.4797544316078839</v>
      </c>
      <c r="P3606" s="12">
        <f t="shared" ca="1" si="257"/>
        <v>2.174257820411543</v>
      </c>
      <c r="Q3606" s="11" t="str">
        <f t="shared" ca="1" si="253"/>
        <v>A</v>
      </c>
    </row>
    <row r="3607" spans="9:17" x14ac:dyDescent="0.25">
      <c r="I3607" s="11">
        <v>3606</v>
      </c>
      <c r="J3607" s="11">
        <f t="shared" ca="1" si="254"/>
        <v>2.530163913418638</v>
      </c>
      <c r="K3607" s="11">
        <f t="shared" ca="1" si="255"/>
        <v>1.3842921316165038</v>
      </c>
      <c r="L3607" s="11" t="str">
        <f t="shared" ca="1" si="252"/>
        <v>A</v>
      </c>
      <c r="M3607" s="11"/>
      <c r="N3607" s="11">
        <v>3606</v>
      </c>
      <c r="O3607" s="12">
        <f t="shared" ca="1" si="256"/>
        <v>2.6989182982872411</v>
      </c>
      <c r="P3607" s="12">
        <f t="shared" ca="1" si="257"/>
        <v>9.8209179725173179E-2</v>
      </c>
      <c r="Q3607" s="11" t="str">
        <f t="shared" ca="1" si="253"/>
        <v>A</v>
      </c>
    </row>
    <row r="3608" spans="9:17" x14ac:dyDescent="0.25">
      <c r="I3608" s="11">
        <v>3607</v>
      </c>
      <c r="J3608" s="11">
        <f t="shared" ca="1" si="254"/>
        <v>0.72203575001786202</v>
      </c>
      <c r="K3608" s="11">
        <f t="shared" ca="1" si="255"/>
        <v>2.1216678955053951</v>
      </c>
      <c r="L3608" s="11" t="str">
        <f t="shared" ca="1" si="252"/>
        <v>H</v>
      </c>
      <c r="M3608" s="11"/>
      <c r="N3608" s="11">
        <v>3607</v>
      </c>
      <c r="O3608" s="12">
        <f t="shared" ca="1" si="256"/>
        <v>8.2411701381418456E-2</v>
      </c>
      <c r="P3608" s="12">
        <f t="shared" ca="1" si="257"/>
        <v>0.44073894718914242</v>
      </c>
      <c r="Q3608" s="11" t="str">
        <f t="shared" ca="1" si="253"/>
        <v>H</v>
      </c>
    </row>
    <row r="3609" spans="9:17" x14ac:dyDescent="0.25">
      <c r="I3609" s="11">
        <v>3608</v>
      </c>
      <c r="J3609" s="11">
        <f t="shared" ca="1" si="254"/>
        <v>1.3462641172529564</v>
      </c>
      <c r="K3609" s="11">
        <f t="shared" ca="1" si="255"/>
        <v>1.3041985843849444</v>
      </c>
      <c r="L3609" s="11" t="str">
        <f t="shared" ca="1" si="252"/>
        <v>A</v>
      </c>
      <c r="M3609" s="11"/>
      <c r="N3609" s="11">
        <v>3608</v>
      </c>
      <c r="O3609" s="12">
        <f t="shared" ca="1" si="256"/>
        <v>1.7447130777162878</v>
      </c>
      <c r="P3609" s="12">
        <f t="shared" ca="1" si="257"/>
        <v>1.8810334552592998</v>
      </c>
      <c r="Q3609" s="11" t="str">
        <f t="shared" ca="1" si="253"/>
        <v>H</v>
      </c>
    </row>
    <row r="3610" spans="9:17" x14ac:dyDescent="0.25">
      <c r="I3610" s="11">
        <v>3609</v>
      </c>
      <c r="J3610" s="11">
        <f t="shared" ca="1" si="254"/>
        <v>2.3842236438559175</v>
      </c>
      <c r="K3610" s="11">
        <f t="shared" ca="1" si="255"/>
        <v>2.3127432944096196</v>
      </c>
      <c r="L3610" s="11" t="str">
        <f t="shared" ca="1" si="252"/>
        <v>A</v>
      </c>
      <c r="M3610" s="11"/>
      <c r="N3610" s="11">
        <v>3609</v>
      </c>
      <c r="O3610" s="12">
        <f t="shared" ca="1" si="256"/>
        <v>0.85788143506881087</v>
      </c>
      <c r="P3610" s="12">
        <f t="shared" ca="1" si="257"/>
        <v>2.1205258550150283</v>
      </c>
      <c r="Q3610" s="11" t="str">
        <f t="shared" ca="1" si="253"/>
        <v>H</v>
      </c>
    </row>
    <row r="3611" spans="9:17" x14ac:dyDescent="0.25">
      <c r="I3611" s="11">
        <v>3610</v>
      </c>
      <c r="J3611" s="11">
        <f t="shared" ca="1" si="254"/>
        <v>-0.24668601644404375</v>
      </c>
      <c r="K3611" s="11">
        <f t="shared" ca="1" si="255"/>
        <v>2.9102853198539949</v>
      </c>
      <c r="L3611" s="11" t="str">
        <f t="shared" ca="1" si="252"/>
        <v>H</v>
      </c>
      <c r="M3611" s="11"/>
      <c r="N3611" s="11">
        <v>3610</v>
      </c>
      <c r="O3611" s="12">
        <f t="shared" ca="1" si="256"/>
        <v>1.2384742351954889</v>
      </c>
      <c r="P3611" s="12">
        <f t="shared" ca="1" si="257"/>
        <v>0.90544393619965657</v>
      </c>
      <c r="Q3611" s="11" t="str">
        <f t="shared" ca="1" si="253"/>
        <v>A</v>
      </c>
    </row>
    <row r="3612" spans="9:17" x14ac:dyDescent="0.25">
      <c r="I3612" s="11">
        <v>3611</v>
      </c>
      <c r="J3612" s="11">
        <f t="shared" ca="1" si="254"/>
        <v>1.9350678073404395</v>
      </c>
      <c r="K3612" s="11">
        <f t="shared" ca="1" si="255"/>
        <v>0.22225670521365148</v>
      </c>
      <c r="L3612" s="11" t="str">
        <f t="shared" ca="1" si="252"/>
        <v>A</v>
      </c>
      <c r="M3612" s="11"/>
      <c r="N3612" s="11">
        <v>3611</v>
      </c>
      <c r="O3612" s="12">
        <f t="shared" ca="1" si="256"/>
        <v>1.9129956562175181</v>
      </c>
      <c r="P3612" s="12">
        <f t="shared" ca="1" si="257"/>
        <v>2.3146887421968216</v>
      </c>
      <c r="Q3612" s="11" t="str">
        <f t="shared" ca="1" si="253"/>
        <v>H</v>
      </c>
    </row>
    <row r="3613" spans="9:17" x14ac:dyDescent="0.25">
      <c r="I3613" s="11">
        <v>3612</v>
      </c>
      <c r="J3613" s="11">
        <f t="shared" ca="1" si="254"/>
        <v>1.233470413171482</v>
      </c>
      <c r="K3613" s="11">
        <f t="shared" ca="1" si="255"/>
        <v>2.4666433927856461</v>
      </c>
      <c r="L3613" s="11" t="str">
        <f t="shared" ca="1" si="252"/>
        <v>H</v>
      </c>
      <c r="M3613" s="11"/>
      <c r="N3613" s="11">
        <v>3612</v>
      </c>
      <c r="O3613" s="12">
        <f t="shared" ca="1" si="256"/>
        <v>1.2268360238330702</v>
      </c>
      <c r="P3613" s="12">
        <f t="shared" ca="1" si="257"/>
        <v>2.7906006953304359</v>
      </c>
      <c r="Q3613" s="11" t="str">
        <f t="shared" ca="1" si="253"/>
        <v>H</v>
      </c>
    </row>
    <row r="3614" spans="9:17" x14ac:dyDescent="0.25">
      <c r="I3614" s="11">
        <v>3613</v>
      </c>
      <c r="J3614" s="11">
        <f t="shared" ca="1" si="254"/>
        <v>0.84688562934490941</v>
      </c>
      <c r="K3614" s="11">
        <f t="shared" ca="1" si="255"/>
        <v>0.99013030197732177</v>
      </c>
      <c r="L3614" s="11" t="str">
        <f t="shared" ca="1" si="252"/>
        <v>H</v>
      </c>
      <c r="M3614" s="11"/>
      <c r="N3614" s="11">
        <v>3613</v>
      </c>
      <c r="O3614" s="12">
        <f t="shared" ca="1" si="256"/>
        <v>1.6966530074979982</v>
      </c>
      <c r="P3614" s="12">
        <f t="shared" ca="1" si="257"/>
        <v>1.3689872455154073</v>
      </c>
      <c r="Q3614" s="11" t="str">
        <f t="shared" ca="1" si="253"/>
        <v>A</v>
      </c>
    </row>
    <row r="3615" spans="9:17" x14ac:dyDescent="0.25">
      <c r="I3615" s="11">
        <v>3614</v>
      </c>
      <c r="J3615" s="11">
        <f t="shared" ca="1" si="254"/>
        <v>4.4802055324424437</v>
      </c>
      <c r="K3615" s="11">
        <f t="shared" ca="1" si="255"/>
        <v>3.0116256880740835</v>
      </c>
      <c r="L3615" s="11" t="str">
        <f t="shared" ca="1" si="252"/>
        <v>A</v>
      </c>
      <c r="M3615" s="11"/>
      <c r="N3615" s="11">
        <v>3614</v>
      </c>
      <c r="O3615" s="12">
        <f t="shared" ca="1" si="256"/>
        <v>-0.21507331077703939</v>
      </c>
      <c r="P3615" s="12">
        <f t="shared" ca="1" si="257"/>
        <v>2.5887785574388591</v>
      </c>
      <c r="Q3615" s="11" t="str">
        <f t="shared" ca="1" si="253"/>
        <v>H</v>
      </c>
    </row>
    <row r="3616" spans="9:17" x14ac:dyDescent="0.25">
      <c r="I3616" s="11">
        <v>3615</v>
      </c>
      <c r="J3616" s="11">
        <f t="shared" ca="1" si="254"/>
        <v>1.3556054116758001</v>
      </c>
      <c r="K3616" s="11">
        <f t="shared" ca="1" si="255"/>
        <v>1.0642274213500018</v>
      </c>
      <c r="L3616" s="11" t="str">
        <f t="shared" ca="1" si="252"/>
        <v>A</v>
      </c>
      <c r="M3616" s="11"/>
      <c r="N3616" s="11">
        <v>3615</v>
      </c>
      <c r="O3616" s="12">
        <f t="shared" ca="1" si="256"/>
        <v>-0.14546598705821423</v>
      </c>
      <c r="P3616" s="12">
        <f t="shared" ca="1" si="257"/>
        <v>3.2504389093991346</v>
      </c>
      <c r="Q3616" s="11" t="str">
        <f t="shared" ca="1" si="253"/>
        <v>H</v>
      </c>
    </row>
    <row r="3617" spans="9:17" x14ac:dyDescent="0.25">
      <c r="I3617" s="11">
        <v>3616</v>
      </c>
      <c r="J3617" s="11">
        <f t="shared" ca="1" si="254"/>
        <v>2.5461845699434282</v>
      </c>
      <c r="K3617" s="11">
        <f t="shared" ca="1" si="255"/>
        <v>3.4942127065155484</v>
      </c>
      <c r="L3617" s="11" t="str">
        <f t="shared" ca="1" si="252"/>
        <v>H</v>
      </c>
      <c r="M3617" s="11"/>
      <c r="N3617" s="11">
        <v>3616</v>
      </c>
      <c r="O3617" s="12">
        <f t="shared" ca="1" si="256"/>
        <v>1.3700220849254059</v>
      </c>
      <c r="P3617" s="12">
        <f t="shared" ca="1" si="257"/>
        <v>0.29721837062889267</v>
      </c>
      <c r="Q3617" s="11" t="str">
        <f t="shared" ca="1" si="253"/>
        <v>A</v>
      </c>
    </row>
    <row r="3618" spans="9:17" x14ac:dyDescent="0.25">
      <c r="I3618" s="11">
        <v>3617</v>
      </c>
      <c r="J3618" s="11">
        <f t="shared" ca="1" si="254"/>
        <v>2.3709074886583261</v>
      </c>
      <c r="K3618" s="11">
        <f t="shared" ca="1" si="255"/>
        <v>-7.732919271620986E-2</v>
      </c>
      <c r="L3618" s="11" t="str">
        <f t="shared" ca="1" si="252"/>
        <v>A</v>
      </c>
      <c r="M3618" s="11"/>
      <c r="N3618" s="11">
        <v>3617</v>
      </c>
      <c r="O3618" s="12">
        <f t="shared" ca="1" si="256"/>
        <v>-2.0656203487141918</v>
      </c>
      <c r="P3618" s="12">
        <f t="shared" ca="1" si="257"/>
        <v>0.99880142263986338</v>
      </c>
      <c r="Q3618" s="11" t="str">
        <f t="shared" ca="1" si="253"/>
        <v>H</v>
      </c>
    </row>
    <row r="3619" spans="9:17" x14ac:dyDescent="0.25">
      <c r="I3619" s="11">
        <v>3618</v>
      </c>
      <c r="J3619" s="11">
        <f t="shared" ca="1" si="254"/>
        <v>5.4371213205196334E-2</v>
      </c>
      <c r="K3619" s="11">
        <f t="shared" ca="1" si="255"/>
        <v>3.5727366936451244</v>
      </c>
      <c r="L3619" s="11" t="str">
        <f t="shared" ca="1" si="252"/>
        <v>H</v>
      </c>
      <c r="M3619" s="11"/>
      <c r="N3619" s="11">
        <v>3618</v>
      </c>
      <c r="O3619" s="12">
        <f t="shared" ca="1" si="256"/>
        <v>1.3937153432966896</v>
      </c>
      <c r="P3619" s="12">
        <f t="shared" ca="1" si="257"/>
        <v>-0.6760366772732469</v>
      </c>
      <c r="Q3619" s="11" t="str">
        <f t="shared" ca="1" si="253"/>
        <v>A</v>
      </c>
    </row>
    <row r="3620" spans="9:17" x14ac:dyDescent="0.25">
      <c r="I3620" s="11">
        <v>3619</v>
      </c>
      <c r="J3620" s="11">
        <f t="shared" ca="1" si="254"/>
        <v>0.13244399148863417</v>
      </c>
      <c r="K3620" s="11">
        <f t="shared" ca="1" si="255"/>
        <v>2.4446476565573088</v>
      </c>
      <c r="L3620" s="11" t="str">
        <f t="shared" ca="1" si="252"/>
        <v>H</v>
      </c>
      <c r="M3620" s="11"/>
      <c r="N3620" s="11">
        <v>3619</v>
      </c>
      <c r="O3620" s="12">
        <f t="shared" ca="1" si="256"/>
        <v>1.5382625791737863</v>
      </c>
      <c r="P3620" s="12">
        <f t="shared" ca="1" si="257"/>
        <v>1.3203679651762186</v>
      </c>
      <c r="Q3620" s="11" t="str">
        <f t="shared" ca="1" si="253"/>
        <v>A</v>
      </c>
    </row>
    <row r="3621" spans="9:17" x14ac:dyDescent="0.25">
      <c r="I3621" s="11">
        <v>3620</v>
      </c>
      <c r="J3621" s="11">
        <f t="shared" ca="1" si="254"/>
        <v>0.26744565225904915</v>
      </c>
      <c r="K3621" s="11">
        <f t="shared" ca="1" si="255"/>
        <v>0.97110191549837688</v>
      </c>
      <c r="L3621" s="11" t="str">
        <f t="shared" ca="1" si="252"/>
        <v>H</v>
      </c>
      <c r="M3621" s="11"/>
      <c r="N3621" s="11">
        <v>3620</v>
      </c>
      <c r="O3621" s="12">
        <f t="shared" ca="1" si="256"/>
        <v>2.1567280797513675</v>
      </c>
      <c r="P3621" s="12">
        <f t="shared" ca="1" si="257"/>
        <v>0.17426314175727264</v>
      </c>
      <c r="Q3621" s="11" t="str">
        <f t="shared" ca="1" si="253"/>
        <v>A</v>
      </c>
    </row>
    <row r="3622" spans="9:17" x14ac:dyDescent="0.25">
      <c r="I3622" s="11">
        <v>3621</v>
      </c>
      <c r="J3622" s="11">
        <f t="shared" ca="1" si="254"/>
        <v>0.72244038797485655</v>
      </c>
      <c r="K3622" s="11">
        <f t="shared" ca="1" si="255"/>
        <v>1.9068901686349087</v>
      </c>
      <c r="L3622" s="11" t="str">
        <f t="shared" ca="1" si="252"/>
        <v>H</v>
      </c>
      <c r="M3622" s="11"/>
      <c r="N3622" s="11">
        <v>3621</v>
      </c>
      <c r="O3622" s="12">
        <f t="shared" ca="1" si="256"/>
        <v>0.26705381026745856</v>
      </c>
      <c r="P3622" s="12">
        <f t="shared" ca="1" si="257"/>
        <v>1.8902467270524661</v>
      </c>
      <c r="Q3622" s="11" t="str">
        <f t="shared" ca="1" si="253"/>
        <v>H</v>
      </c>
    </row>
    <row r="3623" spans="9:17" x14ac:dyDescent="0.25">
      <c r="I3623" s="11">
        <v>3622</v>
      </c>
      <c r="J3623" s="11">
        <f t="shared" ca="1" si="254"/>
        <v>-0.48115353060759924</v>
      </c>
      <c r="K3623" s="11">
        <f t="shared" ca="1" si="255"/>
        <v>-8.7301330102964592E-3</v>
      </c>
      <c r="L3623" s="11" t="str">
        <f t="shared" ca="1" si="252"/>
        <v>H</v>
      </c>
      <c r="M3623" s="11"/>
      <c r="N3623" s="11">
        <v>3622</v>
      </c>
      <c r="O3623" s="12">
        <f t="shared" ca="1" si="256"/>
        <v>1.9099367915482497</v>
      </c>
      <c r="P3623" s="12">
        <f t="shared" ca="1" si="257"/>
        <v>0.7288259240567948</v>
      </c>
      <c r="Q3623" s="11" t="str">
        <f t="shared" ca="1" si="253"/>
        <v>A</v>
      </c>
    </row>
    <row r="3624" spans="9:17" x14ac:dyDescent="0.25">
      <c r="I3624" s="11">
        <v>3623</v>
      </c>
      <c r="J3624" s="11">
        <f t="shared" ca="1" si="254"/>
        <v>0.54537594984870807</v>
      </c>
      <c r="K3624" s="11">
        <f t="shared" ca="1" si="255"/>
        <v>2.944004751348321</v>
      </c>
      <c r="L3624" s="11" t="str">
        <f t="shared" ca="1" si="252"/>
        <v>H</v>
      </c>
      <c r="M3624" s="11"/>
      <c r="N3624" s="11">
        <v>3623</v>
      </c>
      <c r="O3624" s="12">
        <f t="shared" ca="1" si="256"/>
        <v>0.35952992185445681</v>
      </c>
      <c r="P3624" s="12">
        <f t="shared" ca="1" si="257"/>
        <v>-1.0876993191130042</v>
      </c>
      <c r="Q3624" s="11" t="str">
        <f t="shared" ca="1" si="253"/>
        <v>A</v>
      </c>
    </row>
    <row r="3625" spans="9:17" x14ac:dyDescent="0.25">
      <c r="I3625" s="11">
        <v>3624</v>
      </c>
      <c r="J3625" s="11">
        <f t="shared" ca="1" si="254"/>
        <v>-0.85730459292437688</v>
      </c>
      <c r="K3625" s="11">
        <f t="shared" ca="1" si="255"/>
        <v>2.1836770827288845</v>
      </c>
      <c r="L3625" s="11" t="str">
        <f t="shared" ca="1" si="252"/>
        <v>H</v>
      </c>
      <c r="M3625" s="11"/>
      <c r="N3625" s="11">
        <v>3624</v>
      </c>
      <c r="O3625" s="12">
        <f t="shared" ca="1" si="256"/>
        <v>-1.8618698515554224</v>
      </c>
      <c r="P3625" s="12">
        <f t="shared" ca="1" si="257"/>
        <v>-0.78522468867676021</v>
      </c>
      <c r="Q3625" s="11" t="str">
        <f t="shared" ca="1" si="253"/>
        <v>H</v>
      </c>
    </row>
    <row r="3626" spans="9:17" x14ac:dyDescent="0.25">
      <c r="I3626" s="11">
        <v>3625</v>
      </c>
      <c r="J3626" s="11">
        <f t="shared" ca="1" si="254"/>
        <v>2.2488957507415508</v>
      </c>
      <c r="K3626" s="11">
        <f t="shared" ca="1" si="255"/>
        <v>-0.11709774665394423</v>
      </c>
      <c r="L3626" s="11" t="str">
        <f t="shared" ca="1" si="252"/>
        <v>A</v>
      </c>
      <c r="M3626" s="11"/>
      <c r="N3626" s="11">
        <v>3625</v>
      </c>
      <c r="O3626" s="12">
        <f t="shared" ca="1" si="256"/>
        <v>-7.2211135974178497E-2</v>
      </c>
      <c r="P3626" s="12">
        <f t="shared" ca="1" si="257"/>
        <v>1.0057230689077834</v>
      </c>
      <c r="Q3626" s="11" t="str">
        <f t="shared" ca="1" si="253"/>
        <v>H</v>
      </c>
    </row>
    <row r="3627" spans="9:17" x14ac:dyDescent="0.25">
      <c r="I3627" s="11">
        <v>3626</v>
      </c>
      <c r="J3627" s="11">
        <f t="shared" ca="1" si="254"/>
        <v>-7.3214564961888162E-2</v>
      </c>
      <c r="K3627" s="11">
        <f t="shared" ca="1" si="255"/>
        <v>3.2990095268913908</v>
      </c>
      <c r="L3627" s="11" t="str">
        <f t="shared" ca="1" si="252"/>
        <v>H</v>
      </c>
      <c r="M3627" s="11"/>
      <c r="N3627" s="11">
        <v>3626</v>
      </c>
      <c r="O3627" s="12">
        <f t="shared" ca="1" si="256"/>
        <v>0.57526378844465131</v>
      </c>
      <c r="P3627" s="12">
        <f t="shared" ca="1" si="257"/>
        <v>2.4477898254525927</v>
      </c>
      <c r="Q3627" s="11" t="str">
        <f t="shared" ca="1" si="253"/>
        <v>H</v>
      </c>
    </row>
    <row r="3628" spans="9:17" x14ac:dyDescent="0.25">
      <c r="I3628" s="11">
        <v>3627</v>
      </c>
      <c r="J3628" s="11">
        <f t="shared" ca="1" si="254"/>
        <v>-1.5854790285064198</v>
      </c>
      <c r="K3628" s="11">
        <f t="shared" ca="1" si="255"/>
        <v>1.8254694156075835</v>
      </c>
      <c r="L3628" s="11" t="str">
        <f t="shared" ca="1" si="252"/>
        <v>H</v>
      </c>
      <c r="M3628" s="11"/>
      <c r="N3628" s="11">
        <v>3627</v>
      </c>
      <c r="O3628" s="12">
        <f t="shared" ca="1" si="256"/>
        <v>2.7651458687442121E-2</v>
      </c>
      <c r="P3628" s="12">
        <f t="shared" ca="1" si="257"/>
        <v>0.42454506459306973</v>
      </c>
      <c r="Q3628" s="11" t="str">
        <f t="shared" ca="1" si="253"/>
        <v>H</v>
      </c>
    </row>
    <row r="3629" spans="9:17" x14ac:dyDescent="0.25">
      <c r="I3629" s="11">
        <v>3628</v>
      </c>
      <c r="J3629" s="11">
        <f t="shared" ca="1" si="254"/>
        <v>4.3776605547017122E-2</v>
      </c>
      <c r="K3629" s="11">
        <f t="shared" ca="1" si="255"/>
        <v>2.9509574076172926</v>
      </c>
      <c r="L3629" s="11" t="str">
        <f t="shared" ca="1" si="252"/>
        <v>H</v>
      </c>
      <c r="M3629" s="11"/>
      <c r="N3629" s="11">
        <v>3628</v>
      </c>
      <c r="O3629" s="12">
        <f t="shared" ca="1" si="256"/>
        <v>1.263193855586453</v>
      </c>
      <c r="P3629" s="12">
        <f t="shared" ca="1" si="257"/>
        <v>0.31190097385624649</v>
      </c>
      <c r="Q3629" s="11" t="str">
        <f t="shared" ca="1" si="253"/>
        <v>A</v>
      </c>
    </row>
    <row r="3630" spans="9:17" x14ac:dyDescent="0.25">
      <c r="I3630" s="11">
        <v>3629</v>
      </c>
      <c r="J3630" s="11">
        <f t="shared" ca="1" si="254"/>
        <v>7.4601846377866043E-2</v>
      </c>
      <c r="K3630" s="11">
        <f t="shared" ca="1" si="255"/>
        <v>1.5777405848512704</v>
      </c>
      <c r="L3630" s="11" t="str">
        <f t="shared" ca="1" si="252"/>
        <v>H</v>
      </c>
      <c r="M3630" s="11"/>
      <c r="N3630" s="11">
        <v>3629</v>
      </c>
      <c r="O3630" s="12">
        <f t="shared" ca="1" si="256"/>
        <v>2.6554427534042446</v>
      </c>
      <c r="P3630" s="12">
        <f t="shared" ca="1" si="257"/>
        <v>2.1572335199202701</v>
      </c>
      <c r="Q3630" s="11" t="str">
        <f t="shared" ca="1" si="253"/>
        <v>A</v>
      </c>
    </row>
    <row r="3631" spans="9:17" x14ac:dyDescent="0.25">
      <c r="I3631" s="11">
        <v>3630</v>
      </c>
      <c r="J3631" s="11">
        <f t="shared" ca="1" si="254"/>
        <v>3.0623423106236403</v>
      </c>
      <c r="K3631" s="11">
        <f t="shared" ca="1" si="255"/>
        <v>0.85359531220308793</v>
      </c>
      <c r="L3631" s="11" t="str">
        <f t="shared" ca="1" si="252"/>
        <v>A</v>
      </c>
      <c r="M3631" s="11"/>
      <c r="N3631" s="11">
        <v>3630</v>
      </c>
      <c r="O3631" s="12">
        <f t="shared" ca="1" si="256"/>
        <v>-0.227352602438048</v>
      </c>
      <c r="P3631" s="12">
        <f t="shared" ca="1" si="257"/>
        <v>-0.89297954721008876</v>
      </c>
      <c r="Q3631" s="11" t="str">
        <f t="shared" ca="1" si="253"/>
        <v>A</v>
      </c>
    </row>
    <row r="3632" spans="9:17" x14ac:dyDescent="0.25">
      <c r="I3632" s="11">
        <v>3631</v>
      </c>
      <c r="J3632" s="11">
        <f t="shared" ca="1" si="254"/>
        <v>-0.23274250393816998</v>
      </c>
      <c r="K3632" s="11">
        <f t="shared" ca="1" si="255"/>
        <v>2.5704992028684419</v>
      </c>
      <c r="L3632" s="11" t="str">
        <f t="shared" ca="1" si="252"/>
        <v>H</v>
      </c>
      <c r="M3632" s="11"/>
      <c r="N3632" s="11">
        <v>3631</v>
      </c>
      <c r="O3632" s="12">
        <f t="shared" ca="1" si="256"/>
        <v>0.92947219927932712</v>
      </c>
      <c r="P3632" s="12">
        <f t="shared" ca="1" si="257"/>
        <v>2.3966776667639191</v>
      </c>
      <c r="Q3632" s="11" t="str">
        <f t="shared" ca="1" si="253"/>
        <v>H</v>
      </c>
    </row>
    <row r="3633" spans="9:17" x14ac:dyDescent="0.25">
      <c r="I3633" s="11">
        <v>3632</v>
      </c>
      <c r="J3633" s="11">
        <f t="shared" ca="1" si="254"/>
        <v>-0.27230757514104142</v>
      </c>
      <c r="K3633" s="11">
        <f t="shared" ca="1" si="255"/>
        <v>2.7624975610087392</v>
      </c>
      <c r="L3633" s="11" t="str">
        <f t="shared" ca="1" si="252"/>
        <v>H</v>
      </c>
      <c r="M3633" s="11"/>
      <c r="N3633" s="11">
        <v>3632</v>
      </c>
      <c r="O3633" s="12">
        <f t="shared" ca="1" si="256"/>
        <v>0.37352921544165218</v>
      </c>
      <c r="P3633" s="12">
        <f t="shared" ca="1" si="257"/>
        <v>2.3486268866966187</v>
      </c>
      <c r="Q3633" s="11" t="str">
        <f t="shared" ca="1" si="253"/>
        <v>H</v>
      </c>
    </row>
    <row r="3634" spans="9:17" x14ac:dyDescent="0.25">
      <c r="I3634" s="11">
        <v>3633</v>
      </c>
      <c r="J3634" s="11">
        <f t="shared" ca="1" si="254"/>
        <v>0.75686011228890004</v>
      </c>
      <c r="K3634" s="11">
        <f t="shared" ca="1" si="255"/>
        <v>3.9795099343838771</v>
      </c>
      <c r="L3634" s="11" t="str">
        <f t="shared" ca="1" si="252"/>
        <v>H</v>
      </c>
      <c r="M3634" s="11"/>
      <c r="N3634" s="11">
        <v>3633</v>
      </c>
      <c r="O3634" s="12">
        <f t="shared" ca="1" si="256"/>
        <v>-0.68430525471768489</v>
      </c>
      <c r="P3634" s="12">
        <f t="shared" ca="1" si="257"/>
        <v>1.876939641744976</v>
      </c>
      <c r="Q3634" s="11" t="str">
        <f t="shared" ca="1" si="253"/>
        <v>H</v>
      </c>
    </row>
    <row r="3635" spans="9:17" x14ac:dyDescent="0.25">
      <c r="I3635" s="11">
        <v>3634</v>
      </c>
      <c r="J3635" s="11">
        <f t="shared" ca="1" si="254"/>
        <v>0.35237878143121104</v>
      </c>
      <c r="K3635" s="11">
        <f t="shared" ca="1" si="255"/>
        <v>3.6390973825118236</v>
      </c>
      <c r="L3635" s="11" t="str">
        <f t="shared" ca="1" si="252"/>
        <v>H</v>
      </c>
      <c r="M3635" s="11"/>
      <c r="N3635" s="11">
        <v>3634</v>
      </c>
      <c r="O3635" s="12">
        <f t="shared" ca="1" si="256"/>
        <v>-1.0703583232296587E-5</v>
      </c>
      <c r="P3635" s="12">
        <f t="shared" ca="1" si="257"/>
        <v>-1.7807273467753699</v>
      </c>
      <c r="Q3635" s="11" t="str">
        <f t="shared" ca="1" si="253"/>
        <v>A</v>
      </c>
    </row>
    <row r="3636" spans="9:17" x14ac:dyDescent="0.25">
      <c r="I3636" s="11">
        <v>3635</v>
      </c>
      <c r="J3636" s="11">
        <f t="shared" ca="1" si="254"/>
        <v>1.303137870592785</v>
      </c>
      <c r="K3636" s="11">
        <f t="shared" ca="1" si="255"/>
        <v>2.2058178723874788</v>
      </c>
      <c r="L3636" s="11" t="str">
        <f t="shared" ca="1" si="252"/>
        <v>H</v>
      </c>
      <c r="M3636" s="11"/>
      <c r="N3636" s="11">
        <v>3635</v>
      </c>
      <c r="O3636" s="12">
        <f t="shared" ca="1" si="256"/>
        <v>0.20647308120604402</v>
      </c>
      <c r="P3636" s="12">
        <f t="shared" ca="1" si="257"/>
        <v>-0.69519216000720663</v>
      </c>
      <c r="Q3636" s="11" t="str">
        <f t="shared" ca="1" si="253"/>
        <v>A</v>
      </c>
    </row>
    <row r="3637" spans="9:17" x14ac:dyDescent="0.25">
      <c r="I3637" s="11">
        <v>3636</v>
      </c>
      <c r="J3637" s="11">
        <f t="shared" ca="1" si="254"/>
        <v>-2.6715720513103052</v>
      </c>
      <c r="K3637" s="11">
        <f t="shared" ca="1" si="255"/>
        <v>3.3648686129425398</v>
      </c>
      <c r="L3637" s="11" t="str">
        <f t="shared" ca="1" si="252"/>
        <v>H</v>
      </c>
      <c r="M3637" s="11"/>
      <c r="N3637" s="11">
        <v>3636</v>
      </c>
      <c r="O3637" s="12">
        <f t="shared" ca="1" si="256"/>
        <v>-1.1129595828707957</v>
      </c>
      <c r="P3637" s="12">
        <f t="shared" ca="1" si="257"/>
        <v>1.6421099679525653</v>
      </c>
      <c r="Q3637" s="11" t="str">
        <f t="shared" ca="1" si="253"/>
        <v>H</v>
      </c>
    </row>
    <row r="3638" spans="9:17" x14ac:dyDescent="0.25">
      <c r="I3638" s="11">
        <v>3637</v>
      </c>
      <c r="J3638" s="11">
        <f t="shared" ca="1" si="254"/>
        <v>0.2205487891932606</v>
      </c>
      <c r="K3638" s="11">
        <f t="shared" ca="1" si="255"/>
        <v>2.4304398394258495</v>
      </c>
      <c r="L3638" s="11" t="str">
        <f t="shared" ca="1" si="252"/>
        <v>H</v>
      </c>
      <c r="M3638" s="11"/>
      <c r="N3638" s="11">
        <v>3637</v>
      </c>
      <c r="O3638" s="12">
        <f t="shared" ca="1" si="256"/>
        <v>-0.24694482789778027</v>
      </c>
      <c r="P3638" s="12">
        <f t="shared" ca="1" si="257"/>
        <v>0.47793520981668303</v>
      </c>
      <c r="Q3638" s="11" t="str">
        <f t="shared" ca="1" si="253"/>
        <v>H</v>
      </c>
    </row>
    <row r="3639" spans="9:17" x14ac:dyDescent="0.25">
      <c r="I3639" s="11">
        <v>3638</v>
      </c>
      <c r="J3639" s="11">
        <f t="shared" ca="1" si="254"/>
        <v>2.4709825030104522</v>
      </c>
      <c r="K3639" s="11">
        <f t="shared" ca="1" si="255"/>
        <v>3.2233566649014693</v>
      </c>
      <c r="L3639" s="11" t="str">
        <f t="shared" ca="1" si="252"/>
        <v>H</v>
      </c>
      <c r="M3639" s="11"/>
      <c r="N3639" s="11">
        <v>3638</v>
      </c>
      <c r="O3639" s="12">
        <f t="shared" ca="1" si="256"/>
        <v>1.854240088443017</v>
      </c>
      <c r="P3639" s="12">
        <f t="shared" ca="1" si="257"/>
        <v>0.85522590758037009</v>
      </c>
      <c r="Q3639" s="11" t="str">
        <f t="shared" ca="1" si="253"/>
        <v>A</v>
      </c>
    </row>
    <row r="3640" spans="9:17" x14ac:dyDescent="0.25">
      <c r="I3640" s="11">
        <v>3639</v>
      </c>
      <c r="J3640" s="11">
        <f t="shared" ca="1" si="254"/>
        <v>1.036226706873659</v>
      </c>
      <c r="K3640" s="11">
        <f t="shared" ca="1" si="255"/>
        <v>2.2249524050992622</v>
      </c>
      <c r="L3640" s="11" t="str">
        <f t="shared" ca="1" si="252"/>
        <v>H</v>
      </c>
      <c r="M3640" s="11"/>
      <c r="N3640" s="11">
        <v>3639</v>
      </c>
      <c r="O3640" s="12">
        <f t="shared" ca="1" si="256"/>
        <v>-0.79816835114689511</v>
      </c>
      <c r="P3640" s="12">
        <f t="shared" ca="1" si="257"/>
        <v>1.3512162911003602</v>
      </c>
      <c r="Q3640" s="11" t="str">
        <f t="shared" ca="1" si="253"/>
        <v>H</v>
      </c>
    </row>
    <row r="3641" spans="9:17" x14ac:dyDescent="0.25">
      <c r="I3641" s="11">
        <v>3640</v>
      </c>
      <c r="J3641" s="11">
        <f t="shared" ca="1" si="254"/>
        <v>-0.57314821433987462</v>
      </c>
      <c r="K3641" s="11">
        <f t="shared" ca="1" si="255"/>
        <v>0.55982857276637543</v>
      </c>
      <c r="L3641" s="11" t="str">
        <f t="shared" ca="1" si="252"/>
        <v>H</v>
      </c>
      <c r="M3641" s="11"/>
      <c r="N3641" s="11">
        <v>3640</v>
      </c>
      <c r="O3641" s="12">
        <f t="shared" ca="1" si="256"/>
        <v>1.0608920698619282</v>
      </c>
      <c r="P3641" s="12">
        <f t="shared" ca="1" si="257"/>
        <v>0.31259949059012448</v>
      </c>
      <c r="Q3641" s="11" t="str">
        <f t="shared" ca="1" si="253"/>
        <v>A</v>
      </c>
    </row>
    <row r="3642" spans="9:17" x14ac:dyDescent="0.25">
      <c r="I3642" s="11">
        <v>3641</v>
      </c>
      <c r="J3642" s="11">
        <f t="shared" ca="1" si="254"/>
        <v>1.0380017066178751</v>
      </c>
      <c r="K3642" s="11">
        <f t="shared" ca="1" si="255"/>
        <v>2.2451110139718145</v>
      </c>
      <c r="L3642" s="11" t="str">
        <f t="shared" ca="1" si="252"/>
        <v>H</v>
      </c>
      <c r="M3642" s="11"/>
      <c r="N3642" s="11">
        <v>3641</v>
      </c>
      <c r="O3642" s="12">
        <f t="shared" ca="1" si="256"/>
        <v>2.3143046170341748</v>
      </c>
      <c r="P3642" s="12">
        <f t="shared" ca="1" si="257"/>
        <v>-2.3911932771659039</v>
      </c>
      <c r="Q3642" s="11" t="str">
        <f t="shared" ca="1" si="253"/>
        <v>A</v>
      </c>
    </row>
    <row r="3643" spans="9:17" x14ac:dyDescent="0.25">
      <c r="I3643" s="11">
        <v>3642</v>
      </c>
      <c r="J3643" s="11">
        <f t="shared" ca="1" si="254"/>
        <v>1.408244856299854</v>
      </c>
      <c r="K3643" s="11">
        <f t="shared" ca="1" si="255"/>
        <v>0.92731833037220102</v>
      </c>
      <c r="L3643" s="11" t="str">
        <f t="shared" ca="1" si="252"/>
        <v>A</v>
      </c>
      <c r="M3643" s="11"/>
      <c r="N3643" s="11">
        <v>3642</v>
      </c>
      <c r="O3643" s="12">
        <f t="shared" ca="1" si="256"/>
        <v>2.4806801317151264</v>
      </c>
      <c r="P3643" s="12">
        <f t="shared" ca="1" si="257"/>
        <v>0.47863784624615968</v>
      </c>
      <c r="Q3643" s="11" t="str">
        <f t="shared" ca="1" si="253"/>
        <v>A</v>
      </c>
    </row>
    <row r="3644" spans="9:17" x14ac:dyDescent="0.25">
      <c r="I3644" s="11">
        <v>3643</v>
      </c>
      <c r="J3644" s="11">
        <f t="shared" ca="1" si="254"/>
        <v>1.5848261423231684</v>
      </c>
      <c r="K3644" s="11">
        <f t="shared" ca="1" si="255"/>
        <v>0.49355111724490963</v>
      </c>
      <c r="L3644" s="11" t="str">
        <f t="shared" ca="1" si="252"/>
        <v>A</v>
      </c>
      <c r="M3644" s="11"/>
      <c r="N3644" s="11">
        <v>3643</v>
      </c>
      <c r="O3644" s="12">
        <f t="shared" ca="1" si="256"/>
        <v>0.28795450331133121</v>
      </c>
      <c r="P3644" s="12">
        <f t="shared" ca="1" si="257"/>
        <v>3.9941271491677868</v>
      </c>
      <c r="Q3644" s="11" t="str">
        <f t="shared" ca="1" si="253"/>
        <v>H</v>
      </c>
    </row>
    <row r="3645" spans="9:17" x14ac:dyDescent="0.25">
      <c r="I3645" s="11">
        <v>3644</v>
      </c>
      <c r="J3645" s="11">
        <f t="shared" ca="1" si="254"/>
        <v>1.274409247246991</v>
      </c>
      <c r="K3645" s="11">
        <f t="shared" ca="1" si="255"/>
        <v>3.7508132648483912</v>
      </c>
      <c r="L3645" s="11" t="str">
        <f t="shared" ca="1" si="252"/>
        <v>H</v>
      </c>
      <c r="M3645" s="11"/>
      <c r="N3645" s="11">
        <v>3644</v>
      </c>
      <c r="O3645" s="12">
        <f t="shared" ca="1" si="256"/>
        <v>0.68869707495748322</v>
      </c>
      <c r="P3645" s="12">
        <f t="shared" ca="1" si="257"/>
        <v>1.0544766503218581</v>
      </c>
      <c r="Q3645" s="11" t="str">
        <f t="shared" ca="1" si="253"/>
        <v>H</v>
      </c>
    </row>
    <row r="3646" spans="9:17" x14ac:dyDescent="0.25">
      <c r="I3646" s="11">
        <v>3645</v>
      </c>
      <c r="J3646" s="11">
        <f t="shared" ca="1" si="254"/>
        <v>8.3737110866496378E-2</v>
      </c>
      <c r="K3646" s="11">
        <f t="shared" ca="1" si="255"/>
        <v>1.7592205912058061</v>
      </c>
      <c r="L3646" s="11" t="str">
        <f t="shared" ca="1" si="252"/>
        <v>H</v>
      </c>
      <c r="M3646" s="11"/>
      <c r="N3646" s="11">
        <v>3645</v>
      </c>
      <c r="O3646" s="12">
        <f t="shared" ca="1" si="256"/>
        <v>-7.9045228621928865E-2</v>
      </c>
      <c r="P3646" s="12">
        <f t="shared" ca="1" si="257"/>
        <v>0.56134765239123174</v>
      </c>
      <c r="Q3646" s="11" t="str">
        <f t="shared" ca="1" si="253"/>
        <v>H</v>
      </c>
    </row>
    <row r="3647" spans="9:17" x14ac:dyDescent="0.25">
      <c r="I3647" s="11">
        <v>3646</v>
      </c>
      <c r="J3647" s="11">
        <f t="shared" ca="1" si="254"/>
        <v>-0.83749783236068354</v>
      </c>
      <c r="K3647" s="11">
        <f t="shared" ca="1" si="255"/>
        <v>2.2566123474763846</v>
      </c>
      <c r="L3647" s="11" t="str">
        <f t="shared" ca="1" si="252"/>
        <v>H</v>
      </c>
      <c r="M3647" s="11"/>
      <c r="N3647" s="11">
        <v>3646</v>
      </c>
      <c r="O3647" s="12">
        <f t="shared" ca="1" si="256"/>
        <v>-2.2434000046408018</v>
      </c>
      <c r="P3647" s="12">
        <f t="shared" ca="1" si="257"/>
        <v>1.5424941967917773</v>
      </c>
      <c r="Q3647" s="11" t="str">
        <f t="shared" ca="1" si="253"/>
        <v>H</v>
      </c>
    </row>
    <row r="3648" spans="9:17" x14ac:dyDescent="0.25">
      <c r="I3648" s="11">
        <v>3647</v>
      </c>
      <c r="J3648" s="11">
        <f t="shared" ca="1" si="254"/>
        <v>0.7230758864704967</v>
      </c>
      <c r="K3648" s="11">
        <f t="shared" ca="1" si="255"/>
        <v>1.2955388643598122</v>
      </c>
      <c r="L3648" s="11" t="str">
        <f t="shared" ca="1" si="252"/>
        <v>H</v>
      </c>
      <c r="M3648" s="11"/>
      <c r="N3648" s="11">
        <v>3647</v>
      </c>
      <c r="O3648" s="12">
        <f t="shared" ca="1" si="256"/>
        <v>-0.80434574761947353</v>
      </c>
      <c r="P3648" s="12">
        <f t="shared" ca="1" si="257"/>
        <v>0.99360811233308544</v>
      </c>
      <c r="Q3648" s="11" t="str">
        <f t="shared" ca="1" si="253"/>
        <v>H</v>
      </c>
    </row>
    <row r="3649" spans="9:17" x14ac:dyDescent="0.25">
      <c r="I3649" s="11">
        <v>3648</v>
      </c>
      <c r="J3649" s="11">
        <f t="shared" ca="1" si="254"/>
        <v>0.42999574902062021</v>
      </c>
      <c r="K3649" s="11">
        <f t="shared" ca="1" si="255"/>
        <v>1.828392807392327</v>
      </c>
      <c r="L3649" s="11" t="str">
        <f t="shared" ca="1" si="252"/>
        <v>H</v>
      </c>
      <c r="M3649" s="11"/>
      <c r="N3649" s="11">
        <v>3648</v>
      </c>
      <c r="O3649" s="12">
        <f t="shared" ca="1" si="256"/>
        <v>0.90821565220467737</v>
      </c>
      <c r="P3649" s="12">
        <f t="shared" ca="1" si="257"/>
        <v>0.42406526745233275</v>
      </c>
      <c r="Q3649" s="11" t="str">
        <f t="shared" ca="1" si="253"/>
        <v>A</v>
      </c>
    </row>
    <row r="3650" spans="9:17" x14ac:dyDescent="0.25">
      <c r="I3650" s="11">
        <v>3649</v>
      </c>
      <c r="J3650" s="11">
        <f t="shared" ca="1" si="254"/>
        <v>1.5548097451852807</v>
      </c>
      <c r="K3650" s="11">
        <f t="shared" ca="1" si="255"/>
        <v>0.21713792985820057</v>
      </c>
      <c r="L3650" s="11" t="str">
        <f t="shared" ca="1" si="252"/>
        <v>A</v>
      </c>
      <c r="M3650" s="11"/>
      <c r="N3650" s="11">
        <v>3649</v>
      </c>
      <c r="O3650" s="12">
        <f t="shared" ca="1" si="256"/>
        <v>0.72115659709111235</v>
      </c>
      <c r="P3650" s="12">
        <f t="shared" ca="1" si="257"/>
        <v>0.16552176388291617</v>
      </c>
      <c r="Q3650" s="11" t="str">
        <f t="shared" ca="1" si="253"/>
        <v>A</v>
      </c>
    </row>
    <row r="3651" spans="9:17" x14ac:dyDescent="0.25">
      <c r="I3651" s="11">
        <v>3650</v>
      </c>
      <c r="J3651" s="11">
        <f t="shared" ref="J3651:J3714" ca="1" si="258">NORMINV(RAND(), $D$3,$F$3)</f>
        <v>-0.27710088759146412</v>
      </c>
      <c r="K3651" s="11">
        <f t="shared" ref="K3651:K3714" ca="1" si="259">NORMINV(RAND(), $D$2,$F$2)</f>
        <v>1.8705404670036223</v>
      </c>
      <c r="L3651" s="11" t="str">
        <f t="shared" ca="1" si="252"/>
        <v>H</v>
      </c>
      <c r="M3651" s="11"/>
      <c r="N3651" s="11">
        <v>3650</v>
      </c>
      <c r="O3651" s="12">
        <f t="shared" ref="O3651:O3714" ca="1" si="260">NORMINV(RAND(), $D$11,$F$11)</f>
        <v>-1.2043656049975078</v>
      </c>
      <c r="P3651" s="12">
        <f t="shared" ref="P3651:P3714" ca="1" si="261">NORMINV(RAND(), $D$10,$F$10)</f>
        <v>0.32003729468627418</v>
      </c>
      <c r="Q3651" s="11" t="str">
        <f t="shared" ca="1" si="253"/>
        <v>H</v>
      </c>
    </row>
    <row r="3652" spans="9:17" x14ac:dyDescent="0.25">
      <c r="I3652" s="11">
        <v>3651</v>
      </c>
      <c r="J3652" s="11">
        <f t="shared" ca="1" si="258"/>
        <v>2.1892633196728792</v>
      </c>
      <c r="K3652" s="11">
        <f t="shared" ca="1" si="259"/>
        <v>2.6788917982105174</v>
      </c>
      <c r="L3652" s="11" t="str">
        <f t="shared" ca="1" si="252"/>
        <v>H</v>
      </c>
      <c r="M3652" s="11"/>
      <c r="N3652" s="11">
        <v>3651</v>
      </c>
      <c r="O3652" s="12">
        <f t="shared" ca="1" si="260"/>
        <v>-1.7207893209742855</v>
      </c>
      <c r="P3652" s="12">
        <f t="shared" ca="1" si="261"/>
        <v>4.3660175875473577</v>
      </c>
      <c r="Q3652" s="11" t="str">
        <f t="shared" ca="1" si="253"/>
        <v>H</v>
      </c>
    </row>
    <row r="3653" spans="9:17" x14ac:dyDescent="0.25">
      <c r="I3653" s="11">
        <v>3652</v>
      </c>
      <c r="J3653" s="11">
        <f t="shared" ca="1" si="258"/>
        <v>2.7795531110216216</v>
      </c>
      <c r="K3653" s="11">
        <f t="shared" ca="1" si="259"/>
        <v>1.7020292853575236</v>
      </c>
      <c r="L3653" s="11" t="str">
        <f t="shared" ca="1" si="252"/>
        <v>A</v>
      </c>
      <c r="M3653" s="11"/>
      <c r="N3653" s="11">
        <v>3652</v>
      </c>
      <c r="O3653" s="12">
        <f t="shared" ca="1" si="260"/>
        <v>-0.17617408852702465</v>
      </c>
      <c r="P3653" s="12">
        <f t="shared" ca="1" si="261"/>
        <v>4.1965519143114749</v>
      </c>
      <c r="Q3653" s="11" t="str">
        <f t="shared" ca="1" si="253"/>
        <v>H</v>
      </c>
    </row>
    <row r="3654" spans="9:17" x14ac:dyDescent="0.25">
      <c r="I3654" s="11">
        <v>3653</v>
      </c>
      <c r="J3654" s="11">
        <f t="shared" ca="1" si="258"/>
        <v>1.2503927898256832</v>
      </c>
      <c r="K3654" s="11">
        <f t="shared" ca="1" si="259"/>
        <v>0.30557631834597054</v>
      </c>
      <c r="L3654" s="11" t="str">
        <f t="shared" ca="1" si="252"/>
        <v>A</v>
      </c>
      <c r="M3654" s="11"/>
      <c r="N3654" s="11">
        <v>3653</v>
      </c>
      <c r="O3654" s="12">
        <f t="shared" ca="1" si="260"/>
        <v>0.55369269936760024</v>
      </c>
      <c r="P3654" s="12">
        <f t="shared" ca="1" si="261"/>
        <v>2.2701353179934229</v>
      </c>
      <c r="Q3654" s="11" t="str">
        <f t="shared" ca="1" si="253"/>
        <v>H</v>
      </c>
    </row>
    <row r="3655" spans="9:17" x14ac:dyDescent="0.25">
      <c r="I3655" s="11">
        <v>3654</v>
      </c>
      <c r="J3655" s="11">
        <f t="shared" ca="1" si="258"/>
        <v>2.0594145924660388</v>
      </c>
      <c r="K3655" s="11">
        <f t="shared" ca="1" si="259"/>
        <v>2.6204230354962386</v>
      </c>
      <c r="L3655" s="11" t="str">
        <f t="shared" ca="1" si="252"/>
        <v>H</v>
      </c>
      <c r="M3655" s="11"/>
      <c r="N3655" s="11">
        <v>3654</v>
      </c>
      <c r="O3655" s="12">
        <f t="shared" ca="1" si="260"/>
        <v>-0.24306684186080063</v>
      </c>
      <c r="P3655" s="12">
        <f t="shared" ca="1" si="261"/>
        <v>0.37565443290224554</v>
      </c>
      <c r="Q3655" s="11" t="str">
        <f t="shared" ca="1" si="253"/>
        <v>H</v>
      </c>
    </row>
    <row r="3656" spans="9:17" x14ac:dyDescent="0.25">
      <c r="I3656" s="11">
        <v>3655</v>
      </c>
      <c r="J3656" s="11">
        <f t="shared" ca="1" si="258"/>
        <v>-4.9849439763163139E-2</v>
      </c>
      <c r="K3656" s="11">
        <f t="shared" ca="1" si="259"/>
        <v>0.85340101336293039</v>
      </c>
      <c r="L3656" s="11" t="str">
        <f t="shared" ca="1" si="252"/>
        <v>H</v>
      </c>
      <c r="M3656" s="11"/>
      <c r="N3656" s="11">
        <v>3655</v>
      </c>
      <c r="O3656" s="12">
        <f t="shared" ca="1" si="260"/>
        <v>0.84626051620906673</v>
      </c>
      <c r="P3656" s="12">
        <f t="shared" ca="1" si="261"/>
        <v>0.31049311985827877</v>
      </c>
      <c r="Q3656" s="11" t="str">
        <f t="shared" ca="1" si="253"/>
        <v>A</v>
      </c>
    </row>
    <row r="3657" spans="9:17" x14ac:dyDescent="0.25">
      <c r="I3657" s="11">
        <v>3656</v>
      </c>
      <c r="J3657" s="11">
        <f t="shared" ca="1" si="258"/>
        <v>0.8110082664076278</v>
      </c>
      <c r="K3657" s="11">
        <f t="shared" ca="1" si="259"/>
        <v>8.8640262812353487E-2</v>
      </c>
      <c r="L3657" s="11" t="str">
        <f t="shared" ca="1" si="252"/>
        <v>A</v>
      </c>
      <c r="M3657" s="11"/>
      <c r="N3657" s="11">
        <v>3656</v>
      </c>
      <c r="O3657" s="12">
        <f t="shared" ca="1" si="260"/>
        <v>0.16383242304506118</v>
      </c>
      <c r="P3657" s="12">
        <f t="shared" ca="1" si="261"/>
        <v>-1.0630675427507552</v>
      </c>
      <c r="Q3657" s="11" t="str">
        <f t="shared" ca="1" si="253"/>
        <v>A</v>
      </c>
    </row>
    <row r="3658" spans="9:17" x14ac:dyDescent="0.25">
      <c r="I3658" s="11">
        <v>3657</v>
      </c>
      <c r="J3658" s="11">
        <f t="shared" ca="1" si="258"/>
        <v>0.93906478419059691</v>
      </c>
      <c r="K3658" s="11">
        <f t="shared" ca="1" si="259"/>
        <v>0.70405636872116939</v>
      </c>
      <c r="L3658" s="11" t="str">
        <f t="shared" ca="1" si="252"/>
        <v>A</v>
      </c>
      <c r="M3658" s="11"/>
      <c r="N3658" s="11">
        <v>3657</v>
      </c>
      <c r="O3658" s="12">
        <f t="shared" ca="1" si="260"/>
        <v>1.3001535468074419</v>
      </c>
      <c r="P3658" s="12">
        <f t="shared" ca="1" si="261"/>
        <v>-8.8202264789162266E-2</v>
      </c>
      <c r="Q3658" s="11" t="str">
        <f t="shared" ca="1" si="253"/>
        <v>A</v>
      </c>
    </row>
    <row r="3659" spans="9:17" x14ac:dyDescent="0.25">
      <c r="I3659" s="11">
        <v>3658</v>
      </c>
      <c r="J3659" s="11">
        <f t="shared" ca="1" si="258"/>
        <v>0.71884059498057817</v>
      </c>
      <c r="K3659" s="11">
        <f t="shared" ca="1" si="259"/>
        <v>2.5368090338913878</v>
      </c>
      <c r="L3659" s="11" t="str">
        <f t="shared" ca="1" si="252"/>
        <v>H</v>
      </c>
      <c r="M3659" s="11"/>
      <c r="N3659" s="11">
        <v>3658</v>
      </c>
      <c r="O3659" s="12">
        <f t="shared" ca="1" si="260"/>
        <v>-0.27399000758691527</v>
      </c>
      <c r="P3659" s="12">
        <f t="shared" ca="1" si="261"/>
        <v>1.8426642872597185</v>
      </c>
      <c r="Q3659" s="11" t="str">
        <f t="shared" ca="1" si="253"/>
        <v>H</v>
      </c>
    </row>
    <row r="3660" spans="9:17" x14ac:dyDescent="0.25">
      <c r="I3660" s="11">
        <v>3659</v>
      </c>
      <c r="J3660" s="11">
        <f t="shared" ca="1" si="258"/>
        <v>-4.0543833900021919E-3</v>
      </c>
      <c r="K3660" s="11">
        <f t="shared" ca="1" si="259"/>
        <v>2.9262495926411813</v>
      </c>
      <c r="L3660" s="11" t="str">
        <f t="shared" ca="1" si="252"/>
        <v>H</v>
      </c>
      <c r="M3660" s="11"/>
      <c r="N3660" s="11">
        <v>3659</v>
      </c>
      <c r="O3660" s="12">
        <f t="shared" ca="1" si="260"/>
        <v>1.005803345780707</v>
      </c>
      <c r="P3660" s="12">
        <f t="shared" ca="1" si="261"/>
        <v>1.0236672236380031</v>
      </c>
      <c r="Q3660" s="11" t="str">
        <f t="shared" ca="1" si="253"/>
        <v>H</v>
      </c>
    </row>
    <row r="3661" spans="9:17" x14ac:dyDescent="0.25">
      <c r="I3661" s="11">
        <v>3660</v>
      </c>
      <c r="J3661" s="11">
        <f t="shared" ca="1" si="258"/>
        <v>-1.5995588192364658</v>
      </c>
      <c r="K3661" s="11">
        <f t="shared" ca="1" si="259"/>
        <v>4.2127205199533808</v>
      </c>
      <c r="L3661" s="11" t="str">
        <f t="shared" ca="1" si="252"/>
        <v>H</v>
      </c>
      <c r="M3661" s="11"/>
      <c r="N3661" s="11">
        <v>3660</v>
      </c>
      <c r="O3661" s="12">
        <f t="shared" ca="1" si="260"/>
        <v>0.90587388973362137</v>
      </c>
      <c r="P3661" s="12">
        <f t="shared" ca="1" si="261"/>
        <v>1.8789946597183773</v>
      </c>
      <c r="Q3661" s="11" t="str">
        <f t="shared" ca="1" si="253"/>
        <v>H</v>
      </c>
    </row>
    <row r="3662" spans="9:17" x14ac:dyDescent="0.25">
      <c r="I3662" s="11">
        <v>3661</v>
      </c>
      <c r="J3662" s="11">
        <f t="shared" ca="1" si="258"/>
        <v>1.5123990451853793</v>
      </c>
      <c r="K3662" s="11">
        <f t="shared" ca="1" si="259"/>
        <v>3.8181555014252546</v>
      </c>
      <c r="L3662" s="11" t="str">
        <f t="shared" ca="1" si="252"/>
        <v>H</v>
      </c>
      <c r="M3662" s="11"/>
      <c r="N3662" s="11">
        <v>3661</v>
      </c>
      <c r="O3662" s="12">
        <f t="shared" ca="1" si="260"/>
        <v>1.7551706092671042</v>
      </c>
      <c r="P3662" s="12">
        <f t="shared" ca="1" si="261"/>
        <v>1.5688590488057661</v>
      </c>
      <c r="Q3662" s="11" t="str">
        <f t="shared" ca="1" si="253"/>
        <v>A</v>
      </c>
    </row>
    <row r="3663" spans="9:17" x14ac:dyDescent="0.25">
      <c r="I3663" s="11">
        <v>3662</v>
      </c>
      <c r="J3663" s="11">
        <f t="shared" ca="1" si="258"/>
        <v>-1.0501821062727887</v>
      </c>
      <c r="K3663" s="11">
        <f t="shared" ca="1" si="259"/>
        <v>1.7711598463772362</v>
      </c>
      <c r="L3663" s="11" t="str">
        <f t="shared" ca="1" si="252"/>
        <v>H</v>
      </c>
      <c r="M3663" s="11"/>
      <c r="N3663" s="11">
        <v>3662</v>
      </c>
      <c r="O3663" s="12">
        <f t="shared" ca="1" si="260"/>
        <v>0.97147044492771728</v>
      </c>
      <c r="P3663" s="12">
        <f t="shared" ca="1" si="261"/>
        <v>1.8166063761767015</v>
      </c>
      <c r="Q3663" s="11" t="str">
        <f t="shared" ca="1" si="253"/>
        <v>H</v>
      </c>
    </row>
    <row r="3664" spans="9:17" x14ac:dyDescent="0.25">
      <c r="I3664" s="11">
        <v>3663</v>
      </c>
      <c r="J3664" s="11">
        <f t="shared" ca="1" si="258"/>
        <v>1.3580511103838042</v>
      </c>
      <c r="K3664" s="11">
        <f t="shared" ca="1" si="259"/>
        <v>1.9762886066800742</v>
      </c>
      <c r="L3664" s="11" t="str">
        <f t="shared" ca="1" si="252"/>
        <v>H</v>
      </c>
      <c r="M3664" s="11"/>
      <c r="N3664" s="11">
        <v>3663</v>
      </c>
      <c r="O3664" s="12">
        <f t="shared" ca="1" si="260"/>
        <v>-0.4932463438025485</v>
      </c>
      <c r="P3664" s="12">
        <f t="shared" ca="1" si="261"/>
        <v>3.1704904117961794</v>
      </c>
      <c r="Q3664" s="11" t="str">
        <f t="shared" ca="1" si="253"/>
        <v>H</v>
      </c>
    </row>
    <row r="3665" spans="9:17" x14ac:dyDescent="0.25">
      <c r="I3665" s="11">
        <v>3664</v>
      </c>
      <c r="J3665" s="11">
        <f t="shared" ca="1" si="258"/>
        <v>1.5870556576814105</v>
      </c>
      <c r="K3665" s="11">
        <f t="shared" ca="1" si="259"/>
        <v>0.65524172762738653</v>
      </c>
      <c r="L3665" s="11" t="str">
        <f t="shared" ca="1" si="252"/>
        <v>A</v>
      </c>
      <c r="M3665" s="11"/>
      <c r="N3665" s="11">
        <v>3664</v>
      </c>
      <c r="O3665" s="12">
        <f t="shared" ca="1" si="260"/>
        <v>1.6691098488227107</v>
      </c>
      <c r="P3665" s="12">
        <f t="shared" ca="1" si="261"/>
        <v>1.673090552002086</v>
      </c>
      <c r="Q3665" s="11" t="str">
        <f t="shared" ca="1" si="253"/>
        <v>H</v>
      </c>
    </row>
    <row r="3666" spans="9:17" x14ac:dyDescent="0.25">
      <c r="I3666" s="11">
        <v>3665</v>
      </c>
      <c r="J3666" s="11">
        <f t="shared" ca="1" si="258"/>
        <v>3.1497033275910016</v>
      </c>
      <c r="K3666" s="11">
        <f t="shared" ca="1" si="259"/>
        <v>-5.0061297366829294E-2</v>
      </c>
      <c r="L3666" s="11" t="str">
        <f t="shared" ca="1" si="252"/>
        <v>A</v>
      </c>
      <c r="M3666" s="11"/>
      <c r="N3666" s="11">
        <v>3665</v>
      </c>
      <c r="O3666" s="12">
        <f t="shared" ca="1" si="260"/>
        <v>-0.18130781134321639</v>
      </c>
      <c r="P3666" s="12">
        <f t="shared" ca="1" si="261"/>
        <v>0.96678121199012024</v>
      </c>
      <c r="Q3666" s="11" t="str">
        <f t="shared" ca="1" si="253"/>
        <v>H</v>
      </c>
    </row>
    <row r="3667" spans="9:17" x14ac:dyDescent="0.25">
      <c r="I3667" s="11">
        <v>3666</v>
      </c>
      <c r="J3667" s="11">
        <f t="shared" ca="1" si="258"/>
        <v>0.66065141418412887</v>
      </c>
      <c r="K3667" s="11">
        <f t="shared" ca="1" si="259"/>
        <v>1.7612221688321446</v>
      </c>
      <c r="L3667" s="11" t="str">
        <f t="shared" ca="1" si="252"/>
        <v>H</v>
      </c>
      <c r="M3667" s="11"/>
      <c r="N3667" s="11">
        <v>3666</v>
      </c>
      <c r="O3667" s="12">
        <f t="shared" ca="1" si="260"/>
        <v>3.3654718887745672</v>
      </c>
      <c r="P3667" s="12">
        <f t="shared" ca="1" si="261"/>
        <v>1.6335138344726858</v>
      </c>
      <c r="Q3667" s="11" t="str">
        <f t="shared" ca="1" si="253"/>
        <v>A</v>
      </c>
    </row>
    <row r="3668" spans="9:17" x14ac:dyDescent="0.25">
      <c r="I3668" s="11">
        <v>3667</v>
      </c>
      <c r="J3668" s="11">
        <f t="shared" ca="1" si="258"/>
        <v>0.36632263239179019</v>
      </c>
      <c r="K3668" s="11">
        <f t="shared" ca="1" si="259"/>
        <v>2.3762245583952271</v>
      </c>
      <c r="L3668" s="11" t="str">
        <f t="shared" ca="1" si="252"/>
        <v>H</v>
      </c>
      <c r="M3668" s="11"/>
      <c r="N3668" s="11">
        <v>3667</v>
      </c>
      <c r="O3668" s="12">
        <f t="shared" ca="1" si="260"/>
        <v>1.3647221000665328</v>
      </c>
      <c r="P3668" s="12">
        <f t="shared" ca="1" si="261"/>
        <v>2.6939704719227113</v>
      </c>
      <c r="Q3668" s="11" t="str">
        <f t="shared" ca="1" si="253"/>
        <v>H</v>
      </c>
    </row>
    <row r="3669" spans="9:17" x14ac:dyDescent="0.25">
      <c r="I3669" s="11">
        <v>3668</v>
      </c>
      <c r="J3669" s="11">
        <f t="shared" ca="1" si="258"/>
        <v>1.0979476791277882</v>
      </c>
      <c r="K3669" s="11">
        <f t="shared" ca="1" si="259"/>
        <v>0.97385879856615021</v>
      </c>
      <c r="L3669" s="11" t="str">
        <f t="shared" ca="1" si="252"/>
        <v>A</v>
      </c>
      <c r="M3669" s="11"/>
      <c r="N3669" s="11">
        <v>3668</v>
      </c>
      <c r="O3669" s="12">
        <f t="shared" ca="1" si="260"/>
        <v>0.39535791045778934</v>
      </c>
      <c r="P3669" s="12">
        <f t="shared" ca="1" si="261"/>
        <v>0.83253392325798536</v>
      </c>
      <c r="Q3669" s="11" t="str">
        <f t="shared" ca="1" si="253"/>
        <v>H</v>
      </c>
    </row>
    <row r="3670" spans="9:17" x14ac:dyDescent="0.25">
      <c r="I3670" s="11">
        <v>3669</v>
      </c>
      <c r="J3670" s="11">
        <f t="shared" ca="1" si="258"/>
        <v>1.086698059787139</v>
      </c>
      <c r="K3670" s="11">
        <f t="shared" ca="1" si="259"/>
        <v>2.1381274164261495</v>
      </c>
      <c r="L3670" s="11" t="str">
        <f t="shared" ca="1" si="252"/>
        <v>H</v>
      </c>
      <c r="M3670" s="11"/>
      <c r="N3670" s="11">
        <v>3669</v>
      </c>
      <c r="O3670" s="12">
        <f t="shared" ca="1" si="260"/>
        <v>-0.13801614184273558</v>
      </c>
      <c r="P3670" s="12">
        <f t="shared" ca="1" si="261"/>
        <v>1.7428755471502873</v>
      </c>
      <c r="Q3670" s="11" t="str">
        <f t="shared" ca="1" si="253"/>
        <v>H</v>
      </c>
    </row>
    <row r="3671" spans="9:17" x14ac:dyDescent="0.25">
      <c r="I3671" s="11">
        <v>3670</v>
      </c>
      <c r="J3671" s="11">
        <f t="shared" ca="1" si="258"/>
        <v>2.6127215419696341</v>
      </c>
      <c r="K3671" s="11">
        <f t="shared" ca="1" si="259"/>
        <v>1.5611768251606346</v>
      </c>
      <c r="L3671" s="11" t="str">
        <f t="shared" ca="1" si="252"/>
        <v>A</v>
      </c>
      <c r="M3671" s="11"/>
      <c r="N3671" s="11">
        <v>3670</v>
      </c>
      <c r="O3671" s="12">
        <f t="shared" ca="1" si="260"/>
        <v>-1.3439074460834415</v>
      </c>
      <c r="P3671" s="12">
        <f t="shared" ca="1" si="261"/>
        <v>0.44197225729595258</v>
      </c>
      <c r="Q3671" s="11" t="str">
        <f t="shared" ca="1" si="253"/>
        <v>H</v>
      </c>
    </row>
    <row r="3672" spans="9:17" x14ac:dyDescent="0.25">
      <c r="I3672" s="11">
        <v>3671</v>
      </c>
      <c r="J3672" s="11">
        <f t="shared" ca="1" si="258"/>
        <v>-0.47666397463454102</v>
      </c>
      <c r="K3672" s="11">
        <f t="shared" ca="1" si="259"/>
        <v>1.8366546613279611</v>
      </c>
      <c r="L3672" s="11" t="str">
        <f t="shared" ca="1" si="252"/>
        <v>H</v>
      </c>
      <c r="M3672" s="11"/>
      <c r="N3672" s="11">
        <v>3671</v>
      </c>
      <c r="O3672" s="12">
        <f t="shared" ca="1" si="260"/>
        <v>-0.39248097698873385</v>
      </c>
      <c r="P3672" s="12">
        <f t="shared" ca="1" si="261"/>
        <v>2.2884426213951006</v>
      </c>
      <c r="Q3672" s="11" t="str">
        <f t="shared" ca="1" si="253"/>
        <v>H</v>
      </c>
    </row>
    <row r="3673" spans="9:17" x14ac:dyDescent="0.25">
      <c r="I3673" s="11">
        <v>3672</v>
      </c>
      <c r="J3673" s="11">
        <f t="shared" ca="1" si="258"/>
        <v>-0.54437515648644108</v>
      </c>
      <c r="K3673" s="11">
        <f t="shared" ca="1" si="259"/>
        <v>3.0104767442243445</v>
      </c>
      <c r="L3673" s="11" t="str">
        <f t="shared" ca="1" si="252"/>
        <v>H</v>
      </c>
      <c r="M3673" s="11"/>
      <c r="N3673" s="11">
        <v>3672</v>
      </c>
      <c r="O3673" s="12">
        <f t="shared" ca="1" si="260"/>
        <v>1.2742214739047188</v>
      </c>
      <c r="P3673" s="12">
        <f t="shared" ca="1" si="261"/>
        <v>1.9162169370404563</v>
      </c>
      <c r="Q3673" s="11" t="str">
        <f t="shared" ca="1" si="253"/>
        <v>H</v>
      </c>
    </row>
    <row r="3674" spans="9:17" x14ac:dyDescent="0.25">
      <c r="I3674" s="11">
        <v>3673</v>
      </c>
      <c r="J3674" s="11">
        <f t="shared" ca="1" si="258"/>
        <v>1.941587626191184</v>
      </c>
      <c r="K3674" s="11">
        <f t="shared" ca="1" si="259"/>
        <v>1.3206637043744112</v>
      </c>
      <c r="L3674" s="11" t="str">
        <f t="shared" ca="1" si="252"/>
        <v>A</v>
      </c>
      <c r="M3674" s="11"/>
      <c r="N3674" s="11">
        <v>3673</v>
      </c>
      <c r="O3674" s="12">
        <f t="shared" ca="1" si="260"/>
        <v>0.50943704639627407</v>
      </c>
      <c r="P3674" s="12">
        <f t="shared" ca="1" si="261"/>
        <v>0.48758677805542006</v>
      </c>
      <c r="Q3674" s="11" t="str">
        <f t="shared" ca="1" si="253"/>
        <v>A</v>
      </c>
    </row>
    <row r="3675" spans="9:17" x14ac:dyDescent="0.25">
      <c r="I3675" s="11">
        <v>3674</v>
      </c>
      <c r="J3675" s="11">
        <f t="shared" ca="1" si="258"/>
        <v>1.4394893730927332</v>
      </c>
      <c r="K3675" s="11">
        <f t="shared" ca="1" si="259"/>
        <v>1.4915857335974405</v>
      </c>
      <c r="L3675" s="11" t="str">
        <f t="shared" ca="1" si="252"/>
        <v>H</v>
      </c>
      <c r="M3675" s="11"/>
      <c r="N3675" s="11">
        <v>3674</v>
      </c>
      <c r="O3675" s="12">
        <f t="shared" ca="1" si="260"/>
        <v>1.6454988635973284</v>
      </c>
      <c r="P3675" s="12">
        <f t="shared" ca="1" si="261"/>
        <v>2.0501000503889086</v>
      </c>
      <c r="Q3675" s="11" t="str">
        <f t="shared" ca="1" si="253"/>
        <v>H</v>
      </c>
    </row>
    <row r="3676" spans="9:17" x14ac:dyDescent="0.25">
      <c r="I3676" s="11">
        <v>3675</v>
      </c>
      <c r="J3676" s="11">
        <f t="shared" ca="1" si="258"/>
        <v>0.96099166275534265</v>
      </c>
      <c r="K3676" s="11">
        <f t="shared" ca="1" si="259"/>
        <v>2.2713021355858332</v>
      </c>
      <c r="L3676" s="11" t="str">
        <f t="shared" ca="1" si="252"/>
        <v>H</v>
      </c>
      <c r="M3676" s="11"/>
      <c r="N3676" s="11">
        <v>3675</v>
      </c>
      <c r="O3676" s="12">
        <f t="shared" ca="1" si="260"/>
        <v>1.3247425152881509</v>
      </c>
      <c r="P3676" s="12">
        <f t="shared" ca="1" si="261"/>
        <v>1.0906332484544339</v>
      </c>
      <c r="Q3676" s="11" t="str">
        <f t="shared" ca="1" si="253"/>
        <v>A</v>
      </c>
    </row>
    <row r="3677" spans="9:17" x14ac:dyDescent="0.25">
      <c r="I3677" s="11">
        <v>3676</v>
      </c>
      <c r="J3677" s="11">
        <f t="shared" ca="1" si="258"/>
        <v>0.89669527241576652</v>
      </c>
      <c r="K3677" s="11">
        <f t="shared" ca="1" si="259"/>
        <v>1.4205064563617114</v>
      </c>
      <c r="L3677" s="11" t="str">
        <f t="shared" ca="1" si="252"/>
        <v>H</v>
      </c>
      <c r="M3677" s="11"/>
      <c r="N3677" s="11">
        <v>3676</v>
      </c>
      <c r="O3677" s="12">
        <f t="shared" ca="1" si="260"/>
        <v>1.0447946665402965</v>
      </c>
      <c r="P3677" s="12">
        <f t="shared" ca="1" si="261"/>
        <v>-0.78418680832447429</v>
      </c>
      <c r="Q3677" s="11" t="str">
        <f t="shared" ca="1" si="253"/>
        <v>A</v>
      </c>
    </row>
    <row r="3678" spans="9:17" x14ac:dyDescent="0.25">
      <c r="I3678" s="11">
        <v>3677</v>
      </c>
      <c r="J3678" s="11">
        <f t="shared" ca="1" si="258"/>
        <v>2.5717331537537018</v>
      </c>
      <c r="K3678" s="11">
        <f t="shared" ca="1" si="259"/>
        <v>1.1093426705559157</v>
      </c>
      <c r="L3678" s="11" t="str">
        <f t="shared" ca="1" si="252"/>
        <v>A</v>
      </c>
      <c r="M3678" s="11"/>
      <c r="N3678" s="11">
        <v>3677</v>
      </c>
      <c r="O3678" s="12">
        <f t="shared" ca="1" si="260"/>
        <v>-0.24778603899465323</v>
      </c>
      <c r="P3678" s="12">
        <f t="shared" ca="1" si="261"/>
        <v>1.3165994006754489</v>
      </c>
      <c r="Q3678" s="11" t="str">
        <f t="shared" ca="1" si="253"/>
        <v>H</v>
      </c>
    </row>
    <row r="3679" spans="9:17" x14ac:dyDescent="0.25">
      <c r="I3679" s="11">
        <v>3678</v>
      </c>
      <c r="J3679" s="11">
        <f t="shared" ca="1" si="258"/>
        <v>-8.204641927464873E-2</v>
      </c>
      <c r="K3679" s="11">
        <f t="shared" ca="1" si="259"/>
        <v>3.8713240935934543</v>
      </c>
      <c r="L3679" s="11" t="str">
        <f t="shared" ca="1" si="252"/>
        <v>H</v>
      </c>
      <c r="M3679" s="11"/>
      <c r="N3679" s="11">
        <v>3678</v>
      </c>
      <c r="O3679" s="12">
        <f t="shared" ca="1" si="260"/>
        <v>1.2707448173468694E-2</v>
      </c>
      <c r="P3679" s="12">
        <f t="shared" ca="1" si="261"/>
        <v>0.47084253316487701</v>
      </c>
      <c r="Q3679" s="11" t="str">
        <f t="shared" ca="1" si="253"/>
        <v>H</v>
      </c>
    </row>
    <row r="3680" spans="9:17" x14ac:dyDescent="0.25">
      <c r="I3680" s="11">
        <v>3679</v>
      </c>
      <c r="J3680" s="11">
        <f t="shared" ca="1" si="258"/>
        <v>2.261297366661978</v>
      </c>
      <c r="K3680" s="11">
        <f t="shared" ca="1" si="259"/>
        <v>1.6529253659485068</v>
      </c>
      <c r="L3680" s="11" t="str">
        <f t="shared" ca="1" si="252"/>
        <v>A</v>
      </c>
      <c r="M3680" s="11"/>
      <c r="N3680" s="11">
        <v>3679</v>
      </c>
      <c r="O3680" s="12">
        <f t="shared" ca="1" si="260"/>
        <v>1.0978626109428378</v>
      </c>
      <c r="P3680" s="12">
        <f t="shared" ca="1" si="261"/>
        <v>-0.49361728668250193</v>
      </c>
      <c r="Q3680" s="11" t="str">
        <f t="shared" ca="1" si="253"/>
        <v>A</v>
      </c>
    </row>
    <row r="3681" spans="9:17" x14ac:dyDescent="0.25">
      <c r="I3681" s="11">
        <v>3680</v>
      </c>
      <c r="J3681" s="11">
        <f t="shared" ca="1" si="258"/>
        <v>0.87148108489227705</v>
      </c>
      <c r="K3681" s="11">
        <f t="shared" ca="1" si="259"/>
        <v>-1.2793837773222996</v>
      </c>
      <c r="L3681" s="11" t="str">
        <f t="shared" ca="1" si="252"/>
        <v>A</v>
      </c>
      <c r="M3681" s="11"/>
      <c r="N3681" s="11">
        <v>3680</v>
      </c>
      <c r="O3681" s="12">
        <f t="shared" ca="1" si="260"/>
        <v>0.29666343494056785</v>
      </c>
      <c r="P3681" s="12">
        <f t="shared" ca="1" si="261"/>
        <v>2.5404718414876832</v>
      </c>
      <c r="Q3681" s="11" t="str">
        <f t="shared" ca="1" si="253"/>
        <v>H</v>
      </c>
    </row>
    <row r="3682" spans="9:17" x14ac:dyDescent="0.25">
      <c r="I3682" s="11">
        <v>3681</v>
      </c>
      <c r="J3682" s="11">
        <f t="shared" ca="1" si="258"/>
        <v>1.4283789909912674</v>
      </c>
      <c r="K3682" s="11">
        <f t="shared" ca="1" si="259"/>
        <v>1.6531491453734088</v>
      </c>
      <c r="L3682" s="11" t="str">
        <f t="shared" ca="1" si="252"/>
        <v>H</v>
      </c>
      <c r="M3682" s="11"/>
      <c r="N3682" s="11">
        <v>3681</v>
      </c>
      <c r="O3682" s="12">
        <f t="shared" ca="1" si="260"/>
        <v>-0.12393645167060341</v>
      </c>
      <c r="P3682" s="12">
        <f t="shared" ca="1" si="261"/>
        <v>0.12897495015102967</v>
      </c>
      <c r="Q3682" s="11" t="str">
        <f t="shared" ca="1" si="253"/>
        <v>H</v>
      </c>
    </row>
    <row r="3683" spans="9:17" x14ac:dyDescent="0.25">
      <c r="I3683" s="11">
        <v>3682</v>
      </c>
      <c r="J3683" s="11">
        <f t="shared" ca="1" si="258"/>
        <v>1.47137064040137</v>
      </c>
      <c r="K3683" s="11">
        <f t="shared" ca="1" si="259"/>
        <v>3.2914464517905904</v>
      </c>
      <c r="L3683" s="11" t="str">
        <f t="shared" ca="1" si="252"/>
        <v>H</v>
      </c>
      <c r="M3683" s="11"/>
      <c r="N3683" s="11">
        <v>3682</v>
      </c>
      <c r="O3683" s="12">
        <f t="shared" ca="1" si="260"/>
        <v>-1.648194059972959</v>
      </c>
      <c r="P3683" s="12">
        <f t="shared" ca="1" si="261"/>
        <v>0.51982869017834799</v>
      </c>
      <c r="Q3683" s="11" t="str">
        <f t="shared" ca="1" si="253"/>
        <v>H</v>
      </c>
    </row>
    <row r="3684" spans="9:17" x14ac:dyDescent="0.25">
      <c r="I3684" s="11">
        <v>3683</v>
      </c>
      <c r="J3684" s="11">
        <f t="shared" ca="1" si="258"/>
        <v>3.449823707373513</v>
      </c>
      <c r="K3684" s="11">
        <f t="shared" ca="1" si="259"/>
        <v>1.9639211318872447</v>
      </c>
      <c r="L3684" s="11" t="str">
        <f t="shared" ca="1" si="252"/>
        <v>A</v>
      </c>
      <c r="M3684" s="11"/>
      <c r="N3684" s="11">
        <v>3683</v>
      </c>
      <c r="O3684" s="12">
        <f t="shared" ca="1" si="260"/>
        <v>1.0371204874889748</v>
      </c>
      <c r="P3684" s="12">
        <f t="shared" ca="1" si="261"/>
        <v>0.69164868780700739</v>
      </c>
      <c r="Q3684" s="11" t="str">
        <f t="shared" ca="1" si="253"/>
        <v>A</v>
      </c>
    </row>
    <row r="3685" spans="9:17" x14ac:dyDescent="0.25">
      <c r="I3685" s="11">
        <v>3684</v>
      </c>
      <c r="J3685" s="11">
        <f t="shared" ca="1" si="258"/>
        <v>-0.77876845928763483</v>
      </c>
      <c r="K3685" s="11">
        <f t="shared" ca="1" si="259"/>
        <v>2.0422573192633315</v>
      </c>
      <c r="L3685" s="11" t="str">
        <f t="shared" ca="1" si="252"/>
        <v>H</v>
      </c>
      <c r="M3685" s="11"/>
      <c r="N3685" s="11">
        <v>3684</v>
      </c>
      <c r="O3685" s="12">
        <f t="shared" ca="1" si="260"/>
        <v>0.5563603233793738</v>
      </c>
      <c r="P3685" s="12">
        <f t="shared" ca="1" si="261"/>
        <v>2.4881257880360637</v>
      </c>
      <c r="Q3685" s="11" t="str">
        <f t="shared" ca="1" si="253"/>
        <v>H</v>
      </c>
    </row>
    <row r="3686" spans="9:17" x14ac:dyDescent="0.25">
      <c r="I3686" s="11">
        <v>3685</v>
      </c>
      <c r="J3686" s="11">
        <f t="shared" ca="1" si="258"/>
        <v>-0.3958342536643461</v>
      </c>
      <c r="K3686" s="11">
        <f t="shared" ca="1" si="259"/>
        <v>2.4904285423277885</v>
      </c>
      <c r="L3686" s="11" t="str">
        <f t="shared" ca="1" si="252"/>
        <v>H</v>
      </c>
      <c r="M3686" s="11"/>
      <c r="N3686" s="11">
        <v>3685</v>
      </c>
      <c r="O3686" s="12">
        <f t="shared" ca="1" si="260"/>
        <v>0.12369107202661811</v>
      </c>
      <c r="P3686" s="12">
        <f t="shared" ca="1" si="261"/>
        <v>-1.0605055999294097</v>
      </c>
      <c r="Q3686" s="11" t="str">
        <f t="shared" ca="1" si="253"/>
        <v>A</v>
      </c>
    </row>
    <row r="3687" spans="9:17" x14ac:dyDescent="0.25">
      <c r="I3687" s="11">
        <v>3686</v>
      </c>
      <c r="J3687" s="11">
        <f t="shared" ca="1" si="258"/>
        <v>1.4612443381286591</v>
      </c>
      <c r="K3687" s="11">
        <f t="shared" ca="1" si="259"/>
        <v>1.5823674033119663</v>
      </c>
      <c r="L3687" s="11" t="str">
        <f t="shared" ca="1" si="252"/>
        <v>H</v>
      </c>
      <c r="M3687" s="11"/>
      <c r="N3687" s="11">
        <v>3686</v>
      </c>
      <c r="O3687" s="12">
        <f t="shared" ca="1" si="260"/>
        <v>0.24919781916240197</v>
      </c>
      <c r="P3687" s="12">
        <f t="shared" ca="1" si="261"/>
        <v>2.5644885908960502</v>
      </c>
      <c r="Q3687" s="11" t="str">
        <f t="shared" ca="1" si="253"/>
        <v>H</v>
      </c>
    </row>
    <row r="3688" spans="9:17" x14ac:dyDescent="0.25">
      <c r="I3688" s="11">
        <v>3687</v>
      </c>
      <c r="J3688" s="11">
        <f t="shared" ca="1" si="258"/>
        <v>0.90412271269761191</v>
      </c>
      <c r="K3688" s="11">
        <f t="shared" ca="1" si="259"/>
        <v>0.15017741208517443</v>
      </c>
      <c r="L3688" s="11" t="str">
        <f t="shared" ca="1" si="252"/>
        <v>A</v>
      </c>
      <c r="M3688" s="11"/>
      <c r="N3688" s="11">
        <v>3687</v>
      </c>
      <c r="O3688" s="12">
        <f t="shared" ca="1" si="260"/>
        <v>-0.72574813612631406</v>
      </c>
      <c r="P3688" s="12">
        <f t="shared" ca="1" si="261"/>
        <v>0.85305300726461131</v>
      </c>
      <c r="Q3688" s="11" t="str">
        <f t="shared" ca="1" si="253"/>
        <v>H</v>
      </c>
    </row>
    <row r="3689" spans="9:17" x14ac:dyDescent="0.25">
      <c r="I3689" s="11">
        <v>3688</v>
      </c>
      <c r="J3689" s="11">
        <f t="shared" ca="1" si="258"/>
        <v>0.8921860384665411</v>
      </c>
      <c r="K3689" s="11">
        <f t="shared" ca="1" si="259"/>
        <v>0.67156418038025389</v>
      </c>
      <c r="L3689" s="11" t="str">
        <f t="shared" ca="1" si="252"/>
        <v>A</v>
      </c>
      <c r="M3689" s="11"/>
      <c r="N3689" s="11">
        <v>3688</v>
      </c>
      <c r="O3689" s="12">
        <f t="shared" ca="1" si="260"/>
        <v>-0.55228898652923597</v>
      </c>
      <c r="P3689" s="12">
        <f t="shared" ca="1" si="261"/>
        <v>1.8585307093954446</v>
      </c>
      <c r="Q3689" s="11" t="str">
        <f t="shared" ca="1" si="253"/>
        <v>H</v>
      </c>
    </row>
    <row r="3690" spans="9:17" x14ac:dyDescent="0.25">
      <c r="I3690" s="11">
        <v>3689</v>
      </c>
      <c r="J3690" s="11">
        <f t="shared" ca="1" si="258"/>
        <v>0.99931318436112937</v>
      </c>
      <c r="K3690" s="11">
        <f t="shared" ca="1" si="259"/>
        <v>4.4906281382731139</v>
      </c>
      <c r="L3690" s="11" t="str">
        <f t="shared" ca="1" si="252"/>
        <v>H</v>
      </c>
      <c r="M3690" s="11"/>
      <c r="N3690" s="11">
        <v>3689</v>
      </c>
      <c r="O3690" s="12">
        <f t="shared" ca="1" si="260"/>
        <v>1.6333296551029064</v>
      </c>
      <c r="P3690" s="12">
        <f t="shared" ca="1" si="261"/>
        <v>0.8231067921456352</v>
      </c>
      <c r="Q3690" s="11" t="str">
        <f t="shared" ca="1" si="253"/>
        <v>A</v>
      </c>
    </row>
    <row r="3691" spans="9:17" x14ac:dyDescent="0.25">
      <c r="I3691" s="11">
        <v>3690</v>
      </c>
      <c r="J3691" s="11">
        <f t="shared" ca="1" si="258"/>
        <v>0.12405380131539401</v>
      </c>
      <c r="K3691" s="11">
        <f t="shared" ca="1" si="259"/>
        <v>3.7626365684949032</v>
      </c>
      <c r="L3691" s="11" t="str">
        <f t="shared" ca="1" si="252"/>
        <v>H</v>
      </c>
      <c r="M3691" s="11"/>
      <c r="N3691" s="11">
        <v>3690</v>
      </c>
      <c r="O3691" s="12">
        <f t="shared" ca="1" si="260"/>
        <v>1.6351983508168242</v>
      </c>
      <c r="P3691" s="12">
        <f t="shared" ca="1" si="261"/>
        <v>0.64873843872454007</v>
      </c>
      <c r="Q3691" s="11" t="str">
        <f t="shared" ca="1" si="253"/>
        <v>A</v>
      </c>
    </row>
    <row r="3692" spans="9:17" x14ac:dyDescent="0.25">
      <c r="I3692" s="11">
        <v>3691</v>
      </c>
      <c r="J3692" s="11">
        <f t="shared" ca="1" si="258"/>
        <v>2.6848285187349075</v>
      </c>
      <c r="K3692" s="11">
        <f t="shared" ca="1" si="259"/>
        <v>2.6653562944028741</v>
      </c>
      <c r="L3692" s="11" t="str">
        <f t="shared" ca="1" si="252"/>
        <v>A</v>
      </c>
      <c r="M3692" s="11"/>
      <c r="N3692" s="11">
        <v>3691</v>
      </c>
      <c r="O3692" s="12">
        <f t="shared" ca="1" si="260"/>
        <v>1.6447178852983044</v>
      </c>
      <c r="P3692" s="12">
        <f t="shared" ca="1" si="261"/>
        <v>3.2835098044731996</v>
      </c>
      <c r="Q3692" s="11" t="str">
        <f t="shared" ca="1" si="253"/>
        <v>H</v>
      </c>
    </row>
    <row r="3693" spans="9:17" x14ac:dyDescent="0.25">
      <c r="I3693" s="11">
        <v>3692</v>
      </c>
      <c r="J3693" s="11">
        <f t="shared" ca="1" si="258"/>
        <v>1.9075421023203312</v>
      </c>
      <c r="K3693" s="11">
        <f t="shared" ca="1" si="259"/>
        <v>2.666549154955014</v>
      </c>
      <c r="L3693" s="11" t="str">
        <f t="shared" ca="1" si="252"/>
        <v>H</v>
      </c>
      <c r="M3693" s="11"/>
      <c r="N3693" s="11">
        <v>3692</v>
      </c>
      <c r="O3693" s="12">
        <f t="shared" ca="1" si="260"/>
        <v>0.17163519436073876</v>
      </c>
      <c r="P3693" s="12">
        <f t="shared" ca="1" si="261"/>
        <v>2.6534362556091859</v>
      </c>
      <c r="Q3693" s="11" t="str">
        <f t="shared" ca="1" si="253"/>
        <v>H</v>
      </c>
    </row>
    <row r="3694" spans="9:17" x14ac:dyDescent="0.25">
      <c r="I3694" s="11">
        <v>3693</v>
      </c>
      <c r="J3694" s="11">
        <f t="shared" ca="1" si="258"/>
        <v>2.4877870514099687</v>
      </c>
      <c r="K3694" s="11">
        <f t="shared" ca="1" si="259"/>
        <v>3.6928004062057651</v>
      </c>
      <c r="L3694" s="11" t="str">
        <f t="shared" ca="1" si="252"/>
        <v>H</v>
      </c>
      <c r="M3694" s="11"/>
      <c r="N3694" s="11">
        <v>3693</v>
      </c>
      <c r="O3694" s="12">
        <f t="shared" ca="1" si="260"/>
        <v>-0.65658168264263939</v>
      </c>
      <c r="P3694" s="12">
        <f t="shared" ca="1" si="261"/>
        <v>1.136986567674616</v>
      </c>
      <c r="Q3694" s="11" t="str">
        <f t="shared" ca="1" si="253"/>
        <v>H</v>
      </c>
    </row>
    <row r="3695" spans="9:17" x14ac:dyDescent="0.25">
      <c r="I3695" s="11">
        <v>3694</v>
      </c>
      <c r="J3695" s="11">
        <f t="shared" ca="1" si="258"/>
        <v>2.2131153830615076</v>
      </c>
      <c r="K3695" s="11">
        <f t="shared" ca="1" si="259"/>
        <v>2.6050297988700484</v>
      </c>
      <c r="L3695" s="11" t="str">
        <f t="shared" ca="1" si="252"/>
        <v>H</v>
      </c>
      <c r="M3695" s="11"/>
      <c r="N3695" s="11">
        <v>3694</v>
      </c>
      <c r="O3695" s="12">
        <f t="shared" ca="1" si="260"/>
        <v>-0.95541061993349552</v>
      </c>
      <c r="P3695" s="12">
        <f t="shared" ca="1" si="261"/>
        <v>-0.63028262979486005</v>
      </c>
      <c r="Q3695" s="11" t="str">
        <f t="shared" ca="1" si="253"/>
        <v>H</v>
      </c>
    </row>
    <row r="3696" spans="9:17" x14ac:dyDescent="0.25">
      <c r="I3696" s="11">
        <v>3695</v>
      </c>
      <c r="J3696" s="11">
        <f t="shared" ca="1" si="258"/>
        <v>1.5291032892137899</v>
      </c>
      <c r="K3696" s="11">
        <f t="shared" ca="1" si="259"/>
        <v>1.8907724364684415</v>
      </c>
      <c r="L3696" s="11" t="str">
        <f t="shared" ca="1" si="252"/>
        <v>H</v>
      </c>
      <c r="M3696" s="11"/>
      <c r="N3696" s="11">
        <v>3695</v>
      </c>
      <c r="O3696" s="12">
        <f t="shared" ca="1" si="260"/>
        <v>1.1050571998278103</v>
      </c>
      <c r="P3696" s="12">
        <f t="shared" ca="1" si="261"/>
        <v>1.9870792994312987</v>
      </c>
      <c r="Q3696" s="11" t="str">
        <f t="shared" ca="1" si="253"/>
        <v>H</v>
      </c>
    </row>
    <row r="3697" spans="9:17" x14ac:dyDescent="0.25">
      <c r="I3697" s="11">
        <v>3696</v>
      </c>
      <c r="J3697" s="11">
        <f t="shared" ca="1" si="258"/>
        <v>0.1850069554014121</v>
      </c>
      <c r="K3697" s="11">
        <f t="shared" ca="1" si="259"/>
        <v>1.173793400407344</v>
      </c>
      <c r="L3697" s="11" t="str">
        <f t="shared" ca="1" si="252"/>
        <v>H</v>
      </c>
      <c r="M3697" s="11"/>
      <c r="N3697" s="11">
        <v>3696</v>
      </c>
      <c r="O3697" s="12">
        <f t="shared" ca="1" si="260"/>
        <v>0.28070921011094274</v>
      </c>
      <c r="P3697" s="12">
        <f t="shared" ca="1" si="261"/>
        <v>1.5354932292752217</v>
      </c>
      <c r="Q3697" s="11" t="str">
        <f t="shared" ca="1" si="253"/>
        <v>H</v>
      </c>
    </row>
    <row r="3698" spans="9:17" x14ac:dyDescent="0.25">
      <c r="I3698" s="11">
        <v>3697</v>
      </c>
      <c r="J3698" s="11">
        <f t="shared" ca="1" si="258"/>
        <v>-7.9088468204578821E-2</v>
      </c>
      <c r="K3698" s="11">
        <f t="shared" ca="1" si="259"/>
        <v>0.90058421829689284</v>
      </c>
      <c r="L3698" s="11" t="str">
        <f t="shared" ca="1" si="252"/>
        <v>H</v>
      </c>
      <c r="M3698" s="11"/>
      <c r="N3698" s="11">
        <v>3697</v>
      </c>
      <c r="O3698" s="12">
        <f t="shared" ca="1" si="260"/>
        <v>-0.19769119161849202</v>
      </c>
      <c r="P3698" s="12">
        <f t="shared" ca="1" si="261"/>
        <v>1.5975421262592553</v>
      </c>
      <c r="Q3698" s="11" t="str">
        <f t="shared" ca="1" si="253"/>
        <v>H</v>
      </c>
    </row>
    <row r="3699" spans="9:17" x14ac:dyDescent="0.25">
      <c r="I3699" s="11">
        <v>3698</v>
      </c>
      <c r="J3699" s="11">
        <f t="shared" ca="1" si="258"/>
        <v>6.324388275509607E-2</v>
      </c>
      <c r="K3699" s="11">
        <f t="shared" ca="1" si="259"/>
        <v>3.9181419729247891</v>
      </c>
      <c r="L3699" s="11" t="str">
        <f t="shared" ca="1" si="252"/>
        <v>H</v>
      </c>
      <c r="M3699" s="11"/>
      <c r="N3699" s="11">
        <v>3698</v>
      </c>
      <c r="O3699" s="12">
        <f t="shared" ca="1" si="260"/>
        <v>0.73786477201416256</v>
      </c>
      <c r="P3699" s="12">
        <f t="shared" ca="1" si="261"/>
        <v>0.90031441745270513</v>
      </c>
      <c r="Q3699" s="11" t="str">
        <f t="shared" ca="1" si="253"/>
        <v>H</v>
      </c>
    </row>
    <row r="3700" spans="9:17" x14ac:dyDescent="0.25">
      <c r="I3700" s="11">
        <v>3699</v>
      </c>
      <c r="J3700" s="11">
        <f t="shared" ca="1" si="258"/>
        <v>1.3613872795124227</v>
      </c>
      <c r="K3700" s="11">
        <f t="shared" ca="1" si="259"/>
        <v>1.7978916785002146</v>
      </c>
      <c r="L3700" s="11" t="str">
        <f t="shared" ca="1" si="252"/>
        <v>H</v>
      </c>
      <c r="M3700" s="11"/>
      <c r="N3700" s="11">
        <v>3699</v>
      </c>
      <c r="O3700" s="12">
        <f t="shared" ca="1" si="260"/>
        <v>3.1568696646796237</v>
      </c>
      <c r="P3700" s="12">
        <f t="shared" ca="1" si="261"/>
        <v>0.38750387549165377</v>
      </c>
      <c r="Q3700" s="11" t="str">
        <f t="shared" ca="1" si="253"/>
        <v>A</v>
      </c>
    </row>
    <row r="3701" spans="9:17" x14ac:dyDescent="0.25">
      <c r="I3701" s="11">
        <v>3700</v>
      </c>
      <c r="J3701" s="11">
        <f t="shared" ca="1" si="258"/>
        <v>0.12092471322185094</v>
      </c>
      <c r="K3701" s="11">
        <f t="shared" ca="1" si="259"/>
        <v>2.2884608211074675</v>
      </c>
      <c r="L3701" s="11" t="str">
        <f t="shared" ca="1" si="252"/>
        <v>H</v>
      </c>
      <c r="M3701" s="11"/>
      <c r="N3701" s="11">
        <v>3700</v>
      </c>
      <c r="O3701" s="12">
        <f t="shared" ca="1" si="260"/>
        <v>-5.6263469036780478E-2</v>
      </c>
      <c r="P3701" s="12">
        <f t="shared" ca="1" si="261"/>
        <v>2.13977122911498</v>
      </c>
      <c r="Q3701" s="11" t="str">
        <f t="shared" ca="1" si="253"/>
        <v>H</v>
      </c>
    </row>
    <row r="3702" spans="9:17" x14ac:dyDescent="0.25">
      <c r="I3702" s="11">
        <v>3701</v>
      </c>
      <c r="J3702" s="11">
        <f t="shared" ca="1" si="258"/>
        <v>0.78617393607456532</v>
      </c>
      <c r="K3702" s="11">
        <f t="shared" ca="1" si="259"/>
        <v>2.6256646099593972</v>
      </c>
      <c r="L3702" s="11" t="str">
        <f t="shared" ca="1" si="252"/>
        <v>H</v>
      </c>
      <c r="M3702" s="11"/>
      <c r="N3702" s="11">
        <v>3701</v>
      </c>
      <c r="O3702" s="12">
        <f t="shared" ca="1" si="260"/>
        <v>0.21706947224212531</v>
      </c>
      <c r="P3702" s="12">
        <f t="shared" ca="1" si="261"/>
        <v>0.8412610398692848</v>
      </c>
      <c r="Q3702" s="11" t="str">
        <f t="shared" ca="1" si="253"/>
        <v>H</v>
      </c>
    </row>
    <row r="3703" spans="9:17" x14ac:dyDescent="0.25">
      <c r="I3703" s="11">
        <v>3702</v>
      </c>
      <c r="J3703" s="11">
        <f t="shared" ca="1" si="258"/>
        <v>0.84474870854652251</v>
      </c>
      <c r="K3703" s="11">
        <f t="shared" ca="1" si="259"/>
        <v>-0.89282083225485387</v>
      </c>
      <c r="L3703" s="11" t="str">
        <f t="shared" ca="1" si="252"/>
        <v>A</v>
      </c>
      <c r="M3703" s="11"/>
      <c r="N3703" s="11">
        <v>3702</v>
      </c>
      <c r="O3703" s="12">
        <f t="shared" ca="1" si="260"/>
        <v>0.72363170785882325</v>
      </c>
      <c r="P3703" s="12">
        <f t="shared" ca="1" si="261"/>
        <v>2.7686413157088126</v>
      </c>
      <c r="Q3703" s="11" t="str">
        <f t="shared" ca="1" si="253"/>
        <v>H</v>
      </c>
    </row>
    <row r="3704" spans="9:17" x14ac:dyDescent="0.25">
      <c r="I3704" s="11">
        <v>3703</v>
      </c>
      <c r="J3704" s="11">
        <f t="shared" ca="1" si="258"/>
        <v>0.13764999759266183</v>
      </c>
      <c r="K3704" s="11">
        <f t="shared" ca="1" si="259"/>
        <v>-0.73457722225380762</v>
      </c>
      <c r="L3704" s="11" t="str">
        <f t="shared" ca="1" si="252"/>
        <v>A</v>
      </c>
      <c r="M3704" s="11"/>
      <c r="N3704" s="11">
        <v>3703</v>
      </c>
      <c r="O3704" s="12">
        <f t="shared" ca="1" si="260"/>
        <v>-0.31223552158560852</v>
      </c>
      <c r="P3704" s="12">
        <f t="shared" ca="1" si="261"/>
        <v>0.87598168429042955</v>
      </c>
      <c r="Q3704" s="11" t="str">
        <f t="shared" ca="1" si="253"/>
        <v>H</v>
      </c>
    </row>
    <row r="3705" spans="9:17" x14ac:dyDescent="0.25">
      <c r="I3705" s="11">
        <v>3704</v>
      </c>
      <c r="J3705" s="11">
        <f t="shared" ca="1" si="258"/>
        <v>2.9242194658567389</v>
      </c>
      <c r="K3705" s="11">
        <f t="shared" ca="1" si="259"/>
        <v>1.6590070030763171</v>
      </c>
      <c r="L3705" s="11" t="str">
        <f t="shared" ca="1" si="252"/>
        <v>A</v>
      </c>
      <c r="M3705" s="11"/>
      <c r="N3705" s="11">
        <v>3704</v>
      </c>
      <c r="O3705" s="12">
        <f t="shared" ca="1" si="260"/>
        <v>-1.922848536858901E-2</v>
      </c>
      <c r="P3705" s="12">
        <f t="shared" ca="1" si="261"/>
        <v>-0.59059059434480754</v>
      </c>
      <c r="Q3705" s="11" t="str">
        <f t="shared" ca="1" si="253"/>
        <v>A</v>
      </c>
    </row>
    <row r="3706" spans="9:17" x14ac:dyDescent="0.25">
      <c r="I3706" s="11">
        <v>3705</v>
      </c>
      <c r="J3706" s="11">
        <f t="shared" ca="1" si="258"/>
        <v>0.11065899860004613</v>
      </c>
      <c r="K3706" s="11">
        <f t="shared" ca="1" si="259"/>
        <v>2.440345687111642</v>
      </c>
      <c r="L3706" s="11" t="str">
        <f t="shared" ca="1" si="252"/>
        <v>H</v>
      </c>
      <c r="M3706" s="11"/>
      <c r="N3706" s="11">
        <v>3705</v>
      </c>
      <c r="O3706" s="12">
        <f t="shared" ca="1" si="260"/>
        <v>1.8775218668531211</v>
      </c>
      <c r="P3706" s="12">
        <f t="shared" ca="1" si="261"/>
        <v>1.5963871542113428</v>
      </c>
      <c r="Q3706" s="11" t="str">
        <f t="shared" ca="1" si="253"/>
        <v>A</v>
      </c>
    </row>
    <row r="3707" spans="9:17" x14ac:dyDescent="0.25">
      <c r="I3707" s="11">
        <v>3706</v>
      </c>
      <c r="J3707" s="11">
        <f t="shared" ca="1" si="258"/>
        <v>3.4585903682169961E-2</v>
      </c>
      <c r="K3707" s="11">
        <f t="shared" ca="1" si="259"/>
        <v>2.2680284360556051</v>
      </c>
      <c r="L3707" s="11" t="str">
        <f t="shared" ca="1" si="252"/>
        <v>H</v>
      </c>
      <c r="M3707" s="11"/>
      <c r="N3707" s="11">
        <v>3706</v>
      </c>
      <c r="O3707" s="12">
        <f t="shared" ca="1" si="260"/>
        <v>0.28818172483917875</v>
      </c>
      <c r="P3707" s="12">
        <f t="shared" ca="1" si="261"/>
        <v>0.52072507571105431</v>
      </c>
      <c r="Q3707" s="11" t="str">
        <f t="shared" ca="1" si="253"/>
        <v>H</v>
      </c>
    </row>
    <row r="3708" spans="9:17" x14ac:dyDescent="0.25">
      <c r="I3708" s="11">
        <v>3707</v>
      </c>
      <c r="J3708" s="11">
        <f t="shared" ca="1" si="258"/>
        <v>1.2243487266915365</v>
      </c>
      <c r="K3708" s="11">
        <f t="shared" ca="1" si="259"/>
        <v>3.0489362277328818</v>
      </c>
      <c r="L3708" s="11" t="str">
        <f t="shared" ca="1" si="252"/>
        <v>H</v>
      </c>
      <c r="M3708" s="11"/>
      <c r="N3708" s="11">
        <v>3707</v>
      </c>
      <c r="O3708" s="12">
        <f t="shared" ca="1" si="260"/>
        <v>0.52753279478370485</v>
      </c>
      <c r="P3708" s="12">
        <f t="shared" ca="1" si="261"/>
        <v>0.7466438948481311</v>
      </c>
      <c r="Q3708" s="11" t="str">
        <f t="shared" ca="1" si="253"/>
        <v>H</v>
      </c>
    </row>
    <row r="3709" spans="9:17" x14ac:dyDescent="0.25">
      <c r="I3709" s="11">
        <v>3708</v>
      </c>
      <c r="J3709" s="11">
        <f t="shared" ca="1" si="258"/>
        <v>0.43591552994581251</v>
      </c>
      <c r="K3709" s="11">
        <f t="shared" ca="1" si="259"/>
        <v>3.8275612543805044</v>
      </c>
      <c r="L3709" s="11" t="str">
        <f t="shared" ca="1" si="252"/>
        <v>H</v>
      </c>
      <c r="M3709" s="11"/>
      <c r="N3709" s="11">
        <v>3708</v>
      </c>
      <c r="O3709" s="12">
        <f t="shared" ca="1" si="260"/>
        <v>1.660102531009314</v>
      </c>
      <c r="P3709" s="12">
        <f t="shared" ca="1" si="261"/>
        <v>0.39324363457798583</v>
      </c>
      <c r="Q3709" s="11" t="str">
        <f t="shared" ca="1" si="253"/>
        <v>A</v>
      </c>
    </row>
    <row r="3710" spans="9:17" x14ac:dyDescent="0.25">
      <c r="I3710" s="11">
        <v>3709</v>
      </c>
      <c r="J3710" s="11">
        <f t="shared" ca="1" si="258"/>
        <v>2.8255274537384234</v>
      </c>
      <c r="K3710" s="11">
        <f t="shared" ca="1" si="259"/>
        <v>-0.1862179914574229</v>
      </c>
      <c r="L3710" s="11" t="str">
        <f t="shared" ca="1" si="252"/>
        <v>A</v>
      </c>
      <c r="M3710" s="11"/>
      <c r="N3710" s="11">
        <v>3709</v>
      </c>
      <c r="O3710" s="12">
        <f t="shared" ca="1" si="260"/>
        <v>1.2305753951344987</v>
      </c>
      <c r="P3710" s="12">
        <f t="shared" ca="1" si="261"/>
        <v>1.4002064930064906</v>
      </c>
      <c r="Q3710" s="11" t="str">
        <f t="shared" ca="1" si="253"/>
        <v>H</v>
      </c>
    </row>
    <row r="3711" spans="9:17" x14ac:dyDescent="0.25">
      <c r="I3711" s="11">
        <v>3710</v>
      </c>
      <c r="J3711" s="11">
        <f t="shared" ca="1" si="258"/>
        <v>2.7569440252420869</v>
      </c>
      <c r="K3711" s="11">
        <f t="shared" ca="1" si="259"/>
        <v>1.3681347648290227</v>
      </c>
      <c r="L3711" s="11" t="str">
        <f t="shared" ca="1" si="252"/>
        <v>A</v>
      </c>
      <c r="M3711" s="11"/>
      <c r="N3711" s="11">
        <v>3710</v>
      </c>
      <c r="O3711" s="12">
        <f t="shared" ca="1" si="260"/>
        <v>1.0740721099911261</v>
      </c>
      <c r="P3711" s="12">
        <f t="shared" ca="1" si="261"/>
        <v>1.3329325494124535</v>
      </c>
      <c r="Q3711" s="11" t="str">
        <f t="shared" ca="1" si="253"/>
        <v>H</v>
      </c>
    </row>
    <row r="3712" spans="9:17" x14ac:dyDescent="0.25">
      <c r="I3712" s="11">
        <v>3711</v>
      </c>
      <c r="J3712" s="11">
        <f t="shared" ca="1" si="258"/>
        <v>1.0293189368476074</v>
      </c>
      <c r="K3712" s="11">
        <f t="shared" ca="1" si="259"/>
        <v>0.51987345353031134</v>
      </c>
      <c r="L3712" s="11" t="str">
        <f t="shared" ca="1" si="252"/>
        <v>A</v>
      </c>
      <c r="M3712" s="11"/>
      <c r="N3712" s="11">
        <v>3711</v>
      </c>
      <c r="O3712" s="12">
        <f t="shared" ca="1" si="260"/>
        <v>0.54685838478826754</v>
      </c>
      <c r="P3712" s="12">
        <f t="shared" ca="1" si="261"/>
        <v>2.2161970822856176</v>
      </c>
      <c r="Q3712" s="11" t="str">
        <f t="shared" ca="1" si="253"/>
        <v>H</v>
      </c>
    </row>
    <row r="3713" spans="9:17" x14ac:dyDescent="0.25">
      <c r="I3713" s="11">
        <v>3712</v>
      </c>
      <c r="J3713" s="11">
        <f t="shared" ca="1" si="258"/>
        <v>-0.69322243989504961</v>
      </c>
      <c r="K3713" s="11">
        <f t="shared" ca="1" si="259"/>
        <v>0.51063819207107897</v>
      </c>
      <c r="L3713" s="11" t="str">
        <f t="shared" ca="1" si="252"/>
        <v>H</v>
      </c>
      <c r="M3713" s="11"/>
      <c r="N3713" s="11">
        <v>3712</v>
      </c>
      <c r="O3713" s="12">
        <f t="shared" ca="1" si="260"/>
        <v>-0.40253655807502975</v>
      </c>
      <c r="P3713" s="12">
        <f t="shared" ca="1" si="261"/>
        <v>0.89375442953561657</v>
      </c>
      <c r="Q3713" s="11" t="str">
        <f t="shared" ca="1" si="253"/>
        <v>H</v>
      </c>
    </row>
    <row r="3714" spans="9:17" x14ac:dyDescent="0.25">
      <c r="I3714" s="11">
        <v>3713</v>
      </c>
      <c r="J3714" s="11">
        <f t="shared" ca="1" si="258"/>
        <v>0.33463244956189397</v>
      </c>
      <c r="K3714" s="11">
        <f t="shared" ca="1" si="259"/>
        <v>0.73341742666364484</v>
      </c>
      <c r="L3714" s="11" t="str">
        <f t="shared" ca="1" si="252"/>
        <v>H</v>
      </c>
      <c r="M3714" s="11"/>
      <c r="N3714" s="11">
        <v>3713</v>
      </c>
      <c r="O3714" s="12">
        <f t="shared" ca="1" si="260"/>
        <v>1.5080018387813652</v>
      </c>
      <c r="P3714" s="12">
        <f t="shared" ca="1" si="261"/>
        <v>-3.0774286905661143</v>
      </c>
      <c r="Q3714" s="11" t="str">
        <f t="shared" ca="1" si="253"/>
        <v>A</v>
      </c>
    </row>
    <row r="3715" spans="9:17" x14ac:dyDescent="0.25">
      <c r="I3715" s="11">
        <v>3714</v>
      </c>
      <c r="J3715" s="11">
        <f t="shared" ref="J3715:J3778" ca="1" si="262">NORMINV(RAND(), $D$3,$F$3)</f>
        <v>0.62486686832910676</v>
      </c>
      <c r="K3715" s="11">
        <f t="shared" ref="K3715:K3778" ca="1" si="263">NORMINV(RAND(), $D$2,$F$2)</f>
        <v>-0.10095869880098896</v>
      </c>
      <c r="L3715" s="11" t="str">
        <f t="shared" ca="1" si="252"/>
        <v>A</v>
      </c>
      <c r="M3715" s="11"/>
      <c r="N3715" s="11">
        <v>3714</v>
      </c>
      <c r="O3715" s="12">
        <f t="shared" ref="O3715:O3778" ca="1" si="264">NORMINV(RAND(), $D$11,$F$11)</f>
        <v>-0.83298615377053209</v>
      </c>
      <c r="P3715" s="12">
        <f t="shared" ref="P3715:P3778" ca="1" si="265">NORMINV(RAND(), $D$10,$F$10)</f>
        <v>0.56644022571523811</v>
      </c>
      <c r="Q3715" s="11" t="str">
        <f t="shared" ca="1" si="253"/>
        <v>H</v>
      </c>
    </row>
    <row r="3716" spans="9:17" x14ac:dyDescent="0.25">
      <c r="I3716" s="11">
        <v>3715</v>
      </c>
      <c r="J3716" s="11">
        <f t="shared" ca="1" si="262"/>
        <v>3.4518911624218984</v>
      </c>
      <c r="K3716" s="11">
        <f t="shared" ca="1" si="263"/>
        <v>2.8273174328601374</v>
      </c>
      <c r="L3716" s="11" t="str">
        <f t="shared" ca="1" si="252"/>
        <v>A</v>
      </c>
      <c r="M3716" s="11"/>
      <c r="N3716" s="11">
        <v>3715</v>
      </c>
      <c r="O3716" s="12">
        <f t="shared" ca="1" si="264"/>
        <v>1.5497580739658274</v>
      </c>
      <c r="P3716" s="12">
        <f t="shared" ca="1" si="265"/>
        <v>0.3679388704151515</v>
      </c>
      <c r="Q3716" s="11" t="str">
        <f t="shared" ca="1" si="253"/>
        <v>A</v>
      </c>
    </row>
    <row r="3717" spans="9:17" x14ac:dyDescent="0.25">
      <c r="I3717" s="11">
        <v>3716</v>
      </c>
      <c r="J3717" s="11">
        <f t="shared" ca="1" si="262"/>
        <v>1.1566265115733567</v>
      </c>
      <c r="K3717" s="11">
        <f t="shared" ca="1" si="263"/>
        <v>1.6111935751913999</v>
      </c>
      <c r="L3717" s="11" t="str">
        <f t="shared" ca="1" si="252"/>
        <v>H</v>
      </c>
      <c r="M3717" s="11"/>
      <c r="N3717" s="11">
        <v>3716</v>
      </c>
      <c r="O3717" s="12">
        <f t="shared" ca="1" si="264"/>
        <v>0.8514043311352506</v>
      </c>
      <c r="P3717" s="12">
        <f t="shared" ca="1" si="265"/>
        <v>1.3284136572662271</v>
      </c>
      <c r="Q3717" s="11" t="str">
        <f t="shared" ca="1" si="253"/>
        <v>H</v>
      </c>
    </row>
    <row r="3718" spans="9:17" x14ac:dyDescent="0.25">
      <c r="I3718" s="11">
        <v>3717</v>
      </c>
      <c r="J3718" s="11">
        <f t="shared" ca="1" si="262"/>
        <v>0.78995033337853382</v>
      </c>
      <c r="K3718" s="11">
        <f t="shared" ca="1" si="263"/>
        <v>1.9420699463704207</v>
      </c>
      <c r="L3718" s="11" t="str">
        <f t="shared" ca="1" si="252"/>
        <v>H</v>
      </c>
      <c r="M3718" s="11"/>
      <c r="N3718" s="11">
        <v>3717</v>
      </c>
      <c r="O3718" s="12">
        <f t="shared" ca="1" si="264"/>
        <v>-0.44561544614221749</v>
      </c>
      <c r="P3718" s="12">
        <f t="shared" ca="1" si="265"/>
        <v>2.8155639277840834</v>
      </c>
      <c r="Q3718" s="11" t="str">
        <f t="shared" ca="1" si="253"/>
        <v>H</v>
      </c>
    </row>
    <row r="3719" spans="9:17" x14ac:dyDescent="0.25">
      <c r="I3719" s="11">
        <v>3718</v>
      </c>
      <c r="J3719" s="11">
        <f t="shared" ca="1" si="262"/>
        <v>1.5569701185643865</v>
      </c>
      <c r="K3719" s="11">
        <f t="shared" ca="1" si="263"/>
        <v>0.18536097864161949</v>
      </c>
      <c r="L3719" s="11" t="str">
        <f t="shared" ca="1" si="252"/>
        <v>A</v>
      </c>
      <c r="M3719" s="11"/>
      <c r="N3719" s="11">
        <v>3718</v>
      </c>
      <c r="O3719" s="12">
        <f t="shared" ca="1" si="264"/>
        <v>-1.1315448656680687</v>
      </c>
      <c r="P3719" s="12">
        <f t="shared" ca="1" si="265"/>
        <v>-0.63182479307581496</v>
      </c>
      <c r="Q3719" s="11" t="str">
        <f t="shared" ca="1" si="253"/>
        <v>H</v>
      </c>
    </row>
    <row r="3720" spans="9:17" x14ac:dyDescent="0.25">
      <c r="I3720" s="11">
        <v>3719</v>
      </c>
      <c r="J3720" s="11">
        <f t="shared" ca="1" si="262"/>
        <v>-4.0861055515323375E-2</v>
      </c>
      <c r="K3720" s="11">
        <f t="shared" ca="1" si="263"/>
        <v>1.6303556238297099</v>
      </c>
      <c r="L3720" s="11" t="str">
        <f t="shared" ca="1" si="252"/>
        <v>H</v>
      </c>
      <c r="M3720" s="11"/>
      <c r="N3720" s="11">
        <v>3719</v>
      </c>
      <c r="O3720" s="12">
        <f t="shared" ca="1" si="264"/>
        <v>2.9273196265727774E-2</v>
      </c>
      <c r="P3720" s="12">
        <f t="shared" ca="1" si="265"/>
        <v>0.62918206065798066</v>
      </c>
      <c r="Q3720" s="11" t="str">
        <f t="shared" ca="1" si="253"/>
        <v>H</v>
      </c>
    </row>
    <row r="3721" spans="9:17" x14ac:dyDescent="0.25">
      <c r="I3721" s="11">
        <v>3720</v>
      </c>
      <c r="J3721" s="11">
        <f t="shared" ca="1" si="262"/>
        <v>1.5202855030724531</v>
      </c>
      <c r="K3721" s="11">
        <f t="shared" ca="1" si="263"/>
        <v>6.0199079122994661</v>
      </c>
      <c r="L3721" s="11" t="str">
        <f t="shared" ca="1" si="252"/>
        <v>H</v>
      </c>
      <c r="M3721" s="11"/>
      <c r="N3721" s="11">
        <v>3720</v>
      </c>
      <c r="O3721" s="12">
        <f t="shared" ca="1" si="264"/>
        <v>1.7755555238849252</v>
      </c>
      <c r="P3721" s="12">
        <f t="shared" ca="1" si="265"/>
        <v>0.18491638725542681</v>
      </c>
      <c r="Q3721" s="11" t="str">
        <f t="shared" ca="1" si="253"/>
        <v>A</v>
      </c>
    </row>
    <row r="3722" spans="9:17" x14ac:dyDescent="0.25">
      <c r="I3722" s="11">
        <v>3721</v>
      </c>
      <c r="J3722" s="11">
        <f t="shared" ca="1" si="262"/>
        <v>1.2178830884731082</v>
      </c>
      <c r="K3722" s="11">
        <f t="shared" ca="1" si="263"/>
        <v>1.385136334435914</v>
      </c>
      <c r="L3722" s="11" t="str">
        <f t="shared" ca="1" si="252"/>
        <v>H</v>
      </c>
      <c r="M3722" s="11"/>
      <c r="N3722" s="11">
        <v>3721</v>
      </c>
      <c r="O3722" s="12">
        <f t="shared" ca="1" si="264"/>
        <v>1.231035277946539</v>
      </c>
      <c r="P3722" s="12">
        <f t="shared" ca="1" si="265"/>
        <v>2.1437486750563606</v>
      </c>
      <c r="Q3722" s="11" t="str">
        <f t="shared" ca="1" si="253"/>
        <v>H</v>
      </c>
    </row>
    <row r="3723" spans="9:17" x14ac:dyDescent="0.25">
      <c r="I3723" s="11">
        <v>3722</v>
      </c>
      <c r="J3723" s="11">
        <f t="shared" ca="1" si="262"/>
        <v>1.8124058100411669</v>
      </c>
      <c r="K3723" s="11">
        <f t="shared" ca="1" si="263"/>
        <v>3.192888448686154</v>
      </c>
      <c r="L3723" s="11" t="str">
        <f t="shared" ca="1" si="252"/>
        <v>H</v>
      </c>
      <c r="M3723" s="11"/>
      <c r="N3723" s="11">
        <v>3722</v>
      </c>
      <c r="O3723" s="12">
        <f t="shared" ca="1" si="264"/>
        <v>0.24439189159424368</v>
      </c>
      <c r="P3723" s="12">
        <f t="shared" ca="1" si="265"/>
        <v>0.98852023350406437</v>
      </c>
      <c r="Q3723" s="11" t="str">
        <f t="shared" ca="1" si="253"/>
        <v>H</v>
      </c>
    </row>
    <row r="3724" spans="9:17" x14ac:dyDescent="0.25">
      <c r="I3724" s="11">
        <v>3723</v>
      </c>
      <c r="J3724" s="11">
        <f t="shared" ca="1" si="262"/>
        <v>-1.085796719945999</v>
      </c>
      <c r="K3724" s="11">
        <f t="shared" ca="1" si="263"/>
        <v>2.1071279097269993</v>
      </c>
      <c r="L3724" s="11" t="str">
        <f t="shared" ca="1" si="252"/>
        <v>H</v>
      </c>
      <c r="M3724" s="11"/>
      <c r="N3724" s="11">
        <v>3723</v>
      </c>
      <c r="O3724" s="12">
        <f t="shared" ca="1" si="264"/>
        <v>-0.5447456081995905</v>
      </c>
      <c r="P3724" s="12">
        <f t="shared" ca="1" si="265"/>
        <v>0.60948539003054381</v>
      </c>
      <c r="Q3724" s="11" t="str">
        <f t="shared" ca="1" si="253"/>
        <v>H</v>
      </c>
    </row>
    <row r="3725" spans="9:17" x14ac:dyDescent="0.25">
      <c r="I3725" s="11">
        <v>3724</v>
      </c>
      <c r="J3725" s="11">
        <f t="shared" ca="1" si="262"/>
        <v>0.17553988335712645</v>
      </c>
      <c r="K3725" s="11">
        <f t="shared" ca="1" si="263"/>
        <v>1.7513305373156238</v>
      </c>
      <c r="L3725" s="11" t="str">
        <f t="shared" ca="1" si="252"/>
        <v>H</v>
      </c>
      <c r="M3725" s="11"/>
      <c r="N3725" s="11">
        <v>3724</v>
      </c>
      <c r="O3725" s="12">
        <f t="shared" ca="1" si="264"/>
        <v>1.4844692165014215</v>
      </c>
      <c r="P3725" s="12">
        <f t="shared" ca="1" si="265"/>
        <v>-0.79505422509830037</v>
      </c>
      <c r="Q3725" s="11" t="str">
        <f t="shared" ca="1" si="253"/>
        <v>A</v>
      </c>
    </row>
    <row r="3726" spans="9:17" x14ac:dyDescent="0.25">
      <c r="I3726" s="11">
        <v>3725</v>
      </c>
      <c r="J3726" s="11">
        <f t="shared" ca="1" si="262"/>
        <v>2.7528525325297264</v>
      </c>
      <c r="K3726" s="11">
        <f t="shared" ca="1" si="263"/>
        <v>3.1317219864155397</v>
      </c>
      <c r="L3726" s="11" t="str">
        <f t="shared" ca="1" si="252"/>
        <v>H</v>
      </c>
      <c r="M3726" s="11"/>
      <c r="N3726" s="11">
        <v>3725</v>
      </c>
      <c r="O3726" s="12">
        <f t="shared" ca="1" si="264"/>
        <v>0.92066557145899386</v>
      </c>
      <c r="P3726" s="12">
        <f t="shared" ca="1" si="265"/>
        <v>0.36383013822104104</v>
      </c>
      <c r="Q3726" s="11" t="str">
        <f t="shared" ca="1" si="253"/>
        <v>A</v>
      </c>
    </row>
    <row r="3727" spans="9:17" x14ac:dyDescent="0.25">
      <c r="I3727" s="11">
        <v>3726</v>
      </c>
      <c r="J3727" s="11">
        <f t="shared" ca="1" si="262"/>
        <v>0.95556867326426931</v>
      </c>
      <c r="K3727" s="11">
        <f t="shared" ca="1" si="263"/>
        <v>1.9269832746957916</v>
      </c>
      <c r="L3727" s="11" t="str">
        <f t="shared" ca="1" si="252"/>
        <v>H</v>
      </c>
      <c r="M3727" s="11"/>
      <c r="N3727" s="11">
        <v>3726</v>
      </c>
      <c r="O3727" s="12">
        <f t="shared" ca="1" si="264"/>
        <v>0.13703309134701858</v>
      </c>
      <c r="P3727" s="12">
        <f t="shared" ca="1" si="265"/>
        <v>1.7931551000970205</v>
      </c>
      <c r="Q3727" s="11" t="str">
        <f t="shared" ca="1" si="253"/>
        <v>H</v>
      </c>
    </row>
    <row r="3728" spans="9:17" x14ac:dyDescent="0.25">
      <c r="I3728" s="11">
        <v>3727</v>
      </c>
      <c r="J3728" s="11">
        <f t="shared" ca="1" si="262"/>
        <v>0.52872339345702657</v>
      </c>
      <c r="K3728" s="11">
        <f t="shared" ca="1" si="263"/>
        <v>1.3483199842064173</v>
      </c>
      <c r="L3728" s="11" t="str">
        <f t="shared" ca="1" si="252"/>
        <v>H</v>
      </c>
      <c r="M3728" s="11"/>
      <c r="N3728" s="11">
        <v>3727</v>
      </c>
      <c r="O3728" s="12">
        <f t="shared" ca="1" si="264"/>
        <v>0.99325878981814175</v>
      </c>
      <c r="P3728" s="12">
        <f t="shared" ca="1" si="265"/>
        <v>1.8307467021851087</v>
      </c>
      <c r="Q3728" s="11" t="str">
        <f t="shared" ca="1" si="253"/>
        <v>H</v>
      </c>
    </row>
    <row r="3729" spans="9:17" x14ac:dyDescent="0.25">
      <c r="I3729" s="11">
        <v>3728</v>
      </c>
      <c r="J3729" s="11">
        <f t="shared" ca="1" si="262"/>
        <v>-0.36265386662714583</v>
      </c>
      <c r="K3729" s="11">
        <f t="shared" ca="1" si="263"/>
        <v>4.1165475149685804</v>
      </c>
      <c r="L3729" s="11" t="str">
        <f t="shared" ca="1" si="252"/>
        <v>H</v>
      </c>
      <c r="M3729" s="11"/>
      <c r="N3729" s="11">
        <v>3728</v>
      </c>
      <c r="O3729" s="12">
        <f t="shared" ca="1" si="264"/>
        <v>3.2490625197311696</v>
      </c>
      <c r="P3729" s="12">
        <f t="shared" ca="1" si="265"/>
        <v>2.9381159909060508</v>
      </c>
      <c r="Q3729" s="11" t="str">
        <f t="shared" ca="1" si="253"/>
        <v>A</v>
      </c>
    </row>
    <row r="3730" spans="9:17" x14ac:dyDescent="0.25">
      <c r="I3730" s="11">
        <v>3729</v>
      </c>
      <c r="J3730" s="11">
        <f t="shared" ca="1" si="262"/>
        <v>0.35519304059922385</v>
      </c>
      <c r="K3730" s="11">
        <f t="shared" ca="1" si="263"/>
        <v>2.1846038635865299</v>
      </c>
      <c r="L3730" s="11" t="str">
        <f t="shared" ca="1" si="252"/>
        <v>H</v>
      </c>
      <c r="M3730" s="11"/>
      <c r="N3730" s="11">
        <v>3729</v>
      </c>
      <c r="O3730" s="12">
        <f t="shared" ca="1" si="264"/>
        <v>-8.9773957731644649E-2</v>
      </c>
      <c r="P3730" s="12">
        <f t="shared" ca="1" si="265"/>
        <v>1.1953710509976172</v>
      </c>
      <c r="Q3730" s="11" t="str">
        <f t="shared" ca="1" si="253"/>
        <v>H</v>
      </c>
    </row>
    <row r="3731" spans="9:17" x14ac:dyDescent="0.25">
      <c r="I3731" s="11">
        <v>3730</v>
      </c>
      <c r="J3731" s="11">
        <f t="shared" ca="1" si="262"/>
        <v>0.64163870908207254</v>
      </c>
      <c r="K3731" s="11">
        <f t="shared" ca="1" si="263"/>
        <v>3.5017833954072284</v>
      </c>
      <c r="L3731" s="11" t="str">
        <f t="shared" ca="1" si="252"/>
        <v>H</v>
      </c>
      <c r="M3731" s="11"/>
      <c r="N3731" s="11">
        <v>3730</v>
      </c>
      <c r="O3731" s="12">
        <f t="shared" ca="1" si="264"/>
        <v>-0.66564470879846627</v>
      </c>
      <c r="P3731" s="12">
        <f t="shared" ca="1" si="265"/>
        <v>-0.77805051591242624</v>
      </c>
      <c r="Q3731" s="11" t="str">
        <f t="shared" ca="1" si="253"/>
        <v>A</v>
      </c>
    </row>
    <row r="3732" spans="9:17" x14ac:dyDescent="0.25">
      <c r="I3732" s="11">
        <v>3731</v>
      </c>
      <c r="J3732" s="11">
        <f t="shared" ca="1" si="262"/>
        <v>0.1239931034242191</v>
      </c>
      <c r="K3732" s="11">
        <f t="shared" ca="1" si="263"/>
        <v>2.5119887166247827</v>
      </c>
      <c r="L3732" s="11" t="str">
        <f t="shared" ca="1" si="252"/>
        <v>H</v>
      </c>
      <c r="M3732" s="11"/>
      <c r="N3732" s="11">
        <v>3731</v>
      </c>
      <c r="O3732" s="12">
        <f t="shared" ca="1" si="264"/>
        <v>2.129812982870293</v>
      </c>
      <c r="P3732" s="12">
        <f t="shared" ca="1" si="265"/>
        <v>-5.6079909476797418E-2</v>
      </c>
      <c r="Q3732" s="11" t="str">
        <f t="shared" ca="1" si="253"/>
        <v>A</v>
      </c>
    </row>
    <row r="3733" spans="9:17" x14ac:dyDescent="0.25">
      <c r="I3733" s="11">
        <v>3732</v>
      </c>
      <c r="J3733" s="11">
        <f t="shared" ca="1" si="262"/>
        <v>-1.8480122709920153</v>
      </c>
      <c r="K3733" s="11">
        <f t="shared" ca="1" si="263"/>
        <v>3.1210121011037826</v>
      </c>
      <c r="L3733" s="11" t="str">
        <f t="shared" ca="1" si="252"/>
        <v>H</v>
      </c>
      <c r="M3733" s="11"/>
      <c r="N3733" s="11">
        <v>3732</v>
      </c>
      <c r="O3733" s="12">
        <f t="shared" ca="1" si="264"/>
        <v>0.24541999626024047</v>
      </c>
      <c r="P3733" s="12">
        <f t="shared" ca="1" si="265"/>
        <v>1.8733851444523046</v>
      </c>
      <c r="Q3733" s="11" t="str">
        <f t="shared" ca="1" si="253"/>
        <v>H</v>
      </c>
    </row>
    <row r="3734" spans="9:17" x14ac:dyDescent="0.25">
      <c r="I3734" s="11">
        <v>3733</v>
      </c>
      <c r="J3734" s="11">
        <f t="shared" ca="1" si="262"/>
        <v>1.2803296377551978</v>
      </c>
      <c r="K3734" s="11">
        <f t="shared" ca="1" si="263"/>
        <v>0.29564759398199825</v>
      </c>
      <c r="L3734" s="11" t="str">
        <f t="shared" ca="1" si="252"/>
        <v>A</v>
      </c>
      <c r="M3734" s="11"/>
      <c r="N3734" s="11">
        <v>3733</v>
      </c>
      <c r="O3734" s="12">
        <f t="shared" ca="1" si="264"/>
        <v>-1.3588624501036886</v>
      </c>
      <c r="P3734" s="12">
        <f t="shared" ca="1" si="265"/>
        <v>0.61859263433880041</v>
      </c>
      <c r="Q3734" s="11" t="str">
        <f t="shared" ca="1" si="253"/>
        <v>H</v>
      </c>
    </row>
    <row r="3735" spans="9:17" x14ac:dyDescent="0.25">
      <c r="I3735" s="11">
        <v>3734</v>
      </c>
      <c r="J3735" s="11">
        <f t="shared" ca="1" si="262"/>
        <v>7.045379779530514E-2</v>
      </c>
      <c r="K3735" s="11">
        <f t="shared" ca="1" si="263"/>
        <v>3.654888489682377</v>
      </c>
      <c r="L3735" s="11" t="str">
        <f t="shared" ca="1" si="252"/>
        <v>H</v>
      </c>
      <c r="M3735" s="11"/>
      <c r="N3735" s="11">
        <v>3734</v>
      </c>
      <c r="O3735" s="12">
        <f t="shared" ca="1" si="264"/>
        <v>0.64443432070379292</v>
      </c>
      <c r="P3735" s="12">
        <f t="shared" ca="1" si="265"/>
        <v>-5.8829826476026081E-2</v>
      </c>
      <c r="Q3735" s="11" t="str">
        <f t="shared" ca="1" si="253"/>
        <v>A</v>
      </c>
    </row>
    <row r="3736" spans="9:17" x14ac:dyDescent="0.25">
      <c r="I3736" s="11">
        <v>3735</v>
      </c>
      <c r="J3736" s="11">
        <f t="shared" ca="1" si="262"/>
        <v>0.97885459682841558</v>
      </c>
      <c r="K3736" s="11">
        <f t="shared" ca="1" si="263"/>
        <v>2.1041283722672848</v>
      </c>
      <c r="L3736" s="11" t="str">
        <f t="shared" ca="1" si="252"/>
        <v>H</v>
      </c>
      <c r="M3736" s="11"/>
      <c r="N3736" s="11">
        <v>3735</v>
      </c>
      <c r="O3736" s="12">
        <f t="shared" ca="1" si="264"/>
        <v>0.53576556970697664</v>
      </c>
      <c r="P3736" s="12">
        <f t="shared" ca="1" si="265"/>
        <v>-0.1882048915735377</v>
      </c>
      <c r="Q3736" s="11" t="str">
        <f t="shared" ca="1" si="253"/>
        <v>A</v>
      </c>
    </row>
    <row r="3737" spans="9:17" x14ac:dyDescent="0.25">
      <c r="I3737" s="11">
        <v>3736</v>
      </c>
      <c r="J3737" s="11">
        <f t="shared" ca="1" si="262"/>
        <v>2.4812201212264151</v>
      </c>
      <c r="K3737" s="11">
        <f t="shared" ca="1" si="263"/>
        <v>1.1374390795155915</v>
      </c>
      <c r="L3737" s="11" t="str">
        <f t="shared" ca="1" si="252"/>
        <v>A</v>
      </c>
      <c r="M3737" s="11"/>
      <c r="N3737" s="11">
        <v>3736</v>
      </c>
      <c r="O3737" s="12">
        <f t="shared" ca="1" si="264"/>
        <v>-0.66284252270264532</v>
      </c>
      <c r="P3737" s="12">
        <f t="shared" ca="1" si="265"/>
        <v>2.3390888151318396</v>
      </c>
      <c r="Q3737" s="11" t="str">
        <f t="shared" ca="1" si="253"/>
        <v>H</v>
      </c>
    </row>
    <row r="3738" spans="9:17" x14ac:dyDescent="0.25">
      <c r="I3738" s="11">
        <v>3737</v>
      </c>
      <c r="J3738" s="11">
        <f t="shared" ca="1" si="262"/>
        <v>0.77680291160588588</v>
      </c>
      <c r="K3738" s="11">
        <f t="shared" ca="1" si="263"/>
        <v>-0.52534176016145384</v>
      </c>
      <c r="L3738" s="11" t="str">
        <f t="shared" ca="1" si="252"/>
        <v>A</v>
      </c>
      <c r="M3738" s="11"/>
      <c r="N3738" s="11">
        <v>3737</v>
      </c>
      <c r="O3738" s="12">
        <f t="shared" ca="1" si="264"/>
        <v>-1.7941486331579488</v>
      </c>
      <c r="P3738" s="12">
        <f t="shared" ca="1" si="265"/>
        <v>2.9926864647296108</v>
      </c>
      <c r="Q3738" s="11" t="str">
        <f t="shared" ca="1" si="253"/>
        <v>H</v>
      </c>
    </row>
    <row r="3739" spans="9:17" x14ac:dyDescent="0.25">
      <c r="I3739" s="11">
        <v>3738</v>
      </c>
      <c r="J3739" s="11">
        <f t="shared" ca="1" si="262"/>
        <v>0.55981733280958901</v>
      </c>
      <c r="K3739" s="11">
        <f t="shared" ca="1" si="263"/>
        <v>1.6313544016930772</v>
      </c>
      <c r="L3739" s="11" t="str">
        <f t="shared" ca="1" si="252"/>
        <v>H</v>
      </c>
      <c r="M3739" s="11"/>
      <c r="N3739" s="11">
        <v>3738</v>
      </c>
      <c r="O3739" s="12">
        <f t="shared" ca="1" si="264"/>
        <v>1.0516635447889877</v>
      </c>
      <c r="P3739" s="12">
        <f t="shared" ca="1" si="265"/>
        <v>2.4425395294953249</v>
      </c>
      <c r="Q3739" s="11" t="str">
        <f t="shared" ca="1" si="253"/>
        <v>H</v>
      </c>
    </row>
    <row r="3740" spans="9:17" x14ac:dyDescent="0.25">
      <c r="I3740" s="11">
        <v>3739</v>
      </c>
      <c r="J3740" s="11">
        <f t="shared" ca="1" si="262"/>
        <v>2.301071261679998</v>
      </c>
      <c r="K3740" s="11">
        <f t="shared" ca="1" si="263"/>
        <v>3.2939068191256906</v>
      </c>
      <c r="L3740" s="11" t="str">
        <f t="shared" ca="1" si="252"/>
        <v>H</v>
      </c>
      <c r="M3740" s="11"/>
      <c r="N3740" s="11">
        <v>3739</v>
      </c>
      <c r="O3740" s="12">
        <f t="shared" ca="1" si="264"/>
        <v>0.372355514209806</v>
      </c>
      <c r="P3740" s="12">
        <f t="shared" ca="1" si="265"/>
        <v>-1.0479164528903859</v>
      </c>
      <c r="Q3740" s="11" t="str">
        <f t="shared" ca="1" si="253"/>
        <v>A</v>
      </c>
    </row>
    <row r="3741" spans="9:17" x14ac:dyDescent="0.25">
      <c r="I3741" s="11">
        <v>3740</v>
      </c>
      <c r="J3741" s="11">
        <f t="shared" ca="1" si="262"/>
        <v>1.075850479448667</v>
      </c>
      <c r="K3741" s="11">
        <f t="shared" ca="1" si="263"/>
        <v>3.527445843284541</v>
      </c>
      <c r="L3741" s="11" t="str">
        <f t="shared" ca="1" si="252"/>
        <v>H</v>
      </c>
      <c r="M3741" s="11"/>
      <c r="N3741" s="11">
        <v>3740</v>
      </c>
      <c r="O3741" s="12">
        <f t="shared" ca="1" si="264"/>
        <v>1.1294461557738447</v>
      </c>
      <c r="P3741" s="12">
        <f t="shared" ca="1" si="265"/>
        <v>2.4823567289628885</v>
      </c>
      <c r="Q3741" s="11" t="str">
        <f t="shared" ca="1" si="253"/>
        <v>H</v>
      </c>
    </row>
    <row r="3742" spans="9:17" x14ac:dyDescent="0.25">
      <c r="I3742" s="11">
        <v>3741</v>
      </c>
      <c r="J3742" s="11">
        <f t="shared" ca="1" si="262"/>
        <v>0.48011384940378826</v>
      </c>
      <c r="K3742" s="11">
        <f t="shared" ca="1" si="263"/>
        <v>1.5365026045840291</v>
      </c>
      <c r="L3742" s="11" t="str">
        <f t="shared" ca="1" si="252"/>
        <v>H</v>
      </c>
      <c r="M3742" s="11"/>
      <c r="N3742" s="11">
        <v>3741</v>
      </c>
      <c r="O3742" s="12">
        <f t="shared" ca="1" si="264"/>
        <v>0.55491902312574259</v>
      </c>
      <c r="P3742" s="12">
        <f t="shared" ca="1" si="265"/>
        <v>1.9482475651424789</v>
      </c>
      <c r="Q3742" s="11" t="str">
        <f t="shared" ca="1" si="253"/>
        <v>H</v>
      </c>
    </row>
    <row r="3743" spans="9:17" x14ac:dyDescent="0.25">
      <c r="I3743" s="11">
        <v>3742</v>
      </c>
      <c r="J3743" s="11">
        <f t="shared" ca="1" si="262"/>
        <v>1.9729923860272716</v>
      </c>
      <c r="K3743" s="11">
        <f t="shared" ca="1" si="263"/>
        <v>3.9671606961906836</v>
      </c>
      <c r="L3743" s="11" t="str">
        <f t="shared" ca="1" si="252"/>
        <v>H</v>
      </c>
      <c r="M3743" s="11"/>
      <c r="N3743" s="11">
        <v>3742</v>
      </c>
      <c r="O3743" s="12">
        <f t="shared" ca="1" si="264"/>
        <v>2.7008449604594755</v>
      </c>
      <c r="P3743" s="12">
        <f t="shared" ca="1" si="265"/>
        <v>-0.33291878501072625</v>
      </c>
      <c r="Q3743" s="11" t="str">
        <f t="shared" ca="1" si="253"/>
        <v>A</v>
      </c>
    </row>
    <row r="3744" spans="9:17" x14ac:dyDescent="0.25">
      <c r="I3744" s="11">
        <v>3743</v>
      </c>
      <c r="J3744" s="11">
        <f t="shared" ca="1" si="262"/>
        <v>-2.3635190123922789</v>
      </c>
      <c r="K3744" s="11">
        <f t="shared" ca="1" si="263"/>
        <v>2.6951264584957473</v>
      </c>
      <c r="L3744" s="11" t="str">
        <f t="shared" ca="1" si="252"/>
        <v>H</v>
      </c>
      <c r="M3744" s="11"/>
      <c r="N3744" s="11">
        <v>3743</v>
      </c>
      <c r="O3744" s="12">
        <f t="shared" ca="1" si="264"/>
        <v>0.61350070585327265</v>
      </c>
      <c r="P3744" s="12">
        <f t="shared" ca="1" si="265"/>
        <v>1.2421810796025343</v>
      </c>
      <c r="Q3744" s="11" t="str">
        <f t="shared" ca="1" si="253"/>
        <v>H</v>
      </c>
    </row>
    <row r="3745" spans="9:17" x14ac:dyDescent="0.25">
      <c r="I3745" s="11">
        <v>3744</v>
      </c>
      <c r="J3745" s="11">
        <f t="shared" ca="1" si="262"/>
        <v>-0.3573807887610162</v>
      </c>
      <c r="K3745" s="11">
        <f t="shared" ca="1" si="263"/>
        <v>1.6441985133782047</v>
      </c>
      <c r="L3745" s="11" t="str">
        <f t="shared" ca="1" si="252"/>
        <v>H</v>
      </c>
      <c r="M3745" s="11"/>
      <c r="N3745" s="11">
        <v>3744</v>
      </c>
      <c r="O3745" s="12">
        <f t="shared" ca="1" si="264"/>
        <v>1.7309760588730283</v>
      </c>
      <c r="P3745" s="12">
        <f t="shared" ca="1" si="265"/>
        <v>0.5840227012687994</v>
      </c>
      <c r="Q3745" s="11" t="str">
        <f t="shared" ca="1" si="253"/>
        <v>A</v>
      </c>
    </row>
    <row r="3746" spans="9:17" x14ac:dyDescent="0.25">
      <c r="I3746" s="11">
        <v>3745</v>
      </c>
      <c r="J3746" s="11">
        <f t="shared" ca="1" si="262"/>
        <v>-1.0543401008787008</v>
      </c>
      <c r="K3746" s="11">
        <f t="shared" ca="1" si="263"/>
        <v>-0.50703643516686503</v>
      </c>
      <c r="L3746" s="11" t="str">
        <f t="shared" ca="1" si="252"/>
        <v>H</v>
      </c>
      <c r="M3746" s="11"/>
      <c r="N3746" s="11">
        <v>3745</v>
      </c>
      <c r="O3746" s="12">
        <f t="shared" ca="1" si="264"/>
        <v>2.0506844670707576</v>
      </c>
      <c r="P3746" s="12">
        <f t="shared" ca="1" si="265"/>
        <v>1.3956688860815938</v>
      </c>
      <c r="Q3746" s="11" t="str">
        <f t="shared" ca="1" si="253"/>
        <v>A</v>
      </c>
    </row>
    <row r="3747" spans="9:17" x14ac:dyDescent="0.25">
      <c r="I3747" s="11">
        <v>3746</v>
      </c>
      <c r="J3747" s="11">
        <f t="shared" ca="1" si="262"/>
        <v>2.6456927522339519</v>
      </c>
      <c r="K3747" s="11">
        <f t="shared" ca="1" si="263"/>
        <v>2.1382263363205229</v>
      </c>
      <c r="L3747" s="11" t="str">
        <f t="shared" ca="1" si="252"/>
        <v>A</v>
      </c>
      <c r="M3747" s="11"/>
      <c r="N3747" s="11">
        <v>3746</v>
      </c>
      <c r="O3747" s="12">
        <f t="shared" ca="1" si="264"/>
        <v>-0.3865983269013572</v>
      </c>
      <c r="P3747" s="12">
        <f t="shared" ca="1" si="265"/>
        <v>1.6928225246987889</v>
      </c>
      <c r="Q3747" s="11" t="str">
        <f t="shared" ca="1" si="253"/>
        <v>H</v>
      </c>
    </row>
    <row r="3748" spans="9:17" x14ac:dyDescent="0.25">
      <c r="I3748" s="11">
        <v>3747</v>
      </c>
      <c r="J3748" s="11">
        <f t="shared" ca="1" si="262"/>
        <v>0.93991481022774115</v>
      </c>
      <c r="K3748" s="11">
        <f t="shared" ca="1" si="263"/>
        <v>0.78690141475746356</v>
      </c>
      <c r="L3748" s="11" t="str">
        <f t="shared" ca="1" si="252"/>
        <v>A</v>
      </c>
      <c r="M3748" s="11"/>
      <c r="N3748" s="11">
        <v>3747</v>
      </c>
      <c r="O3748" s="12">
        <f t="shared" ca="1" si="264"/>
        <v>-2.5450692261730854</v>
      </c>
      <c r="P3748" s="12">
        <f t="shared" ca="1" si="265"/>
        <v>0.858721197603872</v>
      </c>
      <c r="Q3748" s="11" t="str">
        <f t="shared" ca="1" si="253"/>
        <v>H</v>
      </c>
    </row>
    <row r="3749" spans="9:17" x14ac:dyDescent="0.25">
      <c r="I3749" s="11">
        <v>3748</v>
      </c>
      <c r="J3749" s="11">
        <f t="shared" ca="1" si="262"/>
        <v>0.74772361044113222</v>
      </c>
      <c r="K3749" s="11">
        <f t="shared" ca="1" si="263"/>
        <v>1.1484338220356816</v>
      </c>
      <c r="L3749" s="11" t="str">
        <f t="shared" ca="1" si="252"/>
        <v>H</v>
      </c>
      <c r="M3749" s="11"/>
      <c r="N3749" s="11">
        <v>3748</v>
      </c>
      <c r="O3749" s="12">
        <f t="shared" ca="1" si="264"/>
        <v>0.92575275725394823</v>
      </c>
      <c r="P3749" s="12">
        <f t="shared" ca="1" si="265"/>
        <v>3.3005433910251938</v>
      </c>
      <c r="Q3749" s="11" t="str">
        <f t="shared" ca="1" si="253"/>
        <v>H</v>
      </c>
    </row>
    <row r="3750" spans="9:17" x14ac:dyDescent="0.25">
      <c r="I3750" s="11">
        <v>3749</v>
      </c>
      <c r="J3750" s="11">
        <f t="shared" ca="1" si="262"/>
        <v>-0.77742148591944782</v>
      </c>
      <c r="K3750" s="11">
        <f t="shared" ca="1" si="263"/>
        <v>3.8007416143366815</v>
      </c>
      <c r="L3750" s="11" t="str">
        <f t="shared" ca="1" si="252"/>
        <v>H</v>
      </c>
      <c r="M3750" s="11"/>
      <c r="N3750" s="11">
        <v>3749</v>
      </c>
      <c r="O3750" s="12">
        <f t="shared" ca="1" si="264"/>
        <v>-0.45073473659066687</v>
      </c>
      <c r="P3750" s="12">
        <f t="shared" ca="1" si="265"/>
        <v>3.0338417859979225</v>
      </c>
      <c r="Q3750" s="11" t="str">
        <f t="shared" ca="1" si="253"/>
        <v>H</v>
      </c>
    </row>
    <row r="3751" spans="9:17" x14ac:dyDescent="0.25">
      <c r="I3751" s="11">
        <v>3750</v>
      </c>
      <c r="J3751" s="11">
        <f t="shared" ca="1" si="262"/>
        <v>3.1334696412937273</v>
      </c>
      <c r="K3751" s="11">
        <f t="shared" ca="1" si="263"/>
        <v>2.2511170982971005</v>
      </c>
      <c r="L3751" s="11" t="str">
        <f t="shared" ca="1" si="252"/>
        <v>A</v>
      </c>
      <c r="M3751" s="11"/>
      <c r="N3751" s="11">
        <v>3750</v>
      </c>
      <c r="O3751" s="12">
        <f t="shared" ca="1" si="264"/>
        <v>1.4882694570310004</v>
      </c>
      <c r="P3751" s="12">
        <f t="shared" ca="1" si="265"/>
        <v>0.632133444624698</v>
      </c>
      <c r="Q3751" s="11" t="str">
        <f t="shared" ca="1" si="253"/>
        <v>A</v>
      </c>
    </row>
    <row r="3752" spans="9:17" x14ac:dyDescent="0.25">
      <c r="I3752" s="11">
        <v>3751</v>
      </c>
      <c r="J3752" s="11">
        <f t="shared" ca="1" si="262"/>
        <v>-0.19405807659433083</v>
      </c>
      <c r="K3752" s="11">
        <f t="shared" ca="1" si="263"/>
        <v>0.13466001025732832</v>
      </c>
      <c r="L3752" s="11" t="str">
        <f t="shared" ca="1" si="252"/>
        <v>H</v>
      </c>
      <c r="M3752" s="11"/>
      <c r="N3752" s="11">
        <v>3751</v>
      </c>
      <c r="O3752" s="12">
        <f t="shared" ca="1" si="264"/>
        <v>-0.6581364844541997</v>
      </c>
      <c r="P3752" s="12">
        <f t="shared" ca="1" si="265"/>
        <v>-0.18623320800423349</v>
      </c>
      <c r="Q3752" s="11" t="str">
        <f t="shared" ca="1" si="253"/>
        <v>H</v>
      </c>
    </row>
    <row r="3753" spans="9:17" x14ac:dyDescent="0.25">
      <c r="I3753" s="11">
        <v>3752</v>
      </c>
      <c r="J3753" s="11">
        <f t="shared" ca="1" si="262"/>
        <v>0.67543975360778163</v>
      </c>
      <c r="K3753" s="11">
        <f t="shared" ca="1" si="263"/>
        <v>1.7349137208109815</v>
      </c>
      <c r="L3753" s="11" t="str">
        <f t="shared" ca="1" si="252"/>
        <v>H</v>
      </c>
      <c r="M3753" s="11"/>
      <c r="N3753" s="11">
        <v>3752</v>
      </c>
      <c r="O3753" s="12">
        <f t="shared" ca="1" si="264"/>
        <v>0.78235702332511381</v>
      </c>
      <c r="P3753" s="12">
        <f t="shared" ca="1" si="265"/>
        <v>2.1340012085343902</v>
      </c>
      <c r="Q3753" s="11" t="str">
        <f t="shared" ca="1" si="253"/>
        <v>H</v>
      </c>
    </row>
    <row r="3754" spans="9:17" x14ac:dyDescent="0.25">
      <c r="I3754" s="11">
        <v>3753</v>
      </c>
      <c r="J3754" s="11">
        <f t="shared" ca="1" si="262"/>
        <v>-3.288601214974407E-2</v>
      </c>
      <c r="K3754" s="11">
        <f t="shared" ca="1" si="263"/>
        <v>0.54879793718306003</v>
      </c>
      <c r="L3754" s="11" t="str">
        <f t="shared" ca="1" si="252"/>
        <v>H</v>
      </c>
      <c r="M3754" s="11"/>
      <c r="N3754" s="11">
        <v>3753</v>
      </c>
      <c r="O3754" s="12">
        <f t="shared" ca="1" si="264"/>
        <v>-0.12760487682706312</v>
      </c>
      <c r="P3754" s="12">
        <f t="shared" ca="1" si="265"/>
        <v>1.3102230653902132</v>
      </c>
      <c r="Q3754" s="11" t="str">
        <f t="shared" ca="1" si="253"/>
        <v>H</v>
      </c>
    </row>
    <row r="3755" spans="9:17" x14ac:dyDescent="0.25">
      <c r="I3755" s="11">
        <v>3754</v>
      </c>
      <c r="J3755" s="11">
        <f t="shared" ca="1" si="262"/>
        <v>0.83814050087207614</v>
      </c>
      <c r="K3755" s="11">
        <f t="shared" ca="1" si="263"/>
        <v>1.8274144028797839</v>
      </c>
      <c r="L3755" s="11" t="str">
        <f t="shared" ca="1" si="252"/>
        <v>H</v>
      </c>
      <c r="M3755" s="11"/>
      <c r="N3755" s="11">
        <v>3754</v>
      </c>
      <c r="O3755" s="12">
        <f t="shared" ca="1" si="264"/>
        <v>-1.7075137525288804</v>
      </c>
      <c r="P3755" s="12">
        <f t="shared" ca="1" si="265"/>
        <v>3.6058240723064858</v>
      </c>
      <c r="Q3755" s="11" t="str">
        <f t="shared" ca="1" si="253"/>
        <v>H</v>
      </c>
    </row>
    <row r="3756" spans="9:17" x14ac:dyDescent="0.25">
      <c r="I3756" s="11">
        <v>3755</v>
      </c>
      <c r="J3756" s="11">
        <f t="shared" ca="1" si="262"/>
        <v>1.9524464508691954</v>
      </c>
      <c r="K3756" s="11">
        <f t="shared" ca="1" si="263"/>
        <v>2.6974479384309031</v>
      </c>
      <c r="L3756" s="11" t="str">
        <f t="shared" ca="1" si="252"/>
        <v>H</v>
      </c>
      <c r="M3756" s="11"/>
      <c r="N3756" s="11">
        <v>3755</v>
      </c>
      <c r="O3756" s="12">
        <f t="shared" ca="1" si="264"/>
        <v>-1.6482068416808493</v>
      </c>
      <c r="P3756" s="12">
        <f t="shared" ca="1" si="265"/>
        <v>3.474178700040659</v>
      </c>
      <c r="Q3756" s="11" t="str">
        <f t="shared" ca="1" si="253"/>
        <v>H</v>
      </c>
    </row>
    <row r="3757" spans="9:17" x14ac:dyDescent="0.25">
      <c r="I3757" s="11">
        <v>3756</v>
      </c>
      <c r="J3757" s="11">
        <f t="shared" ca="1" si="262"/>
        <v>0.64741705968037833</v>
      </c>
      <c r="K3757" s="11">
        <f t="shared" ca="1" si="263"/>
        <v>-1.0293914776915276</v>
      </c>
      <c r="L3757" s="11" t="str">
        <f t="shared" ca="1" si="252"/>
        <v>A</v>
      </c>
      <c r="M3757" s="11"/>
      <c r="N3757" s="11">
        <v>3756</v>
      </c>
      <c r="O3757" s="12">
        <f t="shared" ca="1" si="264"/>
        <v>-1.743945144786111</v>
      </c>
      <c r="P3757" s="12">
        <f t="shared" ca="1" si="265"/>
        <v>0.69232723886967507</v>
      </c>
      <c r="Q3757" s="11" t="str">
        <f t="shared" ca="1" si="253"/>
        <v>H</v>
      </c>
    </row>
    <row r="3758" spans="9:17" x14ac:dyDescent="0.25">
      <c r="I3758" s="11">
        <v>3757</v>
      </c>
      <c r="J3758" s="11">
        <f t="shared" ca="1" si="262"/>
        <v>3.5005064585477355</v>
      </c>
      <c r="K3758" s="11">
        <f t="shared" ca="1" si="263"/>
        <v>1.6306809617779106</v>
      </c>
      <c r="L3758" s="11" t="str">
        <f t="shared" ca="1" si="252"/>
        <v>A</v>
      </c>
      <c r="M3758" s="11"/>
      <c r="N3758" s="11">
        <v>3757</v>
      </c>
      <c r="O3758" s="12">
        <f t="shared" ca="1" si="264"/>
        <v>0.37165931825024012</v>
      </c>
      <c r="P3758" s="12">
        <f t="shared" ca="1" si="265"/>
        <v>0.91749981109706358</v>
      </c>
      <c r="Q3758" s="11" t="str">
        <f t="shared" ca="1" si="253"/>
        <v>H</v>
      </c>
    </row>
    <row r="3759" spans="9:17" x14ac:dyDescent="0.25">
      <c r="I3759" s="11">
        <v>3758</v>
      </c>
      <c r="J3759" s="11">
        <f t="shared" ca="1" si="262"/>
        <v>1.1032832452583858</v>
      </c>
      <c r="K3759" s="11">
        <f t="shared" ca="1" si="263"/>
        <v>2.1126438983323887</v>
      </c>
      <c r="L3759" s="11" t="str">
        <f t="shared" ca="1" si="252"/>
        <v>H</v>
      </c>
      <c r="M3759" s="11"/>
      <c r="N3759" s="11">
        <v>3758</v>
      </c>
      <c r="O3759" s="12">
        <f t="shared" ca="1" si="264"/>
        <v>-0.89188695699003206</v>
      </c>
      <c r="P3759" s="12">
        <f t="shared" ca="1" si="265"/>
        <v>2.2927713702800112</v>
      </c>
      <c r="Q3759" s="11" t="str">
        <f t="shared" ca="1" si="253"/>
        <v>H</v>
      </c>
    </row>
    <row r="3760" spans="9:17" x14ac:dyDescent="0.25">
      <c r="I3760" s="11">
        <v>3759</v>
      </c>
      <c r="J3760" s="11">
        <f t="shared" ca="1" si="262"/>
        <v>0.22435719959136646</v>
      </c>
      <c r="K3760" s="11">
        <f t="shared" ca="1" si="263"/>
        <v>0.87064283764572115</v>
      </c>
      <c r="L3760" s="11" t="str">
        <f t="shared" ca="1" si="252"/>
        <v>H</v>
      </c>
      <c r="M3760" s="11"/>
      <c r="N3760" s="11">
        <v>3759</v>
      </c>
      <c r="O3760" s="12">
        <f t="shared" ca="1" si="264"/>
        <v>1.6282413816314592</v>
      </c>
      <c r="P3760" s="12">
        <f t="shared" ca="1" si="265"/>
        <v>0.12689010385150667</v>
      </c>
      <c r="Q3760" s="11" t="str">
        <f t="shared" ca="1" si="253"/>
        <v>A</v>
      </c>
    </row>
    <row r="3761" spans="9:17" x14ac:dyDescent="0.25">
      <c r="I3761" s="11">
        <v>3760</v>
      </c>
      <c r="J3761" s="11">
        <f t="shared" ca="1" si="262"/>
        <v>0.86073661356863373</v>
      </c>
      <c r="K3761" s="11">
        <f t="shared" ca="1" si="263"/>
        <v>3.5121155222462637</v>
      </c>
      <c r="L3761" s="11" t="str">
        <f t="shared" ca="1" si="252"/>
        <v>H</v>
      </c>
      <c r="M3761" s="11"/>
      <c r="N3761" s="11">
        <v>3760</v>
      </c>
      <c r="O3761" s="12">
        <f t="shared" ca="1" si="264"/>
        <v>1.3426985564384035</v>
      </c>
      <c r="P3761" s="12">
        <f t="shared" ca="1" si="265"/>
        <v>1.5403385723069556</v>
      </c>
      <c r="Q3761" s="11" t="str">
        <f t="shared" ca="1" si="253"/>
        <v>H</v>
      </c>
    </row>
    <row r="3762" spans="9:17" x14ac:dyDescent="0.25">
      <c r="I3762" s="11">
        <v>3761</v>
      </c>
      <c r="J3762" s="11">
        <f t="shared" ca="1" si="262"/>
        <v>1.3856696511219053</v>
      </c>
      <c r="K3762" s="11">
        <f t="shared" ca="1" si="263"/>
        <v>1.6305183323066093</v>
      </c>
      <c r="L3762" s="11" t="str">
        <f t="shared" ca="1" si="252"/>
        <v>H</v>
      </c>
      <c r="M3762" s="11"/>
      <c r="N3762" s="11">
        <v>3761</v>
      </c>
      <c r="O3762" s="12">
        <f t="shared" ca="1" si="264"/>
        <v>-0.94315585693507087</v>
      </c>
      <c r="P3762" s="12">
        <f t="shared" ca="1" si="265"/>
        <v>0.28744477219586373</v>
      </c>
      <c r="Q3762" s="11" t="str">
        <f t="shared" ca="1" si="253"/>
        <v>H</v>
      </c>
    </row>
    <row r="3763" spans="9:17" x14ac:dyDescent="0.25">
      <c r="I3763" s="11">
        <v>3762</v>
      </c>
      <c r="J3763" s="11">
        <f t="shared" ca="1" si="262"/>
        <v>3.1784070538879376</v>
      </c>
      <c r="K3763" s="11">
        <f t="shared" ca="1" si="263"/>
        <v>0.99786639462389637</v>
      </c>
      <c r="L3763" s="11" t="str">
        <f t="shared" ca="1" si="252"/>
        <v>A</v>
      </c>
      <c r="M3763" s="11"/>
      <c r="N3763" s="11">
        <v>3762</v>
      </c>
      <c r="O3763" s="12">
        <f t="shared" ca="1" si="264"/>
        <v>-0.34969291676624603</v>
      </c>
      <c r="P3763" s="12">
        <f t="shared" ca="1" si="265"/>
        <v>1.230167341365338</v>
      </c>
      <c r="Q3763" s="11" t="str">
        <f t="shared" ca="1" si="253"/>
        <v>H</v>
      </c>
    </row>
    <row r="3764" spans="9:17" x14ac:dyDescent="0.25">
      <c r="I3764" s="11">
        <v>3763</v>
      </c>
      <c r="J3764" s="11">
        <f t="shared" ca="1" si="262"/>
        <v>0.9414038031426597</v>
      </c>
      <c r="K3764" s="11">
        <f t="shared" ca="1" si="263"/>
        <v>1.0538559880784186</v>
      </c>
      <c r="L3764" s="11" t="str">
        <f t="shared" ca="1" si="252"/>
        <v>H</v>
      </c>
      <c r="M3764" s="11"/>
      <c r="N3764" s="11">
        <v>3763</v>
      </c>
      <c r="O3764" s="12">
        <f t="shared" ca="1" si="264"/>
        <v>-0.59437429609247983</v>
      </c>
      <c r="P3764" s="12">
        <f t="shared" ca="1" si="265"/>
        <v>0.53788726808723542</v>
      </c>
      <c r="Q3764" s="11" t="str">
        <f t="shared" ca="1" si="253"/>
        <v>H</v>
      </c>
    </row>
    <row r="3765" spans="9:17" x14ac:dyDescent="0.25">
      <c r="I3765" s="11">
        <v>3764</v>
      </c>
      <c r="J3765" s="11">
        <f t="shared" ca="1" si="262"/>
        <v>-1.2876324619557256</v>
      </c>
      <c r="K3765" s="11">
        <f t="shared" ca="1" si="263"/>
        <v>0.61907849489119537</v>
      </c>
      <c r="L3765" s="11" t="str">
        <f t="shared" ca="1" si="252"/>
        <v>H</v>
      </c>
      <c r="M3765" s="11"/>
      <c r="N3765" s="11">
        <v>3764</v>
      </c>
      <c r="O3765" s="12">
        <f t="shared" ca="1" si="264"/>
        <v>0.27613425825345278</v>
      </c>
      <c r="P3765" s="12">
        <f t="shared" ca="1" si="265"/>
        <v>1.8241994588823549</v>
      </c>
      <c r="Q3765" s="11" t="str">
        <f t="shared" ca="1" si="253"/>
        <v>H</v>
      </c>
    </row>
    <row r="3766" spans="9:17" x14ac:dyDescent="0.25">
      <c r="I3766" s="11">
        <v>3765</v>
      </c>
      <c r="J3766" s="11">
        <f t="shared" ca="1" si="262"/>
        <v>0.52674492788825344</v>
      </c>
      <c r="K3766" s="11">
        <f t="shared" ca="1" si="263"/>
        <v>2.2728723898255523</v>
      </c>
      <c r="L3766" s="11" t="str">
        <f t="shared" ca="1" si="252"/>
        <v>H</v>
      </c>
      <c r="M3766" s="11"/>
      <c r="N3766" s="11">
        <v>3765</v>
      </c>
      <c r="O3766" s="12">
        <f t="shared" ca="1" si="264"/>
        <v>0.43585507243696364</v>
      </c>
      <c r="P3766" s="12">
        <f t="shared" ca="1" si="265"/>
        <v>2.8825992776229121</v>
      </c>
      <c r="Q3766" s="11" t="str">
        <f t="shared" ca="1" si="253"/>
        <v>H</v>
      </c>
    </row>
    <row r="3767" spans="9:17" x14ac:dyDescent="0.25">
      <c r="I3767" s="11">
        <v>3766</v>
      </c>
      <c r="J3767" s="11">
        <f t="shared" ca="1" si="262"/>
        <v>3.3256935832992891</v>
      </c>
      <c r="K3767" s="11">
        <f t="shared" ca="1" si="263"/>
        <v>2.2196698086370437</v>
      </c>
      <c r="L3767" s="11" t="str">
        <f t="shared" ca="1" si="252"/>
        <v>A</v>
      </c>
      <c r="M3767" s="11"/>
      <c r="N3767" s="11">
        <v>3766</v>
      </c>
      <c r="O3767" s="12">
        <f t="shared" ca="1" si="264"/>
        <v>-1.8772401889201262E-2</v>
      </c>
      <c r="P3767" s="12">
        <f t="shared" ca="1" si="265"/>
        <v>0.74626126311256724</v>
      </c>
      <c r="Q3767" s="11" t="str">
        <f t="shared" ca="1" si="253"/>
        <v>H</v>
      </c>
    </row>
    <row r="3768" spans="9:17" x14ac:dyDescent="0.25">
      <c r="I3768" s="11">
        <v>3767</v>
      </c>
      <c r="J3768" s="11">
        <f t="shared" ca="1" si="262"/>
        <v>2.3092342069076293</v>
      </c>
      <c r="K3768" s="11">
        <f t="shared" ca="1" si="263"/>
        <v>2.3287110981206842</v>
      </c>
      <c r="L3768" s="11" t="str">
        <f t="shared" ca="1" si="252"/>
        <v>H</v>
      </c>
      <c r="M3768" s="11"/>
      <c r="N3768" s="11">
        <v>3767</v>
      </c>
      <c r="O3768" s="12">
        <f t="shared" ca="1" si="264"/>
        <v>2.1125297845430122</v>
      </c>
      <c r="P3768" s="12">
        <f t="shared" ca="1" si="265"/>
        <v>-0.82598518314300162</v>
      </c>
      <c r="Q3768" s="11" t="str">
        <f t="shared" ca="1" si="253"/>
        <v>A</v>
      </c>
    </row>
    <row r="3769" spans="9:17" x14ac:dyDescent="0.25">
      <c r="I3769" s="11">
        <v>3768</v>
      </c>
      <c r="J3769" s="11">
        <f t="shared" ca="1" si="262"/>
        <v>-1.4028445703722587</v>
      </c>
      <c r="K3769" s="11">
        <f t="shared" ca="1" si="263"/>
        <v>1.5997456667174288</v>
      </c>
      <c r="L3769" s="11" t="str">
        <f t="shared" ca="1" si="252"/>
        <v>H</v>
      </c>
      <c r="M3769" s="11"/>
      <c r="N3769" s="11">
        <v>3768</v>
      </c>
      <c r="O3769" s="12">
        <f t="shared" ca="1" si="264"/>
        <v>0.93095816119091157</v>
      </c>
      <c r="P3769" s="12">
        <f t="shared" ca="1" si="265"/>
        <v>1.4700284255122531</v>
      </c>
      <c r="Q3769" s="11" t="str">
        <f t="shared" ca="1" si="253"/>
        <v>H</v>
      </c>
    </row>
    <row r="3770" spans="9:17" x14ac:dyDescent="0.25">
      <c r="I3770" s="11">
        <v>3769</v>
      </c>
      <c r="J3770" s="11">
        <f t="shared" ca="1" si="262"/>
        <v>5.6122769768653935E-2</v>
      </c>
      <c r="K3770" s="11">
        <f t="shared" ca="1" si="263"/>
        <v>3.340071295392506</v>
      </c>
      <c r="L3770" s="11" t="str">
        <f t="shared" ca="1" si="252"/>
        <v>H</v>
      </c>
      <c r="M3770" s="11"/>
      <c r="N3770" s="11">
        <v>3769</v>
      </c>
      <c r="O3770" s="12">
        <f t="shared" ca="1" si="264"/>
        <v>-2.3943989738068172</v>
      </c>
      <c r="P3770" s="12">
        <f t="shared" ca="1" si="265"/>
        <v>0.7294383791357546</v>
      </c>
      <c r="Q3770" s="11" t="str">
        <f t="shared" ca="1" si="253"/>
        <v>H</v>
      </c>
    </row>
    <row r="3771" spans="9:17" x14ac:dyDescent="0.25">
      <c r="I3771" s="11">
        <v>3770</v>
      </c>
      <c r="J3771" s="11">
        <f t="shared" ca="1" si="262"/>
        <v>-1.3402662289193374</v>
      </c>
      <c r="K3771" s="11">
        <f t="shared" ca="1" si="263"/>
        <v>4.0825133590334737</v>
      </c>
      <c r="L3771" s="11" t="str">
        <f t="shared" ca="1" si="252"/>
        <v>H</v>
      </c>
      <c r="M3771" s="11"/>
      <c r="N3771" s="11">
        <v>3770</v>
      </c>
      <c r="O3771" s="12">
        <f t="shared" ca="1" si="264"/>
        <v>0.41739987822416147</v>
      </c>
      <c r="P3771" s="12">
        <f t="shared" ca="1" si="265"/>
        <v>0.48874905062964813</v>
      </c>
      <c r="Q3771" s="11" t="str">
        <f t="shared" ca="1" si="253"/>
        <v>H</v>
      </c>
    </row>
    <row r="3772" spans="9:17" x14ac:dyDescent="0.25">
      <c r="I3772" s="11">
        <v>3771</v>
      </c>
      <c r="J3772" s="11">
        <f t="shared" ca="1" si="262"/>
        <v>2.7944789601262516</v>
      </c>
      <c r="K3772" s="11">
        <f t="shared" ca="1" si="263"/>
        <v>1.8662678236908856</v>
      </c>
      <c r="L3772" s="11" t="str">
        <f t="shared" ca="1" si="252"/>
        <v>A</v>
      </c>
      <c r="M3772" s="11"/>
      <c r="N3772" s="11">
        <v>3771</v>
      </c>
      <c r="O3772" s="12">
        <f t="shared" ca="1" si="264"/>
        <v>0.74702813141736923</v>
      </c>
      <c r="P3772" s="12">
        <f t="shared" ca="1" si="265"/>
        <v>2.8279093122411121</v>
      </c>
      <c r="Q3772" s="11" t="str">
        <f t="shared" ca="1" si="253"/>
        <v>H</v>
      </c>
    </row>
    <row r="3773" spans="9:17" x14ac:dyDescent="0.25">
      <c r="I3773" s="11">
        <v>3772</v>
      </c>
      <c r="J3773" s="11">
        <f t="shared" ca="1" si="262"/>
        <v>-0.98632423517120615</v>
      </c>
      <c r="K3773" s="11">
        <f t="shared" ca="1" si="263"/>
        <v>2.2865367207058913</v>
      </c>
      <c r="L3773" s="11" t="str">
        <f t="shared" ca="1" si="252"/>
        <v>H</v>
      </c>
      <c r="M3773" s="11"/>
      <c r="N3773" s="11">
        <v>3772</v>
      </c>
      <c r="O3773" s="12">
        <f t="shared" ca="1" si="264"/>
        <v>-0.79549310979066878</v>
      </c>
      <c r="P3773" s="12">
        <f t="shared" ca="1" si="265"/>
        <v>-1.050763821985901</v>
      </c>
      <c r="Q3773" s="11" t="str">
        <f t="shared" ca="1" si="253"/>
        <v>A</v>
      </c>
    </row>
    <row r="3774" spans="9:17" x14ac:dyDescent="0.25">
      <c r="I3774" s="11">
        <v>3773</v>
      </c>
      <c r="J3774" s="11">
        <f t="shared" ca="1" si="262"/>
        <v>1.1623766638614179</v>
      </c>
      <c r="K3774" s="11">
        <f t="shared" ca="1" si="263"/>
        <v>1.4327348421781152</v>
      </c>
      <c r="L3774" s="11" t="str">
        <f t="shared" ca="1" si="252"/>
        <v>H</v>
      </c>
      <c r="M3774" s="11"/>
      <c r="N3774" s="11">
        <v>3773</v>
      </c>
      <c r="O3774" s="12">
        <f t="shared" ca="1" si="264"/>
        <v>1.0179959858580609</v>
      </c>
      <c r="P3774" s="12">
        <f t="shared" ca="1" si="265"/>
        <v>0.36055189641834351</v>
      </c>
      <c r="Q3774" s="11" t="str">
        <f t="shared" ca="1" si="253"/>
        <v>A</v>
      </c>
    </row>
    <row r="3775" spans="9:17" x14ac:dyDescent="0.25">
      <c r="I3775" s="11">
        <v>3774</v>
      </c>
      <c r="J3775" s="11">
        <f t="shared" ca="1" si="262"/>
        <v>2.267792691600107</v>
      </c>
      <c r="K3775" s="11">
        <f t="shared" ca="1" si="263"/>
        <v>1.4234982361865782</v>
      </c>
      <c r="L3775" s="11" t="str">
        <f t="shared" ca="1" si="252"/>
        <v>A</v>
      </c>
      <c r="M3775" s="11"/>
      <c r="N3775" s="11">
        <v>3774</v>
      </c>
      <c r="O3775" s="12">
        <f t="shared" ca="1" si="264"/>
        <v>0.38131033890833227</v>
      </c>
      <c r="P3775" s="12">
        <f t="shared" ca="1" si="265"/>
        <v>1.3835336720831191</v>
      </c>
      <c r="Q3775" s="11" t="str">
        <f t="shared" ca="1" si="253"/>
        <v>H</v>
      </c>
    </row>
    <row r="3776" spans="9:17" x14ac:dyDescent="0.25">
      <c r="I3776" s="11">
        <v>3775</v>
      </c>
      <c r="J3776" s="11">
        <f t="shared" ca="1" si="262"/>
        <v>-0.14373665083905951</v>
      </c>
      <c r="K3776" s="11">
        <f t="shared" ca="1" si="263"/>
        <v>0.64738769416095465</v>
      </c>
      <c r="L3776" s="11" t="str">
        <f t="shared" ca="1" si="252"/>
        <v>H</v>
      </c>
      <c r="M3776" s="11"/>
      <c r="N3776" s="11">
        <v>3775</v>
      </c>
      <c r="O3776" s="12">
        <f t="shared" ca="1" si="264"/>
        <v>-1.2405337288996983</v>
      </c>
      <c r="P3776" s="12">
        <f t="shared" ca="1" si="265"/>
        <v>1.9746638333970965</v>
      </c>
      <c r="Q3776" s="11" t="str">
        <f t="shared" ca="1" si="253"/>
        <v>H</v>
      </c>
    </row>
    <row r="3777" spans="9:17" x14ac:dyDescent="0.25">
      <c r="I3777" s="11">
        <v>3776</v>
      </c>
      <c r="J3777" s="11">
        <f t="shared" ca="1" si="262"/>
        <v>0.39737093738019014</v>
      </c>
      <c r="K3777" s="11">
        <f t="shared" ca="1" si="263"/>
        <v>2.0588019291150621</v>
      </c>
      <c r="L3777" s="11" t="str">
        <f t="shared" ca="1" si="252"/>
        <v>H</v>
      </c>
      <c r="M3777" s="11"/>
      <c r="N3777" s="11">
        <v>3776</v>
      </c>
      <c r="O3777" s="12">
        <f t="shared" ca="1" si="264"/>
        <v>0.10389928975821927</v>
      </c>
      <c r="P3777" s="12">
        <f t="shared" ca="1" si="265"/>
        <v>1.1350508167318949</v>
      </c>
      <c r="Q3777" s="11" t="str">
        <f t="shared" ca="1" si="253"/>
        <v>H</v>
      </c>
    </row>
    <row r="3778" spans="9:17" x14ac:dyDescent="0.25">
      <c r="I3778" s="11">
        <v>3777</v>
      </c>
      <c r="J3778" s="11">
        <f t="shared" ca="1" si="262"/>
        <v>1.1388907055569315</v>
      </c>
      <c r="K3778" s="11">
        <f t="shared" ca="1" si="263"/>
        <v>2.3409968215020234</v>
      </c>
      <c r="L3778" s="11" t="str">
        <f t="shared" ca="1" si="252"/>
        <v>H</v>
      </c>
      <c r="M3778" s="11"/>
      <c r="N3778" s="11">
        <v>3777</v>
      </c>
      <c r="O3778" s="12">
        <f t="shared" ca="1" si="264"/>
        <v>0.69485076356539643</v>
      </c>
      <c r="P3778" s="12">
        <f t="shared" ca="1" si="265"/>
        <v>0.69272551176227293</v>
      </c>
      <c r="Q3778" s="11" t="str">
        <f t="shared" ca="1" si="253"/>
        <v>A</v>
      </c>
    </row>
    <row r="3779" spans="9:17" x14ac:dyDescent="0.25">
      <c r="I3779" s="11">
        <v>3778</v>
      </c>
      <c r="J3779" s="11">
        <f t="shared" ref="J3779:J3842" ca="1" si="266">NORMINV(RAND(), $D$3,$F$3)</f>
        <v>1.2676255111802375</v>
      </c>
      <c r="K3779" s="11">
        <f t="shared" ref="K3779:K3842" ca="1" si="267">NORMINV(RAND(), $D$2,$F$2)</f>
        <v>2.9385066970375187</v>
      </c>
      <c r="L3779" s="11" t="str">
        <f t="shared" ca="1" si="252"/>
        <v>H</v>
      </c>
      <c r="M3779" s="11"/>
      <c r="N3779" s="11">
        <v>3778</v>
      </c>
      <c r="O3779" s="12">
        <f t="shared" ref="O3779:O3842" ca="1" si="268">NORMINV(RAND(), $D$11,$F$11)</f>
        <v>1.120970298773974</v>
      </c>
      <c r="P3779" s="12">
        <f t="shared" ref="P3779:P3842" ca="1" si="269">NORMINV(RAND(), $D$10,$F$10)</f>
        <v>3.7300995073957939</v>
      </c>
      <c r="Q3779" s="11" t="str">
        <f t="shared" ca="1" si="253"/>
        <v>H</v>
      </c>
    </row>
    <row r="3780" spans="9:17" x14ac:dyDescent="0.25">
      <c r="I3780" s="11">
        <v>3779</v>
      </c>
      <c r="J3780" s="11">
        <f t="shared" ca="1" si="266"/>
        <v>-1.2529751882966211</v>
      </c>
      <c r="K3780" s="11">
        <f t="shared" ca="1" si="267"/>
        <v>3.9017345718982881</v>
      </c>
      <c r="L3780" s="11" t="str">
        <f t="shared" ca="1" si="252"/>
        <v>H</v>
      </c>
      <c r="M3780" s="11"/>
      <c r="N3780" s="11">
        <v>3779</v>
      </c>
      <c r="O3780" s="12">
        <f t="shared" ca="1" si="268"/>
        <v>0.15908804756774175</v>
      </c>
      <c r="P3780" s="12">
        <f t="shared" ca="1" si="269"/>
        <v>3.0429111056919482</v>
      </c>
      <c r="Q3780" s="11" t="str">
        <f t="shared" ca="1" si="253"/>
        <v>H</v>
      </c>
    </row>
    <row r="3781" spans="9:17" x14ac:dyDescent="0.25">
      <c r="I3781" s="11">
        <v>3780</v>
      </c>
      <c r="J3781" s="11">
        <f t="shared" ca="1" si="266"/>
        <v>0.66343343594643511</v>
      </c>
      <c r="K3781" s="11">
        <f t="shared" ca="1" si="267"/>
        <v>1.7648904300062873</v>
      </c>
      <c r="L3781" s="11" t="str">
        <f t="shared" ca="1" si="252"/>
        <v>H</v>
      </c>
      <c r="M3781" s="11"/>
      <c r="N3781" s="11">
        <v>3780</v>
      </c>
      <c r="O3781" s="12">
        <f t="shared" ca="1" si="268"/>
        <v>-0.41322996785297106</v>
      </c>
      <c r="P3781" s="12">
        <f t="shared" ca="1" si="269"/>
        <v>1.7780361092848356</v>
      </c>
      <c r="Q3781" s="11" t="str">
        <f t="shared" ca="1" si="253"/>
        <v>H</v>
      </c>
    </row>
    <row r="3782" spans="9:17" x14ac:dyDescent="0.25">
      <c r="I3782" s="11">
        <v>3781</v>
      </c>
      <c r="J3782" s="11">
        <f t="shared" ca="1" si="266"/>
        <v>1.4124313930874408</v>
      </c>
      <c r="K3782" s="11">
        <f t="shared" ca="1" si="267"/>
        <v>1.9126440604624284</v>
      </c>
      <c r="L3782" s="11" t="str">
        <f t="shared" ca="1" si="252"/>
        <v>H</v>
      </c>
      <c r="M3782" s="11"/>
      <c r="N3782" s="11">
        <v>3781</v>
      </c>
      <c r="O3782" s="12">
        <f t="shared" ca="1" si="268"/>
        <v>0.58864726836366799</v>
      </c>
      <c r="P3782" s="12">
        <f t="shared" ca="1" si="269"/>
        <v>4.6708996525430075</v>
      </c>
      <c r="Q3782" s="11" t="str">
        <f t="shared" ca="1" si="253"/>
        <v>H</v>
      </c>
    </row>
    <row r="3783" spans="9:17" x14ac:dyDescent="0.25">
      <c r="I3783" s="11">
        <v>3782</v>
      </c>
      <c r="J3783" s="11">
        <f t="shared" ca="1" si="266"/>
        <v>0.20742744708015703</v>
      </c>
      <c r="K3783" s="11">
        <f t="shared" ca="1" si="267"/>
        <v>0.21687796201324971</v>
      </c>
      <c r="L3783" s="11" t="str">
        <f t="shared" ca="1" si="252"/>
        <v>H</v>
      </c>
      <c r="M3783" s="11"/>
      <c r="N3783" s="11">
        <v>3782</v>
      </c>
      <c r="O3783" s="12">
        <f t="shared" ca="1" si="268"/>
        <v>0.68393113259036897</v>
      </c>
      <c r="P3783" s="12">
        <f t="shared" ca="1" si="269"/>
        <v>1.5974548940119828</v>
      </c>
      <c r="Q3783" s="11" t="str">
        <f t="shared" ca="1" si="253"/>
        <v>H</v>
      </c>
    </row>
    <row r="3784" spans="9:17" x14ac:dyDescent="0.25">
      <c r="I3784" s="11">
        <v>3783</v>
      </c>
      <c r="J3784" s="11">
        <f t="shared" ca="1" si="266"/>
        <v>2.058963765505041</v>
      </c>
      <c r="K3784" s="11">
        <f t="shared" ca="1" si="267"/>
        <v>0.52042096825541684</v>
      </c>
      <c r="L3784" s="11" t="str">
        <f t="shared" ca="1" si="252"/>
        <v>A</v>
      </c>
      <c r="M3784" s="11"/>
      <c r="N3784" s="11">
        <v>3783</v>
      </c>
      <c r="O3784" s="12">
        <f t="shared" ca="1" si="268"/>
        <v>0.40554767475814579</v>
      </c>
      <c r="P3784" s="12">
        <f t="shared" ca="1" si="269"/>
        <v>1.55846377491182</v>
      </c>
      <c r="Q3784" s="11" t="str">
        <f t="shared" ca="1" si="253"/>
        <v>H</v>
      </c>
    </row>
    <row r="3785" spans="9:17" x14ac:dyDescent="0.25">
      <c r="I3785" s="11">
        <v>3784</v>
      </c>
      <c r="J3785" s="11">
        <f t="shared" ca="1" si="266"/>
        <v>2.1157632367455297</v>
      </c>
      <c r="K3785" s="11">
        <f t="shared" ca="1" si="267"/>
        <v>1.8970014416764203</v>
      </c>
      <c r="L3785" s="11" t="str">
        <f t="shared" ca="1" si="252"/>
        <v>A</v>
      </c>
      <c r="M3785" s="11"/>
      <c r="N3785" s="11">
        <v>3784</v>
      </c>
      <c r="O3785" s="12">
        <f t="shared" ca="1" si="268"/>
        <v>-0.58585339271337977</v>
      </c>
      <c r="P3785" s="12">
        <f t="shared" ca="1" si="269"/>
        <v>1.4008149282002191</v>
      </c>
      <c r="Q3785" s="11" t="str">
        <f t="shared" ca="1" si="253"/>
        <v>H</v>
      </c>
    </row>
    <row r="3786" spans="9:17" x14ac:dyDescent="0.25">
      <c r="I3786" s="11">
        <v>3785</v>
      </c>
      <c r="J3786" s="11">
        <f t="shared" ca="1" si="266"/>
        <v>1.8626020792023041</v>
      </c>
      <c r="K3786" s="11">
        <f t="shared" ca="1" si="267"/>
        <v>2.4872648463012994</v>
      </c>
      <c r="L3786" s="11" t="str">
        <f t="shared" ca="1" si="252"/>
        <v>H</v>
      </c>
      <c r="M3786" s="11"/>
      <c r="N3786" s="11">
        <v>3785</v>
      </c>
      <c r="O3786" s="12">
        <f t="shared" ca="1" si="268"/>
        <v>3.6263954946531971</v>
      </c>
      <c r="P3786" s="12">
        <f t="shared" ca="1" si="269"/>
        <v>1.0298756535691727</v>
      </c>
      <c r="Q3786" s="11" t="str">
        <f t="shared" ca="1" si="253"/>
        <v>A</v>
      </c>
    </row>
    <row r="3787" spans="9:17" x14ac:dyDescent="0.25">
      <c r="I3787" s="11">
        <v>3786</v>
      </c>
      <c r="J3787" s="11">
        <f t="shared" ca="1" si="266"/>
        <v>-1.6901646671979211</v>
      </c>
      <c r="K3787" s="11">
        <f t="shared" ca="1" si="267"/>
        <v>2.3365118335097019</v>
      </c>
      <c r="L3787" s="11" t="str">
        <f t="shared" ca="1" si="252"/>
        <v>H</v>
      </c>
      <c r="M3787" s="11"/>
      <c r="N3787" s="11">
        <v>3786</v>
      </c>
      <c r="O3787" s="12">
        <f t="shared" ca="1" si="268"/>
        <v>1.2307090762557698</v>
      </c>
      <c r="P3787" s="12">
        <f t="shared" ca="1" si="269"/>
        <v>0.35699553918550198</v>
      </c>
      <c r="Q3787" s="11" t="str">
        <f t="shared" ca="1" si="253"/>
        <v>A</v>
      </c>
    </row>
    <row r="3788" spans="9:17" x14ac:dyDescent="0.25">
      <c r="I3788" s="11">
        <v>3787</v>
      </c>
      <c r="J3788" s="11">
        <f t="shared" ca="1" si="266"/>
        <v>0.70492541167310663</v>
      </c>
      <c r="K3788" s="11">
        <f t="shared" ca="1" si="267"/>
        <v>0.92243734263121779</v>
      </c>
      <c r="L3788" s="11" t="str">
        <f t="shared" ca="1" si="252"/>
        <v>H</v>
      </c>
      <c r="M3788" s="11"/>
      <c r="N3788" s="11">
        <v>3787</v>
      </c>
      <c r="O3788" s="12">
        <f t="shared" ca="1" si="268"/>
        <v>0.75198647329266444</v>
      </c>
      <c r="P3788" s="12">
        <f t="shared" ca="1" si="269"/>
        <v>1.383067393473739</v>
      </c>
      <c r="Q3788" s="11" t="str">
        <f t="shared" ca="1" si="253"/>
        <v>H</v>
      </c>
    </row>
    <row r="3789" spans="9:17" x14ac:dyDescent="0.25">
      <c r="I3789" s="11">
        <v>3788</v>
      </c>
      <c r="J3789" s="11">
        <f t="shared" ca="1" si="266"/>
        <v>-1.0432728945956082</v>
      </c>
      <c r="K3789" s="11">
        <f t="shared" ca="1" si="267"/>
        <v>2.3366613703656545</v>
      </c>
      <c r="L3789" s="11" t="str">
        <f t="shared" ca="1" si="252"/>
        <v>H</v>
      </c>
      <c r="M3789" s="11"/>
      <c r="N3789" s="11">
        <v>3788</v>
      </c>
      <c r="O3789" s="12">
        <f t="shared" ca="1" si="268"/>
        <v>0.22250703882297806</v>
      </c>
      <c r="P3789" s="12">
        <f t="shared" ca="1" si="269"/>
        <v>0.80207371770356217</v>
      </c>
      <c r="Q3789" s="11" t="str">
        <f t="shared" ca="1" si="253"/>
        <v>H</v>
      </c>
    </row>
    <row r="3790" spans="9:17" x14ac:dyDescent="0.25">
      <c r="I3790" s="11">
        <v>3789</v>
      </c>
      <c r="J3790" s="11">
        <f t="shared" ca="1" si="266"/>
        <v>2.1717171925455463</v>
      </c>
      <c r="K3790" s="11">
        <f t="shared" ca="1" si="267"/>
        <v>2.444148638269283</v>
      </c>
      <c r="L3790" s="11" t="str">
        <f t="shared" ca="1" si="252"/>
        <v>H</v>
      </c>
      <c r="M3790" s="11"/>
      <c r="N3790" s="11">
        <v>3789</v>
      </c>
      <c r="O3790" s="12">
        <f t="shared" ca="1" si="268"/>
        <v>1.2575402681981147</v>
      </c>
      <c r="P3790" s="12">
        <f t="shared" ca="1" si="269"/>
        <v>1.5853681865425491</v>
      </c>
      <c r="Q3790" s="11" t="str">
        <f t="shared" ca="1" si="253"/>
        <v>H</v>
      </c>
    </row>
    <row r="3791" spans="9:17" x14ac:dyDescent="0.25">
      <c r="I3791" s="11">
        <v>3790</v>
      </c>
      <c r="J3791" s="11">
        <f t="shared" ca="1" si="266"/>
        <v>6.9348395098540183E-2</v>
      </c>
      <c r="K3791" s="11">
        <f t="shared" ca="1" si="267"/>
        <v>2.0591282740201367</v>
      </c>
      <c r="L3791" s="11" t="str">
        <f t="shared" ca="1" si="252"/>
        <v>H</v>
      </c>
      <c r="M3791" s="11"/>
      <c r="N3791" s="11">
        <v>3790</v>
      </c>
      <c r="O3791" s="12">
        <f t="shared" ca="1" si="268"/>
        <v>0.11213106221373981</v>
      </c>
      <c r="P3791" s="12">
        <f t="shared" ca="1" si="269"/>
        <v>2.8418415299032387</v>
      </c>
      <c r="Q3791" s="11" t="str">
        <f t="shared" ca="1" si="253"/>
        <v>H</v>
      </c>
    </row>
    <row r="3792" spans="9:17" x14ac:dyDescent="0.25">
      <c r="I3792" s="11">
        <v>3791</v>
      </c>
      <c r="J3792" s="11">
        <f t="shared" ca="1" si="266"/>
        <v>1.8288291774585934</v>
      </c>
      <c r="K3792" s="11">
        <f t="shared" ca="1" si="267"/>
        <v>0.20399588504350641</v>
      </c>
      <c r="L3792" s="11" t="str">
        <f t="shared" ca="1" si="252"/>
        <v>A</v>
      </c>
      <c r="M3792" s="11"/>
      <c r="N3792" s="11">
        <v>3791</v>
      </c>
      <c r="O3792" s="12">
        <f t="shared" ca="1" si="268"/>
        <v>-0.31769186476600841</v>
      </c>
      <c r="P3792" s="12">
        <f t="shared" ca="1" si="269"/>
        <v>-6.4117267424962376E-2</v>
      </c>
      <c r="Q3792" s="11" t="str">
        <f t="shared" ca="1" si="253"/>
        <v>H</v>
      </c>
    </row>
    <row r="3793" spans="9:17" x14ac:dyDescent="0.25">
      <c r="I3793" s="11">
        <v>3792</v>
      </c>
      <c r="J3793" s="11">
        <f t="shared" ca="1" si="266"/>
        <v>1.6930172765098654</v>
      </c>
      <c r="K3793" s="11">
        <f t="shared" ca="1" si="267"/>
        <v>1.7887659926381358</v>
      </c>
      <c r="L3793" s="11" t="str">
        <f t="shared" ca="1" si="252"/>
        <v>H</v>
      </c>
      <c r="M3793" s="11"/>
      <c r="N3793" s="11">
        <v>3792</v>
      </c>
      <c r="O3793" s="12">
        <f t="shared" ca="1" si="268"/>
        <v>-1.2986425190840787</v>
      </c>
      <c r="P3793" s="12">
        <f t="shared" ca="1" si="269"/>
        <v>2.9380498333517373</v>
      </c>
      <c r="Q3793" s="11" t="str">
        <f t="shared" ca="1" si="253"/>
        <v>H</v>
      </c>
    </row>
    <row r="3794" spans="9:17" x14ac:dyDescent="0.25">
      <c r="I3794" s="11">
        <v>3793</v>
      </c>
      <c r="J3794" s="11">
        <f t="shared" ca="1" si="266"/>
        <v>1.1377062413689689</v>
      </c>
      <c r="K3794" s="11">
        <f t="shared" ca="1" si="267"/>
        <v>0.37472247446505258</v>
      </c>
      <c r="L3794" s="11" t="str">
        <f t="shared" ca="1" si="252"/>
        <v>A</v>
      </c>
      <c r="M3794" s="11"/>
      <c r="N3794" s="11">
        <v>3793</v>
      </c>
      <c r="O3794" s="12">
        <f t="shared" ca="1" si="268"/>
        <v>1.3338715036456392</v>
      </c>
      <c r="P3794" s="12">
        <f t="shared" ca="1" si="269"/>
        <v>0.37887028189490668</v>
      </c>
      <c r="Q3794" s="11" t="str">
        <f t="shared" ca="1" si="253"/>
        <v>A</v>
      </c>
    </row>
    <row r="3795" spans="9:17" x14ac:dyDescent="0.25">
      <c r="I3795" s="11">
        <v>3794</v>
      </c>
      <c r="J3795" s="11">
        <f t="shared" ca="1" si="266"/>
        <v>2.4332766181548733</v>
      </c>
      <c r="K3795" s="11">
        <f t="shared" ca="1" si="267"/>
        <v>1.2216650311387913</v>
      </c>
      <c r="L3795" s="11" t="str">
        <f t="shared" ca="1" si="252"/>
        <v>A</v>
      </c>
      <c r="M3795" s="11"/>
      <c r="N3795" s="11">
        <v>3794</v>
      </c>
      <c r="O3795" s="12">
        <f t="shared" ca="1" si="268"/>
        <v>3.6652911542809641E-2</v>
      </c>
      <c r="P3795" s="12">
        <f t="shared" ca="1" si="269"/>
        <v>1.3174178697543237</v>
      </c>
      <c r="Q3795" s="11" t="str">
        <f t="shared" ca="1" si="253"/>
        <v>H</v>
      </c>
    </row>
    <row r="3796" spans="9:17" x14ac:dyDescent="0.25">
      <c r="I3796" s="11">
        <v>3795</v>
      </c>
      <c r="J3796" s="11">
        <f t="shared" ca="1" si="266"/>
        <v>1.2623510948074068</v>
      </c>
      <c r="K3796" s="11">
        <f t="shared" ca="1" si="267"/>
        <v>1.090200889372628</v>
      </c>
      <c r="L3796" s="11" t="str">
        <f t="shared" ca="1" si="252"/>
        <v>A</v>
      </c>
      <c r="M3796" s="11"/>
      <c r="N3796" s="11">
        <v>3795</v>
      </c>
      <c r="O3796" s="12">
        <f t="shared" ca="1" si="268"/>
        <v>-0.56374214969334346</v>
      </c>
      <c r="P3796" s="12">
        <f t="shared" ca="1" si="269"/>
        <v>2.1975950237823896</v>
      </c>
      <c r="Q3796" s="11" t="str">
        <f t="shared" ca="1" si="253"/>
        <v>H</v>
      </c>
    </row>
    <row r="3797" spans="9:17" x14ac:dyDescent="0.25">
      <c r="I3797" s="11">
        <v>3796</v>
      </c>
      <c r="J3797" s="11">
        <f t="shared" ca="1" si="266"/>
        <v>1.0718263070118808</v>
      </c>
      <c r="K3797" s="11">
        <f t="shared" ca="1" si="267"/>
        <v>2.4199641507042609</v>
      </c>
      <c r="L3797" s="11" t="str">
        <f t="shared" ca="1" si="252"/>
        <v>H</v>
      </c>
      <c r="M3797" s="11"/>
      <c r="N3797" s="11">
        <v>3796</v>
      </c>
      <c r="O3797" s="12">
        <f t="shared" ca="1" si="268"/>
        <v>-1.7846498846360144</v>
      </c>
      <c r="P3797" s="12">
        <f t="shared" ca="1" si="269"/>
        <v>6.8449686634484141E-3</v>
      </c>
      <c r="Q3797" s="11" t="str">
        <f t="shared" ca="1" si="253"/>
        <v>H</v>
      </c>
    </row>
    <row r="3798" spans="9:17" x14ac:dyDescent="0.25">
      <c r="I3798" s="11">
        <v>3797</v>
      </c>
      <c r="J3798" s="11">
        <f t="shared" ca="1" si="266"/>
        <v>-1.0977866572692934</v>
      </c>
      <c r="K3798" s="11">
        <f t="shared" ca="1" si="267"/>
        <v>2.3110131742190525</v>
      </c>
      <c r="L3798" s="11" t="str">
        <f t="shared" ca="1" si="252"/>
        <v>H</v>
      </c>
      <c r="M3798" s="11"/>
      <c r="N3798" s="11">
        <v>3797</v>
      </c>
      <c r="O3798" s="12">
        <f t="shared" ca="1" si="268"/>
        <v>1.7878684460998941</v>
      </c>
      <c r="P3798" s="12">
        <f t="shared" ca="1" si="269"/>
        <v>0.34884187026929758</v>
      </c>
      <c r="Q3798" s="11" t="str">
        <f t="shared" ca="1" si="253"/>
        <v>A</v>
      </c>
    </row>
    <row r="3799" spans="9:17" x14ac:dyDescent="0.25">
      <c r="I3799" s="11">
        <v>3798</v>
      </c>
      <c r="J3799" s="11">
        <f t="shared" ca="1" si="266"/>
        <v>1.7752241950933039</v>
      </c>
      <c r="K3799" s="11">
        <f t="shared" ca="1" si="267"/>
        <v>3.6567167945462549</v>
      </c>
      <c r="L3799" s="11" t="str">
        <f t="shared" ca="1" si="252"/>
        <v>H</v>
      </c>
      <c r="M3799" s="11"/>
      <c r="N3799" s="11">
        <v>3798</v>
      </c>
      <c r="O3799" s="12">
        <f t="shared" ca="1" si="268"/>
        <v>1.3041498522479584</v>
      </c>
      <c r="P3799" s="12">
        <f t="shared" ca="1" si="269"/>
        <v>0.40877117539255492</v>
      </c>
      <c r="Q3799" s="11" t="str">
        <f t="shared" ca="1" si="253"/>
        <v>A</v>
      </c>
    </row>
    <row r="3800" spans="9:17" x14ac:dyDescent="0.25">
      <c r="I3800" s="11">
        <v>3799</v>
      </c>
      <c r="J3800" s="11">
        <f t="shared" ca="1" si="266"/>
        <v>0.54557880003234061</v>
      </c>
      <c r="K3800" s="11">
        <f t="shared" ca="1" si="267"/>
        <v>1.7882356312849617</v>
      </c>
      <c r="L3800" s="11" t="str">
        <f t="shared" ca="1" si="252"/>
        <v>H</v>
      </c>
      <c r="M3800" s="11"/>
      <c r="N3800" s="11">
        <v>3799</v>
      </c>
      <c r="O3800" s="12">
        <f t="shared" ca="1" si="268"/>
        <v>0.75718709814640928</v>
      </c>
      <c r="P3800" s="12">
        <f t="shared" ca="1" si="269"/>
        <v>2.3773805544890072</v>
      </c>
      <c r="Q3800" s="11" t="str">
        <f t="shared" ca="1" si="253"/>
        <v>H</v>
      </c>
    </row>
    <row r="3801" spans="9:17" x14ac:dyDescent="0.25">
      <c r="I3801" s="11">
        <v>3800</v>
      </c>
      <c r="J3801" s="11">
        <f t="shared" ca="1" si="266"/>
        <v>2.6301408837051206</v>
      </c>
      <c r="K3801" s="11">
        <f t="shared" ca="1" si="267"/>
        <v>3.1216070401645943</v>
      </c>
      <c r="L3801" s="11" t="str">
        <f t="shared" ca="1" si="252"/>
        <v>H</v>
      </c>
      <c r="M3801" s="11"/>
      <c r="N3801" s="11">
        <v>3800</v>
      </c>
      <c r="O3801" s="12">
        <f t="shared" ca="1" si="268"/>
        <v>1.1634705173312971</v>
      </c>
      <c r="P3801" s="12">
        <f t="shared" ca="1" si="269"/>
        <v>1.7811676862065404</v>
      </c>
      <c r="Q3801" s="11" t="str">
        <f t="shared" ca="1" si="253"/>
        <v>H</v>
      </c>
    </row>
    <row r="3802" spans="9:17" x14ac:dyDescent="0.25">
      <c r="I3802" s="11">
        <v>3801</v>
      </c>
      <c r="J3802" s="11">
        <f t="shared" ca="1" si="266"/>
        <v>1.3160533485050869</v>
      </c>
      <c r="K3802" s="11">
        <f t="shared" ca="1" si="267"/>
        <v>1.3839330682950488</v>
      </c>
      <c r="L3802" s="11" t="str">
        <f t="shared" ca="1" si="252"/>
        <v>H</v>
      </c>
      <c r="M3802" s="11"/>
      <c r="N3802" s="11">
        <v>3801</v>
      </c>
      <c r="O3802" s="12">
        <f t="shared" ca="1" si="268"/>
        <v>-0.25700573513531844</v>
      </c>
      <c r="P3802" s="12">
        <f t="shared" ca="1" si="269"/>
        <v>2.5487366396772106</v>
      </c>
      <c r="Q3802" s="11" t="str">
        <f t="shared" ca="1" si="253"/>
        <v>H</v>
      </c>
    </row>
    <row r="3803" spans="9:17" x14ac:dyDescent="0.25">
      <c r="I3803" s="11">
        <v>3802</v>
      </c>
      <c r="J3803" s="11">
        <f t="shared" ca="1" si="266"/>
        <v>1.8991285049700317</v>
      </c>
      <c r="K3803" s="11">
        <f t="shared" ca="1" si="267"/>
        <v>2.9318911307850906</v>
      </c>
      <c r="L3803" s="11" t="str">
        <f t="shared" ca="1" si="252"/>
        <v>H</v>
      </c>
      <c r="M3803" s="11"/>
      <c r="N3803" s="11">
        <v>3802</v>
      </c>
      <c r="O3803" s="12">
        <f t="shared" ca="1" si="268"/>
        <v>0.30060795043355243</v>
      </c>
      <c r="P3803" s="12">
        <f t="shared" ca="1" si="269"/>
        <v>0.74722656681169486</v>
      </c>
      <c r="Q3803" s="11" t="str">
        <f t="shared" ca="1" si="253"/>
        <v>H</v>
      </c>
    </row>
    <row r="3804" spans="9:17" x14ac:dyDescent="0.25">
      <c r="I3804" s="11">
        <v>3803</v>
      </c>
      <c r="J3804" s="11">
        <f t="shared" ca="1" si="266"/>
        <v>0.37767226519746344</v>
      </c>
      <c r="K3804" s="11">
        <f t="shared" ca="1" si="267"/>
        <v>2.0444020027519803</v>
      </c>
      <c r="L3804" s="11" t="str">
        <f t="shared" ca="1" si="252"/>
        <v>H</v>
      </c>
      <c r="M3804" s="11"/>
      <c r="N3804" s="11">
        <v>3803</v>
      </c>
      <c r="O3804" s="12">
        <f t="shared" ca="1" si="268"/>
        <v>-0.62750810629030895</v>
      </c>
      <c r="P3804" s="12">
        <f t="shared" ca="1" si="269"/>
        <v>2.3957940386561853</v>
      </c>
      <c r="Q3804" s="11" t="str">
        <f t="shared" ca="1" si="253"/>
        <v>H</v>
      </c>
    </row>
    <row r="3805" spans="9:17" x14ac:dyDescent="0.25">
      <c r="I3805" s="11">
        <v>3804</v>
      </c>
      <c r="J3805" s="11">
        <f t="shared" ca="1" si="266"/>
        <v>0.12562563281127548</v>
      </c>
      <c r="K3805" s="11">
        <f t="shared" ca="1" si="267"/>
        <v>1.0565766465514601</v>
      </c>
      <c r="L3805" s="11" t="str">
        <f t="shared" ca="1" si="252"/>
        <v>H</v>
      </c>
      <c r="M3805" s="11"/>
      <c r="N3805" s="11">
        <v>3804</v>
      </c>
      <c r="O3805" s="12">
        <f t="shared" ca="1" si="268"/>
        <v>1.726131900709625</v>
      </c>
      <c r="P3805" s="12">
        <f t="shared" ca="1" si="269"/>
        <v>1.2291238397324191</v>
      </c>
      <c r="Q3805" s="11" t="str">
        <f t="shared" ca="1" si="253"/>
        <v>A</v>
      </c>
    </row>
    <row r="3806" spans="9:17" x14ac:dyDescent="0.25">
      <c r="I3806" s="11">
        <v>3805</v>
      </c>
      <c r="J3806" s="11">
        <f t="shared" ca="1" si="266"/>
        <v>2.9365553702481133</v>
      </c>
      <c r="K3806" s="11">
        <f t="shared" ca="1" si="267"/>
        <v>0.1932899866853548</v>
      </c>
      <c r="L3806" s="11" t="str">
        <f t="shared" ca="1" si="252"/>
        <v>A</v>
      </c>
      <c r="M3806" s="11"/>
      <c r="N3806" s="11">
        <v>3805</v>
      </c>
      <c r="O3806" s="12">
        <f t="shared" ca="1" si="268"/>
        <v>2.309030677994699</v>
      </c>
      <c r="P3806" s="12">
        <f t="shared" ca="1" si="269"/>
        <v>-3.9038209484958397E-3</v>
      </c>
      <c r="Q3806" s="11" t="str">
        <f t="shared" ca="1" si="253"/>
        <v>A</v>
      </c>
    </row>
    <row r="3807" spans="9:17" x14ac:dyDescent="0.25">
      <c r="I3807" s="11">
        <v>3806</v>
      </c>
      <c r="J3807" s="11">
        <f t="shared" ca="1" si="266"/>
        <v>1.5121160794515156</v>
      </c>
      <c r="K3807" s="11">
        <f t="shared" ca="1" si="267"/>
        <v>2.4298947513901719</v>
      </c>
      <c r="L3807" s="11" t="str">
        <f t="shared" ca="1" si="252"/>
        <v>H</v>
      </c>
      <c r="M3807" s="11"/>
      <c r="N3807" s="11">
        <v>3806</v>
      </c>
      <c r="O3807" s="12">
        <f t="shared" ca="1" si="268"/>
        <v>-1.9062885189542023E-2</v>
      </c>
      <c r="P3807" s="12">
        <f t="shared" ca="1" si="269"/>
        <v>0.47491115963133335</v>
      </c>
      <c r="Q3807" s="11" t="str">
        <f t="shared" ca="1" si="253"/>
        <v>H</v>
      </c>
    </row>
    <row r="3808" spans="9:17" x14ac:dyDescent="0.25">
      <c r="I3808" s="11">
        <v>3807</v>
      </c>
      <c r="J3808" s="11">
        <f t="shared" ca="1" si="266"/>
        <v>-4.7764764892818889E-2</v>
      </c>
      <c r="K3808" s="11">
        <f t="shared" ca="1" si="267"/>
        <v>3.6732759371176673</v>
      </c>
      <c r="L3808" s="11" t="str">
        <f t="shared" ca="1" si="252"/>
        <v>H</v>
      </c>
      <c r="M3808" s="11"/>
      <c r="N3808" s="11">
        <v>3807</v>
      </c>
      <c r="O3808" s="12">
        <f t="shared" ca="1" si="268"/>
        <v>-0.87896867810183843</v>
      </c>
      <c r="P3808" s="12">
        <f t="shared" ca="1" si="269"/>
        <v>0.91416408757393031</v>
      </c>
      <c r="Q3808" s="11" t="str">
        <f t="shared" ca="1" si="253"/>
        <v>H</v>
      </c>
    </row>
    <row r="3809" spans="9:17" x14ac:dyDescent="0.25">
      <c r="I3809" s="11">
        <v>3808</v>
      </c>
      <c r="J3809" s="11">
        <f t="shared" ca="1" si="266"/>
        <v>0.73532095423960853</v>
      </c>
      <c r="K3809" s="11">
        <f t="shared" ca="1" si="267"/>
        <v>3.2816493049246134</v>
      </c>
      <c r="L3809" s="11" t="str">
        <f t="shared" ca="1" si="252"/>
        <v>H</v>
      </c>
      <c r="M3809" s="11"/>
      <c r="N3809" s="11">
        <v>3808</v>
      </c>
      <c r="O3809" s="12">
        <f t="shared" ca="1" si="268"/>
        <v>0.28873206774487109</v>
      </c>
      <c r="P3809" s="12">
        <f t="shared" ca="1" si="269"/>
        <v>-7.4551825216444545E-3</v>
      </c>
      <c r="Q3809" s="11" t="str">
        <f t="shared" ca="1" si="253"/>
        <v>A</v>
      </c>
    </row>
    <row r="3810" spans="9:17" x14ac:dyDescent="0.25">
      <c r="I3810" s="11">
        <v>3809</v>
      </c>
      <c r="J3810" s="11">
        <f t="shared" ca="1" si="266"/>
        <v>0.62179997228717632</v>
      </c>
      <c r="K3810" s="11">
        <f t="shared" ca="1" si="267"/>
        <v>2.7993139223558221</v>
      </c>
      <c r="L3810" s="11" t="str">
        <f t="shared" ca="1" si="252"/>
        <v>H</v>
      </c>
      <c r="M3810" s="11"/>
      <c r="N3810" s="11">
        <v>3809</v>
      </c>
      <c r="O3810" s="12">
        <f t="shared" ca="1" si="268"/>
        <v>1.0945781140464756</v>
      </c>
      <c r="P3810" s="12">
        <f t="shared" ca="1" si="269"/>
        <v>0.18570040364480134</v>
      </c>
      <c r="Q3810" s="11" t="str">
        <f t="shared" ca="1" si="253"/>
        <v>A</v>
      </c>
    </row>
    <row r="3811" spans="9:17" x14ac:dyDescent="0.25">
      <c r="I3811" s="11">
        <v>3810</v>
      </c>
      <c r="J3811" s="11">
        <f t="shared" ca="1" si="266"/>
        <v>1.5007077621852729</v>
      </c>
      <c r="K3811" s="11">
        <f t="shared" ca="1" si="267"/>
        <v>1.7902563438322536</v>
      </c>
      <c r="L3811" s="11" t="str">
        <f t="shared" ca="1" si="252"/>
        <v>H</v>
      </c>
      <c r="M3811" s="11"/>
      <c r="N3811" s="11">
        <v>3810</v>
      </c>
      <c r="O3811" s="12">
        <f t="shared" ca="1" si="268"/>
        <v>1.643898816701671</v>
      </c>
      <c r="P3811" s="12">
        <f t="shared" ca="1" si="269"/>
        <v>-0.26322697584836718</v>
      </c>
      <c r="Q3811" s="11" t="str">
        <f t="shared" ca="1" si="253"/>
        <v>A</v>
      </c>
    </row>
    <row r="3812" spans="9:17" x14ac:dyDescent="0.25">
      <c r="I3812" s="11">
        <v>3811</v>
      </c>
      <c r="J3812" s="11">
        <f t="shared" ca="1" si="266"/>
        <v>2.4653063225688534</v>
      </c>
      <c r="K3812" s="11">
        <f t="shared" ca="1" si="267"/>
        <v>2.3471199368713598</v>
      </c>
      <c r="L3812" s="11" t="str">
        <f t="shared" ca="1" si="252"/>
        <v>A</v>
      </c>
      <c r="M3812" s="11"/>
      <c r="N3812" s="11">
        <v>3811</v>
      </c>
      <c r="O3812" s="12">
        <f t="shared" ca="1" si="268"/>
        <v>0.67709371628841675</v>
      </c>
      <c r="P3812" s="12">
        <f t="shared" ca="1" si="269"/>
        <v>0.63857818040700043</v>
      </c>
      <c r="Q3812" s="11" t="str">
        <f t="shared" ca="1" si="253"/>
        <v>A</v>
      </c>
    </row>
    <row r="3813" spans="9:17" x14ac:dyDescent="0.25">
      <c r="I3813" s="11">
        <v>3812</v>
      </c>
      <c r="J3813" s="11">
        <f t="shared" ca="1" si="266"/>
        <v>-0.35739267120809204</v>
      </c>
      <c r="K3813" s="11">
        <f t="shared" ca="1" si="267"/>
        <v>0.8341530893668212</v>
      </c>
      <c r="L3813" s="11" t="str">
        <f t="shared" ca="1" si="252"/>
        <v>H</v>
      </c>
      <c r="M3813" s="11"/>
      <c r="N3813" s="11">
        <v>3812</v>
      </c>
      <c r="O3813" s="12">
        <f t="shared" ca="1" si="268"/>
        <v>-0.76006844170038557</v>
      </c>
      <c r="P3813" s="12">
        <f t="shared" ca="1" si="269"/>
        <v>2.2880915304582388</v>
      </c>
      <c r="Q3813" s="11" t="str">
        <f t="shared" ca="1" si="253"/>
        <v>H</v>
      </c>
    </row>
    <row r="3814" spans="9:17" x14ac:dyDescent="0.25">
      <c r="I3814" s="11">
        <v>3813</v>
      </c>
      <c r="J3814" s="11">
        <f t="shared" ca="1" si="266"/>
        <v>-0.65799211505310351</v>
      </c>
      <c r="K3814" s="11">
        <f t="shared" ca="1" si="267"/>
        <v>2.0036459326065472</v>
      </c>
      <c r="L3814" s="11" t="str">
        <f t="shared" ca="1" si="252"/>
        <v>H</v>
      </c>
      <c r="M3814" s="11"/>
      <c r="N3814" s="11">
        <v>3813</v>
      </c>
      <c r="O3814" s="12">
        <f t="shared" ca="1" si="268"/>
        <v>-1.1508852351445586</v>
      </c>
      <c r="P3814" s="12">
        <f t="shared" ca="1" si="269"/>
        <v>2.303145387784979</v>
      </c>
      <c r="Q3814" s="11" t="str">
        <f t="shared" ca="1" si="253"/>
        <v>H</v>
      </c>
    </row>
    <row r="3815" spans="9:17" x14ac:dyDescent="0.25">
      <c r="I3815" s="11">
        <v>3814</v>
      </c>
      <c r="J3815" s="11">
        <f t="shared" ca="1" si="266"/>
        <v>1.0394120629700532</v>
      </c>
      <c r="K3815" s="11">
        <f t="shared" ca="1" si="267"/>
        <v>1.1729869414050005</v>
      </c>
      <c r="L3815" s="11" t="str">
        <f t="shared" ca="1" si="252"/>
        <v>H</v>
      </c>
      <c r="M3815" s="11"/>
      <c r="N3815" s="11">
        <v>3814</v>
      </c>
      <c r="O3815" s="12">
        <f t="shared" ca="1" si="268"/>
        <v>-0.46249264407524926</v>
      </c>
      <c r="P3815" s="12">
        <f t="shared" ca="1" si="269"/>
        <v>0.6402599730900429</v>
      </c>
      <c r="Q3815" s="11" t="str">
        <f t="shared" ca="1" si="253"/>
        <v>H</v>
      </c>
    </row>
    <row r="3816" spans="9:17" x14ac:dyDescent="0.25">
      <c r="I3816" s="11">
        <v>3815</v>
      </c>
      <c r="J3816" s="11">
        <f t="shared" ca="1" si="266"/>
        <v>1.7695694948223351</v>
      </c>
      <c r="K3816" s="11">
        <f t="shared" ca="1" si="267"/>
        <v>0.90998098227098412</v>
      </c>
      <c r="L3816" s="11" t="str">
        <f t="shared" ca="1" si="252"/>
        <v>A</v>
      </c>
      <c r="M3816" s="11"/>
      <c r="N3816" s="11">
        <v>3815</v>
      </c>
      <c r="O3816" s="12">
        <f t="shared" ca="1" si="268"/>
        <v>-1.9565276015162578</v>
      </c>
      <c r="P3816" s="12">
        <f t="shared" ca="1" si="269"/>
        <v>0.40949419118604291</v>
      </c>
      <c r="Q3816" s="11" t="str">
        <f t="shared" ca="1" si="253"/>
        <v>H</v>
      </c>
    </row>
    <row r="3817" spans="9:17" x14ac:dyDescent="0.25">
      <c r="I3817" s="11">
        <v>3816</v>
      </c>
      <c r="J3817" s="11">
        <f t="shared" ca="1" si="266"/>
        <v>2.3293082803591321</v>
      </c>
      <c r="K3817" s="11">
        <f t="shared" ca="1" si="267"/>
        <v>0.4934195358363147</v>
      </c>
      <c r="L3817" s="11" t="str">
        <f t="shared" ca="1" si="252"/>
        <v>A</v>
      </c>
      <c r="M3817" s="11"/>
      <c r="N3817" s="11">
        <v>3816</v>
      </c>
      <c r="O3817" s="12">
        <f t="shared" ca="1" si="268"/>
        <v>2.0838323472975624</v>
      </c>
      <c r="P3817" s="12">
        <f t="shared" ca="1" si="269"/>
        <v>4.9325837735891831E-4</v>
      </c>
      <c r="Q3817" s="11" t="str">
        <f t="shared" ca="1" si="253"/>
        <v>A</v>
      </c>
    </row>
    <row r="3818" spans="9:17" x14ac:dyDescent="0.25">
      <c r="I3818" s="11">
        <v>3817</v>
      </c>
      <c r="J3818" s="11">
        <f t="shared" ca="1" si="266"/>
        <v>0.19021073569397817</v>
      </c>
      <c r="K3818" s="11">
        <f t="shared" ca="1" si="267"/>
        <v>0.57137996350841069</v>
      </c>
      <c r="L3818" s="11" t="str">
        <f t="shared" ca="1" si="252"/>
        <v>H</v>
      </c>
      <c r="M3818" s="11"/>
      <c r="N3818" s="11">
        <v>3817</v>
      </c>
      <c r="O3818" s="12">
        <f t="shared" ca="1" si="268"/>
        <v>-1.6169099377053249</v>
      </c>
      <c r="P3818" s="12">
        <f t="shared" ca="1" si="269"/>
        <v>1.4580979707931419</v>
      </c>
      <c r="Q3818" s="11" t="str">
        <f t="shared" ca="1" si="253"/>
        <v>H</v>
      </c>
    </row>
    <row r="3819" spans="9:17" x14ac:dyDescent="0.25">
      <c r="I3819" s="11">
        <v>3818</v>
      </c>
      <c r="J3819" s="11">
        <f t="shared" ca="1" si="266"/>
        <v>1.5895989353919546</v>
      </c>
      <c r="K3819" s="11">
        <f t="shared" ca="1" si="267"/>
        <v>0.28748647585989651</v>
      </c>
      <c r="L3819" s="11" t="str">
        <f t="shared" ca="1" si="252"/>
        <v>A</v>
      </c>
      <c r="M3819" s="11"/>
      <c r="N3819" s="11">
        <v>3818</v>
      </c>
      <c r="O3819" s="12">
        <f t="shared" ca="1" si="268"/>
        <v>-1.5812610818221022</v>
      </c>
      <c r="P3819" s="12">
        <f t="shared" ca="1" si="269"/>
        <v>3.0903280391529782</v>
      </c>
      <c r="Q3819" s="11" t="str">
        <f t="shared" ca="1" si="253"/>
        <v>H</v>
      </c>
    </row>
    <row r="3820" spans="9:17" x14ac:dyDescent="0.25">
      <c r="I3820" s="11">
        <v>3819</v>
      </c>
      <c r="J3820" s="11">
        <f t="shared" ca="1" si="266"/>
        <v>-1.0445329389857538E-2</v>
      </c>
      <c r="K3820" s="11">
        <f t="shared" ca="1" si="267"/>
        <v>2.9469505192608287</v>
      </c>
      <c r="L3820" s="11" t="str">
        <f t="shared" ca="1" si="252"/>
        <v>H</v>
      </c>
      <c r="M3820" s="11"/>
      <c r="N3820" s="11">
        <v>3819</v>
      </c>
      <c r="O3820" s="12">
        <f t="shared" ca="1" si="268"/>
        <v>3.1439305497525769</v>
      </c>
      <c r="P3820" s="12">
        <f t="shared" ca="1" si="269"/>
        <v>1.4697277270253311</v>
      </c>
      <c r="Q3820" s="11" t="str">
        <f t="shared" ca="1" si="253"/>
        <v>A</v>
      </c>
    </row>
    <row r="3821" spans="9:17" x14ac:dyDescent="0.25">
      <c r="I3821" s="11">
        <v>3820</v>
      </c>
      <c r="J3821" s="11">
        <f t="shared" ca="1" si="266"/>
        <v>1.7932695287855012</v>
      </c>
      <c r="K3821" s="11">
        <f t="shared" ca="1" si="267"/>
        <v>3.2924462588794317</v>
      </c>
      <c r="L3821" s="11" t="str">
        <f t="shared" ca="1" si="252"/>
        <v>H</v>
      </c>
      <c r="M3821" s="11"/>
      <c r="N3821" s="11">
        <v>3820</v>
      </c>
      <c r="O3821" s="12">
        <f t="shared" ca="1" si="268"/>
        <v>0.6611464092880025</v>
      </c>
      <c r="P3821" s="12">
        <f t="shared" ca="1" si="269"/>
        <v>-0.42365921587432442</v>
      </c>
      <c r="Q3821" s="11" t="str">
        <f t="shared" ca="1" si="253"/>
        <v>A</v>
      </c>
    </row>
    <row r="3822" spans="9:17" x14ac:dyDescent="0.25">
      <c r="I3822" s="11">
        <v>3821</v>
      </c>
      <c r="J3822" s="11">
        <f t="shared" ca="1" si="266"/>
        <v>-0.23130308532728605</v>
      </c>
      <c r="K3822" s="11">
        <f t="shared" ca="1" si="267"/>
        <v>2.4354659742932667</v>
      </c>
      <c r="L3822" s="11" t="str">
        <f t="shared" ca="1" si="252"/>
        <v>H</v>
      </c>
      <c r="M3822" s="11"/>
      <c r="N3822" s="11">
        <v>3821</v>
      </c>
      <c r="O3822" s="12">
        <f t="shared" ca="1" si="268"/>
        <v>0.56927327735254896</v>
      </c>
      <c r="P3822" s="12">
        <f t="shared" ca="1" si="269"/>
        <v>2.1718938625343007</v>
      </c>
      <c r="Q3822" s="11" t="str">
        <f t="shared" ca="1" si="253"/>
        <v>H</v>
      </c>
    </row>
    <row r="3823" spans="9:17" x14ac:dyDescent="0.25">
      <c r="I3823" s="11">
        <v>3822</v>
      </c>
      <c r="J3823" s="11">
        <f t="shared" ca="1" si="266"/>
        <v>2.7715994040230889</v>
      </c>
      <c r="K3823" s="11">
        <f t="shared" ca="1" si="267"/>
        <v>0.42607421621929875</v>
      </c>
      <c r="L3823" s="11" t="str">
        <f t="shared" ca="1" si="252"/>
        <v>A</v>
      </c>
      <c r="M3823" s="11"/>
      <c r="N3823" s="11">
        <v>3822</v>
      </c>
      <c r="O3823" s="12">
        <f t="shared" ca="1" si="268"/>
        <v>-0.43240269035033252</v>
      </c>
      <c r="P3823" s="12">
        <f t="shared" ca="1" si="269"/>
        <v>1.0135562258337427</v>
      </c>
      <c r="Q3823" s="11" t="str">
        <f t="shared" ca="1" si="253"/>
        <v>H</v>
      </c>
    </row>
    <row r="3824" spans="9:17" x14ac:dyDescent="0.25">
      <c r="I3824" s="11">
        <v>3823</v>
      </c>
      <c r="J3824" s="11">
        <f t="shared" ca="1" si="266"/>
        <v>1.7275132085731322</v>
      </c>
      <c r="K3824" s="11">
        <f t="shared" ca="1" si="267"/>
        <v>1.7513925395538936</v>
      </c>
      <c r="L3824" s="11" t="str">
        <f t="shared" ca="1" si="252"/>
        <v>H</v>
      </c>
      <c r="M3824" s="11"/>
      <c r="N3824" s="11">
        <v>3823</v>
      </c>
      <c r="O3824" s="12">
        <f t="shared" ca="1" si="268"/>
        <v>-0.5875063917279566</v>
      </c>
      <c r="P3824" s="12">
        <f t="shared" ca="1" si="269"/>
        <v>0.47811968799416482</v>
      </c>
      <c r="Q3824" s="11" t="str">
        <f t="shared" ca="1" si="253"/>
        <v>H</v>
      </c>
    </row>
    <row r="3825" spans="9:17" x14ac:dyDescent="0.25">
      <c r="I3825" s="11">
        <v>3824</v>
      </c>
      <c r="J3825" s="11">
        <f t="shared" ca="1" si="266"/>
        <v>2.4459072237249706</v>
      </c>
      <c r="K3825" s="11">
        <f t="shared" ca="1" si="267"/>
        <v>1.5737943011323705</v>
      </c>
      <c r="L3825" s="11" t="str">
        <f t="shared" ca="1" si="252"/>
        <v>A</v>
      </c>
      <c r="M3825" s="11"/>
      <c r="N3825" s="11">
        <v>3824</v>
      </c>
      <c r="O3825" s="12">
        <f t="shared" ca="1" si="268"/>
        <v>1.8825155675406831</v>
      </c>
      <c r="P3825" s="12">
        <f t="shared" ca="1" si="269"/>
        <v>0.68766691478000908</v>
      </c>
      <c r="Q3825" s="11" t="str">
        <f t="shared" ca="1" si="253"/>
        <v>A</v>
      </c>
    </row>
    <row r="3826" spans="9:17" x14ac:dyDescent="0.25">
      <c r="I3826" s="11">
        <v>3825</v>
      </c>
      <c r="J3826" s="11">
        <f t="shared" ca="1" si="266"/>
        <v>1.6263716472239418</v>
      </c>
      <c r="K3826" s="11">
        <f t="shared" ca="1" si="267"/>
        <v>0.73579365924815243</v>
      </c>
      <c r="L3826" s="11" t="str">
        <f t="shared" ca="1" si="252"/>
        <v>A</v>
      </c>
      <c r="M3826" s="11"/>
      <c r="N3826" s="11">
        <v>3825</v>
      </c>
      <c r="O3826" s="12">
        <f t="shared" ca="1" si="268"/>
        <v>0.55763161020189478</v>
      </c>
      <c r="P3826" s="12">
        <f t="shared" ca="1" si="269"/>
        <v>1.5614013804093154</v>
      </c>
      <c r="Q3826" s="11" t="str">
        <f t="shared" ca="1" si="253"/>
        <v>H</v>
      </c>
    </row>
    <row r="3827" spans="9:17" x14ac:dyDescent="0.25">
      <c r="I3827" s="11">
        <v>3826</v>
      </c>
      <c r="J3827" s="11">
        <f t="shared" ca="1" si="266"/>
        <v>2.6095376988561223</v>
      </c>
      <c r="K3827" s="11">
        <f t="shared" ca="1" si="267"/>
        <v>1.8233208291544099</v>
      </c>
      <c r="L3827" s="11" t="str">
        <f t="shared" ref="L3827:L4081" ca="1" si="270">IF(J3827&gt;K3827, "A", IF(J3827=K3827, "T", "H"))</f>
        <v>A</v>
      </c>
      <c r="M3827" s="11"/>
      <c r="N3827" s="11">
        <v>3826</v>
      </c>
      <c r="O3827" s="12">
        <f t="shared" ca="1" si="268"/>
        <v>-1.2426347118895293</v>
      </c>
      <c r="P3827" s="12">
        <f t="shared" ca="1" si="269"/>
        <v>3.5465216919535081E-2</v>
      </c>
      <c r="Q3827" s="11" t="str">
        <f t="shared" ref="Q3827:Q4081" ca="1" si="271">IF(O3827&gt;P3827, "A", IF(O3827=P3827, "T", "H"))</f>
        <v>H</v>
      </c>
    </row>
    <row r="3828" spans="9:17" x14ac:dyDescent="0.25">
      <c r="I3828" s="11">
        <v>3827</v>
      </c>
      <c r="J3828" s="11">
        <f t="shared" ca="1" si="266"/>
        <v>1.3350647720452851</v>
      </c>
      <c r="K3828" s="11">
        <f t="shared" ca="1" si="267"/>
        <v>1.0040987962163248</v>
      </c>
      <c r="L3828" s="11" t="str">
        <f t="shared" ca="1" si="270"/>
        <v>A</v>
      </c>
      <c r="M3828" s="11"/>
      <c r="N3828" s="11">
        <v>3827</v>
      </c>
      <c r="O3828" s="12">
        <f t="shared" ca="1" si="268"/>
        <v>-0.54219465257679533</v>
      </c>
      <c r="P3828" s="12">
        <f t="shared" ca="1" si="269"/>
        <v>1.8200723240314147</v>
      </c>
      <c r="Q3828" s="11" t="str">
        <f t="shared" ca="1" si="271"/>
        <v>H</v>
      </c>
    </row>
    <row r="3829" spans="9:17" x14ac:dyDescent="0.25">
      <c r="I3829" s="11">
        <v>3828</v>
      </c>
      <c r="J3829" s="11">
        <f t="shared" ca="1" si="266"/>
        <v>0.88440108533438622</v>
      </c>
      <c r="K3829" s="11">
        <f t="shared" ca="1" si="267"/>
        <v>3.553323374175783</v>
      </c>
      <c r="L3829" s="11" t="str">
        <f t="shared" ca="1" si="270"/>
        <v>H</v>
      </c>
      <c r="M3829" s="11"/>
      <c r="N3829" s="11">
        <v>3828</v>
      </c>
      <c r="O3829" s="12">
        <f t="shared" ca="1" si="268"/>
        <v>8.738843824011866E-2</v>
      </c>
      <c r="P3829" s="12">
        <f t="shared" ca="1" si="269"/>
        <v>6.5068082066155331E-2</v>
      </c>
      <c r="Q3829" s="11" t="str">
        <f t="shared" ca="1" si="271"/>
        <v>A</v>
      </c>
    </row>
    <row r="3830" spans="9:17" x14ac:dyDescent="0.25">
      <c r="I3830" s="11">
        <v>3829</v>
      </c>
      <c r="J3830" s="11">
        <f t="shared" ca="1" si="266"/>
        <v>1.215584255523197</v>
      </c>
      <c r="K3830" s="11">
        <f t="shared" ca="1" si="267"/>
        <v>4.1347666858560785</v>
      </c>
      <c r="L3830" s="11" t="str">
        <f t="shared" ca="1" si="270"/>
        <v>H</v>
      </c>
      <c r="M3830" s="11"/>
      <c r="N3830" s="11">
        <v>3829</v>
      </c>
      <c r="O3830" s="12">
        <f t="shared" ca="1" si="268"/>
        <v>-0.79285276355277823</v>
      </c>
      <c r="P3830" s="12">
        <f t="shared" ca="1" si="269"/>
        <v>2.5594020978102781</v>
      </c>
      <c r="Q3830" s="11" t="str">
        <f t="shared" ca="1" si="271"/>
        <v>H</v>
      </c>
    </row>
    <row r="3831" spans="9:17" x14ac:dyDescent="0.25">
      <c r="I3831" s="11">
        <v>3830</v>
      </c>
      <c r="J3831" s="11">
        <f t="shared" ca="1" si="266"/>
        <v>1.233510203717352</v>
      </c>
      <c r="K3831" s="11">
        <f t="shared" ca="1" si="267"/>
        <v>0.70292268850410933</v>
      </c>
      <c r="L3831" s="11" t="str">
        <f t="shared" ca="1" si="270"/>
        <v>A</v>
      </c>
      <c r="M3831" s="11"/>
      <c r="N3831" s="11">
        <v>3830</v>
      </c>
      <c r="O3831" s="12">
        <f t="shared" ca="1" si="268"/>
        <v>-2.0287715576105967</v>
      </c>
      <c r="P3831" s="12">
        <f t="shared" ca="1" si="269"/>
        <v>-0.68172201013548883</v>
      </c>
      <c r="Q3831" s="11" t="str">
        <f t="shared" ca="1" si="271"/>
        <v>H</v>
      </c>
    </row>
    <row r="3832" spans="9:17" x14ac:dyDescent="0.25">
      <c r="I3832" s="11">
        <v>3831</v>
      </c>
      <c r="J3832" s="11">
        <f t="shared" ca="1" si="266"/>
        <v>2.2767374666244367</v>
      </c>
      <c r="K3832" s="11">
        <f t="shared" ca="1" si="267"/>
        <v>0.89860693770815248</v>
      </c>
      <c r="L3832" s="11" t="str">
        <f t="shared" ca="1" si="270"/>
        <v>A</v>
      </c>
      <c r="M3832" s="11"/>
      <c r="N3832" s="11">
        <v>3831</v>
      </c>
      <c r="O3832" s="12">
        <f t="shared" ca="1" si="268"/>
        <v>0.13439604116800352</v>
      </c>
      <c r="P3832" s="12">
        <f t="shared" ca="1" si="269"/>
        <v>1.9657197159347577</v>
      </c>
      <c r="Q3832" s="11" t="str">
        <f t="shared" ca="1" si="271"/>
        <v>H</v>
      </c>
    </row>
    <row r="3833" spans="9:17" x14ac:dyDescent="0.25">
      <c r="I3833" s="11">
        <v>3832</v>
      </c>
      <c r="J3833" s="11">
        <f t="shared" ca="1" si="266"/>
        <v>1.0012351682089966</v>
      </c>
      <c r="K3833" s="11">
        <f t="shared" ca="1" si="267"/>
        <v>3.2663015588135078</v>
      </c>
      <c r="L3833" s="11" t="str">
        <f t="shared" ca="1" si="270"/>
        <v>H</v>
      </c>
      <c r="M3833" s="11"/>
      <c r="N3833" s="11">
        <v>3832</v>
      </c>
      <c r="O3833" s="12">
        <f t="shared" ca="1" si="268"/>
        <v>-0.83596633588828539</v>
      </c>
      <c r="P3833" s="12">
        <f t="shared" ca="1" si="269"/>
        <v>-0.63640729205558233</v>
      </c>
      <c r="Q3833" s="11" t="str">
        <f t="shared" ca="1" si="271"/>
        <v>H</v>
      </c>
    </row>
    <row r="3834" spans="9:17" x14ac:dyDescent="0.25">
      <c r="I3834" s="11">
        <v>3833</v>
      </c>
      <c r="J3834" s="11">
        <f t="shared" ca="1" si="266"/>
        <v>2.2523764454806767</v>
      </c>
      <c r="K3834" s="11">
        <f t="shared" ca="1" si="267"/>
        <v>2.2539330475836277</v>
      </c>
      <c r="L3834" s="11" t="str">
        <f t="shared" ca="1" si="270"/>
        <v>H</v>
      </c>
      <c r="M3834" s="11"/>
      <c r="N3834" s="11">
        <v>3833</v>
      </c>
      <c r="O3834" s="12">
        <f t="shared" ca="1" si="268"/>
        <v>0.30072320591201168</v>
      </c>
      <c r="P3834" s="12">
        <f t="shared" ca="1" si="269"/>
        <v>-1.1760470636067679</v>
      </c>
      <c r="Q3834" s="11" t="str">
        <f t="shared" ca="1" si="271"/>
        <v>A</v>
      </c>
    </row>
    <row r="3835" spans="9:17" x14ac:dyDescent="0.25">
      <c r="I3835" s="11">
        <v>3834</v>
      </c>
      <c r="J3835" s="11">
        <f t="shared" ca="1" si="266"/>
        <v>0.85876180749417386</v>
      </c>
      <c r="K3835" s="11">
        <f t="shared" ca="1" si="267"/>
        <v>3.9638939295440467</v>
      </c>
      <c r="L3835" s="11" t="str">
        <f t="shared" ca="1" si="270"/>
        <v>H</v>
      </c>
      <c r="M3835" s="11"/>
      <c r="N3835" s="11">
        <v>3834</v>
      </c>
      <c r="O3835" s="12">
        <f t="shared" ca="1" si="268"/>
        <v>0.73169417690958527</v>
      </c>
      <c r="P3835" s="12">
        <f t="shared" ca="1" si="269"/>
        <v>1.0290630813190147</v>
      </c>
      <c r="Q3835" s="11" t="str">
        <f t="shared" ca="1" si="271"/>
        <v>H</v>
      </c>
    </row>
    <row r="3836" spans="9:17" x14ac:dyDescent="0.25">
      <c r="I3836" s="11">
        <v>3835</v>
      </c>
      <c r="J3836" s="11">
        <f t="shared" ca="1" si="266"/>
        <v>1.837377178405085</v>
      </c>
      <c r="K3836" s="11">
        <f t="shared" ca="1" si="267"/>
        <v>1.237798804853687</v>
      </c>
      <c r="L3836" s="11" t="str">
        <f t="shared" ca="1" si="270"/>
        <v>A</v>
      </c>
      <c r="M3836" s="11"/>
      <c r="N3836" s="11">
        <v>3835</v>
      </c>
      <c r="O3836" s="12">
        <f t="shared" ca="1" si="268"/>
        <v>1.0286910951206392</v>
      </c>
      <c r="P3836" s="12">
        <f t="shared" ca="1" si="269"/>
        <v>1.8875620392584849</v>
      </c>
      <c r="Q3836" s="11" t="str">
        <f t="shared" ca="1" si="271"/>
        <v>H</v>
      </c>
    </row>
    <row r="3837" spans="9:17" x14ac:dyDescent="0.25">
      <c r="I3837" s="11">
        <v>3836</v>
      </c>
      <c r="J3837" s="11">
        <f t="shared" ca="1" si="266"/>
        <v>0.34700467726030293</v>
      </c>
      <c r="K3837" s="11">
        <f t="shared" ca="1" si="267"/>
        <v>2.8374540117833922</v>
      </c>
      <c r="L3837" s="11" t="str">
        <f t="shared" ca="1" si="270"/>
        <v>H</v>
      </c>
      <c r="M3837" s="11"/>
      <c r="N3837" s="11">
        <v>3836</v>
      </c>
      <c r="O3837" s="12">
        <f t="shared" ca="1" si="268"/>
        <v>5.4244398049783815E-2</v>
      </c>
      <c r="P3837" s="12">
        <f t="shared" ca="1" si="269"/>
        <v>1.6110952238641238</v>
      </c>
      <c r="Q3837" s="11" t="str">
        <f t="shared" ca="1" si="271"/>
        <v>H</v>
      </c>
    </row>
    <row r="3838" spans="9:17" x14ac:dyDescent="0.25">
      <c r="I3838" s="11">
        <v>3837</v>
      </c>
      <c r="J3838" s="11">
        <f t="shared" ca="1" si="266"/>
        <v>2.0379747583779855</v>
      </c>
      <c r="K3838" s="11">
        <f t="shared" ca="1" si="267"/>
        <v>2.4020614101453157</v>
      </c>
      <c r="L3838" s="11" t="str">
        <f t="shared" ca="1" si="270"/>
        <v>H</v>
      </c>
      <c r="M3838" s="11"/>
      <c r="N3838" s="11">
        <v>3837</v>
      </c>
      <c r="O3838" s="12">
        <f t="shared" ca="1" si="268"/>
        <v>-0.24339401636487057</v>
      </c>
      <c r="P3838" s="12">
        <f t="shared" ca="1" si="269"/>
        <v>0.34916337056618374</v>
      </c>
      <c r="Q3838" s="11" t="str">
        <f t="shared" ca="1" si="271"/>
        <v>H</v>
      </c>
    </row>
    <row r="3839" spans="9:17" x14ac:dyDescent="0.25">
      <c r="I3839" s="11">
        <v>3838</v>
      </c>
      <c r="J3839" s="11">
        <f t="shared" ca="1" si="266"/>
        <v>1.1020459218692815</v>
      </c>
      <c r="K3839" s="11">
        <f t="shared" ca="1" si="267"/>
        <v>1.2439861070242495</v>
      </c>
      <c r="L3839" s="11" t="str">
        <f t="shared" ca="1" si="270"/>
        <v>H</v>
      </c>
      <c r="M3839" s="11"/>
      <c r="N3839" s="11">
        <v>3838</v>
      </c>
      <c r="O3839" s="12">
        <f t="shared" ca="1" si="268"/>
        <v>0.62748879202724206</v>
      </c>
      <c r="P3839" s="12">
        <f t="shared" ca="1" si="269"/>
        <v>-0.86669397931360392</v>
      </c>
      <c r="Q3839" s="11" t="str">
        <f t="shared" ca="1" si="271"/>
        <v>A</v>
      </c>
    </row>
    <row r="3840" spans="9:17" x14ac:dyDescent="0.25">
      <c r="I3840" s="11">
        <v>3839</v>
      </c>
      <c r="J3840" s="11">
        <f t="shared" ca="1" si="266"/>
        <v>0.88792576991084549</v>
      </c>
      <c r="K3840" s="11">
        <f t="shared" ca="1" si="267"/>
        <v>2.7608138477618644</v>
      </c>
      <c r="L3840" s="11" t="str">
        <f t="shared" ca="1" si="270"/>
        <v>H</v>
      </c>
      <c r="M3840" s="11"/>
      <c r="N3840" s="11">
        <v>3839</v>
      </c>
      <c r="O3840" s="12">
        <f t="shared" ca="1" si="268"/>
        <v>-0.4936612391510149</v>
      </c>
      <c r="P3840" s="12">
        <f t="shared" ca="1" si="269"/>
        <v>1.5892402798817171</v>
      </c>
      <c r="Q3840" s="11" t="str">
        <f t="shared" ca="1" si="271"/>
        <v>H</v>
      </c>
    </row>
    <row r="3841" spans="9:17" x14ac:dyDescent="0.25">
      <c r="I3841" s="11">
        <v>3840</v>
      </c>
      <c r="J3841" s="11">
        <f t="shared" ca="1" si="266"/>
        <v>-4.834037832826954E-2</v>
      </c>
      <c r="K3841" s="11">
        <f t="shared" ca="1" si="267"/>
        <v>2.7396985708828097</v>
      </c>
      <c r="L3841" s="11" t="str">
        <f t="shared" ca="1" si="270"/>
        <v>H</v>
      </c>
      <c r="M3841" s="11"/>
      <c r="N3841" s="11">
        <v>3840</v>
      </c>
      <c r="O3841" s="12">
        <f t="shared" ca="1" si="268"/>
        <v>1.1818168930287678</v>
      </c>
      <c r="P3841" s="12">
        <f t="shared" ca="1" si="269"/>
        <v>-0.10751214868268777</v>
      </c>
      <c r="Q3841" s="11" t="str">
        <f t="shared" ca="1" si="271"/>
        <v>A</v>
      </c>
    </row>
    <row r="3842" spans="9:17" x14ac:dyDescent="0.25">
      <c r="I3842" s="11">
        <v>3841</v>
      </c>
      <c r="J3842" s="11">
        <f t="shared" ca="1" si="266"/>
        <v>1.7021254600924127</v>
      </c>
      <c r="K3842" s="11">
        <f t="shared" ca="1" si="267"/>
        <v>2.1582888791792891</v>
      </c>
      <c r="L3842" s="11" t="str">
        <f t="shared" ca="1" si="270"/>
        <v>H</v>
      </c>
      <c r="M3842" s="11"/>
      <c r="N3842" s="11">
        <v>3841</v>
      </c>
      <c r="O3842" s="12">
        <f t="shared" ca="1" si="268"/>
        <v>0.49968719398232803</v>
      </c>
      <c r="P3842" s="12">
        <f t="shared" ca="1" si="269"/>
        <v>-0.52155032260678547</v>
      </c>
      <c r="Q3842" s="11" t="str">
        <f t="shared" ca="1" si="271"/>
        <v>A</v>
      </c>
    </row>
    <row r="3843" spans="9:17" x14ac:dyDescent="0.25">
      <c r="I3843" s="11">
        <v>3842</v>
      </c>
      <c r="J3843" s="11">
        <f t="shared" ref="J3843:J3906" ca="1" si="272">NORMINV(RAND(), $D$3,$F$3)</f>
        <v>3.4674334107208558</v>
      </c>
      <c r="K3843" s="11">
        <f t="shared" ref="K3843:K3906" ca="1" si="273">NORMINV(RAND(), $D$2,$F$2)</f>
        <v>1.0788169166914432</v>
      </c>
      <c r="L3843" s="11" t="str">
        <f t="shared" ca="1" si="270"/>
        <v>A</v>
      </c>
      <c r="M3843" s="11"/>
      <c r="N3843" s="11">
        <v>3842</v>
      </c>
      <c r="O3843" s="12">
        <f t="shared" ref="O3843:O3906" ca="1" si="274">NORMINV(RAND(), $D$11,$F$11)</f>
        <v>2.2817389447297867</v>
      </c>
      <c r="P3843" s="12">
        <f t="shared" ref="P3843:P3906" ca="1" si="275">NORMINV(RAND(), $D$10,$F$10)</f>
        <v>1.3099319462992634</v>
      </c>
      <c r="Q3843" s="11" t="str">
        <f t="shared" ca="1" si="271"/>
        <v>A</v>
      </c>
    </row>
    <row r="3844" spans="9:17" x14ac:dyDescent="0.25">
      <c r="I3844" s="11">
        <v>3843</v>
      </c>
      <c r="J3844" s="11">
        <f t="shared" ca="1" si="272"/>
        <v>2.0357780147044613</v>
      </c>
      <c r="K3844" s="11">
        <f t="shared" ca="1" si="273"/>
        <v>2.4292138971279362</v>
      </c>
      <c r="L3844" s="11" t="str">
        <f t="shared" ca="1" si="270"/>
        <v>H</v>
      </c>
      <c r="M3844" s="11"/>
      <c r="N3844" s="11">
        <v>3843</v>
      </c>
      <c r="O3844" s="12">
        <f t="shared" ca="1" si="274"/>
        <v>8.1528006506603745E-4</v>
      </c>
      <c r="P3844" s="12">
        <f t="shared" ca="1" si="275"/>
        <v>-0.59970285098644927</v>
      </c>
      <c r="Q3844" s="11" t="str">
        <f t="shared" ca="1" si="271"/>
        <v>A</v>
      </c>
    </row>
    <row r="3845" spans="9:17" x14ac:dyDescent="0.25">
      <c r="I3845" s="11">
        <v>3844</v>
      </c>
      <c r="J3845" s="11">
        <f t="shared" ca="1" si="272"/>
        <v>0.43784404215629869</v>
      </c>
      <c r="K3845" s="11">
        <f t="shared" ca="1" si="273"/>
        <v>2.5188645469746711</v>
      </c>
      <c r="L3845" s="11" t="str">
        <f t="shared" ca="1" si="270"/>
        <v>H</v>
      </c>
      <c r="M3845" s="11"/>
      <c r="N3845" s="11">
        <v>3844</v>
      </c>
      <c r="O3845" s="12">
        <f t="shared" ca="1" si="274"/>
        <v>1.286043209989411</v>
      </c>
      <c r="P3845" s="12">
        <f t="shared" ca="1" si="275"/>
        <v>1.5194487964213501</v>
      </c>
      <c r="Q3845" s="11" t="str">
        <f t="shared" ca="1" si="271"/>
        <v>H</v>
      </c>
    </row>
    <row r="3846" spans="9:17" x14ac:dyDescent="0.25">
      <c r="I3846" s="11">
        <v>3845</v>
      </c>
      <c r="J3846" s="11">
        <f t="shared" ca="1" si="272"/>
        <v>3.6631694212446821</v>
      </c>
      <c r="K3846" s="11">
        <f t="shared" ca="1" si="273"/>
        <v>3.2011185899218271</v>
      </c>
      <c r="L3846" s="11" t="str">
        <f t="shared" ca="1" si="270"/>
        <v>A</v>
      </c>
      <c r="M3846" s="11"/>
      <c r="N3846" s="11">
        <v>3845</v>
      </c>
      <c r="O3846" s="12">
        <f t="shared" ca="1" si="274"/>
        <v>-0.50383369432734337</v>
      </c>
      <c r="P3846" s="12">
        <f t="shared" ca="1" si="275"/>
        <v>1.7334817716831301</v>
      </c>
      <c r="Q3846" s="11" t="str">
        <f t="shared" ca="1" si="271"/>
        <v>H</v>
      </c>
    </row>
    <row r="3847" spans="9:17" x14ac:dyDescent="0.25">
      <c r="I3847" s="11">
        <v>3846</v>
      </c>
      <c r="J3847" s="11">
        <f t="shared" ca="1" si="272"/>
        <v>-0.28084240428200558</v>
      </c>
      <c r="K3847" s="11">
        <f t="shared" ca="1" si="273"/>
        <v>1.577246384423423</v>
      </c>
      <c r="L3847" s="11" t="str">
        <f t="shared" ca="1" si="270"/>
        <v>H</v>
      </c>
      <c r="M3847" s="11"/>
      <c r="N3847" s="11">
        <v>3846</v>
      </c>
      <c r="O3847" s="12">
        <f t="shared" ca="1" si="274"/>
        <v>1.7053687910816198</v>
      </c>
      <c r="P3847" s="12">
        <f t="shared" ca="1" si="275"/>
        <v>2.623885541903042</v>
      </c>
      <c r="Q3847" s="11" t="str">
        <f t="shared" ca="1" si="271"/>
        <v>H</v>
      </c>
    </row>
    <row r="3848" spans="9:17" x14ac:dyDescent="0.25">
      <c r="I3848" s="11">
        <v>3847</v>
      </c>
      <c r="J3848" s="11">
        <f t="shared" ca="1" si="272"/>
        <v>0.93657313265437614</v>
      </c>
      <c r="K3848" s="11">
        <f t="shared" ca="1" si="273"/>
        <v>3.7107538691465116</v>
      </c>
      <c r="L3848" s="11" t="str">
        <f t="shared" ca="1" si="270"/>
        <v>H</v>
      </c>
      <c r="M3848" s="11"/>
      <c r="N3848" s="11">
        <v>3847</v>
      </c>
      <c r="O3848" s="12">
        <f t="shared" ca="1" si="274"/>
        <v>0.52345917278145426</v>
      </c>
      <c r="P3848" s="12">
        <f t="shared" ca="1" si="275"/>
        <v>0.68029454267242717</v>
      </c>
      <c r="Q3848" s="11" t="str">
        <f t="shared" ca="1" si="271"/>
        <v>H</v>
      </c>
    </row>
    <row r="3849" spans="9:17" x14ac:dyDescent="0.25">
      <c r="I3849" s="11">
        <v>3848</v>
      </c>
      <c r="J3849" s="11">
        <f t="shared" ca="1" si="272"/>
        <v>3.7562568862801764</v>
      </c>
      <c r="K3849" s="11">
        <f t="shared" ca="1" si="273"/>
        <v>3.527975573018951</v>
      </c>
      <c r="L3849" s="11" t="str">
        <f t="shared" ca="1" si="270"/>
        <v>A</v>
      </c>
      <c r="M3849" s="11"/>
      <c r="N3849" s="11">
        <v>3848</v>
      </c>
      <c r="O3849" s="12">
        <f t="shared" ca="1" si="274"/>
        <v>0.94485916030664541</v>
      </c>
      <c r="P3849" s="12">
        <f t="shared" ca="1" si="275"/>
        <v>1.5912662759978518</v>
      </c>
      <c r="Q3849" s="11" t="str">
        <f t="shared" ca="1" si="271"/>
        <v>H</v>
      </c>
    </row>
    <row r="3850" spans="9:17" x14ac:dyDescent="0.25">
      <c r="I3850" s="11">
        <v>3849</v>
      </c>
      <c r="J3850" s="11">
        <f t="shared" ca="1" si="272"/>
        <v>0.47582834516742289</v>
      </c>
      <c r="K3850" s="11">
        <f t="shared" ca="1" si="273"/>
        <v>2.7050116505798152</v>
      </c>
      <c r="L3850" s="11" t="str">
        <f t="shared" ca="1" si="270"/>
        <v>H</v>
      </c>
      <c r="M3850" s="11"/>
      <c r="N3850" s="11">
        <v>3849</v>
      </c>
      <c r="O3850" s="12">
        <f t="shared" ca="1" si="274"/>
        <v>1.5298433265002305</v>
      </c>
      <c r="P3850" s="12">
        <f t="shared" ca="1" si="275"/>
        <v>0.85883072914821956</v>
      </c>
      <c r="Q3850" s="11" t="str">
        <f t="shared" ca="1" si="271"/>
        <v>A</v>
      </c>
    </row>
    <row r="3851" spans="9:17" x14ac:dyDescent="0.25">
      <c r="I3851" s="11">
        <v>3850</v>
      </c>
      <c r="J3851" s="11">
        <f t="shared" ca="1" si="272"/>
        <v>1.434761902612081</v>
      </c>
      <c r="K3851" s="11">
        <f t="shared" ca="1" si="273"/>
        <v>1.7521151248136111</v>
      </c>
      <c r="L3851" s="11" t="str">
        <f t="shared" ca="1" si="270"/>
        <v>H</v>
      </c>
      <c r="M3851" s="11"/>
      <c r="N3851" s="11">
        <v>3850</v>
      </c>
      <c r="O3851" s="12">
        <f t="shared" ca="1" si="274"/>
        <v>0.57839318818176522</v>
      </c>
      <c r="P3851" s="12">
        <f t="shared" ca="1" si="275"/>
        <v>0.73265796305396491</v>
      </c>
      <c r="Q3851" s="11" t="str">
        <f t="shared" ca="1" si="271"/>
        <v>H</v>
      </c>
    </row>
    <row r="3852" spans="9:17" x14ac:dyDescent="0.25">
      <c r="I3852" s="11">
        <v>3851</v>
      </c>
      <c r="J3852" s="11">
        <f t="shared" ca="1" si="272"/>
        <v>3.5546424057837696</v>
      </c>
      <c r="K3852" s="11">
        <f t="shared" ca="1" si="273"/>
        <v>3.2700634301156208</v>
      </c>
      <c r="L3852" s="11" t="str">
        <f t="shared" ca="1" si="270"/>
        <v>A</v>
      </c>
      <c r="M3852" s="11"/>
      <c r="N3852" s="11">
        <v>3851</v>
      </c>
      <c r="O3852" s="12">
        <f t="shared" ca="1" si="274"/>
        <v>0.16281154094318517</v>
      </c>
      <c r="P3852" s="12">
        <f t="shared" ca="1" si="275"/>
        <v>0.43722405842797629</v>
      </c>
      <c r="Q3852" s="11" t="str">
        <f t="shared" ca="1" si="271"/>
        <v>H</v>
      </c>
    </row>
    <row r="3853" spans="9:17" x14ac:dyDescent="0.25">
      <c r="I3853" s="11">
        <v>3852</v>
      </c>
      <c r="J3853" s="11">
        <f t="shared" ca="1" si="272"/>
        <v>-3.5782238855781578E-2</v>
      </c>
      <c r="K3853" s="11">
        <f t="shared" ca="1" si="273"/>
        <v>1.2939660326644749</v>
      </c>
      <c r="L3853" s="11" t="str">
        <f t="shared" ca="1" si="270"/>
        <v>H</v>
      </c>
      <c r="M3853" s="11"/>
      <c r="N3853" s="11">
        <v>3852</v>
      </c>
      <c r="O3853" s="12">
        <f t="shared" ca="1" si="274"/>
        <v>0.35083480536710854</v>
      </c>
      <c r="P3853" s="12">
        <f t="shared" ca="1" si="275"/>
        <v>0.91246304597281436</v>
      </c>
      <c r="Q3853" s="11" t="str">
        <f t="shared" ca="1" si="271"/>
        <v>H</v>
      </c>
    </row>
    <row r="3854" spans="9:17" x14ac:dyDescent="0.25">
      <c r="I3854" s="11">
        <v>3853</v>
      </c>
      <c r="J3854" s="11">
        <f t="shared" ca="1" si="272"/>
        <v>0.74693086155585642</v>
      </c>
      <c r="K3854" s="11">
        <f t="shared" ca="1" si="273"/>
        <v>2.163206706747383</v>
      </c>
      <c r="L3854" s="11" t="str">
        <f t="shared" ca="1" si="270"/>
        <v>H</v>
      </c>
      <c r="M3854" s="11"/>
      <c r="N3854" s="11">
        <v>3853</v>
      </c>
      <c r="O3854" s="12">
        <f t="shared" ca="1" si="274"/>
        <v>1.4843560515606136</v>
      </c>
      <c r="P3854" s="12">
        <f t="shared" ca="1" si="275"/>
        <v>1.8415512280608195</v>
      </c>
      <c r="Q3854" s="11" t="str">
        <f t="shared" ca="1" si="271"/>
        <v>H</v>
      </c>
    </row>
    <row r="3855" spans="9:17" x14ac:dyDescent="0.25">
      <c r="I3855" s="11">
        <v>3854</v>
      </c>
      <c r="J3855" s="11">
        <f t="shared" ca="1" si="272"/>
        <v>1.7467330212651202</v>
      </c>
      <c r="K3855" s="11">
        <f t="shared" ca="1" si="273"/>
        <v>1.8309378521350976</v>
      </c>
      <c r="L3855" s="11" t="str">
        <f t="shared" ca="1" si="270"/>
        <v>H</v>
      </c>
      <c r="M3855" s="11"/>
      <c r="N3855" s="11">
        <v>3854</v>
      </c>
      <c r="O3855" s="12">
        <f t="shared" ca="1" si="274"/>
        <v>1.0688969240665618</v>
      </c>
      <c r="P3855" s="12">
        <f t="shared" ca="1" si="275"/>
        <v>1.0513395425073051</v>
      </c>
      <c r="Q3855" s="11" t="str">
        <f t="shared" ca="1" si="271"/>
        <v>A</v>
      </c>
    </row>
    <row r="3856" spans="9:17" x14ac:dyDescent="0.25">
      <c r="I3856" s="11">
        <v>3855</v>
      </c>
      <c r="J3856" s="11">
        <f t="shared" ca="1" si="272"/>
        <v>1.418062725276096</v>
      </c>
      <c r="K3856" s="11">
        <f t="shared" ca="1" si="273"/>
        <v>2.2557723586196632</v>
      </c>
      <c r="L3856" s="11" t="str">
        <f t="shared" ca="1" si="270"/>
        <v>H</v>
      </c>
      <c r="M3856" s="11"/>
      <c r="N3856" s="11">
        <v>3855</v>
      </c>
      <c r="O3856" s="12">
        <f t="shared" ca="1" si="274"/>
        <v>6.7525899859101124E-2</v>
      </c>
      <c r="P3856" s="12">
        <f t="shared" ca="1" si="275"/>
        <v>1.4499280542611255</v>
      </c>
      <c r="Q3856" s="11" t="str">
        <f t="shared" ca="1" si="271"/>
        <v>H</v>
      </c>
    </row>
    <row r="3857" spans="9:17" x14ac:dyDescent="0.25">
      <c r="I3857" s="11">
        <v>3856</v>
      </c>
      <c r="J3857" s="11">
        <f t="shared" ca="1" si="272"/>
        <v>2.0266976566357369</v>
      </c>
      <c r="K3857" s="11">
        <f t="shared" ca="1" si="273"/>
        <v>2.6155675451245428</v>
      </c>
      <c r="L3857" s="11" t="str">
        <f t="shared" ca="1" si="270"/>
        <v>H</v>
      </c>
      <c r="M3857" s="11"/>
      <c r="N3857" s="11">
        <v>3856</v>
      </c>
      <c r="O3857" s="12">
        <f t="shared" ca="1" si="274"/>
        <v>1.157219442909371</v>
      </c>
      <c r="P3857" s="12">
        <f t="shared" ca="1" si="275"/>
        <v>1.6413808293362591</v>
      </c>
      <c r="Q3857" s="11" t="str">
        <f t="shared" ca="1" si="271"/>
        <v>H</v>
      </c>
    </row>
    <row r="3858" spans="9:17" x14ac:dyDescent="0.25">
      <c r="I3858" s="11">
        <v>3857</v>
      </c>
      <c r="J3858" s="11">
        <f t="shared" ca="1" si="272"/>
        <v>0.68467046756551131</v>
      </c>
      <c r="K3858" s="11">
        <f t="shared" ca="1" si="273"/>
        <v>2.7123357915499362</v>
      </c>
      <c r="L3858" s="11" t="str">
        <f t="shared" ca="1" si="270"/>
        <v>H</v>
      </c>
      <c r="M3858" s="11"/>
      <c r="N3858" s="11">
        <v>3857</v>
      </c>
      <c r="O3858" s="12">
        <f t="shared" ca="1" si="274"/>
        <v>0.87362361434672453</v>
      </c>
      <c r="P3858" s="12">
        <f t="shared" ca="1" si="275"/>
        <v>0.95811788377085805</v>
      </c>
      <c r="Q3858" s="11" t="str">
        <f t="shared" ca="1" si="271"/>
        <v>H</v>
      </c>
    </row>
    <row r="3859" spans="9:17" x14ac:dyDescent="0.25">
      <c r="I3859" s="11">
        <v>3858</v>
      </c>
      <c r="J3859" s="11">
        <f t="shared" ca="1" si="272"/>
        <v>1.5918710763838302</v>
      </c>
      <c r="K3859" s="11">
        <f t="shared" ca="1" si="273"/>
        <v>-7.9936130132271188E-2</v>
      </c>
      <c r="L3859" s="11" t="str">
        <f t="shared" ca="1" si="270"/>
        <v>A</v>
      </c>
      <c r="M3859" s="11"/>
      <c r="N3859" s="11">
        <v>3858</v>
      </c>
      <c r="O3859" s="12">
        <f t="shared" ca="1" si="274"/>
        <v>-2.988002318958392</v>
      </c>
      <c r="P3859" s="12">
        <f t="shared" ca="1" si="275"/>
        <v>3.1284995628568431</v>
      </c>
      <c r="Q3859" s="11" t="str">
        <f t="shared" ca="1" si="271"/>
        <v>H</v>
      </c>
    </row>
    <row r="3860" spans="9:17" x14ac:dyDescent="0.25">
      <c r="I3860" s="11">
        <v>3859</v>
      </c>
      <c r="J3860" s="11">
        <f t="shared" ca="1" si="272"/>
        <v>1.3901521575756084</v>
      </c>
      <c r="K3860" s="11">
        <f t="shared" ca="1" si="273"/>
        <v>1.1651060334256538</v>
      </c>
      <c r="L3860" s="11" t="str">
        <f t="shared" ca="1" si="270"/>
        <v>A</v>
      </c>
      <c r="M3860" s="11"/>
      <c r="N3860" s="11">
        <v>3859</v>
      </c>
      <c r="O3860" s="12">
        <f t="shared" ca="1" si="274"/>
        <v>1.1572939378876583</v>
      </c>
      <c r="P3860" s="12">
        <f t="shared" ca="1" si="275"/>
        <v>-0.12849220771560743</v>
      </c>
      <c r="Q3860" s="11" t="str">
        <f t="shared" ca="1" si="271"/>
        <v>A</v>
      </c>
    </row>
    <row r="3861" spans="9:17" x14ac:dyDescent="0.25">
      <c r="I3861" s="11">
        <v>3860</v>
      </c>
      <c r="J3861" s="11">
        <f t="shared" ca="1" si="272"/>
        <v>0.80761241948589058</v>
      </c>
      <c r="K3861" s="11">
        <f t="shared" ca="1" si="273"/>
        <v>1.4263208438742543</v>
      </c>
      <c r="L3861" s="11" t="str">
        <f t="shared" ca="1" si="270"/>
        <v>H</v>
      </c>
      <c r="M3861" s="11"/>
      <c r="N3861" s="11">
        <v>3860</v>
      </c>
      <c r="O3861" s="12">
        <f t="shared" ca="1" si="274"/>
        <v>1.3122055497709662</v>
      </c>
      <c r="P3861" s="12">
        <f t="shared" ca="1" si="275"/>
        <v>-0.21169425423111954</v>
      </c>
      <c r="Q3861" s="11" t="str">
        <f t="shared" ca="1" si="271"/>
        <v>A</v>
      </c>
    </row>
    <row r="3862" spans="9:17" x14ac:dyDescent="0.25">
      <c r="I3862" s="11">
        <v>3861</v>
      </c>
      <c r="J3862" s="11">
        <f t="shared" ca="1" si="272"/>
        <v>2.4725947110163462</v>
      </c>
      <c r="K3862" s="11">
        <f t="shared" ca="1" si="273"/>
        <v>2.3956582471318275</v>
      </c>
      <c r="L3862" s="11" t="str">
        <f t="shared" ca="1" si="270"/>
        <v>A</v>
      </c>
      <c r="M3862" s="11"/>
      <c r="N3862" s="11">
        <v>3861</v>
      </c>
      <c r="O3862" s="12">
        <f t="shared" ca="1" si="274"/>
        <v>0.95188312357232574</v>
      </c>
      <c r="P3862" s="12">
        <f t="shared" ca="1" si="275"/>
        <v>1.8558760362081697</v>
      </c>
      <c r="Q3862" s="11" t="str">
        <f t="shared" ca="1" si="271"/>
        <v>H</v>
      </c>
    </row>
    <row r="3863" spans="9:17" x14ac:dyDescent="0.25">
      <c r="I3863" s="11">
        <v>3862</v>
      </c>
      <c r="J3863" s="11">
        <f t="shared" ca="1" si="272"/>
        <v>2.5221274230361046</v>
      </c>
      <c r="K3863" s="11">
        <f t="shared" ca="1" si="273"/>
        <v>2.5899537813893896</v>
      </c>
      <c r="L3863" s="11" t="str">
        <f t="shared" ca="1" si="270"/>
        <v>H</v>
      </c>
      <c r="M3863" s="11"/>
      <c r="N3863" s="11">
        <v>3862</v>
      </c>
      <c r="O3863" s="12">
        <f t="shared" ca="1" si="274"/>
        <v>-0.34481124468027624</v>
      </c>
      <c r="P3863" s="12">
        <f t="shared" ca="1" si="275"/>
        <v>2.0475819813742446</v>
      </c>
      <c r="Q3863" s="11" t="str">
        <f t="shared" ca="1" si="271"/>
        <v>H</v>
      </c>
    </row>
    <row r="3864" spans="9:17" x14ac:dyDescent="0.25">
      <c r="I3864" s="11">
        <v>3863</v>
      </c>
      <c r="J3864" s="11">
        <f t="shared" ca="1" si="272"/>
        <v>1.3216814279022757</v>
      </c>
      <c r="K3864" s="11">
        <f t="shared" ca="1" si="273"/>
        <v>1.6176927296622736</v>
      </c>
      <c r="L3864" s="11" t="str">
        <f t="shared" ca="1" si="270"/>
        <v>H</v>
      </c>
      <c r="M3864" s="11"/>
      <c r="N3864" s="11">
        <v>3863</v>
      </c>
      <c r="O3864" s="12">
        <f t="shared" ca="1" si="274"/>
        <v>1.3643487425574188</v>
      </c>
      <c r="P3864" s="12">
        <f t="shared" ca="1" si="275"/>
        <v>0.43699484755482387</v>
      </c>
      <c r="Q3864" s="11" t="str">
        <f t="shared" ca="1" si="271"/>
        <v>A</v>
      </c>
    </row>
    <row r="3865" spans="9:17" x14ac:dyDescent="0.25">
      <c r="I3865" s="11">
        <v>3864</v>
      </c>
      <c r="J3865" s="11">
        <f t="shared" ca="1" si="272"/>
        <v>-0.16217337229927387</v>
      </c>
      <c r="K3865" s="11">
        <f t="shared" ca="1" si="273"/>
        <v>2.0101289171418393</v>
      </c>
      <c r="L3865" s="11" t="str">
        <f t="shared" ca="1" si="270"/>
        <v>H</v>
      </c>
      <c r="M3865" s="11"/>
      <c r="N3865" s="11">
        <v>3864</v>
      </c>
      <c r="O3865" s="12">
        <f t="shared" ca="1" si="274"/>
        <v>1.339810820392821</v>
      </c>
      <c r="P3865" s="12">
        <f t="shared" ca="1" si="275"/>
        <v>0.91054926675639325</v>
      </c>
      <c r="Q3865" s="11" t="str">
        <f t="shared" ca="1" si="271"/>
        <v>A</v>
      </c>
    </row>
    <row r="3866" spans="9:17" x14ac:dyDescent="0.25">
      <c r="I3866" s="11">
        <v>3865</v>
      </c>
      <c r="J3866" s="11">
        <f t="shared" ca="1" si="272"/>
        <v>0.85218000593099508</v>
      </c>
      <c r="K3866" s="11">
        <f t="shared" ca="1" si="273"/>
        <v>0.21368645783224283</v>
      </c>
      <c r="L3866" s="11" t="str">
        <f t="shared" ca="1" si="270"/>
        <v>A</v>
      </c>
      <c r="M3866" s="11"/>
      <c r="N3866" s="11">
        <v>3865</v>
      </c>
      <c r="O3866" s="12">
        <f t="shared" ca="1" si="274"/>
        <v>-0.32135847090247716</v>
      </c>
      <c r="P3866" s="12">
        <f t="shared" ca="1" si="275"/>
        <v>1.0152153911043194</v>
      </c>
      <c r="Q3866" s="11" t="str">
        <f t="shared" ca="1" si="271"/>
        <v>H</v>
      </c>
    </row>
    <row r="3867" spans="9:17" x14ac:dyDescent="0.25">
      <c r="I3867" s="11">
        <v>3866</v>
      </c>
      <c r="J3867" s="11">
        <f t="shared" ca="1" si="272"/>
        <v>0.72800458801838053</v>
      </c>
      <c r="K3867" s="11">
        <f t="shared" ca="1" si="273"/>
        <v>1.5302912049159374</v>
      </c>
      <c r="L3867" s="11" t="str">
        <f t="shared" ca="1" si="270"/>
        <v>H</v>
      </c>
      <c r="M3867" s="11"/>
      <c r="N3867" s="11">
        <v>3866</v>
      </c>
      <c r="O3867" s="12">
        <f t="shared" ca="1" si="274"/>
        <v>1.426122336695363</v>
      </c>
      <c r="P3867" s="12">
        <f t="shared" ca="1" si="275"/>
        <v>1.7479544936281293</v>
      </c>
      <c r="Q3867" s="11" t="str">
        <f t="shared" ca="1" si="271"/>
        <v>H</v>
      </c>
    </row>
    <row r="3868" spans="9:17" x14ac:dyDescent="0.25">
      <c r="I3868" s="11">
        <v>3867</v>
      </c>
      <c r="J3868" s="11">
        <f t="shared" ca="1" si="272"/>
        <v>0.51627241209315344</v>
      </c>
      <c r="K3868" s="11">
        <f t="shared" ca="1" si="273"/>
        <v>3.0436898095884461</v>
      </c>
      <c r="L3868" s="11" t="str">
        <f t="shared" ca="1" si="270"/>
        <v>H</v>
      </c>
      <c r="M3868" s="11"/>
      <c r="N3868" s="11">
        <v>3867</v>
      </c>
      <c r="O3868" s="12">
        <f t="shared" ca="1" si="274"/>
        <v>0.6028175067836965</v>
      </c>
      <c r="P3868" s="12">
        <f t="shared" ca="1" si="275"/>
        <v>0.99352530710842546</v>
      </c>
      <c r="Q3868" s="11" t="str">
        <f t="shared" ca="1" si="271"/>
        <v>H</v>
      </c>
    </row>
    <row r="3869" spans="9:17" x14ac:dyDescent="0.25">
      <c r="I3869" s="11">
        <v>3868</v>
      </c>
      <c r="J3869" s="11">
        <f t="shared" ca="1" si="272"/>
        <v>-2.1139697690244481</v>
      </c>
      <c r="K3869" s="11">
        <f t="shared" ca="1" si="273"/>
        <v>1.1866259234889323</v>
      </c>
      <c r="L3869" s="11" t="str">
        <f t="shared" ca="1" si="270"/>
        <v>H</v>
      </c>
      <c r="M3869" s="11"/>
      <c r="N3869" s="11">
        <v>3868</v>
      </c>
      <c r="O3869" s="12">
        <f t="shared" ca="1" si="274"/>
        <v>-2.240702098333287</v>
      </c>
      <c r="P3869" s="12">
        <f t="shared" ca="1" si="275"/>
        <v>1.8155207744651904</v>
      </c>
      <c r="Q3869" s="11" t="str">
        <f t="shared" ca="1" si="271"/>
        <v>H</v>
      </c>
    </row>
    <row r="3870" spans="9:17" x14ac:dyDescent="0.25">
      <c r="I3870" s="11">
        <v>3869</v>
      </c>
      <c r="J3870" s="11">
        <f t="shared" ca="1" si="272"/>
        <v>1.6492385023620111</v>
      </c>
      <c r="K3870" s="11">
        <f t="shared" ca="1" si="273"/>
        <v>0.53951365083720471</v>
      </c>
      <c r="L3870" s="11" t="str">
        <f t="shared" ca="1" si="270"/>
        <v>A</v>
      </c>
      <c r="M3870" s="11"/>
      <c r="N3870" s="11">
        <v>3869</v>
      </c>
      <c r="O3870" s="12">
        <f t="shared" ca="1" si="274"/>
        <v>-0.42440231666801431</v>
      </c>
      <c r="P3870" s="12">
        <f t="shared" ca="1" si="275"/>
        <v>0.33662341868347778</v>
      </c>
      <c r="Q3870" s="11" t="str">
        <f t="shared" ca="1" si="271"/>
        <v>H</v>
      </c>
    </row>
    <row r="3871" spans="9:17" x14ac:dyDescent="0.25">
      <c r="I3871" s="11">
        <v>3870</v>
      </c>
      <c r="J3871" s="11">
        <f t="shared" ca="1" si="272"/>
        <v>1.4182584106292084</v>
      </c>
      <c r="K3871" s="11">
        <f t="shared" ca="1" si="273"/>
        <v>0.91394770416629556</v>
      </c>
      <c r="L3871" s="11" t="str">
        <f t="shared" ca="1" si="270"/>
        <v>A</v>
      </c>
      <c r="M3871" s="11"/>
      <c r="N3871" s="11">
        <v>3870</v>
      </c>
      <c r="O3871" s="12">
        <f t="shared" ca="1" si="274"/>
        <v>-1.5473216786662605</v>
      </c>
      <c r="P3871" s="12">
        <f t="shared" ca="1" si="275"/>
        <v>-2.6323856417512337E-2</v>
      </c>
      <c r="Q3871" s="11" t="str">
        <f t="shared" ca="1" si="271"/>
        <v>H</v>
      </c>
    </row>
    <row r="3872" spans="9:17" x14ac:dyDescent="0.25">
      <c r="I3872" s="11">
        <v>3871</v>
      </c>
      <c r="J3872" s="11">
        <f t="shared" ca="1" si="272"/>
        <v>1.3420878294086864</v>
      </c>
      <c r="K3872" s="11">
        <f t="shared" ca="1" si="273"/>
        <v>0.68835499480829809</v>
      </c>
      <c r="L3872" s="11" t="str">
        <f t="shared" ca="1" si="270"/>
        <v>A</v>
      </c>
      <c r="M3872" s="11"/>
      <c r="N3872" s="11">
        <v>3871</v>
      </c>
      <c r="O3872" s="12">
        <f t="shared" ca="1" si="274"/>
        <v>0.31825841693676404</v>
      </c>
      <c r="P3872" s="12">
        <f t="shared" ca="1" si="275"/>
        <v>2.1991174056669638</v>
      </c>
      <c r="Q3872" s="11" t="str">
        <f t="shared" ca="1" si="271"/>
        <v>H</v>
      </c>
    </row>
    <row r="3873" spans="9:17" x14ac:dyDescent="0.25">
      <c r="I3873" s="11">
        <v>3872</v>
      </c>
      <c r="J3873" s="11">
        <f t="shared" ca="1" si="272"/>
        <v>0.13978354043476904</v>
      </c>
      <c r="K3873" s="11">
        <f t="shared" ca="1" si="273"/>
        <v>1.1758602737662784</v>
      </c>
      <c r="L3873" s="11" t="str">
        <f t="shared" ca="1" si="270"/>
        <v>H</v>
      </c>
      <c r="M3873" s="11"/>
      <c r="N3873" s="11">
        <v>3872</v>
      </c>
      <c r="O3873" s="12">
        <f t="shared" ca="1" si="274"/>
        <v>1.1528552187144772</v>
      </c>
      <c r="P3873" s="12">
        <f t="shared" ca="1" si="275"/>
        <v>0.89001169824787385</v>
      </c>
      <c r="Q3873" s="11" t="str">
        <f t="shared" ca="1" si="271"/>
        <v>A</v>
      </c>
    </row>
    <row r="3874" spans="9:17" x14ac:dyDescent="0.25">
      <c r="I3874" s="11">
        <v>3873</v>
      </c>
      <c r="J3874" s="11">
        <f t="shared" ca="1" si="272"/>
        <v>-0.78221376100544571</v>
      </c>
      <c r="K3874" s="11">
        <f t="shared" ca="1" si="273"/>
        <v>1.589834433195398</v>
      </c>
      <c r="L3874" s="11" t="str">
        <f t="shared" ca="1" si="270"/>
        <v>H</v>
      </c>
      <c r="M3874" s="11"/>
      <c r="N3874" s="11">
        <v>3873</v>
      </c>
      <c r="O3874" s="12">
        <f t="shared" ca="1" si="274"/>
        <v>-1.0286400263954611</v>
      </c>
      <c r="P3874" s="12">
        <f t="shared" ca="1" si="275"/>
        <v>2.7602445227258556</v>
      </c>
      <c r="Q3874" s="11" t="str">
        <f t="shared" ca="1" si="271"/>
        <v>H</v>
      </c>
    </row>
    <row r="3875" spans="9:17" x14ac:dyDescent="0.25">
      <c r="I3875" s="11">
        <v>3874</v>
      </c>
      <c r="J3875" s="11">
        <f t="shared" ca="1" si="272"/>
        <v>3.8142345633707957</v>
      </c>
      <c r="K3875" s="11">
        <f t="shared" ca="1" si="273"/>
        <v>1.549923949342991</v>
      </c>
      <c r="L3875" s="11" t="str">
        <f t="shared" ca="1" si="270"/>
        <v>A</v>
      </c>
      <c r="M3875" s="11"/>
      <c r="N3875" s="11">
        <v>3874</v>
      </c>
      <c r="O3875" s="12">
        <f t="shared" ca="1" si="274"/>
        <v>3.8460316198750233E-2</v>
      </c>
      <c r="P3875" s="12">
        <f t="shared" ca="1" si="275"/>
        <v>-0.44561691946329773</v>
      </c>
      <c r="Q3875" s="11" t="str">
        <f t="shared" ca="1" si="271"/>
        <v>A</v>
      </c>
    </row>
    <row r="3876" spans="9:17" x14ac:dyDescent="0.25">
      <c r="I3876" s="11">
        <v>3875</v>
      </c>
      <c r="J3876" s="11">
        <f t="shared" ca="1" si="272"/>
        <v>0.59662060537149497</v>
      </c>
      <c r="K3876" s="11">
        <f t="shared" ca="1" si="273"/>
        <v>2.2394180460412847</v>
      </c>
      <c r="L3876" s="11" t="str">
        <f t="shared" ca="1" si="270"/>
        <v>H</v>
      </c>
      <c r="M3876" s="11"/>
      <c r="N3876" s="11">
        <v>3875</v>
      </c>
      <c r="O3876" s="12">
        <f t="shared" ca="1" si="274"/>
        <v>-1.3193696086000934</v>
      </c>
      <c r="P3876" s="12">
        <f t="shared" ca="1" si="275"/>
        <v>1.1142613103459589</v>
      </c>
      <c r="Q3876" s="11" t="str">
        <f t="shared" ca="1" si="271"/>
        <v>H</v>
      </c>
    </row>
    <row r="3877" spans="9:17" x14ac:dyDescent="0.25">
      <c r="I3877" s="11">
        <v>3876</v>
      </c>
      <c r="J3877" s="11">
        <f t="shared" ca="1" si="272"/>
        <v>1.0959847818335371</v>
      </c>
      <c r="K3877" s="11">
        <f t="shared" ca="1" si="273"/>
        <v>1.8191945897061395</v>
      </c>
      <c r="L3877" s="11" t="str">
        <f t="shared" ca="1" si="270"/>
        <v>H</v>
      </c>
      <c r="M3877" s="11"/>
      <c r="N3877" s="11">
        <v>3876</v>
      </c>
      <c r="O3877" s="12">
        <f t="shared" ca="1" si="274"/>
        <v>0.17843466777370215</v>
      </c>
      <c r="P3877" s="12">
        <f t="shared" ca="1" si="275"/>
        <v>3.3205698926121929</v>
      </c>
      <c r="Q3877" s="11" t="str">
        <f t="shared" ca="1" si="271"/>
        <v>H</v>
      </c>
    </row>
    <row r="3878" spans="9:17" x14ac:dyDescent="0.25">
      <c r="I3878" s="11">
        <v>3877</v>
      </c>
      <c r="J3878" s="11">
        <f t="shared" ca="1" si="272"/>
        <v>-0.20787384404511056</v>
      </c>
      <c r="K3878" s="11">
        <f t="shared" ca="1" si="273"/>
        <v>3.3564970908791381</v>
      </c>
      <c r="L3878" s="11" t="str">
        <f t="shared" ca="1" si="270"/>
        <v>H</v>
      </c>
      <c r="M3878" s="11"/>
      <c r="N3878" s="11">
        <v>3877</v>
      </c>
      <c r="O3878" s="12">
        <f t="shared" ca="1" si="274"/>
        <v>-1.704437142432768</v>
      </c>
      <c r="P3878" s="12">
        <f t="shared" ca="1" si="275"/>
        <v>1.2043560632791341</v>
      </c>
      <c r="Q3878" s="11" t="str">
        <f t="shared" ca="1" si="271"/>
        <v>H</v>
      </c>
    </row>
    <row r="3879" spans="9:17" x14ac:dyDescent="0.25">
      <c r="I3879" s="11">
        <v>3878</v>
      </c>
      <c r="J3879" s="11">
        <f t="shared" ca="1" si="272"/>
        <v>1.2822582810897358</v>
      </c>
      <c r="K3879" s="11">
        <f t="shared" ca="1" si="273"/>
        <v>1.4327178977332455</v>
      </c>
      <c r="L3879" s="11" t="str">
        <f t="shared" ca="1" si="270"/>
        <v>H</v>
      </c>
      <c r="M3879" s="11"/>
      <c r="N3879" s="11">
        <v>3878</v>
      </c>
      <c r="O3879" s="12">
        <f t="shared" ca="1" si="274"/>
        <v>1.2133318758805769</v>
      </c>
      <c r="P3879" s="12">
        <f t="shared" ca="1" si="275"/>
        <v>1.3090693786477727</v>
      </c>
      <c r="Q3879" s="11" t="str">
        <f t="shared" ca="1" si="271"/>
        <v>H</v>
      </c>
    </row>
    <row r="3880" spans="9:17" x14ac:dyDescent="0.25">
      <c r="I3880" s="11">
        <v>3879</v>
      </c>
      <c r="J3880" s="11">
        <f t="shared" ca="1" si="272"/>
        <v>1.503714700579458</v>
      </c>
      <c r="K3880" s="11">
        <f t="shared" ca="1" si="273"/>
        <v>3.0510884203217525</v>
      </c>
      <c r="L3880" s="11" t="str">
        <f t="shared" ca="1" si="270"/>
        <v>H</v>
      </c>
      <c r="M3880" s="11"/>
      <c r="N3880" s="11">
        <v>3879</v>
      </c>
      <c r="O3880" s="12">
        <f t="shared" ca="1" si="274"/>
        <v>0.66135939821532808</v>
      </c>
      <c r="P3880" s="12">
        <f t="shared" ca="1" si="275"/>
        <v>0.44741167379127822</v>
      </c>
      <c r="Q3880" s="11" t="str">
        <f t="shared" ca="1" si="271"/>
        <v>A</v>
      </c>
    </row>
    <row r="3881" spans="9:17" x14ac:dyDescent="0.25">
      <c r="I3881" s="11">
        <v>3880</v>
      </c>
      <c r="J3881" s="11">
        <f t="shared" ca="1" si="272"/>
        <v>2.4497761466318928</v>
      </c>
      <c r="K3881" s="11">
        <f t="shared" ca="1" si="273"/>
        <v>2.7553788687838754</v>
      </c>
      <c r="L3881" s="11" t="str">
        <f t="shared" ca="1" si="270"/>
        <v>H</v>
      </c>
      <c r="M3881" s="11"/>
      <c r="N3881" s="11">
        <v>3880</v>
      </c>
      <c r="O3881" s="12">
        <f t="shared" ca="1" si="274"/>
        <v>1.3244029310294887</v>
      </c>
      <c r="P3881" s="12">
        <f t="shared" ca="1" si="275"/>
        <v>2.3146896065515703</v>
      </c>
      <c r="Q3881" s="11" t="str">
        <f t="shared" ca="1" si="271"/>
        <v>H</v>
      </c>
    </row>
    <row r="3882" spans="9:17" x14ac:dyDescent="0.25">
      <c r="I3882" s="11">
        <v>3881</v>
      </c>
      <c r="J3882" s="11">
        <f t="shared" ca="1" si="272"/>
        <v>-0.69498511310046374</v>
      </c>
      <c r="K3882" s="11">
        <f t="shared" ca="1" si="273"/>
        <v>1.6565667634430949</v>
      </c>
      <c r="L3882" s="11" t="str">
        <f t="shared" ca="1" si="270"/>
        <v>H</v>
      </c>
      <c r="M3882" s="11"/>
      <c r="N3882" s="11">
        <v>3881</v>
      </c>
      <c r="O3882" s="12">
        <f t="shared" ca="1" si="274"/>
        <v>2.1531937759182442</v>
      </c>
      <c r="P3882" s="12">
        <f t="shared" ca="1" si="275"/>
        <v>2.2248109759279902</v>
      </c>
      <c r="Q3882" s="11" t="str">
        <f t="shared" ca="1" si="271"/>
        <v>H</v>
      </c>
    </row>
    <row r="3883" spans="9:17" x14ac:dyDescent="0.25">
      <c r="I3883" s="11">
        <v>3882</v>
      </c>
      <c r="J3883" s="11">
        <f t="shared" ca="1" si="272"/>
        <v>1.4345914611514168</v>
      </c>
      <c r="K3883" s="11">
        <f t="shared" ca="1" si="273"/>
        <v>2.4950281165686894</v>
      </c>
      <c r="L3883" s="11" t="str">
        <f t="shared" ca="1" si="270"/>
        <v>H</v>
      </c>
      <c r="M3883" s="11"/>
      <c r="N3883" s="11">
        <v>3882</v>
      </c>
      <c r="O3883" s="12">
        <f t="shared" ca="1" si="274"/>
        <v>-0.2935921559916953</v>
      </c>
      <c r="P3883" s="12">
        <f t="shared" ca="1" si="275"/>
        <v>3.1653857662885656</v>
      </c>
      <c r="Q3883" s="11" t="str">
        <f t="shared" ca="1" si="271"/>
        <v>H</v>
      </c>
    </row>
    <row r="3884" spans="9:17" x14ac:dyDescent="0.25">
      <c r="I3884" s="11">
        <v>3883</v>
      </c>
      <c r="J3884" s="11">
        <f t="shared" ca="1" si="272"/>
        <v>2.4849201636680118</v>
      </c>
      <c r="K3884" s="11">
        <f t="shared" ca="1" si="273"/>
        <v>2.8764185445561239</v>
      </c>
      <c r="L3884" s="11" t="str">
        <f t="shared" ca="1" si="270"/>
        <v>H</v>
      </c>
      <c r="M3884" s="11"/>
      <c r="N3884" s="11">
        <v>3883</v>
      </c>
      <c r="O3884" s="12">
        <f t="shared" ca="1" si="274"/>
        <v>1.1619623401691601</v>
      </c>
      <c r="P3884" s="12">
        <f t="shared" ca="1" si="275"/>
        <v>1.8445087587990883</v>
      </c>
      <c r="Q3884" s="11" t="str">
        <f t="shared" ca="1" si="271"/>
        <v>H</v>
      </c>
    </row>
    <row r="3885" spans="9:17" x14ac:dyDescent="0.25">
      <c r="I3885" s="11">
        <v>3884</v>
      </c>
      <c r="J3885" s="11">
        <f t="shared" ca="1" si="272"/>
        <v>1.4879306905548999</v>
      </c>
      <c r="K3885" s="11">
        <f t="shared" ca="1" si="273"/>
        <v>0.35613095141186935</v>
      </c>
      <c r="L3885" s="11" t="str">
        <f t="shared" ca="1" si="270"/>
        <v>A</v>
      </c>
      <c r="M3885" s="11"/>
      <c r="N3885" s="11">
        <v>3884</v>
      </c>
      <c r="O3885" s="12">
        <f t="shared" ca="1" si="274"/>
        <v>-3.243953123447902</v>
      </c>
      <c r="P3885" s="12">
        <f t="shared" ca="1" si="275"/>
        <v>0.44482387400057444</v>
      </c>
      <c r="Q3885" s="11" t="str">
        <f t="shared" ca="1" si="271"/>
        <v>H</v>
      </c>
    </row>
    <row r="3886" spans="9:17" x14ac:dyDescent="0.25">
      <c r="I3886" s="11">
        <v>3885</v>
      </c>
      <c r="J3886" s="11">
        <f t="shared" ca="1" si="272"/>
        <v>0.8065320683741749</v>
      </c>
      <c r="K3886" s="11">
        <f t="shared" ca="1" si="273"/>
        <v>2.813717226147384</v>
      </c>
      <c r="L3886" s="11" t="str">
        <f t="shared" ca="1" si="270"/>
        <v>H</v>
      </c>
      <c r="M3886" s="11"/>
      <c r="N3886" s="11">
        <v>3885</v>
      </c>
      <c r="O3886" s="12">
        <f t="shared" ca="1" si="274"/>
        <v>3.0803303554082433</v>
      </c>
      <c r="P3886" s="12">
        <f t="shared" ca="1" si="275"/>
        <v>-0.1246598880623575</v>
      </c>
      <c r="Q3886" s="11" t="str">
        <f t="shared" ca="1" si="271"/>
        <v>A</v>
      </c>
    </row>
    <row r="3887" spans="9:17" x14ac:dyDescent="0.25">
      <c r="I3887" s="11">
        <v>3886</v>
      </c>
      <c r="J3887" s="11">
        <f t="shared" ca="1" si="272"/>
        <v>1.3676225117834127</v>
      </c>
      <c r="K3887" s="11">
        <f t="shared" ca="1" si="273"/>
        <v>2.7127500785284466</v>
      </c>
      <c r="L3887" s="11" t="str">
        <f t="shared" ca="1" si="270"/>
        <v>H</v>
      </c>
      <c r="M3887" s="11"/>
      <c r="N3887" s="11">
        <v>3886</v>
      </c>
      <c r="O3887" s="12">
        <f t="shared" ca="1" si="274"/>
        <v>-0.37241125131293207</v>
      </c>
      <c r="P3887" s="12">
        <f t="shared" ca="1" si="275"/>
        <v>-0.17330722192388337</v>
      </c>
      <c r="Q3887" s="11" t="str">
        <f t="shared" ca="1" si="271"/>
        <v>H</v>
      </c>
    </row>
    <row r="3888" spans="9:17" x14ac:dyDescent="0.25">
      <c r="I3888" s="11">
        <v>3887</v>
      </c>
      <c r="J3888" s="11">
        <f t="shared" ca="1" si="272"/>
        <v>1.650184501980597</v>
      </c>
      <c r="K3888" s="11">
        <f t="shared" ca="1" si="273"/>
        <v>1.9574501245737637</v>
      </c>
      <c r="L3888" s="11" t="str">
        <f t="shared" ca="1" si="270"/>
        <v>H</v>
      </c>
      <c r="M3888" s="11"/>
      <c r="N3888" s="11">
        <v>3887</v>
      </c>
      <c r="O3888" s="12">
        <f t="shared" ca="1" si="274"/>
        <v>0.8066955175349656</v>
      </c>
      <c r="P3888" s="12">
        <f t="shared" ca="1" si="275"/>
        <v>0.56212519075263656</v>
      </c>
      <c r="Q3888" s="11" t="str">
        <f t="shared" ca="1" si="271"/>
        <v>A</v>
      </c>
    </row>
    <row r="3889" spans="9:17" x14ac:dyDescent="0.25">
      <c r="I3889" s="11">
        <v>3888</v>
      </c>
      <c r="J3889" s="11">
        <f t="shared" ca="1" si="272"/>
        <v>2.8679388229937048</v>
      </c>
      <c r="K3889" s="11">
        <f t="shared" ca="1" si="273"/>
        <v>1.6427104437880347</v>
      </c>
      <c r="L3889" s="11" t="str">
        <f t="shared" ca="1" si="270"/>
        <v>A</v>
      </c>
      <c r="M3889" s="11"/>
      <c r="N3889" s="11">
        <v>3888</v>
      </c>
      <c r="O3889" s="12">
        <f t="shared" ca="1" si="274"/>
        <v>0.58047771971537598</v>
      </c>
      <c r="P3889" s="12">
        <f t="shared" ca="1" si="275"/>
        <v>-1.6996146765176467E-2</v>
      </c>
      <c r="Q3889" s="11" t="str">
        <f t="shared" ca="1" si="271"/>
        <v>A</v>
      </c>
    </row>
    <row r="3890" spans="9:17" x14ac:dyDescent="0.25">
      <c r="I3890" s="11">
        <v>3889</v>
      </c>
      <c r="J3890" s="11">
        <f t="shared" ca="1" si="272"/>
        <v>0.52881538915453885</v>
      </c>
      <c r="K3890" s="11">
        <f t="shared" ca="1" si="273"/>
        <v>4.0299360314371775</v>
      </c>
      <c r="L3890" s="11" t="str">
        <f t="shared" ca="1" si="270"/>
        <v>H</v>
      </c>
      <c r="M3890" s="11"/>
      <c r="N3890" s="11">
        <v>3889</v>
      </c>
      <c r="O3890" s="12">
        <f t="shared" ca="1" si="274"/>
        <v>1.1776129941101576</v>
      </c>
      <c r="P3890" s="12">
        <f t="shared" ca="1" si="275"/>
        <v>1.2529632724584416</v>
      </c>
      <c r="Q3890" s="11" t="str">
        <f t="shared" ca="1" si="271"/>
        <v>H</v>
      </c>
    </row>
    <row r="3891" spans="9:17" x14ac:dyDescent="0.25">
      <c r="I3891" s="11">
        <v>3890</v>
      </c>
      <c r="J3891" s="11">
        <f t="shared" ca="1" si="272"/>
        <v>0.84644768693560912</v>
      </c>
      <c r="K3891" s="11">
        <f t="shared" ca="1" si="273"/>
        <v>2.873499516764185</v>
      </c>
      <c r="L3891" s="11" t="str">
        <f t="shared" ca="1" si="270"/>
        <v>H</v>
      </c>
      <c r="M3891" s="11"/>
      <c r="N3891" s="11">
        <v>3890</v>
      </c>
      <c r="O3891" s="12">
        <f t="shared" ca="1" si="274"/>
        <v>0.10081322606590915</v>
      </c>
      <c r="P3891" s="12">
        <f t="shared" ca="1" si="275"/>
        <v>-0.13711039479504405</v>
      </c>
      <c r="Q3891" s="11" t="str">
        <f t="shared" ca="1" si="271"/>
        <v>A</v>
      </c>
    </row>
    <row r="3892" spans="9:17" x14ac:dyDescent="0.25">
      <c r="I3892" s="11">
        <v>3891</v>
      </c>
      <c r="J3892" s="11">
        <f t="shared" ca="1" si="272"/>
        <v>1.0765198412290846</v>
      </c>
      <c r="K3892" s="11">
        <f t="shared" ca="1" si="273"/>
        <v>3.8951097298341191</v>
      </c>
      <c r="L3892" s="11" t="str">
        <f t="shared" ca="1" si="270"/>
        <v>H</v>
      </c>
      <c r="M3892" s="11"/>
      <c r="N3892" s="11">
        <v>3891</v>
      </c>
      <c r="O3892" s="12">
        <f t="shared" ca="1" si="274"/>
        <v>2.2363072293979069</v>
      </c>
      <c r="P3892" s="12">
        <f t="shared" ca="1" si="275"/>
        <v>-9.1095755433100667E-2</v>
      </c>
      <c r="Q3892" s="11" t="str">
        <f t="shared" ca="1" si="271"/>
        <v>A</v>
      </c>
    </row>
    <row r="3893" spans="9:17" x14ac:dyDescent="0.25">
      <c r="I3893" s="11">
        <v>3892</v>
      </c>
      <c r="J3893" s="11">
        <f t="shared" ca="1" si="272"/>
        <v>-0.30205459301464976</v>
      </c>
      <c r="K3893" s="11">
        <f t="shared" ca="1" si="273"/>
        <v>1.6789045399796487</v>
      </c>
      <c r="L3893" s="11" t="str">
        <f t="shared" ca="1" si="270"/>
        <v>H</v>
      </c>
      <c r="M3893" s="11"/>
      <c r="N3893" s="11">
        <v>3892</v>
      </c>
      <c r="O3893" s="12">
        <f t="shared" ca="1" si="274"/>
        <v>0.58741748740250155</v>
      </c>
      <c r="P3893" s="12">
        <f t="shared" ca="1" si="275"/>
        <v>0.18964788450534564</v>
      </c>
      <c r="Q3893" s="11" t="str">
        <f t="shared" ca="1" si="271"/>
        <v>A</v>
      </c>
    </row>
    <row r="3894" spans="9:17" x14ac:dyDescent="0.25">
      <c r="I3894" s="11">
        <v>3893</v>
      </c>
      <c r="J3894" s="11">
        <f t="shared" ca="1" si="272"/>
        <v>-0.34852772578134916</v>
      </c>
      <c r="K3894" s="11">
        <f t="shared" ca="1" si="273"/>
        <v>0.81965260191183598</v>
      </c>
      <c r="L3894" s="11" t="str">
        <f t="shared" ca="1" si="270"/>
        <v>H</v>
      </c>
      <c r="M3894" s="11"/>
      <c r="N3894" s="11">
        <v>3893</v>
      </c>
      <c r="O3894" s="12">
        <f t="shared" ca="1" si="274"/>
        <v>0.12842975990569455</v>
      </c>
      <c r="P3894" s="12">
        <f t="shared" ca="1" si="275"/>
        <v>1.9124620686111533</v>
      </c>
      <c r="Q3894" s="11" t="str">
        <f t="shared" ca="1" si="271"/>
        <v>H</v>
      </c>
    </row>
    <row r="3895" spans="9:17" x14ac:dyDescent="0.25">
      <c r="I3895" s="11">
        <v>3894</v>
      </c>
      <c r="J3895" s="11">
        <f t="shared" ca="1" si="272"/>
        <v>0.33853107720034281</v>
      </c>
      <c r="K3895" s="11">
        <f t="shared" ca="1" si="273"/>
        <v>4.4886703023315473</v>
      </c>
      <c r="L3895" s="11" t="str">
        <f t="shared" ca="1" si="270"/>
        <v>H</v>
      </c>
      <c r="M3895" s="11"/>
      <c r="N3895" s="11">
        <v>3894</v>
      </c>
      <c r="O3895" s="12">
        <f t="shared" ca="1" si="274"/>
        <v>-0.75060313270229728</v>
      </c>
      <c r="P3895" s="12">
        <f t="shared" ca="1" si="275"/>
        <v>-0.61444995280685144</v>
      </c>
      <c r="Q3895" s="11" t="str">
        <f t="shared" ca="1" si="271"/>
        <v>H</v>
      </c>
    </row>
    <row r="3896" spans="9:17" x14ac:dyDescent="0.25">
      <c r="I3896" s="11">
        <v>3895</v>
      </c>
      <c r="J3896" s="11">
        <f t="shared" ca="1" si="272"/>
        <v>1.4407592654161283</v>
      </c>
      <c r="K3896" s="11">
        <f t="shared" ca="1" si="273"/>
        <v>3.0458710218076641</v>
      </c>
      <c r="L3896" s="11" t="str">
        <f t="shared" ca="1" si="270"/>
        <v>H</v>
      </c>
      <c r="M3896" s="11"/>
      <c r="N3896" s="11">
        <v>3895</v>
      </c>
      <c r="O3896" s="12">
        <f t="shared" ca="1" si="274"/>
        <v>-0.73864889375770493</v>
      </c>
      <c r="P3896" s="12">
        <f t="shared" ca="1" si="275"/>
        <v>4.0408233712243575</v>
      </c>
      <c r="Q3896" s="11" t="str">
        <f t="shared" ca="1" si="271"/>
        <v>H</v>
      </c>
    </row>
    <row r="3897" spans="9:17" x14ac:dyDescent="0.25">
      <c r="I3897" s="11">
        <v>3896</v>
      </c>
      <c r="J3897" s="11">
        <f t="shared" ca="1" si="272"/>
        <v>0.7585615840813561</v>
      </c>
      <c r="K3897" s="11">
        <f t="shared" ca="1" si="273"/>
        <v>1.1758518881759303</v>
      </c>
      <c r="L3897" s="11" t="str">
        <f t="shared" ca="1" si="270"/>
        <v>H</v>
      </c>
      <c r="M3897" s="11"/>
      <c r="N3897" s="11">
        <v>3896</v>
      </c>
      <c r="O3897" s="12">
        <f t="shared" ca="1" si="274"/>
        <v>-0.14023929625919718</v>
      </c>
      <c r="P3897" s="12">
        <f t="shared" ca="1" si="275"/>
        <v>1.3178485216525837</v>
      </c>
      <c r="Q3897" s="11" t="str">
        <f t="shared" ca="1" si="271"/>
        <v>H</v>
      </c>
    </row>
    <row r="3898" spans="9:17" x14ac:dyDescent="0.25">
      <c r="I3898" s="11">
        <v>3897</v>
      </c>
      <c r="J3898" s="11">
        <f t="shared" ca="1" si="272"/>
        <v>1.7578914711490077</v>
      </c>
      <c r="K3898" s="11">
        <f t="shared" ca="1" si="273"/>
        <v>3.6971140903089053</v>
      </c>
      <c r="L3898" s="11" t="str">
        <f t="shared" ca="1" si="270"/>
        <v>H</v>
      </c>
      <c r="M3898" s="11"/>
      <c r="N3898" s="11">
        <v>3897</v>
      </c>
      <c r="O3898" s="12">
        <f t="shared" ca="1" si="274"/>
        <v>-0.5710066964117424</v>
      </c>
      <c r="P3898" s="12">
        <f t="shared" ca="1" si="275"/>
        <v>1.9155420310064535</v>
      </c>
      <c r="Q3898" s="11" t="str">
        <f t="shared" ca="1" si="271"/>
        <v>H</v>
      </c>
    </row>
    <row r="3899" spans="9:17" x14ac:dyDescent="0.25">
      <c r="I3899" s="11">
        <v>3898</v>
      </c>
      <c r="J3899" s="11">
        <f t="shared" ca="1" si="272"/>
        <v>1.496895631744275</v>
      </c>
      <c r="K3899" s="11">
        <f t="shared" ca="1" si="273"/>
        <v>1.3591285283577643</v>
      </c>
      <c r="L3899" s="11" t="str">
        <f t="shared" ca="1" si="270"/>
        <v>A</v>
      </c>
      <c r="M3899" s="11"/>
      <c r="N3899" s="11">
        <v>3898</v>
      </c>
      <c r="O3899" s="12">
        <f t="shared" ca="1" si="274"/>
        <v>1.2525581344374597</v>
      </c>
      <c r="P3899" s="12">
        <f t="shared" ca="1" si="275"/>
        <v>1.5137216651816059</v>
      </c>
      <c r="Q3899" s="11" t="str">
        <f t="shared" ca="1" si="271"/>
        <v>H</v>
      </c>
    </row>
    <row r="3900" spans="9:17" x14ac:dyDescent="0.25">
      <c r="I3900" s="11">
        <v>3899</v>
      </c>
      <c r="J3900" s="11">
        <f t="shared" ca="1" si="272"/>
        <v>0.44038260881157754</v>
      </c>
      <c r="K3900" s="11">
        <f t="shared" ca="1" si="273"/>
        <v>1.6249857980365308</v>
      </c>
      <c r="L3900" s="11" t="str">
        <f t="shared" ca="1" si="270"/>
        <v>H</v>
      </c>
      <c r="M3900" s="11"/>
      <c r="N3900" s="11">
        <v>3899</v>
      </c>
      <c r="O3900" s="12">
        <f t="shared" ca="1" si="274"/>
        <v>1.1397341087516963</v>
      </c>
      <c r="P3900" s="12">
        <f t="shared" ca="1" si="275"/>
        <v>0.44178782827910101</v>
      </c>
      <c r="Q3900" s="11" t="str">
        <f t="shared" ca="1" si="271"/>
        <v>A</v>
      </c>
    </row>
    <row r="3901" spans="9:17" x14ac:dyDescent="0.25">
      <c r="I3901" s="11">
        <v>3900</v>
      </c>
      <c r="J3901" s="11">
        <f t="shared" ca="1" si="272"/>
        <v>0.91178452040624536</v>
      </c>
      <c r="K3901" s="11">
        <f t="shared" ca="1" si="273"/>
        <v>1.6099807961583164</v>
      </c>
      <c r="L3901" s="11" t="str">
        <f t="shared" ca="1" si="270"/>
        <v>H</v>
      </c>
      <c r="M3901" s="11"/>
      <c r="N3901" s="11">
        <v>3900</v>
      </c>
      <c r="O3901" s="12">
        <f t="shared" ca="1" si="274"/>
        <v>2.9294203891609749</v>
      </c>
      <c r="P3901" s="12">
        <f t="shared" ca="1" si="275"/>
        <v>2.2686672655157372</v>
      </c>
      <c r="Q3901" s="11" t="str">
        <f t="shared" ca="1" si="271"/>
        <v>A</v>
      </c>
    </row>
    <row r="3902" spans="9:17" x14ac:dyDescent="0.25">
      <c r="I3902" s="11">
        <v>3901</v>
      </c>
      <c r="J3902" s="11">
        <f t="shared" ca="1" si="272"/>
        <v>2.073832488029089</v>
      </c>
      <c r="K3902" s="11">
        <f t="shared" ca="1" si="273"/>
        <v>4.1181689118988247</v>
      </c>
      <c r="L3902" s="11" t="str">
        <f t="shared" ca="1" si="270"/>
        <v>H</v>
      </c>
      <c r="M3902" s="11"/>
      <c r="N3902" s="11">
        <v>3901</v>
      </c>
      <c r="O3902" s="12">
        <f t="shared" ca="1" si="274"/>
        <v>-0.41717807690969888</v>
      </c>
      <c r="P3902" s="12">
        <f t="shared" ca="1" si="275"/>
        <v>1.8229429732514393</v>
      </c>
      <c r="Q3902" s="11" t="str">
        <f t="shared" ca="1" si="271"/>
        <v>H</v>
      </c>
    </row>
    <row r="3903" spans="9:17" x14ac:dyDescent="0.25">
      <c r="I3903" s="11">
        <v>3902</v>
      </c>
      <c r="J3903" s="11">
        <f t="shared" ca="1" si="272"/>
        <v>0.20255264567303455</v>
      </c>
      <c r="K3903" s="11">
        <f t="shared" ca="1" si="273"/>
        <v>2.315404413379754</v>
      </c>
      <c r="L3903" s="11" t="str">
        <f t="shared" ca="1" si="270"/>
        <v>H</v>
      </c>
      <c r="M3903" s="11"/>
      <c r="N3903" s="11">
        <v>3902</v>
      </c>
      <c r="O3903" s="12">
        <f t="shared" ca="1" si="274"/>
        <v>-0.45083687946177076</v>
      </c>
      <c r="P3903" s="12">
        <f t="shared" ca="1" si="275"/>
        <v>0.31750761667163696</v>
      </c>
      <c r="Q3903" s="11" t="str">
        <f t="shared" ca="1" si="271"/>
        <v>H</v>
      </c>
    </row>
    <row r="3904" spans="9:17" x14ac:dyDescent="0.25">
      <c r="I3904" s="11">
        <v>3903</v>
      </c>
      <c r="J3904" s="11">
        <f t="shared" ca="1" si="272"/>
        <v>2.1067553656160838</v>
      </c>
      <c r="K3904" s="11">
        <f t="shared" ca="1" si="273"/>
        <v>3.3401182894411416</v>
      </c>
      <c r="L3904" s="11" t="str">
        <f t="shared" ca="1" si="270"/>
        <v>H</v>
      </c>
      <c r="M3904" s="11"/>
      <c r="N3904" s="11">
        <v>3903</v>
      </c>
      <c r="O3904" s="12">
        <f t="shared" ca="1" si="274"/>
        <v>0.43481163551201002</v>
      </c>
      <c r="P3904" s="12">
        <f t="shared" ca="1" si="275"/>
        <v>0.31709464112861152</v>
      </c>
      <c r="Q3904" s="11" t="str">
        <f t="shared" ca="1" si="271"/>
        <v>A</v>
      </c>
    </row>
    <row r="3905" spans="9:17" x14ac:dyDescent="0.25">
      <c r="I3905" s="11">
        <v>3904</v>
      </c>
      <c r="J3905" s="11">
        <f t="shared" ca="1" si="272"/>
        <v>0.39425871021572079</v>
      </c>
      <c r="K3905" s="11">
        <f t="shared" ca="1" si="273"/>
        <v>1.6714307194834279</v>
      </c>
      <c r="L3905" s="11" t="str">
        <f t="shared" ca="1" si="270"/>
        <v>H</v>
      </c>
      <c r="M3905" s="11"/>
      <c r="N3905" s="11">
        <v>3904</v>
      </c>
      <c r="O3905" s="12">
        <f t="shared" ca="1" si="274"/>
        <v>0.17874395985792935</v>
      </c>
      <c r="P3905" s="12">
        <f t="shared" ca="1" si="275"/>
        <v>0.64476076536952753</v>
      </c>
      <c r="Q3905" s="11" t="str">
        <f t="shared" ca="1" si="271"/>
        <v>H</v>
      </c>
    </row>
    <row r="3906" spans="9:17" x14ac:dyDescent="0.25">
      <c r="I3906" s="11">
        <v>3905</v>
      </c>
      <c r="J3906" s="11">
        <f t="shared" ca="1" si="272"/>
        <v>2.6254856699121913</v>
      </c>
      <c r="K3906" s="11">
        <f t="shared" ca="1" si="273"/>
        <v>3.3109853642640399</v>
      </c>
      <c r="L3906" s="11" t="str">
        <f t="shared" ca="1" si="270"/>
        <v>H</v>
      </c>
      <c r="M3906" s="11"/>
      <c r="N3906" s="11">
        <v>3905</v>
      </c>
      <c r="O3906" s="12">
        <f t="shared" ca="1" si="274"/>
        <v>1.5438610786295861</v>
      </c>
      <c r="P3906" s="12">
        <f t="shared" ca="1" si="275"/>
        <v>1.234137644599149</v>
      </c>
      <c r="Q3906" s="11" t="str">
        <f t="shared" ca="1" si="271"/>
        <v>A</v>
      </c>
    </row>
    <row r="3907" spans="9:17" x14ac:dyDescent="0.25">
      <c r="I3907" s="11">
        <v>3906</v>
      </c>
      <c r="J3907" s="11">
        <f t="shared" ref="J3907:J3970" ca="1" si="276">NORMINV(RAND(), $D$3,$F$3)</f>
        <v>1.0028439759437406</v>
      </c>
      <c r="K3907" s="11">
        <f t="shared" ref="K3907:K3970" ca="1" si="277">NORMINV(RAND(), $D$2,$F$2)</f>
        <v>2.1888893560461624</v>
      </c>
      <c r="L3907" s="11" t="str">
        <f t="shared" ca="1" si="270"/>
        <v>H</v>
      </c>
      <c r="M3907" s="11"/>
      <c r="N3907" s="11">
        <v>3906</v>
      </c>
      <c r="O3907" s="12">
        <f t="shared" ref="O3907:O3970" ca="1" si="278">NORMINV(RAND(), $D$11,$F$11)</f>
        <v>0.60966088716537858</v>
      </c>
      <c r="P3907" s="12">
        <f t="shared" ref="P3907:P3970" ca="1" si="279">NORMINV(RAND(), $D$10,$F$10)</f>
        <v>0.71082816471323829</v>
      </c>
      <c r="Q3907" s="11" t="str">
        <f t="shared" ca="1" si="271"/>
        <v>H</v>
      </c>
    </row>
    <row r="3908" spans="9:17" x14ac:dyDescent="0.25">
      <c r="I3908" s="11">
        <v>3907</v>
      </c>
      <c r="J3908" s="11">
        <f t="shared" ca="1" si="276"/>
        <v>0.31400618683621939</v>
      </c>
      <c r="K3908" s="11">
        <f t="shared" ca="1" si="277"/>
        <v>1.9437951752653149</v>
      </c>
      <c r="L3908" s="11" t="str">
        <f t="shared" ca="1" si="270"/>
        <v>H</v>
      </c>
      <c r="M3908" s="11"/>
      <c r="N3908" s="11">
        <v>3907</v>
      </c>
      <c r="O3908" s="12">
        <f t="shared" ca="1" si="278"/>
        <v>0.81016305550950818</v>
      </c>
      <c r="P3908" s="12">
        <f t="shared" ca="1" si="279"/>
        <v>-0.85926361919188565</v>
      </c>
      <c r="Q3908" s="11" t="str">
        <f t="shared" ca="1" si="271"/>
        <v>A</v>
      </c>
    </row>
    <row r="3909" spans="9:17" x14ac:dyDescent="0.25">
      <c r="I3909" s="11">
        <v>3908</v>
      </c>
      <c r="J3909" s="11">
        <f t="shared" ca="1" si="276"/>
        <v>2.0443963257362485</v>
      </c>
      <c r="K3909" s="11">
        <f t="shared" ca="1" si="277"/>
        <v>0.84876349538245122</v>
      </c>
      <c r="L3909" s="11" t="str">
        <f t="shared" ca="1" si="270"/>
        <v>A</v>
      </c>
      <c r="M3909" s="11"/>
      <c r="N3909" s="11">
        <v>3908</v>
      </c>
      <c r="O3909" s="12">
        <f t="shared" ca="1" si="278"/>
        <v>0.53481684236060745</v>
      </c>
      <c r="P3909" s="12">
        <f t="shared" ca="1" si="279"/>
        <v>-1.4427835576943879</v>
      </c>
      <c r="Q3909" s="11" t="str">
        <f t="shared" ca="1" si="271"/>
        <v>A</v>
      </c>
    </row>
    <row r="3910" spans="9:17" x14ac:dyDescent="0.25">
      <c r="I3910" s="11">
        <v>3909</v>
      </c>
      <c r="J3910" s="11">
        <f t="shared" ca="1" si="276"/>
        <v>-0.35562330156201793</v>
      </c>
      <c r="K3910" s="11">
        <f t="shared" ca="1" si="277"/>
        <v>2.1315617838974372</v>
      </c>
      <c r="L3910" s="11" t="str">
        <f t="shared" ca="1" si="270"/>
        <v>H</v>
      </c>
      <c r="M3910" s="11"/>
      <c r="N3910" s="11">
        <v>3909</v>
      </c>
      <c r="O3910" s="12">
        <f t="shared" ca="1" si="278"/>
        <v>1.4444188334979442</v>
      </c>
      <c r="P3910" s="12">
        <f t="shared" ca="1" si="279"/>
        <v>-4.1779149254094206E-2</v>
      </c>
      <c r="Q3910" s="11" t="str">
        <f t="shared" ca="1" si="271"/>
        <v>A</v>
      </c>
    </row>
    <row r="3911" spans="9:17" x14ac:dyDescent="0.25">
      <c r="I3911" s="11">
        <v>3910</v>
      </c>
      <c r="J3911" s="11">
        <f t="shared" ca="1" si="276"/>
        <v>-1.3114700968197655</v>
      </c>
      <c r="K3911" s="11">
        <f t="shared" ca="1" si="277"/>
        <v>3.3046386090423603</v>
      </c>
      <c r="L3911" s="11" t="str">
        <f t="shared" ca="1" si="270"/>
        <v>H</v>
      </c>
      <c r="M3911" s="11"/>
      <c r="N3911" s="11">
        <v>3910</v>
      </c>
      <c r="O3911" s="12">
        <f t="shared" ca="1" si="278"/>
        <v>1.1396021074192064</v>
      </c>
      <c r="P3911" s="12">
        <f t="shared" ca="1" si="279"/>
        <v>2.2609190860962336</v>
      </c>
      <c r="Q3911" s="11" t="str">
        <f t="shared" ca="1" si="271"/>
        <v>H</v>
      </c>
    </row>
    <row r="3912" spans="9:17" x14ac:dyDescent="0.25">
      <c r="I3912" s="11">
        <v>3911</v>
      </c>
      <c r="J3912" s="11">
        <f t="shared" ca="1" si="276"/>
        <v>-0.20104066176203139</v>
      </c>
      <c r="K3912" s="11">
        <f t="shared" ca="1" si="277"/>
        <v>2.0933644694990532</v>
      </c>
      <c r="L3912" s="11" t="str">
        <f t="shared" ca="1" si="270"/>
        <v>H</v>
      </c>
      <c r="M3912" s="11"/>
      <c r="N3912" s="11">
        <v>3911</v>
      </c>
      <c r="O3912" s="12">
        <f t="shared" ca="1" si="278"/>
        <v>-0.65302736806923156</v>
      </c>
      <c r="P3912" s="12">
        <f t="shared" ca="1" si="279"/>
        <v>1.3932922499493674</v>
      </c>
      <c r="Q3912" s="11" t="str">
        <f t="shared" ca="1" si="271"/>
        <v>H</v>
      </c>
    </row>
    <row r="3913" spans="9:17" x14ac:dyDescent="0.25">
      <c r="I3913" s="11">
        <v>3912</v>
      </c>
      <c r="J3913" s="11">
        <f t="shared" ca="1" si="276"/>
        <v>2.1709550509985784</v>
      </c>
      <c r="K3913" s="11">
        <f t="shared" ca="1" si="277"/>
        <v>0.38064152883187896</v>
      </c>
      <c r="L3913" s="11" t="str">
        <f t="shared" ca="1" si="270"/>
        <v>A</v>
      </c>
      <c r="M3913" s="11"/>
      <c r="N3913" s="11">
        <v>3912</v>
      </c>
      <c r="O3913" s="12">
        <f t="shared" ca="1" si="278"/>
        <v>1.0386428646139156</v>
      </c>
      <c r="P3913" s="12">
        <f t="shared" ca="1" si="279"/>
        <v>2.6051759927627849</v>
      </c>
      <c r="Q3913" s="11" t="str">
        <f t="shared" ca="1" si="271"/>
        <v>H</v>
      </c>
    </row>
    <row r="3914" spans="9:17" x14ac:dyDescent="0.25">
      <c r="I3914" s="11">
        <v>3913</v>
      </c>
      <c r="J3914" s="11">
        <f t="shared" ca="1" si="276"/>
        <v>1.4868314053084051</v>
      </c>
      <c r="K3914" s="11">
        <f t="shared" ca="1" si="277"/>
        <v>0.3793358416499597</v>
      </c>
      <c r="L3914" s="11" t="str">
        <f t="shared" ca="1" si="270"/>
        <v>A</v>
      </c>
      <c r="M3914" s="11"/>
      <c r="N3914" s="11">
        <v>3913</v>
      </c>
      <c r="O3914" s="12">
        <f t="shared" ca="1" si="278"/>
        <v>2.5727313349957832</v>
      </c>
      <c r="P3914" s="12">
        <f t="shared" ca="1" si="279"/>
        <v>1.7537870022226523</v>
      </c>
      <c r="Q3914" s="11" t="str">
        <f t="shared" ca="1" si="271"/>
        <v>A</v>
      </c>
    </row>
    <row r="3915" spans="9:17" x14ac:dyDescent="0.25">
      <c r="I3915" s="11">
        <v>3914</v>
      </c>
      <c r="J3915" s="11">
        <f t="shared" ca="1" si="276"/>
        <v>2.4240528286747729</v>
      </c>
      <c r="K3915" s="11">
        <f t="shared" ca="1" si="277"/>
        <v>2.154850547871709</v>
      </c>
      <c r="L3915" s="11" t="str">
        <f t="shared" ca="1" si="270"/>
        <v>A</v>
      </c>
      <c r="M3915" s="11"/>
      <c r="N3915" s="11">
        <v>3914</v>
      </c>
      <c r="O3915" s="12">
        <f t="shared" ca="1" si="278"/>
        <v>-2.333263439137145</v>
      </c>
      <c r="P3915" s="12">
        <f t="shared" ca="1" si="279"/>
        <v>3.2393554354154452</v>
      </c>
      <c r="Q3915" s="11" t="str">
        <f t="shared" ca="1" si="271"/>
        <v>H</v>
      </c>
    </row>
    <row r="3916" spans="9:17" x14ac:dyDescent="0.25">
      <c r="I3916" s="11">
        <v>3915</v>
      </c>
      <c r="J3916" s="11">
        <f t="shared" ca="1" si="276"/>
        <v>0.24539755211826597</v>
      </c>
      <c r="K3916" s="11">
        <f t="shared" ca="1" si="277"/>
        <v>1.5367805671858634</v>
      </c>
      <c r="L3916" s="11" t="str">
        <f t="shared" ca="1" si="270"/>
        <v>H</v>
      </c>
      <c r="M3916" s="11"/>
      <c r="N3916" s="11">
        <v>3915</v>
      </c>
      <c r="O3916" s="12">
        <f t="shared" ca="1" si="278"/>
        <v>0.80263229203476139</v>
      </c>
      <c r="P3916" s="12">
        <f t="shared" ca="1" si="279"/>
        <v>1.9806086034240042</v>
      </c>
      <c r="Q3916" s="11" t="str">
        <f t="shared" ca="1" si="271"/>
        <v>H</v>
      </c>
    </row>
    <row r="3917" spans="9:17" x14ac:dyDescent="0.25">
      <c r="I3917" s="11">
        <v>3916</v>
      </c>
      <c r="J3917" s="11">
        <f t="shared" ca="1" si="276"/>
        <v>-9.2530208861772878E-2</v>
      </c>
      <c r="K3917" s="11">
        <f t="shared" ca="1" si="277"/>
        <v>1.5373595622185756</v>
      </c>
      <c r="L3917" s="11" t="str">
        <f t="shared" ca="1" si="270"/>
        <v>H</v>
      </c>
      <c r="M3917" s="11"/>
      <c r="N3917" s="11">
        <v>3916</v>
      </c>
      <c r="O3917" s="12">
        <f t="shared" ca="1" si="278"/>
        <v>2.8599005312126637</v>
      </c>
      <c r="P3917" s="12">
        <f t="shared" ca="1" si="279"/>
        <v>1.5733394205573936</v>
      </c>
      <c r="Q3917" s="11" t="str">
        <f t="shared" ca="1" si="271"/>
        <v>A</v>
      </c>
    </row>
    <row r="3918" spans="9:17" x14ac:dyDescent="0.25">
      <c r="I3918" s="11">
        <v>3917</v>
      </c>
      <c r="J3918" s="11">
        <f t="shared" ca="1" si="276"/>
        <v>0.65412426387550582</v>
      </c>
      <c r="K3918" s="11">
        <f t="shared" ca="1" si="277"/>
        <v>0.31417936531149793</v>
      </c>
      <c r="L3918" s="11" t="str">
        <f t="shared" ca="1" si="270"/>
        <v>A</v>
      </c>
      <c r="M3918" s="11"/>
      <c r="N3918" s="11">
        <v>3917</v>
      </c>
      <c r="O3918" s="12">
        <f t="shared" ca="1" si="278"/>
        <v>1.122976858795242</v>
      </c>
      <c r="P3918" s="12">
        <f t="shared" ca="1" si="279"/>
        <v>-0.15429389407615535</v>
      </c>
      <c r="Q3918" s="11" t="str">
        <f t="shared" ca="1" si="271"/>
        <v>A</v>
      </c>
    </row>
    <row r="3919" spans="9:17" x14ac:dyDescent="0.25">
      <c r="I3919" s="11">
        <v>3918</v>
      </c>
      <c r="J3919" s="11">
        <f t="shared" ca="1" si="276"/>
        <v>1.3123526766323628</v>
      </c>
      <c r="K3919" s="11">
        <f t="shared" ca="1" si="277"/>
        <v>3.5445807334371375</v>
      </c>
      <c r="L3919" s="11" t="str">
        <f t="shared" ca="1" si="270"/>
        <v>H</v>
      </c>
      <c r="M3919" s="11"/>
      <c r="N3919" s="11">
        <v>3918</v>
      </c>
      <c r="O3919" s="12">
        <f t="shared" ca="1" si="278"/>
        <v>0.45549276730564553</v>
      </c>
      <c r="P3919" s="12">
        <f t="shared" ca="1" si="279"/>
        <v>0.43815035450933582</v>
      </c>
      <c r="Q3919" s="11" t="str">
        <f t="shared" ca="1" si="271"/>
        <v>A</v>
      </c>
    </row>
    <row r="3920" spans="9:17" x14ac:dyDescent="0.25">
      <c r="I3920" s="11">
        <v>3919</v>
      </c>
      <c r="J3920" s="11">
        <f t="shared" ca="1" si="276"/>
        <v>1.1601613336278398</v>
      </c>
      <c r="K3920" s="11">
        <f t="shared" ca="1" si="277"/>
        <v>3.717482282809442</v>
      </c>
      <c r="L3920" s="11" t="str">
        <f t="shared" ca="1" si="270"/>
        <v>H</v>
      </c>
      <c r="M3920" s="11"/>
      <c r="N3920" s="11">
        <v>3919</v>
      </c>
      <c r="O3920" s="12">
        <f t="shared" ca="1" si="278"/>
        <v>1.2659313610885887</v>
      </c>
      <c r="P3920" s="12">
        <f t="shared" ca="1" si="279"/>
        <v>0.4762155298689531</v>
      </c>
      <c r="Q3920" s="11" t="str">
        <f t="shared" ca="1" si="271"/>
        <v>A</v>
      </c>
    </row>
    <row r="3921" spans="9:17" x14ac:dyDescent="0.25">
      <c r="I3921" s="11">
        <v>3920</v>
      </c>
      <c r="J3921" s="11">
        <f t="shared" ca="1" si="276"/>
        <v>2.2775108856627635</v>
      </c>
      <c r="K3921" s="11">
        <f t="shared" ca="1" si="277"/>
        <v>-0.53863097353982159</v>
      </c>
      <c r="L3921" s="11" t="str">
        <f t="shared" ca="1" si="270"/>
        <v>A</v>
      </c>
      <c r="M3921" s="11"/>
      <c r="N3921" s="11">
        <v>3920</v>
      </c>
      <c r="O3921" s="12">
        <f t="shared" ca="1" si="278"/>
        <v>0.32590664027737248</v>
      </c>
      <c r="P3921" s="12">
        <f t="shared" ca="1" si="279"/>
        <v>1.3357468576255191</v>
      </c>
      <c r="Q3921" s="11" t="str">
        <f t="shared" ca="1" si="271"/>
        <v>H</v>
      </c>
    </row>
    <row r="3922" spans="9:17" x14ac:dyDescent="0.25">
      <c r="I3922" s="11">
        <v>3921</v>
      </c>
      <c r="J3922" s="11">
        <f t="shared" ca="1" si="276"/>
        <v>0.65859076169825648</v>
      </c>
      <c r="K3922" s="11">
        <f t="shared" ca="1" si="277"/>
        <v>2.4613091270402716</v>
      </c>
      <c r="L3922" s="11" t="str">
        <f t="shared" ca="1" si="270"/>
        <v>H</v>
      </c>
      <c r="M3922" s="11"/>
      <c r="N3922" s="11">
        <v>3921</v>
      </c>
      <c r="O3922" s="12">
        <f t="shared" ca="1" si="278"/>
        <v>0.53718914938544504</v>
      </c>
      <c r="P3922" s="12">
        <f t="shared" ca="1" si="279"/>
        <v>-0.71768061759421298</v>
      </c>
      <c r="Q3922" s="11" t="str">
        <f t="shared" ca="1" si="271"/>
        <v>A</v>
      </c>
    </row>
    <row r="3923" spans="9:17" x14ac:dyDescent="0.25">
      <c r="I3923" s="11">
        <v>3922</v>
      </c>
      <c r="J3923" s="11">
        <f t="shared" ca="1" si="276"/>
        <v>1.2411662389131672</v>
      </c>
      <c r="K3923" s="11">
        <f t="shared" ca="1" si="277"/>
        <v>3.3479216824289533</v>
      </c>
      <c r="L3923" s="11" t="str">
        <f t="shared" ca="1" si="270"/>
        <v>H</v>
      </c>
      <c r="M3923" s="11"/>
      <c r="N3923" s="11">
        <v>3922</v>
      </c>
      <c r="O3923" s="12">
        <f t="shared" ca="1" si="278"/>
        <v>1.8013822324968292</v>
      </c>
      <c r="P3923" s="12">
        <f t="shared" ca="1" si="279"/>
        <v>1.453904528564653</v>
      </c>
      <c r="Q3923" s="11" t="str">
        <f t="shared" ca="1" si="271"/>
        <v>A</v>
      </c>
    </row>
    <row r="3924" spans="9:17" x14ac:dyDescent="0.25">
      <c r="I3924" s="11">
        <v>3923</v>
      </c>
      <c r="J3924" s="11">
        <f t="shared" ca="1" si="276"/>
        <v>0.83378548718241108</v>
      </c>
      <c r="K3924" s="11">
        <f t="shared" ca="1" si="277"/>
        <v>0.97634341625975263</v>
      </c>
      <c r="L3924" s="11" t="str">
        <f t="shared" ca="1" si="270"/>
        <v>H</v>
      </c>
      <c r="M3924" s="11"/>
      <c r="N3924" s="11">
        <v>3923</v>
      </c>
      <c r="O3924" s="12">
        <f t="shared" ca="1" si="278"/>
        <v>-1.02367045358838</v>
      </c>
      <c r="P3924" s="12">
        <f t="shared" ca="1" si="279"/>
        <v>0.83056096326427475</v>
      </c>
      <c r="Q3924" s="11" t="str">
        <f t="shared" ca="1" si="271"/>
        <v>H</v>
      </c>
    </row>
    <row r="3925" spans="9:17" x14ac:dyDescent="0.25">
      <c r="I3925" s="11">
        <v>3924</v>
      </c>
      <c r="J3925" s="11">
        <f t="shared" ca="1" si="276"/>
        <v>1.0391847116053015</v>
      </c>
      <c r="K3925" s="11">
        <f t="shared" ca="1" si="277"/>
        <v>3.3213214092997774</v>
      </c>
      <c r="L3925" s="11" t="str">
        <f t="shared" ca="1" si="270"/>
        <v>H</v>
      </c>
      <c r="M3925" s="11"/>
      <c r="N3925" s="11">
        <v>3924</v>
      </c>
      <c r="O3925" s="12">
        <f t="shared" ca="1" si="278"/>
        <v>0.76488974387298225</v>
      </c>
      <c r="P3925" s="12">
        <f t="shared" ca="1" si="279"/>
        <v>0.92916327920278241</v>
      </c>
      <c r="Q3925" s="11" t="str">
        <f t="shared" ca="1" si="271"/>
        <v>H</v>
      </c>
    </row>
    <row r="3926" spans="9:17" x14ac:dyDescent="0.25">
      <c r="I3926" s="11">
        <v>3925</v>
      </c>
      <c r="J3926" s="11">
        <f t="shared" ca="1" si="276"/>
        <v>2.5192522910088035</v>
      </c>
      <c r="K3926" s="11">
        <f t="shared" ca="1" si="277"/>
        <v>2.4327380485241825</v>
      </c>
      <c r="L3926" s="11" t="str">
        <f t="shared" ca="1" si="270"/>
        <v>A</v>
      </c>
      <c r="M3926" s="11"/>
      <c r="N3926" s="11">
        <v>3925</v>
      </c>
      <c r="O3926" s="12">
        <f t="shared" ca="1" si="278"/>
        <v>-0.46084228636357072</v>
      </c>
      <c r="P3926" s="12">
        <f t="shared" ca="1" si="279"/>
        <v>1.2919601629650619</v>
      </c>
      <c r="Q3926" s="11" t="str">
        <f t="shared" ca="1" si="271"/>
        <v>H</v>
      </c>
    </row>
    <row r="3927" spans="9:17" x14ac:dyDescent="0.25">
      <c r="I3927" s="11">
        <v>3926</v>
      </c>
      <c r="J3927" s="11">
        <f t="shared" ca="1" si="276"/>
        <v>1.8356262917823345</v>
      </c>
      <c r="K3927" s="11">
        <f t="shared" ca="1" si="277"/>
        <v>3.4162514332966714</v>
      </c>
      <c r="L3927" s="11" t="str">
        <f t="shared" ca="1" si="270"/>
        <v>H</v>
      </c>
      <c r="M3927" s="11"/>
      <c r="N3927" s="11">
        <v>3926</v>
      </c>
      <c r="O3927" s="12">
        <f t="shared" ca="1" si="278"/>
        <v>1.8301828215420799</v>
      </c>
      <c r="P3927" s="12">
        <f t="shared" ca="1" si="279"/>
        <v>0.5850831818316119</v>
      </c>
      <c r="Q3927" s="11" t="str">
        <f t="shared" ca="1" si="271"/>
        <v>A</v>
      </c>
    </row>
    <row r="3928" spans="9:17" x14ac:dyDescent="0.25">
      <c r="I3928" s="11">
        <v>3927</v>
      </c>
      <c r="J3928" s="11">
        <f t="shared" ca="1" si="276"/>
        <v>-0.23188667765090887</v>
      </c>
      <c r="K3928" s="11">
        <f t="shared" ca="1" si="277"/>
        <v>0.71323146530476822</v>
      </c>
      <c r="L3928" s="11" t="str">
        <f t="shared" ca="1" si="270"/>
        <v>H</v>
      </c>
      <c r="M3928" s="11"/>
      <c r="N3928" s="11">
        <v>3927</v>
      </c>
      <c r="O3928" s="12">
        <f t="shared" ca="1" si="278"/>
        <v>0.46913260832632353</v>
      </c>
      <c r="P3928" s="12">
        <f t="shared" ca="1" si="279"/>
        <v>-1.0865240324464982</v>
      </c>
      <c r="Q3928" s="11" t="str">
        <f t="shared" ca="1" si="271"/>
        <v>A</v>
      </c>
    </row>
    <row r="3929" spans="9:17" x14ac:dyDescent="0.25">
      <c r="I3929" s="11">
        <v>3928</v>
      </c>
      <c r="J3929" s="11">
        <f t="shared" ca="1" si="276"/>
        <v>0.7425707434584945</v>
      </c>
      <c r="K3929" s="11">
        <f t="shared" ca="1" si="277"/>
        <v>0.17425922323447973</v>
      </c>
      <c r="L3929" s="11" t="str">
        <f t="shared" ca="1" si="270"/>
        <v>A</v>
      </c>
      <c r="M3929" s="11"/>
      <c r="N3929" s="11">
        <v>3928</v>
      </c>
      <c r="O3929" s="12">
        <f t="shared" ca="1" si="278"/>
        <v>-0.80460960459340858</v>
      </c>
      <c r="P3929" s="12">
        <f t="shared" ca="1" si="279"/>
        <v>-0.27531789584168842</v>
      </c>
      <c r="Q3929" s="11" t="str">
        <f t="shared" ca="1" si="271"/>
        <v>H</v>
      </c>
    </row>
    <row r="3930" spans="9:17" x14ac:dyDescent="0.25">
      <c r="I3930" s="11">
        <v>3929</v>
      </c>
      <c r="J3930" s="11">
        <f t="shared" ca="1" si="276"/>
        <v>0.60928662330528205</v>
      </c>
      <c r="K3930" s="11">
        <f t="shared" ca="1" si="277"/>
        <v>-0.1433275139907022</v>
      </c>
      <c r="L3930" s="11" t="str">
        <f t="shared" ca="1" si="270"/>
        <v>A</v>
      </c>
      <c r="M3930" s="11"/>
      <c r="N3930" s="11">
        <v>3929</v>
      </c>
      <c r="O3930" s="12">
        <f t="shared" ca="1" si="278"/>
        <v>1.761791952437971</v>
      </c>
      <c r="P3930" s="12">
        <f t="shared" ca="1" si="279"/>
        <v>-0.11589014744882342</v>
      </c>
      <c r="Q3930" s="11" t="str">
        <f t="shared" ca="1" si="271"/>
        <v>A</v>
      </c>
    </row>
    <row r="3931" spans="9:17" x14ac:dyDescent="0.25">
      <c r="I3931" s="11">
        <v>3930</v>
      </c>
      <c r="J3931" s="11">
        <f t="shared" ca="1" si="276"/>
        <v>1.9492983662808867</v>
      </c>
      <c r="K3931" s="11">
        <f t="shared" ca="1" si="277"/>
        <v>2.5231078544016663</v>
      </c>
      <c r="L3931" s="11" t="str">
        <f t="shared" ca="1" si="270"/>
        <v>H</v>
      </c>
      <c r="M3931" s="11"/>
      <c r="N3931" s="11">
        <v>3930</v>
      </c>
      <c r="O3931" s="12">
        <f t="shared" ca="1" si="278"/>
        <v>-0.72486601271310591</v>
      </c>
      <c r="P3931" s="12">
        <f t="shared" ca="1" si="279"/>
        <v>0.14225655731687581</v>
      </c>
      <c r="Q3931" s="11" t="str">
        <f t="shared" ca="1" si="271"/>
        <v>H</v>
      </c>
    </row>
    <row r="3932" spans="9:17" x14ac:dyDescent="0.25">
      <c r="I3932" s="11">
        <v>3931</v>
      </c>
      <c r="J3932" s="11">
        <f t="shared" ca="1" si="276"/>
        <v>1.6328100656164266</v>
      </c>
      <c r="K3932" s="11">
        <f t="shared" ca="1" si="277"/>
        <v>-0.38659599988808369</v>
      </c>
      <c r="L3932" s="11" t="str">
        <f t="shared" ca="1" si="270"/>
        <v>A</v>
      </c>
      <c r="M3932" s="11"/>
      <c r="N3932" s="11">
        <v>3931</v>
      </c>
      <c r="O3932" s="12">
        <f t="shared" ca="1" si="278"/>
        <v>3.1325449973399422E-2</v>
      </c>
      <c r="P3932" s="12">
        <f t="shared" ca="1" si="279"/>
        <v>0.24671934179918187</v>
      </c>
      <c r="Q3932" s="11" t="str">
        <f t="shared" ca="1" si="271"/>
        <v>H</v>
      </c>
    </row>
    <row r="3933" spans="9:17" x14ac:dyDescent="0.25">
      <c r="I3933" s="11">
        <v>3932</v>
      </c>
      <c r="J3933" s="11">
        <f t="shared" ca="1" si="276"/>
        <v>1.506581922670613</v>
      </c>
      <c r="K3933" s="11">
        <f t="shared" ca="1" si="277"/>
        <v>2.803804260733898</v>
      </c>
      <c r="L3933" s="11" t="str">
        <f t="shared" ca="1" si="270"/>
        <v>H</v>
      </c>
      <c r="M3933" s="11"/>
      <c r="N3933" s="11">
        <v>3932</v>
      </c>
      <c r="O3933" s="12">
        <f t="shared" ca="1" si="278"/>
        <v>1.8471283068024822</v>
      </c>
      <c r="P3933" s="12">
        <f t="shared" ca="1" si="279"/>
        <v>2.500473853512752</v>
      </c>
      <c r="Q3933" s="11" t="str">
        <f t="shared" ca="1" si="271"/>
        <v>H</v>
      </c>
    </row>
    <row r="3934" spans="9:17" x14ac:dyDescent="0.25">
      <c r="I3934" s="11">
        <v>3933</v>
      </c>
      <c r="J3934" s="11">
        <f t="shared" ca="1" si="276"/>
        <v>0.50667374306085733</v>
      </c>
      <c r="K3934" s="11">
        <f t="shared" ca="1" si="277"/>
        <v>2.6775328418570248</v>
      </c>
      <c r="L3934" s="11" t="str">
        <f t="shared" ca="1" si="270"/>
        <v>H</v>
      </c>
      <c r="M3934" s="11"/>
      <c r="N3934" s="11">
        <v>3933</v>
      </c>
      <c r="O3934" s="12">
        <f t="shared" ca="1" si="278"/>
        <v>0.60293836671900336</v>
      </c>
      <c r="P3934" s="12">
        <f t="shared" ca="1" si="279"/>
        <v>1.5260804950593947</v>
      </c>
      <c r="Q3934" s="11" t="str">
        <f t="shared" ca="1" si="271"/>
        <v>H</v>
      </c>
    </row>
    <row r="3935" spans="9:17" x14ac:dyDescent="0.25">
      <c r="I3935" s="11">
        <v>3934</v>
      </c>
      <c r="J3935" s="11">
        <f t="shared" ca="1" si="276"/>
        <v>1.9664134926311747</v>
      </c>
      <c r="K3935" s="11">
        <f t="shared" ca="1" si="277"/>
        <v>2.4366978948030127</v>
      </c>
      <c r="L3935" s="11" t="str">
        <f t="shared" ca="1" si="270"/>
        <v>H</v>
      </c>
      <c r="M3935" s="11"/>
      <c r="N3935" s="11">
        <v>3934</v>
      </c>
      <c r="O3935" s="12">
        <f t="shared" ca="1" si="278"/>
        <v>0.98004954969699165</v>
      </c>
      <c r="P3935" s="12">
        <f t="shared" ca="1" si="279"/>
        <v>0.2035946431797393</v>
      </c>
      <c r="Q3935" s="11" t="str">
        <f t="shared" ca="1" si="271"/>
        <v>A</v>
      </c>
    </row>
    <row r="3936" spans="9:17" x14ac:dyDescent="0.25">
      <c r="I3936" s="11">
        <v>3935</v>
      </c>
      <c r="J3936" s="11">
        <f t="shared" ca="1" si="276"/>
        <v>0.54732568144067772</v>
      </c>
      <c r="K3936" s="11">
        <f t="shared" ca="1" si="277"/>
        <v>1.0726222764646525</v>
      </c>
      <c r="L3936" s="11" t="str">
        <f t="shared" ca="1" si="270"/>
        <v>H</v>
      </c>
      <c r="M3936" s="11"/>
      <c r="N3936" s="11">
        <v>3935</v>
      </c>
      <c r="O3936" s="12">
        <f t="shared" ca="1" si="278"/>
        <v>-1.2507030957971603</v>
      </c>
      <c r="P3936" s="12">
        <f t="shared" ca="1" si="279"/>
        <v>-0.17258561632323755</v>
      </c>
      <c r="Q3936" s="11" t="str">
        <f t="shared" ca="1" si="271"/>
        <v>H</v>
      </c>
    </row>
    <row r="3937" spans="9:17" x14ac:dyDescent="0.25">
      <c r="I3937" s="11">
        <v>3936</v>
      </c>
      <c r="J3937" s="11">
        <f t="shared" ca="1" si="276"/>
        <v>1.4105071565328031</v>
      </c>
      <c r="K3937" s="11">
        <f t="shared" ca="1" si="277"/>
        <v>0.80392472661512238</v>
      </c>
      <c r="L3937" s="11" t="str">
        <f t="shared" ca="1" si="270"/>
        <v>A</v>
      </c>
      <c r="M3937" s="11"/>
      <c r="N3937" s="11">
        <v>3936</v>
      </c>
      <c r="O3937" s="12">
        <f t="shared" ca="1" si="278"/>
        <v>1.605490246515175</v>
      </c>
      <c r="P3937" s="12">
        <f t="shared" ca="1" si="279"/>
        <v>0.9693002549779145</v>
      </c>
      <c r="Q3937" s="11" t="str">
        <f t="shared" ca="1" si="271"/>
        <v>A</v>
      </c>
    </row>
    <row r="3938" spans="9:17" x14ac:dyDescent="0.25">
      <c r="I3938" s="11">
        <v>3937</v>
      </c>
      <c r="J3938" s="11">
        <f t="shared" ca="1" si="276"/>
        <v>2.6305376016972466</v>
      </c>
      <c r="K3938" s="11">
        <f t="shared" ca="1" si="277"/>
        <v>1.6521459345981131</v>
      </c>
      <c r="L3938" s="11" t="str">
        <f t="shared" ca="1" si="270"/>
        <v>A</v>
      </c>
      <c r="M3938" s="11"/>
      <c r="N3938" s="11">
        <v>3937</v>
      </c>
      <c r="O3938" s="12">
        <f t="shared" ca="1" si="278"/>
        <v>0.42111877714203877</v>
      </c>
      <c r="P3938" s="12">
        <f t="shared" ca="1" si="279"/>
        <v>1.7480650608456165</v>
      </c>
      <c r="Q3938" s="11" t="str">
        <f t="shared" ca="1" si="271"/>
        <v>H</v>
      </c>
    </row>
    <row r="3939" spans="9:17" x14ac:dyDescent="0.25">
      <c r="I3939" s="11">
        <v>3938</v>
      </c>
      <c r="J3939" s="11">
        <f t="shared" ca="1" si="276"/>
        <v>1.4907623719899106</v>
      </c>
      <c r="K3939" s="11">
        <f t="shared" ca="1" si="277"/>
        <v>2.4215552645003795</v>
      </c>
      <c r="L3939" s="11" t="str">
        <f t="shared" ca="1" si="270"/>
        <v>H</v>
      </c>
      <c r="M3939" s="11"/>
      <c r="N3939" s="11">
        <v>3938</v>
      </c>
      <c r="O3939" s="12">
        <f t="shared" ca="1" si="278"/>
        <v>1.5006729577987192</v>
      </c>
      <c r="P3939" s="12">
        <f t="shared" ca="1" si="279"/>
        <v>0.31991936041406355</v>
      </c>
      <c r="Q3939" s="11" t="str">
        <f t="shared" ca="1" si="271"/>
        <v>A</v>
      </c>
    </row>
    <row r="3940" spans="9:17" x14ac:dyDescent="0.25">
      <c r="I3940" s="11">
        <v>3939</v>
      </c>
      <c r="J3940" s="11">
        <f t="shared" ca="1" si="276"/>
        <v>1.51809895181599</v>
      </c>
      <c r="K3940" s="11">
        <f t="shared" ca="1" si="277"/>
        <v>-0.81941088161251674</v>
      </c>
      <c r="L3940" s="11" t="str">
        <f t="shared" ca="1" si="270"/>
        <v>A</v>
      </c>
      <c r="M3940" s="11"/>
      <c r="N3940" s="11">
        <v>3939</v>
      </c>
      <c r="O3940" s="12">
        <f t="shared" ca="1" si="278"/>
        <v>1.4714473383677178</v>
      </c>
      <c r="P3940" s="12">
        <f t="shared" ca="1" si="279"/>
        <v>1.5549472712434764</v>
      </c>
      <c r="Q3940" s="11" t="str">
        <f t="shared" ca="1" si="271"/>
        <v>H</v>
      </c>
    </row>
    <row r="3941" spans="9:17" x14ac:dyDescent="0.25">
      <c r="I3941" s="11">
        <v>3940</v>
      </c>
      <c r="J3941" s="11">
        <f t="shared" ca="1" si="276"/>
        <v>2.4970517325845534</v>
      </c>
      <c r="K3941" s="11">
        <f t="shared" ca="1" si="277"/>
        <v>1.575227233878707</v>
      </c>
      <c r="L3941" s="11" t="str">
        <f t="shared" ca="1" si="270"/>
        <v>A</v>
      </c>
      <c r="M3941" s="11"/>
      <c r="N3941" s="11">
        <v>3940</v>
      </c>
      <c r="O3941" s="12">
        <f t="shared" ca="1" si="278"/>
        <v>2.5397831780304774</v>
      </c>
      <c r="P3941" s="12">
        <f t="shared" ca="1" si="279"/>
        <v>1.5360679711657139</v>
      </c>
      <c r="Q3941" s="11" t="str">
        <f t="shared" ca="1" si="271"/>
        <v>A</v>
      </c>
    </row>
    <row r="3942" spans="9:17" x14ac:dyDescent="0.25">
      <c r="I3942" s="11">
        <v>3941</v>
      </c>
      <c r="J3942" s="11">
        <f t="shared" ca="1" si="276"/>
        <v>0.37227690641603328</v>
      </c>
      <c r="K3942" s="11">
        <f t="shared" ca="1" si="277"/>
        <v>3.2708868921594432</v>
      </c>
      <c r="L3942" s="11" t="str">
        <f t="shared" ca="1" si="270"/>
        <v>H</v>
      </c>
      <c r="M3942" s="11"/>
      <c r="N3942" s="11">
        <v>3941</v>
      </c>
      <c r="O3942" s="12">
        <f t="shared" ca="1" si="278"/>
        <v>-0.16242113693932636</v>
      </c>
      <c r="P3942" s="12">
        <f t="shared" ca="1" si="279"/>
        <v>3.325780897407161</v>
      </c>
      <c r="Q3942" s="11" t="str">
        <f t="shared" ca="1" si="271"/>
        <v>H</v>
      </c>
    </row>
    <row r="3943" spans="9:17" x14ac:dyDescent="0.25">
      <c r="I3943" s="11">
        <v>3942</v>
      </c>
      <c r="J3943" s="11">
        <f t="shared" ca="1" si="276"/>
        <v>-0.14233845382237031</v>
      </c>
      <c r="K3943" s="11">
        <f t="shared" ca="1" si="277"/>
        <v>1.0666537861407188</v>
      </c>
      <c r="L3943" s="11" t="str">
        <f t="shared" ca="1" si="270"/>
        <v>H</v>
      </c>
      <c r="M3943" s="11"/>
      <c r="N3943" s="11">
        <v>3942</v>
      </c>
      <c r="O3943" s="12">
        <f t="shared" ca="1" si="278"/>
        <v>-1.7172726935316811</v>
      </c>
      <c r="P3943" s="12">
        <f t="shared" ca="1" si="279"/>
        <v>-1.208908433830266</v>
      </c>
      <c r="Q3943" s="11" t="str">
        <f t="shared" ca="1" si="271"/>
        <v>H</v>
      </c>
    </row>
    <row r="3944" spans="9:17" x14ac:dyDescent="0.25">
      <c r="I3944" s="11">
        <v>3943</v>
      </c>
      <c r="J3944" s="11">
        <f t="shared" ca="1" si="276"/>
        <v>1.466267928950727</v>
      </c>
      <c r="K3944" s="11">
        <f t="shared" ca="1" si="277"/>
        <v>2.7759371495227674</v>
      </c>
      <c r="L3944" s="11" t="str">
        <f t="shared" ca="1" si="270"/>
        <v>H</v>
      </c>
      <c r="M3944" s="11"/>
      <c r="N3944" s="11">
        <v>3943</v>
      </c>
      <c r="O3944" s="12">
        <f t="shared" ca="1" si="278"/>
        <v>3.0023307166288964</v>
      </c>
      <c r="P3944" s="12">
        <f t="shared" ca="1" si="279"/>
        <v>0.65700107150464504</v>
      </c>
      <c r="Q3944" s="11" t="str">
        <f t="shared" ca="1" si="271"/>
        <v>A</v>
      </c>
    </row>
    <row r="3945" spans="9:17" x14ac:dyDescent="0.25">
      <c r="I3945" s="11">
        <v>3944</v>
      </c>
      <c r="J3945" s="11">
        <f t="shared" ca="1" si="276"/>
        <v>0.25432118086306887</v>
      </c>
      <c r="K3945" s="11">
        <f t="shared" ca="1" si="277"/>
        <v>-6.2871130153550059E-2</v>
      </c>
      <c r="L3945" s="11" t="str">
        <f t="shared" ca="1" si="270"/>
        <v>A</v>
      </c>
      <c r="M3945" s="11"/>
      <c r="N3945" s="11">
        <v>3944</v>
      </c>
      <c r="O3945" s="12">
        <f t="shared" ca="1" si="278"/>
        <v>0.86100393703680467</v>
      </c>
      <c r="P3945" s="12">
        <f t="shared" ca="1" si="279"/>
        <v>0.65664100147859261</v>
      </c>
      <c r="Q3945" s="11" t="str">
        <f t="shared" ca="1" si="271"/>
        <v>A</v>
      </c>
    </row>
    <row r="3946" spans="9:17" x14ac:dyDescent="0.25">
      <c r="I3946" s="11">
        <v>3945</v>
      </c>
      <c r="J3946" s="11">
        <f t="shared" ca="1" si="276"/>
        <v>1.9287722628429456</v>
      </c>
      <c r="K3946" s="11">
        <f t="shared" ca="1" si="277"/>
        <v>1.4511559028045022</v>
      </c>
      <c r="L3946" s="11" t="str">
        <f t="shared" ca="1" si="270"/>
        <v>A</v>
      </c>
      <c r="M3946" s="11"/>
      <c r="N3946" s="11">
        <v>3945</v>
      </c>
      <c r="O3946" s="12">
        <f t="shared" ca="1" si="278"/>
        <v>0.58918467749318593</v>
      </c>
      <c r="P3946" s="12">
        <f t="shared" ca="1" si="279"/>
        <v>0.41366381272825015</v>
      </c>
      <c r="Q3946" s="11" t="str">
        <f t="shared" ca="1" si="271"/>
        <v>A</v>
      </c>
    </row>
    <row r="3947" spans="9:17" x14ac:dyDescent="0.25">
      <c r="I3947" s="11">
        <v>3946</v>
      </c>
      <c r="J3947" s="11">
        <f t="shared" ca="1" si="276"/>
        <v>0.3848071725666854</v>
      </c>
      <c r="K3947" s="11">
        <f t="shared" ca="1" si="277"/>
        <v>1.2331760334271635</v>
      </c>
      <c r="L3947" s="11" t="str">
        <f t="shared" ca="1" si="270"/>
        <v>H</v>
      </c>
      <c r="M3947" s="11"/>
      <c r="N3947" s="11">
        <v>3946</v>
      </c>
      <c r="O3947" s="12">
        <f t="shared" ca="1" si="278"/>
        <v>1.1970614588222181</v>
      </c>
      <c r="P3947" s="12">
        <f t="shared" ca="1" si="279"/>
        <v>0.95920609084740938</v>
      </c>
      <c r="Q3947" s="11" t="str">
        <f t="shared" ca="1" si="271"/>
        <v>A</v>
      </c>
    </row>
    <row r="3948" spans="9:17" x14ac:dyDescent="0.25">
      <c r="I3948" s="11">
        <v>3947</v>
      </c>
      <c r="J3948" s="11">
        <f t="shared" ca="1" si="276"/>
        <v>1.3821567852050507</v>
      </c>
      <c r="K3948" s="11">
        <f t="shared" ca="1" si="277"/>
        <v>0.92642246131891559</v>
      </c>
      <c r="L3948" s="11" t="str">
        <f t="shared" ca="1" si="270"/>
        <v>A</v>
      </c>
      <c r="M3948" s="11"/>
      <c r="N3948" s="11">
        <v>3947</v>
      </c>
      <c r="O3948" s="12">
        <f t="shared" ca="1" si="278"/>
        <v>0.63254542844563022</v>
      </c>
      <c r="P3948" s="12">
        <f t="shared" ca="1" si="279"/>
        <v>2.1139380135416803</v>
      </c>
      <c r="Q3948" s="11" t="str">
        <f t="shared" ca="1" si="271"/>
        <v>H</v>
      </c>
    </row>
    <row r="3949" spans="9:17" x14ac:dyDescent="0.25">
      <c r="I3949" s="11">
        <v>3948</v>
      </c>
      <c r="J3949" s="11">
        <f t="shared" ca="1" si="276"/>
        <v>2.8500775606826041</v>
      </c>
      <c r="K3949" s="11">
        <f t="shared" ca="1" si="277"/>
        <v>1.955722749277494</v>
      </c>
      <c r="L3949" s="11" t="str">
        <f t="shared" ca="1" si="270"/>
        <v>A</v>
      </c>
      <c r="M3949" s="11"/>
      <c r="N3949" s="11">
        <v>3948</v>
      </c>
      <c r="O3949" s="12">
        <f t="shared" ca="1" si="278"/>
        <v>-0.40970072837754412</v>
      </c>
      <c r="P3949" s="12">
        <f t="shared" ca="1" si="279"/>
        <v>2.3051039616282347</v>
      </c>
      <c r="Q3949" s="11" t="str">
        <f t="shared" ca="1" si="271"/>
        <v>H</v>
      </c>
    </row>
    <row r="3950" spans="9:17" x14ac:dyDescent="0.25">
      <c r="I3950" s="11">
        <v>3949</v>
      </c>
      <c r="J3950" s="11">
        <f t="shared" ca="1" si="276"/>
        <v>1.046533374590066</v>
      </c>
      <c r="K3950" s="11">
        <f t="shared" ca="1" si="277"/>
        <v>1.3219002549059362</v>
      </c>
      <c r="L3950" s="11" t="str">
        <f t="shared" ca="1" si="270"/>
        <v>H</v>
      </c>
      <c r="M3950" s="11"/>
      <c r="N3950" s="11">
        <v>3949</v>
      </c>
      <c r="O3950" s="12">
        <f t="shared" ca="1" si="278"/>
        <v>-0.58860981601295803</v>
      </c>
      <c r="P3950" s="12">
        <f t="shared" ca="1" si="279"/>
        <v>2.658787561186494</v>
      </c>
      <c r="Q3950" s="11" t="str">
        <f t="shared" ca="1" si="271"/>
        <v>H</v>
      </c>
    </row>
    <row r="3951" spans="9:17" x14ac:dyDescent="0.25">
      <c r="I3951" s="11">
        <v>3950</v>
      </c>
      <c r="J3951" s="11">
        <f t="shared" ca="1" si="276"/>
        <v>0.98330429353130222</v>
      </c>
      <c r="K3951" s="11">
        <f t="shared" ca="1" si="277"/>
        <v>2.5566458658326781</v>
      </c>
      <c r="L3951" s="11" t="str">
        <f t="shared" ca="1" si="270"/>
        <v>H</v>
      </c>
      <c r="M3951" s="11"/>
      <c r="N3951" s="11">
        <v>3950</v>
      </c>
      <c r="O3951" s="12">
        <f t="shared" ca="1" si="278"/>
        <v>2.4915305039379785</v>
      </c>
      <c r="P3951" s="12">
        <f t="shared" ca="1" si="279"/>
        <v>-1.0237881687796153</v>
      </c>
      <c r="Q3951" s="11" t="str">
        <f t="shared" ca="1" si="271"/>
        <v>A</v>
      </c>
    </row>
    <row r="3952" spans="9:17" x14ac:dyDescent="0.25">
      <c r="I3952" s="11">
        <v>3951</v>
      </c>
      <c r="J3952" s="11">
        <f t="shared" ca="1" si="276"/>
        <v>-1.4880460581939547</v>
      </c>
      <c r="K3952" s="11">
        <f t="shared" ca="1" si="277"/>
        <v>2.4806516765596585</v>
      </c>
      <c r="L3952" s="11" t="str">
        <f t="shared" ca="1" si="270"/>
        <v>H</v>
      </c>
      <c r="M3952" s="11"/>
      <c r="N3952" s="11">
        <v>3951</v>
      </c>
      <c r="O3952" s="12">
        <f t="shared" ca="1" si="278"/>
        <v>-0.6913156299182992</v>
      </c>
      <c r="P3952" s="12">
        <f t="shared" ca="1" si="279"/>
        <v>1.9759560039920645</v>
      </c>
      <c r="Q3952" s="11" t="str">
        <f t="shared" ca="1" si="271"/>
        <v>H</v>
      </c>
    </row>
    <row r="3953" spans="9:17" x14ac:dyDescent="0.25">
      <c r="I3953" s="11">
        <v>3952</v>
      </c>
      <c r="J3953" s="11">
        <f t="shared" ca="1" si="276"/>
        <v>0.7317972283444989</v>
      </c>
      <c r="K3953" s="11">
        <f t="shared" ca="1" si="277"/>
        <v>2.9323188238632372</v>
      </c>
      <c r="L3953" s="11" t="str">
        <f t="shared" ca="1" si="270"/>
        <v>H</v>
      </c>
      <c r="M3953" s="11"/>
      <c r="N3953" s="11">
        <v>3952</v>
      </c>
      <c r="O3953" s="12">
        <f t="shared" ca="1" si="278"/>
        <v>-0.44432186930907569</v>
      </c>
      <c r="P3953" s="12">
        <f t="shared" ca="1" si="279"/>
        <v>1.2942088502866975</v>
      </c>
      <c r="Q3953" s="11" t="str">
        <f t="shared" ca="1" si="271"/>
        <v>H</v>
      </c>
    </row>
    <row r="3954" spans="9:17" x14ac:dyDescent="0.25">
      <c r="I3954" s="11">
        <v>3953</v>
      </c>
      <c r="J3954" s="11">
        <f t="shared" ca="1" si="276"/>
        <v>-0.22394320601053719</v>
      </c>
      <c r="K3954" s="11">
        <f t="shared" ca="1" si="277"/>
        <v>1.9141320438300957</v>
      </c>
      <c r="L3954" s="11" t="str">
        <f t="shared" ca="1" si="270"/>
        <v>H</v>
      </c>
      <c r="M3954" s="11"/>
      <c r="N3954" s="11">
        <v>3953</v>
      </c>
      <c r="O3954" s="12">
        <f t="shared" ca="1" si="278"/>
        <v>0.94386328135026121</v>
      </c>
      <c r="P3954" s="12">
        <f t="shared" ca="1" si="279"/>
        <v>-5.432296812810411E-2</v>
      </c>
      <c r="Q3954" s="11" t="str">
        <f t="shared" ca="1" si="271"/>
        <v>A</v>
      </c>
    </row>
    <row r="3955" spans="9:17" x14ac:dyDescent="0.25">
      <c r="I3955" s="11">
        <v>3954</v>
      </c>
      <c r="J3955" s="11">
        <f t="shared" ca="1" si="276"/>
        <v>0.96068625072380676</v>
      </c>
      <c r="K3955" s="11">
        <f t="shared" ca="1" si="277"/>
        <v>2.7808971194577765</v>
      </c>
      <c r="L3955" s="11" t="str">
        <f t="shared" ca="1" si="270"/>
        <v>H</v>
      </c>
      <c r="M3955" s="11"/>
      <c r="N3955" s="11">
        <v>3954</v>
      </c>
      <c r="O3955" s="12">
        <f t="shared" ca="1" si="278"/>
        <v>1.4189129081826701</v>
      </c>
      <c r="P3955" s="12">
        <f t="shared" ca="1" si="279"/>
        <v>1.3484801585518424</v>
      </c>
      <c r="Q3955" s="11" t="str">
        <f t="shared" ca="1" si="271"/>
        <v>A</v>
      </c>
    </row>
    <row r="3956" spans="9:17" x14ac:dyDescent="0.25">
      <c r="I3956" s="11">
        <v>3955</v>
      </c>
      <c r="J3956" s="11">
        <f t="shared" ca="1" si="276"/>
        <v>0.63986779879023503</v>
      </c>
      <c r="K3956" s="11">
        <f t="shared" ca="1" si="277"/>
        <v>3.4008080271513421</v>
      </c>
      <c r="L3956" s="11" t="str">
        <f t="shared" ca="1" si="270"/>
        <v>H</v>
      </c>
      <c r="M3956" s="11"/>
      <c r="N3956" s="11">
        <v>3955</v>
      </c>
      <c r="O3956" s="12">
        <f t="shared" ca="1" si="278"/>
        <v>1.6064829959530933</v>
      </c>
      <c r="P3956" s="12">
        <f t="shared" ca="1" si="279"/>
        <v>1.0357666094832476</v>
      </c>
      <c r="Q3956" s="11" t="str">
        <f t="shared" ca="1" si="271"/>
        <v>A</v>
      </c>
    </row>
    <row r="3957" spans="9:17" x14ac:dyDescent="0.25">
      <c r="I3957" s="11">
        <v>3956</v>
      </c>
      <c r="J3957" s="11">
        <f t="shared" ca="1" si="276"/>
        <v>0.95039821591007334</v>
      </c>
      <c r="K3957" s="11">
        <f t="shared" ca="1" si="277"/>
        <v>0.61346336920333755</v>
      </c>
      <c r="L3957" s="11" t="str">
        <f t="shared" ca="1" si="270"/>
        <v>A</v>
      </c>
      <c r="M3957" s="11"/>
      <c r="N3957" s="11">
        <v>3956</v>
      </c>
      <c r="O3957" s="12">
        <f t="shared" ca="1" si="278"/>
        <v>-0.48588997922983668</v>
      </c>
      <c r="P3957" s="12">
        <f t="shared" ca="1" si="279"/>
        <v>1.3300740781281897</v>
      </c>
      <c r="Q3957" s="11" t="str">
        <f t="shared" ca="1" si="271"/>
        <v>H</v>
      </c>
    </row>
    <row r="3958" spans="9:17" x14ac:dyDescent="0.25">
      <c r="I3958" s="11">
        <v>3957</v>
      </c>
      <c r="J3958" s="11">
        <f t="shared" ca="1" si="276"/>
        <v>2.3489415758979284</v>
      </c>
      <c r="K3958" s="11">
        <f t="shared" ca="1" si="277"/>
        <v>3.5365924722341693</v>
      </c>
      <c r="L3958" s="11" t="str">
        <f t="shared" ca="1" si="270"/>
        <v>H</v>
      </c>
      <c r="M3958" s="11"/>
      <c r="N3958" s="11">
        <v>3957</v>
      </c>
      <c r="O3958" s="12">
        <f t="shared" ca="1" si="278"/>
        <v>-0.20394736193881979</v>
      </c>
      <c r="P3958" s="12">
        <f t="shared" ca="1" si="279"/>
        <v>-0.32148061879065559</v>
      </c>
      <c r="Q3958" s="11" t="str">
        <f t="shared" ca="1" si="271"/>
        <v>A</v>
      </c>
    </row>
    <row r="3959" spans="9:17" x14ac:dyDescent="0.25">
      <c r="I3959" s="11">
        <v>3958</v>
      </c>
      <c r="J3959" s="11">
        <f t="shared" ca="1" si="276"/>
        <v>1.0070135314431365</v>
      </c>
      <c r="K3959" s="11">
        <f t="shared" ca="1" si="277"/>
        <v>2.0458995574871772</v>
      </c>
      <c r="L3959" s="11" t="str">
        <f t="shared" ca="1" si="270"/>
        <v>H</v>
      </c>
      <c r="M3959" s="11"/>
      <c r="N3959" s="11">
        <v>3958</v>
      </c>
      <c r="O3959" s="12">
        <f t="shared" ca="1" si="278"/>
        <v>-1.4607837687219627</v>
      </c>
      <c r="P3959" s="12">
        <f t="shared" ca="1" si="279"/>
        <v>2.1382087834419119</v>
      </c>
      <c r="Q3959" s="11" t="str">
        <f t="shared" ca="1" si="271"/>
        <v>H</v>
      </c>
    </row>
    <row r="3960" spans="9:17" x14ac:dyDescent="0.25">
      <c r="I3960" s="11">
        <v>3959</v>
      </c>
      <c r="J3960" s="11">
        <f t="shared" ca="1" si="276"/>
        <v>-0.5078847144426778</v>
      </c>
      <c r="K3960" s="11">
        <f t="shared" ca="1" si="277"/>
        <v>3.3813531436971491</v>
      </c>
      <c r="L3960" s="11" t="str">
        <f t="shared" ca="1" si="270"/>
        <v>H</v>
      </c>
      <c r="M3960" s="11"/>
      <c r="N3960" s="11">
        <v>3959</v>
      </c>
      <c r="O3960" s="12">
        <f t="shared" ca="1" si="278"/>
        <v>-0.16763024606272525</v>
      </c>
      <c r="P3960" s="12">
        <f t="shared" ca="1" si="279"/>
        <v>0.76095775828176859</v>
      </c>
      <c r="Q3960" s="11" t="str">
        <f t="shared" ca="1" si="271"/>
        <v>H</v>
      </c>
    </row>
    <row r="3961" spans="9:17" x14ac:dyDescent="0.25">
      <c r="I3961" s="11">
        <v>3960</v>
      </c>
      <c r="J3961" s="11">
        <f t="shared" ca="1" si="276"/>
        <v>-0.2752834908678522</v>
      </c>
      <c r="K3961" s="11">
        <f t="shared" ca="1" si="277"/>
        <v>2.9248385522362677</v>
      </c>
      <c r="L3961" s="11" t="str">
        <f t="shared" ca="1" si="270"/>
        <v>H</v>
      </c>
      <c r="M3961" s="11"/>
      <c r="N3961" s="11">
        <v>3960</v>
      </c>
      <c r="O3961" s="12">
        <f t="shared" ca="1" si="278"/>
        <v>1.0567940615386906</v>
      </c>
      <c r="P3961" s="12">
        <f t="shared" ca="1" si="279"/>
        <v>1.7408597959396599</v>
      </c>
      <c r="Q3961" s="11" t="str">
        <f t="shared" ca="1" si="271"/>
        <v>H</v>
      </c>
    </row>
    <row r="3962" spans="9:17" x14ac:dyDescent="0.25">
      <c r="I3962" s="11">
        <v>3961</v>
      </c>
      <c r="J3962" s="11">
        <f t="shared" ca="1" si="276"/>
        <v>2.0863446570201867</v>
      </c>
      <c r="K3962" s="11">
        <f t="shared" ca="1" si="277"/>
        <v>3.8662350932171519</v>
      </c>
      <c r="L3962" s="11" t="str">
        <f t="shared" ca="1" si="270"/>
        <v>H</v>
      </c>
      <c r="M3962" s="11"/>
      <c r="N3962" s="11">
        <v>3961</v>
      </c>
      <c r="O3962" s="12">
        <f t="shared" ca="1" si="278"/>
        <v>1.7416385453162404</v>
      </c>
      <c r="P3962" s="12">
        <f t="shared" ca="1" si="279"/>
        <v>-0.14670824757612722</v>
      </c>
      <c r="Q3962" s="11" t="str">
        <f t="shared" ca="1" si="271"/>
        <v>A</v>
      </c>
    </row>
    <row r="3963" spans="9:17" x14ac:dyDescent="0.25">
      <c r="I3963" s="11">
        <v>3962</v>
      </c>
      <c r="J3963" s="11">
        <f t="shared" ca="1" si="276"/>
        <v>1.4022188983130954</v>
      </c>
      <c r="K3963" s="11">
        <f t="shared" ca="1" si="277"/>
        <v>0.95035980153447808</v>
      </c>
      <c r="L3963" s="11" t="str">
        <f t="shared" ca="1" si="270"/>
        <v>A</v>
      </c>
      <c r="M3963" s="11"/>
      <c r="N3963" s="11">
        <v>3962</v>
      </c>
      <c r="O3963" s="12">
        <f t="shared" ca="1" si="278"/>
        <v>0.16905730339275404</v>
      </c>
      <c r="P3963" s="12">
        <f t="shared" ca="1" si="279"/>
        <v>2.7256005831494123</v>
      </c>
      <c r="Q3963" s="11" t="str">
        <f t="shared" ca="1" si="271"/>
        <v>H</v>
      </c>
    </row>
    <row r="3964" spans="9:17" x14ac:dyDescent="0.25">
      <c r="I3964" s="11">
        <v>3963</v>
      </c>
      <c r="J3964" s="11">
        <f t="shared" ca="1" si="276"/>
        <v>-0.60346654972502545</v>
      </c>
      <c r="K3964" s="11">
        <f t="shared" ca="1" si="277"/>
        <v>4.9194302341162786</v>
      </c>
      <c r="L3964" s="11" t="str">
        <f t="shared" ca="1" si="270"/>
        <v>H</v>
      </c>
      <c r="M3964" s="11"/>
      <c r="N3964" s="11">
        <v>3963</v>
      </c>
      <c r="O3964" s="12">
        <f t="shared" ca="1" si="278"/>
        <v>-1.5347578246288676</v>
      </c>
      <c r="P3964" s="12">
        <f t="shared" ca="1" si="279"/>
        <v>3.3618174020102938</v>
      </c>
      <c r="Q3964" s="11" t="str">
        <f t="shared" ca="1" si="271"/>
        <v>H</v>
      </c>
    </row>
    <row r="3965" spans="9:17" x14ac:dyDescent="0.25">
      <c r="I3965" s="11">
        <v>3964</v>
      </c>
      <c r="J3965" s="11">
        <f t="shared" ca="1" si="276"/>
        <v>-0.17733206322211348</v>
      </c>
      <c r="K3965" s="11">
        <f t="shared" ca="1" si="277"/>
        <v>5.3496270360464688</v>
      </c>
      <c r="L3965" s="11" t="str">
        <f t="shared" ca="1" si="270"/>
        <v>H</v>
      </c>
      <c r="M3965" s="11"/>
      <c r="N3965" s="11">
        <v>3964</v>
      </c>
      <c r="O3965" s="12">
        <f t="shared" ca="1" si="278"/>
        <v>-1.0495490446942828</v>
      </c>
      <c r="P3965" s="12">
        <f t="shared" ca="1" si="279"/>
        <v>1.5275377235737204</v>
      </c>
      <c r="Q3965" s="11" t="str">
        <f t="shared" ca="1" si="271"/>
        <v>H</v>
      </c>
    </row>
    <row r="3966" spans="9:17" x14ac:dyDescent="0.25">
      <c r="I3966" s="11">
        <v>3965</v>
      </c>
      <c r="J3966" s="11">
        <f t="shared" ca="1" si="276"/>
        <v>8.9442176237723214E-2</v>
      </c>
      <c r="K3966" s="11">
        <f t="shared" ca="1" si="277"/>
        <v>-0.56468534055599884</v>
      </c>
      <c r="L3966" s="11" t="str">
        <f t="shared" ca="1" si="270"/>
        <v>A</v>
      </c>
      <c r="M3966" s="11"/>
      <c r="N3966" s="11">
        <v>3965</v>
      </c>
      <c r="O3966" s="12">
        <f t="shared" ca="1" si="278"/>
        <v>-0.52256305120621183</v>
      </c>
      <c r="P3966" s="12">
        <f t="shared" ca="1" si="279"/>
        <v>-0.21500815758951486</v>
      </c>
      <c r="Q3966" s="11" t="str">
        <f t="shared" ca="1" si="271"/>
        <v>H</v>
      </c>
    </row>
    <row r="3967" spans="9:17" x14ac:dyDescent="0.25">
      <c r="I3967" s="11">
        <v>3966</v>
      </c>
      <c r="J3967" s="11">
        <f t="shared" ca="1" si="276"/>
        <v>3.1065284781061262</v>
      </c>
      <c r="K3967" s="11">
        <f t="shared" ca="1" si="277"/>
        <v>-0.51613111765715525</v>
      </c>
      <c r="L3967" s="11" t="str">
        <f t="shared" ca="1" si="270"/>
        <v>A</v>
      </c>
      <c r="M3967" s="11"/>
      <c r="N3967" s="11">
        <v>3966</v>
      </c>
      <c r="O3967" s="12">
        <f t="shared" ca="1" si="278"/>
        <v>0.41788896055613661</v>
      </c>
      <c r="P3967" s="12">
        <f t="shared" ca="1" si="279"/>
        <v>4.647162206085742E-2</v>
      </c>
      <c r="Q3967" s="11" t="str">
        <f t="shared" ca="1" si="271"/>
        <v>A</v>
      </c>
    </row>
    <row r="3968" spans="9:17" x14ac:dyDescent="0.25">
      <c r="I3968" s="11">
        <v>3967</v>
      </c>
      <c r="J3968" s="11">
        <f t="shared" ca="1" si="276"/>
        <v>0.26417150483742857</v>
      </c>
      <c r="K3968" s="11">
        <f t="shared" ca="1" si="277"/>
        <v>2.9258931633543557</v>
      </c>
      <c r="L3968" s="11" t="str">
        <f t="shared" ca="1" si="270"/>
        <v>H</v>
      </c>
      <c r="M3968" s="11"/>
      <c r="N3968" s="11">
        <v>3967</v>
      </c>
      <c r="O3968" s="12">
        <f t="shared" ca="1" si="278"/>
        <v>1.1535605876711621</v>
      </c>
      <c r="P3968" s="12">
        <f t="shared" ca="1" si="279"/>
        <v>1.8299790164142147</v>
      </c>
      <c r="Q3968" s="11" t="str">
        <f t="shared" ca="1" si="271"/>
        <v>H</v>
      </c>
    </row>
    <row r="3969" spans="9:17" x14ac:dyDescent="0.25">
      <c r="I3969" s="11">
        <v>3968</v>
      </c>
      <c r="J3969" s="11">
        <f t="shared" ca="1" si="276"/>
        <v>1.5127921755496385</v>
      </c>
      <c r="K3969" s="11">
        <f t="shared" ca="1" si="277"/>
        <v>3.0293771722231009</v>
      </c>
      <c r="L3969" s="11" t="str">
        <f t="shared" ca="1" si="270"/>
        <v>H</v>
      </c>
      <c r="M3969" s="11"/>
      <c r="N3969" s="11">
        <v>3968</v>
      </c>
      <c r="O3969" s="12">
        <f t="shared" ca="1" si="278"/>
        <v>1.6431391004553411</v>
      </c>
      <c r="P3969" s="12">
        <f t="shared" ca="1" si="279"/>
        <v>3.2629507479156161</v>
      </c>
      <c r="Q3969" s="11" t="str">
        <f t="shared" ca="1" si="271"/>
        <v>H</v>
      </c>
    </row>
    <row r="3970" spans="9:17" x14ac:dyDescent="0.25">
      <c r="I3970" s="11">
        <v>3969</v>
      </c>
      <c r="J3970" s="11">
        <f t="shared" ca="1" si="276"/>
        <v>0.18342775289882773</v>
      </c>
      <c r="K3970" s="11">
        <f t="shared" ca="1" si="277"/>
        <v>2.8684957071176513</v>
      </c>
      <c r="L3970" s="11" t="str">
        <f t="shared" ca="1" si="270"/>
        <v>H</v>
      </c>
      <c r="M3970" s="11"/>
      <c r="N3970" s="11">
        <v>3969</v>
      </c>
      <c r="O3970" s="12">
        <f t="shared" ca="1" si="278"/>
        <v>-1.1230279410518813</v>
      </c>
      <c r="P3970" s="12">
        <f t="shared" ca="1" si="279"/>
        <v>0.95612398590917647</v>
      </c>
      <c r="Q3970" s="11" t="str">
        <f t="shared" ca="1" si="271"/>
        <v>H</v>
      </c>
    </row>
    <row r="3971" spans="9:17" x14ac:dyDescent="0.25">
      <c r="I3971" s="11">
        <v>3970</v>
      </c>
      <c r="J3971" s="11">
        <f t="shared" ref="J3971:J4034" ca="1" si="280">NORMINV(RAND(), $D$3,$F$3)</f>
        <v>1.401738154115983</v>
      </c>
      <c r="K3971" s="11">
        <f t="shared" ref="K3971:K4034" ca="1" si="281">NORMINV(RAND(), $D$2,$F$2)</f>
        <v>2.305959581922878</v>
      </c>
      <c r="L3971" s="11" t="str">
        <f t="shared" ca="1" si="270"/>
        <v>H</v>
      </c>
      <c r="M3971" s="11"/>
      <c r="N3971" s="11">
        <v>3970</v>
      </c>
      <c r="O3971" s="12">
        <f t="shared" ref="O3971:O4034" ca="1" si="282">NORMINV(RAND(), $D$11,$F$11)</f>
        <v>0.17573362890453592</v>
      </c>
      <c r="P3971" s="12">
        <f t="shared" ref="P3971:P4034" ca="1" si="283">NORMINV(RAND(), $D$10,$F$10)</f>
        <v>0.7923427354415965</v>
      </c>
      <c r="Q3971" s="11" t="str">
        <f t="shared" ca="1" si="271"/>
        <v>H</v>
      </c>
    </row>
    <row r="3972" spans="9:17" x14ac:dyDescent="0.25">
      <c r="I3972" s="11">
        <v>3971</v>
      </c>
      <c r="J3972" s="11">
        <f t="shared" ca="1" si="280"/>
        <v>1.3522139167790801</v>
      </c>
      <c r="K3972" s="11">
        <f t="shared" ca="1" si="281"/>
        <v>1.4763711735137883</v>
      </c>
      <c r="L3972" s="11" t="str">
        <f t="shared" ca="1" si="270"/>
        <v>H</v>
      </c>
      <c r="M3972" s="11"/>
      <c r="N3972" s="11">
        <v>3971</v>
      </c>
      <c r="O3972" s="12">
        <f t="shared" ca="1" si="282"/>
        <v>2.0732432080741567</v>
      </c>
      <c r="P3972" s="12">
        <f t="shared" ca="1" si="283"/>
        <v>-0.48563240712651834</v>
      </c>
      <c r="Q3972" s="11" t="str">
        <f t="shared" ca="1" si="271"/>
        <v>A</v>
      </c>
    </row>
    <row r="3973" spans="9:17" x14ac:dyDescent="0.25">
      <c r="I3973" s="11">
        <v>3972</v>
      </c>
      <c r="J3973" s="11">
        <f t="shared" ca="1" si="280"/>
        <v>-4.6956122218765883E-2</v>
      </c>
      <c r="K3973" s="11">
        <f t="shared" ca="1" si="281"/>
        <v>1.6677510926755292</v>
      </c>
      <c r="L3973" s="11" t="str">
        <f t="shared" ca="1" si="270"/>
        <v>H</v>
      </c>
      <c r="M3973" s="11"/>
      <c r="N3973" s="11">
        <v>3972</v>
      </c>
      <c r="O3973" s="12">
        <f t="shared" ca="1" si="282"/>
        <v>0.65956469471989998</v>
      </c>
      <c r="P3973" s="12">
        <f t="shared" ca="1" si="283"/>
        <v>1.9766309455906286</v>
      </c>
      <c r="Q3973" s="11" t="str">
        <f t="shared" ca="1" si="271"/>
        <v>H</v>
      </c>
    </row>
    <row r="3974" spans="9:17" x14ac:dyDescent="0.25">
      <c r="I3974" s="11">
        <v>3973</v>
      </c>
      <c r="J3974" s="11">
        <f t="shared" ca="1" si="280"/>
        <v>0.50317464712911852</v>
      </c>
      <c r="K3974" s="11">
        <f t="shared" ca="1" si="281"/>
        <v>5.0589998537528285</v>
      </c>
      <c r="L3974" s="11" t="str">
        <f t="shared" ca="1" si="270"/>
        <v>H</v>
      </c>
      <c r="M3974" s="11"/>
      <c r="N3974" s="11">
        <v>3973</v>
      </c>
      <c r="O3974" s="12">
        <f t="shared" ca="1" si="282"/>
        <v>-1.6873646534768658</v>
      </c>
      <c r="P3974" s="12">
        <f t="shared" ca="1" si="283"/>
        <v>1.9086641129898376</v>
      </c>
      <c r="Q3974" s="11" t="str">
        <f t="shared" ca="1" si="271"/>
        <v>H</v>
      </c>
    </row>
    <row r="3975" spans="9:17" x14ac:dyDescent="0.25">
      <c r="I3975" s="11">
        <v>3974</v>
      </c>
      <c r="J3975" s="11">
        <f t="shared" ca="1" si="280"/>
        <v>-0.71545024498787801</v>
      </c>
      <c r="K3975" s="11">
        <f t="shared" ca="1" si="281"/>
        <v>1.9396909793003763</v>
      </c>
      <c r="L3975" s="11" t="str">
        <f t="shared" ca="1" si="270"/>
        <v>H</v>
      </c>
      <c r="M3975" s="11"/>
      <c r="N3975" s="11">
        <v>3974</v>
      </c>
      <c r="O3975" s="12">
        <f t="shared" ca="1" si="282"/>
        <v>-0.11507958673810914</v>
      </c>
      <c r="P3975" s="12">
        <f t="shared" ca="1" si="283"/>
        <v>1.5864004585019331</v>
      </c>
      <c r="Q3975" s="11" t="str">
        <f t="shared" ca="1" si="271"/>
        <v>H</v>
      </c>
    </row>
    <row r="3976" spans="9:17" x14ac:dyDescent="0.25">
      <c r="I3976" s="11">
        <v>3975</v>
      </c>
      <c r="J3976" s="11">
        <f t="shared" ca="1" si="280"/>
        <v>2.7032330903672768</v>
      </c>
      <c r="K3976" s="11">
        <f t="shared" ca="1" si="281"/>
        <v>2.4683143659343241</v>
      </c>
      <c r="L3976" s="11" t="str">
        <f t="shared" ca="1" si="270"/>
        <v>A</v>
      </c>
      <c r="M3976" s="11"/>
      <c r="N3976" s="11">
        <v>3975</v>
      </c>
      <c r="O3976" s="12">
        <f t="shared" ca="1" si="282"/>
        <v>-1.3270126836476523</v>
      </c>
      <c r="P3976" s="12">
        <f t="shared" ca="1" si="283"/>
        <v>0.52248208434201271</v>
      </c>
      <c r="Q3976" s="11" t="str">
        <f t="shared" ca="1" si="271"/>
        <v>H</v>
      </c>
    </row>
    <row r="3977" spans="9:17" x14ac:dyDescent="0.25">
      <c r="I3977" s="11">
        <v>3976</v>
      </c>
      <c r="J3977" s="11">
        <f t="shared" ca="1" si="280"/>
        <v>0.57723161943383117</v>
      </c>
      <c r="K3977" s="11">
        <f t="shared" ca="1" si="281"/>
        <v>1.6675234803662109</v>
      </c>
      <c r="L3977" s="11" t="str">
        <f t="shared" ca="1" si="270"/>
        <v>H</v>
      </c>
      <c r="M3977" s="11"/>
      <c r="N3977" s="11">
        <v>3976</v>
      </c>
      <c r="O3977" s="12">
        <f t="shared" ca="1" si="282"/>
        <v>0.33841022691596767</v>
      </c>
      <c r="P3977" s="12">
        <f t="shared" ca="1" si="283"/>
        <v>2.1938326766728196</v>
      </c>
      <c r="Q3977" s="11" t="str">
        <f t="shared" ca="1" si="271"/>
        <v>H</v>
      </c>
    </row>
    <row r="3978" spans="9:17" x14ac:dyDescent="0.25">
      <c r="I3978" s="11">
        <v>3977</v>
      </c>
      <c r="J3978" s="11">
        <f t="shared" ca="1" si="280"/>
        <v>0.49458305108729006</v>
      </c>
      <c r="K3978" s="11">
        <f t="shared" ca="1" si="281"/>
        <v>3.2939866527393251</v>
      </c>
      <c r="L3978" s="11" t="str">
        <f t="shared" ca="1" si="270"/>
        <v>H</v>
      </c>
      <c r="M3978" s="11"/>
      <c r="N3978" s="11">
        <v>3977</v>
      </c>
      <c r="O3978" s="12">
        <f t="shared" ca="1" si="282"/>
        <v>-0.19647955873776868</v>
      </c>
      <c r="P3978" s="12">
        <f t="shared" ca="1" si="283"/>
        <v>2.1701812406486027</v>
      </c>
      <c r="Q3978" s="11" t="str">
        <f t="shared" ca="1" si="271"/>
        <v>H</v>
      </c>
    </row>
    <row r="3979" spans="9:17" x14ac:dyDescent="0.25">
      <c r="I3979" s="11">
        <v>3978</v>
      </c>
      <c r="J3979" s="11">
        <f t="shared" ca="1" si="280"/>
        <v>0.51697114561087965</v>
      </c>
      <c r="K3979" s="11">
        <f t="shared" ca="1" si="281"/>
        <v>1.4381629941224292</v>
      </c>
      <c r="L3979" s="11" t="str">
        <f t="shared" ca="1" si="270"/>
        <v>H</v>
      </c>
      <c r="M3979" s="11"/>
      <c r="N3979" s="11">
        <v>3978</v>
      </c>
      <c r="O3979" s="12">
        <f t="shared" ca="1" si="282"/>
        <v>1.1807940221045714</v>
      </c>
      <c r="P3979" s="12">
        <f t="shared" ca="1" si="283"/>
        <v>-0.24871638541988506</v>
      </c>
      <c r="Q3979" s="11" t="str">
        <f t="shared" ca="1" si="271"/>
        <v>A</v>
      </c>
    </row>
    <row r="3980" spans="9:17" x14ac:dyDescent="0.25">
      <c r="I3980" s="11">
        <v>3979</v>
      </c>
      <c r="J3980" s="11">
        <f t="shared" ca="1" si="280"/>
        <v>2.5847587200791176</v>
      </c>
      <c r="K3980" s="11">
        <f t="shared" ca="1" si="281"/>
        <v>0.66425124212013742</v>
      </c>
      <c r="L3980" s="11" t="str">
        <f t="shared" ca="1" si="270"/>
        <v>A</v>
      </c>
      <c r="M3980" s="11"/>
      <c r="N3980" s="11">
        <v>3979</v>
      </c>
      <c r="O3980" s="12">
        <f t="shared" ca="1" si="282"/>
        <v>0.83413631125817345</v>
      </c>
      <c r="P3980" s="12">
        <f t="shared" ca="1" si="283"/>
        <v>0.43355833867101923</v>
      </c>
      <c r="Q3980" s="11" t="str">
        <f t="shared" ca="1" si="271"/>
        <v>A</v>
      </c>
    </row>
    <row r="3981" spans="9:17" x14ac:dyDescent="0.25">
      <c r="I3981" s="11">
        <v>3980</v>
      </c>
      <c r="J3981" s="11">
        <f t="shared" ca="1" si="280"/>
        <v>3.1581548191333391</v>
      </c>
      <c r="K3981" s="11">
        <f t="shared" ca="1" si="281"/>
        <v>2.2311678379990916</v>
      </c>
      <c r="L3981" s="11" t="str">
        <f t="shared" ca="1" si="270"/>
        <v>A</v>
      </c>
      <c r="M3981" s="11"/>
      <c r="N3981" s="11">
        <v>3980</v>
      </c>
      <c r="O3981" s="12">
        <f t="shared" ca="1" si="282"/>
        <v>-1.0064302893886052</v>
      </c>
      <c r="P3981" s="12">
        <f t="shared" ca="1" si="283"/>
        <v>1.008358968160417</v>
      </c>
      <c r="Q3981" s="11" t="str">
        <f t="shared" ca="1" si="271"/>
        <v>H</v>
      </c>
    </row>
    <row r="3982" spans="9:17" x14ac:dyDescent="0.25">
      <c r="I3982" s="11">
        <v>3981</v>
      </c>
      <c r="J3982" s="11">
        <f t="shared" ca="1" si="280"/>
        <v>-1.5642454010714193</v>
      </c>
      <c r="K3982" s="11">
        <f t="shared" ca="1" si="281"/>
        <v>-6.7700047224562798E-2</v>
      </c>
      <c r="L3982" s="11" t="str">
        <f t="shared" ca="1" si="270"/>
        <v>H</v>
      </c>
      <c r="M3982" s="11"/>
      <c r="N3982" s="11">
        <v>3981</v>
      </c>
      <c r="O3982" s="12">
        <f t="shared" ca="1" si="282"/>
        <v>-0.69203286144223553</v>
      </c>
      <c r="P3982" s="12">
        <f t="shared" ca="1" si="283"/>
        <v>3.2664046716951045</v>
      </c>
      <c r="Q3982" s="11" t="str">
        <f t="shared" ca="1" si="271"/>
        <v>H</v>
      </c>
    </row>
    <row r="3983" spans="9:17" x14ac:dyDescent="0.25">
      <c r="I3983" s="11">
        <v>3982</v>
      </c>
      <c r="J3983" s="11">
        <f t="shared" ca="1" si="280"/>
        <v>2.4534616963678975</v>
      </c>
      <c r="K3983" s="11">
        <f t="shared" ca="1" si="281"/>
        <v>0.51590277481995139</v>
      </c>
      <c r="L3983" s="11" t="str">
        <f t="shared" ca="1" si="270"/>
        <v>A</v>
      </c>
      <c r="M3983" s="11"/>
      <c r="N3983" s="11">
        <v>3982</v>
      </c>
      <c r="O3983" s="12">
        <f t="shared" ca="1" si="282"/>
        <v>-0.33915769815647345</v>
      </c>
      <c r="P3983" s="12">
        <f t="shared" ca="1" si="283"/>
        <v>1.3969101607337417</v>
      </c>
      <c r="Q3983" s="11" t="str">
        <f t="shared" ca="1" si="271"/>
        <v>H</v>
      </c>
    </row>
    <row r="3984" spans="9:17" x14ac:dyDescent="0.25">
      <c r="I3984" s="11">
        <v>3983</v>
      </c>
      <c r="J3984" s="11">
        <f t="shared" ca="1" si="280"/>
        <v>-1.9009776958094857</v>
      </c>
      <c r="K3984" s="11">
        <f t="shared" ca="1" si="281"/>
        <v>1.6447815557100516</v>
      </c>
      <c r="L3984" s="11" t="str">
        <f t="shared" ca="1" si="270"/>
        <v>H</v>
      </c>
      <c r="M3984" s="11"/>
      <c r="N3984" s="11">
        <v>3983</v>
      </c>
      <c r="O3984" s="12">
        <f t="shared" ca="1" si="282"/>
        <v>0.33273866763759191</v>
      </c>
      <c r="P3984" s="12">
        <f t="shared" ca="1" si="283"/>
        <v>0.71163466581893342</v>
      </c>
      <c r="Q3984" s="11" t="str">
        <f t="shared" ca="1" si="271"/>
        <v>H</v>
      </c>
    </row>
    <row r="3985" spans="9:17" x14ac:dyDescent="0.25">
      <c r="I3985" s="11">
        <v>3984</v>
      </c>
      <c r="J3985" s="11">
        <f t="shared" ca="1" si="280"/>
        <v>-0.14384027457442461</v>
      </c>
      <c r="K3985" s="11">
        <f t="shared" ca="1" si="281"/>
        <v>2.848668739170793</v>
      </c>
      <c r="L3985" s="11" t="str">
        <f t="shared" ca="1" si="270"/>
        <v>H</v>
      </c>
      <c r="M3985" s="11"/>
      <c r="N3985" s="11">
        <v>3984</v>
      </c>
      <c r="O3985" s="12">
        <f t="shared" ca="1" si="282"/>
        <v>1.3011423143699989</v>
      </c>
      <c r="P3985" s="12">
        <f t="shared" ca="1" si="283"/>
        <v>1.9012656346917467</v>
      </c>
      <c r="Q3985" s="11" t="str">
        <f t="shared" ca="1" si="271"/>
        <v>H</v>
      </c>
    </row>
    <row r="3986" spans="9:17" x14ac:dyDescent="0.25">
      <c r="I3986" s="11">
        <v>3985</v>
      </c>
      <c r="J3986" s="11">
        <f t="shared" ca="1" si="280"/>
        <v>1.6242815477631647</v>
      </c>
      <c r="K3986" s="11">
        <f t="shared" ca="1" si="281"/>
        <v>2.1869645018025872</v>
      </c>
      <c r="L3986" s="11" t="str">
        <f t="shared" ca="1" si="270"/>
        <v>H</v>
      </c>
      <c r="M3986" s="11"/>
      <c r="N3986" s="11">
        <v>3985</v>
      </c>
      <c r="O3986" s="12">
        <f t="shared" ca="1" si="282"/>
        <v>-0.33623517984673434</v>
      </c>
      <c r="P3986" s="12">
        <f t="shared" ca="1" si="283"/>
        <v>2.9261439263786455</v>
      </c>
      <c r="Q3986" s="11" t="str">
        <f t="shared" ca="1" si="271"/>
        <v>H</v>
      </c>
    </row>
    <row r="3987" spans="9:17" x14ac:dyDescent="0.25">
      <c r="I3987" s="11">
        <v>3986</v>
      </c>
      <c r="J3987" s="11">
        <f t="shared" ca="1" si="280"/>
        <v>1.5933865390009121</v>
      </c>
      <c r="K3987" s="11">
        <f t="shared" ca="1" si="281"/>
        <v>2.5355887595680198</v>
      </c>
      <c r="L3987" s="11" t="str">
        <f t="shared" ca="1" si="270"/>
        <v>H</v>
      </c>
      <c r="M3987" s="11"/>
      <c r="N3987" s="11">
        <v>3986</v>
      </c>
      <c r="O3987" s="12">
        <f t="shared" ca="1" si="282"/>
        <v>0.22606342502121163</v>
      </c>
      <c r="P3987" s="12">
        <f t="shared" ca="1" si="283"/>
        <v>0.8277747166627345</v>
      </c>
      <c r="Q3987" s="11" t="str">
        <f t="shared" ca="1" si="271"/>
        <v>H</v>
      </c>
    </row>
    <row r="3988" spans="9:17" x14ac:dyDescent="0.25">
      <c r="I3988" s="11">
        <v>3987</v>
      </c>
      <c r="J3988" s="11">
        <f t="shared" ca="1" si="280"/>
        <v>1.0273094860315659</v>
      </c>
      <c r="K3988" s="11">
        <f t="shared" ca="1" si="281"/>
        <v>1.3686818125091296</v>
      </c>
      <c r="L3988" s="11" t="str">
        <f t="shared" ca="1" si="270"/>
        <v>H</v>
      </c>
      <c r="M3988" s="11"/>
      <c r="N3988" s="11">
        <v>3987</v>
      </c>
      <c r="O3988" s="12">
        <f t="shared" ca="1" si="282"/>
        <v>-0.81218014671940475</v>
      </c>
      <c r="P3988" s="12">
        <f t="shared" ca="1" si="283"/>
        <v>1.414064218346514</v>
      </c>
      <c r="Q3988" s="11" t="str">
        <f t="shared" ca="1" si="271"/>
        <v>H</v>
      </c>
    </row>
    <row r="3989" spans="9:17" x14ac:dyDescent="0.25">
      <c r="I3989" s="11">
        <v>3988</v>
      </c>
      <c r="J3989" s="11">
        <f t="shared" ca="1" si="280"/>
        <v>1.9129040430872792</v>
      </c>
      <c r="K3989" s="11">
        <f t="shared" ca="1" si="281"/>
        <v>1.8784100487718545</v>
      </c>
      <c r="L3989" s="11" t="str">
        <f t="shared" ca="1" si="270"/>
        <v>A</v>
      </c>
      <c r="M3989" s="11"/>
      <c r="N3989" s="11">
        <v>3988</v>
      </c>
      <c r="O3989" s="12">
        <f t="shared" ca="1" si="282"/>
        <v>0.20165798048505107</v>
      </c>
      <c r="P3989" s="12">
        <f t="shared" ca="1" si="283"/>
        <v>0.61045057482760567</v>
      </c>
      <c r="Q3989" s="11" t="str">
        <f t="shared" ca="1" si="271"/>
        <v>H</v>
      </c>
    </row>
    <row r="3990" spans="9:17" x14ac:dyDescent="0.25">
      <c r="I3990" s="11">
        <v>3989</v>
      </c>
      <c r="J3990" s="11">
        <f t="shared" ca="1" si="280"/>
        <v>-0.59638127034227562</v>
      </c>
      <c r="K3990" s="11">
        <f t="shared" ca="1" si="281"/>
        <v>3.56649592104365</v>
      </c>
      <c r="L3990" s="11" t="str">
        <f t="shared" ca="1" si="270"/>
        <v>H</v>
      </c>
      <c r="M3990" s="11"/>
      <c r="N3990" s="11">
        <v>3989</v>
      </c>
      <c r="O3990" s="12">
        <f t="shared" ca="1" si="282"/>
        <v>1.1536447932938905</v>
      </c>
      <c r="P3990" s="12">
        <f t="shared" ca="1" si="283"/>
        <v>2.955502169913574</v>
      </c>
      <c r="Q3990" s="11" t="str">
        <f t="shared" ca="1" si="271"/>
        <v>H</v>
      </c>
    </row>
    <row r="3991" spans="9:17" x14ac:dyDescent="0.25">
      <c r="I3991" s="11">
        <v>3990</v>
      </c>
      <c r="J3991" s="11">
        <f t="shared" ca="1" si="280"/>
        <v>0.89534956080186756</v>
      </c>
      <c r="K3991" s="11">
        <f t="shared" ca="1" si="281"/>
        <v>2.1727481870586849</v>
      </c>
      <c r="L3991" s="11" t="str">
        <f t="shared" ca="1" si="270"/>
        <v>H</v>
      </c>
      <c r="M3991" s="11"/>
      <c r="N3991" s="11">
        <v>3990</v>
      </c>
      <c r="O3991" s="12">
        <f t="shared" ca="1" si="282"/>
        <v>0.69006379465575063</v>
      </c>
      <c r="P3991" s="12">
        <f t="shared" ca="1" si="283"/>
        <v>0.98874472431627902</v>
      </c>
      <c r="Q3991" s="11" t="str">
        <f t="shared" ca="1" si="271"/>
        <v>H</v>
      </c>
    </row>
    <row r="3992" spans="9:17" x14ac:dyDescent="0.25">
      <c r="I3992" s="11">
        <v>3991</v>
      </c>
      <c r="J3992" s="11">
        <f t="shared" ca="1" si="280"/>
        <v>-0.37804170288651473</v>
      </c>
      <c r="K3992" s="11">
        <f t="shared" ca="1" si="281"/>
        <v>3.55198939305886</v>
      </c>
      <c r="L3992" s="11" t="str">
        <f t="shared" ca="1" si="270"/>
        <v>H</v>
      </c>
      <c r="M3992" s="11"/>
      <c r="N3992" s="11">
        <v>3991</v>
      </c>
      <c r="O3992" s="12">
        <f t="shared" ca="1" si="282"/>
        <v>1.8380953680245486</v>
      </c>
      <c r="P3992" s="12">
        <f t="shared" ca="1" si="283"/>
        <v>0.74847934543589023</v>
      </c>
      <c r="Q3992" s="11" t="str">
        <f t="shared" ca="1" si="271"/>
        <v>A</v>
      </c>
    </row>
    <row r="3993" spans="9:17" x14ac:dyDescent="0.25">
      <c r="I3993" s="11">
        <v>3992</v>
      </c>
      <c r="J3993" s="11">
        <f t="shared" ca="1" si="280"/>
        <v>-0.13118290421172019</v>
      </c>
      <c r="K3993" s="11">
        <f t="shared" ca="1" si="281"/>
        <v>0.39719300790535716</v>
      </c>
      <c r="L3993" s="11" t="str">
        <f t="shared" ca="1" si="270"/>
        <v>H</v>
      </c>
      <c r="M3993" s="11"/>
      <c r="N3993" s="11">
        <v>3992</v>
      </c>
      <c r="O3993" s="12">
        <f t="shared" ca="1" si="282"/>
        <v>1.2926938295039792</v>
      </c>
      <c r="P3993" s="12">
        <f t="shared" ca="1" si="283"/>
        <v>0.13663543329384198</v>
      </c>
      <c r="Q3993" s="11" t="str">
        <f t="shared" ca="1" si="271"/>
        <v>A</v>
      </c>
    </row>
    <row r="3994" spans="9:17" x14ac:dyDescent="0.25">
      <c r="I3994" s="11">
        <v>3993</v>
      </c>
      <c r="J3994" s="11">
        <f t="shared" ca="1" si="280"/>
        <v>-1.1641964589503906</v>
      </c>
      <c r="K3994" s="11">
        <f t="shared" ca="1" si="281"/>
        <v>3.1367104728639035</v>
      </c>
      <c r="L3994" s="11" t="str">
        <f t="shared" ca="1" si="270"/>
        <v>H</v>
      </c>
      <c r="M3994" s="11"/>
      <c r="N3994" s="11">
        <v>3993</v>
      </c>
      <c r="O3994" s="12">
        <f t="shared" ca="1" si="282"/>
        <v>0.40015351365512042</v>
      </c>
      <c r="P3994" s="12">
        <f t="shared" ca="1" si="283"/>
        <v>2.1733209805049079</v>
      </c>
      <c r="Q3994" s="11" t="str">
        <f t="shared" ca="1" si="271"/>
        <v>H</v>
      </c>
    </row>
    <row r="3995" spans="9:17" x14ac:dyDescent="0.25">
      <c r="I3995" s="11">
        <v>3994</v>
      </c>
      <c r="J3995" s="11">
        <f t="shared" ca="1" si="280"/>
        <v>0.2644845043957329</v>
      </c>
      <c r="K3995" s="11">
        <f t="shared" ca="1" si="281"/>
        <v>1.1729420030902065</v>
      </c>
      <c r="L3995" s="11" t="str">
        <f t="shared" ca="1" si="270"/>
        <v>H</v>
      </c>
      <c r="M3995" s="11"/>
      <c r="N3995" s="11">
        <v>3994</v>
      </c>
      <c r="O3995" s="12">
        <f t="shared" ca="1" si="282"/>
        <v>0.74936471316915076</v>
      </c>
      <c r="P3995" s="12">
        <f t="shared" ca="1" si="283"/>
        <v>3.0708926477838601</v>
      </c>
      <c r="Q3995" s="11" t="str">
        <f t="shared" ca="1" si="271"/>
        <v>H</v>
      </c>
    </row>
    <row r="3996" spans="9:17" x14ac:dyDescent="0.25">
      <c r="I3996" s="11">
        <v>3995</v>
      </c>
      <c r="J3996" s="11">
        <f t="shared" ca="1" si="280"/>
        <v>1.4052771135689892</v>
      </c>
      <c r="K3996" s="11">
        <f t="shared" ca="1" si="281"/>
        <v>2.9072216694427446</v>
      </c>
      <c r="L3996" s="11" t="str">
        <f t="shared" ca="1" si="270"/>
        <v>H</v>
      </c>
      <c r="M3996" s="11"/>
      <c r="N3996" s="11">
        <v>3995</v>
      </c>
      <c r="O3996" s="12">
        <f t="shared" ca="1" si="282"/>
        <v>0.8270261219855719</v>
      </c>
      <c r="P3996" s="12">
        <f t="shared" ca="1" si="283"/>
        <v>0.76191173418343627</v>
      </c>
      <c r="Q3996" s="11" t="str">
        <f t="shared" ca="1" si="271"/>
        <v>A</v>
      </c>
    </row>
    <row r="3997" spans="9:17" x14ac:dyDescent="0.25">
      <c r="I3997" s="11">
        <v>3996</v>
      </c>
      <c r="J3997" s="11">
        <f t="shared" ca="1" si="280"/>
        <v>0.27093904813519021</v>
      </c>
      <c r="K3997" s="11">
        <f t="shared" ca="1" si="281"/>
        <v>1.3394771766502644</v>
      </c>
      <c r="L3997" s="11" t="str">
        <f t="shared" ca="1" si="270"/>
        <v>H</v>
      </c>
      <c r="M3997" s="11"/>
      <c r="N3997" s="11">
        <v>3996</v>
      </c>
      <c r="O3997" s="12">
        <f t="shared" ca="1" si="282"/>
        <v>0.20296593076401492</v>
      </c>
      <c r="P3997" s="12">
        <f t="shared" ca="1" si="283"/>
        <v>1.0912938253454687</v>
      </c>
      <c r="Q3997" s="11" t="str">
        <f t="shared" ca="1" si="271"/>
        <v>H</v>
      </c>
    </row>
    <row r="3998" spans="9:17" x14ac:dyDescent="0.25">
      <c r="I3998" s="11">
        <v>3997</v>
      </c>
      <c r="J3998" s="11">
        <f t="shared" ca="1" si="280"/>
        <v>1.3056019981902101</v>
      </c>
      <c r="K3998" s="11">
        <f t="shared" ca="1" si="281"/>
        <v>1.8789069509968215</v>
      </c>
      <c r="L3998" s="11" t="str">
        <f t="shared" ca="1" si="270"/>
        <v>H</v>
      </c>
      <c r="M3998" s="11"/>
      <c r="N3998" s="11">
        <v>3997</v>
      </c>
      <c r="O3998" s="12">
        <f t="shared" ca="1" si="282"/>
        <v>2.0257552991551631</v>
      </c>
      <c r="P3998" s="12">
        <f t="shared" ca="1" si="283"/>
        <v>8.5098063988691131E-2</v>
      </c>
      <c r="Q3998" s="11" t="str">
        <f t="shared" ca="1" si="271"/>
        <v>A</v>
      </c>
    </row>
    <row r="3999" spans="9:17" x14ac:dyDescent="0.25">
      <c r="I3999" s="11">
        <v>3998</v>
      </c>
      <c r="J3999" s="11">
        <f t="shared" ca="1" si="280"/>
        <v>4.1076028764014394</v>
      </c>
      <c r="K3999" s="11">
        <f t="shared" ca="1" si="281"/>
        <v>1.8438231472449615</v>
      </c>
      <c r="L3999" s="11" t="str">
        <f t="shared" ca="1" si="270"/>
        <v>A</v>
      </c>
      <c r="M3999" s="11"/>
      <c r="N3999" s="11">
        <v>3998</v>
      </c>
      <c r="O3999" s="12">
        <f t="shared" ca="1" si="282"/>
        <v>0.17171371630827192</v>
      </c>
      <c r="P3999" s="12">
        <f t="shared" ca="1" si="283"/>
        <v>2.8350877021672902</v>
      </c>
      <c r="Q3999" s="11" t="str">
        <f t="shared" ca="1" si="271"/>
        <v>H</v>
      </c>
    </row>
    <row r="4000" spans="9:17" x14ac:dyDescent="0.25">
      <c r="I4000" s="11">
        <v>3999</v>
      </c>
      <c r="J4000" s="11">
        <f t="shared" ca="1" si="280"/>
        <v>2.082479217628566</v>
      </c>
      <c r="K4000" s="11">
        <f t="shared" ca="1" si="281"/>
        <v>2.2630625796015793</v>
      </c>
      <c r="L4000" s="11" t="str">
        <f t="shared" ca="1" si="270"/>
        <v>H</v>
      </c>
      <c r="M4000" s="11"/>
      <c r="N4000" s="11">
        <v>3999</v>
      </c>
      <c r="O4000" s="12">
        <f t="shared" ca="1" si="282"/>
        <v>0.51547225329543978</v>
      </c>
      <c r="P4000" s="12">
        <f t="shared" ca="1" si="283"/>
        <v>0.28131386613345044</v>
      </c>
      <c r="Q4000" s="11" t="str">
        <f t="shared" ca="1" si="271"/>
        <v>A</v>
      </c>
    </row>
    <row r="4001" spans="9:17" x14ac:dyDescent="0.25">
      <c r="I4001" s="11">
        <v>4000</v>
      </c>
      <c r="J4001" s="11">
        <f t="shared" ca="1" si="280"/>
        <v>-0.49387860146509677</v>
      </c>
      <c r="K4001" s="11">
        <f t="shared" ca="1" si="281"/>
        <v>1.6640928139022109</v>
      </c>
      <c r="L4001" s="11" t="str">
        <f t="shared" ca="1" si="270"/>
        <v>H</v>
      </c>
      <c r="M4001" s="11"/>
      <c r="N4001" s="11">
        <v>4000</v>
      </c>
      <c r="O4001" s="12">
        <f t="shared" ca="1" si="282"/>
        <v>-0.96023519570559901</v>
      </c>
      <c r="P4001" s="12">
        <f t="shared" ca="1" si="283"/>
        <v>2.0700653818229098</v>
      </c>
      <c r="Q4001" s="11" t="str">
        <f t="shared" ca="1" si="271"/>
        <v>H</v>
      </c>
    </row>
    <row r="4002" spans="9:17" x14ac:dyDescent="0.25">
      <c r="I4002" s="11">
        <v>4001</v>
      </c>
      <c r="J4002" s="11">
        <f t="shared" ca="1" si="280"/>
        <v>-0.97592152556785894</v>
      </c>
      <c r="K4002" s="11">
        <f t="shared" ca="1" si="281"/>
        <v>1.0299211038433227</v>
      </c>
      <c r="L4002" s="11" t="str">
        <f t="shared" ca="1" si="270"/>
        <v>H</v>
      </c>
      <c r="M4002" s="11"/>
      <c r="N4002" s="11">
        <v>4001</v>
      </c>
      <c r="O4002" s="12">
        <f t="shared" ca="1" si="282"/>
        <v>-1.6437553463057772</v>
      </c>
      <c r="P4002" s="12">
        <f t="shared" ca="1" si="283"/>
        <v>1.9381420879595721</v>
      </c>
      <c r="Q4002" s="11" t="str">
        <f t="shared" ca="1" si="271"/>
        <v>H</v>
      </c>
    </row>
    <row r="4003" spans="9:17" x14ac:dyDescent="0.25">
      <c r="I4003" s="11">
        <v>4002</v>
      </c>
      <c r="J4003" s="11">
        <f t="shared" ca="1" si="280"/>
        <v>-0.39205412422098884</v>
      </c>
      <c r="K4003" s="11">
        <f t="shared" ca="1" si="281"/>
        <v>1.4246110144230351</v>
      </c>
      <c r="L4003" s="11" t="str">
        <f t="shared" ca="1" si="270"/>
        <v>H</v>
      </c>
      <c r="M4003" s="11"/>
      <c r="N4003" s="11">
        <v>4002</v>
      </c>
      <c r="O4003" s="12">
        <f t="shared" ca="1" si="282"/>
        <v>1.6352649424239285</v>
      </c>
      <c r="P4003" s="12">
        <f t="shared" ca="1" si="283"/>
        <v>1.979560479452644</v>
      </c>
      <c r="Q4003" s="11" t="str">
        <f t="shared" ca="1" si="271"/>
        <v>H</v>
      </c>
    </row>
    <row r="4004" spans="9:17" x14ac:dyDescent="0.25">
      <c r="I4004" s="11">
        <v>4003</v>
      </c>
      <c r="J4004" s="11">
        <f t="shared" ca="1" si="280"/>
        <v>2.9941517188487627</v>
      </c>
      <c r="K4004" s="11">
        <f t="shared" ca="1" si="281"/>
        <v>4.5508296243184088E-2</v>
      </c>
      <c r="L4004" s="11" t="str">
        <f t="shared" ca="1" si="270"/>
        <v>A</v>
      </c>
      <c r="M4004" s="11"/>
      <c r="N4004" s="11">
        <v>4003</v>
      </c>
      <c r="O4004" s="12">
        <f t="shared" ca="1" si="282"/>
        <v>-0.76381603982980328</v>
      </c>
      <c r="P4004" s="12">
        <f t="shared" ca="1" si="283"/>
        <v>4.6155907492210275</v>
      </c>
      <c r="Q4004" s="11" t="str">
        <f t="shared" ca="1" si="271"/>
        <v>H</v>
      </c>
    </row>
    <row r="4005" spans="9:17" x14ac:dyDescent="0.25">
      <c r="I4005" s="11">
        <v>4004</v>
      </c>
      <c r="J4005" s="11">
        <f t="shared" ca="1" si="280"/>
        <v>-1.0900219374834714</v>
      </c>
      <c r="K4005" s="11">
        <f t="shared" ca="1" si="281"/>
        <v>0.63486249787185112</v>
      </c>
      <c r="L4005" s="11" t="str">
        <f t="shared" ca="1" si="270"/>
        <v>H</v>
      </c>
      <c r="M4005" s="11"/>
      <c r="N4005" s="11">
        <v>4004</v>
      </c>
      <c r="O4005" s="12">
        <f t="shared" ca="1" si="282"/>
        <v>1.0714407264793424</v>
      </c>
      <c r="P4005" s="12">
        <f t="shared" ca="1" si="283"/>
        <v>1.9387723517851785</v>
      </c>
      <c r="Q4005" s="11" t="str">
        <f t="shared" ca="1" si="271"/>
        <v>H</v>
      </c>
    </row>
    <row r="4006" spans="9:17" x14ac:dyDescent="0.25">
      <c r="I4006" s="11">
        <v>4005</v>
      </c>
      <c r="J4006" s="11">
        <f t="shared" ca="1" si="280"/>
        <v>0.2348091397646157</v>
      </c>
      <c r="K4006" s="11">
        <f t="shared" ca="1" si="281"/>
        <v>3.3033996136958566</v>
      </c>
      <c r="L4006" s="11" t="str">
        <f t="shared" ca="1" si="270"/>
        <v>H</v>
      </c>
      <c r="M4006" s="11"/>
      <c r="N4006" s="11">
        <v>4005</v>
      </c>
      <c r="O4006" s="12">
        <f t="shared" ca="1" si="282"/>
        <v>-2.3506308823255999</v>
      </c>
      <c r="P4006" s="12">
        <f t="shared" ca="1" si="283"/>
        <v>1.1015539383871691</v>
      </c>
      <c r="Q4006" s="11" t="str">
        <f t="shared" ca="1" si="271"/>
        <v>H</v>
      </c>
    </row>
    <row r="4007" spans="9:17" x14ac:dyDescent="0.25">
      <c r="I4007" s="11">
        <v>4006</v>
      </c>
      <c r="J4007" s="11">
        <f t="shared" ca="1" si="280"/>
        <v>1.6268457971341794</v>
      </c>
      <c r="K4007" s="11">
        <f t="shared" ca="1" si="281"/>
        <v>1.5803790139205312</v>
      </c>
      <c r="L4007" s="11" t="str">
        <f t="shared" ca="1" si="270"/>
        <v>A</v>
      </c>
      <c r="M4007" s="11"/>
      <c r="N4007" s="11">
        <v>4006</v>
      </c>
      <c r="O4007" s="12">
        <f t="shared" ca="1" si="282"/>
        <v>-1.105672206404835</v>
      </c>
      <c r="P4007" s="12">
        <f t="shared" ca="1" si="283"/>
        <v>-1.7230616514909016</v>
      </c>
      <c r="Q4007" s="11" t="str">
        <f t="shared" ca="1" si="271"/>
        <v>A</v>
      </c>
    </row>
    <row r="4008" spans="9:17" x14ac:dyDescent="0.25">
      <c r="I4008" s="11">
        <v>4007</v>
      </c>
      <c r="J4008" s="11">
        <f t="shared" ca="1" si="280"/>
        <v>3.4634473931639933</v>
      </c>
      <c r="K4008" s="11">
        <f t="shared" ca="1" si="281"/>
        <v>2.5688230119081918</v>
      </c>
      <c r="L4008" s="11" t="str">
        <f t="shared" ca="1" si="270"/>
        <v>A</v>
      </c>
      <c r="M4008" s="11"/>
      <c r="N4008" s="11">
        <v>4007</v>
      </c>
      <c r="O4008" s="12">
        <f t="shared" ca="1" si="282"/>
        <v>-0.13018782137931206</v>
      </c>
      <c r="P4008" s="12">
        <f t="shared" ca="1" si="283"/>
        <v>2.8649675000144015</v>
      </c>
      <c r="Q4008" s="11" t="str">
        <f t="shared" ca="1" si="271"/>
        <v>H</v>
      </c>
    </row>
    <row r="4009" spans="9:17" x14ac:dyDescent="0.25">
      <c r="I4009" s="11">
        <v>4008</v>
      </c>
      <c r="J4009" s="11">
        <f t="shared" ca="1" si="280"/>
        <v>-0.24348293283800604</v>
      </c>
      <c r="K4009" s="11">
        <f t="shared" ca="1" si="281"/>
        <v>2.6584216914625509</v>
      </c>
      <c r="L4009" s="11" t="str">
        <f t="shared" ca="1" si="270"/>
        <v>H</v>
      </c>
      <c r="M4009" s="11"/>
      <c r="N4009" s="11">
        <v>4008</v>
      </c>
      <c r="O4009" s="12">
        <f t="shared" ca="1" si="282"/>
        <v>-0.87365749927293312</v>
      </c>
      <c r="P4009" s="12">
        <f t="shared" ca="1" si="283"/>
        <v>1.5221488764751778</v>
      </c>
      <c r="Q4009" s="11" t="str">
        <f t="shared" ca="1" si="271"/>
        <v>H</v>
      </c>
    </row>
    <row r="4010" spans="9:17" x14ac:dyDescent="0.25">
      <c r="I4010" s="11">
        <v>4009</v>
      </c>
      <c r="J4010" s="11">
        <f t="shared" ca="1" si="280"/>
        <v>0.93517900490723171</v>
      </c>
      <c r="K4010" s="11">
        <f t="shared" ca="1" si="281"/>
        <v>2.6945399631591958</v>
      </c>
      <c r="L4010" s="11" t="str">
        <f t="shared" ca="1" si="270"/>
        <v>H</v>
      </c>
      <c r="M4010" s="11"/>
      <c r="N4010" s="11">
        <v>4009</v>
      </c>
      <c r="O4010" s="12">
        <f t="shared" ca="1" si="282"/>
        <v>-0.11243226740276457</v>
      </c>
      <c r="P4010" s="12">
        <f t="shared" ca="1" si="283"/>
        <v>1.7001927166515758</v>
      </c>
      <c r="Q4010" s="11" t="str">
        <f t="shared" ca="1" si="271"/>
        <v>H</v>
      </c>
    </row>
    <row r="4011" spans="9:17" x14ac:dyDescent="0.25">
      <c r="I4011" s="11">
        <v>4010</v>
      </c>
      <c r="J4011" s="11">
        <f t="shared" ca="1" si="280"/>
        <v>3.4300960005579384</v>
      </c>
      <c r="K4011" s="11">
        <f t="shared" ca="1" si="281"/>
        <v>2.1010131325044656</v>
      </c>
      <c r="L4011" s="11" t="str">
        <f t="shared" ca="1" si="270"/>
        <v>A</v>
      </c>
      <c r="M4011" s="11"/>
      <c r="N4011" s="11">
        <v>4010</v>
      </c>
      <c r="O4011" s="12">
        <f t="shared" ca="1" si="282"/>
        <v>-0.11364136127682023</v>
      </c>
      <c r="P4011" s="12">
        <f t="shared" ca="1" si="283"/>
        <v>1.0449566402517356</v>
      </c>
      <c r="Q4011" s="11" t="str">
        <f t="shared" ca="1" si="271"/>
        <v>H</v>
      </c>
    </row>
    <row r="4012" spans="9:17" x14ac:dyDescent="0.25">
      <c r="I4012" s="11">
        <v>4011</v>
      </c>
      <c r="J4012" s="11">
        <f t="shared" ca="1" si="280"/>
        <v>2.1435445224164371</v>
      </c>
      <c r="K4012" s="11">
        <f t="shared" ca="1" si="281"/>
        <v>0.7066149997703246</v>
      </c>
      <c r="L4012" s="11" t="str">
        <f t="shared" ca="1" si="270"/>
        <v>A</v>
      </c>
      <c r="M4012" s="11"/>
      <c r="N4012" s="11">
        <v>4011</v>
      </c>
      <c r="O4012" s="12">
        <f t="shared" ca="1" si="282"/>
        <v>3.5785145072872737</v>
      </c>
      <c r="P4012" s="12">
        <f t="shared" ca="1" si="283"/>
        <v>1.2287768107825123</v>
      </c>
      <c r="Q4012" s="11" t="str">
        <f t="shared" ca="1" si="271"/>
        <v>A</v>
      </c>
    </row>
    <row r="4013" spans="9:17" x14ac:dyDescent="0.25">
      <c r="I4013" s="11">
        <v>4012</v>
      </c>
      <c r="J4013" s="11">
        <f t="shared" ca="1" si="280"/>
        <v>-1.0217570683120214</v>
      </c>
      <c r="K4013" s="11">
        <f t="shared" ca="1" si="281"/>
        <v>3.7738447328769347</v>
      </c>
      <c r="L4013" s="11" t="str">
        <f t="shared" ca="1" si="270"/>
        <v>H</v>
      </c>
      <c r="M4013" s="11"/>
      <c r="N4013" s="11">
        <v>4012</v>
      </c>
      <c r="O4013" s="12">
        <f t="shared" ca="1" si="282"/>
        <v>2.027975788025322</v>
      </c>
      <c r="P4013" s="12">
        <f t="shared" ca="1" si="283"/>
        <v>1.4210375386183736</v>
      </c>
      <c r="Q4013" s="11" t="str">
        <f t="shared" ca="1" si="271"/>
        <v>A</v>
      </c>
    </row>
    <row r="4014" spans="9:17" x14ac:dyDescent="0.25">
      <c r="I4014" s="11">
        <v>4013</v>
      </c>
      <c r="J4014" s="11">
        <f t="shared" ca="1" si="280"/>
        <v>0.83533729629734754</v>
      </c>
      <c r="K4014" s="11">
        <f t="shared" ca="1" si="281"/>
        <v>1.1943662110305722</v>
      </c>
      <c r="L4014" s="11" t="str">
        <f t="shared" ca="1" si="270"/>
        <v>H</v>
      </c>
      <c r="M4014" s="11"/>
      <c r="N4014" s="11">
        <v>4013</v>
      </c>
      <c r="O4014" s="12">
        <f t="shared" ca="1" si="282"/>
        <v>0.65511341415374125</v>
      </c>
      <c r="P4014" s="12">
        <f t="shared" ca="1" si="283"/>
        <v>3.0697819236411519</v>
      </c>
      <c r="Q4014" s="11" t="str">
        <f t="shared" ca="1" si="271"/>
        <v>H</v>
      </c>
    </row>
    <row r="4015" spans="9:17" x14ac:dyDescent="0.25">
      <c r="I4015" s="11">
        <v>4014</v>
      </c>
      <c r="J4015" s="11">
        <f t="shared" ca="1" si="280"/>
        <v>1.660817039666397</v>
      </c>
      <c r="K4015" s="11">
        <f t="shared" ca="1" si="281"/>
        <v>2.5876726705875832</v>
      </c>
      <c r="L4015" s="11" t="str">
        <f t="shared" ca="1" si="270"/>
        <v>H</v>
      </c>
      <c r="M4015" s="11"/>
      <c r="N4015" s="11">
        <v>4014</v>
      </c>
      <c r="O4015" s="12">
        <f t="shared" ca="1" si="282"/>
        <v>0.41681279766704177</v>
      </c>
      <c r="P4015" s="12">
        <f t="shared" ca="1" si="283"/>
        <v>0.75340376140501597</v>
      </c>
      <c r="Q4015" s="11" t="str">
        <f t="shared" ca="1" si="271"/>
        <v>H</v>
      </c>
    </row>
    <row r="4016" spans="9:17" x14ac:dyDescent="0.25">
      <c r="I4016" s="11">
        <v>4015</v>
      </c>
      <c r="J4016" s="11">
        <f t="shared" ca="1" si="280"/>
        <v>-0.13457255260579715</v>
      </c>
      <c r="K4016" s="11">
        <f t="shared" ca="1" si="281"/>
        <v>3.4356559676543776</v>
      </c>
      <c r="L4016" s="11" t="str">
        <f t="shared" ca="1" si="270"/>
        <v>H</v>
      </c>
      <c r="M4016" s="11"/>
      <c r="N4016" s="11">
        <v>4015</v>
      </c>
      <c r="O4016" s="12">
        <f t="shared" ca="1" si="282"/>
        <v>1.3933124505295917</v>
      </c>
      <c r="P4016" s="12">
        <f t="shared" ca="1" si="283"/>
        <v>1.1577605556485975</v>
      </c>
      <c r="Q4016" s="11" t="str">
        <f t="shared" ca="1" si="271"/>
        <v>A</v>
      </c>
    </row>
    <row r="4017" spans="9:17" x14ac:dyDescent="0.25">
      <c r="I4017" s="11">
        <v>4016</v>
      </c>
      <c r="J4017" s="11">
        <f t="shared" ca="1" si="280"/>
        <v>0.37966348185652454</v>
      </c>
      <c r="K4017" s="11">
        <f t="shared" ca="1" si="281"/>
        <v>2.5252089272359828</v>
      </c>
      <c r="L4017" s="11" t="str">
        <f t="shared" ca="1" si="270"/>
        <v>H</v>
      </c>
      <c r="M4017" s="11"/>
      <c r="N4017" s="11">
        <v>4016</v>
      </c>
      <c r="O4017" s="12">
        <f t="shared" ca="1" si="282"/>
        <v>-0.77361025432975716</v>
      </c>
      <c r="P4017" s="12">
        <f t="shared" ca="1" si="283"/>
        <v>0.49954609465588606</v>
      </c>
      <c r="Q4017" s="11" t="str">
        <f t="shared" ca="1" si="271"/>
        <v>H</v>
      </c>
    </row>
    <row r="4018" spans="9:17" x14ac:dyDescent="0.25">
      <c r="I4018" s="11">
        <v>4017</v>
      </c>
      <c r="J4018" s="11">
        <f t="shared" ca="1" si="280"/>
        <v>-0.19626069677249813</v>
      </c>
      <c r="K4018" s="11">
        <f t="shared" ca="1" si="281"/>
        <v>3.0277345931155981</v>
      </c>
      <c r="L4018" s="11" t="str">
        <f t="shared" ca="1" si="270"/>
        <v>H</v>
      </c>
      <c r="M4018" s="11"/>
      <c r="N4018" s="11">
        <v>4017</v>
      </c>
      <c r="O4018" s="12">
        <f t="shared" ca="1" si="282"/>
        <v>1.5145725699745747</v>
      </c>
      <c r="P4018" s="12">
        <f t="shared" ca="1" si="283"/>
        <v>1.1042063522889263</v>
      </c>
      <c r="Q4018" s="11" t="str">
        <f t="shared" ca="1" si="271"/>
        <v>A</v>
      </c>
    </row>
    <row r="4019" spans="9:17" x14ac:dyDescent="0.25">
      <c r="I4019" s="11">
        <v>4018</v>
      </c>
      <c r="J4019" s="11">
        <f t="shared" ca="1" si="280"/>
        <v>-0.97330582910658003</v>
      </c>
      <c r="K4019" s="11">
        <f t="shared" ca="1" si="281"/>
        <v>1.2811613399507149</v>
      </c>
      <c r="L4019" s="11" t="str">
        <f t="shared" ca="1" si="270"/>
        <v>H</v>
      </c>
      <c r="M4019" s="11"/>
      <c r="N4019" s="11">
        <v>4018</v>
      </c>
      <c r="O4019" s="12">
        <f t="shared" ca="1" si="282"/>
        <v>-0.2114200142468825</v>
      </c>
      <c r="P4019" s="12">
        <f t="shared" ca="1" si="283"/>
        <v>2.4474093571065967</v>
      </c>
      <c r="Q4019" s="11" t="str">
        <f t="shared" ca="1" si="271"/>
        <v>H</v>
      </c>
    </row>
    <row r="4020" spans="9:17" x14ac:dyDescent="0.25">
      <c r="I4020" s="11">
        <v>4019</v>
      </c>
      <c r="J4020" s="11">
        <f t="shared" ca="1" si="280"/>
        <v>-1.8554873528007692</v>
      </c>
      <c r="K4020" s="11">
        <f t="shared" ca="1" si="281"/>
        <v>1.6098714282861271</v>
      </c>
      <c r="L4020" s="11" t="str">
        <f t="shared" ca="1" si="270"/>
        <v>H</v>
      </c>
      <c r="M4020" s="11"/>
      <c r="N4020" s="11">
        <v>4019</v>
      </c>
      <c r="O4020" s="12">
        <f t="shared" ca="1" si="282"/>
        <v>1.1692092982228348</v>
      </c>
      <c r="P4020" s="12">
        <f t="shared" ca="1" si="283"/>
        <v>2.7411385209269579</v>
      </c>
      <c r="Q4020" s="11" t="str">
        <f t="shared" ca="1" si="271"/>
        <v>H</v>
      </c>
    </row>
    <row r="4021" spans="9:17" x14ac:dyDescent="0.25">
      <c r="I4021" s="11">
        <v>4020</v>
      </c>
      <c r="J4021" s="11">
        <f t="shared" ca="1" si="280"/>
        <v>0.38278379086282932</v>
      </c>
      <c r="K4021" s="11">
        <f t="shared" ca="1" si="281"/>
        <v>3.5781989164316208</v>
      </c>
      <c r="L4021" s="11" t="str">
        <f t="shared" ca="1" si="270"/>
        <v>H</v>
      </c>
      <c r="M4021" s="11"/>
      <c r="N4021" s="11">
        <v>4020</v>
      </c>
      <c r="O4021" s="12">
        <f t="shared" ca="1" si="282"/>
        <v>2.3545090529449517</v>
      </c>
      <c r="P4021" s="12">
        <f t="shared" ca="1" si="283"/>
        <v>0.3414787388552124</v>
      </c>
      <c r="Q4021" s="11" t="str">
        <f t="shared" ca="1" si="271"/>
        <v>A</v>
      </c>
    </row>
    <row r="4022" spans="9:17" x14ac:dyDescent="0.25">
      <c r="I4022" s="11">
        <v>4021</v>
      </c>
      <c r="J4022" s="11">
        <f t="shared" ca="1" si="280"/>
        <v>0.99503303785359853</v>
      </c>
      <c r="K4022" s="11">
        <f t="shared" ca="1" si="281"/>
        <v>0.42566477844039485</v>
      </c>
      <c r="L4022" s="11" t="str">
        <f t="shared" ca="1" si="270"/>
        <v>A</v>
      </c>
      <c r="M4022" s="11"/>
      <c r="N4022" s="11">
        <v>4021</v>
      </c>
      <c r="O4022" s="12">
        <f t="shared" ca="1" si="282"/>
        <v>0.72693487264012346</v>
      </c>
      <c r="P4022" s="12">
        <f t="shared" ca="1" si="283"/>
        <v>0.64451674448285323</v>
      </c>
      <c r="Q4022" s="11" t="str">
        <f t="shared" ca="1" si="271"/>
        <v>A</v>
      </c>
    </row>
    <row r="4023" spans="9:17" x14ac:dyDescent="0.25">
      <c r="I4023" s="11">
        <v>4022</v>
      </c>
      <c r="J4023" s="11">
        <f t="shared" ca="1" si="280"/>
        <v>-1.0004437591428825</v>
      </c>
      <c r="K4023" s="11">
        <f t="shared" ca="1" si="281"/>
        <v>-0.18610548610346722</v>
      </c>
      <c r="L4023" s="11" t="str">
        <f t="shared" ca="1" si="270"/>
        <v>H</v>
      </c>
      <c r="M4023" s="11"/>
      <c r="N4023" s="11">
        <v>4022</v>
      </c>
      <c r="O4023" s="12">
        <f t="shared" ca="1" si="282"/>
        <v>1.7937663722099173</v>
      </c>
      <c r="P4023" s="12">
        <f t="shared" ca="1" si="283"/>
        <v>1.8867840453154756</v>
      </c>
      <c r="Q4023" s="11" t="str">
        <f t="shared" ca="1" si="271"/>
        <v>H</v>
      </c>
    </row>
    <row r="4024" spans="9:17" x14ac:dyDescent="0.25">
      <c r="I4024" s="11">
        <v>4023</v>
      </c>
      <c r="J4024" s="11">
        <f t="shared" ca="1" si="280"/>
        <v>2.075174348506025</v>
      </c>
      <c r="K4024" s="11">
        <f t="shared" ca="1" si="281"/>
        <v>1.4917508573002358</v>
      </c>
      <c r="L4024" s="11" t="str">
        <f t="shared" ca="1" si="270"/>
        <v>A</v>
      </c>
      <c r="M4024" s="11"/>
      <c r="N4024" s="11">
        <v>4023</v>
      </c>
      <c r="O4024" s="12">
        <f t="shared" ca="1" si="282"/>
        <v>-1.045733857616473</v>
      </c>
      <c r="P4024" s="12">
        <f t="shared" ca="1" si="283"/>
        <v>0.67613579244668709</v>
      </c>
      <c r="Q4024" s="11" t="str">
        <f t="shared" ca="1" si="271"/>
        <v>H</v>
      </c>
    </row>
    <row r="4025" spans="9:17" x14ac:dyDescent="0.25">
      <c r="I4025" s="11">
        <v>4024</v>
      </c>
      <c r="J4025" s="11">
        <f t="shared" ca="1" si="280"/>
        <v>1.1918963332707115</v>
      </c>
      <c r="K4025" s="11">
        <f t="shared" ca="1" si="281"/>
        <v>1.1922174486016086</v>
      </c>
      <c r="L4025" s="11" t="str">
        <f t="shared" ca="1" si="270"/>
        <v>H</v>
      </c>
      <c r="M4025" s="11"/>
      <c r="N4025" s="11">
        <v>4024</v>
      </c>
      <c r="O4025" s="12">
        <f t="shared" ca="1" si="282"/>
        <v>0.99650506903579616</v>
      </c>
      <c r="P4025" s="12">
        <f t="shared" ca="1" si="283"/>
        <v>1.1005115189224268</v>
      </c>
      <c r="Q4025" s="11" t="str">
        <f t="shared" ca="1" si="271"/>
        <v>H</v>
      </c>
    </row>
    <row r="4026" spans="9:17" x14ac:dyDescent="0.25">
      <c r="I4026" s="11">
        <v>4025</v>
      </c>
      <c r="J4026" s="11">
        <f t="shared" ca="1" si="280"/>
        <v>6.3148514194977245E-4</v>
      </c>
      <c r="K4026" s="11">
        <f t="shared" ca="1" si="281"/>
        <v>-1.8953746907346414E-2</v>
      </c>
      <c r="L4026" s="11" t="str">
        <f t="shared" ca="1" si="270"/>
        <v>A</v>
      </c>
      <c r="M4026" s="11"/>
      <c r="N4026" s="11">
        <v>4025</v>
      </c>
      <c r="O4026" s="12">
        <f t="shared" ca="1" si="282"/>
        <v>1.9252171538971903</v>
      </c>
      <c r="P4026" s="12">
        <f t="shared" ca="1" si="283"/>
        <v>5.3694908032211774E-2</v>
      </c>
      <c r="Q4026" s="11" t="str">
        <f t="shared" ca="1" si="271"/>
        <v>A</v>
      </c>
    </row>
    <row r="4027" spans="9:17" x14ac:dyDescent="0.25">
      <c r="I4027" s="11">
        <v>4026</v>
      </c>
      <c r="J4027" s="11">
        <f t="shared" ca="1" si="280"/>
        <v>2.450058434692115</v>
      </c>
      <c r="K4027" s="11">
        <f t="shared" ca="1" si="281"/>
        <v>2.8844955520454012</v>
      </c>
      <c r="L4027" s="11" t="str">
        <f t="shared" ca="1" si="270"/>
        <v>H</v>
      </c>
      <c r="M4027" s="11"/>
      <c r="N4027" s="11">
        <v>4026</v>
      </c>
      <c r="O4027" s="12">
        <f t="shared" ca="1" si="282"/>
        <v>2.260942212872878</v>
      </c>
      <c r="P4027" s="12">
        <f t="shared" ca="1" si="283"/>
        <v>0.25801196173148111</v>
      </c>
      <c r="Q4027" s="11" t="str">
        <f t="shared" ca="1" si="271"/>
        <v>A</v>
      </c>
    </row>
    <row r="4028" spans="9:17" x14ac:dyDescent="0.25">
      <c r="I4028" s="11">
        <v>4027</v>
      </c>
      <c r="J4028" s="11">
        <f t="shared" ca="1" si="280"/>
        <v>0.91990121399812297</v>
      </c>
      <c r="K4028" s="11">
        <f t="shared" ca="1" si="281"/>
        <v>3.2280079312184657</v>
      </c>
      <c r="L4028" s="11" t="str">
        <f t="shared" ca="1" si="270"/>
        <v>H</v>
      </c>
      <c r="M4028" s="11"/>
      <c r="N4028" s="11">
        <v>4027</v>
      </c>
      <c r="O4028" s="12">
        <f t="shared" ca="1" si="282"/>
        <v>1.0249783201164777</v>
      </c>
      <c r="P4028" s="12">
        <f t="shared" ca="1" si="283"/>
        <v>0.39527422729701467</v>
      </c>
      <c r="Q4028" s="11" t="str">
        <f t="shared" ca="1" si="271"/>
        <v>A</v>
      </c>
    </row>
    <row r="4029" spans="9:17" x14ac:dyDescent="0.25">
      <c r="I4029" s="11">
        <v>4028</v>
      </c>
      <c r="J4029" s="11">
        <f t="shared" ca="1" si="280"/>
        <v>1.19437653186515</v>
      </c>
      <c r="K4029" s="11">
        <f t="shared" ca="1" si="281"/>
        <v>0.90411768405490189</v>
      </c>
      <c r="L4029" s="11" t="str">
        <f t="shared" ca="1" si="270"/>
        <v>A</v>
      </c>
      <c r="M4029" s="11"/>
      <c r="N4029" s="11">
        <v>4028</v>
      </c>
      <c r="O4029" s="12">
        <f t="shared" ca="1" si="282"/>
        <v>3.5364938829755721E-2</v>
      </c>
      <c r="P4029" s="12">
        <f t="shared" ca="1" si="283"/>
        <v>0.99654940591697505</v>
      </c>
      <c r="Q4029" s="11" t="str">
        <f t="shared" ca="1" si="271"/>
        <v>H</v>
      </c>
    </row>
    <row r="4030" spans="9:17" x14ac:dyDescent="0.25">
      <c r="I4030" s="11">
        <v>4029</v>
      </c>
      <c r="J4030" s="11">
        <f t="shared" ca="1" si="280"/>
        <v>0.17500658092023647</v>
      </c>
      <c r="K4030" s="11">
        <f t="shared" ca="1" si="281"/>
        <v>-0.3064118659963122</v>
      </c>
      <c r="L4030" s="11" t="str">
        <f t="shared" ca="1" si="270"/>
        <v>A</v>
      </c>
      <c r="M4030" s="11"/>
      <c r="N4030" s="11">
        <v>4029</v>
      </c>
      <c r="O4030" s="12">
        <f t="shared" ca="1" si="282"/>
        <v>3.7239833968181091E-2</v>
      </c>
      <c r="P4030" s="12">
        <f t="shared" ca="1" si="283"/>
        <v>-5.2485938711733349E-2</v>
      </c>
      <c r="Q4030" s="11" t="str">
        <f t="shared" ca="1" si="271"/>
        <v>A</v>
      </c>
    </row>
    <row r="4031" spans="9:17" x14ac:dyDescent="0.25">
      <c r="I4031" s="11">
        <v>4030</v>
      </c>
      <c r="J4031" s="11">
        <f t="shared" ca="1" si="280"/>
        <v>1.1399458251405603</v>
      </c>
      <c r="K4031" s="11">
        <f t="shared" ca="1" si="281"/>
        <v>-0.24898748718917751</v>
      </c>
      <c r="L4031" s="11" t="str">
        <f t="shared" ca="1" si="270"/>
        <v>A</v>
      </c>
      <c r="M4031" s="11"/>
      <c r="N4031" s="11">
        <v>4030</v>
      </c>
      <c r="O4031" s="12">
        <f t="shared" ca="1" si="282"/>
        <v>0.35590465027632534</v>
      </c>
      <c r="P4031" s="12">
        <f t="shared" ca="1" si="283"/>
        <v>-1.269871808318662</v>
      </c>
      <c r="Q4031" s="11" t="str">
        <f t="shared" ca="1" si="271"/>
        <v>A</v>
      </c>
    </row>
    <row r="4032" spans="9:17" x14ac:dyDescent="0.25">
      <c r="I4032" s="11">
        <v>4031</v>
      </c>
      <c r="J4032" s="11">
        <f t="shared" ca="1" si="280"/>
        <v>-1.6167496005009827</v>
      </c>
      <c r="K4032" s="11">
        <f t="shared" ca="1" si="281"/>
        <v>0.16001432736508781</v>
      </c>
      <c r="L4032" s="11" t="str">
        <f t="shared" ca="1" si="270"/>
        <v>H</v>
      </c>
      <c r="M4032" s="11"/>
      <c r="N4032" s="11">
        <v>4031</v>
      </c>
      <c r="O4032" s="12">
        <f t="shared" ca="1" si="282"/>
        <v>-1.4494800280745872</v>
      </c>
      <c r="P4032" s="12">
        <f t="shared" ca="1" si="283"/>
        <v>0.23806323474282187</v>
      </c>
      <c r="Q4032" s="11" t="str">
        <f t="shared" ca="1" si="271"/>
        <v>H</v>
      </c>
    </row>
    <row r="4033" spans="9:17" x14ac:dyDescent="0.25">
      <c r="I4033" s="11">
        <v>4032</v>
      </c>
      <c r="J4033" s="11">
        <f t="shared" ca="1" si="280"/>
        <v>0.33682453976717297</v>
      </c>
      <c r="K4033" s="11">
        <f t="shared" ca="1" si="281"/>
        <v>0.22484218947138901</v>
      </c>
      <c r="L4033" s="11" t="str">
        <f t="shared" ca="1" si="270"/>
        <v>A</v>
      </c>
      <c r="M4033" s="11"/>
      <c r="N4033" s="11">
        <v>4032</v>
      </c>
      <c r="O4033" s="12">
        <f t="shared" ca="1" si="282"/>
        <v>-1.4563938298495187</v>
      </c>
      <c r="P4033" s="12">
        <f t="shared" ca="1" si="283"/>
        <v>0.50256321058171927</v>
      </c>
      <c r="Q4033" s="11" t="str">
        <f t="shared" ca="1" si="271"/>
        <v>H</v>
      </c>
    </row>
    <row r="4034" spans="9:17" x14ac:dyDescent="0.25">
      <c r="I4034" s="11">
        <v>4033</v>
      </c>
      <c r="J4034" s="11">
        <f t="shared" ca="1" si="280"/>
        <v>1.5331228115878144</v>
      </c>
      <c r="K4034" s="11">
        <f t="shared" ca="1" si="281"/>
        <v>1.2321572622772976</v>
      </c>
      <c r="L4034" s="11" t="str">
        <f t="shared" ca="1" si="270"/>
        <v>A</v>
      </c>
      <c r="M4034" s="11"/>
      <c r="N4034" s="11">
        <v>4033</v>
      </c>
      <c r="O4034" s="12">
        <f t="shared" ca="1" si="282"/>
        <v>-0.12140568269183771</v>
      </c>
      <c r="P4034" s="12">
        <f t="shared" ca="1" si="283"/>
        <v>1.5958606199536569</v>
      </c>
      <c r="Q4034" s="11" t="str">
        <f t="shared" ca="1" si="271"/>
        <v>H</v>
      </c>
    </row>
    <row r="4035" spans="9:17" x14ac:dyDescent="0.25">
      <c r="I4035" s="11">
        <v>4034</v>
      </c>
      <c r="J4035" s="11">
        <f t="shared" ref="J4035:J4098" ca="1" si="284">NORMINV(RAND(), $D$3,$F$3)</f>
        <v>2.6800502102890476</v>
      </c>
      <c r="K4035" s="11">
        <f t="shared" ref="K4035:K4098" ca="1" si="285">NORMINV(RAND(), $D$2,$F$2)</f>
        <v>0.46436932951775667</v>
      </c>
      <c r="L4035" s="11" t="str">
        <f t="shared" ca="1" si="270"/>
        <v>A</v>
      </c>
      <c r="M4035" s="11"/>
      <c r="N4035" s="11">
        <v>4034</v>
      </c>
      <c r="O4035" s="12">
        <f t="shared" ref="O4035:O4098" ca="1" si="286">NORMINV(RAND(), $D$11,$F$11)</f>
        <v>0.58111578982267953</v>
      </c>
      <c r="P4035" s="12">
        <f t="shared" ref="P4035:P4098" ca="1" si="287">NORMINV(RAND(), $D$10,$F$10)</f>
        <v>1.5597131090921956</v>
      </c>
      <c r="Q4035" s="11" t="str">
        <f t="shared" ca="1" si="271"/>
        <v>H</v>
      </c>
    </row>
    <row r="4036" spans="9:17" x14ac:dyDescent="0.25">
      <c r="I4036" s="11">
        <v>4035</v>
      </c>
      <c r="J4036" s="11">
        <f t="shared" ca="1" si="284"/>
        <v>1.3951019860493836</v>
      </c>
      <c r="K4036" s="11">
        <f t="shared" ca="1" si="285"/>
        <v>2.8085570595250822</v>
      </c>
      <c r="L4036" s="11" t="str">
        <f t="shared" ca="1" si="270"/>
        <v>H</v>
      </c>
      <c r="M4036" s="11"/>
      <c r="N4036" s="11">
        <v>4035</v>
      </c>
      <c r="O4036" s="12">
        <f t="shared" ca="1" si="286"/>
        <v>0.28795499038248124</v>
      </c>
      <c r="P4036" s="12">
        <f t="shared" ca="1" si="287"/>
        <v>-0.34718992187155284</v>
      </c>
      <c r="Q4036" s="11" t="str">
        <f t="shared" ca="1" si="271"/>
        <v>A</v>
      </c>
    </row>
    <row r="4037" spans="9:17" x14ac:dyDescent="0.25">
      <c r="I4037" s="11">
        <v>4036</v>
      </c>
      <c r="J4037" s="11">
        <f t="shared" ca="1" si="284"/>
        <v>1.0444865729073132</v>
      </c>
      <c r="K4037" s="11">
        <f t="shared" ca="1" si="285"/>
        <v>0.90367545499819224</v>
      </c>
      <c r="L4037" s="11" t="str">
        <f t="shared" ca="1" si="270"/>
        <v>A</v>
      </c>
      <c r="M4037" s="11"/>
      <c r="N4037" s="11">
        <v>4036</v>
      </c>
      <c r="O4037" s="12">
        <f t="shared" ca="1" si="286"/>
        <v>-1.8370269238608696</v>
      </c>
      <c r="P4037" s="12">
        <f t="shared" ca="1" si="287"/>
        <v>0.45457295209728599</v>
      </c>
      <c r="Q4037" s="11" t="str">
        <f t="shared" ca="1" si="271"/>
        <v>H</v>
      </c>
    </row>
    <row r="4038" spans="9:17" x14ac:dyDescent="0.25">
      <c r="I4038" s="11">
        <v>4037</v>
      </c>
      <c r="J4038" s="11">
        <f t="shared" ca="1" si="284"/>
        <v>0.37439504516586153</v>
      </c>
      <c r="K4038" s="11">
        <f t="shared" ca="1" si="285"/>
        <v>2.1853601248326813</v>
      </c>
      <c r="L4038" s="11" t="str">
        <f t="shared" ca="1" si="270"/>
        <v>H</v>
      </c>
      <c r="M4038" s="11"/>
      <c r="N4038" s="11">
        <v>4037</v>
      </c>
      <c r="O4038" s="12">
        <f t="shared" ca="1" si="286"/>
        <v>-0.45882689900250706</v>
      </c>
      <c r="P4038" s="12">
        <f t="shared" ca="1" si="287"/>
        <v>2.6606696214981724</v>
      </c>
      <c r="Q4038" s="11" t="str">
        <f t="shared" ca="1" si="271"/>
        <v>H</v>
      </c>
    </row>
    <row r="4039" spans="9:17" x14ac:dyDescent="0.25">
      <c r="I4039" s="11">
        <v>4038</v>
      </c>
      <c r="J4039" s="11">
        <f t="shared" ca="1" si="284"/>
        <v>1.0807913600562427</v>
      </c>
      <c r="K4039" s="11">
        <f t="shared" ca="1" si="285"/>
        <v>2.0967716968010621</v>
      </c>
      <c r="L4039" s="11" t="str">
        <f t="shared" ca="1" si="270"/>
        <v>H</v>
      </c>
      <c r="M4039" s="11"/>
      <c r="N4039" s="11">
        <v>4038</v>
      </c>
      <c r="O4039" s="12">
        <f t="shared" ca="1" si="286"/>
        <v>-0.21547138502483199</v>
      </c>
      <c r="P4039" s="12">
        <f t="shared" ca="1" si="287"/>
        <v>-0.40961257569130316</v>
      </c>
      <c r="Q4039" s="11" t="str">
        <f t="shared" ca="1" si="271"/>
        <v>A</v>
      </c>
    </row>
    <row r="4040" spans="9:17" x14ac:dyDescent="0.25">
      <c r="I4040" s="11">
        <v>4039</v>
      </c>
      <c r="J4040" s="11">
        <f t="shared" ca="1" si="284"/>
        <v>1.9210160417415145</v>
      </c>
      <c r="K4040" s="11">
        <f t="shared" ca="1" si="285"/>
        <v>3.2109806983982221</v>
      </c>
      <c r="L4040" s="11" t="str">
        <f t="shared" ca="1" si="270"/>
        <v>H</v>
      </c>
      <c r="M4040" s="11"/>
      <c r="N4040" s="11">
        <v>4039</v>
      </c>
      <c r="O4040" s="12">
        <f t="shared" ca="1" si="286"/>
        <v>0.79587838181178028</v>
      </c>
      <c r="P4040" s="12">
        <f t="shared" ca="1" si="287"/>
        <v>1.17364408493731</v>
      </c>
      <c r="Q4040" s="11" t="str">
        <f t="shared" ca="1" si="271"/>
        <v>H</v>
      </c>
    </row>
    <row r="4041" spans="9:17" x14ac:dyDescent="0.25">
      <c r="I4041" s="11">
        <v>4040</v>
      </c>
      <c r="J4041" s="11">
        <f t="shared" ca="1" si="284"/>
        <v>1.2344858469996289</v>
      </c>
      <c r="K4041" s="11">
        <f t="shared" ca="1" si="285"/>
        <v>1.5220140339126467</v>
      </c>
      <c r="L4041" s="11" t="str">
        <f t="shared" ca="1" si="270"/>
        <v>H</v>
      </c>
      <c r="M4041" s="11"/>
      <c r="N4041" s="11">
        <v>4040</v>
      </c>
      <c r="O4041" s="12">
        <f t="shared" ca="1" si="286"/>
        <v>-0.19350955094882216</v>
      </c>
      <c r="P4041" s="12">
        <f t="shared" ca="1" si="287"/>
        <v>3.6699163506639185</v>
      </c>
      <c r="Q4041" s="11" t="str">
        <f t="shared" ca="1" si="271"/>
        <v>H</v>
      </c>
    </row>
    <row r="4042" spans="9:17" x14ac:dyDescent="0.25">
      <c r="I4042" s="11">
        <v>4041</v>
      </c>
      <c r="J4042" s="11">
        <f t="shared" ca="1" si="284"/>
        <v>2.3647298551977918</v>
      </c>
      <c r="K4042" s="11">
        <f t="shared" ca="1" si="285"/>
        <v>0.73174396574350853</v>
      </c>
      <c r="L4042" s="11" t="str">
        <f t="shared" ca="1" si="270"/>
        <v>A</v>
      </c>
      <c r="M4042" s="11"/>
      <c r="N4042" s="11">
        <v>4041</v>
      </c>
      <c r="O4042" s="12">
        <f t="shared" ca="1" si="286"/>
        <v>-0.56969538759201854</v>
      </c>
      <c r="P4042" s="12">
        <f t="shared" ca="1" si="287"/>
        <v>3.0196484658054334</v>
      </c>
      <c r="Q4042" s="11" t="str">
        <f t="shared" ca="1" si="271"/>
        <v>H</v>
      </c>
    </row>
    <row r="4043" spans="9:17" x14ac:dyDescent="0.25">
      <c r="I4043" s="11">
        <v>4042</v>
      </c>
      <c r="J4043" s="11">
        <f t="shared" ca="1" si="284"/>
        <v>-0.21274085679648447</v>
      </c>
      <c r="K4043" s="11">
        <f t="shared" ca="1" si="285"/>
        <v>2.0738669334547821</v>
      </c>
      <c r="L4043" s="11" t="str">
        <f t="shared" ca="1" si="270"/>
        <v>H</v>
      </c>
      <c r="M4043" s="11"/>
      <c r="N4043" s="11">
        <v>4042</v>
      </c>
      <c r="O4043" s="12">
        <f t="shared" ca="1" si="286"/>
        <v>1.8859585235164449</v>
      </c>
      <c r="P4043" s="12">
        <f t="shared" ca="1" si="287"/>
        <v>2.0997741938614554</v>
      </c>
      <c r="Q4043" s="11" t="str">
        <f t="shared" ca="1" si="271"/>
        <v>H</v>
      </c>
    </row>
    <row r="4044" spans="9:17" x14ac:dyDescent="0.25">
      <c r="I4044" s="11">
        <v>4043</v>
      </c>
      <c r="J4044" s="11">
        <f t="shared" ca="1" si="284"/>
        <v>1.1892494263380127E-2</v>
      </c>
      <c r="K4044" s="11">
        <f t="shared" ca="1" si="285"/>
        <v>3.376736019699937</v>
      </c>
      <c r="L4044" s="11" t="str">
        <f t="shared" ca="1" si="270"/>
        <v>H</v>
      </c>
      <c r="M4044" s="11"/>
      <c r="N4044" s="11">
        <v>4043</v>
      </c>
      <c r="O4044" s="12">
        <f t="shared" ca="1" si="286"/>
        <v>0.96452194685314163</v>
      </c>
      <c r="P4044" s="12">
        <f t="shared" ca="1" si="287"/>
        <v>1.3742772771150702</v>
      </c>
      <c r="Q4044" s="11" t="str">
        <f t="shared" ca="1" si="271"/>
        <v>H</v>
      </c>
    </row>
    <row r="4045" spans="9:17" x14ac:dyDescent="0.25">
      <c r="I4045" s="11">
        <v>4044</v>
      </c>
      <c r="J4045" s="11">
        <f t="shared" ca="1" si="284"/>
        <v>0.96387518689141249</v>
      </c>
      <c r="K4045" s="11">
        <f t="shared" ca="1" si="285"/>
        <v>3.1632149638941884</v>
      </c>
      <c r="L4045" s="11" t="str">
        <f t="shared" ca="1" si="270"/>
        <v>H</v>
      </c>
      <c r="M4045" s="11"/>
      <c r="N4045" s="11">
        <v>4044</v>
      </c>
      <c r="O4045" s="12">
        <f t="shared" ca="1" si="286"/>
        <v>0.88952777769437141</v>
      </c>
      <c r="P4045" s="12">
        <f t="shared" ca="1" si="287"/>
        <v>1.6518442935884627</v>
      </c>
      <c r="Q4045" s="11" t="str">
        <f t="shared" ca="1" si="271"/>
        <v>H</v>
      </c>
    </row>
    <row r="4046" spans="9:17" x14ac:dyDescent="0.25">
      <c r="I4046" s="11">
        <v>4045</v>
      </c>
      <c r="J4046" s="11">
        <f t="shared" ca="1" si="284"/>
        <v>3.3187532210211446</v>
      </c>
      <c r="K4046" s="11">
        <f t="shared" ca="1" si="285"/>
        <v>2.4287319861608299</v>
      </c>
      <c r="L4046" s="11" t="str">
        <f t="shared" ca="1" si="270"/>
        <v>A</v>
      </c>
      <c r="M4046" s="11"/>
      <c r="N4046" s="11">
        <v>4045</v>
      </c>
      <c r="O4046" s="12">
        <f t="shared" ca="1" si="286"/>
        <v>1.6526744492138796</v>
      </c>
      <c r="P4046" s="12">
        <f t="shared" ca="1" si="287"/>
        <v>-0.23674938021248981</v>
      </c>
      <c r="Q4046" s="11" t="str">
        <f t="shared" ca="1" si="271"/>
        <v>A</v>
      </c>
    </row>
    <row r="4047" spans="9:17" x14ac:dyDescent="0.25">
      <c r="I4047" s="11">
        <v>4046</v>
      </c>
      <c r="J4047" s="11">
        <f t="shared" ca="1" si="284"/>
        <v>0.86749359600492859</v>
      </c>
      <c r="K4047" s="11">
        <f t="shared" ca="1" si="285"/>
        <v>0.64089474486639797</v>
      </c>
      <c r="L4047" s="11" t="str">
        <f t="shared" ca="1" si="270"/>
        <v>A</v>
      </c>
      <c r="M4047" s="11"/>
      <c r="N4047" s="11">
        <v>4046</v>
      </c>
      <c r="O4047" s="12">
        <f t="shared" ca="1" si="286"/>
        <v>-1.7277435413092606</v>
      </c>
      <c r="P4047" s="12">
        <f t="shared" ca="1" si="287"/>
        <v>1.1678024127889988</v>
      </c>
      <c r="Q4047" s="11" t="str">
        <f t="shared" ca="1" si="271"/>
        <v>H</v>
      </c>
    </row>
    <row r="4048" spans="9:17" x14ac:dyDescent="0.25">
      <c r="I4048" s="11">
        <v>4047</v>
      </c>
      <c r="J4048" s="11">
        <f t="shared" ca="1" si="284"/>
        <v>1.8897406003418071</v>
      </c>
      <c r="K4048" s="11">
        <f t="shared" ca="1" si="285"/>
        <v>1.2752803143500384</v>
      </c>
      <c r="L4048" s="11" t="str">
        <f t="shared" ca="1" si="270"/>
        <v>A</v>
      </c>
      <c r="M4048" s="11"/>
      <c r="N4048" s="11">
        <v>4047</v>
      </c>
      <c r="O4048" s="12">
        <f t="shared" ca="1" si="286"/>
        <v>-0.45251874259265923</v>
      </c>
      <c r="P4048" s="12">
        <f t="shared" ca="1" si="287"/>
        <v>1.1848065651221835</v>
      </c>
      <c r="Q4048" s="11" t="str">
        <f t="shared" ca="1" si="271"/>
        <v>H</v>
      </c>
    </row>
    <row r="4049" spans="9:17" x14ac:dyDescent="0.25">
      <c r="I4049" s="11">
        <v>4048</v>
      </c>
      <c r="J4049" s="11">
        <f t="shared" ca="1" si="284"/>
        <v>-1.2294688875613109</v>
      </c>
      <c r="K4049" s="11">
        <f t="shared" ca="1" si="285"/>
        <v>1.5037711837621126</v>
      </c>
      <c r="L4049" s="11" t="str">
        <f t="shared" ca="1" si="270"/>
        <v>H</v>
      </c>
      <c r="M4049" s="11"/>
      <c r="N4049" s="11">
        <v>4048</v>
      </c>
      <c r="O4049" s="12">
        <f t="shared" ca="1" si="286"/>
        <v>0.1323923783920779</v>
      </c>
      <c r="P4049" s="12">
        <f t="shared" ca="1" si="287"/>
        <v>0.48393125760523459</v>
      </c>
      <c r="Q4049" s="11" t="str">
        <f t="shared" ca="1" si="271"/>
        <v>H</v>
      </c>
    </row>
    <row r="4050" spans="9:17" x14ac:dyDescent="0.25">
      <c r="I4050" s="11">
        <v>4049</v>
      </c>
      <c r="J4050" s="11">
        <f t="shared" ca="1" si="284"/>
        <v>1.9113311675259823</v>
      </c>
      <c r="K4050" s="11">
        <f t="shared" ca="1" si="285"/>
        <v>2.3540780869590234</v>
      </c>
      <c r="L4050" s="11" t="str">
        <f t="shared" ca="1" si="270"/>
        <v>H</v>
      </c>
      <c r="M4050" s="11"/>
      <c r="N4050" s="11">
        <v>4049</v>
      </c>
      <c r="O4050" s="12">
        <f t="shared" ca="1" si="286"/>
        <v>1.6098079703975281</v>
      </c>
      <c r="P4050" s="12">
        <f t="shared" ca="1" si="287"/>
        <v>2.0851323598087395</v>
      </c>
      <c r="Q4050" s="11" t="str">
        <f t="shared" ca="1" si="271"/>
        <v>H</v>
      </c>
    </row>
    <row r="4051" spans="9:17" x14ac:dyDescent="0.25">
      <c r="I4051" s="11">
        <v>4050</v>
      </c>
      <c r="J4051" s="11">
        <f t="shared" ca="1" si="284"/>
        <v>1.1586378046341992</v>
      </c>
      <c r="K4051" s="11">
        <f t="shared" ca="1" si="285"/>
        <v>2.2032319516259049</v>
      </c>
      <c r="L4051" s="11" t="str">
        <f t="shared" ca="1" si="270"/>
        <v>H</v>
      </c>
      <c r="M4051" s="11"/>
      <c r="N4051" s="11">
        <v>4050</v>
      </c>
      <c r="O4051" s="12">
        <f t="shared" ca="1" si="286"/>
        <v>0.55134059171371586</v>
      </c>
      <c r="P4051" s="12">
        <f t="shared" ca="1" si="287"/>
        <v>-0.63482040456392985</v>
      </c>
      <c r="Q4051" s="11" t="str">
        <f t="shared" ca="1" si="271"/>
        <v>A</v>
      </c>
    </row>
    <row r="4052" spans="9:17" x14ac:dyDescent="0.25">
      <c r="I4052" s="11">
        <v>4051</v>
      </c>
      <c r="J4052" s="11">
        <f t="shared" ca="1" si="284"/>
        <v>0.45416370317456262</v>
      </c>
      <c r="K4052" s="11">
        <f t="shared" ca="1" si="285"/>
        <v>3.3648340110524009</v>
      </c>
      <c r="L4052" s="11" t="str">
        <f t="shared" ca="1" si="270"/>
        <v>H</v>
      </c>
      <c r="M4052" s="11"/>
      <c r="N4052" s="11">
        <v>4051</v>
      </c>
      <c r="O4052" s="12">
        <f t="shared" ca="1" si="286"/>
        <v>0.9383315277441463</v>
      </c>
      <c r="P4052" s="12">
        <f t="shared" ca="1" si="287"/>
        <v>0.21206760672628311</v>
      </c>
      <c r="Q4052" s="11" t="str">
        <f t="shared" ca="1" si="271"/>
        <v>A</v>
      </c>
    </row>
    <row r="4053" spans="9:17" x14ac:dyDescent="0.25">
      <c r="I4053" s="11">
        <v>4052</v>
      </c>
      <c r="J4053" s="11">
        <f t="shared" ca="1" si="284"/>
        <v>3.3949694971881086</v>
      </c>
      <c r="K4053" s="11">
        <f t="shared" ca="1" si="285"/>
        <v>0.66715979508863188</v>
      </c>
      <c r="L4053" s="11" t="str">
        <f t="shared" ca="1" si="270"/>
        <v>A</v>
      </c>
      <c r="M4053" s="11"/>
      <c r="N4053" s="11">
        <v>4052</v>
      </c>
      <c r="O4053" s="12">
        <f t="shared" ca="1" si="286"/>
        <v>1.2634409055744162</v>
      </c>
      <c r="P4053" s="12">
        <f t="shared" ca="1" si="287"/>
        <v>0.51165434738719218</v>
      </c>
      <c r="Q4053" s="11" t="str">
        <f t="shared" ca="1" si="271"/>
        <v>A</v>
      </c>
    </row>
    <row r="4054" spans="9:17" x14ac:dyDescent="0.25">
      <c r="I4054" s="11">
        <v>4053</v>
      </c>
      <c r="J4054" s="11">
        <f t="shared" ca="1" si="284"/>
        <v>2.4999915543691471</v>
      </c>
      <c r="K4054" s="11">
        <f t="shared" ca="1" si="285"/>
        <v>2.0384568166417258</v>
      </c>
      <c r="L4054" s="11" t="str">
        <f t="shared" ca="1" si="270"/>
        <v>A</v>
      </c>
      <c r="M4054" s="11"/>
      <c r="N4054" s="11">
        <v>4053</v>
      </c>
      <c r="O4054" s="12">
        <f t="shared" ca="1" si="286"/>
        <v>0.9336359479308487</v>
      </c>
      <c r="P4054" s="12">
        <f t="shared" ca="1" si="287"/>
        <v>3.0686348728905966</v>
      </c>
      <c r="Q4054" s="11" t="str">
        <f t="shared" ca="1" si="271"/>
        <v>H</v>
      </c>
    </row>
    <row r="4055" spans="9:17" x14ac:dyDescent="0.25">
      <c r="I4055" s="11">
        <v>4054</v>
      </c>
      <c r="J4055" s="11">
        <f t="shared" ca="1" si="284"/>
        <v>3.4502950261053318</v>
      </c>
      <c r="K4055" s="11">
        <f t="shared" ca="1" si="285"/>
        <v>0.91682827817237533</v>
      </c>
      <c r="L4055" s="11" t="str">
        <f t="shared" ca="1" si="270"/>
        <v>A</v>
      </c>
      <c r="M4055" s="11"/>
      <c r="N4055" s="11">
        <v>4054</v>
      </c>
      <c r="O4055" s="12">
        <f t="shared" ca="1" si="286"/>
        <v>-0.10354941419177477</v>
      </c>
      <c r="P4055" s="12">
        <f t="shared" ca="1" si="287"/>
        <v>2.5369931877370302</v>
      </c>
      <c r="Q4055" s="11" t="str">
        <f t="shared" ca="1" si="271"/>
        <v>H</v>
      </c>
    </row>
    <row r="4056" spans="9:17" x14ac:dyDescent="0.25">
      <c r="I4056" s="11">
        <v>4055</v>
      </c>
      <c r="J4056" s="11">
        <f t="shared" ca="1" si="284"/>
        <v>-4.7528496454918412E-2</v>
      </c>
      <c r="K4056" s="11">
        <f t="shared" ca="1" si="285"/>
        <v>0.37468730331687716</v>
      </c>
      <c r="L4056" s="11" t="str">
        <f t="shared" ca="1" si="270"/>
        <v>H</v>
      </c>
      <c r="M4056" s="11"/>
      <c r="N4056" s="11">
        <v>4055</v>
      </c>
      <c r="O4056" s="12">
        <f t="shared" ca="1" si="286"/>
        <v>-0.77007468180625716</v>
      </c>
      <c r="P4056" s="12">
        <f t="shared" ca="1" si="287"/>
        <v>3.2346482590067884</v>
      </c>
      <c r="Q4056" s="11" t="str">
        <f t="shared" ca="1" si="271"/>
        <v>H</v>
      </c>
    </row>
    <row r="4057" spans="9:17" x14ac:dyDescent="0.25">
      <c r="I4057" s="11">
        <v>4056</v>
      </c>
      <c r="J4057" s="11">
        <f t="shared" ca="1" si="284"/>
        <v>1.2647852735772069</v>
      </c>
      <c r="K4057" s="11">
        <f t="shared" ca="1" si="285"/>
        <v>2.8347652876235303</v>
      </c>
      <c r="L4057" s="11" t="str">
        <f t="shared" ca="1" si="270"/>
        <v>H</v>
      </c>
      <c r="M4057" s="11"/>
      <c r="N4057" s="11">
        <v>4056</v>
      </c>
      <c r="O4057" s="12">
        <f t="shared" ca="1" si="286"/>
        <v>1.2333408999909965</v>
      </c>
      <c r="P4057" s="12">
        <f t="shared" ca="1" si="287"/>
        <v>2.0383479637329893</v>
      </c>
      <c r="Q4057" s="11" t="str">
        <f t="shared" ca="1" si="271"/>
        <v>H</v>
      </c>
    </row>
    <row r="4058" spans="9:17" x14ac:dyDescent="0.25">
      <c r="I4058" s="11">
        <v>4057</v>
      </c>
      <c r="J4058" s="11">
        <f t="shared" ca="1" si="284"/>
        <v>1.4419271732733656</v>
      </c>
      <c r="K4058" s="11">
        <f t="shared" ca="1" si="285"/>
        <v>7.0650518826321118E-2</v>
      </c>
      <c r="L4058" s="11" t="str">
        <f t="shared" ca="1" si="270"/>
        <v>A</v>
      </c>
      <c r="M4058" s="11"/>
      <c r="N4058" s="11">
        <v>4057</v>
      </c>
      <c r="O4058" s="12">
        <f t="shared" ca="1" si="286"/>
        <v>1.0252668217017868</v>
      </c>
      <c r="P4058" s="12">
        <f t="shared" ca="1" si="287"/>
        <v>-0.19102783202905038</v>
      </c>
      <c r="Q4058" s="11" t="str">
        <f t="shared" ca="1" si="271"/>
        <v>A</v>
      </c>
    </row>
    <row r="4059" spans="9:17" x14ac:dyDescent="0.25">
      <c r="I4059" s="11">
        <v>4058</v>
      </c>
      <c r="J4059" s="11">
        <f t="shared" ca="1" si="284"/>
        <v>0.16389602075781573</v>
      </c>
      <c r="K4059" s="11">
        <f t="shared" ca="1" si="285"/>
        <v>5.0526142027550467</v>
      </c>
      <c r="L4059" s="11" t="str">
        <f t="shared" ca="1" si="270"/>
        <v>H</v>
      </c>
      <c r="M4059" s="11"/>
      <c r="N4059" s="11">
        <v>4058</v>
      </c>
      <c r="O4059" s="12">
        <f t="shared" ca="1" si="286"/>
        <v>-1.8929309046003173</v>
      </c>
      <c r="P4059" s="12">
        <f t="shared" ca="1" si="287"/>
        <v>2.7409553652983387</v>
      </c>
      <c r="Q4059" s="11" t="str">
        <f t="shared" ca="1" si="271"/>
        <v>H</v>
      </c>
    </row>
    <row r="4060" spans="9:17" x14ac:dyDescent="0.25">
      <c r="I4060" s="11">
        <v>4059</v>
      </c>
      <c r="J4060" s="11">
        <f t="shared" ca="1" si="284"/>
        <v>1.485120874147114</v>
      </c>
      <c r="K4060" s="11">
        <f t="shared" ca="1" si="285"/>
        <v>1.0796540820898115</v>
      </c>
      <c r="L4060" s="11" t="str">
        <f t="shared" ca="1" si="270"/>
        <v>A</v>
      </c>
      <c r="M4060" s="11"/>
      <c r="N4060" s="11">
        <v>4059</v>
      </c>
      <c r="O4060" s="12">
        <f t="shared" ca="1" si="286"/>
        <v>-0.60331899015934654</v>
      </c>
      <c r="P4060" s="12">
        <f t="shared" ca="1" si="287"/>
        <v>0.86671501927362848</v>
      </c>
      <c r="Q4060" s="11" t="str">
        <f t="shared" ca="1" si="271"/>
        <v>H</v>
      </c>
    </row>
    <row r="4061" spans="9:17" x14ac:dyDescent="0.25">
      <c r="I4061" s="11">
        <v>4060</v>
      </c>
      <c r="J4061" s="11">
        <f t="shared" ca="1" si="284"/>
        <v>0.84698655363766939</v>
      </c>
      <c r="K4061" s="11">
        <f t="shared" ca="1" si="285"/>
        <v>2.102458039243468</v>
      </c>
      <c r="L4061" s="11" t="str">
        <f t="shared" ca="1" si="270"/>
        <v>H</v>
      </c>
      <c r="M4061" s="11"/>
      <c r="N4061" s="11">
        <v>4060</v>
      </c>
      <c r="O4061" s="12">
        <f t="shared" ca="1" si="286"/>
        <v>0.26444208505391048</v>
      </c>
      <c r="P4061" s="12">
        <f t="shared" ca="1" si="287"/>
        <v>2.0139051103857732</v>
      </c>
      <c r="Q4061" s="11" t="str">
        <f t="shared" ca="1" si="271"/>
        <v>H</v>
      </c>
    </row>
    <row r="4062" spans="9:17" x14ac:dyDescent="0.25">
      <c r="I4062" s="11">
        <v>4061</v>
      </c>
      <c r="J4062" s="11">
        <f t="shared" ca="1" si="284"/>
        <v>1.1860920904150904</v>
      </c>
      <c r="K4062" s="11">
        <f t="shared" ca="1" si="285"/>
        <v>3.4181096376349727</v>
      </c>
      <c r="L4062" s="11" t="str">
        <f t="shared" ca="1" si="270"/>
        <v>H</v>
      </c>
      <c r="M4062" s="11"/>
      <c r="N4062" s="11">
        <v>4061</v>
      </c>
      <c r="O4062" s="12">
        <f t="shared" ca="1" si="286"/>
        <v>-0.84015460168135792</v>
      </c>
      <c r="P4062" s="12">
        <f t="shared" ca="1" si="287"/>
        <v>0.76530992666060027</v>
      </c>
      <c r="Q4062" s="11" t="str">
        <f t="shared" ca="1" si="271"/>
        <v>H</v>
      </c>
    </row>
    <row r="4063" spans="9:17" x14ac:dyDescent="0.25">
      <c r="I4063" s="11">
        <v>4062</v>
      </c>
      <c r="J4063" s="11">
        <f t="shared" ca="1" si="284"/>
        <v>0.77436030558751412</v>
      </c>
      <c r="K4063" s="11">
        <f t="shared" ca="1" si="285"/>
        <v>3.0779818036316602</v>
      </c>
      <c r="L4063" s="11" t="str">
        <f t="shared" ca="1" si="270"/>
        <v>H</v>
      </c>
      <c r="M4063" s="11"/>
      <c r="N4063" s="11">
        <v>4062</v>
      </c>
      <c r="O4063" s="12">
        <f t="shared" ca="1" si="286"/>
        <v>-0.52936190489540103</v>
      </c>
      <c r="P4063" s="12">
        <f t="shared" ca="1" si="287"/>
        <v>0.43417504232127135</v>
      </c>
      <c r="Q4063" s="11" t="str">
        <f t="shared" ca="1" si="271"/>
        <v>H</v>
      </c>
    </row>
    <row r="4064" spans="9:17" x14ac:dyDescent="0.25">
      <c r="I4064" s="11">
        <v>4063</v>
      </c>
      <c r="J4064" s="11">
        <f t="shared" ca="1" si="284"/>
        <v>2.1627903376278597</v>
      </c>
      <c r="K4064" s="11">
        <f t="shared" ca="1" si="285"/>
        <v>3.152430273069061</v>
      </c>
      <c r="L4064" s="11" t="str">
        <f t="shared" ca="1" si="270"/>
        <v>H</v>
      </c>
      <c r="M4064" s="11"/>
      <c r="N4064" s="11">
        <v>4063</v>
      </c>
      <c r="O4064" s="12">
        <f t="shared" ca="1" si="286"/>
        <v>0.72863688594978149</v>
      </c>
      <c r="P4064" s="12">
        <f t="shared" ca="1" si="287"/>
        <v>0.92188152644609223</v>
      </c>
      <c r="Q4064" s="11" t="str">
        <f t="shared" ca="1" si="271"/>
        <v>H</v>
      </c>
    </row>
    <row r="4065" spans="9:17" x14ac:dyDescent="0.25">
      <c r="I4065" s="11">
        <v>4064</v>
      </c>
      <c r="J4065" s="11">
        <f t="shared" ca="1" si="284"/>
        <v>3.50058063580193</v>
      </c>
      <c r="K4065" s="11">
        <f t="shared" ca="1" si="285"/>
        <v>1.4536923734111329</v>
      </c>
      <c r="L4065" s="11" t="str">
        <f t="shared" ca="1" si="270"/>
        <v>A</v>
      </c>
      <c r="M4065" s="11"/>
      <c r="N4065" s="11">
        <v>4064</v>
      </c>
      <c r="O4065" s="12">
        <f t="shared" ca="1" si="286"/>
        <v>0.88588492609612335</v>
      </c>
      <c r="P4065" s="12">
        <f t="shared" ca="1" si="287"/>
        <v>0.77384945119260007</v>
      </c>
      <c r="Q4065" s="11" t="str">
        <f t="shared" ca="1" si="271"/>
        <v>A</v>
      </c>
    </row>
    <row r="4066" spans="9:17" x14ac:dyDescent="0.25">
      <c r="I4066" s="11">
        <v>4065</v>
      </c>
      <c r="J4066" s="11">
        <f t="shared" ca="1" si="284"/>
        <v>0.1434363526532263</v>
      </c>
      <c r="K4066" s="11">
        <f t="shared" ca="1" si="285"/>
        <v>1.3114390877305624</v>
      </c>
      <c r="L4066" s="11" t="str">
        <f t="shared" ca="1" si="270"/>
        <v>H</v>
      </c>
      <c r="M4066" s="11"/>
      <c r="N4066" s="11">
        <v>4065</v>
      </c>
      <c r="O4066" s="12">
        <f t="shared" ca="1" si="286"/>
        <v>1.5417734815254553</v>
      </c>
      <c r="P4066" s="12">
        <f t="shared" ca="1" si="287"/>
        <v>2.1360681796873084</v>
      </c>
      <c r="Q4066" s="11" t="str">
        <f t="shared" ca="1" si="271"/>
        <v>H</v>
      </c>
    </row>
    <row r="4067" spans="9:17" x14ac:dyDescent="0.25">
      <c r="I4067" s="11">
        <v>4066</v>
      </c>
      <c r="J4067" s="11">
        <f t="shared" ca="1" si="284"/>
        <v>1.8597764819478542</v>
      </c>
      <c r="K4067" s="11">
        <f t="shared" ca="1" si="285"/>
        <v>2.0584592244510738</v>
      </c>
      <c r="L4067" s="11" t="str">
        <f t="shared" ca="1" si="270"/>
        <v>H</v>
      </c>
      <c r="M4067" s="11"/>
      <c r="N4067" s="11">
        <v>4066</v>
      </c>
      <c r="O4067" s="12">
        <f t="shared" ca="1" si="286"/>
        <v>-1.4374493074472041</v>
      </c>
      <c r="P4067" s="12">
        <f t="shared" ca="1" si="287"/>
        <v>3.4361685999445237</v>
      </c>
      <c r="Q4067" s="11" t="str">
        <f t="shared" ca="1" si="271"/>
        <v>H</v>
      </c>
    </row>
    <row r="4068" spans="9:17" x14ac:dyDescent="0.25">
      <c r="I4068" s="11">
        <v>4067</v>
      </c>
      <c r="J4068" s="11">
        <f t="shared" ca="1" si="284"/>
        <v>-0.6636615132882141</v>
      </c>
      <c r="K4068" s="11">
        <f t="shared" ca="1" si="285"/>
        <v>2.35167114506004</v>
      </c>
      <c r="L4068" s="11" t="str">
        <f t="shared" ca="1" si="270"/>
        <v>H</v>
      </c>
      <c r="M4068" s="11"/>
      <c r="N4068" s="11">
        <v>4067</v>
      </c>
      <c r="O4068" s="12">
        <f t="shared" ca="1" si="286"/>
        <v>1.3306110701924587</v>
      </c>
      <c r="P4068" s="12">
        <f t="shared" ca="1" si="287"/>
        <v>1.7985488999958146</v>
      </c>
      <c r="Q4068" s="11" t="str">
        <f t="shared" ca="1" si="271"/>
        <v>H</v>
      </c>
    </row>
    <row r="4069" spans="9:17" x14ac:dyDescent="0.25">
      <c r="I4069" s="11">
        <v>4068</v>
      </c>
      <c r="J4069" s="11">
        <f t="shared" ca="1" si="284"/>
        <v>-2.1403128832445977</v>
      </c>
      <c r="K4069" s="11">
        <f t="shared" ca="1" si="285"/>
        <v>0.17046599907908755</v>
      </c>
      <c r="L4069" s="11" t="str">
        <f t="shared" ca="1" si="270"/>
        <v>H</v>
      </c>
      <c r="M4069" s="11"/>
      <c r="N4069" s="11">
        <v>4068</v>
      </c>
      <c r="O4069" s="12">
        <f t="shared" ca="1" si="286"/>
        <v>0.95086846652243073</v>
      </c>
      <c r="P4069" s="12">
        <f t="shared" ca="1" si="287"/>
        <v>1.0992505901737728</v>
      </c>
      <c r="Q4069" s="11" t="str">
        <f t="shared" ca="1" si="271"/>
        <v>H</v>
      </c>
    </row>
    <row r="4070" spans="9:17" x14ac:dyDescent="0.25">
      <c r="I4070" s="11">
        <v>4069</v>
      </c>
      <c r="J4070" s="11">
        <f t="shared" ca="1" si="284"/>
        <v>0.73391765111547724</v>
      </c>
      <c r="K4070" s="11">
        <f t="shared" ca="1" si="285"/>
        <v>2.686223800033829</v>
      </c>
      <c r="L4070" s="11" t="str">
        <f t="shared" ca="1" si="270"/>
        <v>H</v>
      </c>
      <c r="M4070" s="11"/>
      <c r="N4070" s="11">
        <v>4069</v>
      </c>
      <c r="O4070" s="12">
        <f t="shared" ca="1" si="286"/>
        <v>0.22084589612042765</v>
      </c>
      <c r="P4070" s="12">
        <f t="shared" ca="1" si="287"/>
        <v>0.27034022384863277</v>
      </c>
      <c r="Q4070" s="11" t="str">
        <f t="shared" ca="1" si="271"/>
        <v>H</v>
      </c>
    </row>
    <row r="4071" spans="9:17" x14ac:dyDescent="0.25">
      <c r="I4071" s="11">
        <v>4070</v>
      </c>
      <c r="J4071" s="11">
        <f t="shared" ca="1" si="284"/>
        <v>-1.1986973242813974</v>
      </c>
      <c r="K4071" s="11">
        <f t="shared" ca="1" si="285"/>
        <v>2.7679024826945584</v>
      </c>
      <c r="L4071" s="11" t="str">
        <f t="shared" ca="1" si="270"/>
        <v>H</v>
      </c>
      <c r="M4071" s="11"/>
      <c r="N4071" s="11">
        <v>4070</v>
      </c>
      <c r="O4071" s="12">
        <f t="shared" ca="1" si="286"/>
        <v>0.76402763340187563</v>
      </c>
      <c r="P4071" s="12">
        <f t="shared" ca="1" si="287"/>
        <v>1.3798341861741261</v>
      </c>
      <c r="Q4071" s="11" t="str">
        <f t="shared" ca="1" si="271"/>
        <v>H</v>
      </c>
    </row>
    <row r="4072" spans="9:17" x14ac:dyDescent="0.25">
      <c r="I4072" s="11">
        <v>4071</v>
      </c>
      <c r="J4072" s="11">
        <f t="shared" ca="1" si="284"/>
        <v>0.61473128954822198</v>
      </c>
      <c r="K4072" s="11">
        <f t="shared" ca="1" si="285"/>
        <v>1.3100131388861411</v>
      </c>
      <c r="L4072" s="11" t="str">
        <f t="shared" ca="1" si="270"/>
        <v>H</v>
      </c>
      <c r="M4072" s="11"/>
      <c r="N4072" s="11">
        <v>4071</v>
      </c>
      <c r="O4072" s="12">
        <f t="shared" ca="1" si="286"/>
        <v>-0.18742541301548377</v>
      </c>
      <c r="P4072" s="12">
        <f t="shared" ca="1" si="287"/>
        <v>1.5230445839769613</v>
      </c>
      <c r="Q4072" s="11" t="str">
        <f t="shared" ca="1" si="271"/>
        <v>H</v>
      </c>
    </row>
    <row r="4073" spans="9:17" x14ac:dyDescent="0.25">
      <c r="I4073" s="11">
        <v>4072</v>
      </c>
      <c r="J4073" s="11">
        <f t="shared" ca="1" si="284"/>
        <v>2.6044224227659765</v>
      </c>
      <c r="K4073" s="11">
        <f t="shared" ca="1" si="285"/>
        <v>3.0962520214391693</v>
      </c>
      <c r="L4073" s="11" t="str">
        <f t="shared" ca="1" si="270"/>
        <v>H</v>
      </c>
      <c r="M4073" s="11"/>
      <c r="N4073" s="11">
        <v>4072</v>
      </c>
      <c r="O4073" s="12">
        <f t="shared" ca="1" si="286"/>
        <v>-0.35941994886055872</v>
      </c>
      <c r="P4073" s="12">
        <f t="shared" ca="1" si="287"/>
        <v>2.2588447162110241</v>
      </c>
      <c r="Q4073" s="11" t="str">
        <f t="shared" ca="1" si="271"/>
        <v>H</v>
      </c>
    </row>
    <row r="4074" spans="9:17" x14ac:dyDescent="0.25">
      <c r="I4074" s="11">
        <v>4073</v>
      </c>
      <c r="J4074" s="11">
        <f t="shared" ca="1" si="284"/>
        <v>0.91555994071326519</v>
      </c>
      <c r="K4074" s="11">
        <f t="shared" ca="1" si="285"/>
        <v>-0.12815035931261365</v>
      </c>
      <c r="L4074" s="11" t="str">
        <f t="shared" ca="1" si="270"/>
        <v>A</v>
      </c>
      <c r="M4074" s="11"/>
      <c r="N4074" s="11">
        <v>4073</v>
      </c>
      <c r="O4074" s="12">
        <f t="shared" ca="1" si="286"/>
        <v>-0.7270776844016269</v>
      </c>
      <c r="P4074" s="12">
        <f t="shared" ca="1" si="287"/>
        <v>1.9616845606328428</v>
      </c>
      <c r="Q4074" s="11" t="str">
        <f t="shared" ca="1" si="271"/>
        <v>H</v>
      </c>
    </row>
    <row r="4075" spans="9:17" x14ac:dyDescent="0.25">
      <c r="I4075" s="11">
        <v>4074</v>
      </c>
      <c r="J4075" s="11">
        <f t="shared" ca="1" si="284"/>
        <v>-1.3879608287859653</v>
      </c>
      <c r="K4075" s="11">
        <f t="shared" ca="1" si="285"/>
        <v>3.569379469591186</v>
      </c>
      <c r="L4075" s="11" t="str">
        <f t="shared" ca="1" si="270"/>
        <v>H</v>
      </c>
      <c r="M4075" s="11"/>
      <c r="N4075" s="11">
        <v>4074</v>
      </c>
      <c r="O4075" s="12">
        <f t="shared" ca="1" si="286"/>
        <v>-0.61947345357216199</v>
      </c>
      <c r="P4075" s="12">
        <f t="shared" ca="1" si="287"/>
        <v>1.7170751239847446</v>
      </c>
      <c r="Q4075" s="11" t="str">
        <f t="shared" ca="1" si="271"/>
        <v>H</v>
      </c>
    </row>
    <row r="4076" spans="9:17" x14ac:dyDescent="0.25">
      <c r="I4076" s="11">
        <v>4075</v>
      </c>
      <c r="J4076" s="11">
        <f t="shared" ca="1" si="284"/>
        <v>-3.8425810941208671E-2</v>
      </c>
      <c r="K4076" s="11">
        <f t="shared" ca="1" si="285"/>
        <v>2.7630357321345205</v>
      </c>
      <c r="L4076" s="11" t="str">
        <f t="shared" ca="1" si="270"/>
        <v>H</v>
      </c>
      <c r="M4076" s="11"/>
      <c r="N4076" s="11">
        <v>4075</v>
      </c>
      <c r="O4076" s="12">
        <f t="shared" ca="1" si="286"/>
        <v>-0.74132959770645135</v>
      </c>
      <c r="P4076" s="12">
        <f t="shared" ca="1" si="287"/>
        <v>3.0255920341931732</v>
      </c>
      <c r="Q4076" s="11" t="str">
        <f t="shared" ca="1" si="271"/>
        <v>H</v>
      </c>
    </row>
    <row r="4077" spans="9:17" x14ac:dyDescent="0.25">
      <c r="I4077" s="11">
        <v>4076</v>
      </c>
      <c r="J4077" s="11">
        <f t="shared" ca="1" si="284"/>
        <v>2.3396109892600987</v>
      </c>
      <c r="K4077" s="11">
        <f t="shared" ca="1" si="285"/>
        <v>0.37475302211938222</v>
      </c>
      <c r="L4077" s="11" t="str">
        <f t="shared" ca="1" si="270"/>
        <v>A</v>
      </c>
      <c r="M4077" s="11"/>
      <c r="N4077" s="11">
        <v>4076</v>
      </c>
      <c r="O4077" s="12">
        <f t="shared" ca="1" si="286"/>
        <v>0.68696691435022839</v>
      </c>
      <c r="P4077" s="12">
        <f t="shared" ca="1" si="287"/>
        <v>-0.46840492521475952</v>
      </c>
      <c r="Q4077" s="11" t="str">
        <f t="shared" ca="1" si="271"/>
        <v>A</v>
      </c>
    </row>
    <row r="4078" spans="9:17" x14ac:dyDescent="0.25">
      <c r="I4078" s="11">
        <v>4077</v>
      </c>
      <c r="J4078" s="11">
        <f t="shared" ca="1" si="284"/>
        <v>0.62613679275109801</v>
      </c>
      <c r="K4078" s="11">
        <f t="shared" ca="1" si="285"/>
        <v>3.29982302910883</v>
      </c>
      <c r="L4078" s="11" t="str">
        <f t="shared" ca="1" si="270"/>
        <v>H</v>
      </c>
      <c r="M4078" s="11"/>
      <c r="N4078" s="11">
        <v>4077</v>
      </c>
      <c r="O4078" s="12">
        <f t="shared" ca="1" si="286"/>
        <v>1.6751396249165251</v>
      </c>
      <c r="P4078" s="12">
        <f t="shared" ca="1" si="287"/>
        <v>0.39563640047495696</v>
      </c>
      <c r="Q4078" s="11" t="str">
        <f t="shared" ca="1" si="271"/>
        <v>A</v>
      </c>
    </row>
    <row r="4079" spans="9:17" x14ac:dyDescent="0.25">
      <c r="I4079" s="11">
        <v>4078</v>
      </c>
      <c r="J4079" s="11">
        <f t="shared" ca="1" si="284"/>
        <v>-0.52350909399960088</v>
      </c>
      <c r="K4079" s="11">
        <f t="shared" ca="1" si="285"/>
        <v>1.9685585104274441</v>
      </c>
      <c r="L4079" s="11" t="str">
        <f t="shared" ca="1" si="270"/>
        <v>H</v>
      </c>
      <c r="M4079" s="11"/>
      <c r="N4079" s="11">
        <v>4078</v>
      </c>
      <c r="O4079" s="12">
        <f t="shared" ca="1" si="286"/>
        <v>1.1927163369611686</v>
      </c>
      <c r="P4079" s="12">
        <f t="shared" ca="1" si="287"/>
        <v>2.0253353539603101</v>
      </c>
      <c r="Q4079" s="11" t="str">
        <f t="shared" ca="1" si="271"/>
        <v>H</v>
      </c>
    </row>
    <row r="4080" spans="9:17" x14ac:dyDescent="0.25">
      <c r="I4080" s="11">
        <v>4079</v>
      </c>
      <c r="J4080" s="11">
        <f t="shared" ca="1" si="284"/>
        <v>1.0658246856320324</v>
      </c>
      <c r="K4080" s="11">
        <f t="shared" ca="1" si="285"/>
        <v>2.1282114659176026</v>
      </c>
      <c r="L4080" s="11" t="str">
        <f t="shared" ca="1" si="270"/>
        <v>H</v>
      </c>
      <c r="M4080" s="11"/>
      <c r="N4080" s="11">
        <v>4079</v>
      </c>
      <c r="O4080" s="12">
        <f t="shared" ca="1" si="286"/>
        <v>0.46041138102519757</v>
      </c>
      <c r="P4080" s="12">
        <f t="shared" ca="1" si="287"/>
        <v>4.2801881988015822E-2</v>
      </c>
      <c r="Q4080" s="11" t="str">
        <f t="shared" ca="1" si="271"/>
        <v>A</v>
      </c>
    </row>
    <row r="4081" spans="9:17" x14ac:dyDescent="0.25">
      <c r="I4081" s="11">
        <v>4080</v>
      </c>
      <c r="J4081" s="11">
        <f t="shared" ca="1" si="284"/>
        <v>2.0487109479742411</v>
      </c>
      <c r="K4081" s="11">
        <f t="shared" ca="1" si="285"/>
        <v>1.8758142898561725</v>
      </c>
      <c r="L4081" s="11" t="str">
        <f t="shared" ca="1" si="270"/>
        <v>A</v>
      </c>
      <c r="M4081" s="11"/>
      <c r="N4081" s="11">
        <v>4080</v>
      </c>
      <c r="O4081" s="12">
        <f t="shared" ca="1" si="286"/>
        <v>1.0293782444440396</v>
      </c>
      <c r="P4081" s="12">
        <f t="shared" ca="1" si="287"/>
        <v>-0.11151146623127084</v>
      </c>
      <c r="Q4081" s="11" t="str">
        <f t="shared" ca="1" si="271"/>
        <v>A</v>
      </c>
    </row>
    <row r="4082" spans="9:17" x14ac:dyDescent="0.25">
      <c r="I4082" s="11">
        <v>4081</v>
      </c>
      <c r="J4082" s="11">
        <f t="shared" ca="1" si="284"/>
        <v>3.3537900273319354</v>
      </c>
      <c r="K4082" s="11">
        <f t="shared" ca="1" si="285"/>
        <v>1.1185570091067196</v>
      </c>
      <c r="L4082" s="11" t="str">
        <f t="shared" ref="L4082:L4336" ca="1" si="288">IF(J4082&gt;K4082, "A", IF(J4082=K4082, "T", "H"))</f>
        <v>A</v>
      </c>
      <c r="M4082" s="11"/>
      <c r="N4082" s="11">
        <v>4081</v>
      </c>
      <c r="O4082" s="12">
        <f t="shared" ca="1" si="286"/>
        <v>0.66556382241510015</v>
      </c>
      <c r="P4082" s="12">
        <f t="shared" ca="1" si="287"/>
        <v>1.3276344398014783</v>
      </c>
      <c r="Q4082" s="11" t="str">
        <f t="shared" ref="Q4082:Q4336" ca="1" si="289">IF(O4082&gt;P4082, "A", IF(O4082=P4082, "T", "H"))</f>
        <v>H</v>
      </c>
    </row>
    <row r="4083" spans="9:17" x14ac:dyDescent="0.25">
      <c r="I4083" s="11">
        <v>4082</v>
      </c>
      <c r="J4083" s="11">
        <f t="shared" ca="1" si="284"/>
        <v>2.5206753109209377</v>
      </c>
      <c r="K4083" s="11">
        <f t="shared" ca="1" si="285"/>
        <v>2.7944860742510897</v>
      </c>
      <c r="L4083" s="11" t="str">
        <f t="shared" ca="1" si="288"/>
        <v>H</v>
      </c>
      <c r="M4083" s="11"/>
      <c r="N4083" s="11">
        <v>4082</v>
      </c>
      <c r="O4083" s="12">
        <f t="shared" ca="1" si="286"/>
        <v>1.136397400973765</v>
      </c>
      <c r="P4083" s="12">
        <f t="shared" ca="1" si="287"/>
        <v>1.2611295136148484</v>
      </c>
      <c r="Q4083" s="11" t="str">
        <f t="shared" ca="1" si="289"/>
        <v>H</v>
      </c>
    </row>
    <row r="4084" spans="9:17" x14ac:dyDescent="0.25">
      <c r="I4084" s="11">
        <v>4083</v>
      </c>
      <c r="J4084" s="11">
        <f t="shared" ca="1" si="284"/>
        <v>-9.2706025350850596E-2</v>
      </c>
      <c r="K4084" s="11">
        <f t="shared" ca="1" si="285"/>
        <v>3.029898572856268</v>
      </c>
      <c r="L4084" s="11" t="str">
        <f t="shared" ca="1" si="288"/>
        <v>H</v>
      </c>
      <c r="M4084" s="11"/>
      <c r="N4084" s="11">
        <v>4083</v>
      </c>
      <c r="O4084" s="12">
        <f t="shared" ca="1" si="286"/>
        <v>1.4820591270324179</v>
      </c>
      <c r="P4084" s="12">
        <f t="shared" ca="1" si="287"/>
        <v>2.3391735288311724</v>
      </c>
      <c r="Q4084" s="11" t="str">
        <f t="shared" ca="1" si="289"/>
        <v>H</v>
      </c>
    </row>
    <row r="4085" spans="9:17" x14ac:dyDescent="0.25">
      <c r="I4085" s="11">
        <v>4084</v>
      </c>
      <c r="J4085" s="11">
        <f t="shared" ca="1" si="284"/>
        <v>0.75720122418787694</v>
      </c>
      <c r="K4085" s="11">
        <f t="shared" ca="1" si="285"/>
        <v>3.8986201258836886</v>
      </c>
      <c r="L4085" s="11" t="str">
        <f t="shared" ca="1" si="288"/>
        <v>H</v>
      </c>
      <c r="M4085" s="11"/>
      <c r="N4085" s="11">
        <v>4084</v>
      </c>
      <c r="O4085" s="12">
        <f t="shared" ca="1" si="286"/>
        <v>1.7638202013099464</v>
      </c>
      <c r="P4085" s="12">
        <f t="shared" ca="1" si="287"/>
        <v>0.34900175740696127</v>
      </c>
      <c r="Q4085" s="11" t="str">
        <f t="shared" ca="1" si="289"/>
        <v>A</v>
      </c>
    </row>
    <row r="4086" spans="9:17" x14ac:dyDescent="0.25">
      <c r="I4086" s="11">
        <v>4085</v>
      </c>
      <c r="J4086" s="11">
        <f t="shared" ca="1" si="284"/>
        <v>1.1448950914383476</v>
      </c>
      <c r="K4086" s="11">
        <f t="shared" ca="1" si="285"/>
        <v>0.59395842103255436</v>
      </c>
      <c r="L4086" s="11" t="str">
        <f t="shared" ca="1" si="288"/>
        <v>A</v>
      </c>
      <c r="M4086" s="11"/>
      <c r="N4086" s="11">
        <v>4085</v>
      </c>
      <c r="O4086" s="12">
        <f t="shared" ca="1" si="286"/>
        <v>-0.35415139106599625</v>
      </c>
      <c r="P4086" s="12">
        <f t="shared" ca="1" si="287"/>
        <v>-0.52125011919744524</v>
      </c>
      <c r="Q4086" s="11" t="str">
        <f t="shared" ca="1" si="289"/>
        <v>A</v>
      </c>
    </row>
    <row r="4087" spans="9:17" x14ac:dyDescent="0.25">
      <c r="I4087" s="11">
        <v>4086</v>
      </c>
      <c r="J4087" s="11">
        <f t="shared" ca="1" si="284"/>
        <v>0.11001125928952027</v>
      </c>
      <c r="K4087" s="11">
        <f t="shared" ca="1" si="285"/>
        <v>1.8692422231891166</v>
      </c>
      <c r="L4087" s="11" t="str">
        <f t="shared" ca="1" si="288"/>
        <v>H</v>
      </c>
      <c r="M4087" s="11"/>
      <c r="N4087" s="11">
        <v>4086</v>
      </c>
      <c r="O4087" s="12">
        <f t="shared" ca="1" si="286"/>
        <v>-1.7947114557504029</v>
      </c>
      <c r="P4087" s="12">
        <f t="shared" ca="1" si="287"/>
        <v>2.6908000938653092</v>
      </c>
      <c r="Q4087" s="11" t="str">
        <f t="shared" ca="1" si="289"/>
        <v>H</v>
      </c>
    </row>
    <row r="4088" spans="9:17" x14ac:dyDescent="0.25">
      <c r="I4088" s="11">
        <v>4087</v>
      </c>
      <c r="J4088" s="11">
        <f t="shared" ca="1" si="284"/>
        <v>1.4005579040853133</v>
      </c>
      <c r="K4088" s="11">
        <f t="shared" ca="1" si="285"/>
        <v>1.237575699275864</v>
      </c>
      <c r="L4088" s="11" t="str">
        <f t="shared" ca="1" si="288"/>
        <v>A</v>
      </c>
      <c r="M4088" s="11"/>
      <c r="N4088" s="11">
        <v>4087</v>
      </c>
      <c r="O4088" s="12">
        <f t="shared" ca="1" si="286"/>
        <v>1.5287946045262524</v>
      </c>
      <c r="P4088" s="12">
        <f t="shared" ca="1" si="287"/>
        <v>6.3515522467945784E-2</v>
      </c>
      <c r="Q4088" s="11" t="str">
        <f t="shared" ca="1" si="289"/>
        <v>A</v>
      </c>
    </row>
    <row r="4089" spans="9:17" x14ac:dyDescent="0.25">
      <c r="I4089" s="11">
        <v>4088</v>
      </c>
      <c r="J4089" s="11">
        <f t="shared" ca="1" si="284"/>
        <v>2.2364434486719356</v>
      </c>
      <c r="K4089" s="11">
        <f t="shared" ca="1" si="285"/>
        <v>2.8886803366929019</v>
      </c>
      <c r="L4089" s="11" t="str">
        <f t="shared" ca="1" si="288"/>
        <v>H</v>
      </c>
      <c r="M4089" s="11"/>
      <c r="N4089" s="11">
        <v>4088</v>
      </c>
      <c r="O4089" s="12">
        <f t="shared" ca="1" si="286"/>
        <v>-0.54869682944392295</v>
      </c>
      <c r="P4089" s="12">
        <f t="shared" ca="1" si="287"/>
        <v>1.7274006568606697</v>
      </c>
      <c r="Q4089" s="11" t="str">
        <f t="shared" ca="1" si="289"/>
        <v>H</v>
      </c>
    </row>
    <row r="4090" spans="9:17" x14ac:dyDescent="0.25">
      <c r="I4090" s="11">
        <v>4089</v>
      </c>
      <c r="J4090" s="11">
        <f t="shared" ca="1" si="284"/>
        <v>-0.22986910751451328</v>
      </c>
      <c r="K4090" s="11">
        <f t="shared" ca="1" si="285"/>
        <v>1.6739749459966329</v>
      </c>
      <c r="L4090" s="11" t="str">
        <f t="shared" ca="1" si="288"/>
        <v>H</v>
      </c>
      <c r="M4090" s="11"/>
      <c r="N4090" s="11">
        <v>4089</v>
      </c>
      <c r="O4090" s="12">
        <f t="shared" ca="1" si="286"/>
        <v>2.3092635510837267</v>
      </c>
      <c r="P4090" s="12">
        <f t="shared" ca="1" si="287"/>
        <v>1.6995847400606938</v>
      </c>
      <c r="Q4090" s="11" t="str">
        <f t="shared" ca="1" si="289"/>
        <v>A</v>
      </c>
    </row>
    <row r="4091" spans="9:17" x14ac:dyDescent="0.25">
      <c r="I4091" s="11">
        <v>4090</v>
      </c>
      <c r="J4091" s="11">
        <f t="shared" ca="1" si="284"/>
        <v>0.53223403138082048</v>
      </c>
      <c r="K4091" s="11">
        <f t="shared" ca="1" si="285"/>
        <v>0.91827699373133909</v>
      </c>
      <c r="L4091" s="11" t="str">
        <f t="shared" ca="1" si="288"/>
        <v>H</v>
      </c>
      <c r="M4091" s="11"/>
      <c r="N4091" s="11">
        <v>4090</v>
      </c>
      <c r="O4091" s="12">
        <f t="shared" ca="1" si="286"/>
        <v>1.7361525926623573</v>
      </c>
      <c r="P4091" s="12">
        <f t="shared" ca="1" si="287"/>
        <v>-0.70917514256535519</v>
      </c>
      <c r="Q4091" s="11" t="str">
        <f t="shared" ca="1" si="289"/>
        <v>A</v>
      </c>
    </row>
    <row r="4092" spans="9:17" x14ac:dyDescent="0.25">
      <c r="I4092" s="11">
        <v>4091</v>
      </c>
      <c r="J4092" s="11">
        <f t="shared" ca="1" si="284"/>
        <v>1.2060290826157678</v>
      </c>
      <c r="K4092" s="11">
        <f t="shared" ca="1" si="285"/>
        <v>2.6068599320087653</v>
      </c>
      <c r="L4092" s="11" t="str">
        <f t="shared" ca="1" si="288"/>
        <v>H</v>
      </c>
      <c r="M4092" s="11"/>
      <c r="N4092" s="11">
        <v>4091</v>
      </c>
      <c r="O4092" s="12">
        <f t="shared" ca="1" si="286"/>
        <v>-0.52524035417722215</v>
      </c>
      <c r="P4092" s="12">
        <f t="shared" ca="1" si="287"/>
        <v>0.44869082501177338</v>
      </c>
      <c r="Q4092" s="11" t="str">
        <f t="shared" ca="1" si="289"/>
        <v>H</v>
      </c>
    </row>
    <row r="4093" spans="9:17" x14ac:dyDescent="0.25">
      <c r="I4093" s="11">
        <v>4092</v>
      </c>
      <c r="J4093" s="11">
        <f t="shared" ca="1" si="284"/>
        <v>5.4973385897372218E-3</v>
      </c>
      <c r="K4093" s="11">
        <f t="shared" ca="1" si="285"/>
        <v>-0.42015013854706318</v>
      </c>
      <c r="L4093" s="11" t="str">
        <f t="shared" ca="1" si="288"/>
        <v>A</v>
      </c>
      <c r="M4093" s="11"/>
      <c r="N4093" s="11">
        <v>4092</v>
      </c>
      <c r="O4093" s="12">
        <f t="shared" ca="1" si="286"/>
        <v>-2.8290422856952491E-2</v>
      </c>
      <c r="P4093" s="12">
        <f t="shared" ca="1" si="287"/>
        <v>1.8770226088230215</v>
      </c>
      <c r="Q4093" s="11" t="str">
        <f t="shared" ca="1" si="289"/>
        <v>H</v>
      </c>
    </row>
    <row r="4094" spans="9:17" x14ac:dyDescent="0.25">
      <c r="I4094" s="11">
        <v>4093</v>
      </c>
      <c r="J4094" s="11">
        <f t="shared" ca="1" si="284"/>
        <v>1.0491138795347881</v>
      </c>
      <c r="K4094" s="11">
        <f t="shared" ca="1" si="285"/>
        <v>2.693769446819287</v>
      </c>
      <c r="L4094" s="11" t="str">
        <f t="shared" ca="1" si="288"/>
        <v>H</v>
      </c>
      <c r="M4094" s="11"/>
      <c r="N4094" s="11">
        <v>4093</v>
      </c>
      <c r="O4094" s="12">
        <f t="shared" ca="1" si="286"/>
        <v>0.66517459408308277</v>
      </c>
      <c r="P4094" s="12">
        <f t="shared" ca="1" si="287"/>
        <v>-0.58963240052659049</v>
      </c>
      <c r="Q4094" s="11" t="str">
        <f t="shared" ca="1" si="289"/>
        <v>A</v>
      </c>
    </row>
    <row r="4095" spans="9:17" x14ac:dyDescent="0.25">
      <c r="I4095" s="11">
        <v>4094</v>
      </c>
      <c r="J4095" s="11">
        <f t="shared" ca="1" si="284"/>
        <v>1.5780286182974694</v>
      </c>
      <c r="K4095" s="11">
        <f t="shared" ca="1" si="285"/>
        <v>-0.52092147260890975</v>
      </c>
      <c r="L4095" s="11" t="str">
        <f t="shared" ca="1" si="288"/>
        <v>A</v>
      </c>
      <c r="M4095" s="11"/>
      <c r="N4095" s="11">
        <v>4094</v>
      </c>
      <c r="O4095" s="12">
        <f t="shared" ca="1" si="286"/>
        <v>-2.2578289095131847</v>
      </c>
      <c r="P4095" s="12">
        <f t="shared" ca="1" si="287"/>
        <v>-0.44335680916008413</v>
      </c>
      <c r="Q4095" s="11" t="str">
        <f t="shared" ca="1" si="289"/>
        <v>H</v>
      </c>
    </row>
    <row r="4096" spans="9:17" x14ac:dyDescent="0.25">
      <c r="I4096" s="11">
        <v>4095</v>
      </c>
      <c r="J4096" s="11">
        <f t="shared" ca="1" si="284"/>
        <v>1.2998120783450056</v>
      </c>
      <c r="K4096" s="11">
        <f t="shared" ca="1" si="285"/>
        <v>1.9706114935405843</v>
      </c>
      <c r="L4096" s="11" t="str">
        <f t="shared" ca="1" si="288"/>
        <v>H</v>
      </c>
      <c r="M4096" s="11"/>
      <c r="N4096" s="11">
        <v>4095</v>
      </c>
      <c r="O4096" s="12">
        <f t="shared" ca="1" si="286"/>
        <v>0.22648336752805048</v>
      </c>
      <c r="P4096" s="12">
        <f t="shared" ca="1" si="287"/>
        <v>0.38514532879559582</v>
      </c>
      <c r="Q4096" s="11" t="str">
        <f t="shared" ca="1" si="289"/>
        <v>H</v>
      </c>
    </row>
    <row r="4097" spans="9:17" x14ac:dyDescent="0.25">
      <c r="I4097" s="11">
        <v>4096</v>
      </c>
      <c r="J4097" s="11">
        <f t="shared" ca="1" si="284"/>
        <v>0.2778444195613573</v>
      </c>
      <c r="K4097" s="11">
        <f t="shared" ca="1" si="285"/>
        <v>3.0528737957372614</v>
      </c>
      <c r="L4097" s="11" t="str">
        <f t="shared" ca="1" si="288"/>
        <v>H</v>
      </c>
      <c r="M4097" s="11"/>
      <c r="N4097" s="11">
        <v>4096</v>
      </c>
      <c r="O4097" s="12">
        <f t="shared" ca="1" si="286"/>
        <v>0.94869045009058883</v>
      </c>
      <c r="P4097" s="12">
        <f t="shared" ca="1" si="287"/>
        <v>2.3547365157654445</v>
      </c>
      <c r="Q4097" s="11" t="str">
        <f t="shared" ca="1" si="289"/>
        <v>H</v>
      </c>
    </row>
    <row r="4098" spans="9:17" x14ac:dyDescent="0.25">
      <c r="I4098" s="11">
        <v>4097</v>
      </c>
      <c r="J4098" s="11">
        <f t="shared" ca="1" si="284"/>
        <v>1.5049767936088845</v>
      </c>
      <c r="K4098" s="11">
        <f t="shared" ca="1" si="285"/>
        <v>2.5411655470936045</v>
      </c>
      <c r="L4098" s="11" t="str">
        <f t="shared" ca="1" si="288"/>
        <v>H</v>
      </c>
      <c r="M4098" s="11"/>
      <c r="N4098" s="11">
        <v>4097</v>
      </c>
      <c r="O4098" s="12">
        <f t="shared" ca="1" si="286"/>
        <v>1.2527756793106117</v>
      </c>
      <c r="P4098" s="12">
        <f t="shared" ca="1" si="287"/>
        <v>-8.5111683572768326E-2</v>
      </c>
      <c r="Q4098" s="11" t="str">
        <f t="shared" ca="1" si="289"/>
        <v>A</v>
      </c>
    </row>
    <row r="4099" spans="9:17" x14ac:dyDescent="0.25">
      <c r="I4099" s="11">
        <v>4098</v>
      </c>
      <c r="J4099" s="11">
        <f t="shared" ref="J4099:J4162" ca="1" si="290">NORMINV(RAND(), $D$3,$F$3)</f>
        <v>0.26629655722070111</v>
      </c>
      <c r="K4099" s="11">
        <f t="shared" ref="K4099:K4162" ca="1" si="291">NORMINV(RAND(), $D$2,$F$2)</f>
        <v>1.1568038910275615</v>
      </c>
      <c r="L4099" s="11" t="str">
        <f t="shared" ca="1" si="288"/>
        <v>H</v>
      </c>
      <c r="M4099" s="11"/>
      <c r="N4099" s="11">
        <v>4098</v>
      </c>
      <c r="O4099" s="12">
        <f t="shared" ref="O4099:O4162" ca="1" si="292">NORMINV(RAND(), $D$11,$F$11)</f>
        <v>-1.711085407082839</v>
      </c>
      <c r="P4099" s="12">
        <f t="shared" ref="P4099:P4162" ca="1" si="293">NORMINV(RAND(), $D$10,$F$10)</f>
        <v>0.73612539396707466</v>
      </c>
      <c r="Q4099" s="11" t="str">
        <f t="shared" ca="1" si="289"/>
        <v>H</v>
      </c>
    </row>
    <row r="4100" spans="9:17" x14ac:dyDescent="0.25">
      <c r="I4100" s="11">
        <v>4099</v>
      </c>
      <c r="J4100" s="11">
        <f t="shared" ca="1" si="290"/>
        <v>0.25582216870367147</v>
      </c>
      <c r="K4100" s="11">
        <f t="shared" ca="1" si="291"/>
        <v>2.2705174530037695</v>
      </c>
      <c r="L4100" s="11" t="str">
        <f t="shared" ca="1" si="288"/>
        <v>H</v>
      </c>
      <c r="M4100" s="11"/>
      <c r="N4100" s="11">
        <v>4099</v>
      </c>
      <c r="O4100" s="12">
        <f t="shared" ca="1" si="292"/>
        <v>1.1278580852982971</v>
      </c>
      <c r="P4100" s="12">
        <f t="shared" ca="1" si="293"/>
        <v>2.2484953777578278</v>
      </c>
      <c r="Q4100" s="11" t="str">
        <f t="shared" ca="1" si="289"/>
        <v>H</v>
      </c>
    </row>
    <row r="4101" spans="9:17" x14ac:dyDescent="0.25">
      <c r="I4101" s="11">
        <v>4100</v>
      </c>
      <c r="J4101" s="11">
        <f t="shared" ca="1" si="290"/>
        <v>2.0371388402674695</v>
      </c>
      <c r="K4101" s="11">
        <f t="shared" ca="1" si="291"/>
        <v>2.0698013147086316</v>
      </c>
      <c r="L4101" s="11" t="str">
        <f t="shared" ca="1" si="288"/>
        <v>H</v>
      </c>
      <c r="M4101" s="11"/>
      <c r="N4101" s="11">
        <v>4100</v>
      </c>
      <c r="O4101" s="12">
        <f t="shared" ca="1" si="292"/>
        <v>1.3143514155536571</v>
      </c>
      <c r="P4101" s="12">
        <f t="shared" ca="1" si="293"/>
        <v>-0.90423402528906349</v>
      </c>
      <c r="Q4101" s="11" t="str">
        <f t="shared" ca="1" si="289"/>
        <v>A</v>
      </c>
    </row>
    <row r="4102" spans="9:17" x14ac:dyDescent="0.25">
      <c r="I4102" s="11">
        <v>4101</v>
      </c>
      <c r="J4102" s="11">
        <f t="shared" ca="1" si="290"/>
        <v>2.1652140087792939</v>
      </c>
      <c r="K4102" s="11">
        <f t="shared" ca="1" si="291"/>
        <v>2.214967234557975</v>
      </c>
      <c r="L4102" s="11" t="str">
        <f t="shared" ca="1" si="288"/>
        <v>H</v>
      </c>
      <c r="M4102" s="11"/>
      <c r="N4102" s="11">
        <v>4101</v>
      </c>
      <c r="O4102" s="12">
        <f t="shared" ca="1" si="292"/>
        <v>1.7107264119517096</v>
      </c>
      <c r="P4102" s="12">
        <f t="shared" ca="1" si="293"/>
        <v>1.1640609117529528</v>
      </c>
      <c r="Q4102" s="11" t="str">
        <f t="shared" ca="1" si="289"/>
        <v>A</v>
      </c>
    </row>
    <row r="4103" spans="9:17" x14ac:dyDescent="0.25">
      <c r="I4103" s="11">
        <v>4102</v>
      </c>
      <c r="J4103" s="11">
        <f t="shared" ca="1" si="290"/>
        <v>1.7810385800031396</v>
      </c>
      <c r="K4103" s="11">
        <f t="shared" ca="1" si="291"/>
        <v>2.3316413904549105</v>
      </c>
      <c r="L4103" s="11" t="str">
        <f t="shared" ca="1" si="288"/>
        <v>H</v>
      </c>
      <c r="M4103" s="11"/>
      <c r="N4103" s="11">
        <v>4102</v>
      </c>
      <c r="O4103" s="12">
        <f t="shared" ca="1" si="292"/>
        <v>1.6179239519699775</v>
      </c>
      <c r="P4103" s="12">
        <f t="shared" ca="1" si="293"/>
        <v>0.40947252482615415</v>
      </c>
      <c r="Q4103" s="11" t="str">
        <f t="shared" ca="1" si="289"/>
        <v>A</v>
      </c>
    </row>
    <row r="4104" spans="9:17" x14ac:dyDescent="0.25">
      <c r="I4104" s="11">
        <v>4103</v>
      </c>
      <c r="J4104" s="11">
        <f t="shared" ca="1" si="290"/>
        <v>0.34477493903831369</v>
      </c>
      <c r="K4104" s="11">
        <f t="shared" ca="1" si="291"/>
        <v>1.2566041237056991</v>
      </c>
      <c r="L4104" s="11" t="str">
        <f t="shared" ca="1" si="288"/>
        <v>H</v>
      </c>
      <c r="M4104" s="11"/>
      <c r="N4104" s="11">
        <v>4103</v>
      </c>
      <c r="O4104" s="12">
        <f t="shared" ca="1" si="292"/>
        <v>-0.92416197919681609</v>
      </c>
      <c r="P4104" s="12">
        <f t="shared" ca="1" si="293"/>
        <v>2.4164020326827318</v>
      </c>
      <c r="Q4104" s="11" t="str">
        <f t="shared" ca="1" si="289"/>
        <v>H</v>
      </c>
    </row>
    <row r="4105" spans="9:17" x14ac:dyDescent="0.25">
      <c r="I4105" s="11">
        <v>4104</v>
      </c>
      <c r="J4105" s="11">
        <f t="shared" ca="1" si="290"/>
        <v>3.1746557526576038</v>
      </c>
      <c r="K4105" s="11">
        <f t="shared" ca="1" si="291"/>
        <v>1.9968865558323026</v>
      </c>
      <c r="L4105" s="11" t="str">
        <f t="shared" ca="1" si="288"/>
        <v>A</v>
      </c>
      <c r="M4105" s="11"/>
      <c r="N4105" s="11">
        <v>4104</v>
      </c>
      <c r="O4105" s="12">
        <f t="shared" ca="1" si="292"/>
        <v>0.1778369170386262</v>
      </c>
      <c r="P4105" s="12">
        <f t="shared" ca="1" si="293"/>
        <v>0.72518892671555824</v>
      </c>
      <c r="Q4105" s="11" t="str">
        <f t="shared" ca="1" si="289"/>
        <v>H</v>
      </c>
    </row>
    <row r="4106" spans="9:17" x14ac:dyDescent="0.25">
      <c r="I4106" s="11">
        <v>4105</v>
      </c>
      <c r="J4106" s="11">
        <f t="shared" ca="1" si="290"/>
        <v>0.25148125911999231</v>
      </c>
      <c r="K4106" s="11">
        <f t="shared" ca="1" si="291"/>
        <v>1.1868644804648376</v>
      </c>
      <c r="L4106" s="11" t="str">
        <f t="shared" ca="1" si="288"/>
        <v>H</v>
      </c>
      <c r="M4106" s="11"/>
      <c r="N4106" s="11">
        <v>4105</v>
      </c>
      <c r="O4106" s="12">
        <f t="shared" ca="1" si="292"/>
        <v>2.8346253754762518</v>
      </c>
      <c r="P4106" s="12">
        <f t="shared" ca="1" si="293"/>
        <v>3.8423971563414661</v>
      </c>
      <c r="Q4106" s="11" t="str">
        <f t="shared" ca="1" si="289"/>
        <v>H</v>
      </c>
    </row>
    <row r="4107" spans="9:17" x14ac:dyDescent="0.25">
      <c r="I4107" s="11">
        <v>4106</v>
      </c>
      <c r="J4107" s="11">
        <f t="shared" ca="1" si="290"/>
        <v>2.0833956749847546</v>
      </c>
      <c r="K4107" s="11">
        <f t="shared" ca="1" si="291"/>
        <v>1.0303082398112722</v>
      </c>
      <c r="L4107" s="11" t="str">
        <f t="shared" ca="1" si="288"/>
        <v>A</v>
      </c>
      <c r="M4107" s="11"/>
      <c r="N4107" s="11">
        <v>4106</v>
      </c>
      <c r="O4107" s="12">
        <f t="shared" ca="1" si="292"/>
        <v>-1.2053836669745395</v>
      </c>
      <c r="P4107" s="12">
        <f t="shared" ca="1" si="293"/>
        <v>1.4562878536162853</v>
      </c>
      <c r="Q4107" s="11" t="str">
        <f t="shared" ca="1" si="289"/>
        <v>H</v>
      </c>
    </row>
    <row r="4108" spans="9:17" x14ac:dyDescent="0.25">
      <c r="I4108" s="11">
        <v>4107</v>
      </c>
      <c r="J4108" s="11">
        <f t="shared" ca="1" si="290"/>
        <v>-8.2429179598745406E-2</v>
      </c>
      <c r="K4108" s="11">
        <f t="shared" ca="1" si="291"/>
        <v>2.3685601637010687</v>
      </c>
      <c r="L4108" s="11" t="str">
        <f t="shared" ca="1" si="288"/>
        <v>H</v>
      </c>
      <c r="M4108" s="11"/>
      <c r="N4108" s="11">
        <v>4107</v>
      </c>
      <c r="O4108" s="12">
        <f t="shared" ca="1" si="292"/>
        <v>0.13655845520992088</v>
      </c>
      <c r="P4108" s="12">
        <f t="shared" ca="1" si="293"/>
        <v>-1.1876919286079803</v>
      </c>
      <c r="Q4108" s="11" t="str">
        <f t="shared" ca="1" si="289"/>
        <v>A</v>
      </c>
    </row>
    <row r="4109" spans="9:17" x14ac:dyDescent="0.25">
      <c r="I4109" s="11">
        <v>4108</v>
      </c>
      <c r="J4109" s="11">
        <f t="shared" ca="1" si="290"/>
        <v>0.34010577887790228</v>
      </c>
      <c r="K4109" s="11">
        <f t="shared" ca="1" si="291"/>
        <v>1.8616167108244455</v>
      </c>
      <c r="L4109" s="11" t="str">
        <f t="shared" ca="1" si="288"/>
        <v>H</v>
      </c>
      <c r="M4109" s="11"/>
      <c r="N4109" s="11">
        <v>4108</v>
      </c>
      <c r="O4109" s="12">
        <f t="shared" ca="1" si="292"/>
        <v>-0.5018459696495039</v>
      </c>
      <c r="P4109" s="12">
        <f t="shared" ca="1" si="293"/>
        <v>0.36862054813491929</v>
      </c>
      <c r="Q4109" s="11" t="str">
        <f t="shared" ca="1" si="289"/>
        <v>H</v>
      </c>
    </row>
    <row r="4110" spans="9:17" x14ac:dyDescent="0.25">
      <c r="I4110" s="11">
        <v>4109</v>
      </c>
      <c r="J4110" s="11">
        <f t="shared" ca="1" si="290"/>
        <v>0.20468343217179252</v>
      </c>
      <c r="K4110" s="11">
        <f t="shared" ca="1" si="291"/>
        <v>3.7892029392456932</v>
      </c>
      <c r="L4110" s="11" t="str">
        <f t="shared" ca="1" si="288"/>
        <v>H</v>
      </c>
      <c r="M4110" s="11"/>
      <c r="N4110" s="11">
        <v>4109</v>
      </c>
      <c r="O4110" s="12">
        <f t="shared" ca="1" si="292"/>
        <v>0.91003599985314432</v>
      </c>
      <c r="P4110" s="12">
        <f t="shared" ca="1" si="293"/>
        <v>-0.4920466406556967</v>
      </c>
      <c r="Q4110" s="11" t="str">
        <f t="shared" ca="1" si="289"/>
        <v>A</v>
      </c>
    </row>
    <row r="4111" spans="9:17" x14ac:dyDescent="0.25">
      <c r="I4111" s="11">
        <v>4110</v>
      </c>
      <c r="J4111" s="11">
        <f t="shared" ca="1" si="290"/>
        <v>1.0744625062831499</v>
      </c>
      <c r="K4111" s="11">
        <f t="shared" ca="1" si="291"/>
        <v>-0.15069351316783974</v>
      </c>
      <c r="L4111" s="11" t="str">
        <f t="shared" ca="1" si="288"/>
        <v>A</v>
      </c>
      <c r="M4111" s="11"/>
      <c r="N4111" s="11">
        <v>4110</v>
      </c>
      <c r="O4111" s="12">
        <f t="shared" ca="1" si="292"/>
        <v>-0.9497658057332079</v>
      </c>
      <c r="P4111" s="12">
        <f t="shared" ca="1" si="293"/>
        <v>2.5914095035324278</v>
      </c>
      <c r="Q4111" s="11" t="str">
        <f t="shared" ca="1" si="289"/>
        <v>H</v>
      </c>
    </row>
    <row r="4112" spans="9:17" x14ac:dyDescent="0.25">
      <c r="I4112" s="11">
        <v>4111</v>
      </c>
      <c r="J4112" s="11">
        <f t="shared" ca="1" si="290"/>
        <v>-0.78469231510718396</v>
      </c>
      <c r="K4112" s="11">
        <f t="shared" ca="1" si="291"/>
        <v>2.4862922593771466</v>
      </c>
      <c r="L4112" s="11" t="str">
        <f t="shared" ca="1" si="288"/>
        <v>H</v>
      </c>
      <c r="M4112" s="11"/>
      <c r="N4112" s="11">
        <v>4111</v>
      </c>
      <c r="O4112" s="12">
        <f t="shared" ca="1" si="292"/>
        <v>-0.25148433882842292</v>
      </c>
      <c r="P4112" s="12">
        <f t="shared" ca="1" si="293"/>
        <v>2.2478512560591319</v>
      </c>
      <c r="Q4112" s="11" t="str">
        <f t="shared" ca="1" si="289"/>
        <v>H</v>
      </c>
    </row>
    <row r="4113" spans="9:17" x14ac:dyDescent="0.25">
      <c r="I4113" s="11">
        <v>4112</v>
      </c>
      <c r="J4113" s="11">
        <f t="shared" ca="1" si="290"/>
        <v>1.4843381233541884</v>
      </c>
      <c r="K4113" s="11">
        <f t="shared" ca="1" si="291"/>
        <v>3.270326638581476</v>
      </c>
      <c r="L4113" s="11" t="str">
        <f t="shared" ca="1" si="288"/>
        <v>H</v>
      </c>
      <c r="M4113" s="11"/>
      <c r="N4113" s="11">
        <v>4112</v>
      </c>
      <c r="O4113" s="12">
        <f t="shared" ca="1" si="292"/>
        <v>0.86201278639619838</v>
      </c>
      <c r="P4113" s="12">
        <f t="shared" ca="1" si="293"/>
        <v>1.276233679471644</v>
      </c>
      <c r="Q4113" s="11" t="str">
        <f t="shared" ca="1" si="289"/>
        <v>H</v>
      </c>
    </row>
    <row r="4114" spans="9:17" x14ac:dyDescent="0.25">
      <c r="I4114" s="11">
        <v>4113</v>
      </c>
      <c r="J4114" s="11">
        <f t="shared" ca="1" si="290"/>
        <v>0.39737540347266076</v>
      </c>
      <c r="K4114" s="11">
        <f t="shared" ca="1" si="291"/>
        <v>2.1782648397320452</v>
      </c>
      <c r="L4114" s="11" t="str">
        <f t="shared" ca="1" si="288"/>
        <v>H</v>
      </c>
      <c r="M4114" s="11"/>
      <c r="N4114" s="11">
        <v>4113</v>
      </c>
      <c r="O4114" s="12">
        <f t="shared" ca="1" si="292"/>
        <v>0.23766627762417852</v>
      </c>
      <c r="P4114" s="12">
        <f t="shared" ca="1" si="293"/>
        <v>1.210798857510222</v>
      </c>
      <c r="Q4114" s="11" t="str">
        <f t="shared" ca="1" si="289"/>
        <v>H</v>
      </c>
    </row>
    <row r="4115" spans="9:17" x14ac:dyDescent="0.25">
      <c r="I4115" s="11">
        <v>4114</v>
      </c>
      <c r="J4115" s="11">
        <f t="shared" ca="1" si="290"/>
        <v>0.53553977364438654</v>
      </c>
      <c r="K4115" s="11">
        <f t="shared" ca="1" si="291"/>
        <v>2.1204228538583711</v>
      </c>
      <c r="L4115" s="11" t="str">
        <f t="shared" ca="1" si="288"/>
        <v>H</v>
      </c>
      <c r="M4115" s="11"/>
      <c r="N4115" s="11">
        <v>4114</v>
      </c>
      <c r="O4115" s="12">
        <f t="shared" ca="1" si="292"/>
        <v>2.7568143192819656</v>
      </c>
      <c r="P4115" s="12">
        <f t="shared" ca="1" si="293"/>
        <v>2.0124065694923536</v>
      </c>
      <c r="Q4115" s="11" t="str">
        <f t="shared" ca="1" si="289"/>
        <v>A</v>
      </c>
    </row>
    <row r="4116" spans="9:17" x14ac:dyDescent="0.25">
      <c r="I4116" s="11">
        <v>4115</v>
      </c>
      <c r="J4116" s="11">
        <f t="shared" ca="1" si="290"/>
        <v>-8.272765984533581E-2</v>
      </c>
      <c r="K4116" s="11">
        <f t="shared" ca="1" si="291"/>
        <v>3.7761663787311717</v>
      </c>
      <c r="L4116" s="11" t="str">
        <f t="shared" ca="1" si="288"/>
        <v>H</v>
      </c>
      <c r="M4116" s="11"/>
      <c r="N4116" s="11">
        <v>4115</v>
      </c>
      <c r="O4116" s="12">
        <f t="shared" ca="1" si="292"/>
        <v>-8.2045794205771516E-2</v>
      </c>
      <c r="P4116" s="12">
        <f t="shared" ca="1" si="293"/>
        <v>0.39433263424948584</v>
      </c>
      <c r="Q4116" s="11" t="str">
        <f t="shared" ca="1" si="289"/>
        <v>H</v>
      </c>
    </row>
    <row r="4117" spans="9:17" x14ac:dyDescent="0.25">
      <c r="I4117" s="11">
        <v>4116</v>
      </c>
      <c r="J4117" s="11">
        <f t="shared" ca="1" si="290"/>
        <v>-0.90387273840496773</v>
      </c>
      <c r="K4117" s="11">
        <f t="shared" ca="1" si="291"/>
        <v>2.7668273434089996</v>
      </c>
      <c r="L4117" s="11" t="str">
        <f t="shared" ca="1" si="288"/>
        <v>H</v>
      </c>
      <c r="M4117" s="11"/>
      <c r="N4117" s="11">
        <v>4116</v>
      </c>
      <c r="O4117" s="12">
        <f t="shared" ca="1" si="292"/>
        <v>1.9723814974933045</v>
      </c>
      <c r="P4117" s="12">
        <f t="shared" ca="1" si="293"/>
        <v>0.45478497175146149</v>
      </c>
      <c r="Q4117" s="11" t="str">
        <f t="shared" ca="1" si="289"/>
        <v>A</v>
      </c>
    </row>
    <row r="4118" spans="9:17" x14ac:dyDescent="0.25">
      <c r="I4118" s="11">
        <v>4117</v>
      </c>
      <c r="J4118" s="11">
        <f t="shared" ca="1" si="290"/>
        <v>3.2897500280968202</v>
      </c>
      <c r="K4118" s="11">
        <f t="shared" ca="1" si="291"/>
        <v>2.2208282269429378</v>
      </c>
      <c r="L4118" s="11" t="str">
        <f t="shared" ca="1" si="288"/>
        <v>A</v>
      </c>
      <c r="M4118" s="11"/>
      <c r="N4118" s="11">
        <v>4117</v>
      </c>
      <c r="O4118" s="12">
        <f t="shared" ca="1" si="292"/>
        <v>0.44385975944117861</v>
      </c>
      <c r="P4118" s="12">
        <f t="shared" ca="1" si="293"/>
        <v>3.6513458600563271</v>
      </c>
      <c r="Q4118" s="11" t="str">
        <f t="shared" ca="1" si="289"/>
        <v>H</v>
      </c>
    </row>
    <row r="4119" spans="9:17" x14ac:dyDescent="0.25">
      <c r="I4119" s="11">
        <v>4118</v>
      </c>
      <c r="J4119" s="11">
        <f t="shared" ca="1" si="290"/>
        <v>-0.20823789854700536</v>
      </c>
      <c r="K4119" s="11">
        <f t="shared" ca="1" si="291"/>
        <v>1.1811142999331614</v>
      </c>
      <c r="L4119" s="11" t="str">
        <f t="shared" ca="1" si="288"/>
        <v>H</v>
      </c>
      <c r="M4119" s="11"/>
      <c r="N4119" s="11">
        <v>4118</v>
      </c>
      <c r="O4119" s="12">
        <f t="shared" ca="1" si="292"/>
        <v>-5.7881568500623426E-2</v>
      </c>
      <c r="P4119" s="12">
        <f t="shared" ca="1" si="293"/>
        <v>0.54662554811373165</v>
      </c>
      <c r="Q4119" s="11" t="str">
        <f t="shared" ca="1" si="289"/>
        <v>H</v>
      </c>
    </row>
    <row r="4120" spans="9:17" x14ac:dyDescent="0.25">
      <c r="I4120" s="11">
        <v>4119</v>
      </c>
      <c r="J4120" s="11">
        <f t="shared" ca="1" si="290"/>
        <v>1.2203985874203664</v>
      </c>
      <c r="K4120" s="11">
        <f t="shared" ca="1" si="291"/>
        <v>2.8494447995222156</v>
      </c>
      <c r="L4120" s="11" t="str">
        <f t="shared" ca="1" si="288"/>
        <v>H</v>
      </c>
      <c r="M4120" s="11"/>
      <c r="N4120" s="11">
        <v>4119</v>
      </c>
      <c r="O4120" s="12">
        <f t="shared" ca="1" si="292"/>
        <v>0.86898870646099002</v>
      </c>
      <c r="P4120" s="12">
        <f t="shared" ca="1" si="293"/>
        <v>1.8275508050847238</v>
      </c>
      <c r="Q4120" s="11" t="str">
        <f t="shared" ca="1" si="289"/>
        <v>H</v>
      </c>
    </row>
    <row r="4121" spans="9:17" x14ac:dyDescent="0.25">
      <c r="I4121" s="11">
        <v>4120</v>
      </c>
      <c r="J4121" s="11">
        <f t="shared" ca="1" si="290"/>
        <v>1.4566088811049749</v>
      </c>
      <c r="K4121" s="11">
        <f t="shared" ca="1" si="291"/>
        <v>3.1091142954028754</v>
      </c>
      <c r="L4121" s="11" t="str">
        <f t="shared" ca="1" si="288"/>
        <v>H</v>
      </c>
      <c r="M4121" s="11"/>
      <c r="N4121" s="11">
        <v>4120</v>
      </c>
      <c r="O4121" s="12">
        <f t="shared" ca="1" si="292"/>
        <v>0.38163152174240317</v>
      </c>
      <c r="P4121" s="12">
        <f t="shared" ca="1" si="293"/>
        <v>2.5198563601213175</v>
      </c>
      <c r="Q4121" s="11" t="str">
        <f t="shared" ca="1" si="289"/>
        <v>H</v>
      </c>
    </row>
    <row r="4122" spans="9:17" x14ac:dyDescent="0.25">
      <c r="I4122" s="11">
        <v>4121</v>
      </c>
      <c r="J4122" s="11">
        <f t="shared" ca="1" si="290"/>
        <v>0.90409055943192407</v>
      </c>
      <c r="K4122" s="11">
        <f t="shared" ca="1" si="291"/>
        <v>0.4456228082039615</v>
      </c>
      <c r="L4122" s="11" t="str">
        <f t="shared" ca="1" si="288"/>
        <v>A</v>
      </c>
      <c r="M4122" s="11"/>
      <c r="N4122" s="11">
        <v>4121</v>
      </c>
      <c r="O4122" s="12">
        <f t="shared" ca="1" si="292"/>
        <v>-0.26518409316622915</v>
      </c>
      <c r="P4122" s="12">
        <f t="shared" ca="1" si="293"/>
        <v>3.0507840470145058</v>
      </c>
      <c r="Q4122" s="11" t="str">
        <f t="shared" ca="1" si="289"/>
        <v>H</v>
      </c>
    </row>
    <row r="4123" spans="9:17" x14ac:dyDescent="0.25">
      <c r="I4123" s="11">
        <v>4122</v>
      </c>
      <c r="J4123" s="11">
        <f t="shared" ca="1" si="290"/>
        <v>0.46376541007395999</v>
      </c>
      <c r="K4123" s="11">
        <f t="shared" ca="1" si="291"/>
        <v>-1.1668409384529372</v>
      </c>
      <c r="L4123" s="11" t="str">
        <f t="shared" ca="1" si="288"/>
        <v>A</v>
      </c>
      <c r="M4123" s="11"/>
      <c r="N4123" s="11">
        <v>4122</v>
      </c>
      <c r="O4123" s="12">
        <f t="shared" ca="1" si="292"/>
        <v>1.6611868979752282</v>
      </c>
      <c r="P4123" s="12">
        <f t="shared" ca="1" si="293"/>
        <v>-1.6083926285765009</v>
      </c>
      <c r="Q4123" s="11" t="str">
        <f t="shared" ca="1" si="289"/>
        <v>A</v>
      </c>
    </row>
    <row r="4124" spans="9:17" x14ac:dyDescent="0.25">
      <c r="I4124" s="11">
        <v>4123</v>
      </c>
      <c r="J4124" s="11">
        <f t="shared" ca="1" si="290"/>
        <v>-1.1080972271300022</v>
      </c>
      <c r="K4124" s="11">
        <f t="shared" ca="1" si="291"/>
        <v>2.2232191950575206</v>
      </c>
      <c r="L4124" s="11" t="str">
        <f t="shared" ca="1" si="288"/>
        <v>H</v>
      </c>
      <c r="M4124" s="11"/>
      <c r="N4124" s="11">
        <v>4123</v>
      </c>
      <c r="O4124" s="12">
        <f t="shared" ca="1" si="292"/>
        <v>0.73184121376126232</v>
      </c>
      <c r="P4124" s="12">
        <f t="shared" ca="1" si="293"/>
        <v>3.7348401946719827</v>
      </c>
      <c r="Q4124" s="11" t="str">
        <f t="shared" ca="1" si="289"/>
        <v>H</v>
      </c>
    </row>
    <row r="4125" spans="9:17" x14ac:dyDescent="0.25">
      <c r="I4125" s="11">
        <v>4124</v>
      </c>
      <c r="J4125" s="11">
        <f t="shared" ca="1" si="290"/>
        <v>-0.55172664915192071</v>
      </c>
      <c r="K4125" s="11">
        <f t="shared" ca="1" si="291"/>
        <v>2.5404710939344035</v>
      </c>
      <c r="L4125" s="11" t="str">
        <f t="shared" ca="1" si="288"/>
        <v>H</v>
      </c>
      <c r="M4125" s="11"/>
      <c r="N4125" s="11">
        <v>4124</v>
      </c>
      <c r="O4125" s="12">
        <f t="shared" ca="1" si="292"/>
        <v>0.74981751270781238</v>
      </c>
      <c r="P4125" s="12">
        <f t="shared" ca="1" si="293"/>
        <v>9.7777893899594126E-2</v>
      </c>
      <c r="Q4125" s="11" t="str">
        <f t="shared" ca="1" si="289"/>
        <v>A</v>
      </c>
    </row>
    <row r="4126" spans="9:17" x14ac:dyDescent="0.25">
      <c r="I4126" s="11">
        <v>4125</v>
      </c>
      <c r="J4126" s="11">
        <f t="shared" ca="1" si="290"/>
        <v>1.0953301977316854</v>
      </c>
      <c r="K4126" s="11">
        <f t="shared" ca="1" si="291"/>
        <v>-0.49090784046384561</v>
      </c>
      <c r="L4126" s="11" t="str">
        <f t="shared" ca="1" si="288"/>
        <v>A</v>
      </c>
      <c r="M4126" s="11"/>
      <c r="N4126" s="11">
        <v>4125</v>
      </c>
      <c r="O4126" s="12">
        <f t="shared" ca="1" si="292"/>
        <v>0.76178918307454735</v>
      </c>
      <c r="P4126" s="12">
        <f t="shared" ca="1" si="293"/>
        <v>1.271243342646373</v>
      </c>
      <c r="Q4126" s="11" t="str">
        <f t="shared" ca="1" si="289"/>
        <v>H</v>
      </c>
    </row>
    <row r="4127" spans="9:17" x14ac:dyDescent="0.25">
      <c r="I4127" s="11">
        <v>4126</v>
      </c>
      <c r="J4127" s="11">
        <f t="shared" ca="1" si="290"/>
        <v>0.38673376722322839</v>
      </c>
      <c r="K4127" s="11">
        <f t="shared" ca="1" si="291"/>
        <v>2.0564773060561556</v>
      </c>
      <c r="L4127" s="11" t="str">
        <f t="shared" ca="1" si="288"/>
        <v>H</v>
      </c>
      <c r="M4127" s="11"/>
      <c r="N4127" s="11">
        <v>4126</v>
      </c>
      <c r="O4127" s="12">
        <f t="shared" ca="1" si="292"/>
        <v>-4.057284937925032E-2</v>
      </c>
      <c r="P4127" s="12">
        <f t="shared" ca="1" si="293"/>
        <v>-1.1148220406929594</v>
      </c>
      <c r="Q4127" s="11" t="str">
        <f t="shared" ca="1" si="289"/>
        <v>A</v>
      </c>
    </row>
    <row r="4128" spans="9:17" x14ac:dyDescent="0.25">
      <c r="I4128" s="11">
        <v>4127</v>
      </c>
      <c r="J4128" s="11">
        <f t="shared" ca="1" si="290"/>
        <v>4.3355865249820158E-2</v>
      </c>
      <c r="K4128" s="11">
        <f t="shared" ca="1" si="291"/>
        <v>0.7531661996962169</v>
      </c>
      <c r="L4128" s="11" t="str">
        <f t="shared" ca="1" si="288"/>
        <v>H</v>
      </c>
      <c r="M4128" s="11"/>
      <c r="N4128" s="11">
        <v>4127</v>
      </c>
      <c r="O4128" s="12">
        <f t="shared" ca="1" si="292"/>
        <v>1.2195687550587864</v>
      </c>
      <c r="P4128" s="12">
        <f t="shared" ca="1" si="293"/>
        <v>2.3217132968371548</v>
      </c>
      <c r="Q4128" s="11" t="str">
        <f t="shared" ca="1" si="289"/>
        <v>H</v>
      </c>
    </row>
    <row r="4129" spans="9:17" x14ac:dyDescent="0.25">
      <c r="I4129" s="11">
        <v>4128</v>
      </c>
      <c r="J4129" s="11">
        <f t="shared" ca="1" si="290"/>
        <v>0.89546484758933997</v>
      </c>
      <c r="K4129" s="11">
        <f t="shared" ca="1" si="291"/>
        <v>2.1682241497524073</v>
      </c>
      <c r="L4129" s="11" t="str">
        <f t="shared" ca="1" si="288"/>
        <v>H</v>
      </c>
      <c r="M4129" s="11"/>
      <c r="N4129" s="11">
        <v>4128</v>
      </c>
      <c r="O4129" s="12">
        <f t="shared" ca="1" si="292"/>
        <v>1.1168932840387309</v>
      </c>
      <c r="P4129" s="12">
        <f t="shared" ca="1" si="293"/>
        <v>2.1097453314533681</v>
      </c>
      <c r="Q4129" s="11" t="str">
        <f t="shared" ca="1" si="289"/>
        <v>H</v>
      </c>
    </row>
    <row r="4130" spans="9:17" x14ac:dyDescent="0.25">
      <c r="I4130" s="11">
        <v>4129</v>
      </c>
      <c r="J4130" s="11">
        <f t="shared" ca="1" si="290"/>
        <v>0.81537983839893946</v>
      </c>
      <c r="K4130" s="11">
        <f t="shared" ca="1" si="291"/>
        <v>3.6059482300311307</v>
      </c>
      <c r="L4130" s="11" t="str">
        <f t="shared" ca="1" si="288"/>
        <v>H</v>
      </c>
      <c r="M4130" s="11"/>
      <c r="N4130" s="11">
        <v>4129</v>
      </c>
      <c r="O4130" s="12">
        <f t="shared" ca="1" si="292"/>
        <v>-0.59234450382871651</v>
      </c>
      <c r="P4130" s="12">
        <f t="shared" ca="1" si="293"/>
        <v>2.0548764393689796</v>
      </c>
      <c r="Q4130" s="11" t="str">
        <f t="shared" ca="1" si="289"/>
        <v>H</v>
      </c>
    </row>
    <row r="4131" spans="9:17" x14ac:dyDescent="0.25">
      <c r="I4131" s="11">
        <v>4130</v>
      </c>
      <c r="J4131" s="11">
        <f t="shared" ca="1" si="290"/>
        <v>0.60598158013190617</v>
      </c>
      <c r="K4131" s="11">
        <f t="shared" ca="1" si="291"/>
        <v>2.549336699975</v>
      </c>
      <c r="L4131" s="11" t="str">
        <f t="shared" ca="1" si="288"/>
        <v>H</v>
      </c>
      <c r="M4131" s="11"/>
      <c r="N4131" s="11">
        <v>4130</v>
      </c>
      <c r="O4131" s="12">
        <f t="shared" ca="1" si="292"/>
        <v>1.7895789442296042</v>
      </c>
      <c r="P4131" s="12">
        <f t="shared" ca="1" si="293"/>
        <v>-1.0787211078871679</v>
      </c>
      <c r="Q4131" s="11" t="str">
        <f t="shared" ca="1" si="289"/>
        <v>A</v>
      </c>
    </row>
    <row r="4132" spans="9:17" x14ac:dyDescent="0.25">
      <c r="I4132" s="11">
        <v>4131</v>
      </c>
      <c r="J4132" s="11">
        <f t="shared" ca="1" si="290"/>
        <v>-1.7544507779136382</v>
      </c>
      <c r="K4132" s="11">
        <f t="shared" ca="1" si="291"/>
        <v>2.4941659622323158</v>
      </c>
      <c r="L4132" s="11" t="str">
        <f t="shared" ca="1" si="288"/>
        <v>H</v>
      </c>
      <c r="M4132" s="11"/>
      <c r="N4132" s="11">
        <v>4131</v>
      </c>
      <c r="O4132" s="12">
        <f t="shared" ca="1" si="292"/>
        <v>0.98993972879659209</v>
      </c>
      <c r="P4132" s="12">
        <f t="shared" ca="1" si="293"/>
        <v>0.94604592894334349</v>
      </c>
      <c r="Q4132" s="11" t="str">
        <f t="shared" ca="1" si="289"/>
        <v>A</v>
      </c>
    </row>
    <row r="4133" spans="9:17" x14ac:dyDescent="0.25">
      <c r="I4133" s="11">
        <v>4132</v>
      </c>
      <c r="J4133" s="11">
        <f t="shared" ca="1" si="290"/>
        <v>1.9366816995100167</v>
      </c>
      <c r="K4133" s="11">
        <f t="shared" ca="1" si="291"/>
        <v>3.0364430869005941</v>
      </c>
      <c r="L4133" s="11" t="str">
        <f t="shared" ca="1" si="288"/>
        <v>H</v>
      </c>
      <c r="M4133" s="11"/>
      <c r="N4133" s="11">
        <v>4132</v>
      </c>
      <c r="O4133" s="12">
        <f t="shared" ca="1" si="292"/>
        <v>-0.53061252220344279</v>
      </c>
      <c r="P4133" s="12">
        <f t="shared" ca="1" si="293"/>
        <v>1.1099239124292444</v>
      </c>
      <c r="Q4133" s="11" t="str">
        <f t="shared" ca="1" si="289"/>
        <v>H</v>
      </c>
    </row>
    <row r="4134" spans="9:17" x14ac:dyDescent="0.25">
      <c r="I4134" s="11">
        <v>4133</v>
      </c>
      <c r="J4134" s="11">
        <f t="shared" ca="1" si="290"/>
        <v>2.231915182781298</v>
      </c>
      <c r="K4134" s="11">
        <f t="shared" ca="1" si="291"/>
        <v>2.376775830230573</v>
      </c>
      <c r="L4134" s="11" t="str">
        <f t="shared" ca="1" si="288"/>
        <v>H</v>
      </c>
      <c r="M4134" s="11"/>
      <c r="N4134" s="11">
        <v>4133</v>
      </c>
      <c r="O4134" s="12">
        <f t="shared" ca="1" si="292"/>
        <v>1.6558461042175034</v>
      </c>
      <c r="P4134" s="12">
        <f t="shared" ca="1" si="293"/>
        <v>5.3017921492712325</v>
      </c>
      <c r="Q4134" s="11" t="str">
        <f t="shared" ca="1" si="289"/>
        <v>H</v>
      </c>
    </row>
    <row r="4135" spans="9:17" x14ac:dyDescent="0.25">
      <c r="I4135" s="11">
        <v>4134</v>
      </c>
      <c r="J4135" s="11">
        <f t="shared" ca="1" si="290"/>
        <v>1.3196868071968626</v>
      </c>
      <c r="K4135" s="11">
        <f t="shared" ca="1" si="291"/>
        <v>2.4055795877174067</v>
      </c>
      <c r="L4135" s="11" t="str">
        <f t="shared" ca="1" si="288"/>
        <v>H</v>
      </c>
      <c r="M4135" s="11"/>
      <c r="N4135" s="11">
        <v>4134</v>
      </c>
      <c r="O4135" s="12">
        <f t="shared" ca="1" si="292"/>
        <v>2.9997979214794173</v>
      </c>
      <c r="P4135" s="12">
        <f t="shared" ca="1" si="293"/>
        <v>2.5002455350151012</v>
      </c>
      <c r="Q4135" s="11" t="str">
        <f t="shared" ca="1" si="289"/>
        <v>A</v>
      </c>
    </row>
    <row r="4136" spans="9:17" x14ac:dyDescent="0.25">
      <c r="I4136" s="11">
        <v>4135</v>
      </c>
      <c r="J4136" s="11">
        <f t="shared" ca="1" si="290"/>
        <v>1.9508147517281831</v>
      </c>
      <c r="K4136" s="11">
        <f t="shared" ca="1" si="291"/>
        <v>3.3143835259925258</v>
      </c>
      <c r="L4136" s="11" t="str">
        <f t="shared" ca="1" si="288"/>
        <v>H</v>
      </c>
      <c r="M4136" s="11"/>
      <c r="N4136" s="11">
        <v>4135</v>
      </c>
      <c r="O4136" s="12">
        <f t="shared" ca="1" si="292"/>
        <v>0.61472672534367834</v>
      </c>
      <c r="P4136" s="12">
        <f t="shared" ca="1" si="293"/>
        <v>1.940782950047659</v>
      </c>
      <c r="Q4136" s="11" t="str">
        <f t="shared" ca="1" si="289"/>
        <v>H</v>
      </c>
    </row>
    <row r="4137" spans="9:17" x14ac:dyDescent="0.25">
      <c r="I4137" s="11">
        <v>4136</v>
      </c>
      <c r="J4137" s="11">
        <f t="shared" ca="1" si="290"/>
        <v>-1.9336233361824431</v>
      </c>
      <c r="K4137" s="11">
        <f t="shared" ca="1" si="291"/>
        <v>2.0411596365713147</v>
      </c>
      <c r="L4137" s="11" t="str">
        <f t="shared" ca="1" si="288"/>
        <v>H</v>
      </c>
      <c r="M4137" s="11"/>
      <c r="N4137" s="11">
        <v>4136</v>
      </c>
      <c r="O4137" s="12">
        <f t="shared" ca="1" si="292"/>
        <v>2.2556911324073194</v>
      </c>
      <c r="P4137" s="12">
        <f t="shared" ca="1" si="293"/>
        <v>1.8033004575397109</v>
      </c>
      <c r="Q4137" s="11" t="str">
        <f t="shared" ca="1" si="289"/>
        <v>A</v>
      </c>
    </row>
    <row r="4138" spans="9:17" x14ac:dyDescent="0.25">
      <c r="I4138" s="11">
        <v>4137</v>
      </c>
      <c r="J4138" s="11">
        <f t="shared" ca="1" si="290"/>
        <v>0.74791520091670038</v>
      </c>
      <c r="K4138" s="11">
        <f t="shared" ca="1" si="291"/>
        <v>-0.82230756696199103</v>
      </c>
      <c r="L4138" s="11" t="str">
        <f t="shared" ca="1" si="288"/>
        <v>A</v>
      </c>
      <c r="M4138" s="11"/>
      <c r="N4138" s="11">
        <v>4137</v>
      </c>
      <c r="O4138" s="12">
        <f t="shared" ca="1" si="292"/>
        <v>0.56541122987360226</v>
      </c>
      <c r="P4138" s="12">
        <f t="shared" ca="1" si="293"/>
        <v>1.4425762272116018</v>
      </c>
      <c r="Q4138" s="11" t="str">
        <f t="shared" ca="1" si="289"/>
        <v>H</v>
      </c>
    </row>
    <row r="4139" spans="9:17" x14ac:dyDescent="0.25">
      <c r="I4139" s="11">
        <v>4138</v>
      </c>
      <c r="J4139" s="11">
        <f t="shared" ca="1" si="290"/>
        <v>0.94389486318520432</v>
      </c>
      <c r="K4139" s="11">
        <f t="shared" ca="1" si="291"/>
        <v>0.23372935718979826</v>
      </c>
      <c r="L4139" s="11" t="str">
        <f t="shared" ca="1" si="288"/>
        <v>A</v>
      </c>
      <c r="M4139" s="11"/>
      <c r="N4139" s="11">
        <v>4138</v>
      </c>
      <c r="O4139" s="12">
        <f t="shared" ca="1" si="292"/>
        <v>0.26680857524212775</v>
      </c>
      <c r="P4139" s="12">
        <f t="shared" ca="1" si="293"/>
        <v>2.3945360673578566</v>
      </c>
      <c r="Q4139" s="11" t="str">
        <f t="shared" ca="1" si="289"/>
        <v>H</v>
      </c>
    </row>
    <row r="4140" spans="9:17" x14ac:dyDescent="0.25">
      <c r="I4140" s="11">
        <v>4139</v>
      </c>
      <c r="J4140" s="11">
        <f t="shared" ca="1" si="290"/>
        <v>0.62606866951569007</v>
      </c>
      <c r="K4140" s="11">
        <f t="shared" ca="1" si="291"/>
        <v>3.9598285620152964</v>
      </c>
      <c r="L4140" s="11" t="str">
        <f t="shared" ca="1" si="288"/>
        <v>H</v>
      </c>
      <c r="M4140" s="11"/>
      <c r="N4140" s="11">
        <v>4139</v>
      </c>
      <c r="O4140" s="12">
        <f t="shared" ca="1" si="292"/>
        <v>0.50081884970732227</v>
      </c>
      <c r="P4140" s="12">
        <f t="shared" ca="1" si="293"/>
        <v>1.683057374854168</v>
      </c>
      <c r="Q4140" s="11" t="str">
        <f t="shared" ca="1" si="289"/>
        <v>H</v>
      </c>
    </row>
    <row r="4141" spans="9:17" x14ac:dyDescent="0.25">
      <c r="I4141" s="11">
        <v>4140</v>
      </c>
      <c r="J4141" s="11">
        <f t="shared" ca="1" si="290"/>
        <v>2.9043670605544665</v>
      </c>
      <c r="K4141" s="11">
        <f t="shared" ca="1" si="291"/>
        <v>2.7427334540174417</v>
      </c>
      <c r="L4141" s="11" t="str">
        <f t="shared" ca="1" si="288"/>
        <v>A</v>
      </c>
      <c r="M4141" s="11"/>
      <c r="N4141" s="11">
        <v>4140</v>
      </c>
      <c r="O4141" s="12">
        <f t="shared" ca="1" si="292"/>
        <v>0.16721203261664508</v>
      </c>
      <c r="P4141" s="12">
        <f t="shared" ca="1" si="293"/>
        <v>0.22796404898747369</v>
      </c>
      <c r="Q4141" s="11" t="str">
        <f t="shared" ca="1" si="289"/>
        <v>H</v>
      </c>
    </row>
    <row r="4142" spans="9:17" x14ac:dyDescent="0.25">
      <c r="I4142" s="11">
        <v>4141</v>
      </c>
      <c r="J4142" s="11">
        <f t="shared" ca="1" si="290"/>
        <v>2.0264306948189446</v>
      </c>
      <c r="K4142" s="11">
        <f t="shared" ca="1" si="291"/>
        <v>3.2660310665886145</v>
      </c>
      <c r="L4142" s="11" t="str">
        <f t="shared" ca="1" si="288"/>
        <v>H</v>
      </c>
      <c r="M4142" s="11"/>
      <c r="N4142" s="11">
        <v>4141</v>
      </c>
      <c r="O4142" s="12">
        <f t="shared" ca="1" si="292"/>
        <v>0.92792738109632578</v>
      </c>
      <c r="P4142" s="12">
        <f t="shared" ca="1" si="293"/>
        <v>-0.97359143383743429</v>
      </c>
      <c r="Q4142" s="11" t="str">
        <f t="shared" ca="1" si="289"/>
        <v>A</v>
      </c>
    </row>
    <row r="4143" spans="9:17" x14ac:dyDescent="0.25">
      <c r="I4143" s="11">
        <v>4142</v>
      </c>
      <c r="J4143" s="11">
        <f t="shared" ca="1" si="290"/>
        <v>0.28433597695659563</v>
      </c>
      <c r="K4143" s="11">
        <f t="shared" ca="1" si="291"/>
        <v>2.9038195119633721</v>
      </c>
      <c r="L4143" s="11" t="str">
        <f t="shared" ca="1" si="288"/>
        <v>H</v>
      </c>
      <c r="M4143" s="11"/>
      <c r="N4143" s="11">
        <v>4142</v>
      </c>
      <c r="O4143" s="12">
        <f t="shared" ca="1" si="292"/>
        <v>1.6339376121607263</v>
      </c>
      <c r="P4143" s="12">
        <f t="shared" ca="1" si="293"/>
        <v>-0.92945156616733504</v>
      </c>
      <c r="Q4143" s="11" t="str">
        <f t="shared" ca="1" si="289"/>
        <v>A</v>
      </c>
    </row>
    <row r="4144" spans="9:17" x14ac:dyDescent="0.25">
      <c r="I4144" s="11">
        <v>4143</v>
      </c>
      <c r="J4144" s="11">
        <f t="shared" ca="1" si="290"/>
        <v>1.7524652581275952</v>
      </c>
      <c r="K4144" s="11">
        <f t="shared" ca="1" si="291"/>
        <v>2.3555168797167156</v>
      </c>
      <c r="L4144" s="11" t="str">
        <f t="shared" ca="1" si="288"/>
        <v>H</v>
      </c>
      <c r="M4144" s="11"/>
      <c r="N4144" s="11">
        <v>4143</v>
      </c>
      <c r="O4144" s="12">
        <f t="shared" ca="1" si="292"/>
        <v>0.1233121577943691</v>
      </c>
      <c r="P4144" s="12">
        <f t="shared" ca="1" si="293"/>
        <v>0.1888427680425091</v>
      </c>
      <c r="Q4144" s="11" t="str">
        <f t="shared" ca="1" si="289"/>
        <v>H</v>
      </c>
    </row>
    <row r="4145" spans="9:17" x14ac:dyDescent="0.25">
      <c r="I4145" s="11">
        <v>4144</v>
      </c>
      <c r="J4145" s="11">
        <f t="shared" ca="1" si="290"/>
        <v>0.15404109994371284</v>
      </c>
      <c r="K4145" s="11">
        <f t="shared" ca="1" si="291"/>
        <v>1.2363220034052087</v>
      </c>
      <c r="L4145" s="11" t="str">
        <f t="shared" ca="1" si="288"/>
        <v>H</v>
      </c>
      <c r="M4145" s="11"/>
      <c r="N4145" s="11">
        <v>4144</v>
      </c>
      <c r="O4145" s="12">
        <f t="shared" ca="1" si="292"/>
        <v>-5.6267138292760421E-2</v>
      </c>
      <c r="P4145" s="12">
        <f t="shared" ca="1" si="293"/>
        <v>1.7199428098023362</v>
      </c>
      <c r="Q4145" s="11" t="str">
        <f t="shared" ca="1" si="289"/>
        <v>H</v>
      </c>
    </row>
    <row r="4146" spans="9:17" x14ac:dyDescent="0.25">
      <c r="I4146" s="11">
        <v>4145</v>
      </c>
      <c r="J4146" s="11">
        <f t="shared" ca="1" si="290"/>
        <v>1.1859657875340786</v>
      </c>
      <c r="K4146" s="11">
        <f t="shared" ca="1" si="291"/>
        <v>3.5052367004561127</v>
      </c>
      <c r="L4146" s="11" t="str">
        <f t="shared" ca="1" si="288"/>
        <v>H</v>
      </c>
      <c r="M4146" s="11"/>
      <c r="N4146" s="11">
        <v>4145</v>
      </c>
      <c r="O4146" s="12">
        <f t="shared" ca="1" si="292"/>
        <v>0.22665888185157612</v>
      </c>
      <c r="P4146" s="12">
        <f t="shared" ca="1" si="293"/>
        <v>3.3609098837097107</v>
      </c>
      <c r="Q4146" s="11" t="str">
        <f t="shared" ca="1" si="289"/>
        <v>H</v>
      </c>
    </row>
    <row r="4147" spans="9:17" x14ac:dyDescent="0.25">
      <c r="I4147" s="11">
        <v>4146</v>
      </c>
      <c r="J4147" s="11">
        <f t="shared" ca="1" si="290"/>
        <v>-0.16835025355913691</v>
      </c>
      <c r="K4147" s="11">
        <f t="shared" ca="1" si="291"/>
        <v>1.1407546948802096</v>
      </c>
      <c r="L4147" s="11" t="str">
        <f t="shared" ca="1" si="288"/>
        <v>H</v>
      </c>
      <c r="M4147" s="11"/>
      <c r="N4147" s="11">
        <v>4146</v>
      </c>
      <c r="O4147" s="12">
        <f t="shared" ca="1" si="292"/>
        <v>-9.0777417640546476E-2</v>
      </c>
      <c r="P4147" s="12">
        <f t="shared" ca="1" si="293"/>
        <v>0.8584878402621049</v>
      </c>
      <c r="Q4147" s="11" t="str">
        <f t="shared" ca="1" si="289"/>
        <v>H</v>
      </c>
    </row>
    <row r="4148" spans="9:17" x14ac:dyDescent="0.25">
      <c r="I4148" s="11">
        <v>4147</v>
      </c>
      <c r="J4148" s="11">
        <f t="shared" ca="1" si="290"/>
        <v>0.28074523011016661</v>
      </c>
      <c r="K4148" s="11">
        <f t="shared" ca="1" si="291"/>
        <v>1.8666432216527362</v>
      </c>
      <c r="L4148" s="11" t="str">
        <f t="shared" ca="1" si="288"/>
        <v>H</v>
      </c>
      <c r="M4148" s="11"/>
      <c r="N4148" s="11">
        <v>4147</v>
      </c>
      <c r="O4148" s="12">
        <f t="shared" ca="1" si="292"/>
        <v>-0.31714696326950365</v>
      </c>
      <c r="P4148" s="12">
        <f t="shared" ca="1" si="293"/>
        <v>2.532568627736048</v>
      </c>
      <c r="Q4148" s="11" t="str">
        <f t="shared" ca="1" si="289"/>
        <v>H</v>
      </c>
    </row>
    <row r="4149" spans="9:17" x14ac:dyDescent="0.25">
      <c r="I4149" s="11">
        <v>4148</v>
      </c>
      <c r="J4149" s="11">
        <f t="shared" ca="1" si="290"/>
        <v>1.3696062652708361</v>
      </c>
      <c r="K4149" s="11">
        <f t="shared" ca="1" si="291"/>
        <v>3.8978952056591862</v>
      </c>
      <c r="L4149" s="11" t="str">
        <f t="shared" ca="1" si="288"/>
        <v>H</v>
      </c>
      <c r="M4149" s="11"/>
      <c r="N4149" s="11">
        <v>4148</v>
      </c>
      <c r="O4149" s="12">
        <f t="shared" ca="1" si="292"/>
        <v>2.275122393717937</v>
      </c>
      <c r="P4149" s="12">
        <f t="shared" ca="1" si="293"/>
        <v>1.7273561328308293</v>
      </c>
      <c r="Q4149" s="11" t="str">
        <f t="shared" ca="1" si="289"/>
        <v>A</v>
      </c>
    </row>
    <row r="4150" spans="9:17" x14ac:dyDescent="0.25">
      <c r="I4150" s="11">
        <v>4149</v>
      </c>
      <c r="J4150" s="11">
        <f t="shared" ca="1" si="290"/>
        <v>-2.0192559142707944</v>
      </c>
      <c r="K4150" s="11">
        <f t="shared" ca="1" si="291"/>
        <v>1.5961942525794741</v>
      </c>
      <c r="L4150" s="11" t="str">
        <f t="shared" ca="1" si="288"/>
        <v>H</v>
      </c>
      <c r="M4150" s="11"/>
      <c r="N4150" s="11">
        <v>4149</v>
      </c>
      <c r="O4150" s="12">
        <f t="shared" ca="1" si="292"/>
        <v>0.52409839448573292</v>
      </c>
      <c r="P4150" s="12">
        <f t="shared" ca="1" si="293"/>
        <v>1.6460933662479431</v>
      </c>
      <c r="Q4150" s="11" t="str">
        <f t="shared" ca="1" si="289"/>
        <v>H</v>
      </c>
    </row>
    <row r="4151" spans="9:17" x14ac:dyDescent="0.25">
      <c r="I4151" s="11">
        <v>4150</v>
      </c>
      <c r="J4151" s="11">
        <f t="shared" ca="1" si="290"/>
        <v>-1.0509425644009149</v>
      </c>
      <c r="K4151" s="11">
        <f t="shared" ca="1" si="291"/>
        <v>-0.28256416815219998</v>
      </c>
      <c r="L4151" s="11" t="str">
        <f t="shared" ca="1" si="288"/>
        <v>H</v>
      </c>
      <c r="M4151" s="11"/>
      <c r="N4151" s="11">
        <v>4150</v>
      </c>
      <c r="O4151" s="12">
        <f t="shared" ca="1" si="292"/>
        <v>2.6451897192996938</v>
      </c>
      <c r="P4151" s="12">
        <f t="shared" ca="1" si="293"/>
        <v>4.8403837766190101</v>
      </c>
      <c r="Q4151" s="11" t="str">
        <f t="shared" ca="1" si="289"/>
        <v>H</v>
      </c>
    </row>
    <row r="4152" spans="9:17" x14ac:dyDescent="0.25">
      <c r="I4152" s="11">
        <v>4151</v>
      </c>
      <c r="J4152" s="11">
        <f t="shared" ca="1" si="290"/>
        <v>0.38342942655714263</v>
      </c>
      <c r="K4152" s="11">
        <f t="shared" ca="1" si="291"/>
        <v>4.2980916415380293</v>
      </c>
      <c r="L4152" s="11" t="str">
        <f t="shared" ca="1" si="288"/>
        <v>H</v>
      </c>
      <c r="M4152" s="11"/>
      <c r="N4152" s="11">
        <v>4151</v>
      </c>
      <c r="O4152" s="12">
        <f t="shared" ca="1" si="292"/>
        <v>-1.4586543123267375</v>
      </c>
      <c r="P4152" s="12">
        <f t="shared" ca="1" si="293"/>
        <v>0.61051192288352629</v>
      </c>
      <c r="Q4152" s="11" t="str">
        <f t="shared" ca="1" si="289"/>
        <v>H</v>
      </c>
    </row>
    <row r="4153" spans="9:17" x14ac:dyDescent="0.25">
      <c r="I4153" s="11">
        <v>4152</v>
      </c>
      <c r="J4153" s="11">
        <f t="shared" ca="1" si="290"/>
        <v>-0.76103135715444792</v>
      </c>
      <c r="K4153" s="11">
        <f t="shared" ca="1" si="291"/>
        <v>2.5782634625637306</v>
      </c>
      <c r="L4153" s="11" t="str">
        <f t="shared" ca="1" si="288"/>
        <v>H</v>
      </c>
      <c r="M4153" s="11"/>
      <c r="N4153" s="11">
        <v>4152</v>
      </c>
      <c r="O4153" s="12">
        <f t="shared" ca="1" si="292"/>
        <v>5.9037471783076778E-2</v>
      </c>
      <c r="P4153" s="12">
        <f t="shared" ca="1" si="293"/>
        <v>-0.9772686863849076</v>
      </c>
      <c r="Q4153" s="11" t="str">
        <f t="shared" ca="1" si="289"/>
        <v>A</v>
      </c>
    </row>
    <row r="4154" spans="9:17" x14ac:dyDescent="0.25">
      <c r="I4154" s="11">
        <v>4153</v>
      </c>
      <c r="J4154" s="11">
        <f t="shared" ca="1" si="290"/>
        <v>1.1316907193627643</v>
      </c>
      <c r="K4154" s="11">
        <f t="shared" ca="1" si="291"/>
        <v>1.2568797247131398</v>
      </c>
      <c r="L4154" s="11" t="str">
        <f t="shared" ca="1" si="288"/>
        <v>H</v>
      </c>
      <c r="M4154" s="11"/>
      <c r="N4154" s="11">
        <v>4153</v>
      </c>
      <c r="O4154" s="12">
        <f t="shared" ca="1" si="292"/>
        <v>0.92412700180471119</v>
      </c>
      <c r="P4154" s="12">
        <f t="shared" ca="1" si="293"/>
        <v>1.1810228192394521</v>
      </c>
      <c r="Q4154" s="11" t="str">
        <f t="shared" ca="1" si="289"/>
        <v>H</v>
      </c>
    </row>
    <row r="4155" spans="9:17" x14ac:dyDescent="0.25">
      <c r="I4155" s="11">
        <v>4154</v>
      </c>
      <c r="J4155" s="11">
        <f t="shared" ca="1" si="290"/>
        <v>-1.0489664328038133</v>
      </c>
      <c r="K4155" s="11">
        <f t="shared" ca="1" si="291"/>
        <v>-0.32868791158538446</v>
      </c>
      <c r="L4155" s="11" t="str">
        <f t="shared" ca="1" si="288"/>
        <v>H</v>
      </c>
      <c r="M4155" s="11"/>
      <c r="N4155" s="11">
        <v>4154</v>
      </c>
      <c r="O4155" s="12">
        <f t="shared" ca="1" si="292"/>
        <v>-0.74694598888713615</v>
      </c>
      <c r="P4155" s="12">
        <f t="shared" ca="1" si="293"/>
        <v>-1.8150933094773065</v>
      </c>
      <c r="Q4155" s="11" t="str">
        <f t="shared" ca="1" si="289"/>
        <v>A</v>
      </c>
    </row>
    <row r="4156" spans="9:17" x14ac:dyDescent="0.25">
      <c r="I4156" s="11">
        <v>4155</v>
      </c>
      <c r="J4156" s="11">
        <f t="shared" ca="1" si="290"/>
        <v>1.4024838209698978</v>
      </c>
      <c r="K4156" s="11">
        <f t="shared" ca="1" si="291"/>
        <v>1.1541995084990035</v>
      </c>
      <c r="L4156" s="11" t="str">
        <f t="shared" ca="1" si="288"/>
        <v>A</v>
      </c>
      <c r="M4156" s="11"/>
      <c r="N4156" s="11">
        <v>4155</v>
      </c>
      <c r="O4156" s="12">
        <f t="shared" ca="1" si="292"/>
        <v>1.4724152239221029</v>
      </c>
      <c r="P4156" s="12">
        <f t="shared" ca="1" si="293"/>
        <v>0.96807981538761911</v>
      </c>
      <c r="Q4156" s="11" t="str">
        <f t="shared" ca="1" si="289"/>
        <v>A</v>
      </c>
    </row>
    <row r="4157" spans="9:17" x14ac:dyDescent="0.25">
      <c r="I4157" s="11">
        <v>4156</v>
      </c>
      <c r="J4157" s="11">
        <f t="shared" ca="1" si="290"/>
        <v>0.42484966609363184</v>
      </c>
      <c r="K4157" s="11">
        <f t="shared" ca="1" si="291"/>
        <v>2.2619763089189471</v>
      </c>
      <c r="L4157" s="11" t="str">
        <f t="shared" ca="1" si="288"/>
        <v>H</v>
      </c>
      <c r="M4157" s="11"/>
      <c r="N4157" s="11">
        <v>4156</v>
      </c>
      <c r="O4157" s="12">
        <f t="shared" ca="1" si="292"/>
        <v>-0.62070947394323328</v>
      </c>
      <c r="P4157" s="12">
        <f t="shared" ca="1" si="293"/>
        <v>0.72856305173753821</v>
      </c>
      <c r="Q4157" s="11" t="str">
        <f t="shared" ca="1" si="289"/>
        <v>H</v>
      </c>
    </row>
    <row r="4158" spans="9:17" x14ac:dyDescent="0.25">
      <c r="I4158" s="11">
        <v>4157</v>
      </c>
      <c r="J4158" s="11">
        <f t="shared" ca="1" si="290"/>
        <v>0.16473803711460744</v>
      </c>
      <c r="K4158" s="11">
        <f t="shared" ca="1" si="291"/>
        <v>3.5758340370956194</v>
      </c>
      <c r="L4158" s="11" t="str">
        <f t="shared" ca="1" si="288"/>
        <v>H</v>
      </c>
      <c r="M4158" s="11"/>
      <c r="N4158" s="11">
        <v>4157</v>
      </c>
      <c r="O4158" s="12">
        <f t="shared" ca="1" si="292"/>
        <v>0.46582372528449656</v>
      </c>
      <c r="P4158" s="12">
        <f t="shared" ca="1" si="293"/>
        <v>1.1126926258034202</v>
      </c>
      <c r="Q4158" s="11" t="str">
        <f t="shared" ca="1" si="289"/>
        <v>H</v>
      </c>
    </row>
    <row r="4159" spans="9:17" x14ac:dyDescent="0.25">
      <c r="I4159" s="11">
        <v>4158</v>
      </c>
      <c r="J4159" s="11">
        <f t="shared" ca="1" si="290"/>
        <v>2.4276499855080513</v>
      </c>
      <c r="K4159" s="11">
        <f t="shared" ca="1" si="291"/>
        <v>2.5566911425575567</v>
      </c>
      <c r="L4159" s="11" t="str">
        <f t="shared" ca="1" si="288"/>
        <v>H</v>
      </c>
      <c r="M4159" s="11"/>
      <c r="N4159" s="11">
        <v>4158</v>
      </c>
      <c r="O4159" s="12">
        <f t="shared" ca="1" si="292"/>
        <v>0.99543467088722859</v>
      </c>
      <c r="P4159" s="12">
        <f t="shared" ca="1" si="293"/>
        <v>2.9216316826157627</v>
      </c>
      <c r="Q4159" s="11" t="str">
        <f t="shared" ca="1" si="289"/>
        <v>H</v>
      </c>
    </row>
    <row r="4160" spans="9:17" x14ac:dyDescent="0.25">
      <c r="I4160" s="11">
        <v>4159</v>
      </c>
      <c r="J4160" s="11">
        <f t="shared" ca="1" si="290"/>
        <v>1.7301762768360809</v>
      </c>
      <c r="K4160" s="11">
        <f t="shared" ca="1" si="291"/>
        <v>2.129916113954077</v>
      </c>
      <c r="L4160" s="11" t="str">
        <f t="shared" ca="1" si="288"/>
        <v>H</v>
      </c>
      <c r="M4160" s="11"/>
      <c r="N4160" s="11">
        <v>4159</v>
      </c>
      <c r="O4160" s="12">
        <f t="shared" ca="1" si="292"/>
        <v>0.72514178097703075</v>
      </c>
      <c r="P4160" s="12">
        <f t="shared" ca="1" si="293"/>
        <v>0.85885432059402755</v>
      </c>
      <c r="Q4160" s="11" t="str">
        <f t="shared" ca="1" si="289"/>
        <v>H</v>
      </c>
    </row>
    <row r="4161" spans="9:17" x14ac:dyDescent="0.25">
      <c r="I4161" s="11">
        <v>4160</v>
      </c>
      <c r="J4161" s="11">
        <f t="shared" ca="1" si="290"/>
        <v>-0.23744321130550594</v>
      </c>
      <c r="K4161" s="11">
        <f t="shared" ca="1" si="291"/>
        <v>1.2881576364838954</v>
      </c>
      <c r="L4161" s="11" t="str">
        <f t="shared" ca="1" si="288"/>
        <v>H</v>
      </c>
      <c r="M4161" s="11"/>
      <c r="N4161" s="11">
        <v>4160</v>
      </c>
      <c r="O4161" s="12">
        <f t="shared" ca="1" si="292"/>
        <v>-1.0632048407097845</v>
      </c>
      <c r="P4161" s="12">
        <f t="shared" ca="1" si="293"/>
        <v>1.5606553310718159</v>
      </c>
      <c r="Q4161" s="11" t="str">
        <f t="shared" ca="1" si="289"/>
        <v>H</v>
      </c>
    </row>
    <row r="4162" spans="9:17" x14ac:dyDescent="0.25">
      <c r="I4162" s="11">
        <v>4161</v>
      </c>
      <c r="J4162" s="11">
        <f t="shared" ca="1" si="290"/>
        <v>0.36733965015892567</v>
      </c>
      <c r="K4162" s="11">
        <f t="shared" ca="1" si="291"/>
        <v>4.0155311818989468</v>
      </c>
      <c r="L4162" s="11" t="str">
        <f t="shared" ca="1" si="288"/>
        <v>H</v>
      </c>
      <c r="M4162" s="11"/>
      <c r="N4162" s="11">
        <v>4161</v>
      </c>
      <c r="O4162" s="12">
        <f t="shared" ca="1" si="292"/>
        <v>3.108967402943275</v>
      </c>
      <c r="P4162" s="12">
        <f t="shared" ca="1" si="293"/>
        <v>1.5152761092601215</v>
      </c>
      <c r="Q4162" s="11" t="str">
        <f t="shared" ca="1" si="289"/>
        <v>A</v>
      </c>
    </row>
    <row r="4163" spans="9:17" x14ac:dyDescent="0.25">
      <c r="I4163" s="11">
        <v>4162</v>
      </c>
      <c r="J4163" s="11">
        <f t="shared" ref="J4163:J4226" ca="1" si="294">NORMINV(RAND(), $D$3,$F$3)</f>
        <v>-0.6762538122555638</v>
      </c>
      <c r="K4163" s="11">
        <f t="shared" ref="K4163:K4226" ca="1" si="295">NORMINV(RAND(), $D$2,$F$2)</f>
        <v>3.3513573855244596</v>
      </c>
      <c r="L4163" s="11" t="str">
        <f t="shared" ca="1" si="288"/>
        <v>H</v>
      </c>
      <c r="M4163" s="11"/>
      <c r="N4163" s="11">
        <v>4162</v>
      </c>
      <c r="O4163" s="12">
        <f t="shared" ref="O4163:O4226" ca="1" si="296">NORMINV(RAND(), $D$11,$F$11)</f>
        <v>2.031960132347761</v>
      </c>
      <c r="P4163" s="12">
        <f t="shared" ref="P4163:P4226" ca="1" si="297">NORMINV(RAND(), $D$10,$F$10)</f>
        <v>0.95396266488341541</v>
      </c>
      <c r="Q4163" s="11" t="str">
        <f t="shared" ca="1" si="289"/>
        <v>A</v>
      </c>
    </row>
    <row r="4164" spans="9:17" x14ac:dyDescent="0.25">
      <c r="I4164" s="11">
        <v>4163</v>
      </c>
      <c r="J4164" s="11">
        <f t="shared" ca="1" si="294"/>
        <v>2.5658778807632059</v>
      </c>
      <c r="K4164" s="11">
        <f t="shared" ca="1" si="295"/>
        <v>0.5803144224011263</v>
      </c>
      <c r="L4164" s="11" t="str">
        <f t="shared" ca="1" si="288"/>
        <v>A</v>
      </c>
      <c r="M4164" s="11"/>
      <c r="N4164" s="11">
        <v>4163</v>
      </c>
      <c r="O4164" s="12">
        <f t="shared" ca="1" si="296"/>
        <v>-1.8370819255757935</v>
      </c>
      <c r="P4164" s="12">
        <f t="shared" ca="1" si="297"/>
        <v>3.2402179677110938</v>
      </c>
      <c r="Q4164" s="11" t="str">
        <f t="shared" ca="1" si="289"/>
        <v>H</v>
      </c>
    </row>
    <row r="4165" spans="9:17" x14ac:dyDescent="0.25">
      <c r="I4165" s="11">
        <v>4164</v>
      </c>
      <c r="J4165" s="11">
        <f t="shared" ca="1" si="294"/>
        <v>0.89755429056315128</v>
      </c>
      <c r="K4165" s="11">
        <f t="shared" ca="1" si="295"/>
        <v>1.3150611898137146</v>
      </c>
      <c r="L4165" s="11" t="str">
        <f t="shared" ca="1" si="288"/>
        <v>H</v>
      </c>
      <c r="M4165" s="11"/>
      <c r="N4165" s="11">
        <v>4164</v>
      </c>
      <c r="O4165" s="12">
        <f t="shared" ca="1" si="296"/>
        <v>2.152870291093592</v>
      </c>
      <c r="P4165" s="12">
        <f t="shared" ca="1" si="297"/>
        <v>-0.13292362485932396</v>
      </c>
      <c r="Q4165" s="11" t="str">
        <f t="shared" ca="1" si="289"/>
        <v>A</v>
      </c>
    </row>
    <row r="4166" spans="9:17" x14ac:dyDescent="0.25">
      <c r="I4166" s="11">
        <v>4165</v>
      </c>
      <c r="J4166" s="11">
        <f t="shared" ca="1" si="294"/>
        <v>-1.1001469276331881</v>
      </c>
      <c r="K4166" s="11">
        <f t="shared" ca="1" si="295"/>
        <v>4.393497699822662</v>
      </c>
      <c r="L4166" s="11" t="str">
        <f t="shared" ca="1" si="288"/>
        <v>H</v>
      </c>
      <c r="M4166" s="11"/>
      <c r="N4166" s="11">
        <v>4165</v>
      </c>
      <c r="O4166" s="12">
        <f t="shared" ca="1" si="296"/>
        <v>0.67370170747311486</v>
      </c>
      <c r="P4166" s="12">
        <f t="shared" ca="1" si="297"/>
        <v>1.214849805698653</v>
      </c>
      <c r="Q4166" s="11" t="str">
        <f t="shared" ca="1" si="289"/>
        <v>H</v>
      </c>
    </row>
    <row r="4167" spans="9:17" x14ac:dyDescent="0.25">
      <c r="I4167" s="11">
        <v>4166</v>
      </c>
      <c r="J4167" s="11">
        <f t="shared" ca="1" si="294"/>
        <v>3.8731594753766929</v>
      </c>
      <c r="K4167" s="11">
        <f t="shared" ca="1" si="295"/>
        <v>3.889917055885376</v>
      </c>
      <c r="L4167" s="11" t="str">
        <f t="shared" ca="1" si="288"/>
        <v>H</v>
      </c>
      <c r="M4167" s="11"/>
      <c r="N4167" s="11">
        <v>4166</v>
      </c>
      <c r="O4167" s="12">
        <f t="shared" ca="1" si="296"/>
        <v>-0.85093856218082053</v>
      </c>
      <c r="P4167" s="12">
        <f t="shared" ca="1" si="297"/>
        <v>1.1382373335741338</v>
      </c>
      <c r="Q4167" s="11" t="str">
        <f t="shared" ca="1" si="289"/>
        <v>H</v>
      </c>
    </row>
    <row r="4168" spans="9:17" x14ac:dyDescent="0.25">
      <c r="I4168" s="11">
        <v>4167</v>
      </c>
      <c r="J4168" s="11">
        <f t="shared" ca="1" si="294"/>
        <v>1.162585644240355</v>
      </c>
      <c r="K4168" s="11">
        <f t="shared" ca="1" si="295"/>
        <v>1.1676213970046367</v>
      </c>
      <c r="L4168" s="11" t="str">
        <f t="shared" ca="1" si="288"/>
        <v>H</v>
      </c>
      <c r="M4168" s="11"/>
      <c r="N4168" s="11">
        <v>4167</v>
      </c>
      <c r="O4168" s="12">
        <f t="shared" ca="1" si="296"/>
        <v>0.98784975391623631</v>
      </c>
      <c r="P4168" s="12">
        <f t="shared" ca="1" si="297"/>
        <v>2.81778464916317</v>
      </c>
      <c r="Q4168" s="11" t="str">
        <f t="shared" ca="1" si="289"/>
        <v>H</v>
      </c>
    </row>
    <row r="4169" spans="9:17" x14ac:dyDescent="0.25">
      <c r="I4169" s="11">
        <v>4168</v>
      </c>
      <c r="J4169" s="11">
        <f t="shared" ca="1" si="294"/>
        <v>4.661569374524499E-2</v>
      </c>
      <c r="K4169" s="11">
        <f t="shared" ca="1" si="295"/>
        <v>2.7138377140097854</v>
      </c>
      <c r="L4169" s="11" t="str">
        <f t="shared" ca="1" si="288"/>
        <v>H</v>
      </c>
      <c r="M4169" s="11"/>
      <c r="N4169" s="11">
        <v>4168</v>
      </c>
      <c r="O4169" s="12">
        <f t="shared" ca="1" si="296"/>
        <v>-0.21295013048283129</v>
      </c>
      <c r="P4169" s="12">
        <f t="shared" ca="1" si="297"/>
        <v>1.4711950806498595</v>
      </c>
      <c r="Q4169" s="11" t="str">
        <f t="shared" ca="1" si="289"/>
        <v>H</v>
      </c>
    </row>
    <row r="4170" spans="9:17" x14ac:dyDescent="0.25">
      <c r="I4170" s="11">
        <v>4169</v>
      </c>
      <c r="J4170" s="11">
        <f t="shared" ca="1" si="294"/>
        <v>1.4517269665919534</v>
      </c>
      <c r="K4170" s="11">
        <f t="shared" ca="1" si="295"/>
        <v>3.6924726436237361</v>
      </c>
      <c r="L4170" s="11" t="str">
        <f t="shared" ca="1" si="288"/>
        <v>H</v>
      </c>
      <c r="M4170" s="11"/>
      <c r="N4170" s="11">
        <v>4169</v>
      </c>
      <c r="O4170" s="12">
        <f t="shared" ca="1" si="296"/>
        <v>1.2663745012655423</v>
      </c>
      <c r="P4170" s="12">
        <f t="shared" ca="1" si="297"/>
        <v>0.69926606706389249</v>
      </c>
      <c r="Q4170" s="11" t="str">
        <f t="shared" ca="1" si="289"/>
        <v>A</v>
      </c>
    </row>
    <row r="4171" spans="9:17" x14ac:dyDescent="0.25">
      <c r="I4171" s="11">
        <v>4170</v>
      </c>
      <c r="J4171" s="11">
        <f t="shared" ca="1" si="294"/>
        <v>1.2798324129722409</v>
      </c>
      <c r="K4171" s="11">
        <f t="shared" ca="1" si="295"/>
        <v>2.6145466708759062</v>
      </c>
      <c r="L4171" s="11" t="str">
        <f t="shared" ca="1" si="288"/>
        <v>H</v>
      </c>
      <c r="M4171" s="11"/>
      <c r="N4171" s="11">
        <v>4170</v>
      </c>
      <c r="O4171" s="12">
        <f t="shared" ca="1" si="296"/>
        <v>2.9614682436479285</v>
      </c>
      <c r="P4171" s="12">
        <f t="shared" ca="1" si="297"/>
        <v>1.4050729566108282</v>
      </c>
      <c r="Q4171" s="11" t="str">
        <f t="shared" ca="1" si="289"/>
        <v>A</v>
      </c>
    </row>
    <row r="4172" spans="9:17" x14ac:dyDescent="0.25">
      <c r="I4172" s="11">
        <v>4171</v>
      </c>
      <c r="J4172" s="11">
        <f t="shared" ca="1" si="294"/>
        <v>0.39924582448546575</v>
      </c>
      <c r="K4172" s="11">
        <f t="shared" ca="1" si="295"/>
        <v>2.8218186813901975</v>
      </c>
      <c r="L4172" s="11" t="str">
        <f t="shared" ca="1" si="288"/>
        <v>H</v>
      </c>
      <c r="M4172" s="11"/>
      <c r="N4172" s="11">
        <v>4171</v>
      </c>
      <c r="O4172" s="12">
        <f t="shared" ca="1" si="296"/>
        <v>0.54967365906913546</v>
      </c>
      <c r="P4172" s="12">
        <f t="shared" ca="1" si="297"/>
        <v>-0.13117661232682587</v>
      </c>
      <c r="Q4172" s="11" t="str">
        <f t="shared" ca="1" si="289"/>
        <v>A</v>
      </c>
    </row>
    <row r="4173" spans="9:17" x14ac:dyDescent="0.25">
      <c r="I4173" s="11">
        <v>4172</v>
      </c>
      <c r="J4173" s="11">
        <f t="shared" ca="1" si="294"/>
        <v>-0.43094982685802974</v>
      </c>
      <c r="K4173" s="11">
        <f t="shared" ca="1" si="295"/>
        <v>2.0504726613627118</v>
      </c>
      <c r="L4173" s="11" t="str">
        <f t="shared" ca="1" si="288"/>
        <v>H</v>
      </c>
      <c r="M4173" s="11"/>
      <c r="N4173" s="11">
        <v>4172</v>
      </c>
      <c r="O4173" s="12">
        <f t="shared" ca="1" si="296"/>
        <v>-0.49953251707006618</v>
      </c>
      <c r="P4173" s="12">
        <f t="shared" ca="1" si="297"/>
        <v>-0.25109664325687597</v>
      </c>
      <c r="Q4173" s="11" t="str">
        <f t="shared" ca="1" si="289"/>
        <v>H</v>
      </c>
    </row>
    <row r="4174" spans="9:17" x14ac:dyDescent="0.25">
      <c r="I4174" s="11">
        <v>4173</v>
      </c>
      <c r="J4174" s="11">
        <f t="shared" ca="1" si="294"/>
        <v>0.96652553083111747</v>
      </c>
      <c r="K4174" s="11">
        <f t="shared" ca="1" si="295"/>
        <v>-0.536842445483249</v>
      </c>
      <c r="L4174" s="11" t="str">
        <f t="shared" ca="1" si="288"/>
        <v>A</v>
      </c>
      <c r="M4174" s="11"/>
      <c r="N4174" s="11">
        <v>4173</v>
      </c>
      <c r="O4174" s="12">
        <f t="shared" ca="1" si="296"/>
        <v>1.2161401848291313</v>
      </c>
      <c r="P4174" s="12">
        <f t="shared" ca="1" si="297"/>
        <v>0.8823471211052154</v>
      </c>
      <c r="Q4174" s="11" t="str">
        <f t="shared" ca="1" si="289"/>
        <v>A</v>
      </c>
    </row>
    <row r="4175" spans="9:17" x14ac:dyDescent="0.25">
      <c r="I4175" s="11">
        <v>4174</v>
      </c>
      <c r="J4175" s="11">
        <f t="shared" ca="1" si="294"/>
        <v>1.492609207476213</v>
      </c>
      <c r="K4175" s="11">
        <f t="shared" ca="1" si="295"/>
        <v>2.7584755561727046</v>
      </c>
      <c r="L4175" s="11" t="str">
        <f t="shared" ca="1" si="288"/>
        <v>H</v>
      </c>
      <c r="M4175" s="11"/>
      <c r="N4175" s="11">
        <v>4174</v>
      </c>
      <c r="O4175" s="12">
        <f t="shared" ca="1" si="296"/>
        <v>0.5689085326435136</v>
      </c>
      <c r="P4175" s="12">
        <f t="shared" ca="1" si="297"/>
        <v>2.8203318216934736</v>
      </c>
      <c r="Q4175" s="11" t="str">
        <f t="shared" ca="1" si="289"/>
        <v>H</v>
      </c>
    </row>
    <row r="4176" spans="9:17" x14ac:dyDescent="0.25">
      <c r="I4176" s="11">
        <v>4175</v>
      </c>
      <c r="J4176" s="11">
        <f t="shared" ca="1" si="294"/>
        <v>1.3210945700430257</v>
      </c>
      <c r="K4176" s="11">
        <f t="shared" ca="1" si="295"/>
        <v>1.4014466451166614</v>
      </c>
      <c r="L4176" s="11" t="str">
        <f t="shared" ca="1" si="288"/>
        <v>H</v>
      </c>
      <c r="M4176" s="11"/>
      <c r="N4176" s="11">
        <v>4175</v>
      </c>
      <c r="O4176" s="12">
        <f t="shared" ca="1" si="296"/>
        <v>-3.481469132187117</v>
      </c>
      <c r="P4176" s="12">
        <f t="shared" ca="1" si="297"/>
        <v>0.72420480004689092</v>
      </c>
      <c r="Q4176" s="11" t="str">
        <f t="shared" ca="1" si="289"/>
        <v>H</v>
      </c>
    </row>
    <row r="4177" spans="9:17" x14ac:dyDescent="0.25">
      <c r="I4177" s="11">
        <v>4176</v>
      </c>
      <c r="J4177" s="11">
        <f t="shared" ca="1" si="294"/>
        <v>-0.63197142253067329</v>
      </c>
      <c r="K4177" s="11">
        <f t="shared" ca="1" si="295"/>
        <v>-0.39087766622071074</v>
      </c>
      <c r="L4177" s="11" t="str">
        <f t="shared" ca="1" si="288"/>
        <v>H</v>
      </c>
      <c r="M4177" s="11"/>
      <c r="N4177" s="11">
        <v>4176</v>
      </c>
      <c r="O4177" s="12">
        <f t="shared" ca="1" si="296"/>
        <v>0.84794642969488776</v>
      </c>
      <c r="P4177" s="12">
        <f t="shared" ca="1" si="297"/>
        <v>-1.7860790745551842</v>
      </c>
      <c r="Q4177" s="11" t="str">
        <f t="shared" ca="1" si="289"/>
        <v>A</v>
      </c>
    </row>
    <row r="4178" spans="9:17" x14ac:dyDescent="0.25">
      <c r="I4178" s="11">
        <v>4177</v>
      </c>
      <c r="J4178" s="11">
        <f t="shared" ca="1" si="294"/>
        <v>2.2030735823260628</v>
      </c>
      <c r="K4178" s="11">
        <f t="shared" ca="1" si="295"/>
        <v>1.7647338458966018</v>
      </c>
      <c r="L4178" s="11" t="str">
        <f t="shared" ca="1" si="288"/>
        <v>A</v>
      </c>
      <c r="M4178" s="11"/>
      <c r="N4178" s="11">
        <v>4177</v>
      </c>
      <c r="O4178" s="12">
        <f t="shared" ca="1" si="296"/>
        <v>-1.0860000554391551</v>
      </c>
      <c r="P4178" s="12">
        <f t="shared" ca="1" si="297"/>
        <v>-1.0719250429188101</v>
      </c>
      <c r="Q4178" s="11" t="str">
        <f t="shared" ca="1" si="289"/>
        <v>H</v>
      </c>
    </row>
    <row r="4179" spans="9:17" x14ac:dyDescent="0.25">
      <c r="I4179" s="11">
        <v>4178</v>
      </c>
      <c r="J4179" s="11">
        <f t="shared" ca="1" si="294"/>
        <v>-0.67059194461706151</v>
      </c>
      <c r="K4179" s="11">
        <f t="shared" ca="1" si="295"/>
        <v>1.7809056019094751</v>
      </c>
      <c r="L4179" s="11" t="str">
        <f t="shared" ca="1" si="288"/>
        <v>H</v>
      </c>
      <c r="M4179" s="11"/>
      <c r="N4179" s="11">
        <v>4178</v>
      </c>
      <c r="O4179" s="12">
        <f t="shared" ca="1" si="296"/>
        <v>0.92467615305810824</v>
      </c>
      <c r="P4179" s="12">
        <f t="shared" ca="1" si="297"/>
        <v>-9.5404060588135664E-2</v>
      </c>
      <c r="Q4179" s="11" t="str">
        <f t="shared" ca="1" si="289"/>
        <v>A</v>
      </c>
    </row>
    <row r="4180" spans="9:17" x14ac:dyDescent="0.25">
      <c r="I4180" s="11">
        <v>4179</v>
      </c>
      <c r="J4180" s="11">
        <f t="shared" ca="1" si="294"/>
        <v>0.75189850513634759</v>
      </c>
      <c r="K4180" s="11">
        <f t="shared" ca="1" si="295"/>
        <v>2.4738989469236485</v>
      </c>
      <c r="L4180" s="11" t="str">
        <f t="shared" ca="1" si="288"/>
        <v>H</v>
      </c>
      <c r="M4180" s="11"/>
      <c r="N4180" s="11">
        <v>4179</v>
      </c>
      <c r="O4180" s="12">
        <f t="shared" ca="1" si="296"/>
        <v>3.3759373477923242</v>
      </c>
      <c r="P4180" s="12">
        <f t="shared" ca="1" si="297"/>
        <v>1.2217921657496866</v>
      </c>
      <c r="Q4180" s="11" t="str">
        <f t="shared" ca="1" si="289"/>
        <v>A</v>
      </c>
    </row>
    <row r="4181" spans="9:17" x14ac:dyDescent="0.25">
      <c r="I4181" s="11">
        <v>4180</v>
      </c>
      <c r="J4181" s="11">
        <f t="shared" ca="1" si="294"/>
        <v>7.5913423276913528E-2</v>
      </c>
      <c r="K4181" s="11">
        <f t="shared" ca="1" si="295"/>
        <v>4.1197679813430934</v>
      </c>
      <c r="L4181" s="11" t="str">
        <f t="shared" ca="1" si="288"/>
        <v>H</v>
      </c>
      <c r="M4181" s="11"/>
      <c r="N4181" s="11">
        <v>4180</v>
      </c>
      <c r="O4181" s="12">
        <f t="shared" ca="1" si="296"/>
        <v>1.4934573492098226</v>
      </c>
      <c r="P4181" s="12">
        <f t="shared" ca="1" si="297"/>
        <v>2.5458855656831645</v>
      </c>
      <c r="Q4181" s="11" t="str">
        <f t="shared" ca="1" si="289"/>
        <v>H</v>
      </c>
    </row>
    <row r="4182" spans="9:17" x14ac:dyDescent="0.25">
      <c r="I4182" s="11">
        <v>4181</v>
      </c>
      <c r="J4182" s="11">
        <f t="shared" ca="1" si="294"/>
        <v>1.0040055950232936</v>
      </c>
      <c r="K4182" s="11">
        <f t="shared" ca="1" si="295"/>
        <v>2.1090793954748022</v>
      </c>
      <c r="L4182" s="11" t="str">
        <f t="shared" ca="1" si="288"/>
        <v>H</v>
      </c>
      <c r="M4182" s="11"/>
      <c r="N4182" s="11">
        <v>4181</v>
      </c>
      <c r="O4182" s="12">
        <f t="shared" ca="1" si="296"/>
        <v>1.5378670933195018</v>
      </c>
      <c r="P4182" s="12">
        <f t="shared" ca="1" si="297"/>
        <v>2.6352866396189834</v>
      </c>
      <c r="Q4182" s="11" t="str">
        <f t="shared" ca="1" si="289"/>
        <v>H</v>
      </c>
    </row>
    <row r="4183" spans="9:17" x14ac:dyDescent="0.25">
      <c r="I4183" s="11">
        <v>4182</v>
      </c>
      <c r="J4183" s="11">
        <f t="shared" ca="1" si="294"/>
        <v>0.78561844368280265</v>
      </c>
      <c r="K4183" s="11">
        <f t="shared" ca="1" si="295"/>
        <v>2.4235441959851585</v>
      </c>
      <c r="L4183" s="11" t="str">
        <f t="shared" ca="1" si="288"/>
        <v>H</v>
      </c>
      <c r="M4183" s="11"/>
      <c r="N4183" s="11">
        <v>4182</v>
      </c>
      <c r="O4183" s="12">
        <f t="shared" ca="1" si="296"/>
        <v>-0.88478155973010253</v>
      </c>
      <c r="P4183" s="12">
        <f t="shared" ca="1" si="297"/>
        <v>0.80697327288274368</v>
      </c>
      <c r="Q4183" s="11" t="str">
        <f t="shared" ca="1" si="289"/>
        <v>H</v>
      </c>
    </row>
    <row r="4184" spans="9:17" x14ac:dyDescent="0.25">
      <c r="I4184" s="11">
        <v>4183</v>
      </c>
      <c r="J4184" s="11">
        <f t="shared" ca="1" si="294"/>
        <v>0.10310072067308951</v>
      </c>
      <c r="K4184" s="11">
        <f t="shared" ca="1" si="295"/>
        <v>0.67980527002346225</v>
      </c>
      <c r="L4184" s="11" t="str">
        <f t="shared" ca="1" si="288"/>
        <v>H</v>
      </c>
      <c r="M4184" s="11"/>
      <c r="N4184" s="11">
        <v>4183</v>
      </c>
      <c r="O4184" s="12">
        <f t="shared" ca="1" si="296"/>
        <v>-1.5846732255826446E-2</v>
      </c>
      <c r="P4184" s="12">
        <f t="shared" ca="1" si="297"/>
        <v>2.2827639909344661</v>
      </c>
      <c r="Q4184" s="11" t="str">
        <f t="shared" ca="1" si="289"/>
        <v>H</v>
      </c>
    </row>
    <row r="4185" spans="9:17" x14ac:dyDescent="0.25">
      <c r="I4185" s="11">
        <v>4184</v>
      </c>
      <c r="J4185" s="11">
        <f t="shared" ca="1" si="294"/>
        <v>0.85058300453966107</v>
      </c>
      <c r="K4185" s="11">
        <f t="shared" ca="1" si="295"/>
        <v>3.5330546713422422</v>
      </c>
      <c r="L4185" s="11" t="str">
        <f t="shared" ca="1" si="288"/>
        <v>H</v>
      </c>
      <c r="M4185" s="11"/>
      <c r="N4185" s="11">
        <v>4184</v>
      </c>
      <c r="O4185" s="12">
        <f t="shared" ca="1" si="296"/>
        <v>0.66009144238085793</v>
      </c>
      <c r="P4185" s="12">
        <f t="shared" ca="1" si="297"/>
        <v>0.66661340520054968</v>
      </c>
      <c r="Q4185" s="11" t="str">
        <f t="shared" ca="1" si="289"/>
        <v>H</v>
      </c>
    </row>
    <row r="4186" spans="9:17" x14ac:dyDescent="0.25">
      <c r="I4186" s="11">
        <v>4185</v>
      </c>
      <c r="J4186" s="11">
        <f t="shared" ca="1" si="294"/>
        <v>0.77554980482547364</v>
      </c>
      <c r="K4186" s="11">
        <f t="shared" ca="1" si="295"/>
        <v>2.0411133084716275</v>
      </c>
      <c r="L4186" s="11" t="str">
        <f t="shared" ca="1" si="288"/>
        <v>H</v>
      </c>
      <c r="M4186" s="11"/>
      <c r="N4186" s="11">
        <v>4185</v>
      </c>
      <c r="O4186" s="12">
        <f t="shared" ca="1" si="296"/>
        <v>-0.41568717176666237</v>
      </c>
      <c r="P4186" s="12">
        <f t="shared" ca="1" si="297"/>
        <v>0.18756367253348827</v>
      </c>
      <c r="Q4186" s="11" t="str">
        <f t="shared" ca="1" si="289"/>
        <v>H</v>
      </c>
    </row>
    <row r="4187" spans="9:17" x14ac:dyDescent="0.25">
      <c r="I4187" s="11">
        <v>4186</v>
      </c>
      <c r="J4187" s="11">
        <f t="shared" ca="1" si="294"/>
        <v>-0.32325353762851472</v>
      </c>
      <c r="K4187" s="11">
        <f t="shared" ca="1" si="295"/>
        <v>3.2298956695009986</v>
      </c>
      <c r="L4187" s="11" t="str">
        <f t="shared" ca="1" si="288"/>
        <v>H</v>
      </c>
      <c r="M4187" s="11"/>
      <c r="N4187" s="11">
        <v>4186</v>
      </c>
      <c r="O4187" s="12">
        <f t="shared" ca="1" si="296"/>
        <v>-0.4385834725524701</v>
      </c>
      <c r="P4187" s="12">
        <f t="shared" ca="1" si="297"/>
        <v>0.5510054704957742</v>
      </c>
      <c r="Q4187" s="11" t="str">
        <f t="shared" ca="1" si="289"/>
        <v>H</v>
      </c>
    </row>
    <row r="4188" spans="9:17" x14ac:dyDescent="0.25">
      <c r="I4188" s="11">
        <v>4187</v>
      </c>
      <c r="J4188" s="11">
        <f t="shared" ca="1" si="294"/>
        <v>-0.7620785806428404</v>
      </c>
      <c r="K4188" s="11">
        <f t="shared" ca="1" si="295"/>
        <v>4.7977355877990631</v>
      </c>
      <c r="L4188" s="11" t="str">
        <f t="shared" ca="1" si="288"/>
        <v>H</v>
      </c>
      <c r="M4188" s="11"/>
      <c r="N4188" s="11">
        <v>4187</v>
      </c>
      <c r="O4188" s="12">
        <f t="shared" ca="1" si="296"/>
        <v>-0.91646861813832525</v>
      </c>
      <c r="P4188" s="12">
        <f t="shared" ca="1" si="297"/>
        <v>0.86347542149751599</v>
      </c>
      <c r="Q4188" s="11" t="str">
        <f t="shared" ca="1" si="289"/>
        <v>H</v>
      </c>
    </row>
    <row r="4189" spans="9:17" x14ac:dyDescent="0.25">
      <c r="I4189" s="11">
        <v>4188</v>
      </c>
      <c r="J4189" s="11">
        <f t="shared" ca="1" si="294"/>
        <v>-0.18828488457686576</v>
      </c>
      <c r="K4189" s="11">
        <f t="shared" ca="1" si="295"/>
        <v>1.2086002739917676</v>
      </c>
      <c r="L4189" s="11" t="str">
        <f t="shared" ca="1" si="288"/>
        <v>H</v>
      </c>
      <c r="M4189" s="11"/>
      <c r="N4189" s="11">
        <v>4188</v>
      </c>
      <c r="O4189" s="12">
        <f t="shared" ca="1" si="296"/>
        <v>0.53681449774893575</v>
      </c>
      <c r="P4189" s="12">
        <f t="shared" ca="1" si="297"/>
        <v>-0.75006283048944611</v>
      </c>
      <c r="Q4189" s="11" t="str">
        <f t="shared" ca="1" si="289"/>
        <v>A</v>
      </c>
    </row>
    <row r="4190" spans="9:17" x14ac:dyDescent="0.25">
      <c r="I4190" s="11">
        <v>4189</v>
      </c>
      <c r="J4190" s="11">
        <f t="shared" ca="1" si="294"/>
        <v>0.87393773790506768</v>
      </c>
      <c r="K4190" s="11">
        <f t="shared" ca="1" si="295"/>
        <v>2.3811369674322576</v>
      </c>
      <c r="L4190" s="11" t="str">
        <f t="shared" ca="1" si="288"/>
        <v>H</v>
      </c>
      <c r="M4190" s="11"/>
      <c r="N4190" s="11">
        <v>4189</v>
      </c>
      <c r="O4190" s="12">
        <f t="shared" ca="1" si="296"/>
        <v>-8.4513858608790682E-2</v>
      </c>
      <c r="P4190" s="12">
        <f t="shared" ca="1" si="297"/>
        <v>1.0786517002393821</v>
      </c>
      <c r="Q4190" s="11" t="str">
        <f t="shared" ca="1" si="289"/>
        <v>H</v>
      </c>
    </row>
    <row r="4191" spans="9:17" x14ac:dyDescent="0.25">
      <c r="I4191" s="11">
        <v>4190</v>
      </c>
      <c r="J4191" s="11">
        <f t="shared" ca="1" si="294"/>
        <v>3.3440489734501599</v>
      </c>
      <c r="K4191" s="11">
        <f t="shared" ca="1" si="295"/>
        <v>2.6370355918266832</v>
      </c>
      <c r="L4191" s="11" t="str">
        <f t="shared" ca="1" si="288"/>
        <v>A</v>
      </c>
      <c r="M4191" s="11"/>
      <c r="N4191" s="11">
        <v>4190</v>
      </c>
      <c r="O4191" s="12">
        <f t="shared" ca="1" si="296"/>
        <v>-0.22793115092945626</v>
      </c>
      <c r="P4191" s="12">
        <f t="shared" ca="1" si="297"/>
        <v>2.3281914365259437</v>
      </c>
      <c r="Q4191" s="11" t="str">
        <f t="shared" ca="1" si="289"/>
        <v>H</v>
      </c>
    </row>
    <row r="4192" spans="9:17" x14ac:dyDescent="0.25">
      <c r="I4192" s="11">
        <v>4191</v>
      </c>
      <c r="J4192" s="11">
        <f t="shared" ca="1" si="294"/>
        <v>3.1806745073818248</v>
      </c>
      <c r="K4192" s="11">
        <f t="shared" ca="1" si="295"/>
        <v>2.7410679335597226</v>
      </c>
      <c r="L4192" s="11" t="str">
        <f t="shared" ca="1" si="288"/>
        <v>A</v>
      </c>
      <c r="M4192" s="11"/>
      <c r="N4192" s="11">
        <v>4191</v>
      </c>
      <c r="O4192" s="12">
        <f t="shared" ca="1" si="296"/>
        <v>2.2635067412132157</v>
      </c>
      <c r="P4192" s="12">
        <f t="shared" ca="1" si="297"/>
        <v>0.53156555564344077</v>
      </c>
      <c r="Q4192" s="11" t="str">
        <f t="shared" ca="1" si="289"/>
        <v>A</v>
      </c>
    </row>
    <row r="4193" spans="9:17" x14ac:dyDescent="0.25">
      <c r="I4193" s="11">
        <v>4192</v>
      </c>
      <c r="J4193" s="11">
        <f t="shared" ca="1" si="294"/>
        <v>3.1272929098812949</v>
      </c>
      <c r="K4193" s="11">
        <f t="shared" ca="1" si="295"/>
        <v>1.7164850737685922</v>
      </c>
      <c r="L4193" s="11" t="str">
        <f t="shared" ca="1" si="288"/>
        <v>A</v>
      </c>
      <c r="M4193" s="11"/>
      <c r="N4193" s="11">
        <v>4192</v>
      </c>
      <c r="O4193" s="12">
        <f t="shared" ca="1" si="296"/>
        <v>-0.24393028979280917</v>
      </c>
      <c r="P4193" s="12">
        <f t="shared" ca="1" si="297"/>
        <v>1.3758188418552539</v>
      </c>
      <c r="Q4193" s="11" t="str">
        <f t="shared" ca="1" si="289"/>
        <v>H</v>
      </c>
    </row>
    <row r="4194" spans="9:17" x14ac:dyDescent="0.25">
      <c r="I4194" s="11">
        <v>4193</v>
      </c>
      <c r="J4194" s="11">
        <f t="shared" ca="1" si="294"/>
        <v>-0.4674341024127241</v>
      </c>
      <c r="K4194" s="11">
        <f t="shared" ca="1" si="295"/>
        <v>1.4243923432253092</v>
      </c>
      <c r="L4194" s="11" t="str">
        <f t="shared" ca="1" si="288"/>
        <v>H</v>
      </c>
      <c r="M4194" s="11"/>
      <c r="N4194" s="11">
        <v>4193</v>
      </c>
      <c r="O4194" s="12">
        <f t="shared" ca="1" si="296"/>
        <v>0.23091897491213781</v>
      </c>
      <c r="P4194" s="12">
        <f t="shared" ca="1" si="297"/>
        <v>-0.25192404229124654</v>
      </c>
      <c r="Q4194" s="11" t="str">
        <f t="shared" ca="1" si="289"/>
        <v>A</v>
      </c>
    </row>
    <row r="4195" spans="9:17" x14ac:dyDescent="0.25">
      <c r="I4195" s="11">
        <v>4194</v>
      </c>
      <c r="J4195" s="11">
        <f t="shared" ca="1" si="294"/>
        <v>0.59853173654548164</v>
      </c>
      <c r="K4195" s="11">
        <f t="shared" ca="1" si="295"/>
        <v>3.2397381558421232</v>
      </c>
      <c r="L4195" s="11" t="str">
        <f t="shared" ca="1" si="288"/>
        <v>H</v>
      </c>
      <c r="M4195" s="11"/>
      <c r="N4195" s="11">
        <v>4194</v>
      </c>
      <c r="O4195" s="12">
        <f t="shared" ca="1" si="296"/>
        <v>0.56416349602014626</v>
      </c>
      <c r="P4195" s="12">
        <f t="shared" ca="1" si="297"/>
        <v>3.0231203930626922</v>
      </c>
      <c r="Q4195" s="11" t="str">
        <f t="shared" ca="1" si="289"/>
        <v>H</v>
      </c>
    </row>
    <row r="4196" spans="9:17" x14ac:dyDescent="0.25">
      <c r="I4196" s="11">
        <v>4195</v>
      </c>
      <c r="J4196" s="11">
        <f t="shared" ca="1" si="294"/>
        <v>-0.71162928690826865</v>
      </c>
      <c r="K4196" s="11">
        <f t="shared" ca="1" si="295"/>
        <v>1.5496740093744452</v>
      </c>
      <c r="L4196" s="11" t="str">
        <f t="shared" ca="1" si="288"/>
        <v>H</v>
      </c>
      <c r="M4196" s="11"/>
      <c r="N4196" s="11">
        <v>4195</v>
      </c>
      <c r="O4196" s="12">
        <f t="shared" ca="1" si="296"/>
        <v>2.2410318372480749</v>
      </c>
      <c r="P4196" s="12">
        <f t="shared" ca="1" si="297"/>
        <v>0.91041263075606849</v>
      </c>
      <c r="Q4196" s="11" t="str">
        <f t="shared" ca="1" si="289"/>
        <v>A</v>
      </c>
    </row>
    <row r="4197" spans="9:17" x14ac:dyDescent="0.25">
      <c r="I4197" s="11">
        <v>4196</v>
      </c>
      <c r="J4197" s="11">
        <f t="shared" ca="1" si="294"/>
        <v>0.69804881963493481</v>
      </c>
      <c r="K4197" s="11">
        <f t="shared" ca="1" si="295"/>
        <v>2.4114365090730168</v>
      </c>
      <c r="L4197" s="11" t="str">
        <f t="shared" ca="1" si="288"/>
        <v>H</v>
      </c>
      <c r="M4197" s="11"/>
      <c r="N4197" s="11">
        <v>4196</v>
      </c>
      <c r="O4197" s="12">
        <f t="shared" ca="1" si="296"/>
        <v>-0.81017181228082813</v>
      </c>
      <c r="P4197" s="12">
        <f t="shared" ca="1" si="297"/>
        <v>2.5271771096757569</v>
      </c>
      <c r="Q4197" s="11" t="str">
        <f t="shared" ca="1" si="289"/>
        <v>H</v>
      </c>
    </row>
    <row r="4198" spans="9:17" x14ac:dyDescent="0.25">
      <c r="I4198" s="11">
        <v>4197</v>
      </c>
      <c r="J4198" s="11">
        <f t="shared" ca="1" si="294"/>
        <v>1.9207270580757914</v>
      </c>
      <c r="K4198" s="11">
        <f t="shared" ca="1" si="295"/>
        <v>1.3676979299877625</v>
      </c>
      <c r="L4198" s="11" t="str">
        <f t="shared" ca="1" si="288"/>
        <v>A</v>
      </c>
      <c r="M4198" s="11"/>
      <c r="N4198" s="11">
        <v>4197</v>
      </c>
      <c r="O4198" s="12">
        <f t="shared" ca="1" si="296"/>
        <v>0.75227887183520559</v>
      </c>
      <c r="P4198" s="12">
        <f t="shared" ca="1" si="297"/>
        <v>1.4716856308799555</v>
      </c>
      <c r="Q4198" s="11" t="str">
        <f t="shared" ca="1" si="289"/>
        <v>H</v>
      </c>
    </row>
    <row r="4199" spans="9:17" x14ac:dyDescent="0.25">
      <c r="I4199" s="11">
        <v>4198</v>
      </c>
      <c r="J4199" s="11">
        <f t="shared" ca="1" si="294"/>
        <v>1.5508779209389727</v>
      </c>
      <c r="K4199" s="11">
        <f t="shared" ca="1" si="295"/>
        <v>3.6786329362106462</v>
      </c>
      <c r="L4199" s="11" t="str">
        <f t="shared" ca="1" si="288"/>
        <v>H</v>
      </c>
      <c r="M4199" s="11"/>
      <c r="N4199" s="11">
        <v>4198</v>
      </c>
      <c r="O4199" s="12">
        <f t="shared" ca="1" si="296"/>
        <v>-0.49951867629391189</v>
      </c>
      <c r="P4199" s="12">
        <f t="shared" ca="1" si="297"/>
        <v>-0.10680400760350905</v>
      </c>
      <c r="Q4199" s="11" t="str">
        <f t="shared" ca="1" si="289"/>
        <v>H</v>
      </c>
    </row>
    <row r="4200" spans="9:17" x14ac:dyDescent="0.25">
      <c r="I4200" s="11">
        <v>4199</v>
      </c>
      <c r="J4200" s="11">
        <f t="shared" ca="1" si="294"/>
        <v>8.0671272317688336E-2</v>
      </c>
      <c r="K4200" s="11">
        <f t="shared" ca="1" si="295"/>
        <v>3.0351195726755176</v>
      </c>
      <c r="L4200" s="11" t="str">
        <f t="shared" ca="1" si="288"/>
        <v>H</v>
      </c>
      <c r="M4200" s="11"/>
      <c r="N4200" s="11">
        <v>4199</v>
      </c>
      <c r="O4200" s="12">
        <f t="shared" ca="1" si="296"/>
        <v>2.8701783646606458</v>
      </c>
      <c r="P4200" s="12">
        <f t="shared" ca="1" si="297"/>
        <v>2.1116456905883978</v>
      </c>
      <c r="Q4200" s="11" t="str">
        <f t="shared" ca="1" si="289"/>
        <v>A</v>
      </c>
    </row>
    <row r="4201" spans="9:17" x14ac:dyDescent="0.25">
      <c r="I4201" s="11">
        <v>4200</v>
      </c>
      <c r="J4201" s="11">
        <f t="shared" ca="1" si="294"/>
        <v>0.42209799177668794</v>
      </c>
      <c r="K4201" s="11">
        <f t="shared" ca="1" si="295"/>
        <v>0.20987317219476864</v>
      </c>
      <c r="L4201" s="11" t="str">
        <f t="shared" ca="1" si="288"/>
        <v>A</v>
      </c>
      <c r="M4201" s="11"/>
      <c r="N4201" s="11">
        <v>4200</v>
      </c>
      <c r="O4201" s="12">
        <f t="shared" ca="1" si="296"/>
        <v>0.4312367071314962</v>
      </c>
      <c r="P4201" s="12">
        <f t="shared" ca="1" si="297"/>
        <v>0.3764163203019143</v>
      </c>
      <c r="Q4201" s="11" t="str">
        <f t="shared" ca="1" si="289"/>
        <v>A</v>
      </c>
    </row>
    <row r="4202" spans="9:17" x14ac:dyDescent="0.25">
      <c r="I4202" s="11">
        <v>4201</v>
      </c>
      <c r="J4202" s="11">
        <f t="shared" ca="1" si="294"/>
        <v>2.9345752998345058</v>
      </c>
      <c r="K4202" s="11">
        <f t="shared" ca="1" si="295"/>
        <v>1.3287285385668628</v>
      </c>
      <c r="L4202" s="11" t="str">
        <f t="shared" ca="1" si="288"/>
        <v>A</v>
      </c>
      <c r="M4202" s="11"/>
      <c r="N4202" s="11">
        <v>4201</v>
      </c>
      <c r="O4202" s="12">
        <f t="shared" ca="1" si="296"/>
        <v>-1.0047409030051833</v>
      </c>
      <c r="P4202" s="12">
        <f t="shared" ca="1" si="297"/>
        <v>-0.15520983463383575</v>
      </c>
      <c r="Q4202" s="11" t="str">
        <f t="shared" ca="1" si="289"/>
        <v>H</v>
      </c>
    </row>
    <row r="4203" spans="9:17" x14ac:dyDescent="0.25">
      <c r="I4203" s="11">
        <v>4202</v>
      </c>
      <c r="J4203" s="11">
        <f t="shared" ca="1" si="294"/>
        <v>2.0532733505350023</v>
      </c>
      <c r="K4203" s="11">
        <f t="shared" ca="1" si="295"/>
        <v>0.65495570810240689</v>
      </c>
      <c r="L4203" s="11" t="str">
        <f t="shared" ca="1" si="288"/>
        <v>A</v>
      </c>
      <c r="M4203" s="11"/>
      <c r="N4203" s="11">
        <v>4202</v>
      </c>
      <c r="O4203" s="12">
        <f t="shared" ca="1" si="296"/>
        <v>-1.608297873683757</v>
      </c>
      <c r="P4203" s="12">
        <f t="shared" ca="1" si="297"/>
        <v>0.82863141272368845</v>
      </c>
      <c r="Q4203" s="11" t="str">
        <f t="shared" ca="1" si="289"/>
        <v>H</v>
      </c>
    </row>
    <row r="4204" spans="9:17" x14ac:dyDescent="0.25">
      <c r="I4204" s="11">
        <v>4203</v>
      </c>
      <c r="J4204" s="11">
        <f t="shared" ca="1" si="294"/>
        <v>6.0158782100237396E-2</v>
      </c>
      <c r="K4204" s="11">
        <f t="shared" ca="1" si="295"/>
        <v>1.5137609028972085</v>
      </c>
      <c r="L4204" s="11" t="str">
        <f t="shared" ca="1" si="288"/>
        <v>H</v>
      </c>
      <c r="M4204" s="11"/>
      <c r="N4204" s="11">
        <v>4203</v>
      </c>
      <c r="O4204" s="12">
        <f t="shared" ca="1" si="296"/>
        <v>2.4296842091834829</v>
      </c>
      <c r="P4204" s="12">
        <f t="shared" ca="1" si="297"/>
        <v>-1.1840478244689017</v>
      </c>
      <c r="Q4204" s="11" t="str">
        <f t="shared" ca="1" si="289"/>
        <v>A</v>
      </c>
    </row>
    <row r="4205" spans="9:17" x14ac:dyDescent="0.25">
      <c r="I4205" s="11">
        <v>4204</v>
      </c>
      <c r="J4205" s="11">
        <f t="shared" ca="1" si="294"/>
        <v>-0.36848412097588346</v>
      </c>
      <c r="K4205" s="11">
        <f t="shared" ca="1" si="295"/>
        <v>3.0232506726292532</v>
      </c>
      <c r="L4205" s="11" t="str">
        <f t="shared" ca="1" si="288"/>
        <v>H</v>
      </c>
      <c r="M4205" s="11"/>
      <c r="N4205" s="11">
        <v>4204</v>
      </c>
      <c r="O4205" s="12">
        <f t="shared" ca="1" si="296"/>
        <v>0.35794531796427964</v>
      </c>
      <c r="P4205" s="12">
        <f t="shared" ca="1" si="297"/>
        <v>2.1703895717285637</v>
      </c>
      <c r="Q4205" s="11" t="str">
        <f t="shared" ca="1" si="289"/>
        <v>H</v>
      </c>
    </row>
    <row r="4206" spans="9:17" x14ac:dyDescent="0.25">
      <c r="I4206" s="11">
        <v>4205</v>
      </c>
      <c r="J4206" s="11">
        <f t="shared" ca="1" si="294"/>
        <v>2.7138619224448042</v>
      </c>
      <c r="K4206" s="11">
        <f t="shared" ca="1" si="295"/>
        <v>2.2257149129291154</v>
      </c>
      <c r="L4206" s="11" t="str">
        <f t="shared" ca="1" si="288"/>
        <v>A</v>
      </c>
      <c r="M4206" s="11"/>
      <c r="N4206" s="11">
        <v>4205</v>
      </c>
      <c r="O4206" s="12">
        <f t="shared" ca="1" si="296"/>
        <v>0.25171041568651709</v>
      </c>
      <c r="P4206" s="12">
        <f t="shared" ca="1" si="297"/>
        <v>0.19511612408085843</v>
      </c>
      <c r="Q4206" s="11" t="str">
        <f t="shared" ca="1" si="289"/>
        <v>A</v>
      </c>
    </row>
    <row r="4207" spans="9:17" x14ac:dyDescent="0.25">
      <c r="I4207" s="11">
        <v>4206</v>
      </c>
      <c r="J4207" s="11">
        <f t="shared" ca="1" si="294"/>
        <v>2.0042624080605802</v>
      </c>
      <c r="K4207" s="11">
        <f t="shared" ca="1" si="295"/>
        <v>1.6843440880884306</v>
      </c>
      <c r="L4207" s="11" t="str">
        <f t="shared" ca="1" si="288"/>
        <v>A</v>
      </c>
      <c r="M4207" s="11"/>
      <c r="N4207" s="11">
        <v>4206</v>
      </c>
      <c r="O4207" s="12">
        <f t="shared" ca="1" si="296"/>
        <v>-0.12421250733174816</v>
      </c>
      <c r="P4207" s="12">
        <f t="shared" ca="1" si="297"/>
        <v>1.2211220221247752</v>
      </c>
      <c r="Q4207" s="11" t="str">
        <f t="shared" ca="1" si="289"/>
        <v>H</v>
      </c>
    </row>
    <row r="4208" spans="9:17" x14ac:dyDescent="0.25">
      <c r="I4208" s="11">
        <v>4207</v>
      </c>
      <c r="J4208" s="11">
        <f t="shared" ca="1" si="294"/>
        <v>1.2943628527869766</v>
      </c>
      <c r="K4208" s="11">
        <f t="shared" ca="1" si="295"/>
        <v>1.5886667379921318</v>
      </c>
      <c r="L4208" s="11" t="str">
        <f t="shared" ca="1" si="288"/>
        <v>H</v>
      </c>
      <c r="M4208" s="11"/>
      <c r="N4208" s="11">
        <v>4207</v>
      </c>
      <c r="O4208" s="12">
        <f t="shared" ca="1" si="296"/>
        <v>-0.29556834142847976</v>
      </c>
      <c r="P4208" s="12">
        <f t="shared" ca="1" si="297"/>
        <v>-0.56174159390095002</v>
      </c>
      <c r="Q4208" s="11" t="str">
        <f t="shared" ca="1" si="289"/>
        <v>A</v>
      </c>
    </row>
    <row r="4209" spans="9:17" x14ac:dyDescent="0.25">
      <c r="I4209" s="11">
        <v>4208</v>
      </c>
      <c r="J4209" s="11">
        <f t="shared" ca="1" si="294"/>
        <v>0.54151071849466947</v>
      </c>
      <c r="K4209" s="11">
        <f t="shared" ca="1" si="295"/>
        <v>2.0869883604275765</v>
      </c>
      <c r="L4209" s="11" t="str">
        <f t="shared" ca="1" si="288"/>
        <v>H</v>
      </c>
      <c r="M4209" s="11"/>
      <c r="N4209" s="11">
        <v>4208</v>
      </c>
      <c r="O4209" s="12">
        <f t="shared" ca="1" si="296"/>
        <v>-0.41800791951937433</v>
      </c>
      <c r="P4209" s="12">
        <f t="shared" ca="1" si="297"/>
        <v>1.1989475222814552</v>
      </c>
      <c r="Q4209" s="11" t="str">
        <f t="shared" ca="1" si="289"/>
        <v>H</v>
      </c>
    </row>
    <row r="4210" spans="9:17" x14ac:dyDescent="0.25">
      <c r="I4210" s="11">
        <v>4209</v>
      </c>
      <c r="J4210" s="11">
        <f t="shared" ca="1" si="294"/>
        <v>1.3840822229725431</v>
      </c>
      <c r="K4210" s="11">
        <f t="shared" ca="1" si="295"/>
        <v>4.1562330559671512</v>
      </c>
      <c r="L4210" s="11" t="str">
        <f t="shared" ca="1" si="288"/>
        <v>H</v>
      </c>
      <c r="M4210" s="11"/>
      <c r="N4210" s="11">
        <v>4209</v>
      </c>
      <c r="O4210" s="12">
        <f t="shared" ca="1" si="296"/>
        <v>0.26762296180159917</v>
      </c>
      <c r="P4210" s="12">
        <f t="shared" ca="1" si="297"/>
        <v>-4.1432353068528105E-2</v>
      </c>
      <c r="Q4210" s="11" t="str">
        <f t="shared" ca="1" si="289"/>
        <v>A</v>
      </c>
    </row>
    <row r="4211" spans="9:17" x14ac:dyDescent="0.25">
      <c r="I4211" s="11">
        <v>4210</v>
      </c>
      <c r="J4211" s="11">
        <f t="shared" ca="1" si="294"/>
        <v>-0.99616212054044395</v>
      </c>
      <c r="K4211" s="11">
        <f t="shared" ca="1" si="295"/>
        <v>0.81340075727887506</v>
      </c>
      <c r="L4211" s="11" t="str">
        <f t="shared" ca="1" si="288"/>
        <v>H</v>
      </c>
      <c r="M4211" s="11"/>
      <c r="N4211" s="11">
        <v>4210</v>
      </c>
      <c r="O4211" s="12">
        <f t="shared" ca="1" si="296"/>
        <v>1.2304331829646942</v>
      </c>
      <c r="P4211" s="12">
        <f t="shared" ca="1" si="297"/>
        <v>1.3698248299996068</v>
      </c>
      <c r="Q4211" s="11" t="str">
        <f t="shared" ca="1" si="289"/>
        <v>H</v>
      </c>
    </row>
    <row r="4212" spans="9:17" x14ac:dyDescent="0.25">
      <c r="I4212" s="11">
        <v>4211</v>
      </c>
      <c r="J4212" s="11">
        <f t="shared" ca="1" si="294"/>
        <v>0.32829070789604198</v>
      </c>
      <c r="K4212" s="11">
        <f t="shared" ca="1" si="295"/>
        <v>4.071891403710497</v>
      </c>
      <c r="L4212" s="11" t="str">
        <f t="shared" ca="1" si="288"/>
        <v>H</v>
      </c>
      <c r="M4212" s="11"/>
      <c r="N4212" s="11">
        <v>4211</v>
      </c>
      <c r="O4212" s="12">
        <f t="shared" ca="1" si="296"/>
        <v>3.4209098206256838E-2</v>
      </c>
      <c r="P4212" s="12">
        <f t="shared" ca="1" si="297"/>
        <v>-0.13170733530977774</v>
      </c>
      <c r="Q4212" s="11" t="str">
        <f t="shared" ca="1" si="289"/>
        <v>A</v>
      </c>
    </row>
    <row r="4213" spans="9:17" x14ac:dyDescent="0.25">
      <c r="I4213" s="11">
        <v>4212</v>
      </c>
      <c r="J4213" s="11">
        <f t="shared" ca="1" si="294"/>
        <v>1.2107071627998165</v>
      </c>
      <c r="K4213" s="11">
        <f t="shared" ca="1" si="295"/>
        <v>4.3162861002146693</v>
      </c>
      <c r="L4213" s="11" t="str">
        <f t="shared" ca="1" si="288"/>
        <v>H</v>
      </c>
      <c r="M4213" s="11"/>
      <c r="N4213" s="11">
        <v>4212</v>
      </c>
      <c r="O4213" s="12">
        <f t="shared" ca="1" si="296"/>
        <v>0.3432145794219198</v>
      </c>
      <c r="P4213" s="12">
        <f t="shared" ca="1" si="297"/>
        <v>1.5783656854373014</v>
      </c>
      <c r="Q4213" s="11" t="str">
        <f t="shared" ca="1" si="289"/>
        <v>H</v>
      </c>
    </row>
    <row r="4214" spans="9:17" x14ac:dyDescent="0.25">
      <c r="I4214" s="11">
        <v>4213</v>
      </c>
      <c r="J4214" s="11">
        <f t="shared" ca="1" si="294"/>
        <v>2.1523509760881883</v>
      </c>
      <c r="K4214" s="11">
        <f t="shared" ca="1" si="295"/>
        <v>1.3003036018646101</v>
      </c>
      <c r="L4214" s="11" t="str">
        <f t="shared" ca="1" si="288"/>
        <v>A</v>
      </c>
      <c r="M4214" s="11"/>
      <c r="N4214" s="11">
        <v>4213</v>
      </c>
      <c r="O4214" s="12">
        <f t="shared" ca="1" si="296"/>
        <v>0.66829248514968598</v>
      </c>
      <c r="P4214" s="12">
        <f t="shared" ca="1" si="297"/>
        <v>3.1906703856795953</v>
      </c>
      <c r="Q4214" s="11" t="str">
        <f t="shared" ca="1" si="289"/>
        <v>H</v>
      </c>
    </row>
    <row r="4215" spans="9:17" x14ac:dyDescent="0.25">
      <c r="I4215" s="11">
        <v>4214</v>
      </c>
      <c r="J4215" s="11">
        <f t="shared" ca="1" si="294"/>
        <v>0.74449729802126108</v>
      </c>
      <c r="K4215" s="11">
        <f t="shared" ca="1" si="295"/>
        <v>0.68122673792306121</v>
      </c>
      <c r="L4215" s="11" t="str">
        <f t="shared" ca="1" si="288"/>
        <v>A</v>
      </c>
      <c r="M4215" s="11"/>
      <c r="N4215" s="11">
        <v>4214</v>
      </c>
      <c r="O4215" s="12">
        <f t="shared" ca="1" si="296"/>
        <v>0.45929374573874143</v>
      </c>
      <c r="P4215" s="12">
        <f t="shared" ca="1" si="297"/>
        <v>0.25722475692053348</v>
      </c>
      <c r="Q4215" s="11" t="str">
        <f t="shared" ca="1" si="289"/>
        <v>A</v>
      </c>
    </row>
    <row r="4216" spans="9:17" x14ac:dyDescent="0.25">
      <c r="I4216" s="11">
        <v>4215</v>
      </c>
      <c r="J4216" s="11">
        <f t="shared" ca="1" si="294"/>
        <v>1.0427952519263723</v>
      </c>
      <c r="K4216" s="11">
        <f t="shared" ca="1" si="295"/>
        <v>0.25532051865776162</v>
      </c>
      <c r="L4216" s="11" t="str">
        <f t="shared" ca="1" si="288"/>
        <v>A</v>
      </c>
      <c r="M4216" s="11"/>
      <c r="N4216" s="11">
        <v>4215</v>
      </c>
      <c r="O4216" s="12">
        <f t="shared" ca="1" si="296"/>
        <v>0.5254040333233464</v>
      </c>
      <c r="P4216" s="12">
        <f t="shared" ca="1" si="297"/>
        <v>-0.27201751039161404</v>
      </c>
      <c r="Q4216" s="11" t="str">
        <f t="shared" ca="1" si="289"/>
        <v>A</v>
      </c>
    </row>
    <row r="4217" spans="9:17" x14ac:dyDescent="0.25">
      <c r="I4217" s="11">
        <v>4216</v>
      </c>
      <c r="J4217" s="11">
        <f t="shared" ca="1" si="294"/>
        <v>1.1011946652065827</v>
      </c>
      <c r="K4217" s="11">
        <f t="shared" ca="1" si="295"/>
        <v>1.8457361051630568</v>
      </c>
      <c r="L4217" s="11" t="str">
        <f t="shared" ca="1" si="288"/>
        <v>H</v>
      </c>
      <c r="M4217" s="11"/>
      <c r="N4217" s="11">
        <v>4216</v>
      </c>
      <c r="O4217" s="12">
        <f t="shared" ca="1" si="296"/>
        <v>0.30972989849531191</v>
      </c>
      <c r="P4217" s="12">
        <f t="shared" ca="1" si="297"/>
        <v>1.1298662876170398</v>
      </c>
      <c r="Q4217" s="11" t="str">
        <f t="shared" ca="1" si="289"/>
        <v>H</v>
      </c>
    </row>
    <row r="4218" spans="9:17" x14ac:dyDescent="0.25">
      <c r="I4218" s="11">
        <v>4217</v>
      </c>
      <c r="J4218" s="11">
        <f t="shared" ca="1" si="294"/>
        <v>0.42414787495747819</v>
      </c>
      <c r="K4218" s="11">
        <f t="shared" ca="1" si="295"/>
        <v>2.4741805987442973</v>
      </c>
      <c r="L4218" s="11" t="str">
        <f t="shared" ca="1" si="288"/>
        <v>H</v>
      </c>
      <c r="M4218" s="11"/>
      <c r="N4218" s="11">
        <v>4217</v>
      </c>
      <c r="O4218" s="12">
        <f t="shared" ca="1" si="296"/>
        <v>-0.38710721262778769</v>
      </c>
      <c r="P4218" s="12">
        <f t="shared" ca="1" si="297"/>
        <v>-0.53802671246236655</v>
      </c>
      <c r="Q4218" s="11" t="str">
        <f t="shared" ca="1" si="289"/>
        <v>A</v>
      </c>
    </row>
    <row r="4219" spans="9:17" x14ac:dyDescent="0.25">
      <c r="I4219" s="11">
        <v>4218</v>
      </c>
      <c r="J4219" s="11">
        <f t="shared" ca="1" si="294"/>
        <v>1.1446348672087758</v>
      </c>
      <c r="K4219" s="11">
        <f t="shared" ca="1" si="295"/>
        <v>1.2461036220685409</v>
      </c>
      <c r="L4219" s="11" t="str">
        <f t="shared" ca="1" si="288"/>
        <v>H</v>
      </c>
      <c r="M4219" s="11"/>
      <c r="N4219" s="11">
        <v>4218</v>
      </c>
      <c r="O4219" s="12">
        <f t="shared" ca="1" si="296"/>
        <v>0.7913660335968441</v>
      </c>
      <c r="P4219" s="12">
        <f t="shared" ca="1" si="297"/>
        <v>-0.21162008900058504</v>
      </c>
      <c r="Q4219" s="11" t="str">
        <f t="shared" ca="1" si="289"/>
        <v>A</v>
      </c>
    </row>
    <row r="4220" spans="9:17" x14ac:dyDescent="0.25">
      <c r="I4220" s="11">
        <v>4219</v>
      </c>
      <c r="J4220" s="11">
        <f t="shared" ca="1" si="294"/>
        <v>-4.5817238574530128E-2</v>
      </c>
      <c r="K4220" s="11">
        <f t="shared" ca="1" si="295"/>
        <v>1.8183407570611581</v>
      </c>
      <c r="L4220" s="11" t="str">
        <f t="shared" ca="1" si="288"/>
        <v>H</v>
      </c>
      <c r="M4220" s="11"/>
      <c r="N4220" s="11">
        <v>4219</v>
      </c>
      <c r="O4220" s="12">
        <f t="shared" ca="1" si="296"/>
        <v>1.4678188650915194</v>
      </c>
      <c r="P4220" s="12">
        <f t="shared" ca="1" si="297"/>
        <v>2.2899046987417657</v>
      </c>
      <c r="Q4220" s="11" t="str">
        <f t="shared" ca="1" si="289"/>
        <v>H</v>
      </c>
    </row>
    <row r="4221" spans="9:17" x14ac:dyDescent="0.25">
      <c r="I4221" s="11">
        <v>4220</v>
      </c>
      <c r="J4221" s="11">
        <f t="shared" ca="1" si="294"/>
        <v>-0.43195597960239562</v>
      </c>
      <c r="K4221" s="11">
        <f t="shared" ca="1" si="295"/>
        <v>0.69588366777332311</v>
      </c>
      <c r="L4221" s="11" t="str">
        <f t="shared" ca="1" si="288"/>
        <v>H</v>
      </c>
      <c r="M4221" s="11"/>
      <c r="N4221" s="11">
        <v>4220</v>
      </c>
      <c r="O4221" s="12">
        <f t="shared" ca="1" si="296"/>
        <v>-0.3179685191858439</v>
      </c>
      <c r="P4221" s="12">
        <f t="shared" ca="1" si="297"/>
        <v>1.478595096008716</v>
      </c>
      <c r="Q4221" s="11" t="str">
        <f t="shared" ca="1" si="289"/>
        <v>H</v>
      </c>
    </row>
    <row r="4222" spans="9:17" x14ac:dyDescent="0.25">
      <c r="I4222" s="11">
        <v>4221</v>
      </c>
      <c r="J4222" s="11">
        <f t="shared" ca="1" si="294"/>
        <v>0.70456946508844376</v>
      </c>
      <c r="K4222" s="11">
        <f t="shared" ca="1" si="295"/>
        <v>2.5122741187049535</v>
      </c>
      <c r="L4222" s="11" t="str">
        <f t="shared" ca="1" si="288"/>
        <v>H</v>
      </c>
      <c r="M4222" s="11"/>
      <c r="N4222" s="11">
        <v>4221</v>
      </c>
      <c r="O4222" s="12">
        <f t="shared" ca="1" si="296"/>
        <v>-1.6294825566064557</v>
      </c>
      <c r="P4222" s="12">
        <f t="shared" ca="1" si="297"/>
        <v>0.47499090053234971</v>
      </c>
      <c r="Q4222" s="11" t="str">
        <f t="shared" ca="1" si="289"/>
        <v>H</v>
      </c>
    </row>
    <row r="4223" spans="9:17" x14ac:dyDescent="0.25">
      <c r="I4223" s="11">
        <v>4222</v>
      </c>
      <c r="J4223" s="11">
        <f t="shared" ca="1" si="294"/>
        <v>2.5115397122148648</v>
      </c>
      <c r="K4223" s="11">
        <f t="shared" ca="1" si="295"/>
        <v>1.4926958421647645</v>
      </c>
      <c r="L4223" s="11" t="str">
        <f t="shared" ca="1" si="288"/>
        <v>A</v>
      </c>
      <c r="M4223" s="11"/>
      <c r="N4223" s="11">
        <v>4222</v>
      </c>
      <c r="O4223" s="12">
        <f t="shared" ca="1" si="296"/>
        <v>1.1172752514937749</v>
      </c>
      <c r="P4223" s="12">
        <f t="shared" ca="1" si="297"/>
        <v>2.1475924647386821</v>
      </c>
      <c r="Q4223" s="11" t="str">
        <f t="shared" ca="1" si="289"/>
        <v>H</v>
      </c>
    </row>
    <row r="4224" spans="9:17" x14ac:dyDescent="0.25">
      <c r="I4224" s="11">
        <v>4223</v>
      </c>
      <c r="J4224" s="11">
        <f t="shared" ca="1" si="294"/>
        <v>0.22326556075062109</v>
      </c>
      <c r="K4224" s="11">
        <f t="shared" ca="1" si="295"/>
        <v>1.5425753210958189</v>
      </c>
      <c r="L4224" s="11" t="str">
        <f t="shared" ca="1" si="288"/>
        <v>H</v>
      </c>
      <c r="M4224" s="11"/>
      <c r="N4224" s="11">
        <v>4223</v>
      </c>
      <c r="O4224" s="12">
        <f t="shared" ca="1" si="296"/>
        <v>2.6464400748078329</v>
      </c>
      <c r="P4224" s="12">
        <f t="shared" ca="1" si="297"/>
        <v>-5.0597764859189542E-2</v>
      </c>
      <c r="Q4224" s="11" t="str">
        <f t="shared" ca="1" si="289"/>
        <v>A</v>
      </c>
    </row>
    <row r="4225" spans="9:17" x14ac:dyDescent="0.25">
      <c r="I4225" s="11">
        <v>4224</v>
      </c>
      <c r="J4225" s="11">
        <f t="shared" ca="1" si="294"/>
        <v>1.2660540447783555</v>
      </c>
      <c r="K4225" s="11">
        <f t="shared" ca="1" si="295"/>
        <v>2.0232815730207796</v>
      </c>
      <c r="L4225" s="11" t="str">
        <f t="shared" ca="1" si="288"/>
        <v>H</v>
      </c>
      <c r="M4225" s="11"/>
      <c r="N4225" s="11">
        <v>4224</v>
      </c>
      <c r="O4225" s="12">
        <f t="shared" ca="1" si="296"/>
        <v>-1.6962364359418605</v>
      </c>
      <c r="P4225" s="12">
        <f t="shared" ca="1" si="297"/>
        <v>-0.413633714454404</v>
      </c>
      <c r="Q4225" s="11" t="str">
        <f t="shared" ca="1" si="289"/>
        <v>H</v>
      </c>
    </row>
    <row r="4226" spans="9:17" x14ac:dyDescent="0.25">
      <c r="I4226" s="11">
        <v>4225</v>
      </c>
      <c r="J4226" s="11">
        <f t="shared" ca="1" si="294"/>
        <v>1.8160292157891387</v>
      </c>
      <c r="K4226" s="11">
        <f t="shared" ca="1" si="295"/>
        <v>2.9754423136747787</v>
      </c>
      <c r="L4226" s="11" t="str">
        <f t="shared" ca="1" si="288"/>
        <v>H</v>
      </c>
      <c r="M4226" s="11"/>
      <c r="N4226" s="11">
        <v>4225</v>
      </c>
      <c r="O4226" s="12">
        <f t="shared" ca="1" si="296"/>
        <v>0.75911500747101845</v>
      </c>
      <c r="P4226" s="12">
        <f t="shared" ca="1" si="297"/>
        <v>-1.3092690308200154</v>
      </c>
      <c r="Q4226" s="11" t="str">
        <f t="shared" ca="1" si="289"/>
        <v>A</v>
      </c>
    </row>
    <row r="4227" spans="9:17" x14ac:dyDescent="0.25">
      <c r="I4227" s="11">
        <v>4226</v>
      </c>
      <c r="J4227" s="11">
        <f t="shared" ref="J4227:J4290" ca="1" si="298">NORMINV(RAND(), $D$3,$F$3)</f>
        <v>1.7795084507974628</v>
      </c>
      <c r="K4227" s="11">
        <f t="shared" ref="K4227:K4290" ca="1" si="299">NORMINV(RAND(), $D$2,$F$2)</f>
        <v>1.2737510808783048</v>
      </c>
      <c r="L4227" s="11" t="str">
        <f t="shared" ca="1" si="288"/>
        <v>A</v>
      </c>
      <c r="M4227" s="11"/>
      <c r="N4227" s="11">
        <v>4226</v>
      </c>
      <c r="O4227" s="12">
        <f t="shared" ref="O4227:O4290" ca="1" si="300">NORMINV(RAND(), $D$11,$F$11)</f>
        <v>-0.48328530304783657</v>
      </c>
      <c r="P4227" s="12">
        <f t="shared" ref="P4227:P4290" ca="1" si="301">NORMINV(RAND(), $D$10,$F$10)</f>
        <v>0.3018614464617011</v>
      </c>
      <c r="Q4227" s="11" t="str">
        <f t="shared" ca="1" si="289"/>
        <v>H</v>
      </c>
    </row>
    <row r="4228" spans="9:17" x14ac:dyDescent="0.25">
      <c r="I4228" s="11">
        <v>4227</v>
      </c>
      <c r="J4228" s="11">
        <f t="shared" ca="1" si="298"/>
        <v>0.57231456550082838</v>
      </c>
      <c r="K4228" s="11">
        <f t="shared" ca="1" si="299"/>
        <v>2.0700086372648427</v>
      </c>
      <c r="L4228" s="11" t="str">
        <f t="shared" ca="1" si="288"/>
        <v>H</v>
      </c>
      <c r="M4228" s="11"/>
      <c r="N4228" s="11">
        <v>4227</v>
      </c>
      <c r="O4228" s="12">
        <f t="shared" ca="1" si="300"/>
        <v>0.27346674505183233</v>
      </c>
      <c r="P4228" s="12">
        <f t="shared" ca="1" si="301"/>
        <v>0.73208464918855432</v>
      </c>
      <c r="Q4228" s="11" t="str">
        <f t="shared" ca="1" si="289"/>
        <v>H</v>
      </c>
    </row>
    <row r="4229" spans="9:17" x14ac:dyDescent="0.25">
      <c r="I4229" s="11">
        <v>4228</v>
      </c>
      <c r="J4229" s="11">
        <f t="shared" ca="1" si="298"/>
        <v>1.2179875239097719</v>
      </c>
      <c r="K4229" s="11">
        <f t="shared" ca="1" si="299"/>
        <v>1.6011087671367907</v>
      </c>
      <c r="L4229" s="11" t="str">
        <f t="shared" ca="1" si="288"/>
        <v>H</v>
      </c>
      <c r="M4229" s="11"/>
      <c r="N4229" s="11">
        <v>4228</v>
      </c>
      <c r="O4229" s="12">
        <f t="shared" ca="1" si="300"/>
        <v>-0.5108180377384175</v>
      </c>
      <c r="P4229" s="12">
        <f t="shared" ca="1" si="301"/>
        <v>-0.36492011132732904</v>
      </c>
      <c r="Q4229" s="11" t="str">
        <f t="shared" ca="1" si="289"/>
        <v>H</v>
      </c>
    </row>
    <row r="4230" spans="9:17" x14ac:dyDescent="0.25">
      <c r="I4230" s="11">
        <v>4229</v>
      </c>
      <c r="J4230" s="11">
        <f t="shared" ca="1" si="298"/>
        <v>1.0115095146611517</v>
      </c>
      <c r="K4230" s="11">
        <f t="shared" ca="1" si="299"/>
        <v>2.127883472788159</v>
      </c>
      <c r="L4230" s="11" t="str">
        <f t="shared" ca="1" si="288"/>
        <v>H</v>
      </c>
      <c r="M4230" s="11"/>
      <c r="N4230" s="11">
        <v>4229</v>
      </c>
      <c r="O4230" s="12">
        <f t="shared" ca="1" si="300"/>
        <v>0.17585676465947558</v>
      </c>
      <c r="P4230" s="12">
        <f t="shared" ca="1" si="301"/>
        <v>3.2509161448293269</v>
      </c>
      <c r="Q4230" s="11" t="str">
        <f t="shared" ca="1" si="289"/>
        <v>H</v>
      </c>
    </row>
    <row r="4231" spans="9:17" x14ac:dyDescent="0.25">
      <c r="I4231" s="11">
        <v>4230</v>
      </c>
      <c r="J4231" s="11">
        <f t="shared" ca="1" si="298"/>
        <v>1.4527345472744579</v>
      </c>
      <c r="K4231" s="11">
        <f t="shared" ca="1" si="299"/>
        <v>1.8715400359009691</v>
      </c>
      <c r="L4231" s="11" t="str">
        <f t="shared" ca="1" si="288"/>
        <v>H</v>
      </c>
      <c r="M4231" s="11"/>
      <c r="N4231" s="11">
        <v>4230</v>
      </c>
      <c r="O4231" s="12">
        <f t="shared" ca="1" si="300"/>
        <v>-0.58362145199124349</v>
      </c>
      <c r="P4231" s="12">
        <f t="shared" ca="1" si="301"/>
        <v>1.6278964534352525</v>
      </c>
      <c r="Q4231" s="11" t="str">
        <f t="shared" ca="1" si="289"/>
        <v>H</v>
      </c>
    </row>
    <row r="4232" spans="9:17" x14ac:dyDescent="0.25">
      <c r="I4232" s="11">
        <v>4231</v>
      </c>
      <c r="J4232" s="11">
        <f t="shared" ca="1" si="298"/>
        <v>-0.14304128579862552</v>
      </c>
      <c r="K4232" s="11">
        <f t="shared" ca="1" si="299"/>
        <v>2.6913227711206638</v>
      </c>
      <c r="L4232" s="11" t="str">
        <f t="shared" ca="1" si="288"/>
        <v>H</v>
      </c>
      <c r="M4232" s="11"/>
      <c r="N4232" s="11">
        <v>4231</v>
      </c>
      <c r="O4232" s="12">
        <f t="shared" ca="1" si="300"/>
        <v>2.7966028916618333</v>
      </c>
      <c r="P4232" s="12">
        <f t="shared" ca="1" si="301"/>
        <v>0.88530411448654578</v>
      </c>
      <c r="Q4232" s="11" t="str">
        <f t="shared" ca="1" si="289"/>
        <v>A</v>
      </c>
    </row>
    <row r="4233" spans="9:17" x14ac:dyDescent="0.25">
      <c r="I4233" s="11">
        <v>4232</v>
      </c>
      <c r="J4233" s="11">
        <f t="shared" ca="1" si="298"/>
        <v>-0.6935937160208544</v>
      </c>
      <c r="K4233" s="11">
        <f t="shared" ca="1" si="299"/>
        <v>3.6044769172191318</v>
      </c>
      <c r="L4233" s="11" t="str">
        <f t="shared" ca="1" si="288"/>
        <v>H</v>
      </c>
      <c r="M4233" s="11"/>
      <c r="N4233" s="11">
        <v>4232</v>
      </c>
      <c r="O4233" s="12">
        <f t="shared" ca="1" si="300"/>
        <v>2.5315765534180583</v>
      </c>
      <c r="P4233" s="12">
        <f t="shared" ca="1" si="301"/>
        <v>5.7765239527399759E-2</v>
      </c>
      <c r="Q4233" s="11" t="str">
        <f t="shared" ca="1" si="289"/>
        <v>A</v>
      </c>
    </row>
    <row r="4234" spans="9:17" x14ac:dyDescent="0.25">
      <c r="I4234" s="11">
        <v>4233</v>
      </c>
      <c r="J4234" s="11">
        <f t="shared" ca="1" si="298"/>
        <v>1.6172511958420572</v>
      </c>
      <c r="K4234" s="11">
        <f t="shared" ca="1" si="299"/>
        <v>4.4072597400248341</v>
      </c>
      <c r="L4234" s="11" t="str">
        <f t="shared" ca="1" si="288"/>
        <v>H</v>
      </c>
      <c r="M4234" s="11"/>
      <c r="N4234" s="11">
        <v>4233</v>
      </c>
      <c r="O4234" s="12">
        <f t="shared" ca="1" si="300"/>
        <v>-6.9398760137527438E-2</v>
      </c>
      <c r="P4234" s="12">
        <f t="shared" ca="1" si="301"/>
        <v>-2.0785354428558338</v>
      </c>
      <c r="Q4234" s="11" t="str">
        <f t="shared" ca="1" si="289"/>
        <v>A</v>
      </c>
    </row>
    <row r="4235" spans="9:17" x14ac:dyDescent="0.25">
      <c r="I4235" s="11">
        <v>4234</v>
      </c>
      <c r="J4235" s="11">
        <f t="shared" ca="1" si="298"/>
        <v>-0.11767135118121075</v>
      </c>
      <c r="K4235" s="11">
        <f t="shared" ca="1" si="299"/>
        <v>0.59658840066419705</v>
      </c>
      <c r="L4235" s="11" t="str">
        <f t="shared" ca="1" si="288"/>
        <v>H</v>
      </c>
      <c r="M4235" s="11"/>
      <c r="N4235" s="11">
        <v>4234</v>
      </c>
      <c r="O4235" s="12">
        <f t="shared" ca="1" si="300"/>
        <v>-1.3476792752977</v>
      </c>
      <c r="P4235" s="12">
        <f t="shared" ca="1" si="301"/>
        <v>1.6452061939952953</v>
      </c>
      <c r="Q4235" s="11" t="str">
        <f t="shared" ca="1" si="289"/>
        <v>H</v>
      </c>
    </row>
    <row r="4236" spans="9:17" x14ac:dyDescent="0.25">
      <c r="I4236" s="11">
        <v>4235</v>
      </c>
      <c r="J4236" s="11">
        <f t="shared" ca="1" si="298"/>
        <v>0.29516887137120351</v>
      </c>
      <c r="K4236" s="11">
        <f t="shared" ca="1" si="299"/>
        <v>3.2285956024517461</v>
      </c>
      <c r="L4236" s="11" t="str">
        <f t="shared" ca="1" si="288"/>
        <v>H</v>
      </c>
      <c r="M4236" s="11"/>
      <c r="N4236" s="11">
        <v>4235</v>
      </c>
      <c r="O4236" s="12">
        <f t="shared" ca="1" si="300"/>
        <v>-1.269482369698679</v>
      </c>
      <c r="P4236" s="12">
        <f t="shared" ca="1" si="301"/>
        <v>3.1968077390214602</v>
      </c>
      <c r="Q4236" s="11" t="str">
        <f t="shared" ca="1" si="289"/>
        <v>H</v>
      </c>
    </row>
    <row r="4237" spans="9:17" x14ac:dyDescent="0.25">
      <c r="I4237" s="11">
        <v>4236</v>
      </c>
      <c r="J4237" s="11">
        <f t="shared" ca="1" si="298"/>
        <v>1.66075850430463</v>
      </c>
      <c r="K4237" s="11">
        <f t="shared" ca="1" si="299"/>
        <v>2.3896576476570637</v>
      </c>
      <c r="L4237" s="11" t="str">
        <f t="shared" ca="1" si="288"/>
        <v>H</v>
      </c>
      <c r="M4237" s="11"/>
      <c r="N4237" s="11">
        <v>4236</v>
      </c>
      <c r="O4237" s="12">
        <f t="shared" ca="1" si="300"/>
        <v>-0.13268976720565817</v>
      </c>
      <c r="P4237" s="12">
        <f t="shared" ca="1" si="301"/>
        <v>2.2525665887173485</v>
      </c>
      <c r="Q4237" s="11" t="str">
        <f t="shared" ca="1" si="289"/>
        <v>H</v>
      </c>
    </row>
    <row r="4238" spans="9:17" x14ac:dyDescent="0.25">
      <c r="I4238" s="11">
        <v>4237</v>
      </c>
      <c r="J4238" s="11">
        <f t="shared" ca="1" si="298"/>
        <v>2.6070190230491033</v>
      </c>
      <c r="K4238" s="11">
        <f t="shared" ca="1" si="299"/>
        <v>1.0670100538066611</v>
      </c>
      <c r="L4238" s="11" t="str">
        <f t="shared" ca="1" si="288"/>
        <v>A</v>
      </c>
      <c r="M4238" s="11"/>
      <c r="N4238" s="11">
        <v>4237</v>
      </c>
      <c r="O4238" s="12">
        <f t="shared" ca="1" si="300"/>
        <v>0.5953077212291048</v>
      </c>
      <c r="P4238" s="12">
        <f t="shared" ca="1" si="301"/>
        <v>1.4765944627162595</v>
      </c>
      <c r="Q4238" s="11" t="str">
        <f t="shared" ca="1" si="289"/>
        <v>H</v>
      </c>
    </row>
    <row r="4239" spans="9:17" x14ac:dyDescent="0.25">
      <c r="I4239" s="11">
        <v>4238</v>
      </c>
      <c r="J4239" s="11">
        <f t="shared" ca="1" si="298"/>
        <v>2.1927679265242976</v>
      </c>
      <c r="K4239" s="11">
        <f t="shared" ca="1" si="299"/>
        <v>1.0012189315697129</v>
      </c>
      <c r="L4239" s="11" t="str">
        <f t="shared" ca="1" si="288"/>
        <v>A</v>
      </c>
      <c r="M4239" s="11"/>
      <c r="N4239" s="11">
        <v>4238</v>
      </c>
      <c r="O4239" s="12">
        <f t="shared" ca="1" si="300"/>
        <v>1.7335188691157017</v>
      </c>
      <c r="P4239" s="12">
        <f t="shared" ca="1" si="301"/>
        <v>2.2123802291167203</v>
      </c>
      <c r="Q4239" s="11" t="str">
        <f t="shared" ca="1" si="289"/>
        <v>H</v>
      </c>
    </row>
    <row r="4240" spans="9:17" x14ac:dyDescent="0.25">
      <c r="I4240" s="11">
        <v>4239</v>
      </c>
      <c r="J4240" s="11">
        <f t="shared" ca="1" si="298"/>
        <v>0.48072810133600302</v>
      </c>
      <c r="K4240" s="11">
        <f t="shared" ca="1" si="299"/>
        <v>0.98777754906066351</v>
      </c>
      <c r="L4240" s="11" t="str">
        <f t="shared" ca="1" si="288"/>
        <v>H</v>
      </c>
      <c r="M4240" s="11"/>
      <c r="N4240" s="11">
        <v>4239</v>
      </c>
      <c r="O4240" s="12">
        <f t="shared" ca="1" si="300"/>
        <v>1.8772849707974244</v>
      </c>
      <c r="P4240" s="12">
        <f t="shared" ca="1" si="301"/>
        <v>1.6329102227784509</v>
      </c>
      <c r="Q4240" s="11" t="str">
        <f t="shared" ca="1" si="289"/>
        <v>A</v>
      </c>
    </row>
    <row r="4241" spans="9:17" x14ac:dyDescent="0.25">
      <c r="I4241" s="11">
        <v>4240</v>
      </c>
      <c r="J4241" s="11">
        <f t="shared" ca="1" si="298"/>
        <v>0.10726186741630572</v>
      </c>
      <c r="K4241" s="11">
        <f t="shared" ca="1" si="299"/>
        <v>2.5369821354417512</v>
      </c>
      <c r="L4241" s="11" t="str">
        <f t="shared" ca="1" si="288"/>
        <v>H</v>
      </c>
      <c r="M4241" s="11"/>
      <c r="N4241" s="11">
        <v>4240</v>
      </c>
      <c r="O4241" s="12">
        <f t="shared" ca="1" si="300"/>
        <v>5.4157404450806357E-2</v>
      </c>
      <c r="P4241" s="12">
        <f t="shared" ca="1" si="301"/>
        <v>0.57427455185046905</v>
      </c>
      <c r="Q4241" s="11" t="str">
        <f t="shared" ca="1" si="289"/>
        <v>H</v>
      </c>
    </row>
    <row r="4242" spans="9:17" x14ac:dyDescent="0.25">
      <c r="I4242" s="11">
        <v>4241</v>
      </c>
      <c r="J4242" s="11">
        <f t="shared" ca="1" si="298"/>
        <v>2.0885185699096063</v>
      </c>
      <c r="K4242" s="11">
        <f t="shared" ca="1" si="299"/>
        <v>2.534682256840179</v>
      </c>
      <c r="L4242" s="11" t="str">
        <f t="shared" ca="1" si="288"/>
        <v>H</v>
      </c>
      <c r="M4242" s="11"/>
      <c r="N4242" s="11">
        <v>4241</v>
      </c>
      <c r="O4242" s="12">
        <f t="shared" ca="1" si="300"/>
        <v>0.59652760084549494</v>
      </c>
      <c r="P4242" s="12">
        <f t="shared" ca="1" si="301"/>
        <v>0.88738627266840797</v>
      </c>
      <c r="Q4242" s="11" t="str">
        <f t="shared" ca="1" si="289"/>
        <v>H</v>
      </c>
    </row>
    <row r="4243" spans="9:17" x14ac:dyDescent="0.25">
      <c r="I4243" s="11">
        <v>4242</v>
      </c>
      <c r="J4243" s="11">
        <f t="shared" ca="1" si="298"/>
        <v>0.12527554980423816</v>
      </c>
      <c r="K4243" s="11">
        <f t="shared" ca="1" si="299"/>
        <v>2.1763239698126404</v>
      </c>
      <c r="L4243" s="11" t="str">
        <f t="shared" ca="1" si="288"/>
        <v>H</v>
      </c>
      <c r="M4243" s="11"/>
      <c r="N4243" s="11">
        <v>4242</v>
      </c>
      <c r="O4243" s="12">
        <f t="shared" ca="1" si="300"/>
        <v>0.49040416992460656</v>
      </c>
      <c r="P4243" s="12">
        <f t="shared" ca="1" si="301"/>
        <v>-0.2034879822602611</v>
      </c>
      <c r="Q4243" s="11" t="str">
        <f t="shared" ca="1" si="289"/>
        <v>A</v>
      </c>
    </row>
    <row r="4244" spans="9:17" x14ac:dyDescent="0.25">
      <c r="I4244" s="11">
        <v>4243</v>
      </c>
      <c r="J4244" s="11">
        <f t="shared" ca="1" si="298"/>
        <v>-0.42331669546312967</v>
      </c>
      <c r="K4244" s="11">
        <f t="shared" ca="1" si="299"/>
        <v>3.5735989374255572</v>
      </c>
      <c r="L4244" s="11" t="str">
        <f t="shared" ca="1" si="288"/>
        <v>H</v>
      </c>
      <c r="M4244" s="11"/>
      <c r="N4244" s="11">
        <v>4243</v>
      </c>
      <c r="O4244" s="12">
        <f t="shared" ca="1" si="300"/>
        <v>0.39531678585145696</v>
      </c>
      <c r="P4244" s="12">
        <f t="shared" ca="1" si="301"/>
        <v>0.57540725823652938</v>
      </c>
      <c r="Q4244" s="11" t="str">
        <f t="shared" ca="1" si="289"/>
        <v>H</v>
      </c>
    </row>
    <row r="4245" spans="9:17" x14ac:dyDescent="0.25">
      <c r="I4245" s="11">
        <v>4244</v>
      </c>
      <c r="J4245" s="11">
        <f t="shared" ca="1" si="298"/>
        <v>1.3950606325016057</v>
      </c>
      <c r="K4245" s="11">
        <f t="shared" ca="1" si="299"/>
        <v>0.95576202117658204</v>
      </c>
      <c r="L4245" s="11" t="str">
        <f t="shared" ca="1" si="288"/>
        <v>A</v>
      </c>
      <c r="M4245" s="11"/>
      <c r="N4245" s="11">
        <v>4244</v>
      </c>
      <c r="O4245" s="12">
        <f t="shared" ca="1" si="300"/>
        <v>-1.2168022319872451</v>
      </c>
      <c r="P4245" s="12">
        <f t="shared" ca="1" si="301"/>
        <v>-1.6383534483730422E-2</v>
      </c>
      <c r="Q4245" s="11" t="str">
        <f t="shared" ca="1" si="289"/>
        <v>H</v>
      </c>
    </row>
    <row r="4246" spans="9:17" x14ac:dyDescent="0.25">
      <c r="I4246" s="11">
        <v>4245</v>
      </c>
      <c r="J4246" s="11">
        <f t="shared" ca="1" si="298"/>
        <v>0.7343468035894698</v>
      </c>
      <c r="K4246" s="11">
        <f t="shared" ca="1" si="299"/>
        <v>2.2236926298048654</v>
      </c>
      <c r="L4246" s="11" t="str">
        <f t="shared" ca="1" si="288"/>
        <v>H</v>
      </c>
      <c r="M4246" s="11"/>
      <c r="N4246" s="11">
        <v>4245</v>
      </c>
      <c r="O4246" s="12">
        <f t="shared" ca="1" si="300"/>
        <v>0.21392528711174658</v>
      </c>
      <c r="P4246" s="12">
        <f t="shared" ca="1" si="301"/>
        <v>1.4525784040224146</v>
      </c>
      <c r="Q4246" s="11" t="str">
        <f t="shared" ca="1" si="289"/>
        <v>H</v>
      </c>
    </row>
    <row r="4247" spans="9:17" x14ac:dyDescent="0.25">
      <c r="I4247" s="11">
        <v>4246</v>
      </c>
      <c r="J4247" s="11">
        <f t="shared" ca="1" si="298"/>
        <v>-2.7607529095035073</v>
      </c>
      <c r="K4247" s="11">
        <f t="shared" ca="1" si="299"/>
        <v>2.0345680430966113</v>
      </c>
      <c r="L4247" s="11" t="str">
        <f t="shared" ca="1" si="288"/>
        <v>H</v>
      </c>
      <c r="M4247" s="11"/>
      <c r="N4247" s="11">
        <v>4246</v>
      </c>
      <c r="O4247" s="12">
        <f t="shared" ca="1" si="300"/>
        <v>-0.75091232053186441</v>
      </c>
      <c r="P4247" s="12">
        <f t="shared" ca="1" si="301"/>
        <v>-2.0129461742360015</v>
      </c>
      <c r="Q4247" s="11" t="str">
        <f t="shared" ca="1" si="289"/>
        <v>A</v>
      </c>
    </row>
    <row r="4248" spans="9:17" x14ac:dyDescent="0.25">
      <c r="I4248" s="11">
        <v>4247</v>
      </c>
      <c r="J4248" s="11">
        <f t="shared" ca="1" si="298"/>
        <v>3.4925657697763679</v>
      </c>
      <c r="K4248" s="11">
        <f t="shared" ca="1" si="299"/>
        <v>1.0089311970786772</v>
      </c>
      <c r="L4248" s="11" t="str">
        <f t="shared" ca="1" si="288"/>
        <v>A</v>
      </c>
      <c r="M4248" s="11"/>
      <c r="N4248" s="11">
        <v>4247</v>
      </c>
      <c r="O4248" s="12">
        <f t="shared" ca="1" si="300"/>
        <v>-1.1195120093635456</v>
      </c>
      <c r="P4248" s="12">
        <f t="shared" ca="1" si="301"/>
        <v>3.1371965227257212</v>
      </c>
      <c r="Q4248" s="11" t="str">
        <f t="shared" ca="1" si="289"/>
        <v>H</v>
      </c>
    </row>
    <row r="4249" spans="9:17" x14ac:dyDescent="0.25">
      <c r="I4249" s="11">
        <v>4248</v>
      </c>
      <c r="J4249" s="11">
        <f t="shared" ca="1" si="298"/>
        <v>-0.80696377672202024</v>
      </c>
      <c r="K4249" s="11">
        <f t="shared" ca="1" si="299"/>
        <v>3.9146829916915431</v>
      </c>
      <c r="L4249" s="11" t="str">
        <f t="shared" ca="1" si="288"/>
        <v>H</v>
      </c>
      <c r="M4249" s="11"/>
      <c r="N4249" s="11">
        <v>4248</v>
      </c>
      <c r="O4249" s="12">
        <f t="shared" ca="1" si="300"/>
        <v>2.4533815433443629E-2</v>
      </c>
      <c r="P4249" s="12">
        <f t="shared" ca="1" si="301"/>
        <v>0.45338678794432075</v>
      </c>
      <c r="Q4249" s="11" t="str">
        <f t="shared" ca="1" si="289"/>
        <v>H</v>
      </c>
    </row>
    <row r="4250" spans="9:17" x14ac:dyDescent="0.25">
      <c r="I4250" s="11">
        <v>4249</v>
      </c>
      <c r="J4250" s="11">
        <f t="shared" ca="1" si="298"/>
        <v>0.15455106943889763</v>
      </c>
      <c r="K4250" s="11">
        <f t="shared" ca="1" si="299"/>
        <v>2.5386904707781337</v>
      </c>
      <c r="L4250" s="11" t="str">
        <f t="shared" ca="1" si="288"/>
        <v>H</v>
      </c>
      <c r="M4250" s="11"/>
      <c r="N4250" s="11">
        <v>4249</v>
      </c>
      <c r="O4250" s="12">
        <f t="shared" ca="1" si="300"/>
        <v>-1.9832142553348471</v>
      </c>
      <c r="P4250" s="12">
        <f t="shared" ca="1" si="301"/>
        <v>3.7726660330962192</v>
      </c>
      <c r="Q4250" s="11" t="str">
        <f t="shared" ca="1" si="289"/>
        <v>H</v>
      </c>
    </row>
    <row r="4251" spans="9:17" x14ac:dyDescent="0.25">
      <c r="I4251" s="11">
        <v>4250</v>
      </c>
      <c r="J4251" s="11">
        <f t="shared" ca="1" si="298"/>
        <v>1.0859719769069969</v>
      </c>
      <c r="K4251" s="11">
        <f t="shared" ca="1" si="299"/>
        <v>1.4408994817182332</v>
      </c>
      <c r="L4251" s="11" t="str">
        <f t="shared" ca="1" si="288"/>
        <v>H</v>
      </c>
      <c r="M4251" s="11"/>
      <c r="N4251" s="11">
        <v>4250</v>
      </c>
      <c r="O4251" s="12">
        <f t="shared" ca="1" si="300"/>
        <v>0.72891525976218685</v>
      </c>
      <c r="P4251" s="12">
        <f t="shared" ca="1" si="301"/>
        <v>2.0271896257466548</v>
      </c>
      <c r="Q4251" s="11" t="str">
        <f t="shared" ca="1" si="289"/>
        <v>H</v>
      </c>
    </row>
    <row r="4252" spans="9:17" x14ac:dyDescent="0.25">
      <c r="I4252" s="11">
        <v>4251</v>
      </c>
      <c r="J4252" s="11">
        <f t="shared" ca="1" si="298"/>
        <v>0.65734262501647422</v>
      </c>
      <c r="K4252" s="11">
        <f t="shared" ca="1" si="299"/>
        <v>1.6121103736758586</v>
      </c>
      <c r="L4252" s="11" t="str">
        <f t="shared" ca="1" si="288"/>
        <v>H</v>
      </c>
      <c r="M4252" s="11"/>
      <c r="N4252" s="11">
        <v>4251</v>
      </c>
      <c r="O4252" s="12">
        <f t="shared" ca="1" si="300"/>
        <v>0.7175490279310649</v>
      </c>
      <c r="P4252" s="12">
        <f t="shared" ca="1" si="301"/>
        <v>1.3996627884572799</v>
      </c>
      <c r="Q4252" s="11" t="str">
        <f t="shared" ca="1" si="289"/>
        <v>H</v>
      </c>
    </row>
    <row r="4253" spans="9:17" x14ac:dyDescent="0.25">
      <c r="I4253" s="11">
        <v>4252</v>
      </c>
      <c r="J4253" s="11">
        <f t="shared" ca="1" si="298"/>
        <v>-0.67494991892249978</v>
      </c>
      <c r="K4253" s="11">
        <f t="shared" ca="1" si="299"/>
        <v>0.73916596327200779</v>
      </c>
      <c r="L4253" s="11" t="str">
        <f t="shared" ca="1" si="288"/>
        <v>H</v>
      </c>
      <c r="M4253" s="11"/>
      <c r="N4253" s="11">
        <v>4252</v>
      </c>
      <c r="O4253" s="12">
        <f t="shared" ca="1" si="300"/>
        <v>0.98889869079130754</v>
      </c>
      <c r="P4253" s="12">
        <f t="shared" ca="1" si="301"/>
        <v>0.24840426551776262</v>
      </c>
      <c r="Q4253" s="11" t="str">
        <f t="shared" ca="1" si="289"/>
        <v>A</v>
      </c>
    </row>
    <row r="4254" spans="9:17" x14ac:dyDescent="0.25">
      <c r="I4254" s="11">
        <v>4253</v>
      </c>
      <c r="J4254" s="11">
        <f t="shared" ca="1" si="298"/>
        <v>2.5586875117393131</v>
      </c>
      <c r="K4254" s="11">
        <f t="shared" ca="1" si="299"/>
        <v>3.2179935466996863</v>
      </c>
      <c r="L4254" s="11" t="str">
        <f t="shared" ca="1" si="288"/>
        <v>H</v>
      </c>
      <c r="M4254" s="11"/>
      <c r="N4254" s="11">
        <v>4253</v>
      </c>
      <c r="O4254" s="12">
        <f t="shared" ca="1" si="300"/>
        <v>-0.35837344926049286</v>
      </c>
      <c r="P4254" s="12">
        <f t="shared" ca="1" si="301"/>
        <v>3.2077186889621738</v>
      </c>
      <c r="Q4254" s="11" t="str">
        <f t="shared" ca="1" si="289"/>
        <v>H</v>
      </c>
    </row>
    <row r="4255" spans="9:17" x14ac:dyDescent="0.25">
      <c r="I4255" s="11">
        <v>4254</v>
      </c>
      <c r="J4255" s="11">
        <f t="shared" ca="1" si="298"/>
        <v>-0.35170260686206867</v>
      </c>
      <c r="K4255" s="11">
        <f t="shared" ca="1" si="299"/>
        <v>0.57884839685019407</v>
      </c>
      <c r="L4255" s="11" t="str">
        <f t="shared" ca="1" si="288"/>
        <v>H</v>
      </c>
      <c r="M4255" s="11"/>
      <c r="N4255" s="11">
        <v>4254</v>
      </c>
      <c r="O4255" s="12">
        <f t="shared" ca="1" si="300"/>
        <v>0.86942569470627373</v>
      </c>
      <c r="P4255" s="12">
        <f t="shared" ca="1" si="301"/>
        <v>-0.69164093343060995</v>
      </c>
      <c r="Q4255" s="11" t="str">
        <f t="shared" ca="1" si="289"/>
        <v>A</v>
      </c>
    </row>
    <row r="4256" spans="9:17" x14ac:dyDescent="0.25">
      <c r="I4256" s="11">
        <v>4255</v>
      </c>
      <c r="J4256" s="11">
        <f t="shared" ca="1" si="298"/>
        <v>-3.6136127954975228E-2</v>
      </c>
      <c r="K4256" s="11">
        <f t="shared" ca="1" si="299"/>
        <v>1.5342850741432665</v>
      </c>
      <c r="L4256" s="11" t="str">
        <f t="shared" ca="1" si="288"/>
        <v>H</v>
      </c>
      <c r="M4256" s="11"/>
      <c r="N4256" s="11">
        <v>4255</v>
      </c>
      <c r="O4256" s="12">
        <f t="shared" ca="1" si="300"/>
        <v>0.3741820631246156</v>
      </c>
      <c r="P4256" s="12">
        <f t="shared" ca="1" si="301"/>
        <v>1.424447428097648</v>
      </c>
      <c r="Q4256" s="11" t="str">
        <f t="shared" ca="1" si="289"/>
        <v>H</v>
      </c>
    </row>
    <row r="4257" spans="9:17" x14ac:dyDescent="0.25">
      <c r="I4257" s="11">
        <v>4256</v>
      </c>
      <c r="J4257" s="11">
        <f t="shared" ca="1" si="298"/>
        <v>0.71237095807784645</v>
      </c>
      <c r="K4257" s="11">
        <f t="shared" ca="1" si="299"/>
        <v>2.611583650292284</v>
      </c>
      <c r="L4257" s="11" t="str">
        <f t="shared" ca="1" si="288"/>
        <v>H</v>
      </c>
      <c r="M4257" s="11"/>
      <c r="N4257" s="11">
        <v>4256</v>
      </c>
      <c r="O4257" s="12">
        <f t="shared" ca="1" si="300"/>
        <v>0.60251277202277798</v>
      </c>
      <c r="P4257" s="12">
        <f t="shared" ca="1" si="301"/>
        <v>1.2808201782039992</v>
      </c>
      <c r="Q4257" s="11" t="str">
        <f t="shared" ca="1" si="289"/>
        <v>H</v>
      </c>
    </row>
    <row r="4258" spans="9:17" x14ac:dyDescent="0.25">
      <c r="I4258" s="11">
        <v>4257</v>
      </c>
      <c r="J4258" s="11">
        <f t="shared" ca="1" si="298"/>
        <v>2.0679316861183676</v>
      </c>
      <c r="K4258" s="11">
        <f t="shared" ca="1" si="299"/>
        <v>3.9611810760791899</v>
      </c>
      <c r="L4258" s="11" t="str">
        <f t="shared" ca="1" si="288"/>
        <v>H</v>
      </c>
      <c r="M4258" s="11"/>
      <c r="N4258" s="11">
        <v>4257</v>
      </c>
      <c r="O4258" s="12">
        <f t="shared" ca="1" si="300"/>
        <v>-0.21890131846623506</v>
      </c>
      <c r="P4258" s="12">
        <f t="shared" ca="1" si="301"/>
        <v>1.9530411352223678</v>
      </c>
      <c r="Q4258" s="11" t="str">
        <f t="shared" ca="1" si="289"/>
        <v>H</v>
      </c>
    </row>
    <row r="4259" spans="9:17" x14ac:dyDescent="0.25">
      <c r="I4259" s="11">
        <v>4258</v>
      </c>
      <c r="J4259" s="11">
        <f t="shared" ca="1" si="298"/>
        <v>1.0986688778311509</v>
      </c>
      <c r="K4259" s="11">
        <f t="shared" ca="1" si="299"/>
        <v>0.72634798767058606</v>
      </c>
      <c r="L4259" s="11" t="str">
        <f t="shared" ca="1" si="288"/>
        <v>A</v>
      </c>
      <c r="M4259" s="11"/>
      <c r="N4259" s="11">
        <v>4258</v>
      </c>
      <c r="O4259" s="12">
        <f t="shared" ca="1" si="300"/>
        <v>2.0624762946901711</v>
      </c>
      <c r="P4259" s="12">
        <f t="shared" ca="1" si="301"/>
        <v>3.7146645508704168E-2</v>
      </c>
      <c r="Q4259" s="11" t="str">
        <f t="shared" ca="1" si="289"/>
        <v>A</v>
      </c>
    </row>
    <row r="4260" spans="9:17" x14ac:dyDescent="0.25">
      <c r="I4260" s="11">
        <v>4259</v>
      </c>
      <c r="J4260" s="11">
        <f t="shared" ca="1" si="298"/>
        <v>0.46068079185410382</v>
      </c>
      <c r="K4260" s="11">
        <f t="shared" ca="1" si="299"/>
        <v>1.5363736335067204</v>
      </c>
      <c r="L4260" s="11" t="str">
        <f t="shared" ca="1" si="288"/>
        <v>H</v>
      </c>
      <c r="M4260" s="11"/>
      <c r="N4260" s="11">
        <v>4259</v>
      </c>
      <c r="O4260" s="12">
        <f t="shared" ca="1" si="300"/>
        <v>1.9900548777301328</v>
      </c>
      <c r="P4260" s="12">
        <f t="shared" ca="1" si="301"/>
        <v>1.0606275501127516</v>
      </c>
      <c r="Q4260" s="11" t="str">
        <f t="shared" ca="1" si="289"/>
        <v>A</v>
      </c>
    </row>
    <row r="4261" spans="9:17" x14ac:dyDescent="0.25">
      <c r="I4261" s="11">
        <v>4260</v>
      </c>
      <c r="J4261" s="11">
        <f t="shared" ca="1" si="298"/>
        <v>1.3076224284717097</v>
      </c>
      <c r="K4261" s="11">
        <f t="shared" ca="1" si="299"/>
        <v>2.7215861451519325</v>
      </c>
      <c r="L4261" s="11" t="str">
        <f t="shared" ca="1" si="288"/>
        <v>H</v>
      </c>
      <c r="M4261" s="11"/>
      <c r="N4261" s="11">
        <v>4260</v>
      </c>
      <c r="O4261" s="12">
        <f t="shared" ca="1" si="300"/>
        <v>1.0657690640695727</v>
      </c>
      <c r="P4261" s="12">
        <f t="shared" ca="1" si="301"/>
        <v>1.8279657967957488</v>
      </c>
      <c r="Q4261" s="11" t="str">
        <f t="shared" ca="1" si="289"/>
        <v>H</v>
      </c>
    </row>
    <row r="4262" spans="9:17" x14ac:dyDescent="0.25">
      <c r="I4262" s="11">
        <v>4261</v>
      </c>
      <c r="J4262" s="11">
        <f t="shared" ca="1" si="298"/>
        <v>-0.1098097049001393</v>
      </c>
      <c r="K4262" s="11">
        <f t="shared" ca="1" si="299"/>
        <v>3.8777274850936294E-3</v>
      </c>
      <c r="L4262" s="11" t="str">
        <f t="shared" ca="1" si="288"/>
        <v>H</v>
      </c>
      <c r="M4262" s="11"/>
      <c r="N4262" s="11">
        <v>4261</v>
      </c>
      <c r="O4262" s="12">
        <f t="shared" ca="1" si="300"/>
        <v>-0.53649769603304631</v>
      </c>
      <c r="P4262" s="12">
        <f t="shared" ca="1" si="301"/>
        <v>-0.95090995127426581</v>
      </c>
      <c r="Q4262" s="11" t="str">
        <f t="shared" ca="1" si="289"/>
        <v>A</v>
      </c>
    </row>
    <row r="4263" spans="9:17" x14ac:dyDescent="0.25">
      <c r="I4263" s="11">
        <v>4262</v>
      </c>
      <c r="J4263" s="11">
        <f t="shared" ca="1" si="298"/>
        <v>0.82731151497590349</v>
      </c>
      <c r="K4263" s="11">
        <f t="shared" ca="1" si="299"/>
        <v>1.2518380146625405</v>
      </c>
      <c r="L4263" s="11" t="str">
        <f t="shared" ca="1" si="288"/>
        <v>H</v>
      </c>
      <c r="M4263" s="11"/>
      <c r="N4263" s="11">
        <v>4262</v>
      </c>
      <c r="O4263" s="12">
        <f t="shared" ca="1" si="300"/>
        <v>2.050573964566611</v>
      </c>
      <c r="P4263" s="12">
        <f t="shared" ca="1" si="301"/>
        <v>0.22612693841420384</v>
      </c>
      <c r="Q4263" s="11" t="str">
        <f t="shared" ca="1" si="289"/>
        <v>A</v>
      </c>
    </row>
    <row r="4264" spans="9:17" x14ac:dyDescent="0.25">
      <c r="I4264" s="11">
        <v>4263</v>
      </c>
      <c r="J4264" s="11">
        <f t="shared" ca="1" si="298"/>
        <v>1.9535103570009982</v>
      </c>
      <c r="K4264" s="11">
        <f t="shared" ca="1" si="299"/>
        <v>2.337234133158014</v>
      </c>
      <c r="L4264" s="11" t="str">
        <f t="shared" ca="1" si="288"/>
        <v>H</v>
      </c>
      <c r="M4264" s="11"/>
      <c r="N4264" s="11">
        <v>4263</v>
      </c>
      <c r="O4264" s="12">
        <f t="shared" ca="1" si="300"/>
        <v>1.0316462291026052</v>
      </c>
      <c r="P4264" s="12">
        <f t="shared" ca="1" si="301"/>
        <v>1.3152833102909478</v>
      </c>
      <c r="Q4264" s="11" t="str">
        <f t="shared" ca="1" si="289"/>
        <v>H</v>
      </c>
    </row>
    <row r="4265" spans="9:17" x14ac:dyDescent="0.25">
      <c r="I4265" s="11">
        <v>4264</v>
      </c>
      <c r="J4265" s="11">
        <f t="shared" ca="1" si="298"/>
        <v>1.7563053056160127E-2</v>
      </c>
      <c r="K4265" s="11">
        <f t="shared" ca="1" si="299"/>
        <v>-0.84815124113725293</v>
      </c>
      <c r="L4265" s="11" t="str">
        <f t="shared" ca="1" si="288"/>
        <v>A</v>
      </c>
      <c r="M4265" s="11"/>
      <c r="N4265" s="11">
        <v>4264</v>
      </c>
      <c r="O4265" s="12">
        <f t="shared" ca="1" si="300"/>
        <v>-0.35210913421833034</v>
      </c>
      <c r="P4265" s="12">
        <f t="shared" ca="1" si="301"/>
        <v>1.6304723043177232</v>
      </c>
      <c r="Q4265" s="11" t="str">
        <f t="shared" ca="1" si="289"/>
        <v>H</v>
      </c>
    </row>
    <row r="4266" spans="9:17" x14ac:dyDescent="0.25">
      <c r="I4266" s="11">
        <v>4265</v>
      </c>
      <c r="J4266" s="11">
        <f t="shared" ca="1" si="298"/>
        <v>2.0708768168696752</v>
      </c>
      <c r="K4266" s="11">
        <f t="shared" ca="1" si="299"/>
        <v>0.89557452332436593</v>
      </c>
      <c r="L4266" s="11" t="str">
        <f t="shared" ca="1" si="288"/>
        <v>A</v>
      </c>
      <c r="M4266" s="11"/>
      <c r="N4266" s="11">
        <v>4265</v>
      </c>
      <c r="O4266" s="12">
        <f t="shared" ca="1" si="300"/>
        <v>1.5926682052136647</v>
      </c>
      <c r="P4266" s="12">
        <f t="shared" ca="1" si="301"/>
        <v>1.8997697410980181</v>
      </c>
      <c r="Q4266" s="11" t="str">
        <f t="shared" ca="1" si="289"/>
        <v>H</v>
      </c>
    </row>
    <row r="4267" spans="9:17" x14ac:dyDescent="0.25">
      <c r="I4267" s="11">
        <v>4266</v>
      </c>
      <c r="J4267" s="11">
        <f t="shared" ca="1" si="298"/>
        <v>0.95072852483155923</v>
      </c>
      <c r="K4267" s="11">
        <f t="shared" ca="1" si="299"/>
        <v>4.4663161475699376E-2</v>
      </c>
      <c r="L4267" s="11" t="str">
        <f t="shared" ca="1" si="288"/>
        <v>A</v>
      </c>
      <c r="M4267" s="11"/>
      <c r="N4267" s="11">
        <v>4266</v>
      </c>
      <c r="O4267" s="12">
        <f t="shared" ca="1" si="300"/>
        <v>-0.21434361362076326</v>
      </c>
      <c r="P4267" s="12">
        <f t="shared" ca="1" si="301"/>
        <v>0.80904942096923338</v>
      </c>
      <c r="Q4267" s="11" t="str">
        <f t="shared" ca="1" si="289"/>
        <v>H</v>
      </c>
    </row>
    <row r="4268" spans="9:17" x14ac:dyDescent="0.25">
      <c r="I4268" s="11">
        <v>4267</v>
      </c>
      <c r="J4268" s="11">
        <f t="shared" ca="1" si="298"/>
        <v>1.4416376874282784</v>
      </c>
      <c r="K4268" s="11">
        <f t="shared" ca="1" si="299"/>
        <v>4.0181186593166025</v>
      </c>
      <c r="L4268" s="11" t="str">
        <f t="shared" ca="1" si="288"/>
        <v>H</v>
      </c>
      <c r="M4268" s="11"/>
      <c r="N4268" s="11">
        <v>4267</v>
      </c>
      <c r="O4268" s="12">
        <f t="shared" ca="1" si="300"/>
        <v>2.9298510037228409</v>
      </c>
      <c r="P4268" s="12">
        <f t="shared" ca="1" si="301"/>
        <v>2.1419570685602802</v>
      </c>
      <c r="Q4268" s="11" t="str">
        <f t="shared" ca="1" si="289"/>
        <v>A</v>
      </c>
    </row>
    <row r="4269" spans="9:17" x14ac:dyDescent="0.25">
      <c r="I4269" s="11">
        <v>4268</v>
      </c>
      <c r="J4269" s="11">
        <f t="shared" ca="1" si="298"/>
        <v>-0.78773121903483412</v>
      </c>
      <c r="K4269" s="11">
        <f t="shared" ca="1" si="299"/>
        <v>0.16419795257849157</v>
      </c>
      <c r="L4269" s="11" t="str">
        <f t="shared" ca="1" si="288"/>
        <v>H</v>
      </c>
      <c r="M4269" s="11"/>
      <c r="N4269" s="11">
        <v>4268</v>
      </c>
      <c r="O4269" s="12">
        <f t="shared" ca="1" si="300"/>
        <v>1.5871281755353857</v>
      </c>
      <c r="P4269" s="12">
        <f t="shared" ca="1" si="301"/>
        <v>1.5008219447586699</v>
      </c>
      <c r="Q4269" s="11" t="str">
        <f t="shared" ca="1" si="289"/>
        <v>A</v>
      </c>
    </row>
    <row r="4270" spans="9:17" x14ac:dyDescent="0.25">
      <c r="I4270" s="11">
        <v>4269</v>
      </c>
      <c r="J4270" s="11">
        <f t="shared" ca="1" si="298"/>
        <v>0.68648995740963548</v>
      </c>
      <c r="K4270" s="11">
        <f t="shared" ca="1" si="299"/>
        <v>2.9219080909806765</v>
      </c>
      <c r="L4270" s="11" t="str">
        <f t="shared" ca="1" si="288"/>
        <v>H</v>
      </c>
      <c r="M4270" s="11"/>
      <c r="N4270" s="11">
        <v>4269</v>
      </c>
      <c r="O4270" s="12">
        <f t="shared" ca="1" si="300"/>
        <v>-0.1465302599936551</v>
      </c>
      <c r="P4270" s="12">
        <f t="shared" ca="1" si="301"/>
        <v>2.1862237612697708</v>
      </c>
      <c r="Q4270" s="11" t="str">
        <f t="shared" ca="1" si="289"/>
        <v>H</v>
      </c>
    </row>
    <row r="4271" spans="9:17" x14ac:dyDescent="0.25">
      <c r="I4271" s="11">
        <v>4270</v>
      </c>
      <c r="J4271" s="11">
        <f t="shared" ca="1" si="298"/>
        <v>2.4966627679653222</v>
      </c>
      <c r="K4271" s="11">
        <f t="shared" ca="1" si="299"/>
        <v>1.0433117280810247</v>
      </c>
      <c r="L4271" s="11" t="str">
        <f t="shared" ca="1" si="288"/>
        <v>A</v>
      </c>
      <c r="M4271" s="11"/>
      <c r="N4271" s="11">
        <v>4270</v>
      </c>
      <c r="O4271" s="12">
        <f t="shared" ca="1" si="300"/>
        <v>3.8737351562545008</v>
      </c>
      <c r="P4271" s="12">
        <f t="shared" ca="1" si="301"/>
        <v>-0.13211131728895387</v>
      </c>
      <c r="Q4271" s="11" t="str">
        <f t="shared" ca="1" si="289"/>
        <v>A</v>
      </c>
    </row>
    <row r="4272" spans="9:17" x14ac:dyDescent="0.25">
      <c r="I4272" s="11">
        <v>4271</v>
      </c>
      <c r="J4272" s="11">
        <f t="shared" ca="1" si="298"/>
        <v>0.32825968334537869</v>
      </c>
      <c r="K4272" s="11">
        <f t="shared" ca="1" si="299"/>
        <v>2.4867462318254479</v>
      </c>
      <c r="L4272" s="11" t="str">
        <f t="shared" ca="1" si="288"/>
        <v>H</v>
      </c>
      <c r="M4272" s="11"/>
      <c r="N4272" s="11">
        <v>4271</v>
      </c>
      <c r="O4272" s="12">
        <f t="shared" ca="1" si="300"/>
        <v>-0.72512996436479282</v>
      </c>
      <c r="P4272" s="12">
        <f t="shared" ca="1" si="301"/>
        <v>1.3595760059878037</v>
      </c>
      <c r="Q4272" s="11" t="str">
        <f t="shared" ca="1" si="289"/>
        <v>H</v>
      </c>
    </row>
    <row r="4273" spans="9:17" x14ac:dyDescent="0.25">
      <c r="I4273" s="11">
        <v>4272</v>
      </c>
      <c r="J4273" s="11">
        <f t="shared" ca="1" si="298"/>
        <v>0.11184750803202748</v>
      </c>
      <c r="K4273" s="11">
        <f t="shared" ca="1" si="299"/>
        <v>-0.57648751401646425</v>
      </c>
      <c r="L4273" s="11" t="str">
        <f t="shared" ca="1" si="288"/>
        <v>A</v>
      </c>
      <c r="M4273" s="11"/>
      <c r="N4273" s="11">
        <v>4272</v>
      </c>
      <c r="O4273" s="12">
        <f t="shared" ca="1" si="300"/>
        <v>1.433936767550426</v>
      </c>
      <c r="P4273" s="12">
        <f t="shared" ca="1" si="301"/>
        <v>1.8526885519643828</v>
      </c>
      <c r="Q4273" s="11" t="str">
        <f t="shared" ca="1" si="289"/>
        <v>H</v>
      </c>
    </row>
    <row r="4274" spans="9:17" x14ac:dyDescent="0.25">
      <c r="I4274" s="11">
        <v>4273</v>
      </c>
      <c r="J4274" s="11">
        <f t="shared" ca="1" si="298"/>
        <v>0.21543759891590375</v>
      </c>
      <c r="K4274" s="11">
        <f t="shared" ca="1" si="299"/>
        <v>0.6553175890299372</v>
      </c>
      <c r="L4274" s="11" t="str">
        <f t="shared" ca="1" si="288"/>
        <v>H</v>
      </c>
      <c r="M4274" s="11"/>
      <c r="N4274" s="11">
        <v>4273</v>
      </c>
      <c r="O4274" s="12">
        <f t="shared" ca="1" si="300"/>
        <v>0.1659249282788483</v>
      </c>
      <c r="P4274" s="12">
        <f t="shared" ca="1" si="301"/>
        <v>0.30340817626301231</v>
      </c>
      <c r="Q4274" s="11" t="str">
        <f t="shared" ca="1" si="289"/>
        <v>H</v>
      </c>
    </row>
    <row r="4275" spans="9:17" x14ac:dyDescent="0.25">
      <c r="I4275" s="11">
        <v>4274</v>
      </c>
      <c r="J4275" s="11">
        <f t="shared" ca="1" si="298"/>
        <v>0.61514881208647487</v>
      </c>
      <c r="K4275" s="11">
        <f t="shared" ca="1" si="299"/>
        <v>1.0565434394078013</v>
      </c>
      <c r="L4275" s="11" t="str">
        <f t="shared" ca="1" si="288"/>
        <v>H</v>
      </c>
      <c r="M4275" s="11"/>
      <c r="N4275" s="11">
        <v>4274</v>
      </c>
      <c r="O4275" s="12">
        <f t="shared" ca="1" si="300"/>
        <v>0.72589780304603579</v>
      </c>
      <c r="P4275" s="12">
        <f t="shared" ca="1" si="301"/>
        <v>-0.25607389224942567</v>
      </c>
      <c r="Q4275" s="11" t="str">
        <f t="shared" ca="1" si="289"/>
        <v>A</v>
      </c>
    </row>
    <row r="4276" spans="9:17" x14ac:dyDescent="0.25">
      <c r="I4276" s="11">
        <v>4275</v>
      </c>
      <c r="J4276" s="11">
        <f t="shared" ca="1" si="298"/>
        <v>-6.3294991324947092E-2</v>
      </c>
      <c r="K4276" s="11">
        <f t="shared" ca="1" si="299"/>
        <v>3.3897108836816336</v>
      </c>
      <c r="L4276" s="11" t="str">
        <f t="shared" ca="1" si="288"/>
        <v>H</v>
      </c>
      <c r="M4276" s="11"/>
      <c r="N4276" s="11">
        <v>4275</v>
      </c>
      <c r="O4276" s="12">
        <f t="shared" ca="1" si="300"/>
        <v>0.55328493740128692</v>
      </c>
      <c r="P4276" s="12">
        <f t="shared" ca="1" si="301"/>
        <v>0.33106277365665282</v>
      </c>
      <c r="Q4276" s="11" t="str">
        <f t="shared" ca="1" si="289"/>
        <v>A</v>
      </c>
    </row>
    <row r="4277" spans="9:17" x14ac:dyDescent="0.25">
      <c r="I4277" s="11">
        <v>4276</v>
      </c>
      <c r="J4277" s="11">
        <f t="shared" ca="1" si="298"/>
        <v>2.4954938494339909</v>
      </c>
      <c r="K4277" s="11">
        <f t="shared" ca="1" si="299"/>
        <v>3.4121875608438819</v>
      </c>
      <c r="L4277" s="11" t="str">
        <f t="shared" ca="1" si="288"/>
        <v>H</v>
      </c>
      <c r="M4277" s="11"/>
      <c r="N4277" s="11">
        <v>4276</v>
      </c>
      <c r="O4277" s="12">
        <f t="shared" ca="1" si="300"/>
        <v>-1.2472541578962517</v>
      </c>
      <c r="P4277" s="12">
        <f t="shared" ca="1" si="301"/>
        <v>2.5541922402494679</v>
      </c>
      <c r="Q4277" s="11" t="str">
        <f t="shared" ca="1" si="289"/>
        <v>H</v>
      </c>
    </row>
    <row r="4278" spans="9:17" x14ac:dyDescent="0.25">
      <c r="I4278" s="11">
        <v>4277</v>
      </c>
      <c r="J4278" s="11">
        <f t="shared" ca="1" si="298"/>
        <v>1.1483130669622486</v>
      </c>
      <c r="K4278" s="11">
        <f t="shared" ca="1" si="299"/>
        <v>-0.22786430879365671</v>
      </c>
      <c r="L4278" s="11" t="str">
        <f t="shared" ca="1" si="288"/>
        <v>A</v>
      </c>
      <c r="M4278" s="11"/>
      <c r="N4278" s="11">
        <v>4277</v>
      </c>
      <c r="O4278" s="12">
        <f t="shared" ca="1" si="300"/>
        <v>0.69139488878798261</v>
      </c>
      <c r="P4278" s="12">
        <f t="shared" ca="1" si="301"/>
        <v>2.8709093332471642</v>
      </c>
      <c r="Q4278" s="11" t="str">
        <f t="shared" ca="1" si="289"/>
        <v>H</v>
      </c>
    </row>
    <row r="4279" spans="9:17" x14ac:dyDescent="0.25">
      <c r="I4279" s="11">
        <v>4278</v>
      </c>
      <c r="J4279" s="11">
        <f t="shared" ca="1" si="298"/>
        <v>-0.13617604087749402</v>
      </c>
      <c r="K4279" s="11">
        <f t="shared" ca="1" si="299"/>
        <v>2.8570898137323515</v>
      </c>
      <c r="L4279" s="11" t="str">
        <f t="shared" ca="1" si="288"/>
        <v>H</v>
      </c>
      <c r="M4279" s="11"/>
      <c r="N4279" s="11">
        <v>4278</v>
      </c>
      <c r="O4279" s="12">
        <f t="shared" ca="1" si="300"/>
        <v>0.62454549412354399</v>
      </c>
      <c r="P4279" s="12">
        <f t="shared" ca="1" si="301"/>
        <v>2.2643688423049806</v>
      </c>
      <c r="Q4279" s="11" t="str">
        <f t="shared" ca="1" si="289"/>
        <v>H</v>
      </c>
    </row>
    <row r="4280" spans="9:17" x14ac:dyDescent="0.25">
      <c r="I4280" s="11">
        <v>4279</v>
      </c>
      <c r="J4280" s="11">
        <f t="shared" ca="1" si="298"/>
        <v>1.2110141941054862</v>
      </c>
      <c r="K4280" s="11">
        <f t="shared" ca="1" si="299"/>
        <v>0.95330570467027154</v>
      </c>
      <c r="L4280" s="11" t="str">
        <f t="shared" ca="1" si="288"/>
        <v>A</v>
      </c>
      <c r="M4280" s="11"/>
      <c r="N4280" s="11">
        <v>4279</v>
      </c>
      <c r="O4280" s="12">
        <f t="shared" ca="1" si="300"/>
        <v>-0.24389409567947284</v>
      </c>
      <c r="P4280" s="12">
        <f t="shared" ca="1" si="301"/>
        <v>2.8262209448343842</v>
      </c>
      <c r="Q4280" s="11" t="str">
        <f t="shared" ca="1" si="289"/>
        <v>H</v>
      </c>
    </row>
    <row r="4281" spans="9:17" x14ac:dyDescent="0.25">
      <c r="I4281" s="11">
        <v>4280</v>
      </c>
      <c r="J4281" s="11">
        <f t="shared" ca="1" si="298"/>
        <v>0.76003969821696893</v>
      </c>
      <c r="K4281" s="11">
        <f t="shared" ca="1" si="299"/>
        <v>2.3890006316856476</v>
      </c>
      <c r="L4281" s="11" t="str">
        <f t="shared" ca="1" si="288"/>
        <v>H</v>
      </c>
      <c r="M4281" s="11"/>
      <c r="N4281" s="11">
        <v>4280</v>
      </c>
      <c r="O4281" s="12">
        <f t="shared" ca="1" si="300"/>
        <v>0.28119069094266813</v>
      </c>
      <c r="P4281" s="12">
        <f t="shared" ca="1" si="301"/>
        <v>2.5693901347082608</v>
      </c>
      <c r="Q4281" s="11" t="str">
        <f t="shared" ca="1" si="289"/>
        <v>H</v>
      </c>
    </row>
    <row r="4282" spans="9:17" x14ac:dyDescent="0.25">
      <c r="I4282" s="11">
        <v>4281</v>
      </c>
      <c r="J4282" s="11">
        <f t="shared" ca="1" si="298"/>
        <v>0.51322763259218163</v>
      </c>
      <c r="K4282" s="11">
        <f t="shared" ca="1" si="299"/>
        <v>1.6480646762403934</v>
      </c>
      <c r="L4282" s="11" t="str">
        <f t="shared" ca="1" si="288"/>
        <v>H</v>
      </c>
      <c r="M4282" s="11"/>
      <c r="N4282" s="11">
        <v>4281</v>
      </c>
      <c r="O4282" s="12">
        <f t="shared" ca="1" si="300"/>
        <v>-9.5400982527662159E-2</v>
      </c>
      <c r="P4282" s="12">
        <f t="shared" ca="1" si="301"/>
        <v>1.7113755800781876</v>
      </c>
      <c r="Q4282" s="11" t="str">
        <f t="shared" ca="1" si="289"/>
        <v>H</v>
      </c>
    </row>
    <row r="4283" spans="9:17" x14ac:dyDescent="0.25">
      <c r="I4283" s="11">
        <v>4282</v>
      </c>
      <c r="J4283" s="11">
        <f t="shared" ca="1" si="298"/>
        <v>2.0002777680586132</v>
      </c>
      <c r="K4283" s="11">
        <f t="shared" ca="1" si="299"/>
        <v>1.8763017982776677</v>
      </c>
      <c r="L4283" s="11" t="str">
        <f t="shared" ca="1" si="288"/>
        <v>A</v>
      </c>
      <c r="M4283" s="11"/>
      <c r="N4283" s="11">
        <v>4282</v>
      </c>
      <c r="O4283" s="12">
        <f t="shared" ca="1" si="300"/>
        <v>3.0850534457152587</v>
      </c>
      <c r="P4283" s="12">
        <f t="shared" ca="1" si="301"/>
        <v>0.48572856467535164</v>
      </c>
      <c r="Q4283" s="11" t="str">
        <f t="shared" ca="1" si="289"/>
        <v>A</v>
      </c>
    </row>
    <row r="4284" spans="9:17" x14ac:dyDescent="0.25">
      <c r="I4284" s="11">
        <v>4283</v>
      </c>
      <c r="J4284" s="11">
        <f t="shared" ca="1" si="298"/>
        <v>3.7464227801458492</v>
      </c>
      <c r="K4284" s="11">
        <f t="shared" ca="1" si="299"/>
        <v>2.6459093486366525</v>
      </c>
      <c r="L4284" s="11" t="str">
        <f t="shared" ca="1" si="288"/>
        <v>A</v>
      </c>
      <c r="M4284" s="11"/>
      <c r="N4284" s="11">
        <v>4283</v>
      </c>
      <c r="O4284" s="12">
        <f t="shared" ca="1" si="300"/>
        <v>-0.19719109054469064</v>
      </c>
      <c r="P4284" s="12">
        <f t="shared" ca="1" si="301"/>
        <v>-0.78387120394789789</v>
      </c>
      <c r="Q4284" s="11" t="str">
        <f t="shared" ca="1" si="289"/>
        <v>A</v>
      </c>
    </row>
    <row r="4285" spans="9:17" x14ac:dyDescent="0.25">
      <c r="I4285" s="11">
        <v>4284</v>
      </c>
      <c r="J4285" s="11">
        <f t="shared" ca="1" si="298"/>
        <v>0.48608427624167344</v>
      </c>
      <c r="K4285" s="11">
        <f t="shared" ca="1" si="299"/>
        <v>1.5721587087171398</v>
      </c>
      <c r="L4285" s="11" t="str">
        <f t="shared" ca="1" si="288"/>
        <v>H</v>
      </c>
      <c r="M4285" s="11"/>
      <c r="N4285" s="11">
        <v>4284</v>
      </c>
      <c r="O4285" s="12">
        <f t="shared" ca="1" si="300"/>
        <v>0.84366756031483636</v>
      </c>
      <c r="P4285" s="12">
        <f t="shared" ca="1" si="301"/>
        <v>0.44960767969322923</v>
      </c>
      <c r="Q4285" s="11" t="str">
        <f t="shared" ca="1" si="289"/>
        <v>A</v>
      </c>
    </row>
    <row r="4286" spans="9:17" x14ac:dyDescent="0.25">
      <c r="I4286" s="11">
        <v>4285</v>
      </c>
      <c r="J4286" s="11">
        <f t="shared" ca="1" si="298"/>
        <v>1.4207255775696406</v>
      </c>
      <c r="K4286" s="11">
        <f t="shared" ca="1" si="299"/>
        <v>3.8000447220369908</v>
      </c>
      <c r="L4286" s="11" t="str">
        <f t="shared" ca="1" si="288"/>
        <v>H</v>
      </c>
      <c r="M4286" s="11"/>
      <c r="N4286" s="11">
        <v>4285</v>
      </c>
      <c r="O4286" s="12">
        <f t="shared" ca="1" si="300"/>
        <v>-0.89977447564940638</v>
      </c>
      <c r="P4286" s="12">
        <f t="shared" ca="1" si="301"/>
        <v>1.2252981393400435</v>
      </c>
      <c r="Q4286" s="11" t="str">
        <f t="shared" ca="1" si="289"/>
        <v>H</v>
      </c>
    </row>
    <row r="4287" spans="9:17" x14ac:dyDescent="0.25">
      <c r="I4287" s="11">
        <v>4286</v>
      </c>
      <c r="J4287" s="11">
        <f t="shared" ca="1" si="298"/>
        <v>-0.29268206955388332</v>
      </c>
      <c r="K4287" s="11">
        <f t="shared" ca="1" si="299"/>
        <v>-0.62505656832342504</v>
      </c>
      <c r="L4287" s="11" t="str">
        <f t="shared" ca="1" si="288"/>
        <v>A</v>
      </c>
      <c r="M4287" s="11"/>
      <c r="N4287" s="11">
        <v>4286</v>
      </c>
      <c r="O4287" s="12">
        <f t="shared" ca="1" si="300"/>
        <v>0.87849321384677004</v>
      </c>
      <c r="P4287" s="12">
        <f t="shared" ca="1" si="301"/>
        <v>2.7455130342775877</v>
      </c>
      <c r="Q4287" s="11" t="str">
        <f t="shared" ca="1" si="289"/>
        <v>H</v>
      </c>
    </row>
    <row r="4288" spans="9:17" x14ac:dyDescent="0.25">
      <c r="I4288" s="11">
        <v>4287</v>
      </c>
      <c r="J4288" s="11">
        <f t="shared" ca="1" si="298"/>
        <v>0.93109513119859955</v>
      </c>
      <c r="K4288" s="11">
        <f t="shared" ca="1" si="299"/>
        <v>3.4099558045330411</v>
      </c>
      <c r="L4288" s="11" t="str">
        <f t="shared" ca="1" si="288"/>
        <v>H</v>
      </c>
      <c r="M4288" s="11"/>
      <c r="N4288" s="11">
        <v>4287</v>
      </c>
      <c r="O4288" s="12">
        <f t="shared" ca="1" si="300"/>
        <v>0.40254357334885943</v>
      </c>
      <c r="P4288" s="12">
        <f t="shared" ca="1" si="301"/>
        <v>0.28485293544024926</v>
      </c>
      <c r="Q4288" s="11" t="str">
        <f t="shared" ca="1" si="289"/>
        <v>A</v>
      </c>
    </row>
    <row r="4289" spans="9:17" x14ac:dyDescent="0.25">
      <c r="I4289" s="11">
        <v>4288</v>
      </c>
      <c r="J4289" s="11">
        <f t="shared" ca="1" si="298"/>
        <v>1.7789543058111597</v>
      </c>
      <c r="K4289" s="11">
        <f t="shared" ca="1" si="299"/>
        <v>1.8758348683311996</v>
      </c>
      <c r="L4289" s="11" t="str">
        <f t="shared" ca="1" si="288"/>
        <v>H</v>
      </c>
      <c r="M4289" s="11"/>
      <c r="N4289" s="11">
        <v>4288</v>
      </c>
      <c r="O4289" s="12">
        <f t="shared" ca="1" si="300"/>
        <v>2.374121304400318</v>
      </c>
      <c r="P4289" s="12">
        <f t="shared" ca="1" si="301"/>
        <v>2.8144521313196829</v>
      </c>
      <c r="Q4289" s="11" t="str">
        <f t="shared" ca="1" si="289"/>
        <v>H</v>
      </c>
    </row>
    <row r="4290" spans="9:17" x14ac:dyDescent="0.25">
      <c r="I4290" s="11">
        <v>4289</v>
      </c>
      <c r="J4290" s="11">
        <f t="shared" ca="1" si="298"/>
        <v>1.3721829993449066</v>
      </c>
      <c r="K4290" s="11">
        <f t="shared" ca="1" si="299"/>
        <v>3.3713261662909044</v>
      </c>
      <c r="L4290" s="11" t="str">
        <f t="shared" ca="1" si="288"/>
        <v>H</v>
      </c>
      <c r="M4290" s="11"/>
      <c r="N4290" s="11">
        <v>4289</v>
      </c>
      <c r="O4290" s="12">
        <f t="shared" ca="1" si="300"/>
        <v>0.93272507803019411</v>
      </c>
      <c r="P4290" s="12">
        <f t="shared" ca="1" si="301"/>
        <v>1.5098234748552875</v>
      </c>
      <c r="Q4290" s="11" t="str">
        <f t="shared" ca="1" si="289"/>
        <v>H</v>
      </c>
    </row>
    <row r="4291" spans="9:17" x14ac:dyDescent="0.25">
      <c r="I4291" s="11">
        <v>4290</v>
      </c>
      <c r="J4291" s="11">
        <f t="shared" ref="J4291:J4354" ca="1" si="302">NORMINV(RAND(), $D$3,$F$3)</f>
        <v>0.39361177511823486</v>
      </c>
      <c r="K4291" s="11">
        <f t="shared" ref="K4291:K4354" ca="1" si="303">NORMINV(RAND(), $D$2,$F$2)</f>
        <v>3.0378097729210847</v>
      </c>
      <c r="L4291" s="11" t="str">
        <f t="shared" ca="1" si="288"/>
        <v>H</v>
      </c>
      <c r="M4291" s="11"/>
      <c r="N4291" s="11">
        <v>4290</v>
      </c>
      <c r="O4291" s="12">
        <f t="shared" ref="O4291:O4354" ca="1" si="304">NORMINV(RAND(), $D$11,$F$11)</f>
        <v>0.64999372173076964</v>
      </c>
      <c r="P4291" s="12">
        <f t="shared" ref="P4291:P4354" ca="1" si="305">NORMINV(RAND(), $D$10,$F$10)</f>
        <v>1.6931019686025588</v>
      </c>
      <c r="Q4291" s="11" t="str">
        <f t="shared" ca="1" si="289"/>
        <v>H</v>
      </c>
    </row>
    <row r="4292" spans="9:17" x14ac:dyDescent="0.25">
      <c r="I4292" s="11">
        <v>4291</v>
      </c>
      <c r="J4292" s="11">
        <f t="shared" ca="1" si="302"/>
        <v>3.6347581677710816</v>
      </c>
      <c r="K4292" s="11">
        <f t="shared" ca="1" si="303"/>
        <v>0.28966030133948339</v>
      </c>
      <c r="L4292" s="11" t="str">
        <f t="shared" ca="1" si="288"/>
        <v>A</v>
      </c>
      <c r="M4292" s="11"/>
      <c r="N4292" s="11">
        <v>4291</v>
      </c>
      <c r="O4292" s="12">
        <f t="shared" ca="1" si="304"/>
        <v>1.0671361835768582</v>
      </c>
      <c r="P4292" s="12">
        <f t="shared" ca="1" si="305"/>
        <v>0.64308240775293624</v>
      </c>
      <c r="Q4292" s="11" t="str">
        <f t="shared" ca="1" si="289"/>
        <v>A</v>
      </c>
    </row>
    <row r="4293" spans="9:17" x14ac:dyDescent="0.25">
      <c r="I4293" s="11">
        <v>4292</v>
      </c>
      <c r="J4293" s="11">
        <f t="shared" ca="1" si="302"/>
        <v>2.3602692865411061</v>
      </c>
      <c r="K4293" s="11">
        <f t="shared" ca="1" si="303"/>
        <v>0.24730356287378719</v>
      </c>
      <c r="L4293" s="11" t="str">
        <f t="shared" ca="1" si="288"/>
        <v>A</v>
      </c>
      <c r="M4293" s="11"/>
      <c r="N4293" s="11">
        <v>4292</v>
      </c>
      <c r="O4293" s="12">
        <f t="shared" ca="1" si="304"/>
        <v>-6.6616087921456013E-2</v>
      </c>
      <c r="P4293" s="12">
        <f t="shared" ca="1" si="305"/>
        <v>3.3670874311112642</v>
      </c>
      <c r="Q4293" s="11" t="str">
        <f t="shared" ca="1" si="289"/>
        <v>H</v>
      </c>
    </row>
    <row r="4294" spans="9:17" x14ac:dyDescent="0.25">
      <c r="I4294" s="11">
        <v>4293</v>
      </c>
      <c r="J4294" s="11">
        <f t="shared" ca="1" si="302"/>
        <v>1.8098915565921601</v>
      </c>
      <c r="K4294" s="11">
        <f t="shared" ca="1" si="303"/>
        <v>0.68017191649856157</v>
      </c>
      <c r="L4294" s="11" t="str">
        <f t="shared" ca="1" si="288"/>
        <v>A</v>
      </c>
      <c r="M4294" s="11"/>
      <c r="N4294" s="11">
        <v>4293</v>
      </c>
      <c r="O4294" s="12">
        <f t="shared" ca="1" si="304"/>
        <v>0.51937884219094077</v>
      </c>
      <c r="P4294" s="12">
        <f t="shared" ca="1" si="305"/>
        <v>0.99119126908336763</v>
      </c>
      <c r="Q4294" s="11" t="str">
        <f t="shared" ca="1" si="289"/>
        <v>H</v>
      </c>
    </row>
    <row r="4295" spans="9:17" x14ac:dyDescent="0.25">
      <c r="I4295" s="11">
        <v>4294</v>
      </c>
      <c r="J4295" s="11">
        <f t="shared" ca="1" si="302"/>
        <v>3.9330592291501967</v>
      </c>
      <c r="K4295" s="11">
        <f t="shared" ca="1" si="303"/>
        <v>2.4657313658976072</v>
      </c>
      <c r="L4295" s="11" t="str">
        <f t="shared" ca="1" si="288"/>
        <v>A</v>
      </c>
      <c r="M4295" s="11"/>
      <c r="N4295" s="11">
        <v>4294</v>
      </c>
      <c r="O4295" s="12">
        <f t="shared" ca="1" si="304"/>
        <v>-0.11425286593760819</v>
      </c>
      <c r="P4295" s="12">
        <f t="shared" ca="1" si="305"/>
        <v>3.9339342654055187</v>
      </c>
      <c r="Q4295" s="11" t="str">
        <f t="shared" ca="1" si="289"/>
        <v>H</v>
      </c>
    </row>
    <row r="4296" spans="9:17" x14ac:dyDescent="0.25">
      <c r="I4296" s="11">
        <v>4295</v>
      </c>
      <c r="J4296" s="11">
        <f t="shared" ca="1" si="302"/>
        <v>0.79779705780134025</v>
      </c>
      <c r="K4296" s="11">
        <f t="shared" ca="1" si="303"/>
        <v>4.1158482177334612</v>
      </c>
      <c r="L4296" s="11" t="str">
        <f t="shared" ca="1" si="288"/>
        <v>H</v>
      </c>
      <c r="M4296" s="11"/>
      <c r="N4296" s="11">
        <v>4295</v>
      </c>
      <c r="O4296" s="12">
        <f t="shared" ca="1" si="304"/>
        <v>-1.6967914408695495E-2</v>
      </c>
      <c r="P4296" s="12">
        <f t="shared" ca="1" si="305"/>
        <v>0.13089296348595347</v>
      </c>
      <c r="Q4296" s="11" t="str">
        <f t="shared" ca="1" si="289"/>
        <v>H</v>
      </c>
    </row>
    <row r="4297" spans="9:17" x14ac:dyDescent="0.25">
      <c r="I4297" s="11">
        <v>4296</v>
      </c>
      <c r="J4297" s="11">
        <f t="shared" ca="1" si="302"/>
        <v>-0.19384633046749566</v>
      </c>
      <c r="K4297" s="11">
        <f t="shared" ca="1" si="303"/>
        <v>5.3261935957909845</v>
      </c>
      <c r="L4297" s="11" t="str">
        <f t="shared" ca="1" si="288"/>
        <v>H</v>
      </c>
      <c r="M4297" s="11"/>
      <c r="N4297" s="11">
        <v>4296</v>
      </c>
      <c r="O4297" s="12">
        <f t="shared" ca="1" si="304"/>
        <v>-1.5612218874661339</v>
      </c>
      <c r="P4297" s="12">
        <f t="shared" ca="1" si="305"/>
        <v>1.2025224723394488</v>
      </c>
      <c r="Q4297" s="11" t="str">
        <f t="shared" ca="1" si="289"/>
        <v>H</v>
      </c>
    </row>
    <row r="4298" spans="9:17" x14ac:dyDescent="0.25">
      <c r="I4298" s="11">
        <v>4297</v>
      </c>
      <c r="J4298" s="11">
        <f t="shared" ca="1" si="302"/>
        <v>2.2161310150153706</v>
      </c>
      <c r="K4298" s="11">
        <f t="shared" ca="1" si="303"/>
        <v>3.7191282179905087</v>
      </c>
      <c r="L4298" s="11" t="str">
        <f t="shared" ca="1" si="288"/>
        <v>H</v>
      </c>
      <c r="M4298" s="11"/>
      <c r="N4298" s="11">
        <v>4297</v>
      </c>
      <c r="O4298" s="12">
        <f t="shared" ca="1" si="304"/>
        <v>4.2618124528351409</v>
      </c>
      <c r="P4298" s="12">
        <f t="shared" ca="1" si="305"/>
        <v>1.8135993465867202</v>
      </c>
      <c r="Q4298" s="11" t="str">
        <f t="shared" ca="1" si="289"/>
        <v>A</v>
      </c>
    </row>
    <row r="4299" spans="9:17" x14ac:dyDescent="0.25">
      <c r="I4299" s="11">
        <v>4298</v>
      </c>
      <c r="J4299" s="11">
        <f t="shared" ca="1" si="302"/>
        <v>9.9804020554267181E-3</v>
      </c>
      <c r="K4299" s="11">
        <f t="shared" ca="1" si="303"/>
        <v>2.4236040932391183</v>
      </c>
      <c r="L4299" s="11" t="str">
        <f t="shared" ca="1" si="288"/>
        <v>H</v>
      </c>
      <c r="M4299" s="11"/>
      <c r="N4299" s="11">
        <v>4298</v>
      </c>
      <c r="O4299" s="12">
        <f t="shared" ca="1" si="304"/>
        <v>0.91853534983960006</v>
      </c>
      <c r="P4299" s="12">
        <f t="shared" ca="1" si="305"/>
        <v>1.3964556998722419</v>
      </c>
      <c r="Q4299" s="11" t="str">
        <f t="shared" ca="1" si="289"/>
        <v>H</v>
      </c>
    </row>
    <row r="4300" spans="9:17" x14ac:dyDescent="0.25">
      <c r="I4300" s="11">
        <v>4299</v>
      </c>
      <c r="J4300" s="11">
        <f t="shared" ca="1" si="302"/>
        <v>1.579653342583625</v>
      </c>
      <c r="K4300" s="11">
        <f t="shared" ca="1" si="303"/>
        <v>0.21511964282645302</v>
      </c>
      <c r="L4300" s="11" t="str">
        <f t="shared" ca="1" si="288"/>
        <v>A</v>
      </c>
      <c r="M4300" s="11"/>
      <c r="N4300" s="11">
        <v>4299</v>
      </c>
      <c r="O4300" s="12">
        <f t="shared" ca="1" si="304"/>
        <v>1.0445356222479953</v>
      </c>
      <c r="P4300" s="12">
        <f t="shared" ca="1" si="305"/>
        <v>1.7551885300266017</v>
      </c>
      <c r="Q4300" s="11" t="str">
        <f t="shared" ca="1" si="289"/>
        <v>H</v>
      </c>
    </row>
    <row r="4301" spans="9:17" x14ac:dyDescent="0.25">
      <c r="I4301" s="11">
        <v>4300</v>
      </c>
      <c r="J4301" s="11">
        <f t="shared" ca="1" si="302"/>
        <v>1.4089192420633969</v>
      </c>
      <c r="K4301" s="11">
        <f t="shared" ca="1" si="303"/>
        <v>3.0622327951098347</v>
      </c>
      <c r="L4301" s="11" t="str">
        <f t="shared" ca="1" si="288"/>
        <v>H</v>
      </c>
      <c r="M4301" s="11"/>
      <c r="N4301" s="11">
        <v>4300</v>
      </c>
      <c r="O4301" s="12">
        <f t="shared" ca="1" si="304"/>
        <v>1.2275228946501959E-2</v>
      </c>
      <c r="P4301" s="12">
        <f t="shared" ca="1" si="305"/>
        <v>1.8062461841552229</v>
      </c>
      <c r="Q4301" s="11" t="str">
        <f t="shared" ca="1" si="289"/>
        <v>H</v>
      </c>
    </row>
    <row r="4302" spans="9:17" x14ac:dyDescent="0.25">
      <c r="I4302" s="11">
        <v>4301</v>
      </c>
      <c r="J4302" s="11">
        <f t="shared" ca="1" si="302"/>
        <v>2.2674234639357591</v>
      </c>
      <c r="K4302" s="11">
        <f t="shared" ca="1" si="303"/>
        <v>0.32794123335713876</v>
      </c>
      <c r="L4302" s="11" t="str">
        <f t="shared" ca="1" si="288"/>
        <v>A</v>
      </c>
      <c r="M4302" s="11"/>
      <c r="N4302" s="11">
        <v>4301</v>
      </c>
      <c r="O4302" s="12">
        <f t="shared" ca="1" si="304"/>
        <v>1.1669474413339094</v>
      </c>
      <c r="P4302" s="12">
        <f t="shared" ca="1" si="305"/>
        <v>0.65226532047882146</v>
      </c>
      <c r="Q4302" s="11" t="str">
        <f t="shared" ca="1" si="289"/>
        <v>A</v>
      </c>
    </row>
    <row r="4303" spans="9:17" x14ac:dyDescent="0.25">
      <c r="I4303" s="11">
        <v>4302</v>
      </c>
      <c r="J4303" s="11">
        <f t="shared" ca="1" si="302"/>
        <v>-0.15222925881080529</v>
      </c>
      <c r="K4303" s="11">
        <f t="shared" ca="1" si="303"/>
        <v>2.0282238490167916</v>
      </c>
      <c r="L4303" s="11" t="str">
        <f t="shared" ca="1" si="288"/>
        <v>H</v>
      </c>
      <c r="M4303" s="11"/>
      <c r="N4303" s="11">
        <v>4302</v>
      </c>
      <c r="O4303" s="12">
        <f t="shared" ca="1" si="304"/>
        <v>2.8932738295556373</v>
      </c>
      <c r="P4303" s="12">
        <f t="shared" ca="1" si="305"/>
        <v>2.5024594312572628</v>
      </c>
      <c r="Q4303" s="11" t="str">
        <f t="shared" ca="1" si="289"/>
        <v>A</v>
      </c>
    </row>
    <row r="4304" spans="9:17" x14ac:dyDescent="0.25">
      <c r="I4304" s="11">
        <v>4303</v>
      </c>
      <c r="J4304" s="11">
        <f t="shared" ca="1" si="302"/>
        <v>1.0181037566057467</v>
      </c>
      <c r="K4304" s="11">
        <f t="shared" ca="1" si="303"/>
        <v>3.818543093784486</v>
      </c>
      <c r="L4304" s="11" t="str">
        <f t="shared" ca="1" si="288"/>
        <v>H</v>
      </c>
      <c r="M4304" s="11"/>
      <c r="N4304" s="11">
        <v>4303</v>
      </c>
      <c r="O4304" s="12">
        <f t="shared" ca="1" si="304"/>
        <v>0.16995127012329347</v>
      </c>
      <c r="P4304" s="12">
        <f t="shared" ca="1" si="305"/>
        <v>-1.0666063558264809</v>
      </c>
      <c r="Q4304" s="11" t="str">
        <f t="shared" ca="1" si="289"/>
        <v>A</v>
      </c>
    </row>
    <row r="4305" spans="9:17" x14ac:dyDescent="0.25">
      <c r="I4305" s="11">
        <v>4304</v>
      </c>
      <c r="J4305" s="11">
        <f t="shared" ca="1" si="302"/>
        <v>0.3346534414140907</v>
      </c>
      <c r="K4305" s="11">
        <f t="shared" ca="1" si="303"/>
        <v>2.9428021373439091</v>
      </c>
      <c r="L4305" s="11" t="str">
        <f t="shared" ca="1" si="288"/>
        <v>H</v>
      </c>
      <c r="M4305" s="11"/>
      <c r="N4305" s="11">
        <v>4304</v>
      </c>
      <c r="O4305" s="12">
        <f t="shared" ca="1" si="304"/>
        <v>-0.6407890300079595</v>
      </c>
      <c r="P4305" s="12">
        <f t="shared" ca="1" si="305"/>
        <v>2.5434799080347097</v>
      </c>
      <c r="Q4305" s="11" t="str">
        <f t="shared" ca="1" si="289"/>
        <v>H</v>
      </c>
    </row>
    <row r="4306" spans="9:17" x14ac:dyDescent="0.25">
      <c r="I4306" s="11">
        <v>4305</v>
      </c>
      <c r="J4306" s="11">
        <f t="shared" ca="1" si="302"/>
        <v>2.4667529937247159</v>
      </c>
      <c r="K4306" s="11">
        <f t="shared" ca="1" si="303"/>
        <v>2.9371300633727597</v>
      </c>
      <c r="L4306" s="11" t="str">
        <f t="shared" ca="1" si="288"/>
        <v>H</v>
      </c>
      <c r="M4306" s="11"/>
      <c r="N4306" s="11">
        <v>4305</v>
      </c>
      <c r="O4306" s="12">
        <f t="shared" ca="1" si="304"/>
        <v>0.8654099348474571</v>
      </c>
      <c r="P4306" s="12">
        <f t="shared" ca="1" si="305"/>
        <v>0.87211569652111798</v>
      </c>
      <c r="Q4306" s="11" t="str">
        <f t="shared" ca="1" si="289"/>
        <v>H</v>
      </c>
    </row>
    <row r="4307" spans="9:17" x14ac:dyDescent="0.25">
      <c r="I4307" s="11">
        <v>4306</v>
      </c>
      <c r="J4307" s="11">
        <f t="shared" ca="1" si="302"/>
        <v>-2.7376271043621836</v>
      </c>
      <c r="K4307" s="11">
        <f t="shared" ca="1" si="303"/>
        <v>3.5330375258465927</v>
      </c>
      <c r="L4307" s="11" t="str">
        <f t="shared" ca="1" si="288"/>
        <v>H</v>
      </c>
      <c r="M4307" s="11"/>
      <c r="N4307" s="11">
        <v>4306</v>
      </c>
      <c r="O4307" s="12">
        <f t="shared" ca="1" si="304"/>
        <v>1.5930421615674393</v>
      </c>
      <c r="P4307" s="12">
        <f t="shared" ca="1" si="305"/>
        <v>1.0928625416268807</v>
      </c>
      <c r="Q4307" s="11" t="str">
        <f t="shared" ca="1" si="289"/>
        <v>A</v>
      </c>
    </row>
    <row r="4308" spans="9:17" x14ac:dyDescent="0.25">
      <c r="I4308" s="11">
        <v>4307</v>
      </c>
      <c r="J4308" s="11">
        <f t="shared" ca="1" si="302"/>
        <v>2.1129642563129201</v>
      </c>
      <c r="K4308" s="11">
        <f t="shared" ca="1" si="303"/>
        <v>1.8866439982882575</v>
      </c>
      <c r="L4308" s="11" t="str">
        <f t="shared" ca="1" si="288"/>
        <v>A</v>
      </c>
      <c r="M4308" s="11"/>
      <c r="N4308" s="11">
        <v>4307</v>
      </c>
      <c r="O4308" s="12">
        <f t="shared" ca="1" si="304"/>
        <v>-0.59487414468365807</v>
      </c>
      <c r="P4308" s="12">
        <f t="shared" ca="1" si="305"/>
        <v>0.31922143075393561</v>
      </c>
      <c r="Q4308" s="11" t="str">
        <f t="shared" ca="1" si="289"/>
        <v>H</v>
      </c>
    </row>
    <row r="4309" spans="9:17" x14ac:dyDescent="0.25">
      <c r="I4309" s="11">
        <v>4308</v>
      </c>
      <c r="J4309" s="11">
        <f t="shared" ca="1" si="302"/>
        <v>0.14697103085821184</v>
      </c>
      <c r="K4309" s="11">
        <f t="shared" ca="1" si="303"/>
        <v>1.7329963485640636</v>
      </c>
      <c r="L4309" s="11" t="str">
        <f t="shared" ca="1" si="288"/>
        <v>H</v>
      </c>
      <c r="M4309" s="11"/>
      <c r="N4309" s="11">
        <v>4308</v>
      </c>
      <c r="O4309" s="12">
        <f t="shared" ca="1" si="304"/>
        <v>1.0993555567756759</v>
      </c>
      <c r="P4309" s="12">
        <f t="shared" ca="1" si="305"/>
        <v>0.55866619099415982</v>
      </c>
      <c r="Q4309" s="11" t="str">
        <f t="shared" ca="1" si="289"/>
        <v>A</v>
      </c>
    </row>
    <row r="4310" spans="9:17" x14ac:dyDescent="0.25">
      <c r="I4310" s="11">
        <v>4309</v>
      </c>
      <c r="J4310" s="11">
        <f t="shared" ca="1" si="302"/>
        <v>0.87701929351918018</v>
      </c>
      <c r="K4310" s="11">
        <f t="shared" ca="1" si="303"/>
        <v>0.94056662538295566</v>
      </c>
      <c r="L4310" s="11" t="str">
        <f t="shared" ca="1" si="288"/>
        <v>H</v>
      </c>
      <c r="M4310" s="11"/>
      <c r="N4310" s="11">
        <v>4309</v>
      </c>
      <c r="O4310" s="12">
        <f t="shared" ca="1" si="304"/>
        <v>0.65655186636214469</v>
      </c>
      <c r="P4310" s="12">
        <f t="shared" ca="1" si="305"/>
        <v>0.47022325261923503</v>
      </c>
      <c r="Q4310" s="11" t="str">
        <f t="shared" ca="1" si="289"/>
        <v>A</v>
      </c>
    </row>
    <row r="4311" spans="9:17" x14ac:dyDescent="0.25">
      <c r="I4311" s="11">
        <v>4310</v>
      </c>
      <c r="J4311" s="11">
        <f t="shared" ca="1" si="302"/>
        <v>1.7188597164684463</v>
      </c>
      <c r="K4311" s="11">
        <f t="shared" ca="1" si="303"/>
        <v>1.8843584828604458</v>
      </c>
      <c r="L4311" s="11" t="str">
        <f t="shared" ca="1" si="288"/>
        <v>H</v>
      </c>
      <c r="M4311" s="11"/>
      <c r="N4311" s="11">
        <v>4310</v>
      </c>
      <c r="O4311" s="12">
        <f t="shared" ca="1" si="304"/>
        <v>1.5423177332727511</v>
      </c>
      <c r="P4311" s="12">
        <f t="shared" ca="1" si="305"/>
        <v>1.6501583655428878</v>
      </c>
      <c r="Q4311" s="11" t="str">
        <f t="shared" ca="1" si="289"/>
        <v>H</v>
      </c>
    </row>
    <row r="4312" spans="9:17" x14ac:dyDescent="0.25">
      <c r="I4312" s="11">
        <v>4311</v>
      </c>
      <c r="J4312" s="11">
        <f t="shared" ca="1" si="302"/>
        <v>0.93230739812546382</v>
      </c>
      <c r="K4312" s="11">
        <f t="shared" ca="1" si="303"/>
        <v>1.0318954187446958</v>
      </c>
      <c r="L4312" s="11" t="str">
        <f t="shared" ca="1" si="288"/>
        <v>H</v>
      </c>
      <c r="M4312" s="11"/>
      <c r="N4312" s="11">
        <v>4311</v>
      </c>
      <c r="O4312" s="12">
        <f t="shared" ca="1" si="304"/>
        <v>0.46039927565719824</v>
      </c>
      <c r="P4312" s="12">
        <f t="shared" ca="1" si="305"/>
        <v>1.4495726669614208</v>
      </c>
      <c r="Q4312" s="11" t="str">
        <f t="shared" ca="1" si="289"/>
        <v>H</v>
      </c>
    </row>
    <row r="4313" spans="9:17" x14ac:dyDescent="0.25">
      <c r="I4313" s="11">
        <v>4312</v>
      </c>
      <c r="J4313" s="11">
        <f t="shared" ca="1" si="302"/>
        <v>3.448356267687458</v>
      </c>
      <c r="K4313" s="11">
        <f t="shared" ca="1" si="303"/>
        <v>2.1441404535172901</v>
      </c>
      <c r="L4313" s="11" t="str">
        <f t="shared" ca="1" si="288"/>
        <v>A</v>
      </c>
      <c r="M4313" s="11"/>
      <c r="N4313" s="11">
        <v>4312</v>
      </c>
      <c r="O4313" s="12">
        <f t="shared" ca="1" si="304"/>
        <v>1.1620188690741893</v>
      </c>
      <c r="P4313" s="12">
        <f t="shared" ca="1" si="305"/>
        <v>2.5993055826657687</v>
      </c>
      <c r="Q4313" s="11" t="str">
        <f t="shared" ca="1" si="289"/>
        <v>H</v>
      </c>
    </row>
    <row r="4314" spans="9:17" x14ac:dyDescent="0.25">
      <c r="I4314" s="11">
        <v>4313</v>
      </c>
      <c r="J4314" s="11">
        <f t="shared" ca="1" si="302"/>
        <v>0.41684763763290955</v>
      </c>
      <c r="K4314" s="11">
        <f t="shared" ca="1" si="303"/>
        <v>1.8338606633536139</v>
      </c>
      <c r="L4314" s="11" t="str">
        <f t="shared" ca="1" si="288"/>
        <v>H</v>
      </c>
      <c r="M4314" s="11"/>
      <c r="N4314" s="11">
        <v>4313</v>
      </c>
      <c r="O4314" s="12">
        <f t="shared" ca="1" si="304"/>
        <v>1.7566588684170628</v>
      </c>
      <c r="P4314" s="12">
        <f t="shared" ca="1" si="305"/>
        <v>2.1247127599566933</v>
      </c>
      <c r="Q4314" s="11" t="str">
        <f t="shared" ca="1" si="289"/>
        <v>H</v>
      </c>
    </row>
    <row r="4315" spans="9:17" x14ac:dyDescent="0.25">
      <c r="I4315" s="11">
        <v>4314</v>
      </c>
      <c r="J4315" s="11">
        <f t="shared" ca="1" si="302"/>
        <v>1.2459047274332116</v>
      </c>
      <c r="K4315" s="11">
        <f t="shared" ca="1" si="303"/>
        <v>2.5868565245434878</v>
      </c>
      <c r="L4315" s="11" t="str">
        <f t="shared" ca="1" si="288"/>
        <v>H</v>
      </c>
      <c r="M4315" s="11"/>
      <c r="N4315" s="11">
        <v>4314</v>
      </c>
      <c r="O4315" s="12">
        <f t="shared" ca="1" si="304"/>
        <v>2.2781486122989358</v>
      </c>
      <c r="P4315" s="12">
        <f t="shared" ca="1" si="305"/>
        <v>1.4944532062300562</v>
      </c>
      <c r="Q4315" s="11" t="str">
        <f t="shared" ca="1" si="289"/>
        <v>A</v>
      </c>
    </row>
    <row r="4316" spans="9:17" x14ac:dyDescent="0.25">
      <c r="I4316" s="11">
        <v>4315</v>
      </c>
      <c r="J4316" s="11">
        <f t="shared" ca="1" si="302"/>
        <v>1.2581567911094329</v>
      </c>
      <c r="K4316" s="11">
        <f t="shared" ca="1" si="303"/>
        <v>-0.32675478617402343</v>
      </c>
      <c r="L4316" s="11" t="str">
        <f t="shared" ca="1" si="288"/>
        <v>A</v>
      </c>
      <c r="M4316" s="11"/>
      <c r="N4316" s="11">
        <v>4315</v>
      </c>
      <c r="O4316" s="12">
        <f t="shared" ca="1" si="304"/>
        <v>-6.9675219643387964E-2</v>
      </c>
      <c r="P4316" s="12">
        <f t="shared" ca="1" si="305"/>
        <v>1.3482974651368016</v>
      </c>
      <c r="Q4316" s="11" t="str">
        <f t="shared" ca="1" si="289"/>
        <v>H</v>
      </c>
    </row>
    <row r="4317" spans="9:17" x14ac:dyDescent="0.25">
      <c r="I4317" s="11">
        <v>4316</v>
      </c>
      <c r="J4317" s="11">
        <f t="shared" ca="1" si="302"/>
        <v>-0.38126293210305795</v>
      </c>
      <c r="K4317" s="11">
        <f t="shared" ca="1" si="303"/>
        <v>0.24058346191138624</v>
      </c>
      <c r="L4317" s="11" t="str">
        <f t="shared" ca="1" si="288"/>
        <v>H</v>
      </c>
      <c r="M4317" s="11"/>
      <c r="N4317" s="11">
        <v>4316</v>
      </c>
      <c r="O4317" s="12">
        <f t="shared" ca="1" si="304"/>
        <v>-0.72742981591378775</v>
      </c>
      <c r="P4317" s="12">
        <f t="shared" ca="1" si="305"/>
        <v>0.6557131387607098</v>
      </c>
      <c r="Q4317" s="11" t="str">
        <f t="shared" ca="1" si="289"/>
        <v>H</v>
      </c>
    </row>
    <row r="4318" spans="9:17" x14ac:dyDescent="0.25">
      <c r="I4318" s="11">
        <v>4317</v>
      </c>
      <c r="J4318" s="11">
        <f t="shared" ca="1" si="302"/>
        <v>2.8577978597086013</v>
      </c>
      <c r="K4318" s="11">
        <f t="shared" ca="1" si="303"/>
        <v>1.1887226783578488</v>
      </c>
      <c r="L4318" s="11" t="str">
        <f t="shared" ca="1" si="288"/>
        <v>A</v>
      </c>
      <c r="M4318" s="11"/>
      <c r="N4318" s="11">
        <v>4317</v>
      </c>
      <c r="O4318" s="12">
        <f t="shared" ca="1" si="304"/>
        <v>1.1526855814422827</v>
      </c>
      <c r="P4318" s="12">
        <f t="shared" ca="1" si="305"/>
        <v>8.5496986061624813E-2</v>
      </c>
      <c r="Q4318" s="11" t="str">
        <f t="shared" ca="1" si="289"/>
        <v>A</v>
      </c>
    </row>
    <row r="4319" spans="9:17" x14ac:dyDescent="0.25">
      <c r="I4319" s="11">
        <v>4318</v>
      </c>
      <c r="J4319" s="11">
        <f t="shared" ca="1" si="302"/>
        <v>1.1851208060004266</v>
      </c>
      <c r="K4319" s="11">
        <f t="shared" ca="1" si="303"/>
        <v>1.3162977379007974</v>
      </c>
      <c r="L4319" s="11" t="str">
        <f t="shared" ca="1" si="288"/>
        <v>H</v>
      </c>
      <c r="M4319" s="11"/>
      <c r="N4319" s="11">
        <v>4318</v>
      </c>
      <c r="O4319" s="12">
        <f t="shared" ca="1" si="304"/>
        <v>1.7771672799668932</v>
      </c>
      <c r="P4319" s="12">
        <f t="shared" ca="1" si="305"/>
        <v>1.3356393166230001</v>
      </c>
      <c r="Q4319" s="11" t="str">
        <f t="shared" ca="1" si="289"/>
        <v>A</v>
      </c>
    </row>
    <row r="4320" spans="9:17" x14ac:dyDescent="0.25">
      <c r="I4320" s="11">
        <v>4319</v>
      </c>
      <c r="J4320" s="11">
        <f t="shared" ca="1" si="302"/>
        <v>-1.9492009720004941</v>
      </c>
      <c r="K4320" s="11">
        <f t="shared" ca="1" si="303"/>
        <v>2.3588323875566197</v>
      </c>
      <c r="L4320" s="11" t="str">
        <f t="shared" ca="1" si="288"/>
        <v>H</v>
      </c>
      <c r="M4320" s="11"/>
      <c r="N4320" s="11">
        <v>4319</v>
      </c>
      <c r="O4320" s="12">
        <f t="shared" ca="1" si="304"/>
        <v>1.9166653074281073</v>
      </c>
      <c r="P4320" s="12">
        <f t="shared" ca="1" si="305"/>
        <v>0.31525261220576828</v>
      </c>
      <c r="Q4320" s="11" t="str">
        <f t="shared" ca="1" si="289"/>
        <v>A</v>
      </c>
    </row>
    <row r="4321" spans="9:17" x14ac:dyDescent="0.25">
      <c r="I4321" s="11">
        <v>4320</v>
      </c>
      <c r="J4321" s="11">
        <f t="shared" ca="1" si="302"/>
        <v>2.2922366105852028</v>
      </c>
      <c r="K4321" s="11">
        <f t="shared" ca="1" si="303"/>
        <v>2.3276014702990033</v>
      </c>
      <c r="L4321" s="11" t="str">
        <f t="shared" ca="1" si="288"/>
        <v>H</v>
      </c>
      <c r="M4321" s="11"/>
      <c r="N4321" s="11">
        <v>4320</v>
      </c>
      <c r="O4321" s="12">
        <f t="shared" ca="1" si="304"/>
        <v>-0.78443106921213124</v>
      </c>
      <c r="P4321" s="12">
        <f t="shared" ca="1" si="305"/>
        <v>3.5004958533602122</v>
      </c>
      <c r="Q4321" s="11" t="str">
        <f t="shared" ca="1" si="289"/>
        <v>H</v>
      </c>
    </row>
    <row r="4322" spans="9:17" x14ac:dyDescent="0.25">
      <c r="I4322" s="11">
        <v>4321</v>
      </c>
      <c r="J4322" s="11">
        <f t="shared" ca="1" si="302"/>
        <v>-0.63534085670418328</v>
      </c>
      <c r="K4322" s="11">
        <f t="shared" ca="1" si="303"/>
        <v>1.5654560463695435</v>
      </c>
      <c r="L4322" s="11" t="str">
        <f t="shared" ca="1" si="288"/>
        <v>H</v>
      </c>
      <c r="M4322" s="11"/>
      <c r="N4322" s="11">
        <v>4321</v>
      </c>
      <c r="O4322" s="12">
        <f t="shared" ca="1" si="304"/>
        <v>0.15776476605604939</v>
      </c>
      <c r="P4322" s="12">
        <f t="shared" ca="1" si="305"/>
        <v>1.5322644033360124</v>
      </c>
      <c r="Q4322" s="11" t="str">
        <f t="shared" ca="1" si="289"/>
        <v>H</v>
      </c>
    </row>
    <row r="4323" spans="9:17" x14ac:dyDescent="0.25">
      <c r="I4323" s="11">
        <v>4322</v>
      </c>
      <c r="J4323" s="11">
        <f t="shared" ca="1" si="302"/>
        <v>1.6338602395946842</v>
      </c>
      <c r="K4323" s="11">
        <f t="shared" ca="1" si="303"/>
        <v>1.652197972299716</v>
      </c>
      <c r="L4323" s="11" t="str">
        <f t="shared" ca="1" si="288"/>
        <v>H</v>
      </c>
      <c r="M4323" s="11"/>
      <c r="N4323" s="11">
        <v>4322</v>
      </c>
      <c r="O4323" s="12">
        <f t="shared" ca="1" si="304"/>
        <v>-0.9840002619935897</v>
      </c>
      <c r="P4323" s="12">
        <f t="shared" ca="1" si="305"/>
        <v>-3.6152987848074858E-2</v>
      </c>
      <c r="Q4323" s="11" t="str">
        <f t="shared" ca="1" si="289"/>
        <v>H</v>
      </c>
    </row>
    <row r="4324" spans="9:17" x14ac:dyDescent="0.25">
      <c r="I4324" s="11">
        <v>4323</v>
      </c>
      <c r="J4324" s="11">
        <f t="shared" ca="1" si="302"/>
        <v>-1.1235266410461042</v>
      </c>
      <c r="K4324" s="11">
        <f t="shared" ca="1" si="303"/>
        <v>3.8978191725481395</v>
      </c>
      <c r="L4324" s="11" t="str">
        <f t="shared" ca="1" si="288"/>
        <v>H</v>
      </c>
      <c r="M4324" s="11"/>
      <c r="N4324" s="11">
        <v>4323</v>
      </c>
      <c r="O4324" s="12">
        <f t="shared" ca="1" si="304"/>
        <v>0.7920509073602805</v>
      </c>
      <c r="P4324" s="12">
        <f t="shared" ca="1" si="305"/>
        <v>0.71933837524262489</v>
      </c>
      <c r="Q4324" s="11" t="str">
        <f t="shared" ca="1" si="289"/>
        <v>A</v>
      </c>
    </row>
    <row r="4325" spans="9:17" x14ac:dyDescent="0.25">
      <c r="I4325" s="11">
        <v>4324</v>
      </c>
      <c r="J4325" s="11">
        <f t="shared" ca="1" si="302"/>
        <v>2.6434810147113965</v>
      </c>
      <c r="K4325" s="11">
        <f t="shared" ca="1" si="303"/>
        <v>1.8448679779280159</v>
      </c>
      <c r="L4325" s="11" t="str">
        <f t="shared" ca="1" si="288"/>
        <v>A</v>
      </c>
      <c r="M4325" s="11"/>
      <c r="N4325" s="11">
        <v>4324</v>
      </c>
      <c r="O4325" s="12">
        <f t="shared" ca="1" si="304"/>
        <v>1.326649487766385</v>
      </c>
      <c r="P4325" s="12">
        <f t="shared" ca="1" si="305"/>
        <v>0.37508124873012105</v>
      </c>
      <c r="Q4325" s="11" t="str">
        <f t="shared" ca="1" si="289"/>
        <v>A</v>
      </c>
    </row>
    <row r="4326" spans="9:17" x14ac:dyDescent="0.25">
      <c r="I4326" s="11">
        <v>4325</v>
      </c>
      <c r="J4326" s="11">
        <f t="shared" ca="1" si="302"/>
        <v>1.7521451807075752</v>
      </c>
      <c r="K4326" s="11">
        <f t="shared" ca="1" si="303"/>
        <v>1.3312670587011355</v>
      </c>
      <c r="L4326" s="11" t="str">
        <f t="shared" ca="1" si="288"/>
        <v>A</v>
      </c>
      <c r="M4326" s="11"/>
      <c r="N4326" s="11">
        <v>4325</v>
      </c>
      <c r="O4326" s="12">
        <f t="shared" ca="1" si="304"/>
        <v>1.6042707205876638E-4</v>
      </c>
      <c r="P4326" s="12">
        <f t="shared" ca="1" si="305"/>
        <v>3.1568786548489207</v>
      </c>
      <c r="Q4326" s="11" t="str">
        <f t="shared" ca="1" si="289"/>
        <v>H</v>
      </c>
    </row>
    <row r="4327" spans="9:17" x14ac:dyDescent="0.25">
      <c r="I4327" s="11">
        <v>4326</v>
      </c>
      <c r="J4327" s="11">
        <f t="shared" ca="1" si="302"/>
        <v>-1.0330253058360213</v>
      </c>
      <c r="K4327" s="11">
        <f t="shared" ca="1" si="303"/>
        <v>1.0219971911465828</v>
      </c>
      <c r="L4327" s="11" t="str">
        <f t="shared" ca="1" si="288"/>
        <v>H</v>
      </c>
      <c r="M4327" s="11"/>
      <c r="N4327" s="11">
        <v>4326</v>
      </c>
      <c r="O4327" s="12">
        <f t="shared" ca="1" si="304"/>
        <v>-0.52128065261842593</v>
      </c>
      <c r="P4327" s="12">
        <f t="shared" ca="1" si="305"/>
        <v>0.54269853503541021</v>
      </c>
      <c r="Q4327" s="11" t="str">
        <f t="shared" ca="1" si="289"/>
        <v>H</v>
      </c>
    </row>
    <row r="4328" spans="9:17" x14ac:dyDescent="0.25">
      <c r="I4328" s="11">
        <v>4327</v>
      </c>
      <c r="J4328" s="11">
        <f t="shared" ca="1" si="302"/>
        <v>0.44407291373764779</v>
      </c>
      <c r="K4328" s="11">
        <f t="shared" ca="1" si="303"/>
        <v>0.87953896721426217</v>
      </c>
      <c r="L4328" s="11" t="str">
        <f t="shared" ca="1" si="288"/>
        <v>H</v>
      </c>
      <c r="M4328" s="11"/>
      <c r="N4328" s="11">
        <v>4327</v>
      </c>
      <c r="O4328" s="12">
        <f t="shared" ca="1" si="304"/>
        <v>0.11965435093556165</v>
      </c>
      <c r="P4328" s="12">
        <f t="shared" ca="1" si="305"/>
        <v>1.8547158639241021</v>
      </c>
      <c r="Q4328" s="11" t="str">
        <f t="shared" ca="1" si="289"/>
        <v>H</v>
      </c>
    </row>
    <row r="4329" spans="9:17" x14ac:dyDescent="0.25">
      <c r="I4329" s="11">
        <v>4328</v>
      </c>
      <c r="J4329" s="11">
        <f t="shared" ca="1" si="302"/>
        <v>1.6176949118983501</v>
      </c>
      <c r="K4329" s="11">
        <f t="shared" ca="1" si="303"/>
        <v>2.4641630139272142</v>
      </c>
      <c r="L4329" s="11" t="str">
        <f t="shared" ca="1" si="288"/>
        <v>H</v>
      </c>
      <c r="M4329" s="11"/>
      <c r="N4329" s="11">
        <v>4328</v>
      </c>
      <c r="O4329" s="12">
        <f t="shared" ca="1" si="304"/>
        <v>-0.96070152601065728</v>
      </c>
      <c r="P4329" s="12">
        <f t="shared" ca="1" si="305"/>
        <v>2.1576852695597397</v>
      </c>
      <c r="Q4329" s="11" t="str">
        <f t="shared" ca="1" si="289"/>
        <v>H</v>
      </c>
    </row>
    <row r="4330" spans="9:17" x14ac:dyDescent="0.25">
      <c r="I4330" s="11">
        <v>4329</v>
      </c>
      <c r="J4330" s="11">
        <f t="shared" ca="1" si="302"/>
        <v>0.32390750005725599</v>
      </c>
      <c r="K4330" s="11">
        <f t="shared" ca="1" si="303"/>
        <v>-5.3919507758210639E-2</v>
      </c>
      <c r="L4330" s="11" t="str">
        <f t="shared" ca="1" si="288"/>
        <v>A</v>
      </c>
      <c r="M4330" s="11"/>
      <c r="N4330" s="11">
        <v>4329</v>
      </c>
      <c r="O4330" s="12">
        <f t="shared" ca="1" si="304"/>
        <v>-0.50284875731352696</v>
      </c>
      <c r="P4330" s="12">
        <f t="shared" ca="1" si="305"/>
        <v>-0.32774774623852765</v>
      </c>
      <c r="Q4330" s="11" t="str">
        <f t="shared" ca="1" si="289"/>
        <v>H</v>
      </c>
    </row>
    <row r="4331" spans="9:17" x14ac:dyDescent="0.25">
      <c r="I4331" s="11">
        <v>4330</v>
      </c>
      <c r="J4331" s="11">
        <f t="shared" ca="1" si="302"/>
        <v>1.0377855223470351</v>
      </c>
      <c r="K4331" s="11">
        <f t="shared" ca="1" si="303"/>
        <v>5.1735820432751476</v>
      </c>
      <c r="L4331" s="11" t="str">
        <f t="shared" ca="1" si="288"/>
        <v>H</v>
      </c>
      <c r="M4331" s="11"/>
      <c r="N4331" s="11">
        <v>4330</v>
      </c>
      <c r="O4331" s="12">
        <f t="shared" ca="1" si="304"/>
        <v>0.63450009712483291</v>
      </c>
      <c r="P4331" s="12">
        <f t="shared" ca="1" si="305"/>
        <v>3.5965534133660464</v>
      </c>
      <c r="Q4331" s="11" t="str">
        <f t="shared" ca="1" si="289"/>
        <v>H</v>
      </c>
    </row>
    <row r="4332" spans="9:17" x14ac:dyDescent="0.25">
      <c r="I4332" s="11">
        <v>4331</v>
      </c>
      <c r="J4332" s="11">
        <f t="shared" ca="1" si="302"/>
        <v>2.059332385883704</v>
      </c>
      <c r="K4332" s="11">
        <f t="shared" ca="1" si="303"/>
        <v>4.2958127129932411</v>
      </c>
      <c r="L4332" s="11" t="str">
        <f t="shared" ca="1" si="288"/>
        <v>H</v>
      </c>
      <c r="M4332" s="11"/>
      <c r="N4332" s="11">
        <v>4331</v>
      </c>
      <c r="O4332" s="12">
        <f t="shared" ca="1" si="304"/>
        <v>0.91053177432412491</v>
      </c>
      <c r="P4332" s="12">
        <f t="shared" ca="1" si="305"/>
        <v>0.17687983928863993</v>
      </c>
      <c r="Q4332" s="11" t="str">
        <f t="shared" ca="1" si="289"/>
        <v>A</v>
      </c>
    </row>
    <row r="4333" spans="9:17" x14ac:dyDescent="0.25">
      <c r="I4333" s="11">
        <v>4332</v>
      </c>
      <c r="J4333" s="11">
        <f t="shared" ca="1" si="302"/>
        <v>-0.95949381642978715</v>
      </c>
      <c r="K4333" s="11">
        <f t="shared" ca="1" si="303"/>
        <v>0.80630873123786406</v>
      </c>
      <c r="L4333" s="11" t="str">
        <f t="shared" ca="1" si="288"/>
        <v>H</v>
      </c>
      <c r="M4333" s="11"/>
      <c r="N4333" s="11">
        <v>4332</v>
      </c>
      <c r="O4333" s="12">
        <f t="shared" ca="1" si="304"/>
        <v>2.7789033479730598</v>
      </c>
      <c r="P4333" s="12">
        <f t="shared" ca="1" si="305"/>
        <v>1.1860442285753623</v>
      </c>
      <c r="Q4333" s="11" t="str">
        <f t="shared" ca="1" si="289"/>
        <v>A</v>
      </c>
    </row>
    <row r="4334" spans="9:17" x14ac:dyDescent="0.25">
      <c r="I4334" s="11">
        <v>4333</v>
      </c>
      <c r="J4334" s="11">
        <f t="shared" ca="1" si="302"/>
        <v>0.50255482190251244</v>
      </c>
      <c r="K4334" s="11">
        <f t="shared" ca="1" si="303"/>
        <v>3.2168783248643926</v>
      </c>
      <c r="L4334" s="11" t="str">
        <f t="shared" ca="1" si="288"/>
        <v>H</v>
      </c>
      <c r="M4334" s="11"/>
      <c r="N4334" s="11">
        <v>4333</v>
      </c>
      <c r="O4334" s="12">
        <f t="shared" ca="1" si="304"/>
        <v>-0.15609760767862224</v>
      </c>
      <c r="P4334" s="12">
        <f t="shared" ca="1" si="305"/>
        <v>-2.7149836619667189E-2</v>
      </c>
      <c r="Q4334" s="11" t="str">
        <f t="shared" ca="1" si="289"/>
        <v>H</v>
      </c>
    </row>
    <row r="4335" spans="9:17" x14ac:dyDescent="0.25">
      <c r="I4335" s="11">
        <v>4334</v>
      </c>
      <c r="J4335" s="11">
        <f t="shared" ca="1" si="302"/>
        <v>3.1424330739608628</v>
      </c>
      <c r="K4335" s="11">
        <f t="shared" ca="1" si="303"/>
        <v>-0.28461555615053102</v>
      </c>
      <c r="L4335" s="11" t="str">
        <f t="shared" ca="1" si="288"/>
        <v>A</v>
      </c>
      <c r="M4335" s="11"/>
      <c r="N4335" s="11">
        <v>4334</v>
      </c>
      <c r="O4335" s="12">
        <f t="shared" ca="1" si="304"/>
        <v>-0.72341052715977927</v>
      </c>
      <c r="P4335" s="12">
        <f t="shared" ca="1" si="305"/>
        <v>1.8057459104800655</v>
      </c>
      <c r="Q4335" s="11" t="str">
        <f t="shared" ca="1" si="289"/>
        <v>H</v>
      </c>
    </row>
    <row r="4336" spans="9:17" x14ac:dyDescent="0.25">
      <c r="I4336" s="11">
        <v>4335</v>
      </c>
      <c r="J4336" s="11">
        <f t="shared" ca="1" si="302"/>
        <v>-0.62608865089741939</v>
      </c>
      <c r="K4336" s="11">
        <f t="shared" ca="1" si="303"/>
        <v>2.6225735595627833</v>
      </c>
      <c r="L4336" s="11" t="str">
        <f t="shared" ca="1" si="288"/>
        <v>H</v>
      </c>
      <c r="M4336" s="11"/>
      <c r="N4336" s="11">
        <v>4335</v>
      </c>
      <c r="O4336" s="12">
        <f t="shared" ca="1" si="304"/>
        <v>-1.0789899687342577</v>
      </c>
      <c r="P4336" s="12">
        <f t="shared" ca="1" si="305"/>
        <v>0.20930375867956752</v>
      </c>
      <c r="Q4336" s="11" t="str">
        <f t="shared" ca="1" si="289"/>
        <v>H</v>
      </c>
    </row>
    <row r="4337" spans="9:17" x14ac:dyDescent="0.25">
      <c r="I4337" s="11">
        <v>4336</v>
      </c>
      <c r="J4337" s="11">
        <f t="shared" ca="1" si="302"/>
        <v>2.9139500227862771</v>
      </c>
      <c r="K4337" s="11">
        <f t="shared" ca="1" si="303"/>
        <v>2.0096730419242115</v>
      </c>
      <c r="L4337" s="11" t="str">
        <f t="shared" ref="L4337:L4591" ca="1" si="306">IF(J4337&gt;K4337, "A", IF(J4337=K4337, "T", "H"))</f>
        <v>A</v>
      </c>
      <c r="M4337" s="11"/>
      <c r="N4337" s="11">
        <v>4336</v>
      </c>
      <c r="O4337" s="12">
        <f t="shared" ca="1" si="304"/>
        <v>1.0289153651490841</v>
      </c>
      <c r="P4337" s="12">
        <f t="shared" ca="1" si="305"/>
        <v>0.40269615329123465</v>
      </c>
      <c r="Q4337" s="11" t="str">
        <f t="shared" ref="Q4337:Q4591" ca="1" si="307">IF(O4337&gt;P4337, "A", IF(O4337=P4337, "T", "H"))</f>
        <v>A</v>
      </c>
    </row>
    <row r="4338" spans="9:17" x14ac:dyDescent="0.25">
      <c r="I4338" s="11">
        <v>4337</v>
      </c>
      <c r="J4338" s="11">
        <f t="shared" ca="1" si="302"/>
        <v>-7.4730376522049391E-2</v>
      </c>
      <c r="K4338" s="11">
        <f t="shared" ca="1" si="303"/>
        <v>0.85690860365413468</v>
      </c>
      <c r="L4338" s="11" t="str">
        <f t="shared" ca="1" si="306"/>
        <v>H</v>
      </c>
      <c r="M4338" s="11"/>
      <c r="N4338" s="11">
        <v>4337</v>
      </c>
      <c r="O4338" s="12">
        <f t="shared" ca="1" si="304"/>
        <v>0.25929865512880856</v>
      </c>
      <c r="P4338" s="12">
        <f t="shared" ca="1" si="305"/>
        <v>-0.27883436359489333</v>
      </c>
      <c r="Q4338" s="11" t="str">
        <f t="shared" ca="1" si="307"/>
        <v>A</v>
      </c>
    </row>
    <row r="4339" spans="9:17" x14ac:dyDescent="0.25">
      <c r="I4339" s="11">
        <v>4338</v>
      </c>
      <c r="J4339" s="11">
        <f t="shared" ca="1" si="302"/>
        <v>1.0190989622700579</v>
      </c>
      <c r="K4339" s="11">
        <f t="shared" ca="1" si="303"/>
        <v>1.5018722203306609</v>
      </c>
      <c r="L4339" s="11" t="str">
        <f t="shared" ca="1" si="306"/>
        <v>H</v>
      </c>
      <c r="M4339" s="11"/>
      <c r="N4339" s="11">
        <v>4338</v>
      </c>
      <c r="O4339" s="12">
        <f t="shared" ca="1" si="304"/>
        <v>9.6864583115161551E-3</v>
      </c>
      <c r="P4339" s="12">
        <f t="shared" ca="1" si="305"/>
        <v>2.0171609919858322</v>
      </c>
      <c r="Q4339" s="11" t="str">
        <f t="shared" ca="1" si="307"/>
        <v>H</v>
      </c>
    </row>
    <row r="4340" spans="9:17" x14ac:dyDescent="0.25">
      <c r="I4340" s="11">
        <v>4339</v>
      </c>
      <c r="J4340" s="11">
        <f t="shared" ca="1" si="302"/>
        <v>4.2028164018793213</v>
      </c>
      <c r="K4340" s="11">
        <f t="shared" ca="1" si="303"/>
        <v>1.9992457095825458</v>
      </c>
      <c r="L4340" s="11" t="str">
        <f t="shared" ca="1" si="306"/>
        <v>A</v>
      </c>
      <c r="M4340" s="11"/>
      <c r="N4340" s="11">
        <v>4339</v>
      </c>
      <c r="O4340" s="12">
        <f t="shared" ca="1" si="304"/>
        <v>-2.0802471116327137</v>
      </c>
      <c r="P4340" s="12">
        <f t="shared" ca="1" si="305"/>
        <v>-7.9172725960373613E-2</v>
      </c>
      <c r="Q4340" s="11" t="str">
        <f t="shared" ca="1" si="307"/>
        <v>H</v>
      </c>
    </row>
    <row r="4341" spans="9:17" x14ac:dyDescent="0.25">
      <c r="I4341" s="11">
        <v>4340</v>
      </c>
      <c r="J4341" s="11">
        <f t="shared" ca="1" si="302"/>
        <v>0.44583781632326225</v>
      </c>
      <c r="K4341" s="11">
        <f t="shared" ca="1" si="303"/>
        <v>0.59567679547858021</v>
      </c>
      <c r="L4341" s="11" t="str">
        <f t="shared" ca="1" si="306"/>
        <v>H</v>
      </c>
      <c r="M4341" s="11"/>
      <c r="N4341" s="11">
        <v>4340</v>
      </c>
      <c r="O4341" s="12">
        <f t="shared" ca="1" si="304"/>
        <v>0.84584614615606679</v>
      </c>
      <c r="P4341" s="12">
        <f t="shared" ca="1" si="305"/>
        <v>3.6424773311730494</v>
      </c>
      <c r="Q4341" s="11" t="str">
        <f t="shared" ca="1" si="307"/>
        <v>H</v>
      </c>
    </row>
    <row r="4342" spans="9:17" x14ac:dyDescent="0.25">
      <c r="I4342" s="11">
        <v>4341</v>
      </c>
      <c r="J4342" s="11">
        <f t="shared" ca="1" si="302"/>
        <v>-0.35550999525713889</v>
      </c>
      <c r="K4342" s="11">
        <f t="shared" ca="1" si="303"/>
        <v>4.0871301051225615</v>
      </c>
      <c r="L4342" s="11" t="str">
        <f t="shared" ca="1" si="306"/>
        <v>H</v>
      </c>
      <c r="M4342" s="11"/>
      <c r="N4342" s="11">
        <v>4341</v>
      </c>
      <c r="O4342" s="12">
        <f t="shared" ca="1" si="304"/>
        <v>0.8410461121543179</v>
      </c>
      <c r="P4342" s="12">
        <f t="shared" ca="1" si="305"/>
        <v>2.1290505850788377</v>
      </c>
      <c r="Q4342" s="11" t="str">
        <f t="shared" ca="1" si="307"/>
        <v>H</v>
      </c>
    </row>
    <row r="4343" spans="9:17" x14ac:dyDescent="0.25">
      <c r="I4343" s="11">
        <v>4342</v>
      </c>
      <c r="J4343" s="11">
        <f t="shared" ca="1" si="302"/>
        <v>0.38169544743484951</v>
      </c>
      <c r="K4343" s="11">
        <f t="shared" ca="1" si="303"/>
        <v>2.4675731604220741</v>
      </c>
      <c r="L4343" s="11" t="str">
        <f t="shared" ca="1" si="306"/>
        <v>H</v>
      </c>
      <c r="M4343" s="11"/>
      <c r="N4343" s="11">
        <v>4342</v>
      </c>
      <c r="O4343" s="12">
        <f t="shared" ca="1" si="304"/>
        <v>2.8966686461221434</v>
      </c>
      <c r="P4343" s="12">
        <f t="shared" ca="1" si="305"/>
        <v>-0.44221437269528296</v>
      </c>
      <c r="Q4343" s="11" t="str">
        <f t="shared" ca="1" si="307"/>
        <v>A</v>
      </c>
    </row>
    <row r="4344" spans="9:17" x14ac:dyDescent="0.25">
      <c r="I4344" s="11">
        <v>4343</v>
      </c>
      <c r="J4344" s="11">
        <f t="shared" ca="1" si="302"/>
        <v>1.0309204736510311</v>
      </c>
      <c r="K4344" s="11">
        <f t="shared" ca="1" si="303"/>
        <v>1.1733671870958569</v>
      </c>
      <c r="L4344" s="11" t="str">
        <f t="shared" ca="1" si="306"/>
        <v>H</v>
      </c>
      <c r="M4344" s="11"/>
      <c r="N4344" s="11">
        <v>4343</v>
      </c>
      <c r="O4344" s="12">
        <f t="shared" ca="1" si="304"/>
        <v>-2.0497004964774437</v>
      </c>
      <c r="P4344" s="12">
        <f t="shared" ca="1" si="305"/>
        <v>-0.74507798563939054</v>
      </c>
      <c r="Q4344" s="11" t="str">
        <f t="shared" ca="1" si="307"/>
        <v>H</v>
      </c>
    </row>
    <row r="4345" spans="9:17" x14ac:dyDescent="0.25">
      <c r="I4345" s="11">
        <v>4344</v>
      </c>
      <c r="J4345" s="11">
        <f t="shared" ca="1" si="302"/>
        <v>2.9823838098085567</v>
      </c>
      <c r="K4345" s="11">
        <f t="shared" ca="1" si="303"/>
        <v>3.113711827318308</v>
      </c>
      <c r="L4345" s="11" t="str">
        <f t="shared" ca="1" si="306"/>
        <v>H</v>
      </c>
      <c r="M4345" s="11"/>
      <c r="N4345" s="11">
        <v>4344</v>
      </c>
      <c r="O4345" s="12">
        <f t="shared" ca="1" si="304"/>
        <v>7.785971911213696E-2</v>
      </c>
      <c r="P4345" s="12">
        <f t="shared" ca="1" si="305"/>
        <v>1.9292608381707341</v>
      </c>
      <c r="Q4345" s="11" t="str">
        <f t="shared" ca="1" si="307"/>
        <v>H</v>
      </c>
    </row>
    <row r="4346" spans="9:17" x14ac:dyDescent="0.25">
      <c r="I4346" s="11">
        <v>4345</v>
      </c>
      <c r="J4346" s="11">
        <f t="shared" ca="1" si="302"/>
        <v>-1.4274700656947177</v>
      </c>
      <c r="K4346" s="11">
        <f t="shared" ca="1" si="303"/>
        <v>1.1754507956603932</v>
      </c>
      <c r="L4346" s="11" t="str">
        <f t="shared" ca="1" si="306"/>
        <v>H</v>
      </c>
      <c r="M4346" s="11"/>
      <c r="N4346" s="11">
        <v>4345</v>
      </c>
      <c r="O4346" s="12">
        <f t="shared" ca="1" si="304"/>
        <v>-0.45432352415981492</v>
      </c>
      <c r="P4346" s="12">
        <f t="shared" ca="1" si="305"/>
        <v>1.3240586049815015</v>
      </c>
      <c r="Q4346" s="11" t="str">
        <f t="shared" ca="1" si="307"/>
        <v>H</v>
      </c>
    </row>
    <row r="4347" spans="9:17" x14ac:dyDescent="0.25">
      <c r="I4347" s="11">
        <v>4346</v>
      </c>
      <c r="J4347" s="11">
        <f t="shared" ca="1" si="302"/>
        <v>2.374832422066727</v>
      </c>
      <c r="K4347" s="11">
        <f t="shared" ca="1" si="303"/>
        <v>1.4390755521897169</v>
      </c>
      <c r="L4347" s="11" t="str">
        <f t="shared" ca="1" si="306"/>
        <v>A</v>
      </c>
      <c r="M4347" s="11"/>
      <c r="N4347" s="11">
        <v>4346</v>
      </c>
      <c r="O4347" s="12">
        <f t="shared" ca="1" si="304"/>
        <v>0.77349989214385362</v>
      </c>
      <c r="P4347" s="12">
        <f t="shared" ca="1" si="305"/>
        <v>0.78303688269292682</v>
      </c>
      <c r="Q4347" s="11" t="str">
        <f t="shared" ca="1" si="307"/>
        <v>H</v>
      </c>
    </row>
    <row r="4348" spans="9:17" x14ac:dyDescent="0.25">
      <c r="I4348" s="11">
        <v>4347</v>
      </c>
      <c r="J4348" s="11">
        <f t="shared" ca="1" si="302"/>
        <v>1.8556295086972912</v>
      </c>
      <c r="K4348" s="11">
        <f t="shared" ca="1" si="303"/>
        <v>2.1400926107340159</v>
      </c>
      <c r="L4348" s="11" t="str">
        <f t="shared" ca="1" si="306"/>
        <v>H</v>
      </c>
      <c r="M4348" s="11"/>
      <c r="N4348" s="11">
        <v>4347</v>
      </c>
      <c r="O4348" s="12">
        <f t="shared" ca="1" si="304"/>
        <v>1.1715627471542887</v>
      </c>
      <c r="P4348" s="12">
        <f t="shared" ca="1" si="305"/>
        <v>-0.81947920501702143</v>
      </c>
      <c r="Q4348" s="11" t="str">
        <f t="shared" ca="1" si="307"/>
        <v>A</v>
      </c>
    </row>
    <row r="4349" spans="9:17" x14ac:dyDescent="0.25">
      <c r="I4349" s="11">
        <v>4348</v>
      </c>
      <c r="J4349" s="11">
        <f t="shared" ca="1" si="302"/>
        <v>-1.548423666958703</v>
      </c>
      <c r="K4349" s="11">
        <f t="shared" ca="1" si="303"/>
        <v>2.6172799436872167</v>
      </c>
      <c r="L4349" s="11" t="str">
        <f t="shared" ca="1" si="306"/>
        <v>H</v>
      </c>
      <c r="M4349" s="11"/>
      <c r="N4349" s="11">
        <v>4348</v>
      </c>
      <c r="O4349" s="12">
        <f t="shared" ca="1" si="304"/>
        <v>-1.3194347543222533</v>
      </c>
      <c r="P4349" s="12">
        <f t="shared" ca="1" si="305"/>
        <v>1.7200211968644665</v>
      </c>
      <c r="Q4349" s="11" t="str">
        <f t="shared" ca="1" si="307"/>
        <v>H</v>
      </c>
    </row>
    <row r="4350" spans="9:17" x14ac:dyDescent="0.25">
      <c r="I4350" s="11">
        <v>4349</v>
      </c>
      <c r="J4350" s="11">
        <f t="shared" ca="1" si="302"/>
        <v>1.4253256474478408</v>
      </c>
      <c r="K4350" s="11">
        <f t="shared" ca="1" si="303"/>
        <v>1.3244800062020485</v>
      </c>
      <c r="L4350" s="11" t="str">
        <f t="shared" ca="1" si="306"/>
        <v>A</v>
      </c>
      <c r="M4350" s="11"/>
      <c r="N4350" s="11">
        <v>4349</v>
      </c>
      <c r="O4350" s="12">
        <f t="shared" ca="1" si="304"/>
        <v>-0.94633053972814718</v>
      </c>
      <c r="P4350" s="12">
        <f t="shared" ca="1" si="305"/>
        <v>1.8433322754382298</v>
      </c>
      <c r="Q4350" s="11" t="str">
        <f t="shared" ca="1" si="307"/>
        <v>H</v>
      </c>
    </row>
    <row r="4351" spans="9:17" x14ac:dyDescent="0.25">
      <c r="I4351" s="11">
        <v>4350</v>
      </c>
      <c r="J4351" s="11">
        <f t="shared" ca="1" si="302"/>
        <v>0.32419304258021642</v>
      </c>
      <c r="K4351" s="11">
        <f t="shared" ca="1" si="303"/>
        <v>2.2175363349894308</v>
      </c>
      <c r="L4351" s="11" t="str">
        <f t="shared" ca="1" si="306"/>
        <v>H</v>
      </c>
      <c r="M4351" s="11"/>
      <c r="N4351" s="11">
        <v>4350</v>
      </c>
      <c r="O4351" s="12">
        <f t="shared" ca="1" si="304"/>
        <v>-0.85530455752312462</v>
      </c>
      <c r="P4351" s="12">
        <f t="shared" ca="1" si="305"/>
        <v>2.7848683665306884</v>
      </c>
      <c r="Q4351" s="11" t="str">
        <f t="shared" ca="1" si="307"/>
        <v>H</v>
      </c>
    </row>
    <row r="4352" spans="9:17" x14ac:dyDescent="0.25">
      <c r="I4352" s="11">
        <v>4351</v>
      </c>
      <c r="J4352" s="11">
        <f t="shared" ca="1" si="302"/>
        <v>-1.4308477844034226</v>
      </c>
      <c r="K4352" s="11">
        <f t="shared" ca="1" si="303"/>
        <v>2.4243791115637676</v>
      </c>
      <c r="L4352" s="11" t="str">
        <f t="shared" ca="1" si="306"/>
        <v>H</v>
      </c>
      <c r="M4352" s="11"/>
      <c r="N4352" s="11">
        <v>4351</v>
      </c>
      <c r="O4352" s="12">
        <f t="shared" ca="1" si="304"/>
        <v>2.0704398271377671</v>
      </c>
      <c r="P4352" s="12">
        <f t="shared" ca="1" si="305"/>
        <v>1.5902732089152924</v>
      </c>
      <c r="Q4352" s="11" t="str">
        <f t="shared" ca="1" si="307"/>
        <v>A</v>
      </c>
    </row>
    <row r="4353" spans="9:17" x14ac:dyDescent="0.25">
      <c r="I4353" s="11">
        <v>4352</v>
      </c>
      <c r="J4353" s="11">
        <f t="shared" ca="1" si="302"/>
        <v>-0.48505223977394329</v>
      </c>
      <c r="K4353" s="11">
        <f t="shared" ca="1" si="303"/>
        <v>2.8127517028458433</v>
      </c>
      <c r="L4353" s="11" t="str">
        <f t="shared" ca="1" si="306"/>
        <v>H</v>
      </c>
      <c r="M4353" s="11"/>
      <c r="N4353" s="11">
        <v>4352</v>
      </c>
      <c r="O4353" s="12">
        <f t="shared" ca="1" si="304"/>
        <v>0.42831484427646538</v>
      </c>
      <c r="P4353" s="12">
        <f t="shared" ca="1" si="305"/>
        <v>0.19119978451021036</v>
      </c>
      <c r="Q4353" s="11" t="str">
        <f t="shared" ca="1" si="307"/>
        <v>A</v>
      </c>
    </row>
    <row r="4354" spans="9:17" x14ac:dyDescent="0.25">
      <c r="I4354" s="11">
        <v>4353</v>
      </c>
      <c r="J4354" s="11">
        <f t="shared" ca="1" si="302"/>
        <v>0.85053971846821819</v>
      </c>
      <c r="K4354" s="11">
        <f t="shared" ca="1" si="303"/>
        <v>1.4008126474598648</v>
      </c>
      <c r="L4354" s="11" t="str">
        <f t="shared" ca="1" si="306"/>
        <v>H</v>
      </c>
      <c r="M4354" s="11"/>
      <c r="N4354" s="11">
        <v>4353</v>
      </c>
      <c r="O4354" s="12">
        <f t="shared" ca="1" si="304"/>
        <v>1.0180782943884861</v>
      </c>
      <c r="P4354" s="12">
        <f t="shared" ca="1" si="305"/>
        <v>0.2967315445987444</v>
      </c>
      <c r="Q4354" s="11" t="str">
        <f t="shared" ca="1" si="307"/>
        <v>A</v>
      </c>
    </row>
    <row r="4355" spans="9:17" x14ac:dyDescent="0.25">
      <c r="I4355" s="11">
        <v>4354</v>
      </c>
      <c r="J4355" s="11">
        <f t="shared" ref="J4355:J4418" ca="1" si="308">NORMINV(RAND(), $D$3,$F$3)</f>
        <v>1.4354609807171048</v>
      </c>
      <c r="K4355" s="11">
        <f t="shared" ref="K4355:K4418" ca="1" si="309">NORMINV(RAND(), $D$2,$F$2)</f>
        <v>2.2411893573655126</v>
      </c>
      <c r="L4355" s="11" t="str">
        <f t="shared" ca="1" si="306"/>
        <v>H</v>
      </c>
      <c r="M4355" s="11"/>
      <c r="N4355" s="11">
        <v>4354</v>
      </c>
      <c r="O4355" s="12">
        <f t="shared" ref="O4355:O4418" ca="1" si="310">NORMINV(RAND(), $D$11,$F$11)</f>
        <v>1.6493166621800335</v>
      </c>
      <c r="P4355" s="12">
        <f t="shared" ref="P4355:P4418" ca="1" si="311">NORMINV(RAND(), $D$10,$F$10)</f>
        <v>-0.96014375602129398</v>
      </c>
      <c r="Q4355" s="11" t="str">
        <f t="shared" ca="1" si="307"/>
        <v>A</v>
      </c>
    </row>
    <row r="4356" spans="9:17" x14ac:dyDescent="0.25">
      <c r="I4356" s="11">
        <v>4355</v>
      </c>
      <c r="J4356" s="11">
        <f t="shared" ca="1" si="308"/>
        <v>1.4186946760488892</v>
      </c>
      <c r="K4356" s="11">
        <f t="shared" ca="1" si="309"/>
        <v>3.2195753706074308</v>
      </c>
      <c r="L4356" s="11" t="str">
        <f t="shared" ca="1" si="306"/>
        <v>H</v>
      </c>
      <c r="M4356" s="11"/>
      <c r="N4356" s="11">
        <v>4355</v>
      </c>
      <c r="O4356" s="12">
        <f t="shared" ca="1" si="310"/>
        <v>1.7176264888501511</v>
      </c>
      <c r="P4356" s="12">
        <f t="shared" ca="1" si="311"/>
        <v>1.9402617387170582</v>
      </c>
      <c r="Q4356" s="11" t="str">
        <f t="shared" ca="1" si="307"/>
        <v>H</v>
      </c>
    </row>
    <row r="4357" spans="9:17" x14ac:dyDescent="0.25">
      <c r="I4357" s="11">
        <v>4356</v>
      </c>
      <c r="J4357" s="11">
        <f t="shared" ca="1" si="308"/>
        <v>1.5443259076405702</v>
      </c>
      <c r="K4357" s="11">
        <f t="shared" ca="1" si="309"/>
        <v>1.6105610942755302</v>
      </c>
      <c r="L4357" s="11" t="str">
        <f t="shared" ca="1" si="306"/>
        <v>H</v>
      </c>
      <c r="M4357" s="11"/>
      <c r="N4357" s="11">
        <v>4356</v>
      </c>
      <c r="O4357" s="12">
        <f t="shared" ca="1" si="310"/>
        <v>0.60023303071282208</v>
      </c>
      <c r="P4357" s="12">
        <f t="shared" ca="1" si="311"/>
        <v>0.35015641579012935</v>
      </c>
      <c r="Q4357" s="11" t="str">
        <f t="shared" ca="1" si="307"/>
        <v>A</v>
      </c>
    </row>
    <row r="4358" spans="9:17" x14ac:dyDescent="0.25">
      <c r="I4358" s="11">
        <v>4357</v>
      </c>
      <c r="J4358" s="11">
        <f t="shared" ca="1" si="308"/>
        <v>-1.8147667253703372</v>
      </c>
      <c r="K4358" s="11">
        <f t="shared" ca="1" si="309"/>
        <v>4.1504302341575858</v>
      </c>
      <c r="L4358" s="11" t="str">
        <f t="shared" ca="1" si="306"/>
        <v>H</v>
      </c>
      <c r="M4358" s="11"/>
      <c r="N4358" s="11">
        <v>4357</v>
      </c>
      <c r="O4358" s="12">
        <f t="shared" ca="1" si="310"/>
        <v>-0.18007535077192749</v>
      </c>
      <c r="P4358" s="12">
        <f t="shared" ca="1" si="311"/>
        <v>0.72421842482252874</v>
      </c>
      <c r="Q4358" s="11" t="str">
        <f t="shared" ca="1" si="307"/>
        <v>H</v>
      </c>
    </row>
    <row r="4359" spans="9:17" x14ac:dyDescent="0.25">
      <c r="I4359" s="11">
        <v>4358</v>
      </c>
      <c r="J4359" s="11">
        <f t="shared" ca="1" si="308"/>
        <v>7.4419512686678013E-2</v>
      </c>
      <c r="K4359" s="11">
        <f t="shared" ca="1" si="309"/>
        <v>1.4056891632020916</v>
      </c>
      <c r="L4359" s="11" t="str">
        <f t="shared" ca="1" si="306"/>
        <v>H</v>
      </c>
      <c r="M4359" s="11"/>
      <c r="N4359" s="11">
        <v>4358</v>
      </c>
      <c r="O4359" s="12">
        <f t="shared" ca="1" si="310"/>
        <v>2.7557367842156442</v>
      </c>
      <c r="P4359" s="12">
        <f t="shared" ca="1" si="311"/>
        <v>-9.2134400760132129E-2</v>
      </c>
      <c r="Q4359" s="11" t="str">
        <f t="shared" ca="1" si="307"/>
        <v>A</v>
      </c>
    </row>
    <row r="4360" spans="9:17" x14ac:dyDescent="0.25">
      <c r="I4360" s="11">
        <v>4359</v>
      </c>
      <c r="J4360" s="11">
        <f t="shared" ca="1" si="308"/>
        <v>0.64540343924812538</v>
      </c>
      <c r="K4360" s="11">
        <f t="shared" ca="1" si="309"/>
        <v>3.8463901739930271</v>
      </c>
      <c r="L4360" s="11" t="str">
        <f t="shared" ca="1" si="306"/>
        <v>H</v>
      </c>
      <c r="M4360" s="11"/>
      <c r="N4360" s="11">
        <v>4359</v>
      </c>
      <c r="O4360" s="12">
        <f t="shared" ca="1" si="310"/>
        <v>-0.60480751310857483</v>
      </c>
      <c r="P4360" s="12">
        <f t="shared" ca="1" si="311"/>
        <v>1.3973688342880699</v>
      </c>
      <c r="Q4360" s="11" t="str">
        <f t="shared" ca="1" si="307"/>
        <v>H</v>
      </c>
    </row>
    <row r="4361" spans="9:17" x14ac:dyDescent="0.25">
      <c r="I4361" s="11">
        <v>4360</v>
      </c>
      <c r="J4361" s="11">
        <f t="shared" ca="1" si="308"/>
        <v>1.3182798450694599</v>
      </c>
      <c r="K4361" s="11">
        <f t="shared" ca="1" si="309"/>
        <v>3.2377058739520566</v>
      </c>
      <c r="L4361" s="11" t="str">
        <f t="shared" ca="1" si="306"/>
        <v>H</v>
      </c>
      <c r="M4361" s="11"/>
      <c r="N4361" s="11">
        <v>4360</v>
      </c>
      <c r="O4361" s="12">
        <f t="shared" ca="1" si="310"/>
        <v>1.4221061901233789</v>
      </c>
      <c r="P4361" s="12">
        <f t="shared" ca="1" si="311"/>
        <v>2.9398092140659289</v>
      </c>
      <c r="Q4361" s="11" t="str">
        <f t="shared" ca="1" si="307"/>
        <v>H</v>
      </c>
    </row>
    <row r="4362" spans="9:17" x14ac:dyDescent="0.25">
      <c r="I4362" s="11">
        <v>4361</v>
      </c>
      <c r="J4362" s="11">
        <f t="shared" ca="1" si="308"/>
        <v>-0.35229485641451908</v>
      </c>
      <c r="K4362" s="11">
        <f t="shared" ca="1" si="309"/>
        <v>-0.7613604707175976</v>
      </c>
      <c r="L4362" s="11" t="str">
        <f t="shared" ca="1" si="306"/>
        <v>A</v>
      </c>
      <c r="M4362" s="11"/>
      <c r="N4362" s="11">
        <v>4361</v>
      </c>
      <c r="O4362" s="12">
        <f t="shared" ca="1" si="310"/>
        <v>-1.2263463924506979</v>
      </c>
      <c r="P4362" s="12">
        <f t="shared" ca="1" si="311"/>
        <v>-1.2172773522012612</v>
      </c>
      <c r="Q4362" s="11" t="str">
        <f t="shared" ca="1" si="307"/>
        <v>H</v>
      </c>
    </row>
    <row r="4363" spans="9:17" x14ac:dyDescent="0.25">
      <c r="I4363" s="11">
        <v>4362</v>
      </c>
      <c r="J4363" s="11">
        <f t="shared" ca="1" si="308"/>
        <v>1.3781316221317823</v>
      </c>
      <c r="K4363" s="11">
        <f t="shared" ca="1" si="309"/>
        <v>1.239505568855003</v>
      </c>
      <c r="L4363" s="11" t="str">
        <f t="shared" ca="1" si="306"/>
        <v>A</v>
      </c>
      <c r="M4363" s="11"/>
      <c r="N4363" s="11">
        <v>4362</v>
      </c>
      <c r="O4363" s="12">
        <f t="shared" ca="1" si="310"/>
        <v>-0.11841389072766806</v>
      </c>
      <c r="P4363" s="12">
        <f t="shared" ca="1" si="311"/>
        <v>-0.9861583309971782</v>
      </c>
      <c r="Q4363" s="11" t="str">
        <f t="shared" ca="1" si="307"/>
        <v>A</v>
      </c>
    </row>
    <row r="4364" spans="9:17" x14ac:dyDescent="0.25">
      <c r="I4364" s="11">
        <v>4363</v>
      </c>
      <c r="J4364" s="11">
        <f t="shared" ca="1" si="308"/>
        <v>-0.26004761597841342</v>
      </c>
      <c r="K4364" s="11">
        <f t="shared" ca="1" si="309"/>
        <v>2.4295876909357035</v>
      </c>
      <c r="L4364" s="11" t="str">
        <f t="shared" ca="1" si="306"/>
        <v>H</v>
      </c>
      <c r="M4364" s="11"/>
      <c r="N4364" s="11">
        <v>4363</v>
      </c>
      <c r="O4364" s="12">
        <f t="shared" ca="1" si="310"/>
        <v>-1.319566715635988</v>
      </c>
      <c r="P4364" s="12">
        <f t="shared" ca="1" si="311"/>
        <v>1.2681631786665268</v>
      </c>
      <c r="Q4364" s="11" t="str">
        <f t="shared" ca="1" si="307"/>
        <v>H</v>
      </c>
    </row>
    <row r="4365" spans="9:17" x14ac:dyDescent="0.25">
      <c r="I4365" s="11">
        <v>4364</v>
      </c>
      <c r="J4365" s="11">
        <f t="shared" ca="1" si="308"/>
        <v>2.0884798464340557</v>
      </c>
      <c r="K4365" s="11">
        <f t="shared" ca="1" si="309"/>
        <v>0.68224954208735378</v>
      </c>
      <c r="L4365" s="11" t="str">
        <f t="shared" ca="1" si="306"/>
        <v>A</v>
      </c>
      <c r="M4365" s="11"/>
      <c r="N4365" s="11">
        <v>4364</v>
      </c>
      <c r="O4365" s="12">
        <f t="shared" ca="1" si="310"/>
        <v>1.2908841437089273</v>
      </c>
      <c r="P4365" s="12">
        <f t="shared" ca="1" si="311"/>
        <v>1.175771109808921</v>
      </c>
      <c r="Q4365" s="11" t="str">
        <f t="shared" ca="1" si="307"/>
        <v>A</v>
      </c>
    </row>
    <row r="4366" spans="9:17" x14ac:dyDescent="0.25">
      <c r="I4366" s="11">
        <v>4365</v>
      </c>
      <c r="J4366" s="11">
        <f t="shared" ca="1" si="308"/>
        <v>-1.002193468063834</v>
      </c>
      <c r="K4366" s="11">
        <f t="shared" ca="1" si="309"/>
        <v>3.4283316160325779</v>
      </c>
      <c r="L4366" s="11" t="str">
        <f t="shared" ca="1" si="306"/>
        <v>H</v>
      </c>
      <c r="M4366" s="11"/>
      <c r="N4366" s="11">
        <v>4365</v>
      </c>
      <c r="O4366" s="12">
        <f t="shared" ca="1" si="310"/>
        <v>-1.1342861826623423</v>
      </c>
      <c r="P4366" s="12">
        <f t="shared" ca="1" si="311"/>
        <v>0.53352882652062517</v>
      </c>
      <c r="Q4366" s="11" t="str">
        <f t="shared" ca="1" si="307"/>
        <v>H</v>
      </c>
    </row>
    <row r="4367" spans="9:17" x14ac:dyDescent="0.25">
      <c r="I4367" s="11">
        <v>4366</v>
      </c>
      <c r="J4367" s="11">
        <f t="shared" ca="1" si="308"/>
        <v>1.7137222589019077</v>
      </c>
      <c r="K4367" s="11">
        <f t="shared" ca="1" si="309"/>
        <v>3.1802679902640021</v>
      </c>
      <c r="L4367" s="11" t="str">
        <f t="shared" ca="1" si="306"/>
        <v>H</v>
      </c>
      <c r="M4367" s="11"/>
      <c r="N4367" s="11">
        <v>4366</v>
      </c>
      <c r="O4367" s="12">
        <f t="shared" ca="1" si="310"/>
        <v>1.5551870146759708</v>
      </c>
      <c r="P4367" s="12">
        <f t="shared" ca="1" si="311"/>
        <v>0.69641825296097448</v>
      </c>
      <c r="Q4367" s="11" t="str">
        <f t="shared" ca="1" si="307"/>
        <v>A</v>
      </c>
    </row>
    <row r="4368" spans="9:17" x14ac:dyDescent="0.25">
      <c r="I4368" s="11">
        <v>4367</v>
      </c>
      <c r="J4368" s="11">
        <f t="shared" ca="1" si="308"/>
        <v>0.90501378675159572</v>
      </c>
      <c r="K4368" s="11">
        <f t="shared" ca="1" si="309"/>
        <v>3.759047385356447</v>
      </c>
      <c r="L4368" s="11" t="str">
        <f t="shared" ca="1" si="306"/>
        <v>H</v>
      </c>
      <c r="M4368" s="11"/>
      <c r="N4368" s="11">
        <v>4367</v>
      </c>
      <c r="O4368" s="12">
        <f t="shared" ca="1" si="310"/>
        <v>1.3477896671664502</v>
      </c>
      <c r="P4368" s="12">
        <f t="shared" ca="1" si="311"/>
        <v>0.40959543837888057</v>
      </c>
      <c r="Q4368" s="11" t="str">
        <f t="shared" ca="1" si="307"/>
        <v>A</v>
      </c>
    </row>
    <row r="4369" spans="9:17" x14ac:dyDescent="0.25">
      <c r="I4369" s="11">
        <v>4368</v>
      </c>
      <c r="J4369" s="11">
        <f t="shared" ca="1" si="308"/>
        <v>-0.36207307860289351</v>
      </c>
      <c r="K4369" s="11">
        <f t="shared" ca="1" si="309"/>
        <v>4.253498200715887</v>
      </c>
      <c r="L4369" s="11" t="str">
        <f t="shared" ca="1" si="306"/>
        <v>H</v>
      </c>
      <c r="M4369" s="11"/>
      <c r="N4369" s="11">
        <v>4368</v>
      </c>
      <c r="O4369" s="12">
        <f t="shared" ca="1" si="310"/>
        <v>0.91442342887433814</v>
      </c>
      <c r="P4369" s="12">
        <f t="shared" ca="1" si="311"/>
        <v>2.4101418572790556</v>
      </c>
      <c r="Q4369" s="11" t="str">
        <f t="shared" ca="1" si="307"/>
        <v>H</v>
      </c>
    </row>
    <row r="4370" spans="9:17" x14ac:dyDescent="0.25">
      <c r="I4370" s="11">
        <v>4369</v>
      </c>
      <c r="J4370" s="11">
        <f t="shared" ca="1" si="308"/>
        <v>1.0731777030369181</v>
      </c>
      <c r="K4370" s="11">
        <f t="shared" ca="1" si="309"/>
        <v>3.1346475829407909</v>
      </c>
      <c r="L4370" s="11" t="str">
        <f t="shared" ca="1" si="306"/>
        <v>H</v>
      </c>
      <c r="M4370" s="11"/>
      <c r="N4370" s="11">
        <v>4369</v>
      </c>
      <c r="O4370" s="12">
        <f t="shared" ca="1" si="310"/>
        <v>-0.75618444393449091</v>
      </c>
      <c r="P4370" s="12">
        <f t="shared" ca="1" si="311"/>
        <v>0.77748287988891818</v>
      </c>
      <c r="Q4370" s="11" t="str">
        <f t="shared" ca="1" si="307"/>
        <v>H</v>
      </c>
    </row>
    <row r="4371" spans="9:17" x14ac:dyDescent="0.25">
      <c r="I4371" s="11">
        <v>4370</v>
      </c>
      <c r="J4371" s="11">
        <f t="shared" ca="1" si="308"/>
        <v>1.1828428599379519</v>
      </c>
      <c r="K4371" s="11">
        <f t="shared" ca="1" si="309"/>
        <v>2.7232960551279106</v>
      </c>
      <c r="L4371" s="11" t="str">
        <f t="shared" ca="1" si="306"/>
        <v>H</v>
      </c>
      <c r="M4371" s="11"/>
      <c r="N4371" s="11">
        <v>4370</v>
      </c>
      <c r="O4371" s="12">
        <f t="shared" ca="1" si="310"/>
        <v>-1.2667316294509099</v>
      </c>
      <c r="P4371" s="12">
        <f t="shared" ca="1" si="311"/>
        <v>1.256014496035639</v>
      </c>
      <c r="Q4371" s="11" t="str">
        <f t="shared" ca="1" si="307"/>
        <v>H</v>
      </c>
    </row>
    <row r="4372" spans="9:17" x14ac:dyDescent="0.25">
      <c r="I4372" s="11">
        <v>4371</v>
      </c>
      <c r="J4372" s="11">
        <f t="shared" ca="1" si="308"/>
        <v>2.1832824540812781</v>
      </c>
      <c r="K4372" s="11">
        <f t="shared" ca="1" si="309"/>
        <v>4.1306074821302392</v>
      </c>
      <c r="L4372" s="11" t="str">
        <f t="shared" ca="1" si="306"/>
        <v>H</v>
      </c>
      <c r="M4372" s="11"/>
      <c r="N4372" s="11">
        <v>4371</v>
      </c>
      <c r="O4372" s="12">
        <f t="shared" ca="1" si="310"/>
        <v>8.0376461246351283E-2</v>
      </c>
      <c r="P4372" s="12">
        <f t="shared" ca="1" si="311"/>
        <v>0.73187259910108626</v>
      </c>
      <c r="Q4372" s="11" t="str">
        <f t="shared" ca="1" si="307"/>
        <v>H</v>
      </c>
    </row>
    <row r="4373" spans="9:17" x14ac:dyDescent="0.25">
      <c r="I4373" s="11">
        <v>4372</v>
      </c>
      <c r="J4373" s="11">
        <f t="shared" ca="1" si="308"/>
        <v>2.1584594149706944</v>
      </c>
      <c r="K4373" s="11">
        <f t="shared" ca="1" si="309"/>
        <v>3.2963601387788666</v>
      </c>
      <c r="L4373" s="11" t="str">
        <f t="shared" ca="1" si="306"/>
        <v>H</v>
      </c>
      <c r="M4373" s="11"/>
      <c r="N4373" s="11">
        <v>4372</v>
      </c>
      <c r="O4373" s="12">
        <f t="shared" ca="1" si="310"/>
        <v>1.6464022500660607</v>
      </c>
      <c r="P4373" s="12">
        <f t="shared" ca="1" si="311"/>
        <v>1.4400916832237596</v>
      </c>
      <c r="Q4373" s="11" t="str">
        <f t="shared" ca="1" si="307"/>
        <v>A</v>
      </c>
    </row>
    <row r="4374" spans="9:17" x14ac:dyDescent="0.25">
      <c r="I4374" s="11">
        <v>4373</v>
      </c>
      <c r="J4374" s="11">
        <f t="shared" ca="1" si="308"/>
        <v>1.4273787021627906</v>
      </c>
      <c r="K4374" s="11">
        <f t="shared" ca="1" si="309"/>
        <v>1.5781452990275371</v>
      </c>
      <c r="L4374" s="11" t="str">
        <f t="shared" ca="1" si="306"/>
        <v>H</v>
      </c>
      <c r="M4374" s="11"/>
      <c r="N4374" s="11">
        <v>4373</v>
      </c>
      <c r="O4374" s="12">
        <f t="shared" ca="1" si="310"/>
        <v>2.5119265188403208</v>
      </c>
      <c r="P4374" s="12">
        <f t="shared" ca="1" si="311"/>
        <v>1.6909661950390529</v>
      </c>
      <c r="Q4374" s="11" t="str">
        <f t="shared" ca="1" si="307"/>
        <v>A</v>
      </c>
    </row>
    <row r="4375" spans="9:17" x14ac:dyDescent="0.25">
      <c r="I4375" s="11">
        <v>4374</v>
      </c>
      <c r="J4375" s="11">
        <f t="shared" ca="1" si="308"/>
        <v>1.7981402509617119</v>
      </c>
      <c r="K4375" s="11">
        <f t="shared" ca="1" si="309"/>
        <v>3.3301124035080205</v>
      </c>
      <c r="L4375" s="11" t="str">
        <f t="shared" ca="1" si="306"/>
        <v>H</v>
      </c>
      <c r="M4375" s="11"/>
      <c r="N4375" s="11">
        <v>4374</v>
      </c>
      <c r="O4375" s="12">
        <f t="shared" ca="1" si="310"/>
        <v>-0.34657415567256433</v>
      </c>
      <c r="P4375" s="12">
        <f t="shared" ca="1" si="311"/>
        <v>1.3764937645172171</v>
      </c>
      <c r="Q4375" s="11" t="str">
        <f t="shared" ca="1" si="307"/>
        <v>H</v>
      </c>
    </row>
    <row r="4376" spans="9:17" x14ac:dyDescent="0.25">
      <c r="I4376" s="11">
        <v>4375</v>
      </c>
      <c r="J4376" s="11">
        <f t="shared" ca="1" si="308"/>
        <v>1.9114539811481031</v>
      </c>
      <c r="K4376" s="11">
        <f t="shared" ca="1" si="309"/>
        <v>2.3816948918879701</v>
      </c>
      <c r="L4376" s="11" t="str">
        <f t="shared" ca="1" si="306"/>
        <v>H</v>
      </c>
      <c r="M4376" s="11"/>
      <c r="N4376" s="11">
        <v>4375</v>
      </c>
      <c r="O4376" s="12">
        <f t="shared" ca="1" si="310"/>
        <v>1.0044252451132962</v>
      </c>
      <c r="P4376" s="12">
        <f t="shared" ca="1" si="311"/>
        <v>0.87883517266127331</v>
      </c>
      <c r="Q4376" s="11" t="str">
        <f t="shared" ca="1" si="307"/>
        <v>A</v>
      </c>
    </row>
    <row r="4377" spans="9:17" x14ac:dyDescent="0.25">
      <c r="I4377" s="11">
        <v>4376</v>
      </c>
      <c r="J4377" s="11">
        <f t="shared" ca="1" si="308"/>
        <v>0.85710111827822544</v>
      </c>
      <c r="K4377" s="11">
        <f t="shared" ca="1" si="309"/>
        <v>1.4458493029093973</v>
      </c>
      <c r="L4377" s="11" t="str">
        <f t="shared" ca="1" si="306"/>
        <v>H</v>
      </c>
      <c r="M4377" s="11"/>
      <c r="N4377" s="11">
        <v>4376</v>
      </c>
      <c r="O4377" s="12">
        <f t="shared" ca="1" si="310"/>
        <v>-0.39634604466541046</v>
      </c>
      <c r="P4377" s="12">
        <f t="shared" ca="1" si="311"/>
        <v>-0.44076970194123244</v>
      </c>
      <c r="Q4377" s="11" t="str">
        <f t="shared" ca="1" si="307"/>
        <v>A</v>
      </c>
    </row>
    <row r="4378" spans="9:17" x14ac:dyDescent="0.25">
      <c r="I4378" s="11">
        <v>4377</v>
      </c>
      <c r="J4378" s="11">
        <f t="shared" ca="1" si="308"/>
        <v>2.445512822476251</v>
      </c>
      <c r="K4378" s="11">
        <f t="shared" ca="1" si="309"/>
        <v>1.722649020549452</v>
      </c>
      <c r="L4378" s="11" t="str">
        <f t="shared" ca="1" si="306"/>
        <v>A</v>
      </c>
      <c r="M4378" s="11"/>
      <c r="N4378" s="11">
        <v>4377</v>
      </c>
      <c r="O4378" s="12">
        <f t="shared" ca="1" si="310"/>
        <v>-1.0025802530883532</v>
      </c>
      <c r="P4378" s="12">
        <f t="shared" ca="1" si="311"/>
        <v>2.1029375485073292</v>
      </c>
      <c r="Q4378" s="11" t="str">
        <f t="shared" ca="1" si="307"/>
        <v>H</v>
      </c>
    </row>
    <row r="4379" spans="9:17" x14ac:dyDescent="0.25">
      <c r="I4379" s="11">
        <v>4378</v>
      </c>
      <c r="J4379" s="11">
        <f t="shared" ca="1" si="308"/>
        <v>-0.11486522822585965</v>
      </c>
      <c r="K4379" s="11">
        <f t="shared" ca="1" si="309"/>
        <v>0.44381718423319128</v>
      </c>
      <c r="L4379" s="11" t="str">
        <f t="shared" ca="1" si="306"/>
        <v>H</v>
      </c>
      <c r="M4379" s="11"/>
      <c r="N4379" s="11">
        <v>4378</v>
      </c>
      <c r="O4379" s="12">
        <f t="shared" ca="1" si="310"/>
        <v>2.1305143713614099</v>
      </c>
      <c r="P4379" s="12">
        <f t="shared" ca="1" si="311"/>
        <v>1.3232528362676803</v>
      </c>
      <c r="Q4379" s="11" t="str">
        <f t="shared" ca="1" si="307"/>
        <v>A</v>
      </c>
    </row>
    <row r="4380" spans="9:17" x14ac:dyDescent="0.25">
      <c r="I4380" s="11">
        <v>4379</v>
      </c>
      <c r="J4380" s="11">
        <f t="shared" ca="1" si="308"/>
        <v>-0.5633263583840612</v>
      </c>
      <c r="K4380" s="11">
        <f t="shared" ca="1" si="309"/>
        <v>1.2098994865034065</v>
      </c>
      <c r="L4380" s="11" t="str">
        <f t="shared" ca="1" si="306"/>
        <v>H</v>
      </c>
      <c r="M4380" s="11"/>
      <c r="N4380" s="11">
        <v>4379</v>
      </c>
      <c r="O4380" s="12">
        <f t="shared" ca="1" si="310"/>
        <v>2.4088045188583544</v>
      </c>
      <c r="P4380" s="12">
        <f t="shared" ca="1" si="311"/>
        <v>1.8940183215640563</v>
      </c>
      <c r="Q4380" s="11" t="str">
        <f t="shared" ca="1" si="307"/>
        <v>A</v>
      </c>
    </row>
    <row r="4381" spans="9:17" x14ac:dyDescent="0.25">
      <c r="I4381" s="11">
        <v>4380</v>
      </c>
      <c r="J4381" s="11">
        <f t="shared" ca="1" si="308"/>
        <v>1.4380709769820219</v>
      </c>
      <c r="K4381" s="11">
        <f t="shared" ca="1" si="309"/>
        <v>4.5688082724122543</v>
      </c>
      <c r="L4381" s="11" t="str">
        <f t="shared" ca="1" si="306"/>
        <v>H</v>
      </c>
      <c r="M4381" s="11"/>
      <c r="N4381" s="11">
        <v>4380</v>
      </c>
      <c r="O4381" s="12">
        <f t="shared" ca="1" si="310"/>
        <v>0.60627935040930758</v>
      </c>
      <c r="P4381" s="12">
        <f t="shared" ca="1" si="311"/>
        <v>1.5631649449599452</v>
      </c>
      <c r="Q4381" s="11" t="str">
        <f t="shared" ca="1" si="307"/>
        <v>H</v>
      </c>
    </row>
    <row r="4382" spans="9:17" x14ac:dyDescent="0.25">
      <c r="I4382" s="11">
        <v>4381</v>
      </c>
      <c r="J4382" s="11">
        <f t="shared" ca="1" si="308"/>
        <v>0.83692143988662493</v>
      </c>
      <c r="K4382" s="11">
        <f t="shared" ca="1" si="309"/>
        <v>3.9665250243036878</v>
      </c>
      <c r="L4382" s="11" t="str">
        <f t="shared" ca="1" si="306"/>
        <v>H</v>
      </c>
      <c r="M4382" s="11"/>
      <c r="N4382" s="11">
        <v>4381</v>
      </c>
      <c r="O4382" s="12">
        <f t="shared" ca="1" si="310"/>
        <v>0.94636285022639943</v>
      </c>
      <c r="P4382" s="12">
        <f t="shared" ca="1" si="311"/>
        <v>0.92646790397122902</v>
      </c>
      <c r="Q4382" s="11" t="str">
        <f t="shared" ca="1" si="307"/>
        <v>A</v>
      </c>
    </row>
    <row r="4383" spans="9:17" x14ac:dyDescent="0.25">
      <c r="I4383" s="11">
        <v>4382</v>
      </c>
      <c r="J4383" s="11">
        <f t="shared" ca="1" si="308"/>
        <v>3.1758912716206367</v>
      </c>
      <c r="K4383" s="11">
        <f t="shared" ca="1" si="309"/>
        <v>0.84420196200723674</v>
      </c>
      <c r="L4383" s="11" t="str">
        <f t="shared" ca="1" si="306"/>
        <v>A</v>
      </c>
      <c r="M4383" s="11"/>
      <c r="N4383" s="11">
        <v>4382</v>
      </c>
      <c r="O4383" s="12">
        <f t="shared" ca="1" si="310"/>
        <v>0.46774547205876382</v>
      </c>
      <c r="P4383" s="12">
        <f t="shared" ca="1" si="311"/>
        <v>1.0919840277859583</v>
      </c>
      <c r="Q4383" s="11" t="str">
        <f t="shared" ca="1" si="307"/>
        <v>H</v>
      </c>
    </row>
    <row r="4384" spans="9:17" x14ac:dyDescent="0.25">
      <c r="I4384" s="11">
        <v>4383</v>
      </c>
      <c r="J4384" s="11">
        <f t="shared" ca="1" si="308"/>
        <v>2.4070361814117267</v>
      </c>
      <c r="K4384" s="11">
        <f t="shared" ca="1" si="309"/>
        <v>1.1791621541634427</v>
      </c>
      <c r="L4384" s="11" t="str">
        <f t="shared" ca="1" si="306"/>
        <v>A</v>
      </c>
      <c r="M4384" s="11"/>
      <c r="N4384" s="11">
        <v>4383</v>
      </c>
      <c r="O4384" s="12">
        <f t="shared" ca="1" si="310"/>
        <v>1.2658802871717543</v>
      </c>
      <c r="P4384" s="12">
        <f t="shared" ca="1" si="311"/>
        <v>3.427036194042496</v>
      </c>
      <c r="Q4384" s="11" t="str">
        <f t="shared" ca="1" si="307"/>
        <v>H</v>
      </c>
    </row>
    <row r="4385" spans="9:17" x14ac:dyDescent="0.25">
      <c r="I4385" s="11">
        <v>4384</v>
      </c>
      <c r="J4385" s="11">
        <f t="shared" ca="1" si="308"/>
        <v>0.2134792173838167</v>
      </c>
      <c r="K4385" s="11">
        <f t="shared" ca="1" si="309"/>
        <v>1.1339587469758152</v>
      </c>
      <c r="L4385" s="11" t="str">
        <f t="shared" ca="1" si="306"/>
        <v>H</v>
      </c>
      <c r="M4385" s="11"/>
      <c r="N4385" s="11">
        <v>4384</v>
      </c>
      <c r="O4385" s="12">
        <f t="shared" ca="1" si="310"/>
        <v>1.4824623593322628</v>
      </c>
      <c r="P4385" s="12">
        <f t="shared" ca="1" si="311"/>
        <v>0.32239243316117638</v>
      </c>
      <c r="Q4385" s="11" t="str">
        <f t="shared" ca="1" si="307"/>
        <v>A</v>
      </c>
    </row>
    <row r="4386" spans="9:17" x14ac:dyDescent="0.25">
      <c r="I4386" s="11">
        <v>4385</v>
      </c>
      <c r="J4386" s="11">
        <f t="shared" ca="1" si="308"/>
        <v>-0.13525059556332952</v>
      </c>
      <c r="K4386" s="11">
        <f t="shared" ca="1" si="309"/>
        <v>2.157919522891623</v>
      </c>
      <c r="L4386" s="11" t="str">
        <f t="shared" ca="1" si="306"/>
        <v>H</v>
      </c>
      <c r="M4386" s="11"/>
      <c r="N4386" s="11">
        <v>4385</v>
      </c>
      <c r="O4386" s="12">
        <f t="shared" ca="1" si="310"/>
        <v>-1.9251261541446361</v>
      </c>
      <c r="P4386" s="12">
        <f t="shared" ca="1" si="311"/>
        <v>1.2291861273670321</v>
      </c>
      <c r="Q4386" s="11" t="str">
        <f t="shared" ca="1" si="307"/>
        <v>H</v>
      </c>
    </row>
    <row r="4387" spans="9:17" x14ac:dyDescent="0.25">
      <c r="I4387" s="11">
        <v>4386</v>
      </c>
      <c r="J4387" s="11">
        <f t="shared" ca="1" si="308"/>
        <v>2.7127595239910285</v>
      </c>
      <c r="K4387" s="11">
        <f t="shared" ca="1" si="309"/>
        <v>0.62293375927951122</v>
      </c>
      <c r="L4387" s="11" t="str">
        <f t="shared" ca="1" si="306"/>
        <v>A</v>
      </c>
      <c r="M4387" s="11"/>
      <c r="N4387" s="11">
        <v>4386</v>
      </c>
      <c r="O4387" s="12">
        <f t="shared" ca="1" si="310"/>
        <v>0.14857684619977118</v>
      </c>
      <c r="P4387" s="12">
        <f t="shared" ca="1" si="311"/>
        <v>2.7364283408286783</v>
      </c>
      <c r="Q4387" s="11" t="str">
        <f t="shared" ca="1" si="307"/>
        <v>H</v>
      </c>
    </row>
    <row r="4388" spans="9:17" x14ac:dyDescent="0.25">
      <c r="I4388" s="11">
        <v>4387</v>
      </c>
      <c r="J4388" s="11">
        <f t="shared" ca="1" si="308"/>
        <v>-0.6969458156413596</v>
      </c>
      <c r="K4388" s="11">
        <f t="shared" ca="1" si="309"/>
        <v>3.1135078866010373</v>
      </c>
      <c r="L4388" s="11" t="str">
        <f t="shared" ca="1" si="306"/>
        <v>H</v>
      </c>
      <c r="M4388" s="11"/>
      <c r="N4388" s="11">
        <v>4387</v>
      </c>
      <c r="O4388" s="12">
        <f t="shared" ca="1" si="310"/>
        <v>1.2130851301753582</v>
      </c>
      <c r="P4388" s="12">
        <f t="shared" ca="1" si="311"/>
        <v>0.34754984147344059</v>
      </c>
      <c r="Q4388" s="11" t="str">
        <f t="shared" ca="1" si="307"/>
        <v>A</v>
      </c>
    </row>
    <row r="4389" spans="9:17" x14ac:dyDescent="0.25">
      <c r="I4389" s="11">
        <v>4388</v>
      </c>
      <c r="J4389" s="11">
        <f t="shared" ca="1" si="308"/>
        <v>-0.53631484962170772</v>
      </c>
      <c r="K4389" s="11">
        <f t="shared" ca="1" si="309"/>
        <v>2.4050322088977141</v>
      </c>
      <c r="L4389" s="11" t="str">
        <f t="shared" ca="1" si="306"/>
        <v>H</v>
      </c>
      <c r="M4389" s="11"/>
      <c r="N4389" s="11">
        <v>4388</v>
      </c>
      <c r="O4389" s="12">
        <f t="shared" ca="1" si="310"/>
        <v>0.14294453417983227</v>
      </c>
      <c r="P4389" s="12">
        <f t="shared" ca="1" si="311"/>
        <v>1.082914816512164</v>
      </c>
      <c r="Q4389" s="11" t="str">
        <f t="shared" ca="1" si="307"/>
        <v>H</v>
      </c>
    </row>
    <row r="4390" spans="9:17" x14ac:dyDescent="0.25">
      <c r="I4390" s="11">
        <v>4389</v>
      </c>
      <c r="J4390" s="11">
        <f t="shared" ca="1" si="308"/>
        <v>1.2180762100552573</v>
      </c>
      <c r="K4390" s="11">
        <f t="shared" ca="1" si="309"/>
        <v>3.5988414240375826</v>
      </c>
      <c r="L4390" s="11" t="str">
        <f t="shared" ca="1" si="306"/>
        <v>H</v>
      </c>
      <c r="M4390" s="11"/>
      <c r="N4390" s="11">
        <v>4389</v>
      </c>
      <c r="O4390" s="12">
        <f t="shared" ca="1" si="310"/>
        <v>1.1097949644007077</v>
      </c>
      <c r="P4390" s="12">
        <f t="shared" ca="1" si="311"/>
        <v>1.6321989109631043</v>
      </c>
      <c r="Q4390" s="11" t="str">
        <f t="shared" ca="1" si="307"/>
        <v>H</v>
      </c>
    </row>
    <row r="4391" spans="9:17" x14ac:dyDescent="0.25">
      <c r="I4391" s="11">
        <v>4390</v>
      </c>
      <c r="J4391" s="11">
        <f t="shared" ca="1" si="308"/>
        <v>1.9515647184227711</v>
      </c>
      <c r="K4391" s="11">
        <f t="shared" ca="1" si="309"/>
        <v>3.1994389892930362</v>
      </c>
      <c r="L4391" s="11" t="str">
        <f t="shared" ca="1" si="306"/>
        <v>H</v>
      </c>
      <c r="M4391" s="11"/>
      <c r="N4391" s="11">
        <v>4390</v>
      </c>
      <c r="O4391" s="12">
        <f t="shared" ca="1" si="310"/>
        <v>0.43235363658445813</v>
      </c>
      <c r="P4391" s="12">
        <f t="shared" ca="1" si="311"/>
        <v>0.62786253870766917</v>
      </c>
      <c r="Q4391" s="11" t="str">
        <f t="shared" ca="1" si="307"/>
        <v>H</v>
      </c>
    </row>
    <row r="4392" spans="9:17" x14ac:dyDescent="0.25">
      <c r="I4392" s="11">
        <v>4391</v>
      </c>
      <c r="J4392" s="11">
        <f t="shared" ca="1" si="308"/>
        <v>1.4669700590305754</v>
      </c>
      <c r="K4392" s="11">
        <f t="shared" ca="1" si="309"/>
        <v>0.5832329735218813</v>
      </c>
      <c r="L4392" s="11" t="str">
        <f t="shared" ca="1" si="306"/>
        <v>A</v>
      </c>
      <c r="M4392" s="11"/>
      <c r="N4392" s="11">
        <v>4391</v>
      </c>
      <c r="O4392" s="12">
        <f t="shared" ca="1" si="310"/>
        <v>0.15622668340367729</v>
      </c>
      <c r="P4392" s="12">
        <f t="shared" ca="1" si="311"/>
        <v>1.7399657821428276</v>
      </c>
      <c r="Q4392" s="11" t="str">
        <f t="shared" ca="1" si="307"/>
        <v>H</v>
      </c>
    </row>
    <row r="4393" spans="9:17" x14ac:dyDescent="0.25">
      <c r="I4393" s="11">
        <v>4392</v>
      </c>
      <c r="J4393" s="11">
        <f t="shared" ca="1" si="308"/>
        <v>0.9076185713745627</v>
      </c>
      <c r="K4393" s="11">
        <f t="shared" ca="1" si="309"/>
        <v>3.1051957438977094</v>
      </c>
      <c r="L4393" s="11" t="str">
        <f t="shared" ca="1" si="306"/>
        <v>H</v>
      </c>
      <c r="M4393" s="11"/>
      <c r="N4393" s="11">
        <v>4392</v>
      </c>
      <c r="O4393" s="12">
        <f t="shared" ca="1" si="310"/>
        <v>-1.9269947617020413</v>
      </c>
      <c r="P4393" s="12">
        <f t="shared" ca="1" si="311"/>
        <v>4.5204350153156252</v>
      </c>
      <c r="Q4393" s="11" t="str">
        <f t="shared" ca="1" si="307"/>
        <v>H</v>
      </c>
    </row>
    <row r="4394" spans="9:17" x14ac:dyDescent="0.25">
      <c r="I4394" s="11">
        <v>4393</v>
      </c>
      <c r="J4394" s="11">
        <f t="shared" ca="1" si="308"/>
        <v>1.6686285472427054</v>
      </c>
      <c r="K4394" s="11">
        <f t="shared" ca="1" si="309"/>
        <v>2.2818340728429614</v>
      </c>
      <c r="L4394" s="11" t="str">
        <f t="shared" ca="1" si="306"/>
        <v>H</v>
      </c>
      <c r="M4394" s="11"/>
      <c r="N4394" s="11">
        <v>4393</v>
      </c>
      <c r="O4394" s="12">
        <f t="shared" ca="1" si="310"/>
        <v>7.4634343643693313E-2</v>
      </c>
      <c r="P4394" s="12">
        <f t="shared" ca="1" si="311"/>
        <v>-2.2059947342679069</v>
      </c>
      <c r="Q4394" s="11" t="str">
        <f t="shared" ca="1" si="307"/>
        <v>A</v>
      </c>
    </row>
    <row r="4395" spans="9:17" x14ac:dyDescent="0.25">
      <c r="I4395" s="11">
        <v>4394</v>
      </c>
      <c r="J4395" s="11">
        <f t="shared" ca="1" si="308"/>
        <v>-0.3166366831619799</v>
      </c>
      <c r="K4395" s="11">
        <f t="shared" ca="1" si="309"/>
        <v>0.94698555223066272</v>
      </c>
      <c r="L4395" s="11" t="str">
        <f t="shared" ca="1" si="306"/>
        <v>H</v>
      </c>
      <c r="M4395" s="11"/>
      <c r="N4395" s="11">
        <v>4394</v>
      </c>
      <c r="O4395" s="12">
        <f t="shared" ca="1" si="310"/>
        <v>0.16352972267229476</v>
      </c>
      <c r="P4395" s="12">
        <f t="shared" ca="1" si="311"/>
        <v>1.3112765237940609</v>
      </c>
      <c r="Q4395" s="11" t="str">
        <f t="shared" ca="1" si="307"/>
        <v>H</v>
      </c>
    </row>
    <row r="4396" spans="9:17" x14ac:dyDescent="0.25">
      <c r="I4396" s="11">
        <v>4395</v>
      </c>
      <c r="J4396" s="11">
        <f t="shared" ca="1" si="308"/>
        <v>-0.55607971288622549</v>
      </c>
      <c r="K4396" s="11">
        <f t="shared" ca="1" si="309"/>
        <v>0.45948509871892962</v>
      </c>
      <c r="L4396" s="11" t="str">
        <f t="shared" ca="1" si="306"/>
        <v>H</v>
      </c>
      <c r="M4396" s="11"/>
      <c r="N4396" s="11">
        <v>4395</v>
      </c>
      <c r="O4396" s="12">
        <f t="shared" ca="1" si="310"/>
        <v>2.2395221234982516</v>
      </c>
      <c r="P4396" s="12">
        <f t="shared" ca="1" si="311"/>
        <v>1.039472900612491</v>
      </c>
      <c r="Q4396" s="11" t="str">
        <f t="shared" ca="1" si="307"/>
        <v>A</v>
      </c>
    </row>
    <row r="4397" spans="9:17" x14ac:dyDescent="0.25">
      <c r="I4397" s="11">
        <v>4396</v>
      </c>
      <c r="J4397" s="11">
        <f t="shared" ca="1" si="308"/>
        <v>-0.28966917021190974</v>
      </c>
      <c r="K4397" s="11">
        <f t="shared" ca="1" si="309"/>
        <v>1.1070013740154714</v>
      </c>
      <c r="L4397" s="11" t="str">
        <f t="shared" ca="1" si="306"/>
        <v>H</v>
      </c>
      <c r="M4397" s="11"/>
      <c r="N4397" s="11">
        <v>4396</v>
      </c>
      <c r="O4397" s="12">
        <f t="shared" ca="1" si="310"/>
        <v>-0.43466017672289592</v>
      </c>
      <c r="P4397" s="12">
        <f t="shared" ca="1" si="311"/>
        <v>-0.11202813871706963</v>
      </c>
      <c r="Q4397" s="11" t="str">
        <f t="shared" ca="1" si="307"/>
        <v>H</v>
      </c>
    </row>
    <row r="4398" spans="9:17" x14ac:dyDescent="0.25">
      <c r="I4398" s="11">
        <v>4397</v>
      </c>
      <c r="J4398" s="11">
        <f t="shared" ca="1" si="308"/>
        <v>-1.3680090897594939</v>
      </c>
      <c r="K4398" s="11">
        <f t="shared" ca="1" si="309"/>
        <v>0.89025195470945961</v>
      </c>
      <c r="L4398" s="11" t="str">
        <f t="shared" ca="1" si="306"/>
        <v>H</v>
      </c>
      <c r="M4398" s="11"/>
      <c r="N4398" s="11">
        <v>4397</v>
      </c>
      <c r="O4398" s="12">
        <f t="shared" ca="1" si="310"/>
        <v>0.14320081726294226</v>
      </c>
      <c r="P4398" s="12">
        <f t="shared" ca="1" si="311"/>
        <v>3.7622187744083662</v>
      </c>
      <c r="Q4398" s="11" t="str">
        <f t="shared" ca="1" si="307"/>
        <v>H</v>
      </c>
    </row>
    <row r="4399" spans="9:17" x14ac:dyDescent="0.25">
      <c r="I4399" s="11">
        <v>4398</v>
      </c>
      <c r="J4399" s="11">
        <f t="shared" ca="1" si="308"/>
        <v>1.4789990990219097</v>
      </c>
      <c r="K4399" s="11">
        <f t="shared" ca="1" si="309"/>
        <v>3.3928659024763563</v>
      </c>
      <c r="L4399" s="11" t="str">
        <f t="shared" ca="1" si="306"/>
        <v>H</v>
      </c>
      <c r="M4399" s="11"/>
      <c r="N4399" s="11">
        <v>4398</v>
      </c>
      <c r="O4399" s="12">
        <f t="shared" ca="1" si="310"/>
        <v>2.7331398129187496</v>
      </c>
      <c r="P4399" s="12">
        <f t="shared" ca="1" si="311"/>
        <v>1.1858124810926407</v>
      </c>
      <c r="Q4399" s="11" t="str">
        <f t="shared" ca="1" si="307"/>
        <v>A</v>
      </c>
    </row>
    <row r="4400" spans="9:17" x14ac:dyDescent="0.25">
      <c r="I4400" s="11">
        <v>4399</v>
      </c>
      <c r="J4400" s="11">
        <f t="shared" ca="1" si="308"/>
        <v>0.62935214492469327</v>
      </c>
      <c r="K4400" s="11">
        <f t="shared" ca="1" si="309"/>
        <v>2.555056956751554</v>
      </c>
      <c r="L4400" s="11" t="str">
        <f t="shared" ca="1" si="306"/>
        <v>H</v>
      </c>
      <c r="M4400" s="11"/>
      <c r="N4400" s="11">
        <v>4399</v>
      </c>
      <c r="O4400" s="12">
        <f t="shared" ca="1" si="310"/>
        <v>-0.6100279694069457</v>
      </c>
      <c r="P4400" s="12">
        <f t="shared" ca="1" si="311"/>
        <v>0.73039405301068994</v>
      </c>
      <c r="Q4400" s="11" t="str">
        <f t="shared" ca="1" si="307"/>
        <v>H</v>
      </c>
    </row>
    <row r="4401" spans="9:17" x14ac:dyDescent="0.25">
      <c r="I4401" s="11">
        <v>4400</v>
      </c>
      <c r="J4401" s="11">
        <f t="shared" ca="1" si="308"/>
        <v>-1.0965651517553905</v>
      </c>
      <c r="K4401" s="11">
        <f t="shared" ca="1" si="309"/>
        <v>1.0403264267618795</v>
      </c>
      <c r="L4401" s="11" t="str">
        <f t="shared" ca="1" si="306"/>
        <v>H</v>
      </c>
      <c r="M4401" s="11"/>
      <c r="N4401" s="11">
        <v>4400</v>
      </c>
      <c r="O4401" s="12">
        <f t="shared" ca="1" si="310"/>
        <v>0.40133841410360982</v>
      </c>
      <c r="P4401" s="12">
        <f t="shared" ca="1" si="311"/>
        <v>1.9979214831333523</v>
      </c>
      <c r="Q4401" s="11" t="str">
        <f t="shared" ca="1" si="307"/>
        <v>H</v>
      </c>
    </row>
    <row r="4402" spans="9:17" x14ac:dyDescent="0.25">
      <c r="I4402" s="11">
        <v>4401</v>
      </c>
      <c r="J4402" s="11">
        <f t="shared" ca="1" si="308"/>
        <v>-0.61785442816885727</v>
      </c>
      <c r="K4402" s="11">
        <f t="shared" ca="1" si="309"/>
        <v>-0.814857326767358</v>
      </c>
      <c r="L4402" s="11" t="str">
        <f t="shared" ca="1" si="306"/>
        <v>A</v>
      </c>
      <c r="M4402" s="11"/>
      <c r="N4402" s="11">
        <v>4401</v>
      </c>
      <c r="O4402" s="12">
        <f t="shared" ca="1" si="310"/>
        <v>0.29927359651487184</v>
      </c>
      <c r="P4402" s="12">
        <f t="shared" ca="1" si="311"/>
        <v>0.88943414200303827</v>
      </c>
      <c r="Q4402" s="11" t="str">
        <f t="shared" ca="1" si="307"/>
        <v>H</v>
      </c>
    </row>
    <row r="4403" spans="9:17" x14ac:dyDescent="0.25">
      <c r="I4403" s="11">
        <v>4402</v>
      </c>
      <c r="J4403" s="11">
        <f t="shared" ca="1" si="308"/>
        <v>1.2763814524347836</v>
      </c>
      <c r="K4403" s="11">
        <f t="shared" ca="1" si="309"/>
        <v>3.1621354173518728</v>
      </c>
      <c r="L4403" s="11" t="str">
        <f t="shared" ca="1" si="306"/>
        <v>H</v>
      </c>
      <c r="M4403" s="11"/>
      <c r="N4403" s="11">
        <v>4402</v>
      </c>
      <c r="O4403" s="12">
        <f t="shared" ca="1" si="310"/>
        <v>1.4622887522811552</v>
      </c>
      <c r="P4403" s="12">
        <f t="shared" ca="1" si="311"/>
        <v>0.74304063248809082</v>
      </c>
      <c r="Q4403" s="11" t="str">
        <f t="shared" ca="1" si="307"/>
        <v>A</v>
      </c>
    </row>
    <row r="4404" spans="9:17" x14ac:dyDescent="0.25">
      <c r="I4404" s="11">
        <v>4403</v>
      </c>
      <c r="J4404" s="11">
        <f t="shared" ca="1" si="308"/>
        <v>1.1924622456418628</v>
      </c>
      <c r="K4404" s="11">
        <f t="shared" ca="1" si="309"/>
        <v>0.36361859499188842</v>
      </c>
      <c r="L4404" s="11" t="str">
        <f t="shared" ca="1" si="306"/>
        <v>A</v>
      </c>
      <c r="M4404" s="11"/>
      <c r="N4404" s="11">
        <v>4403</v>
      </c>
      <c r="O4404" s="12">
        <f t="shared" ca="1" si="310"/>
        <v>-1.6228287293333008</v>
      </c>
      <c r="P4404" s="12">
        <f t="shared" ca="1" si="311"/>
        <v>-5.1356949072675739E-2</v>
      </c>
      <c r="Q4404" s="11" t="str">
        <f t="shared" ca="1" si="307"/>
        <v>H</v>
      </c>
    </row>
    <row r="4405" spans="9:17" x14ac:dyDescent="0.25">
      <c r="I4405" s="11">
        <v>4404</v>
      </c>
      <c r="J4405" s="11">
        <f t="shared" ca="1" si="308"/>
        <v>2.6305956218858957</v>
      </c>
      <c r="K4405" s="11">
        <f t="shared" ca="1" si="309"/>
        <v>2.3135492254865619</v>
      </c>
      <c r="L4405" s="11" t="str">
        <f t="shared" ca="1" si="306"/>
        <v>A</v>
      </c>
      <c r="M4405" s="11"/>
      <c r="N4405" s="11">
        <v>4404</v>
      </c>
      <c r="O4405" s="12">
        <f t="shared" ca="1" si="310"/>
        <v>-0.56126236489111192</v>
      </c>
      <c r="P4405" s="12">
        <f t="shared" ca="1" si="311"/>
        <v>2.0740072058807044</v>
      </c>
      <c r="Q4405" s="11" t="str">
        <f t="shared" ca="1" si="307"/>
        <v>H</v>
      </c>
    </row>
    <row r="4406" spans="9:17" x14ac:dyDescent="0.25">
      <c r="I4406" s="11">
        <v>4405</v>
      </c>
      <c r="J4406" s="11">
        <f t="shared" ca="1" si="308"/>
        <v>-0.18557633684854224</v>
      </c>
      <c r="K4406" s="11">
        <f t="shared" ca="1" si="309"/>
        <v>1.6432639829025977</v>
      </c>
      <c r="L4406" s="11" t="str">
        <f t="shared" ca="1" si="306"/>
        <v>H</v>
      </c>
      <c r="M4406" s="11"/>
      <c r="N4406" s="11">
        <v>4405</v>
      </c>
      <c r="O4406" s="12">
        <f t="shared" ca="1" si="310"/>
        <v>7.7606219274989729E-2</v>
      </c>
      <c r="P4406" s="12">
        <f t="shared" ca="1" si="311"/>
        <v>1.2302853753909906</v>
      </c>
      <c r="Q4406" s="11" t="str">
        <f t="shared" ca="1" si="307"/>
        <v>H</v>
      </c>
    </row>
    <row r="4407" spans="9:17" x14ac:dyDescent="0.25">
      <c r="I4407" s="11">
        <v>4406</v>
      </c>
      <c r="J4407" s="11">
        <f t="shared" ca="1" si="308"/>
        <v>0.24048775251942311</v>
      </c>
      <c r="K4407" s="11">
        <f t="shared" ca="1" si="309"/>
        <v>3.1925750143637042</v>
      </c>
      <c r="L4407" s="11" t="str">
        <f t="shared" ca="1" si="306"/>
        <v>H</v>
      </c>
      <c r="M4407" s="11"/>
      <c r="N4407" s="11">
        <v>4406</v>
      </c>
      <c r="O4407" s="12">
        <f t="shared" ca="1" si="310"/>
        <v>2.9092697048738199</v>
      </c>
      <c r="P4407" s="12">
        <f t="shared" ca="1" si="311"/>
        <v>-1.5576826301115423</v>
      </c>
      <c r="Q4407" s="11" t="str">
        <f t="shared" ca="1" si="307"/>
        <v>A</v>
      </c>
    </row>
    <row r="4408" spans="9:17" x14ac:dyDescent="0.25">
      <c r="I4408" s="11">
        <v>4407</v>
      </c>
      <c r="J4408" s="11">
        <f t="shared" ca="1" si="308"/>
        <v>2.3769579114780615</v>
      </c>
      <c r="K4408" s="11">
        <f t="shared" ca="1" si="309"/>
        <v>1.0683923300313456</v>
      </c>
      <c r="L4408" s="11" t="str">
        <f t="shared" ca="1" si="306"/>
        <v>A</v>
      </c>
      <c r="M4408" s="11"/>
      <c r="N4408" s="11">
        <v>4407</v>
      </c>
      <c r="O4408" s="12">
        <f t="shared" ca="1" si="310"/>
        <v>-0.26060166108410554</v>
      </c>
      <c r="P4408" s="12">
        <f t="shared" ca="1" si="311"/>
        <v>0.88867361197587413</v>
      </c>
      <c r="Q4408" s="11" t="str">
        <f t="shared" ca="1" si="307"/>
        <v>H</v>
      </c>
    </row>
    <row r="4409" spans="9:17" x14ac:dyDescent="0.25">
      <c r="I4409" s="11">
        <v>4408</v>
      </c>
      <c r="J4409" s="11">
        <f t="shared" ca="1" si="308"/>
        <v>2.0413689783512887</v>
      </c>
      <c r="K4409" s="11">
        <f t="shared" ca="1" si="309"/>
        <v>4.1949823242547772</v>
      </c>
      <c r="L4409" s="11" t="str">
        <f t="shared" ca="1" si="306"/>
        <v>H</v>
      </c>
      <c r="M4409" s="11"/>
      <c r="N4409" s="11">
        <v>4408</v>
      </c>
      <c r="O4409" s="12">
        <f t="shared" ca="1" si="310"/>
        <v>1.157588924125486</v>
      </c>
      <c r="P4409" s="12">
        <f t="shared" ca="1" si="311"/>
        <v>1.6425103187462615</v>
      </c>
      <c r="Q4409" s="11" t="str">
        <f t="shared" ca="1" si="307"/>
        <v>H</v>
      </c>
    </row>
    <row r="4410" spans="9:17" x14ac:dyDescent="0.25">
      <c r="I4410" s="11">
        <v>4409</v>
      </c>
      <c r="J4410" s="11">
        <f t="shared" ca="1" si="308"/>
        <v>3.5994086544460049</v>
      </c>
      <c r="K4410" s="11">
        <f t="shared" ca="1" si="309"/>
        <v>-0.52952038977888449</v>
      </c>
      <c r="L4410" s="11" t="str">
        <f t="shared" ca="1" si="306"/>
        <v>A</v>
      </c>
      <c r="M4410" s="11"/>
      <c r="N4410" s="11">
        <v>4409</v>
      </c>
      <c r="O4410" s="12">
        <f t="shared" ca="1" si="310"/>
        <v>0.90388839078772865</v>
      </c>
      <c r="P4410" s="12">
        <f t="shared" ca="1" si="311"/>
        <v>2.4157930621294321</v>
      </c>
      <c r="Q4410" s="11" t="str">
        <f t="shared" ca="1" si="307"/>
        <v>H</v>
      </c>
    </row>
    <row r="4411" spans="9:17" x14ac:dyDescent="0.25">
      <c r="I4411" s="11">
        <v>4410</v>
      </c>
      <c r="J4411" s="11">
        <f t="shared" ca="1" si="308"/>
        <v>2.8901508592427705</v>
      </c>
      <c r="K4411" s="11">
        <f t="shared" ca="1" si="309"/>
        <v>3.684143343149795</v>
      </c>
      <c r="L4411" s="11" t="str">
        <f t="shared" ca="1" si="306"/>
        <v>H</v>
      </c>
      <c r="M4411" s="11"/>
      <c r="N4411" s="11">
        <v>4410</v>
      </c>
      <c r="O4411" s="12">
        <f t="shared" ca="1" si="310"/>
        <v>1.2034301406194843</v>
      </c>
      <c r="P4411" s="12">
        <f t="shared" ca="1" si="311"/>
        <v>1.9654405597044726</v>
      </c>
      <c r="Q4411" s="11" t="str">
        <f t="shared" ca="1" si="307"/>
        <v>H</v>
      </c>
    </row>
    <row r="4412" spans="9:17" x14ac:dyDescent="0.25">
      <c r="I4412" s="11">
        <v>4411</v>
      </c>
      <c r="J4412" s="11">
        <f t="shared" ca="1" si="308"/>
        <v>1.8090632638540507</v>
      </c>
      <c r="K4412" s="11">
        <f t="shared" ca="1" si="309"/>
        <v>2.713445067832299</v>
      </c>
      <c r="L4412" s="11" t="str">
        <f t="shared" ca="1" si="306"/>
        <v>H</v>
      </c>
      <c r="M4412" s="11"/>
      <c r="N4412" s="11">
        <v>4411</v>
      </c>
      <c r="O4412" s="12">
        <f t="shared" ca="1" si="310"/>
        <v>0.88012319045568033</v>
      </c>
      <c r="P4412" s="12">
        <f t="shared" ca="1" si="311"/>
        <v>-0.69675194182764111</v>
      </c>
      <c r="Q4412" s="11" t="str">
        <f t="shared" ca="1" si="307"/>
        <v>A</v>
      </c>
    </row>
    <row r="4413" spans="9:17" x14ac:dyDescent="0.25">
      <c r="I4413" s="11">
        <v>4412</v>
      </c>
      <c r="J4413" s="11">
        <f t="shared" ca="1" si="308"/>
        <v>1.5976383186968681</v>
      </c>
      <c r="K4413" s="11">
        <f t="shared" ca="1" si="309"/>
        <v>1.787892337706843</v>
      </c>
      <c r="L4413" s="11" t="str">
        <f t="shared" ca="1" si="306"/>
        <v>H</v>
      </c>
      <c r="M4413" s="11"/>
      <c r="N4413" s="11">
        <v>4412</v>
      </c>
      <c r="O4413" s="12">
        <f t="shared" ca="1" si="310"/>
        <v>0.15889148746809106</v>
      </c>
      <c r="P4413" s="12">
        <f t="shared" ca="1" si="311"/>
        <v>2.3120913153979994</v>
      </c>
      <c r="Q4413" s="11" t="str">
        <f t="shared" ca="1" si="307"/>
        <v>H</v>
      </c>
    </row>
    <row r="4414" spans="9:17" x14ac:dyDescent="0.25">
      <c r="I4414" s="11">
        <v>4413</v>
      </c>
      <c r="J4414" s="11">
        <f t="shared" ca="1" si="308"/>
        <v>1.1063281707386574</v>
      </c>
      <c r="K4414" s="11">
        <f t="shared" ca="1" si="309"/>
        <v>2.0791105437850277</v>
      </c>
      <c r="L4414" s="11" t="str">
        <f t="shared" ca="1" si="306"/>
        <v>H</v>
      </c>
      <c r="M4414" s="11"/>
      <c r="N4414" s="11">
        <v>4413</v>
      </c>
      <c r="O4414" s="12">
        <f t="shared" ca="1" si="310"/>
        <v>-1.3436485680240502</v>
      </c>
      <c r="P4414" s="12">
        <f t="shared" ca="1" si="311"/>
        <v>1.9774943156250979</v>
      </c>
      <c r="Q4414" s="11" t="str">
        <f t="shared" ca="1" si="307"/>
        <v>H</v>
      </c>
    </row>
    <row r="4415" spans="9:17" x14ac:dyDescent="0.25">
      <c r="I4415" s="11">
        <v>4414</v>
      </c>
      <c r="J4415" s="11">
        <f t="shared" ca="1" si="308"/>
        <v>1.9267913115603872</v>
      </c>
      <c r="K4415" s="11">
        <f t="shared" ca="1" si="309"/>
        <v>2.7153247812548971</v>
      </c>
      <c r="L4415" s="11" t="str">
        <f t="shared" ca="1" si="306"/>
        <v>H</v>
      </c>
      <c r="M4415" s="11"/>
      <c r="N4415" s="11">
        <v>4414</v>
      </c>
      <c r="O4415" s="12">
        <f t="shared" ca="1" si="310"/>
        <v>-0.8726813951763468</v>
      </c>
      <c r="P4415" s="12">
        <f t="shared" ca="1" si="311"/>
        <v>2.3543779767423576</v>
      </c>
      <c r="Q4415" s="11" t="str">
        <f t="shared" ca="1" si="307"/>
        <v>H</v>
      </c>
    </row>
    <row r="4416" spans="9:17" x14ac:dyDescent="0.25">
      <c r="I4416" s="11">
        <v>4415</v>
      </c>
      <c r="J4416" s="11">
        <f t="shared" ca="1" si="308"/>
        <v>2.1917764865422833</v>
      </c>
      <c r="K4416" s="11">
        <f t="shared" ca="1" si="309"/>
        <v>2.4507003106708978</v>
      </c>
      <c r="L4416" s="11" t="str">
        <f t="shared" ca="1" si="306"/>
        <v>H</v>
      </c>
      <c r="M4416" s="11"/>
      <c r="N4416" s="11">
        <v>4415</v>
      </c>
      <c r="O4416" s="12">
        <f t="shared" ca="1" si="310"/>
        <v>-1.8340067682219539</v>
      </c>
      <c r="P4416" s="12">
        <f t="shared" ca="1" si="311"/>
        <v>0.35309609162439459</v>
      </c>
      <c r="Q4416" s="11" t="str">
        <f t="shared" ca="1" si="307"/>
        <v>H</v>
      </c>
    </row>
    <row r="4417" spans="9:17" x14ac:dyDescent="0.25">
      <c r="I4417" s="11">
        <v>4416</v>
      </c>
      <c r="J4417" s="11">
        <f t="shared" ca="1" si="308"/>
        <v>1.8466887960118277</v>
      </c>
      <c r="K4417" s="11">
        <f t="shared" ca="1" si="309"/>
        <v>2.8683913171932742</v>
      </c>
      <c r="L4417" s="11" t="str">
        <f t="shared" ca="1" si="306"/>
        <v>H</v>
      </c>
      <c r="M4417" s="11"/>
      <c r="N4417" s="11">
        <v>4416</v>
      </c>
      <c r="O4417" s="12">
        <f t="shared" ca="1" si="310"/>
        <v>2.179302309556034</v>
      </c>
      <c r="P4417" s="12">
        <f t="shared" ca="1" si="311"/>
        <v>1.9402031415045022</v>
      </c>
      <c r="Q4417" s="11" t="str">
        <f t="shared" ca="1" si="307"/>
        <v>A</v>
      </c>
    </row>
    <row r="4418" spans="9:17" x14ac:dyDescent="0.25">
      <c r="I4418" s="11">
        <v>4417</v>
      </c>
      <c r="J4418" s="11">
        <f t="shared" ca="1" si="308"/>
        <v>1.0666531423118923</v>
      </c>
      <c r="K4418" s="11">
        <f t="shared" ca="1" si="309"/>
        <v>3.365224082013758</v>
      </c>
      <c r="L4418" s="11" t="str">
        <f t="shared" ca="1" si="306"/>
        <v>H</v>
      </c>
      <c r="M4418" s="11"/>
      <c r="N4418" s="11">
        <v>4417</v>
      </c>
      <c r="O4418" s="12">
        <f t="shared" ca="1" si="310"/>
        <v>0.21239013710992116</v>
      </c>
      <c r="P4418" s="12">
        <f t="shared" ca="1" si="311"/>
        <v>0.35147615659000109</v>
      </c>
      <c r="Q4418" s="11" t="str">
        <f t="shared" ca="1" si="307"/>
        <v>H</v>
      </c>
    </row>
    <row r="4419" spans="9:17" x14ac:dyDescent="0.25">
      <c r="I4419" s="11">
        <v>4418</v>
      </c>
      <c r="J4419" s="11">
        <f t="shared" ref="J4419:J4482" ca="1" si="312">NORMINV(RAND(), $D$3,$F$3)</f>
        <v>-2.3630518189957219</v>
      </c>
      <c r="K4419" s="11">
        <f t="shared" ref="K4419:K4482" ca="1" si="313">NORMINV(RAND(), $D$2,$F$2)</f>
        <v>-7.1628751658094902E-2</v>
      </c>
      <c r="L4419" s="11" t="str">
        <f t="shared" ca="1" si="306"/>
        <v>H</v>
      </c>
      <c r="M4419" s="11"/>
      <c r="N4419" s="11">
        <v>4418</v>
      </c>
      <c r="O4419" s="12">
        <f t="shared" ref="O4419:O4482" ca="1" si="314">NORMINV(RAND(), $D$11,$F$11)</f>
        <v>0.19804370491937506</v>
      </c>
      <c r="P4419" s="12">
        <f t="shared" ref="P4419:P4482" ca="1" si="315">NORMINV(RAND(), $D$10,$F$10)</f>
        <v>0.53301301165331771</v>
      </c>
      <c r="Q4419" s="11" t="str">
        <f t="shared" ca="1" si="307"/>
        <v>H</v>
      </c>
    </row>
    <row r="4420" spans="9:17" x14ac:dyDescent="0.25">
      <c r="I4420" s="11">
        <v>4419</v>
      </c>
      <c r="J4420" s="11">
        <f t="shared" ca="1" si="312"/>
        <v>1.0084384601686036E-2</v>
      </c>
      <c r="K4420" s="11">
        <f t="shared" ca="1" si="313"/>
        <v>-0.43740559741978258</v>
      </c>
      <c r="L4420" s="11" t="str">
        <f t="shared" ca="1" si="306"/>
        <v>A</v>
      </c>
      <c r="M4420" s="11"/>
      <c r="N4420" s="11">
        <v>4419</v>
      </c>
      <c r="O4420" s="12">
        <f t="shared" ca="1" si="314"/>
        <v>-1.0506002706486601</v>
      </c>
      <c r="P4420" s="12">
        <f t="shared" ca="1" si="315"/>
        <v>2.1733610411244646</v>
      </c>
      <c r="Q4420" s="11" t="str">
        <f t="shared" ca="1" si="307"/>
        <v>H</v>
      </c>
    </row>
    <row r="4421" spans="9:17" x14ac:dyDescent="0.25">
      <c r="I4421" s="11">
        <v>4420</v>
      </c>
      <c r="J4421" s="11">
        <f t="shared" ca="1" si="312"/>
        <v>0.39005779137111729</v>
      </c>
      <c r="K4421" s="11">
        <f t="shared" ca="1" si="313"/>
        <v>3.9873477421986161</v>
      </c>
      <c r="L4421" s="11" t="str">
        <f t="shared" ca="1" si="306"/>
        <v>H</v>
      </c>
      <c r="M4421" s="11"/>
      <c r="N4421" s="11">
        <v>4420</v>
      </c>
      <c r="O4421" s="12">
        <f t="shared" ca="1" si="314"/>
        <v>-6.8965602162891493E-3</v>
      </c>
      <c r="P4421" s="12">
        <f t="shared" ca="1" si="315"/>
        <v>1.0684954810405327</v>
      </c>
      <c r="Q4421" s="11" t="str">
        <f t="shared" ca="1" si="307"/>
        <v>H</v>
      </c>
    </row>
    <row r="4422" spans="9:17" x14ac:dyDescent="0.25">
      <c r="I4422" s="11">
        <v>4421</v>
      </c>
      <c r="J4422" s="11">
        <f t="shared" ca="1" si="312"/>
        <v>2.3754932493876946</v>
      </c>
      <c r="K4422" s="11">
        <f t="shared" ca="1" si="313"/>
        <v>0.84751401297215323</v>
      </c>
      <c r="L4422" s="11" t="str">
        <f t="shared" ca="1" si="306"/>
        <v>A</v>
      </c>
      <c r="M4422" s="11"/>
      <c r="N4422" s="11">
        <v>4421</v>
      </c>
      <c r="O4422" s="12">
        <f t="shared" ca="1" si="314"/>
        <v>-1.144681755413044</v>
      </c>
      <c r="P4422" s="12">
        <f t="shared" ca="1" si="315"/>
        <v>0.20933531357017898</v>
      </c>
      <c r="Q4422" s="11" t="str">
        <f t="shared" ca="1" si="307"/>
        <v>H</v>
      </c>
    </row>
    <row r="4423" spans="9:17" x14ac:dyDescent="0.25">
      <c r="I4423" s="11">
        <v>4422</v>
      </c>
      <c r="J4423" s="11">
        <f t="shared" ca="1" si="312"/>
        <v>-1.718961116677642E-2</v>
      </c>
      <c r="K4423" s="11">
        <f t="shared" ca="1" si="313"/>
        <v>1.403077113364219</v>
      </c>
      <c r="L4423" s="11" t="str">
        <f t="shared" ca="1" si="306"/>
        <v>H</v>
      </c>
      <c r="M4423" s="11"/>
      <c r="N4423" s="11">
        <v>4422</v>
      </c>
      <c r="O4423" s="12">
        <f t="shared" ca="1" si="314"/>
        <v>2.0189021211250977</v>
      </c>
      <c r="P4423" s="12">
        <f t="shared" ca="1" si="315"/>
        <v>0.96959605542882343</v>
      </c>
      <c r="Q4423" s="11" t="str">
        <f t="shared" ca="1" si="307"/>
        <v>A</v>
      </c>
    </row>
    <row r="4424" spans="9:17" x14ac:dyDescent="0.25">
      <c r="I4424" s="11">
        <v>4423</v>
      </c>
      <c r="J4424" s="11">
        <f t="shared" ca="1" si="312"/>
        <v>0.93912988106943951</v>
      </c>
      <c r="K4424" s="11">
        <f t="shared" ca="1" si="313"/>
        <v>3.3232471568444084</v>
      </c>
      <c r="L4424" s="11" t="str">
        <f t="shared" ca="1" si="306"/>
        <v>H</v>
      </c>
      <c r="M4424" s="11"/>
      <c r="N4424" s="11">
        <v>4423</v>
      </c>
      <c r="O4424" s="12">
        <f t="shared" ca="1" si="314"/>
        <v>-1.8691787101045116</v>
      </c>
      <c r="P4424" s="12">
        <f t="shared" ca="1" si="315"/>
        <v>0.51080559416460591</v>
      </c>
      <c r="Q4424" s="11" t="str">
        <f t="shared" ca="1" si="307"/>
        <v>H</v>
      </c>
    </row>
    <row r="4425" spans="9:17" x14ac:dyDescent="0.25">
      <c r="I4425" s="11">
        <v>4424</v>
      </c>
      <c r="J4425" s="11">
        <f t="shared" ca="1" si="312"/>
        <v>1.3679031752389403</v>
      </c>
      <c r="K4425" s="11">
        <f t="shared" ca="1" si="313"/>
        <v>1.1606583285204017</v>
      </c>
      <c r="L4425" s="11" t="str">
        <f t="shared" ca="1" si="306"/>
        <v>A</v>
      </c>
      <c r="M4425" s="11"/>
      <c r="N4425" s="11">
        <v>4424</v>
      </c>
      <c r="O4425" s="12">
        <f t="shared" ca="1" si="314"/>
        <v>1.7225946093959956</v>
      </c>
      <c r="P4425" s="12">
        <f t="shared" ca="1" si="315"/>
        <v>1.4164066857266133</v>
      </c>
      <c r="Q4425" s="11" t="str">
        <f t="shared" ca="1" si="307"/>
        <v>A</v>
      </c>
    </row>
    <row r="4426" spans="9:17" x14ac:dyDescent="0.25">
      <c r="I4426" s="11">
        <v>4425</v>
      </c>
      <c r="J4426" s="11">
        <f t="shared" ca="1" si="312"/>
        <v>2.5091730505015062</v>
      </c>
      <c r="K4426" s="11">
        <f t="shared" ca="1" si="313"/>
        <v>1.4634998054161041</v>
      </c>
      <c r="L4426" s="11" t="str">
        <f t="shared" ca="1" si="306"/>
        <v>A</v>
      </c>
      <c r="M4426" s="11"/>
      <c r="N4426" s="11">
        <v>4425</v>
      </c>
      <c r="O4426" s="12">
        <f t="shared" ca="1" si="314"/>
        <v>1.2180013119658193</v>
      </c>
      <c r="P4426" s="12">
        <f t="shared" ca="1" si="315"/>
        <v>1.3160913105588143</v>
      </c>
      <c r="Q4426" s="11" t="str">
        <f t="shared" ca="1" si="307"/>
        <v>H</v>
      </c>
    </row>
    <row r="4427" spans="9:17" x14ac:dyDescent="0.25">
      <c r="I4427" s="11">
        <v>4426</v>
      </c>
      <c r="J4427" s="11">
        <f t="shared" ca="1" si="312"/>
        <v>-0.60277135996973319</v>
      </c>
      <c r="K4427" s="11">
        <f t="shared" ca="1" si="313"/>
        <v>2.8479290882394004</v>
      </c>
      <c r="L4427" s="11" t="str">
        <f t="shared" ca="1" si="306"/>
        <v>H</v>
      </c>
      <c r="M4427" s="11"/>
      <c r="N4427" s="11">
        <v>4426</v>
      </c>
      <c r="O4427" s="12">
        <f t="shared" ca="1" si="314"/>
        <v>2.4665674959116846</v>
      </c>
      <c r="P4427" s="12">
        <f t="shared" ca="1" si="315"/>
        <v>2.2171824386542509</v>
      </c>
      <c r="Q4427" s="11" t="str">
        <f t="shared" ca="1" si="307"/>
        <v>A</v>
      </c>
    </row>
    <row r="4428" spans="9:17" x14ac:dyDescent="0.25">
      <c r="I4428" s="11">
        <v>4427</v>
      </c>
      <c r="J4428" s="11">
        <f t="shared" ca="1" si="312"/>
        <v>3.7124259122754815</v>
      </c>
      <c r="K4428" s="11">
        <f t="shared" ca="1" si="313"/>
        <v>4.0535964017133637</v>
      </c>
      <c r="L4428" s="11" t="str">
        <f t="shared" ca="1" si="306"/>
        <v>H</v>
      </c>
      <c r="M4428" s="11"/>
      <c r="N4428" s="11">
        <v>4427</v>
      </c>
      <c r="O4428" s="12">
        <f t="shared" ca="1" si="314"/>
        <v>0.75722622167345244</v>
      </c>
      <c r="P4428" s="12">
        <f t="shared" ca="1" si="315"/>
        <v>2.0231331437295266</v>
      </c>
      <c r="Q4428" s="11" t="str">
        <f t="shared" ca="1" si="307"/>
        <v>H</v>
      </c>
    </row>
    <row r="4429" spans="9:17" x14ac:dyDescent="0.25">
      <c r="I4429" s="11">
        <v>4428</v>
      </c>
      <c r="J4429" s="11">
        <f t="shared" ca="1" si="312"/>
        <v>1.1973402072698958</v>
      </c>
      <c r="K4429" s="11">
        <f t="shared" ca="1" si="313"/>
        <v>2.354486894299292</v>
      </c>
      <c r="L4429" s="11" t="str">
        <f t="shared" ca="1" si="306"/>
        <v>H</v>
      </c>
      <c r="M4429" s="11"/>
      <c r="N4429" s="11">
        <v>4428</v>
      </c>
      <c r="O4429" s="12">
        <f t="shared" ca="1" si="314"/>
        <v>-0.95396925136252442</v>
      </c>
      <c r="P4429" s="12">
        <f t="shared" ca="1" si="315"/>
        <v>3.2323249403651704</v>
      </c>
      <c r="Q4429" s="11" t="str">
        <f t="shared" ca="1" si="307"/>
        <v>H</v>
      </c>
    </row>
    <row r="4430" spans="9:17" x14ac:dyDescent="0.25">
      <c r="I4430" s="11">
        <v>4429</v>
      </c>
      <c r="J4430" s="11">
        <f t="shared" ca="1" si="312"/>
        <v>0.837223099028088</v>
      </c>
      <c r="K4430" s="11">
        <f t="shared" ca="1" si="313"/>
        <v>1.977448668731135</v>
      </c>
      <c r="L4430" s="11" t="str">
        <f t="shared" ca="1" si="306"/>
        <v>H</v>
      </c>
      <c r="M4430" s="11"/>
      <c r="N4430" s="11">
        <v>4429</v>
      </c>
      <c r="O4430" s="12">
        <f t="shared" ca="1" si="314"/>
        <v>0.30114435739653422</v>
      </c>
      <c r="P4430" s="12">
        <f t="shared" ca="1" si="315"/>
        <v>2.9468686964983819</v>
      </c>
      <c r="Q4430" s="11" t="str">
        <f t="shared" ca="1" si="307"/>
        <v>H</v>
      </c>
    </row>
    <row r="4431" spans="9:17" x14ac:dyDescent="0.25">
      <c r="I4431" s="11">
        <v>4430</v>
      </c>
      <c r="J4431" s="11">
        <f t="shared" ca="1" si="312"/>
        <v>1.5973513999383218</v>
      </c>
      <c r="K4431" s="11">
        <f t="shared" ca="1" si="313"/>
        <v>2.4027065541197095</v>
      </c>
      <c r="L4431" s="11" t="str">
        <f t="shared" ca="1" si="306"/>
        <v>H</v>
      </c>
      <c r="M4431" s="11"/>
      <c r="N4431" s="11">
        <v>4430</v>
      </c>
      <c r="O4431" s="12">
        <f t="shared" ca="1" si="314"/>
        <v>-4.7163700490130078E-2</v>
      </c>
      <c r="P4431" s="12">
        <f t="shared" ca="1" si="315"/>
        <v>1.1752364347169595</v>
      </c>
      <c r="Q4431" s="11" t="str">
        <f t="shared" ca="1" si="307"/>
        <v>H</v>
      </c>
    </row>
    <row r="4432" spans="9:17" x14ac:dyDescent="0.25">
      <c r="I4432" s="11">
        <v>4431</v>
      </c>
      <c r="J4432" s="11">
        <f t="shared" ca="1" si="312"/>
        <v>0.48998504307897378</v>
      </c>
      <c r="K4432" s="11">
        <f t="shared" ca="1" si="313"/>
        <v>1.2829578985750523</v>
      </c>
      <c r="L4432" s="11" t="str">
        <f t="shared" ca="1" si="306"/>
        <v>H</v>
      </c>
      <c r="M4432" s="11"/>
      <c r="N4432" s="11">
        <v>4431</v>
      </c>
      <c r="O4432" s="12">
        <f t="shared" ca="1" si="314"/>
        <v>0.58869782374725921</v>
      </c>
      <c r="P4432" s="12">
        <f t="shared" ca="1" si="315"/>
        <v>4.0761894626390127</v>
      </c>
      <c r="Q4432" s="11" t="str">
        <f t="shared" ca="1" si="307"/>
        <v>H</v>
      </c>
    </row>
    <row r="4433" spans="9:17" x14ac:dyDescent="0.25">
      <c r="I4433" s="11">
        <v>4432</v>
      </c>
      <c r="J4433" s="11">
        <f t="shared" ca="1" si="312"/>
        <v>0.75994576909389844</v>
      </c>
      <c r="K4433" s="11">
        <f t="shared" ca="1" si="313"/>
        <v>4.1656091693503559</v>
      </c>
      <c r="L4433" s="11" t="str">
        <f t="shared" ca="1" si="306"/>
        <v>H</v>
      </c>
      <c r="M4433" s="11"/>
      <c r="N4433" s="11">
        <v>4432</v>
      </c>
      <c r="O4433" s="12">
        <f t="shared" ca="1" si="314"/>
        <v>0.36893751476754078</v>
      </c>
      <c r="P4433" s="12">
        <f t="shared" ca="1" si="315"/>
        <v>0.18714535912891095</v>
      </c>
      <c r="Q4433" s="11" t="str">
        <f t="shared" ca="1" si="307"/>
        <v>A</v>
      </c>
    </row>
    <row r="4434" spans="9:17" x14ac:dyDescent="0.25">
      <c r="I4434" s="11">
        <v>4433</v>
      </c>
      <c r="J4434" s="11">
        <f t="shared" ca="1" si="312"/>
        <v>1.2141523833175791</v>
      </c>
      <c r="K4434" s="11">
        <f t="shared" ca="1" si="313"/>
        <v>4.6867663190650184</v>
      </c>
      <c r="L4434" s="11" t="str">
        <f t="shared" ca="1" si="306"/>
        <v>H</v>
      </c>
      <c r="M4434" s="11"/>
      <c r="N4434" s="11">
        <v>4433</v>
      </c>
      <c r="O4434" s="12">
        <f t="shared" ca="1" si="314"/>
        <v>-1.0480069860315242</v>
      </c>
      <c r="P4434" s="12">
        <f t="shared" ca="1" si="315"/>
        <v>0.53321684734186914</v>
      </c>
      <c r="Q4434" s="11" t="str">
        <f t="shared" ca="1" si="307"/>
        <v>H</v>
      </c>
    </row>
    <row r="4435" spans="9:17" x14ac:dyDescent="0.25">
      <c r="I4435" s="11">
        <v>4434</v>
      </c>
      <c r="J4435" s="11">
        <f t="shared" ca="1" si="312"/>
        <v>0.77161122406758453</v>
      </c>
      <c r="K4435" s="11">
        <f t="shared" ca="1" si="313"/>
        <v>1.4545369711283773</v>
      </c>
      <c r="L4435" s="11" t="str">
        <f t="shared" ca="1" si="306"/>
        <v>H</v>
      </c>
      <c r="M4435" s="11"/>
      <c r="N4435" s="11">
        <v>4434</v>
      </c>
      <c r="O4435" s="12">
        <f t="shared" ca="1" si="314"/>
        <v>-0.5001343739091475</v>
      </c>
      <c r="P4435" s="12">
        <f t="shared" ca="1" si="315"/>
        <v>2.3210073225897068</v>
      </c>
      <c r="Q4435" s="11" t="str">
        <f t="shared" ca="1" si="307"/>
        <v>H</v>
      </c>
    </row>
    <row r="4436" spans="9:17" x14ac:dyDescent="0.25">
      <c r="I4436" s="11">
        <v>4435</v>
      </c>
      <c r="J4436" s="11">
        <f t="shared" ca="1" si="312"/>
        <v>2.8771714326335678</v>
      </c>
      <c r="K4436" s="11">
        <f t="shared" ca="1" si="313"/>
        <v>3.842765725069623</v>
      </c>
      <c r="L4436" s="11" t="str">
        <f t="shared" ca="1" si="306"/>
        <v>H</v>
      </c>
      <c r="M4436" s="11"/>
      <c r="N4436" s="11">
        <v>4435</v>
      </c>
      <c r="O4436" s="12">
        <f t="shared" ca="1" si="314"/>
        <v>1.6919107693032496</v>
      </c>
      <c r="P4436" s="12">
        <f t="shared" ca="1" si="315"/>
        <v>1.8882830111193936</v>
      </c>
      <c r="Q4436" s="11" t="str">
        <f t="shared" ca="1" si="307"/>
        <v>H</v>
      </c>
    </row>
    <row r="4437" spans="9:17" x14ac:dyDescent="0.25">
      <c r="I4437" s="11">
        <v>4436</v>
      </c>
      <c r="J4437" s="11">
        <f t="shared" ca="1" si="312"/>
        <v>-0.32360647434469503</v>
      </c>
      <c r="K4437" s="11">
        <f t="shared" ca="1" si="313"/>
        <v>0.65526698099673197</v>
      </c>
      <c r="L4437" s="11" t="str">
        <f t="shared" ca="1" si="306"/>
        <v>H</v>
      </c>
      <c r="M4437" s="11"/>
      <c r="N4437" s="11">
        <v>4436</v>
      </c>
      <c r="O4437" s="12">
        <f t="shared" ca="1" si="314"/>
        <v>1.8584527142760605</v>
      </c>
      <c r="P4437" s="12">
        <f t="shared" ca="1" si="315"/>
        <v>2.4348833540243651</v>
      </c>
      <c r="Q4437" s="11" t="str">
        <f t="shared" ca="1" si="307"/>
        <v>H</v>
      </c>
    </row>
    <row r="4438" spans="9:17" x14ac:dyDescent="0.25">
      <c r="I4438" s="11">
        <v>4437</v>
      </c>
      <c r="J4438" s="11">
        <f t="shared" ca="1" si="312"/>
        <v>-0.91976601290404159</v>
      </c>
      <c r="K4438" s="11">
        <f t="shared" ca="1" si="313"/>
        <v>-0.29443592298705168</v>
      </c>
      <c r="L4438" s="11" t="str">
        <f t="shared" ca="1" si="306"/>
        <v>H</v>
      </c>
      <c r="M4438" s="11"/>
      <c r="N4438" s="11">
        <v>4437</v>
      </c>
      <c r="O4438" s="12">
        <f t="shared" ca="1" si="314"/>
        <v>0.19406318535368289</v>
      </c>
      <c r="P4438" s="12">
        <f t="shared" ca="1" si="315"/>
        <v>4.8925458661204013E-2</v>
      </c>
      <c r="Q4438" s="11" t="str">
        <f t="shared" ca="1" si="307"/>
        <v>A</v>
      </c>
    </row>
    <row r="4439" spans="9:17" x14ac:dyDescent="0.25">
      <c r="I4439" s="11">
        <v>4438</v>
      </c>
      <c r="J4439" s="11">
        <f t="shared" ca="1" si="312"/>
        <v>1.780801690013968</v>
      </c>
      <c r="K4439" s="11">
        <f t="shared" ca="1" si="313"/>
        <v>2.2842533422349991</v>
      </c>
      <c r="L4439" s="11" t="str">
        <f t="shared" ca="1" si="306"/>
        <v>H</v>
      </c>
      <c r="M4439" s="11"/>
      <c r="N4439" s="11">
        <v>4438</v>
      </c>
      <c r="O4439" s="12">
        <f t="shared" ca="1" si="314"/>
        <v>-0.18069449491955925</v>
      </c>
      <c r="P4439" s="12">
        <f t="shared" ca="1" si="315"/>
        <v>1.1732107932918918</v>
      </c>
      <c r="Q4439" s="11" t="str">
        <f t="shared" ca="1" si="307"/>
        <v>H</v>
      </c>
    </row>
    <row r="4440" spans="9:17" x14ac:dyDescent="0.25">
      <c r="I4440" s="11">
        <v>4439</v>
      </c>
      <c r="J4440" s="11">
        <f t="shared" ca="1" si="312"/>
        <v>0.28122704568332757</v>
      </c>
      <c r="K4440" s="11">
        <f t="shared" ca="1" si="313"/>
        <v>2.0952465930393269</v>
      </c>
      <c r="L4440" s="11" t="str">
        <f t="shared" ca="1" si="306"/>
        <v>H</v>
      </c>
      <c r="M4440" s="11"/>
      <c r="N4440" s="11">
        <v>4439</v>
      </c>
      <c r="O4440" s="12">
        <f t="shared" ca="1" si="314"/>
        <v>2.3257730036969448</v>
      </c>
      <c r="P4440" s="12">
        <f t="shared" ca="1" si="315"/>
        <v>1.8752540557722619</v>
      </c>
      <c r="Q4440" s="11" t="str">
        <f t="shared" ca="1" si="307"/>
        <v>A</v>
      </c>
    </row>
    <row r="4441" spans="9:17" x14ac:dyDescent="0.25">
      <c r="I4441" s="11">
        <v>4440</v>
      </c>
      <c r="J4441" s="11">
        <f t="shared" ca="1" si="312"/>
        <v>-0.71636282834616238</v>
      </c>
      <c r="K4441" s="11">
        <f t="shared" ca="1" si="313"/>
        <v>2.6039719218339399</v>
      </c>
      <c r="L4441" s="11" t="str">
        <f t="shared" ca="1" si="306"/>
        <v>H</v>
      </c>
      <c r="M4441" s="11"/>
      <c r="N4441" s="11">
        <v>4440</v>
      </c>
      <c r="O4441" s="12">
        <f t="shared" ca="1" si="314"/>
        <v>0.82661884794164908</v>
      </c>
      <c r="P4441" s="12">
        <f t="shared" ca="1" si="315"/>
        <v>2.4793623070551662</v>
      </c>
      <c r="Q4441" s="11" t="str">
        <f t="shared" ca="1" si="307"/>
        <v>H</v>
      </c>
    </row>
    <row r="4442" spans="9:17" x14ac:dyDescent="0.25">
      <c r="I4442" s="11">
        <v>4441</v>
      </c>
      <c r="J4442" s="11">
        <f t="shared" ca="1" si="312"/>
        <v>-1.3859507112340848</v>
      </c>
      <c r="K4442" s="11">
        <f t="shared" ca="1" si="313"/>
        <v>2.7538875672155747</v>
      </c>
      <c r="L4442" s="11" t="str">
        <f t="shared" ca="1" si="306"/>
        <v>H</v>
      </c>
      <c r="M4442" s="11"/>
      <c r="N4442" s="11">
        <v>4441</v>
      </c>
      <c r="O4442" s="12">
        <f t="shared" ca="1" si="314"/>
        <v>2.1708887772294512</v>
      </c>
      <c r="P4442" s="12">
        <f t="shared" ca="1" si="315"/>
        <v>0.27061540512637217</v>
      </c>
      <c r="Q4442" s="11" t="str">
        <f t="shared" ca="1" si="307"/>
        <v>A</v>
      </c>
    </row>
    <row r="4443" spans="9:17" x14ac:dyDescent="0.25">
      <c r="I4443" s="11">
        <v>4442</v>
      </c>
      <c r="J4443" s="11">
        <f t="shared" ca="1" si="312"/>
        <v>2.7013674084592982</v>
      </c>
      <c r="K4443" s="11">
        <f t="shared" ca="1" si="313"/>
        <v>1.3593957787368942</v>
      </c>
      <c r="L4443" s="11" t="str">
        <f t="shared" ca="1" si="306"/>
        <v>A</v>
      </c>
      <c r="M4443" s="11"/>
      <c r="N4443" s="11">
        <v>4442</v>
      </c>
      <c r="O4443" s="12">
        <f t="shared" ca="1" si="314"/>
        <v>1.2718924747060878</v>
      </c>
      <c r="P4443" s="12">
        <f t="shared" ca="1" si="315"/>
        <v>1.4073199106638596</v>
      </c>
      <c r="Q4443" s="11" t="str">
        <f t="shared" ca="1" si="307"/>
        <v>H</v>
      </c>
    </row>
    <row r="4444" spans="9:17" x14ac:dyDescent="0.25">
      <c r="I4444" s="11">
        <v>4443</v>
      </c>
      <c r="J4444" s="11">
        <f t="shared" ca="1" si="312"/>
        <v>-0.3875367458137785</v>
      </c>
      <c r="K4444" s="11">
        <f t="shared" ca="1" si="313"/>
        <v>0.7164107916567195</v>
      </c>
      <c r="L4444" s="11" t="str">
        <f t="shared" ca="1" si="306"/>
        <v>H</v>
      </c>
      <c r="M4444" s="11"/>
      <c r="N4444" s="11">
        <v>4443</v>
      </c>
      <c r="O4444" s="12">
        <f t="shared" ca="1" si="314"/>
        <v>2.2903586789457919</v>
      </c>
      <c r="P4444" s="12">
        <f t="shared" ca="1" si="315"/>
        <v>1.6365017623342437</v>
      </c>
      <c r="Q4444" s="11" t="str">
        <f t="shared" ca="1" si="307"/>
        <v>A</v>
      </c>
    </row>
    <row r="4445" spans="9:17" x14ac:dyDescent="0.25">
      <c r="I4445" s="11">
        <v>4444</v>
      </c>
      <c r="J4445" s="11">
        <f t="shared" ca="1" si="312"/>
        <v>1.136527086387068</v>
      </c>
      <c r="K4445" s="11">
        <f t="shared" ca="1" si="313"/>
        <v>3.5055744094769206</v>
      </c>
      <c r="L4445" s="11" t="str">
        <f t="shared" ca="1" si="306"/>
        <v>H</v>
      </c>
      <c r="M4445" s="11"/>
      <c r="N4445" s="11">
        <v>4444</v>
      </c>
      <c r="O4445" s="12">
        <f t="shared" ca="1" si="314"/>
        <v>-1.9377677450735755</v>
      </c>
      <c r="P4445" s="12">
        <f t="shared" ca="1" si="315"/>
        <v>2.5349408423720172</v>
      </c>
      <c r="Q4445" s="11" t="str">
        <f t="shared" ca="1" si="307"/>
        <v>H</v>
      </c>
    </row>
    <row r="4446" spans="9:17" x14ac:dyDescent="0.25">
      <c r="I4446" s="11">
        <v>4445</v>
      </c>
      <c r="J4446" s="11">
        <f t="shared" ca="1" si="312"/>
        <v>-0.57598132138761959</v>
      </c>
      <c r="K4446" s="11">
        <f t="shared" ca="1" si="313"/>
        <v>2.8447712284202895</v>
      </c>
      <c r="L4446" s="11" t="str">
        <f t="shared" ca="1" si="306"/>
        <v>H</v>
      </c>
      <c r="M4446" s="11"/>
      <c r="N4446" s="11">
        <v>4445</v>
      </c>
      <c r="O4446" s="12">
        <f t="shared" ca="1" si="314"/>
        <v>8.7918940591560912E-3</v>
      </c>
      <c r="P4446" s="12">
        <f t="shared" ca="1" si="315"/>
        <v>-1.9710553769170192E-2</v>
      </c>
      <c r="Q4446" s="11" t="str">
        <f t="shared" ca="1" si="307"/>
        <v>A</v>
      </c>
    </row>
    <row r="4447" spans="9:17" x14ac:dyDescent="0.25">
      <c r="I4447" s="11">
        <v>4446</v>
      </c>
      <c r="J4447" s="11">
        <f t="shared" ca="1" si="312"/>
        <v>-0.15506272583803093</v>
      </c>
      <c r="K4447" s="11">
        <f t="shared" ca="1" si="313"/>
        <v>-0.37958826071159857</v>
      </c>
      <c r="L4447" s="11" t="str">
        <f t="shared" ca="1" si="306"/>
        <v>A</v>
      </c>
      <c r="M4447" s="11"/>
      <c r="N4447" s="11">
        <v>4446</v>
      </c>
      <c r="O4447" s="12">
        <f t="shared" ca="1" si="314"/>
        <v>7.2610080431772472E-2</v>
      </c>
      <c r="P4447" s="12">
        <f t="shared" ca="1" si="315"/>
        <v>-1.3247683335625866</v>
      </c>
      <c r="Q4447" s="11" t="str">
        <f t="shared" ca="1" si="307"/>
        <v>A</v>
      </c>
    </row>
    <row r="4448" spans="9:17" x14ac:dyDescent="0.25">
      <c r="I4448" s="11">
        <v>4447</v>
      </c>
      <c r="J4448" s="11">
        <f t="shared" ca="1" si="312"/>
        <v>-1.0235998256921843</v>
      </c>
      <c r="K4448" s="11">
        <f t="shared" ca="1" si="313"/>
        <v>1.088009235799662</v>
      </c>
      <c r="L4448" s="11" t="str">
        <f t="shared" ca="1" si="306"/>
        <v>H</v>
      </c>
      <c r="M4448" s="11"/>
      <c r="N4448" s="11">
        <v>4447</v>
      </c>
      <c r="O4448" s="12">
        <f t="shared" ca="1" si="314"/>
        <v>-0.44891089777882154</v>
      </c>
      <c r="P4448" s="12">
        <f t="shared" ca="1" si="315"/>
        <v>1.2450118568070552</v>
      </c>
      <c r="Q4448" s="11" t="str">
        <f t="shared" ca="1" si="307"/>
        <v>H</v>
      </c>
    </row>
    <row r="4449" spans="9:17" x14ac:dyDescent="0.25">
      <c r="I4449" s="11">
        <v>4448</v>
      </c>
      <c r="J4449" s="11">
        <f t="shared" ca="1" si="312"/>
        <v>1.7110203019696226</v>
      </c>
      <c r="K4449" s="11">
        <f t="shared" ca="1" si="313"/>
        <v>1.7539743490363566</v>
      </c>
      <c r="L4449" s="11" t="str">
        <f t="shared" ca="1" si="306"/>
        <v>H</v>
      </c>
      <c r="M4449" s="11"/>
      <c r="N4449" s="11">
        <v>4448</v>
      </c>
      <c r="O4449" s="12">
        <f t="shared" ca="1" si="314"/>
        <v>0.22839392852406593</v>
      </c>
      <c r="P4449" s="12">
        <f t="shared" ca="1" si="315"/>
        <v>1.6223061225822129</v>
      </c>
      <c r="Q4449" s="11" t="str">
        <f t="shared" ca="1" si="307"/>
        <v>H</v>
      </c>
    </row>
    <row r="4450" spans="9:17" x14ac:dyDescent="0.25">
      <c r="I4450" s="11">
        <v>4449</v>
      </c>
      <c r="J4450" s="11">
        <f t="shared" ca="1" si="312"/>
        <v>0.24736174824355794</v>
      </c>
      <c r="K4450" s="11">
        <f t="shared" ca="1" si="313"/>
        <v>2.4284050162862103</v>
      </c>
      <c r="L4450" s="11" t="str">
        <f t="shared" ca="1" si="306"/>
        <v>H</v>
      </c>
      <c r="M4450" s="11"/>
      <c r="N4450" s="11">
        <v>4449</v>
      </c>
      <c r="O4450" s="12">
        <f t="shared" ca="1" si="314"/>
        <v>-0.52830962397379699</v>
      </c>
      <c r="P4450" s="12">
        <f t="shared" ca="1" si="315"/>
        <v>2.0386504182072889</v>
      </c>
      <c r="Q4450" s="11" t="str">
        <f t="shared" ca="1" si="307"/>
        <v>H</v>
      </c>
    </row>
    <row r="4451" spans="9:17" x14ac:dyDescent="0.25">
      <c r="I4451" s="11">
        <v>4450</v>
      </c>
      <c r="J4451" s="11">
        <f t="shared" ca="1" si="312"/>
        <v>1.7119332750268597</v>
      </c>
      <c r="K4451" s="11">
        <f t="shared" ca="1" si="313"/>
        <v>0.46507565598488143</v>
      </c>
      <c r="L4451" s="11" t="str">
        <f t="shared" ca="1" si="306"/>
        <v>A</v>
      </c>
      <c r="M4451" s="11"/>
      <c r="N4451" s="11">
        <v>4450</v>
      </c>
      <c r="O4451" s="12">
        <f t="shared" ca="1" si="314"/>
        <v>0.14362234942338825</v>
      </c>
      <c r="P4451" s="12">
        <f t="shared" ca="1" si="315"/>
        <v>1.7115841352210999</v>
      </c>
      <c r="Q4451" s="11" t="str">
        <f t="shared" ca="1" si="307"/>
        <v>H</v>
      </c>
    </row>
    <row r="4452" spans="9:17" x14ac:dyDescent="0.25">
      <c r="I4452" s="11">
        <v>4451</v>
      </c>
      <c r="J4452" s="11">
        <f t="shared" ca="1" si="312"/>
        <v>2.6412449328220733</v>
      </c>
      <c r="K4452" s="11">
        <f t="shared" ca="1" si="313"/>
        <v>3.027920595145718</v>
      </c>
      <c r="L4452" s="11" t="str">
        <f t="shared" ca="1" si="306"/>
        <v>H</v>
      </c>
      <c r="M4452" s="11"/>
      <c r="N4452" s="11">
        <v>4451</v>
      </c>
      <c r="O4452" s="12">
        <f t="shared" ca="1" si="314"/>
        <v>0.65078144445220309</v>
      </c>
      <c r="P4452" s="12">
        <f t="shared" ca="1" si="315"/>
        <v>-0.3087136022793191</v>
      </c>
      <c r="Q4452" s="11" t="str">
        <f t="shared" ca="1" si="307"/>
        <v>A</v>
      </c>
    </row>
    <row r="4453" spans="9:17" x14ac:dyDescent="0.25">
      <c r="I4453" s="11">
        <v>4452</v>
      </c>
      <c r="J4453" s="11">
        <f t="shared" ca="1" si="312"/>
        <v>-0.56864923931626132</v>
      </c>
      <c r="K4453" s="11">
        <f t="shared" ca="1" si="313"/>
        <v>0.92691449353314148</v>
      </c>
      <c r="L4453" s="11" t="str">
        <f t="shared" ca="1" si="306"/>
        <v>H</v>
      </c>
      <c r="M4453" s="11"/>
      <c r="N4453" s="11">
        <v>4452</v>
      </c>
      <c r="O4453" s="12">
        <f t="shared" ca="1" si="314"/>
        <v>2.1925777810884655</v>
      </c>
      <c r="P4453" s="12">
        <f t="shared" ca="1" si="315"/>
        <v>1.37249842084056</v>
      </c>
      <c r="Q4453" s="11" t="str">
        <f t="shared" ca="1" si="307"/>
        <v>A</v>
      </c>
    </row>
    <row r="4454" spans="9:17" x14ac:dyDescent="0.25">
      <c r="I4454" s="11">
        <v>4453</v>
      </c>
      <c r="J4454" s="11">
        <f t="shared" ca="1" si="312"/>
        <v>2.3722385597647597</v>
      </c>
      <c r="K4454" s="11">
        <f t="shared" ca="1" si="313"/>
        <v>1.6995783432538252</v>
      </c>
      <c r="L4454" s="11" t="str">
        <f t="shared" ca="1" si="306"/>
        <v>A</v>
      </c>
      <c r="M4454" s="11"/>
      <c r="N4454" s="11">
        <v>4453</v>
      </c>
      <c r="O4454" s="12">
        <f t="shared" ca="1" si="314"/>
        <v>0.9561490709660827</v>
      </c>
      <c r="P4454" s="12">
        <f t="shared" ca="1" si="315"/>
        <v>1.89687147463718</v>
      </c>
      <c r="Q4454" s="11" t="str">
        <f t="shared" ca="1" si="307"/>
        <v>H</v>
      </c>
    </row>
    <row r="4455" spans="9:17" x14ac:dyDescent="0.25">
      <c r="I4455" s="11">
        <v>4454</v>
      </c>
      <c r="J4455" s="11">
        <f t="shared" ca="1" si="312"/>
        <v>-0.67363788692660809</v>
      </c>
      <c r="K4455" s="11">
        <f t="shared" ca="1" si="313"/>
        <v>0.65824877618930655</v>
      </c>
      <c r="L4455" s="11" t="str">
        <f t="shared" ca="1" si="306"/>
        <v>H</v>
      </c>
      <c r="M4455" s="11"/>
      <c r="N4455" s="11">
        <v>4454</v>
      </c>
      <c r="O4455" s="12">
        <f t="shared" ca="1" si="314"/>
        <v>0.60195636916451667</v>
      </c>
      <c r="P4455" s="12">
        <f t="shared" ca="1" si="315"/>
        <v>0.50092677734481639</v>
      </c>
      <c r="Q4455" s="11" t="str">
        <f t="shared" ca="1" si="307"/>
        <v>A</v>
      </c>
    </row>
    <row r="4456" spans="9:17" x14ac:dyDescent="0.25">
      <c r="I4456" s="11">
        <v>4455</v>
      </c>
      <c r="J4456" s="11">
        <f t="shared" ca="1" si="312"/>
        <v>2.299890174555359</v>
      </c>
      <c r="K4456" s="11">
        <f t="shared" ca="1" si="313"/>
        <v>2.9149072933264408</v>
      </c>
      <c r="L4456" s="11" t="str">
        <f t="shared" ca="1" si="306"/>
        <v>H</v>
      </c>
      <c r="M4456" s="11"/>
      <c r="N4456" s="11">
        <v>4455</v>
      </c>
      <c r="O4456" s="12">
        <f t="shared" ca="1" si="314"/>
        <v>0.57856342248714687</v>
      </c>
      <c r="P4456" s="12">
        <f t="shared" ca="1" si="315"/>
        <v>-0.13160091429916787</v>
      </c>
      <c r="Q4456" s="11" t="str">
        <f t="shared" ca="1" si="307"/>
        <v>A</v>
      </c>
    </row>
    <row r="4457" spans="9:17" x14ac:dyDescent="0.25">
      <c r="I4457" s="11">
        <v>4456</v>
      </c>
      <c r="J4457" s="11">
        <f t="shared" ca="1" si="312"/>
        <v>-2.1894161068990607</v>
      </c>
      <c r="K4457" s="11">
        <f t="shared" ca="1" si="313"/>
        <v>1.950466464924498</v>
      </c>
      <c r="L4457" s="11" t="str">
        <f t="shared" ca="1" si="306"/>
        <v>H</v>
      </c>
      <c r="M4457" s="11"/>
      <c r="N4457" s="11">
        <v>4456</v>
      </c>
      <c r="O4457" s="12">
        <f t="shared" ca="1" si="314"/>
        <v>1.1150475923210823</v>
      </c>
      <c r="P4457" s="12">
        <f t="shared" ca="1" si="315"/>
        <v>1.9380731330050815</v>
      </c>
      <c r="Q4457" s="11" t="str">
        <f t="shared" ca="1" si="307"/>
        <v>H</v>
      </c>
    </row>
    <row r="4458" spans="9:17" x14ac:dyDescent="0.25">
      <c r="I4458" s="11">
        <v>4457</v>
      </c>
      <c r="J4458" s="11">
        <f t="shared" ca="1" si="312"/>
        <v>1.0781618454807333</v>
      </c>
      <c r="K4458" s="11">
        <f t="shared" ca="1" si="313"/>
        <v>-0.62552962104409815</v>
      </c>
      <c r="L4458" s="11" t="str">
        <f t="shared" ca="1" si="306"/>
        <v>A</v>
      </c>
      <c r="M4458" s="11"/>
      <c r="N4458" s="11">
        <v>4457</v>
      </c>
      <c r="O4458" s="12">
        <f t="shared" ca="1" si="314"/>
        <v>1.4991125765527855</v>
      </c>
      <c r="P4458" s="12">
        <f t="shared" ca="1" si="315"/>
        <v>2.5028174805719314</v>
      </c>
      <c r="Q4458" s="11" t="str">
        <f t="shared" ca="1" si="307"/>
        <v>H</v>
      </c>
    </row>
    <row r="4459" spans="9:17" x14ac:dyDescent="0.25">
      <c r="I4459" s="11">
        <v>4458</v>
      </c>
      <c r="J4459" s="11">
        <f t="shared" ca="1" si="312"/>
        <v>0.87913894561410566</v>
      </c>
      <c r="K4459" s="11">
        <f t="shared" ca="1" si="313"/>
        <v>1.385061627579635</v>
      </c>
      <c r="L4459" s="11" t="str">
        <f t="shared" ca="1" si="306"/>
        <v>H</v>
      </c>
      <c r="M4459" s="11"/>
      <c r="N4459" s="11">
        <v>4458</v>
      </c>
      <c r="O4459" s="12">
        <f t="shared" ca="1" si="314"/>
        <v>2.7025028674712486</v>
      </c>
      <c r="P4459" s="12">
        <f t="shared" ca="1" si="315"/>
        <v>-0.13098650232543463</v>
      </c>
      <c r="Q4459" s="11" t="str">
        <f t="shared" ca="1" si="307"/>
        <v>A</v>
      </c>
    </row>
    <row r="4460" spans="9:17" x14ac:dyDescent="0.25">
      <c r="I4460" s="11">
        <v>4459</v>
      </c>
      <c r="J4460" s="11">
        <f t="shared" ca="1" si="312"/>
        <v>2.1223539187938383</v>
      </c>
      <c r="K4460" s="11">
        <f t="shared" ca="1" si="313"/>
        <v>3.0223780582100703</v>
      </c>
      <c r="L4460" s="11" t="str">
        <f t="shared" ca="1" si="306"/>
        <v>H</v>
      </c>
      <c r="M4460" s="11"/>
      <c r="N4460" s="11">
        <v>4459</v>
      </c>
      <c r="O4460" s="12">
        <f t="shared" ca="1" si="314"/>
        <v>-0.95698286720252024</v>
      </c>
      <c r="P4460" s="12">
        <f t="shared" ca="1" si="315"/>
        <v>1.4082913278180189</v>
      </c>
      <c r="Q4460" s="11" t="str">
        <f t="shared" ca="1" si="307"/>
        <v>H</v>
      </c>
    </row>
    <row r="4461" spans="9:17" x14ac:dyDescent="0.25">
      <c r="I4461" s="11">
        <v>4460</v>
      </c>
      <c r="J4461" s="11">
        <f t="shared" ca="1" si="312"/>
        <v>2.0261241963458763</v>
      </c>
      <c r="K4461" s="11">
        <f t="shared" ca="1" si="313"/>
        <v>2.5785438936107852</v>
      </c>
      <c r="L4461" s="11" t="str">
        <f t="shared" ca="1" si="306"/>
        <v>H</v>
      </c>
      <c r="M4461" s="11"/>
      <c r="N4461" s="11">
        <v>4460</v>
      </c>
      <c r="O4461" s="12">
        <f t="shared" ca="1" si="314"/>
        <v>-0.43484519378858189</v>
      </c>
      <c r="P4461" s="12">
        <f t="shared" ca="1" si="315"/>
        <v>-1.3123944528061693</v>
      </c>
      <c r="Q4461" s="11" t="str">
        <f t="shared" ca="1" si="307"/>
        <v>A</v>
      </c>
    </row>
    <row r="4462" spans="9:17" x14ac:dyDescent="0.25">
      <c r="I4462" s="11">
        <v>4461</v>
      </c>
      <c r="J4462" s="11">
        <f t="shared" ca="1" si="312"/>
        <v>0.25507284904439431</v>
      </c>
      <c r="K4462" s="11">
        <f t="shared" ca="1" si="313"/>
        <v>-0.15652392503569468</v>
      </c>
      <c r="L4462" s="11" t="str">
        <f t="shared" ca="1" si="306"/>
        <v>A</v>
      </c>
      <c r="M4462" s="11"/>
      <c r="N4462" s="11">
        <v>4461</v>
      </c>
      <c r="O4462" s="12">
        <f t="shared" ca="1" si="314"/>
        <v>0.21565715890345766</v>
      </c>
      <c r="P4462" s="12">
        <f t="shared" ca="1" si="315"/>
        <v>2.9702131613604248</v>
      </c>
      <c r="Q4462" s="11" t="str">
        <f t="shared" ca="1" si="307"/>
        <v>H</v>
      </c>
    </row>
    <row r="4463" spans="9:17" x14ac:dyDescent="0.25">
      <c r="I4463" s="11">
        <v>4462</v>
      </c>
      <c r="J4463" s="11">
        <f t="shared" ca="1" si="312"/>
        <v>2.2534260650240943</v>
      </c>
      <c r="K4463" s="11">
        <f t="shared" ca="1" si="313"/>
        <v>3.5735790641330469</v>
      </c>
      <c r="L4463" s="11" t="str">
        <f t="shared" ca="1" si="306"/>
        <v>H</v>
      </c>
      <c r="M4463" s="11"/>
      <c r="N4463" s="11">
        <v>4462</v>
      </c>
      <c r="O4463" s="12">
        <f t="shared" ca="1" si="314"/>
        <v>-0.48377635961749399</v>
      </c>
      <c r="P4463" s="12">
        <f t="shared" ca="1" si="315"/>
        <v>3.6262483271069339</v>
      </c>
      <c r="Q4463" s="11" t="str">
        <f t="shared" ca="1" si="307"/>
        <v>H</v>
      </c>
    </row>
    <row r="4464" spans="9:17" x14ac:dyDescent="0.25">
      <c r="I4464" s="11">
        <v>4463</v>
      </c>
      <c r="J4464" s="11">
        <f t="shared" ca="1" si="312"/>
        <v>9.3858219531643416E-2</v>
      </c>
      <c r="K4464" s="11">
        <f t="shared" ca="1" si="313"/>
        <v>2.7485107944420304</v>
      </c>
      <c r="L4464" s="11" t="str">
        <f t="shared" ca="1" si="306"/>
        <v>H</v>
      </c>
      <c r="M4464" s="11"/>
      <c r="N4464" s="11">
        <v>4463</v>
      </c>
      <c r="O4464" s="12">
        <f t="shared" ca="1" si="314"/>
        <v>0.88288289540684506</v>
      </c>
      <c r="P4464" s="12">
        <f t="shared" ca="1" si="315"/>
        <v>-1.0876099748388097</v>
      </c>
      <c r="Q4464" s="11" t="str">
        <f t="shared" ca="1" si="307"/>
        <v>A</v>
      </c>
    </row>
    <row r="4465" spans="9:17" x14ac:dyDescent="0.25">
      <c r="I4465" s="11">
        <v>4464</v>
      </c>
      <c r="J4465" s="11">
        <f t="shared" ca="1" si="312"/>
        <v>-0.97833450535176925</v>
      </c>
      <c r="K4465" s="11">
        <f t="shared" ca="1" si="313"/>
        <v>2.9051996286333557</v>
      </c>
      <c r="L4465" s="11" t="str">
        <f t="shared" ca="1" si="306"/>
        <v>H</v>
      </c>
      <c r="M4465" s="11"/>
      <c r="N4465" s="11">
        <v>4464</v>
      </c>
      <c r="O4465" s="12">
        <f t="shared" ca="1" si="314"/>
        <v>1.2840375559659498</v>
      </c>
      <c r="P4465" s="12">
        <f t="shared" ca="1" si="315"/>
        <v>0.72732227068150856</v>
      </c>
      <c r="Q4465" s="11" t="str">
        <f t="shared" ca="1" si="307"/>
        <v>A</v>
      </c>
    </row>
    <row r="4466" spans="9:17" x14ac:dyDescent="0.25">
      <c r="I4466" s="11">
        <v>4465</v>
      </c>
      <c r="J4466" s="11">
        <f t="shared" ca="1" si="312"/>
        <v>1.8534910751060161</v>
      </c>
      <c r="K4466" s="11">
        <f t="shared" ca="1" si="313"/>
        <v>0.55203383414099072</v>
      </c>
      <c r="L4466" s="11" t="str">
        <f t="shared" ca="1" si="306"/>
        <v>A</v>
      </c>
      <c r="M4466" s="11"/>
      <c r="N4466" s="11">
        <v>4465</v>
      </c>
      <c r="O4466" s="12">
        <f t="shared" ca="1" si="314"/>
        <v>0.34863974888927918</v>
      </c>
      <c r="P4466" s="12">
        <f t="shared" ca="1" si="315"/>
        <v>-0.74617998419468901</v>
      </c>
      <c r="Q4466" s="11" t="str">
        <f t="shared" ca="1" si="307"/>
        <v>A</v>
      </c>
    </row>
    <row r="4467" spans="9:17" x14ac:dyDescent="0.25">
      <c r="I4467" s="11">
        <v>4466</v>
      </c>
      <c r="J4467" s="11">
        <f t="shared" ca="1" si="312"/>
        <v>2.0873130008218763</v>
      </c>
      <c r="K4467" s="11">
        <f t="shared" ca="1" si="313"/>
        <v>3.3047816185030872</v>
      </c>
      <c r="L4467" s="11" t="str">
        <f t="shared" ca="1" si="306"/>
        <v>H</v>
      </c>
      <c r="M4467" s="11"/>
      <c r="N4467" s="11">
        <v>4466</v>
      </c>
      <c r="O4467" s="12">
        <f t="shared" ca="1" si="314"/>
        <v>0.34992124885634768</v>
      </c>
      <c r="P4467" s="12">
        <f t="shared" ca="1" si="315"/>
        <v>2.3983293934844117</v>
      </c>
      <c r="Q4467" s="11" t="str">
        <f t="shared" ca="1" si="307"/>
        <v>H</v>
      </c>
    </row>
    <row r="4468" spans="9:17" x14ac:dyDescent="0.25">
      <c r="I4468" s="11">
        <v>4467</v>
      </c>
      <c r="J4468" s="11">
        <f t="shared" ca="1" si="312"/>
        <v>-3.5441497036197487</v>
      </c>
      <c r="K4468" s="11">
        <f t="shared" ca="1" si="313"/>
        <v>2.1798747978894792</v>
      </c>
      <c r="L4468" s="11" t="str">
        <f t="shared" ca="1" si="306"/>
        <v>H</v>
      </c>
      <c r="M4468" s="11"/>
      <c r="N4468" s="11">
        <v>4467</v>
      </c>
      <c r="O4468" s="12">
        <f t="shared" ca="1" si="314"/>
        <v>0.33716658483494477</v>
      </c>
      <c r="P4468" s="12">
        <f t="shared" ca="1" si="315"/>
        <v>0.52050971027460335</v>
      </c>
      <c r="Q4468" s="11" t="str">
        <f t="shared" ca="1" si="307"/>
        <v>H</v>
      </c>
    </row>
    <row r="4469" spans="9:17" x14ac:dyDescent="0.25">
      <c r="I4469" s="11">
        <v>4468</v>
      </c>
      <c r="J4469" s="11">
        <f t="shared" ca="1" si="312"/>
        <v>-1.0862383743039823</v>
      </c>
      <c r="K4469" s="11">
        <f t="shared" ca="1" si="313"/>
        <v>3.3664825225950228</v>
      </c>
      <c r="L4469" s="11" t="str">
        <f t="shared" ca="1" si="306"/>
        <v>H</v>
      </c>
      <c r="M4469" s="11"/>
      <c r="N4469" s="11">
        <v>4468</v>
      </c>
      <c r="O4469" s="12">
        <f t="shared" ca="1" si="314"/>
        <v>-0.70130892288516944</v>
      </c>
      <c r="P4469" s="12">
        <f t="shared" ca="1" si="315"/>
        <v>1.3545325539869919</v>
      </c>
      <c r="Q4469" s="11" t="str">
        <f t="shared" ca="1" si="307"/>
        <v>H</v>
      </c>
    </row>
    <row r="4470" spans="9:17" x14ac:dyDescent="0.25">
      <c r="I4470" s="11">
        <v>4469</v>
      </c>
      <c r="J4470" s="11">
        <f t="shared" ca="1" si="312"/>
        <v>1.5593542177329507</v>
      </c>
      <c r="K4470" s="11">
        <f t="shared" ca="1" si="313"/>
        <v>1.4448516809982097</v>
      </c>
      <c r="L4470" s="11" t="str">
        <f t="shared" ca="1" si="306"/>
        <v>A</v>
      </c>
      <c r="M4470" s="11"/>
      <c r="N4470" s="11">
        <v>4469</v>
      </c>
      <c r="O4470" s="12">
        <f t="shared" ca="1" si="314"/>
        <v>-0.43889971513175507</v>
      </c>
      <c r="P4470" s="12">
        <f t="shared" ca="1" si="315"/>
        <v>2.3648813520217549</v>
      </c>
      <c r="Q4470" s="11" t="str">
        <f t="shared" ca="1" si="307"/>
        <v>H</v>
      </c>
    </row>
    <row r="4471" spans="9:17" x14ac:dyDescent="0.25">
      <c r="I4471" s="11">
        <v>4470</v>
      </c>
      <c r="J4471" s="11">
        <f t="shared" ca="1" si="312"/>
        <v>2.0276208902871948</v>
      </c>
      <c r="K4471" s="11">
        <f t="shared" ca="1" si="313"/>
        <v>3.0172521145899434</v>
      </c>
      <c r="L4471" s="11" t="str">
        <f t="shared" ca="1" si="306"/>
        <v>H</v>
      </c>
      <c r="M4471" s="11"/>
      <c r="N4471" s="11">
        <v>4470</v>
      </c>
      <c r="O4471" s="12">
        <f t="shared" ca="1" si="314"/>
        <v>5.0050466024149476E-2</v>
      </c>
      <c r="P4471" s="12">
        <f t="shared" ca="1" si="315"/>
        <v>-0.26054628653926559</v>
      </c>
      <c r="Q4471" s="11" t="str">
        <f t="shared" ca="1" si="307"/>
        <v>A</v>
      </c>
    </row>
    <row r="4472" spans="9:17" x14ac:dyDescent="0.25">
      <c r="I4472" s="11">
        <v>4471</v>
      </c>
      <c r="J4472" s="11">
        <f t="shared" ca="1" si="312"/>
        <v>-0.11128419288314861</v>
      </c>
      <c r="K4472" s="11">
        <f t="shared" ca="1" si="313"/>
        <v>2.0200450145581312</v>
      </c>
      <c r="L4472" s="11" t="str">
        <f t="shared" ca="1" si="306"/>
        <v>H</v>
      </c>
      <c r="M4472" s="11"/>
      <c r="N4472" s="11">
        <v>4471</v>
      </c>
      <c r="O4472" s="12">
        <f t="shared" ca="1" si="314"/>
        <v>1.0341603244408788</v>
      </c>
      <c r="P4472" s="12">
        <f t="shared" ca="1" si="315"/>
        <v>0.35088360784151618</v>
      </c>
      <c r="Q4472" s="11" t="str">
        <f t="shared" ca="1" si="307"/>
        <v>A</v>
      </c>
    </row>
    <row r="4473" spans="9:17" x14ac:dyDescent="0.25">
      <c r="I4473" s="11">
        <v>4472</v>
      </c>
      <c r="J4473" s="11">
        <f t="shared" ca="1" si="312"/>
        <v>0.59417254010733167</v>
      </c>
      <c r="K4473" s="11">
        <f t="shared" ca="1" si="313"/>
        <v>2.063860928611668</v>
      </c>
      <c r="L4473" s="11" t="str">
        <f t="shared" ca="1" si="306"/>
        <v>H</v>
      </c>
      <c r="M4473" s="11"/>
      <c r="N4473" s="11">
        <v>4472</v>
      </c>
      <c r="O4473" s="12">
        <f t="shared" ca="1" si="314"/>
        <v>1.8848881985405062</v>
      </c>
      <c r="P4473" s="12">
        <f t="shared" ca="1" si="315"/>
        <v>2.0792103765782834</v>
      </c>
      <c r="Q4473" s="11" t="str">
        <f t="shared" ca="1" si="307"/>
        <v>H</v>
      </c>
    </row>
    <row r="4474" spans="9:17" x14ac:dyDescent="0.25">
      <c r="I4474" s="11">
        <v>4473</v>
      </c>
      <c r="J4474" s="11">
        <f t="shared" ca="1" si="312"/>
        <v>0.65876010173030752</v>
      </c>
      <c r="K4474" s="11">
        <f t="shared" ca="1" si="313"/>
        <v>3.0127830116319951</v>
      </c>
      <c r="L4474" s="11" t="str">
        <f t="shared" ca="1" si="306"/>
        <v>H</v>
      </c>
      <c r="M4474" s="11"/>
      <c r="N4474" s="11">
        <v>4473</v>
      </c>
      <c r="O4474" s="12">
        <f t="shared" ca="1" si="314"/>
        <v>0.91571052908589023</v>
      </c>
      <c r="P4474" s="12">
        <f t="shared" ca="1" si="315"/>
        <v>-0.4060167773916965</v>
      </c>
      <c r="Q4474" s="11" t="str">
        <f t="shared" ca="1" si="307"/>
        <v>A</v>
      </c>
    </row>
    <row r="4475" spans="9:17" x14ac:dyDescent="0.25">
      <c r="I4475" s="11">
        <v>4474</v>
      </c>
      <c r="J4475" s="11">
        <f t="shared" ca="1" si="312"/>
        <v>1.7022284178809768</v>
      </c>
      <c r="K4475" s="11">
        <f t="shared" ca="1" si="313"/>
        <v>5.2926066888592551</v>
      </c>
      <c r="L4475" s="11" t="str">
        <f t="shared" ca="1" si="306"/>
        <v>H</v>
      </c>
      <c r="M4475" s="11"/>
      <c r="N4475" s="11">
        <v>4474</v>
      </c>
      <c r="O4475" s="12">
        <f t="shared" ca="1" si="314"/>
        <v>1.768709229922522</v>
      </c>
      <c r="P4475" s="12">
        <f t="shared" ca="1" si="315"/>
        <v>1.1183010093825292</v>
      </c>
      <c r="Q4475" s="11" t="str">
        <f t="shared" ca="1" si="307"/>
        <v>A</v>
      </c>
    </row>
    <row r="4476" spans="9:17" x14ac:dyDescent="0.25">
      <c r="I4476" s="11">
        <v>4475</v>
      </c>
      <c r="J4476" s="11">
        <f t="shared" ca="1" si="312"/>
        <v>1.6286918617397692</v>
      </c>
      <c r="K4476" s="11">
        <f t="shared" ca="1" si="313"/>
        <v>2.0181678106254708</v>
      </c>
      <c r="L4476" s="11" t="str">
        <f t="shared" ca="1" si="306"/>
        <v>H</v>
      </c>
      <c r="M4476" s="11"/>
      <c r="N4476" s="11">
        <v>4475</v>
      </c>
      <c r="O4476" s="12">
        <f t="shared" ca="1" si="314"/>
        <v>-0.40242694376291588</v>
      </c>
      <c r="P4476" s="12">
        <f t="shared" ca="1" si="315"/>
        <v>-0.51263011947965786</v>
      </c>
      <c r="Q4476" s="11" t="str">
        <f t="shared" ca="1" si="307"/>
        <v>A</v>
      </c>
    </row>
    <row r="4477" spans="9:17" x14ac:dyDescent="0.25">
      <c r="I4477" s="11">
        <v>4476</v>
      </c>
      <c r="J4477" s="11">
        <f t="shared" ca="1" si="312"/>
        <v>1.8066982852568154</v>
      </c>
      <c r="K4477" s="11">
        <f t="shared" ca="1" si="313"/>
        <v>2.208438217275146</v>
      </c>
      <c r="L4477" s="11" t="str">
        <f t="shared" ca="1" si="306"/>
        <v>H</v>
      </c>
      <c r="M4477" s="11"/>
      <c r="N4477" s="11">
        <v>4476</v>
      </c>
      <c r="O4477" s="12">
        <f t="shared" ca="1" si="314"/>
        <v>0.79206748590989395</v>
      </c>
      <c r="P4477" s="12">
        <f t="shared" ca="1" si="315"/>
        <v>3.2865849083484115</v>
      </c>
      <c r="Q4477" s="11" t="str">
        <f t="shared" ca="1" si="307"/>
        <v>H</v>
      </c>
    </row>
    <row r="4478" spans="9:17" x14ac:dyDescent="0.25">
      <c r="I4478" s="11">
        <v>4477</v>
      </c>
      <c r="J4478" s="11">
        <f t="shared" ca="1" si="312"/>
        <v>1.0609365282512857</v>
      </c>
      <c r="K4478" s="11">
        <f t="shared" ca="1" si="313"/>
        <v>-0.9168578991075047</v>
      </c>
      <c r="L4478" s="11" t="str">
        <f t="shared" ca="1" si="306"/>
        <v>A</v>
      </c>
      <c r="M4478" s="11"/>
      <c r="N4478" s="11">
        <v>4477</v>
      </c>
      <c r="O4478" s="12">
        <f t="shared" ca="1" si="314"/>
        <v>-0.78575930876741484</v>
      </c>
      <c r="P4478" s="12">
        <f t="shared" ca="1" si="315"/>
        <v>1.2652898151096859</v>
      </c>
      <c r="Q4478" s="11" t="str">
        <f t="shared" ca="1" si="307"/>
        <v>H</v>
      </c>
    </row>
    <row r="4479" spans="9:17" x14ac:dyDescent="0.25">
      <c r="I4479" s="11">
        <v>4478</v>
      </c>
      <c r="J4479" s="11">
        <f t="shared" ca="1" si="312"/>
        <v>-2.5719119243069462</v>
      </c>
      <c r="K4479" s="11">
        <f t="shared" ca="1" si="313"/>
        <v>2.3983287334271273</v>
      </c>
      <c r="L4479" s="11" t="str">
        <f t="shared" ca="1" si="306"/>
        <v>H</v>
      </c>
      <c r="M4479" s="11"/>
      <c r="N4479" s="11">
        <v>4478</v>
      </c>
      <c r="O4479" s="12">
        <f t="shared" ca="1" si="314"/>
        <v>1.3913934652427926</v>
      </c>
      <c r="P4479" s="12">
        <f t="shared" ca="1" si="315"/>
        <v>2.2596441005482779</v>
      </c>
      <c r="Q4479" s="11" t="str">
        <f t="shared" ca="1" si="307"/>
        <v>H</v>
      </c>
    </row>
    <row r="4480" spans="9:17" x14ac:dyDescent="0.25">
      <c r="I4480" s="11">
        <v>4479</v>
      </c>
      <c r="J4480" s="11">
        <f t="shared" ca="1" si="312"/>
        <v>1.3540063939369946</v>
      </c>
      <c r="K4480" s="11">
        <f t="shared" ca="1" si="313"/>
        <v>4.1762871196521534</v>
      </c>
      <c r="L4480" s="11" t="str">
        <f t="shared" ca="1" si="306"/>
        <v>H</v>
      </c>
      <c r="M4480" s="11"/>
      <c r="N4480" s="11">
        <v>4479</v>
      </c>
      <c r="O4480" s="12">
        <f t="shared" ca="1" si="314"/>
        <v>8.9019779945991195E-2</v>
      </c>
      <c r="P4480" s="12">
        <f t="shared" ca="1" si="315"/>
        <v>0.43935303151924909</v>
      </c>
      <c r="Q4480" s="11" t="str">
        <f t="shared" ca="1" si="307"/>
        <v>H</v>
      </c>
    </row>
    <row r="4481" spans="9:17" x14ac:dyDescent="0.25">
      <c r="I4481" s="11">
        <v>4480</v>
      </c>
      <c r="J4481" s="11">
        <f t="shared" ca="1" si="312"/>
        <v>0.88508623314771762</v>
      </c>
      <c r="K4481" s="11">
        <f t="shared" ca="1" si="313"/>
        <v>0.73318769394449124</v>
      </c>
      <c r="L4481" s="11" t="str">
        <f t="shared" ca="1" si="306"/>
        <v>A</v>
      </c>
      <c r="M4481" s="11"/>
      <c r="N4481" s="11">
        <v>4480</v>
      </c>
      <c r="O4481" s="12">
        <f t="shared" ca="1" si="314"/>
        <v>2.0804030408901895</v>
      </c>
      <c r="P4481" s="12">
        <f t="shared" ca="1" si="315"/>
        <v>1.8178943158471981</v>
      </c>
      <c r="Q4481" s="11" t="str">
        <f t="shared" ca="1" si="307"/>
        <v>A</v>
      </c>
    </row>
    <row r="4482" spans="9:17" x14ac:dyDescent="0.25">
      <c r="I4482" s="11">
        <v>4481</v>
      </c>
      <c r="J4482" s="11">
        <f t="shared" ca="1" si="312"/>
        <v>0.74864270059557325</v>
      </c>
      <c r="K4482" s="11">
        <f t="shared" ca="1" si="313"/>
        <v>0.25668633611129299</v>
      </c>
      <c r="L4482" s="11" t="str">
        <f t="shared" ca="1" si="306"/>
        <v>A</v>
      </c>
      <c r="M4482" s="11"/>
      <c r="N4482" s="11">
        <v>4481</v>
      </c>
      <c r="O4482" s="12">
        <f t="shared" ca="1" si="314"/>
        <v>0.3698338514583725</v>
      </c>
      <c r="P4482" s="12">
        <f t="shared" ca="1" si="315"/>
        <v>1.1916604041641137</v>
      </c>
      <c r="Q4482" s="11" t="str">
        <f t="shared" ca="1" si="307"/>
        <v>H</v>
      </c>
    </row>
    <row r="4483" spans="9:17" x14ac:dyDescent="0.25">
      <c r="I4483" s="11">
        <v>4482</v>
      </c>
      <c r="J4483" s="11">
        <f t="shared" ref="J4483:J4546" ca="1" si="316">NORMINV(RAND(), $D$3,$F$3)</f>
        <v>2.0297052943071989</v>
      </c>
      <c r="K4483" s="11">
        <f t="shared" ref="K4483:K4546" ca="1" si="317">NORMINV(RAND(), $D$2,$F$2)</f>
        <v>1.9222508037215691</v>
      </c>
      <c r="L4483" s="11" t="str">
        <f t="shared" ca="1" si="306"/>
        <v>A</v>
      </c>
      <c r="M4483" s="11"/>
      <c r="N4483" s="11">
        <v>4482</v>
      </c>
      <c r="O4483" s="12">
        <f t="shared" ref="O4483:O4546" ca="1" si="318">NORMINV(RAND(), $D$11,$F$11)</f>
        <v>0.44929927516620938</v>
      </c>
      <c r="P4483" s="12">
        <f t="shared" ref="P4483:P4546" ca="1" si="319">NORMINV(RAND(), $D$10,$F$10)</f>
        <v>1.0809269266170876</v>
      </c>
      <c r="Q4483" s="11" t="str">
        <f t="shared" ca="1" si="307"/>
        <v>H</v>
      </c>
    </row>
    <row r="4484" spans="9:17" x14ac:dyDescent="0.25">
      <c r="I4484" s="11">
        <v>4483</v>
      </c>
      <c r="J4484" s="11">
        <f t="shared" ca="1" si="316"/>
        <v>0.53165308041733905</v>
      </c>
      <c r="K4484" s="11">
        <f t="shared" ca="1" si="317"/>
        <v>3.1820928540364459</v>
      </c>
      <c r="L4484" s="11" t="str">
        <f t="shared" ca="1" si="306"/>
        <v>H</v>
      </c>
      <c r="M4484" s="11"/>
      <c r="N4484" s="11">
        <v>4483</v>
      </c>
      <c r="O4484" s="12">
        <f t="shared" ca="1" si="318"/>
        <v>-0.1793721436958774</v>
      </c>
      <c r="P4484" s="12">
        <f t="shared" ca="1" si="319"/>
        <v>2.5722526778305639</v>
      </c>
      <c r="Q4484" s="11" t="str">
        <f t="shared" ca="1" si="307"/>
        <v>H</v>
      </c>
    </row>
    <row r="4485" spans="9:17" x14ac:dyDescent="0.25">
      <c r="I4485" s="11">
        <v>4484</v>
      </c>
      <c r="J4485" s="11">
        <f t="shared" ca="1" si="316"/>
        <v>0.70190625469277257</v>
      </c>
      <c r="K4485" s="11">
        <f t="shared" ca="1" si="317"/>
        <v>2.1629251533233611</v>
      </c>
      <c r="L4485" s="11" t="str">
        <f t="shared" ca="1" si="306"/>
        <v>H</v>
      </c>
      <c r="M4485" s="11"/>
      <c r="N4485" s="11">
        <v>4484</v>
      </c>
      <c r="O4485" s="12">
        <f t="shared" ca="1" si="318"/>
        <v>-0.301250659922636</v>
      </c>
      <c r="P4485" s="12">
        <f t="shared" ca="1" si="319"/>
        <v>0.68620897891497212</v>
      </c>
      <c r="Q4485" s="11" t="str">
        <f t="shared" ca="1" si="307"/>
        <v>H</v>
      </c>
    </row>
    <row r="4486" spans="9:17" x14ac:dyDescent="0.25">
      <c r="I4486" s="11">
        <v>4485</v>
      </c>
      <c r="J4486" s="11">
        <f t="shared" ca="1" si="316"/>
        <v>-0.95878201069934843</v>
      </c>
      <c r="K4486" s="11">
        <f t="shared" ca="1" si="317"/>
        <v>1.0307988052987942</v>
      </c>
      <c r="L4486" s="11" t="str">
        <f t="shared" ca="1" si="306"/>
        <v>H</v>
      </c>
      <c r="M4486" s="11"/>
      <c r="N4486" s="11">
        <v>4485</v>
      </c>
      <c r="O4486" s="12">
        <f t="shared" ca="1" si="318"/>
        <v>1.154815344212283</v>
      </c>
      <c r="P4486" s="12">
        <f t="shared" ca="1" si="319"/>
        <v>2.8441872041698972</v>
      </c>
      <c r="Q4486" s="11" t="str">
        <f t="shared" ca="1" si="307"/>
        <v>H</v>
      </c>
    </row>
    <row r="4487" spans="9:17" x14ac:dyDescent="0.25">
      <c r="I4487" s="11">
        <v>4486</v>
      </c>
      <c r="J4487" s="11">
        <f t="shared" ca="1" si="316"/>
        <v>0.50289141686922778</v>
      </c>
      <c r="K4487" s="11">
        <f t="shared" ca="1" si="317"/>
        <v>1.8460213482927033</v>
      </c>
      <c r="L4487" s="11" t="str">
        <f t="shared" ca="1" si="306"/>
        <v>H</v>
      </c>
      <c r="M4487" s="11"/>
      <c r="N4487" s="11">
        <v>4486</v>
      </c>
      <c r="O4487" s="12">
        <f t="shared" ca="1" si="318"/>
        <v>2.2262833821935137</v>
      </c>
      <c r="P4487" s="12">
        <f t="shared" ca="1" si="319"/>
        <v>1.3550003257625667</v>
      </c>
      <c r="Q4487" s="11" t="str">
        <f t="shared" ca="1" si="307"/>
        <v>A</v>
      </c>
    </row>
    <row r="4488" spans="9:17" x14ac:dyDescent="0.25">
      <c r="I4488" s="11">
        <v>4487</v>
      </c>
      <c r="J4488" s="11">
        <f t="shared" ca="1" si="316"/>
        <v>1.8132082948051564</v>
      </c>
      <c r="K4488" s="11">
        <f t="shared" ca="1" si="317"/>
        <v>0.21356721326466799</v>
      </c>
      <c r="L4488" s="11" t="str">
        <f t="shared" ca="1" si="306"/>
        <v>A</v>
      </c>
      <c r="M4488" s="11"/>
      <c r="N4488" s="11">
        <v>4487</v>
      </c>
      <c r="O4488" s="12">
        <f t="shared" ca="1" si="318"/>
        <v>-1.6791341563484632</v>
      </c>
      <c r="P4488" s="12">
        <f t="shared" ca="1" si="319"/>
        <v>0.31346746696316896</v>
      </c>
      <c r="Q4488" s="11" t="str">
        <f t="shared" ca="1" si="307"/>
        <v>H</v>
      </c>
    </row>
    <row r="4489" spans="9:17" x14ac:dyDescent="0.25">
      <c r="I4489" s="11">
        <v>4488</v>
      </c>
      <c r="J4489" s="11">
        <f t="shared" ca="1" si="316"/>
        <v>1.5927521604557819</v>
      </c>
      <c r="K4489" s="11">
        <f t="shared" ca="1" si="317"/>
        <v>3.7826096848804784</v>
      </c>
      <c r="L4489" s="11" t="str">
        <f t="shared" ca="1" si="306"/>
        <v>H</v>
      </c>
      <c r="M4489" s="11"/>
      <c r="N4489" s="11">
        <v>4488</v>
      </c>
      <c r="O4489" s="12">
        <f t="shared" ca="1" si="318"/>
        <v>0.53105983889237418</v>
      </c>
      <c r="P4489" s="12">
        <f t="shared" ca="1" si="319"/>
        <v>0.51717490965769408</v>
      </c>
      <c r="Q4489" s="11" t="str">
        <f t="shared" ca="1" si="307"/>
        <v>A</v>
      </c>
    </row>
    <row r="4490" spans="9:17" x14ac:dyDescent="0.25">
      <c r="I4490" s="11">
        <v>4489</v>
      </c>
      <c r="J4490" s="11">
        <f t="shared" ca="1" si="316"/>
        <v>0.20922345391635377</v>
      </c>
      <c r="K4490" s="11">
        <f t="shared" ca="1" si="317"/>
        <v>-3.8042566200768846E-4</v>
      </c>
      <c r="L4490" s="11" t="str">
        <f t="shared" ca="1" si="306"/>
        <v>A</v>
      </c>
      <c r="M4490" s="11"/>
      <c r="N4490" s="11">
        <v>4489</v>
      </c>
      <c r="O4490" s="12">
        <f t="shared" ca="1" si="318"/>
        <v>1.74178445677894</v>
      </c>
      <c r="P4490" s="12">
        <f t="shared" ca="1" si="319"/>
        <v>2.0389643039908125</v>
      </c>
      <c r="Q4490" s="11" t="str">
        <f t="shared" ca="1" si="307"/>
        <v>H</v>
      </c>
    </row>
    <row r="4491" spans="9:17" x14ac:dyDescent="0.25">
      <c r="I4491" s="11">
        <v>4490</v>
      </c>
      <c r="J4491" s="11">
        <f t="shared" ca="1" si="316"/>
        <v>-0.29462513789308342</v>
      </c>
      <c r="K4491" s="11">
        <f t="shared" ca="1" si="317"/>
        <v>2.3205105141425366</v>
      </c>
      <c r="L4491" s="11" t="str">
        <f t="shared" ca="1" si="306"/>
        <v>H</v>
      </c>
      <c r="M4491" s="11"/>
      <c r="N4491" s="11">
        <v>4490</v>
      </c>
      <c r="O4491" s="12">
        <f t="shared" ca="1" si="318"/>
        <v>2.1965543355242163</v>
      </c>
      <c r="P4491" s="12">
        <f t="shared" ca="1" si="319"/>
        <v>-0.61872285892609935</v>
      </c>
      <c r="Q4491" s="11" t="str">
        <f t="shared" ca="1" si="307"/>
        <v>A</v>
      </c>
    </row>
    <row r="4492" spans="9:17" x14ac:dyDescent="0.25">
      <c r="I4492" s="11">
        <v>4491</v>
      </c>
      <c r="J4492" s="11">
        <f t="shared" ca="1" si="316"/>
        <v>1.0977854141395134</v>
      </c>
      <c r="K4492" s="11">
        <f t="shared" ca="1" si="317"/>
        <v>1.2977407747009644</v>
      </c>
      <c r="L4492" s="11" t="str">
        <f t="shared" ca="1" si="306"/>
        <v>H</v>
      </c>
      <c r="M4492" s="11"/>
      <c r="N4492" s="11">
        <v>4491</v>
      </c>
      <c r="O4492" s="12">
        <f t="shared" ca="1" si="318"/>
        <v>-0.64854651325539359</v>
      </c>
      <c r="P4492" s="12">
        <f t="shared" ca="1" si="319"/>
        <v>0.60660595363958691</v>
      </c>
      <c r="Q4492" s="11" t="str">
        <f t="shared" ca="1" si="307"/>
        <v>H</v>
      </c>
    </row>
    <row r="4493" spans="9:17" x14ac:dyDescent="0.25">
      <c r="I4493" s="11">
        <v>4492</v>
      </c>
      <c r="J4493" s="11">
        <f t="shared" ca="1" si="316"/>
        <v>1.2021392852829986</v>
      </c>
      <c r="K4493" s="11">
        <f t="shared" ca="1" si="317"/>
        <v>4.4481090461462571</v>
      </c>
      <c r="L4493" s="11" t="str">
        <f t="shared" ca="1" si="306"/>
        <v>H</v>
      </c>
      <c r="M4493" s="11"/>
      <c r="N4493" s="11">
        <v>4492</v>
      </c>
      <c r="O4493" s="12">
        <f t="shared" ca="1" si="318"/>
        <v>-0.40215366621080939</v>
      </c>
      <c r="P4493" s="12">
        <f t="shared" ca="1" si="319"/>
        <v>1.3377997893095617</v>
      </c>
      <c r="Q4493" s="11" t="str">
        <f t="shared" ca="1" si="307"/>
        <v>H</v>
      </c>
    </row>
    <row r="4494" spans="9:17" x14ac:dyDescent="0.25">
      <c r="I4494" s="11">
        <v>4493</v>
      </c>
      <c r="J4494" s="11">
        <f t="shared" ca="1" si="316"/>
        <v>1.77446893814697</v>
      </c>
      <c r="K4494" s="11">
        <f t="shared" ca="1" si="317"/>
        <v>2.0208943578222054</v>
      </c>
      <c r="L4494" s="11" t="str">
        <f t="shared" ca="1" si="306"/>
        <v>H</v>
      </c>
      <c r="M4494" s="11"/>
      <c r="N4494" s="11">
        <v>4493</v>
      </c>
      <c r="O4494" s="12">
        <f t="shared" ca="1" si="318"/>
        <v>-1.1090409864251582</v>
      </c>
      <c r="P4494" s="12">
        <f t="shared" ca="1" si="319"/>
        <v>4.6933868864041681</v>
      </c>
      <c r="Q4494" s="11" t="str">
        <f t="shared" ca="1" si="307"/>
        <v>H</v>
      </c>
    </row>
    <row r="4495" spans="9:17" x14ac:dyDescent="0.25">
      <c r="I4495" s="11">
        <v>4494</v>
      </c>
      <c r="J4495" s="11">
        <f t="shared" ca="1" si="316"/>
        <v>1.4115121833264839</v>
      </c>
      <c r="K4495" s="11">
        <f t="shared" ca="1" si="317"/>
        <v>3.0823967461082953</v>
      </c>
      <c r="L4495" s="11" t="str">
        <f t="shared" ca="1" si="306"/>
        <v>H</v>
      </c>
      <c r="M4495" s="11"/>
      <c r="N4495" s="11">
        <v>4494</v>
      </c>
      <c r="O4495" s="12">
        <f t="shared" ca="1" si="318"/>
        <v>0.50741152796508693</v>
      </c>
      <c r="P4495" s="12">
        <f t="shared" ca="1" si="319"/>
        <v>0.49438758375027836</v>
      </c>
      <c r="Q4495" s="11" t="str">
        <f t="shared" ca="1" si="307"/>
        <v>A</v>
      </c>
    </row>
    <row r="4496" spans="9:17" x14ac:dyDescent="0.25">
      <c r="I4496" s="11">
        <v>4495</v>
      </c>
      <c r="J4496" s="11">
        <f t="shared" ca="1" si="316"/>
        <v>2.711021459074213</v>
      </c>
      <c r="K4496" s="11">
        <f t="shared" ca="1" si="317"/>
        <v>1.4014509211674286</v>
      </c>
      <c r="L4496" s="11" t="str">
        <f t="shared" ca="1" si="306"/>
        <v>A</v>
      </c>
      <c r="M4496" s="11"/>
      <c r="N4496" s="11">
        <v>4495</v>
      </c>
      <c r="O4496" s="12">
        <f t="shared" ca="1" si="318"/>
        <v>0.76317312934731762</v>
      </c>
      <c r="P4496" s="12">
        <f t="shared" ca="1" si="319"/>
        <v>0.95308455904486722</v>
      </c>
      <c r="Q4496" s="11" t="str">
        <f t="shared" ca="1" si="307"/>
        <v>H</v>
      </c>
    </row>
    <row r="4497" spans="9:17" x14ac:dyDescent="0.25">
      <c r="I4497" s="11">
        <v>4496</v>
      </c>
      <c r="J4497" s="11">
        <f t="shared" ca="1" si="316"/>
        <v>-0.62878512526306773</v>
      </c>
      <c r="K4497" s="11">
        <f t="shared" ca="1" si="317"/>
        <v>3.4313444483312736</v>
      </c>
      <c r="L4497" s="11" t="str">
        <f t="shared" ca="1" si="306"/>
        <v>H</v>
      </c>
      <c r="M4497" s="11"/>
      <c r="N4497" s="11">
        <v>4496</v>
      </c>
      <c r="O4497" s="12">
        <f t="shared" ca="1" si="318"/>
        <v>1.9303240116168856</v>
      </c>
      <c r="P4497" s="12">
        <f t="shared" ca="1" si="319"/>
        <v>-1.8059398190544553</v>
      </c>
      <c r="Q4497" s="11" t="str">
        <f t="shared" ca="1" si="307"/>
        <v>A</v>
      </c>
    </row>
    <row r="4498" spans="9:17" x14ac:dyDescent="0.25">
      <c r="I4498" s="11">
        <v>4497</v>
      </c>
      <c r="J4498" s="11">
        <f t="shared" ca="1" si="316"/>
        <v>1.571440328626855</v>
      </c>
      <c r="K4498" s="11">
        <f t="shared" ca="1" si="317"/>
        <v>1.086139033857151</v>
      </c>
      <c r="L4498" s="11" t="str">
        <f t="shared" ca="1" si="306"/>
        <v>A</v>
      </c>
      <c r="M4498" s="11"/>
      <c r="N4498" s="11">
        <v>4497</v>
      </c>
      <c r="O4498" s="12">
        <f t="shared" ca="1" si="318"/>
        <v>-0.10368375860168721</v>
      </c>
      <c r="P4498" s="12">
        <f t="shared" ca="1" si="319"/>
        <v>1.9441906365863397</v>
      </c>
      <c r="Q4498" s="11" t="str">
        <f t="shared" ca="1" si="307"/>
        <v>H</v>
      </c>
    </row>
    <row r="4499" spans="9:17" x14ac:dyDescent="0.25">
      <c r="I4499" s="11">
        <v>4498</v>
      </c>
      <c r="J4499" s="11">
        <f t="shared" ca="1" si="316"/>
        <v>1.2846183874865078</v>
      </c>
      <c r="K4499" s="11">
        <f t="shared" ca="1" si="317"/>
        <v>1.5443834277699606</v>
      </c>
      <c r="L4499" s="11" t="str">
        <f t="shared" ca="1" si="306"/>
        <v>H</v>
      </c>
      <c r="M4499" s="11"/>
      <c r="N4499" s="11">
        <v>4498</v>
      </c>
      <c r="O4499" s="12">
        <f t="shared" ca="1" si="318"/>
        <v>-2.3443417285428456</v>
      </c>
      <c r="P4499" s="12">
        <f t="shared" ca="1" si="319"/>
        <v>-0.29372850099132441</v>
      </c>
      <c r="Q4499" s="11" t="str">
        <f t="shared" ca="1" si="307"/>
        <v>H</v>
      </c>
    </row>
    <row r="4500" spans="9:17" x14ac:dyDescent="0.25">
      <c r="I4500" s="11">
        <v>4499</v>
      </c>
      <c r="J4500" s="11">
        <f t="shared" ca="1" si="316"/>
        <v>0.5975762298143108</v>
      </c>
      <c r="K4500" s="11">
        <f t="shared" ca="1" si="317"/>
        <v>2.1095562600921038</v>
      </c>
      <c r="L4500" s="11" t="str">
        <f t="shared" ca="1" si="306"/>
        <v>H</v>
      </c>
      <c r="M4500" s="11"/>
      <c r="N4500" s="11">
        <v>4499</v>
      </c>
      <c r="O4500" s="12">
        <f t="shared" ca="1" si="318"/>
        <v>-0.20094533265772474</v>
      </c>
      <c r="P4500" s="12">
        <f t="shared" ca="1" si="319"/>
        <v>1.5202953422165955</v>
      </c>
      <c r="Q4500" s="11" t="str">
        <f t="shared" ca="1" si="307"/>
        <v>H</v>
      </c>
    </row>
    <row r="4501" spans="9:17" x14ac:dyDescent="0.25">
      <c r="I4501" s="11">
        <v>4500</v>
      </c>
      <c r="J4501" s="11">
        <f t="shared" ca="1" si="316"/>
        <v>2.4863749082373929</v>
      </c>
      <c r="K4501" s="11">
        <f t="shared" ca="1" si="317"/>
        <v>1.8548204257298613</v>
      </c>
      <c r="L4501" s="11" t="str">
        <f t="shared" ca="1" si="306"/>
        <v>A</v>
      </c>
      <c r="M4501" s="11"/>
      <c r="N4501" s="11">
        <v>4500</v>
      </c>
      <c r="O4501" s="12">
        <f t="shared" ca="1" si="318"/>
        <v>0.26988978491620752</v>
      </c>
      <c r="P4501" s="12">
        <f t="shared" ca="1" si="319"/>
        <v>1.6387712424213134</v>
      </c>
      <c r="Q4501" s="11" t="str">
        <f t="shared" ca="1" si="307"/>
        <v>H</v>
      </c>
    </row>
    <row r="4502" spans="9:17" x14ac:dyDescent="0.25">
      <c r="I4502" s="11">
        <v>4501</v>
      </c>
      <c r="J4502" s="11">
        <f t="shared" ca="1" si="316"/>
        <v>3.0664090988204293</v>
      </c>
      <c r="K4502" s="11">
        <f t="shared" ca="1" si="317"/>
        <v>-0.31105600136678557</v>
      </c>
      <c r="L4502" s="11" t="str">
        <f t="shared" ca="1" si="306"/>
        <v>A</v>
      </c>
      <c r="M4502" s="11"/>
      <c r="N4502" s="11">
        <v>4501</v>
      </c>
      <c r="O4502" s="12">
        <f t="shared" ca="1" si="318"/>
        <v>-0.43065891989981375</v>
      </c>
      <c r="P4502" s="12">
        <f t="shared" ca="1" si="319"/>
        <v>0.96256595468598216</v>
      </c>
      <c r="Q4502" s="11" t="str">
        <f t="shared" ca="1" si="307"/>
        <v>H</v>
      </c>
    </row>
    <row r="4503" spans="9:17" x14ac:dyDescent="0.25">
      <c r="I4503" s="11">
        <v>4502</v>
      </c>
      <c r="J4503" s="11">
        <f t="shared" ca="1" si="316"/>
        <v>0.62711879942447202</v>
      </c>
      <c r="K4503" s="11">
        <f t="shared" ca="1" si="317"/>
        <v>2.4466729872763286</v>
      </c>
      <c r="L4503" s="11" t="str">
        <f t="shared" ca="1" si="306"/>
        <v>H</v>
      </c>
      <c r="M4503" s="11"/>
      <c r="N4503" s="11">
        <v>4502</v>
      </c>
      <c r="O4503" s="12">
        <f t="shared" ca="1" si="318"/>
        <v>1.8182744523327856</v>
      </c>
      <c r="P4503" s="12">
        <f t="shared" ca="1" si="319"/>
        <v>2.8377178059909873</v>
      </c>
      <c r="Q4503" s="11" t="str">
        <f t="shared" ca="1" si="307"/>
        <v>H</v>
      </c>
    </row>
    <row r="4504" spans="9:17" x14ac:dyDescent="0.25">
      <c r="I4504" s="11">
        <v>4503</v>
      </c>
      <c r="J4504" s="11">
        <f t="shared" ca="1" si="316"/>
        <v>0.42416652131359711</v>
      </c>
      <c r="K4504" s="11">
        <f t="shared" ca="1" si="317"/>
        <v>1.8816269254470326</v>
      </c>
      <c r="L4504" s="11" t="str">
        <f t="shared" ca="1" si="306"/>
        <v>H</v>
      </c>
      <c r="M4504" s="11"/>
      <c r="N4504" s="11">
        <v>4503</v>
      </c>
      <c r="O4504" s="12">
        <f t="shared" ca="1" si="318"/>
        <v>2.2794907131063598</v>
      </c>
      <c r="P4504" s="12">
        <f t="shared" ca="1" si="319"/>
        <v>-0.80447750632134207</v>
      </c>
      <c r="Q4504" s="11" t="str">
        <f t="shared" ca="1" si="307"/>
        <v>A</v>
      </c>
    </row>
    <row r="4505" spans="9:17" x14ac:dyDescent="0.25">
      <c r="I4505" s="11">
        <v>4504</v>
      </c>
      <c r="J4505" s="11">
        <f t="shared" ca="1" si="316"/>
        <v>3.7059433941425484</v>
      </c>
      <c r="K4505" s="11">
        <f t="shared" ca="1" si="317"/>
        <v>2.2651957234931404</v>
      </c>
      <c r="L4505" s="11" t="str">
        <f t="shared" ca="1" si="306"/>
        <v>A</v>
      </c>
      <c r="M4505" s="11"/>
      <c r="N4505" s="11">
        <v>4504</v>
      </c>
      <c r="O4505" s="12">
        <f t="shared" ca="1" si="318"/>
        <v>0.64018549254672108</v>
      </c>
      <c r="P4505" s="12">
        <f t="shared" ca="1" si="319"/>
        <v>0.5724063865200365</v>
      </c>
      <c r="Q4505" s="11" t="str">
        <f t="shared" ca="1" si="307"/>
        <v>A</v>
      </c>
    </row>
    <row r="4506" spans="9:17" x14ac:dyDescent="0.25">
      <c r="I4506" s="11">
        <v>4505</v>
      </c>
      <c r="J4506" s="11">
        <f t="shared" ca="1" si="316"/>
        <v>1.3661699318700751</v>
      </c>
      <c r="K4506" s="11">
        <f t="shared" ca="1" si="317"/>
        <v>1.2659004539977758</v>
      </c>
      <c r="L4506" s="11" t="str">
        <f t="shared" ca="1" si="306"/>
        <v>A</v>
      </c>
      <c r="M4506" s="11"/>
      <c r="N4506" s="11">
        <v>4505</v>
      </c>
      <c r="O4506" s="12">
        <f t="shared" ca="1" si="318"/>
        <v>0.85316058906458747</v>
      </c>
      <c r="P4506" s="12">
        <f t="shared" ca="1" si="319"/>
        <v>1.0343441255988348</v>
      </c>
      <c r="Q4506" s="11" t="str">
        <f t="shared" ca="1" si="307"/>
        <v>H</v>
      </c>
    </row>
    <row r="4507" spans="9:17" x14ac:dyDescent="0.25">
      <c r="I4507" s="11">
        <v>4506</v>
      </c>
      <c r="J4507" s="11">
        <f t="shared" ca="1" si="316"/>
        <v>1.2372254294807328</v>
      </c>
      <c r="K4507" s="11">
        <f t="shared" ca="1" si="317"/>
        <v>1.4592553981759551</v>
      </c>
      <c r="L4507" s="11" t="str">
        <f t="shared" ca="1" si="306"/>
        <v>H</v>
      </c>
      <c r="M4507" s="11"/>
      <c r="N4507" s="11">
        <v>4506</v>
      </c>
      <c r="O4507" s="12">
        <f t="shared" ca="1" si="318"/>
        <v>-0.47253362016045186</v>
      </c>
      <c r="P4507" s="12">
        <f t="shared" ca="1" si="319"/>
        <v>1.6059785768020765</v>
      </c>
      <c r="Q4507" s="11" t="str">
        <f t="shared" ca="1" si="307"/>
        <v>H</v>
      </c>
    </row>
    <row r="4508" spans="9:17" x14ac:dyDescent="0.25">
      <c r="I4508" s="11">
        <v>4507</v>
      </c>
      <c r="J4508" s="11">
        <f t="shared" ca="1" si="316"/>
        <v>3.3509155221936324</v>
      </c>
      <c r="K4508" s="11">
        <f t="shared" ca="1" si="317"/>
        <v>4.0451941597072434</v>
      </c>
      <c r="L4508" s="11" t="str">
        <f t="shared" ca="1" si="306"/>
        <v>H</v>
      </c>
      <c r="M4508" s="11"/>
      <c r="N4508" s="11">
        <v>4507</v>
      </c>
      <c r="O4508" s="12">
        <f t="shared" ca="1" si="318"/>
        <v>-8.3205978919025481E-2</v>
      </c>
      <c r="P4508" s="12">
        <f t="shared" ca="1" si="319"/>
        <v>0.33036758374649056</v>
      </c>
      <c r="Q4508" s="11" t="str">
        <f t="shared" ca="1" si="307"/>
        <v>H</v>
      </c>
    </row>
    <row r="4509" spans="9:17" x14ac:dyDescent="0.25">
      <c r="I4509" s="11">
        <v>4508</v>
      </c>
      <c r="J4509" s="11">
        <f t="shared" ca="1" si="316"/>
        <v>0.97926221942240355</v>
      </c>
      <c r="K4509" s="11">
        <f t="shared" ca="1" si="317"/>
        <v>4.5888668321052961</v>
      </c>
      <c r="L4509" s="11" t="str">
        <f t="shared" ca="1" si="306"/>
        <v>H</v>
      </c>
      <c r="M4509" s="11"/>
      <c r="N4509" s="11">
        <v>4508</v>
      </c>
      <c r="O4509" s="12">
        <f t="shared" ca="1" si="318"/>
        <v>0.2866760530796868</v>
      </c>
      <c r="P4509" s="12">
        <f t="shared" ca="1" si="319"/>
        <v>-0.66104423372076604</v>
      </c>
      <c r="Q4509" s="11" t="str">
        <f t="shared" ca="1" si="307"/>
        <v>A</v>
      </c>
    </row>
    <row r="4510" spans="9:17" x14ac:dyDescent="0.25">
      <c r="I4510" s="11">
        <v>4509</v>
      </c>
      <c r="J4510" s="11">
        <f t="shared" ca="1" si="316"/>
        <v>0.45147533526718986</v>
      </c>
      <c r="K4510" s="11">
        <f t="shared" ca="1" si="317"/>
        <v>2.0355417946231107</v>
      </c>
      <c r="L4510" s="11" t="str">
        <f t="shared" ca="1" si="306"/>
        <v>H</v>
      </c>
      <c r="M4510" s="11"/>
      <c r="N4510" s="11">
        <v>4509</v>
      </c>
      <c r="O4510" s="12">
        <f t="shared" ca="1" si="318"/>
        <v>-0.33624095252717667</v>
      </c>
      <c r="P4510" s="12">
        <f t="shared" ca="1" si="319"/>
        <v>3.5908465049148677</v>
      </c>
      <c r="Q4510" s="11" t="str">
        <f t="shared" ca="1" si="307"/>
        <v>H</v>
      </c>
    </row>
    <row r="4511" spans="9:17" x14ac:dyDescent="0.25">
      <c r="I4511" s="11">
        <v>4510</v>
      </c>
      <c r="J4511" s="11">
        <f t="shared" ca="1" si="316"/>
        <v>1.1978264585508787</v>
      </c>
      <c r="K4511" s="11">
        <f t="shared" ca="1" si="317"/>
        <v>2.8182812308731746</v>
      </c>
      <c r="L4511" s="11" t="str">
        <f t="shared" ca="1" si="306"/>
        <v>H</v>
      </c>
      <c r="M4511" s="11"/>
      <c r="N4511" s="11">
        <v>4510</v>
      </c>
      <c r="O4511" s="12">
        <f t="shared" ca="1" si="318"/>
        <v>0.14382372114059561</v>
      </c>
      <c r="P4511" s="12">
        <f t="shared" ca="1" si="319"/>
        <v>3.1805507709883458</v>
      </c>
      <c r="Q4511" s="11" t="str">
        <f t="shared" ca="1" si="307"/>
        <v>H</v>
      </c>
    </row>
    <row r="4512" spans="9:17" x14ac:dyDescent="0.25">
      <c r="I4512" s="11">
        <v>4511</v>
      </c>
      <c r="J4512" s="11">
        <f t="shared" ca="1" si="316"/>
        <v>-0.53036799674671797</v>
      </c>
      <c r="K4512" s="11">
        <f t="shared" ca="1" si="317"/>
        <v>3.1952508819088585</v>
      </c>
      <c r="L4512" s="11" t="str">
        <f t="shared" ca="1" si="306"/>
        <v>H</v>
      </c>
      <c r="M4512" s="11"/>
      <c r="N4512" s="11">
        <v>4511</v>
      </c>
      <c r="O4512" s="12">
        <f t="shared" ca="1" si="318"/>
        <v>-3.3970963207632265E-2</v>
      </c>
      <c r="P4512" s="12">
        <f t="shared" ca="1" si="319"/>
        <v>1.3858339007199809</v>
      </c>
      <c r="Q4512" s="11" t="str">
        <f t="shared" ca="1" si="307"/>
        <v>H</v>
      </c>
    </row>
    <row r="4513" spans="9:17" x14ac:dyDescent="0.25">
      <c r="I4513" s="11">
        <v>4512</v>
      </c>
      <c r="J4513" s="11">
        <f t="shared" ca="1" si="316"/>
        <v>2.0532688461503148</v>
      </c>
      <c r="K4513" s="11">
        <f t="shared" ca="1" si="317"/>
        <v>-0.11676641575763114</v>
      </c>
      <c r="L4513" s="11" t="str">
        <f t="shared" ca="1" si="306"/>
        <v>A</v>
      </c>
      <c r="M4513" s="11"/>
      <c r="N4513" s="11">
        <v>4512</v>
      </c>
      <c r="O4513" s="12">
        <f t="shared" ca="1" si="318"/>
        <v>1.0268085271952665</v>
      </c>
      <c r="P4513" s="12">
        <f t="shared" ca="1" si="319"/>
        <v>1.0002337061025315</v>
      </c>
      <c r="Q4513" s="11" t="str">
        <f t="shared" ca="1" si="307"/>
        <v>A</v>
      </c>
    </row>
    <row r="4514" spans="9:17" x14ac:dyDescent="0.25">
      <c r="I4514" s="11">
        <v>4513</v>
      </c>
      <c r="J4514" s="11">
        <f t="shared" ca="1" si="316"/>
        <v>1.0034970520675361</v>
      </c>
      <c r="K4514" s="11">
        <f t="shared" ca="1" si="317"/>
        <v>0.61506587194412399</v>
      </c>
      <c r="L4514" s="11" t="str">
        <f t="shared" ca="1" si="306"/>
        <v>A</v>
      </c>
      <c r="M4514" s="11"/>
      <c r="N4514" s="11">
        <v>4513</v>
      </c>
      <c r="O4514" s="12">
        <f t="shared" ca="1" si="318"/>
        <v>0.74760610921543824</v>
      </c>
      <c r="P4514" s="12">
        <f t="shared" ca="1" si="319"/>
        <v>8.0000820848128873E-2</v>
      </c>
      <c r="Q4514" s="11" t="str">
        <f t="shared" ca="1" si="307"/>
        <v>A</v>
      </c>
    </row>
    <row r="4515" spans="9:17" x14ac:dyDescent="0.25">
      <c r="I4515" s="11">
        <v>4514</v>
      </c>
      <c r="J4515" s="11">
        <f t="shared" ca="1" si="316"/>
        <v>1.9431174779194342</v>
      </c>
      <c r="K4515" s="11">
        <f t="shared" ca="1" si="317"/>
        <v>2.8409148365799664</v>
      </c>
      <c r="L4515" s="11" t="str">
        <f t="shared" ca="1" si="306"/>
        <v>H</v>
      </c>
      <c r="M4515" s="11"/>
      <c r="N4515" s="11">
        <v>4514</v>
      </c>
      <c r="O4515" s="12">
        <f t="shared" ca="1" si="318"/>
        <v>2.4568143546673156</v>
      </c>
      <c r="P4515" s="12">
        <f t="shared" ca="1" si="319"/>
        <v>1.2563417505854062</v>
      </c>
      <c r="Q4515" s="11" t="str">
        <f t="shared" ca="1" si="307"/>
        <v>A</v>
      </c>
    </row>
    <row r="4516" spans="9:17" x14ac:dyDescent="0.25">
      <c r="I4516" s="11">
        <v>4515</v>
      </c>
      <c r="J4516" s="11">
        <f t="shared" ca="1" si="316"/>
        <v>0.17248302222520651</v>
      </c>
      <c r="K4516" s="11">
        <f t="shared" ca="1" si="317"/>
        <v>-0.23039383133958413</v>
      </c>
      <c r="L4516" s="11" t="str">
        <f t="shared" ca="1" si="306"/>
        <v>A</v>
      </c>
      <c r="M4516" s="11"/>
      <c r="N4516" s="11">
        <v>4515</v>
      </c>
      <c r="O4516" s="12">
        <f t="shared" ca="1" si="318"/>
        <v>0.30560831304347252</v>
      </c>
      <c r="P4516" s="12">
        <f t="shared" ca="1" si="319"/>
        <v>0.68807823609084773</v>
      </c>
      <c r="Q4516" s="11" t="str">
        <f t="shared" ca="1" si="307"/>
        <v>H</v>
      </c>
    </row>
    <row r="4517" spans="9:17" x14ac:dyDescent="0.25">
      <c r="I4517" s="11">
        <v>4516</v>
      </c>
      <c r="J4517" s="11">
        <f t="shared" ca="1" si="316"/>
        <v>1.1897399778973814</v>
      </c>
      <c r="K4517" s="11">
        <f t="shared" ca="1" si="317"/>
        <v>-0.32875469359319176</v>
      </c>
      <c r="L4517" s="11" t="str">
        <f t="shared" ca="1" si="306"/>
        <v>A</v>
      </c>
      <c r="M4517" s="11"/>
      <c r="N4517" s="11">
        <v>4516</v>
      </c>
      <c r="O4517" s="12">
        <f t="shared" ca="1" si="318"/>
        <v>-0.52327779692493048</v>
      </c>
      <c r="P4517" s="12">
        <f t="shared" ca="1" si="319"/>
        <v>1.3873733659437275</v>
      </c>
      <c r="Q4517" s="11" t="str">
        <f t="shared" ca="1" si="307"/>
        <v>H</v>
      </c>
    </row>
    <row r="4518" spans="9:17" x14ac:dyDescent="0.25">
      <c r="I4518" s="11">
        <v>4517</v>
      </c>
      <c r="J4518" s="11">
        <f t="shared" ca="1" si="316"/>
        <v>1.05586036343622</v>
      </c>
      <c r="K4518" s="11">
        <f t="shared" ca="1" si="317"/>
        <v>2.1881790137257666</v>
      </c>
      <c r="L4518" s="11" t="str">
        <f t="shared" ca="1" si="306"/>
        <v>H</v>
      </c>
      <c r="M4518" s="11"/>
      <c r="N4518" s="11">
        <v>4517</v>
      </c>
      <c r="O4518" s="12">
        <f t="shared" ca="1" si="318"/>
        <v>1.1766631783931523</v>
      </c>
      <c r="P4518" s="12">
        <f t="shared" ca="1" si="319"/>
        <v>0.13508285270911857</v>
      </c>
      <c r="Q4518" s="11" t="str">
        <f t="shared" ca="1" si="307"/>
        <v>A</v>
      </c>
    </row>
    <row r="4519" spans="9:17" x14ac:dyDescent="0.25">
      <c r="I4519" s="11">
        <v>4518</v>
      </c>
      <c r="J4519" s="11">
        <f t="shared" ca="1" si="316"/>
        <v>0.7753878424611752</v>
      </c>
      <c r="K4519" s="11">
        <f t="shared" ca="1" si="317"/>
        <v>2.8459279778964701</v>
      </c>
      <c r="L4519" s="11" t="str">
        <f t="shared" ca="1" si="306"/>
        <v>H</v>
      </c>
      <c r="M4519" s="11"/>
      <c r="N4519" s="11">
        <v>4518</v>
      </c>
      <c r="O4519" s="12">
        <f t="shared" ca="1" si="318"/>
        <v>-0.44440444761281372</v>
      </c>
      <c r="P4519" s="12">
        <f t="shared" ca="1" si="319"/>
        <v>0.76393717567726616</v>
      </c>
      <c r="Q4519" s="11" t="str">
        <f t="shared" ca="1" si="307"/>
        <v>H</v>
      </c>
    </row>
    <row r="4520" spans="9:17" x14ac:dyDescent="0.25">
      <c r="I4520" s="11">
        <v>4519</v>
      </c>
      <c r="J4520" s="11">
        <f t="shared" ca="1" si="316"/>
        <v>1.0951093965685543</v>
      </c>
      <c r="K4520" s="11">
        <f t="shared" ca="1" si="317"/>
        <v>5.2101943307582967</v>
      </c>
      <c r="L4520" s="11" t="str">
        <f t="shared" ca="1" si="306"/>
        <v>H</v>
      </c>
      <c r="M4520" s="11"/>
      <c r="N4520" s="11">
        <v>4519</v>
      </c>
      <c r="O4520" s="12">
        <f t="shared" ca="1" si="318"/>
        <v>2.4267001944170712</v>
      </c>
      <c r="P4520" s="12">
        <f t="shared" ca="1" si="319"/>
        <v>0.45870483585729738</v>
      </c>
      <c r="Q4520" s="11" t="str">
        <f t="shared" ca="1" si="307"/>
        <v>A</v>
      </c>
    </row>
    <row r="4521" spans="9:17" x14ac:dyDescent="0.25">
      <c r="I4521" s="11">
        <v>4520</v>
      </c>
      <c r="J4521" s="11">
        <f t="shared" ca="1" si="316"/>
        <v>1.8930352537915311</v>
      </c>
      <c r="K4521" s="11">
        <f t="shared" ca="1" si="317"/>
        <v>4.8903072723352032</v>
      </c>
      <c r="L4521" s="11" t="str">
        <f t="shared" ca="1" si="306"/>
        <v>H</v>
      </c>
      <c r="M4521" s="11"/>
      <c r="N4521" s="11">
        <v>4520</v>
      </c>
      <c r="O4521" s="12">
        <f t="shared" ca="1" si="318"/>
        <v>-1.8132288586110652</v>
      </c>
      <c r="P4521" s="12">
        <f t="shared" ca="1" si="319"/>
        <v>3.2079998836026031</v>
      </c>
      <c r="Q4521" s="11" t="str">
        <f t="shared" ca="1" si="307"/>
        <v>H</v>
      </c>
    </row>
    <row r="4522" spans="9:17" x14ac:dyDescent="0.25">
      <c r="I4522" s="11">
        <v>4521</v>
      </c>
      <c r="J4522" s="11">
        <f t="shared" ca="1" si="316"/>
        <v>0.21343500040478303</v>
      </c>
      <c r="K4522" s="11">
        <f t="shared" ca="1" si="317"/>
        <v>0.16784890396367147</v>
      </c>
      <c r="L4522" s="11" t="str">
        <f t="shared" ca="1" si="306"/>
        <v>A</v>
      </c>
      <c r="M4522" s="11"/>
      <c r="N4522" s="11">
        <v>4521</v>
      </c>
      <c r="O4522" s="12">
        <f t="shared" ca="1" si="318"/>
        <v>8.2251272689041532E-2</v>
      </c>
      <c r="P4522" s="12">
        <f t="shared" ca="1" si="319"/>
        <v>0.45311184993858833</v>
      </c>
      <c r="Q4522" s="11" t="str">
        <f t="shared" ca="1" si="307"/>
        <v>H</v>
      </c>
    </row>
    <row r="4523" spans="9:17" x14ac:dyDescent="0.25">
      <c r="I4523" s="11">
        <v>4522</v>
      </c>
      <c r="J4523" s="11">
        <f t="shared" ca="1" si="316"/>
        <v>1.6172562619560709</v>
      </c>
      <c r="K4523" s="11">
        <f t="shared" ca="1" si="317"/>
        <v>1.1461318915376948</v>
      </c>
      <c r="L4523" s="11" t="str">
        <f t="shared" ca="1" si="306"/>
        <v>A</v>
      </c>
      <c r="M4523" s="11"/>
      <c r="N4523" s="11">
        <v>4522</v>
      </c>
      <c r="O4523" s="12">
        <f t="shared" ca="1" si="318"/>
        <v>3.235049459495996</v>
      </c>
      <c r="P4523" s="12">
        <f t="shared" ca="1" si="319"/>
        <v>1.4089367664779995</v>
      </c>
      <c r="Q4523" s="11" t="str">
        <f t="shared" ca="1" si="307"/>
        <v>A</v>
      </c>
    </row>
    <row r="4524" spans="9:17" x14ac:dyDescent="0.25">
      <c r="I4524" s="11">
        <v>4523</v>
      </c>
      <c r="J4524" s="11">
        <f t="shared" ca="1" si="316"/>
        <v>0.80077172604529812</v>
      </c>
      <c r="K4524" s="11">
        <f t="shared" ca="1" si="317"/>
        <v>-0.39748461410984159</v>
      </c>
      <c r="L4524" s="11" t="str">
        <f t="shared" ca="1" si="306"/>
        <v>A</v>
      </c>
      <c r="M4524" s="11"/>
      <c r="N4524" s="11">
        <v>4523</v>
      </c>
      <c r="O4524" s="12">
        <f t="shared" ca="1" si="318"/>
        <v>-2.7628943659734482</v>
      </c>
      <c r="P4524" s="12">
        <f t="shared" ca="1" si="319"/>
        <v>1.5064705354734664</v>
      </c>
      <c r="Q4524" s="11" t="str">
        <f t="shared" ca="1" si="307"/>
        <v>H</v>
      </c>
    </row>
    <row r="4525" spans="9:17" x14ac:dyDescent="0.25">
      <c r="I4525" s="11">
        <v>4524</v>
      </c>
      <c r="J4525" s="11">
        <f t="shared" ca="1" si="316"/>
        <v>-0.19725262393884047</v>
      </c>
      <c r="K4525" s="11">
        <f t="shared" ca="1" si="317"/>
        <v>1.4793300250168402</v>
      </c>
      <c r="L4525" s="11" t="str">
        <f t="shared" ca="1" si="306"/>
        <v>H</v>
      </c>
      <c r="M4525" s="11"/>
      <c r="N4525" s="11">
        <v>4524</v>
      </c>
      <c r="O4525" s="12">
        <f t="shared" ca="1" si="318"/>
        <v>5.6668226544409284E-2</v>
      </c>
      <c r="P4525" s="12">
        <f t="shared" ca="1" si="319"/>
        <v>2.8088668464714095</v>
      </c>
      <c r="Q4525" s="11" t="str">
        <f t="shared" ca="1" si="307"/>
        <v>H</v>
      </c>
    </row>
    <row r="4526" spans="9:17" x14ac:dyDescent="0.25">
      <c r="I4526" s="11">
        <v>4525</v>
      </c>
      <c r="J4526" s="11">
        <f t="shared" ca="1" si="316"/>
        <v>1.7926919936210464</v>
      </c>
      <c r="K4526" s="11">
        <f t="shared" ca="1" si="317"/>
        <v>2.1964862500076108</v>
      </c>
      <c r="L4526" s="11" t="str">
        <f t="shared" ca="1" si="306"/>
        <v>H</v>
      </c>
      <c r="M4526" s="11"/>
      <c r="N4526" s="11">
        <v>4525</v>
      </c>
      <c r="O4526" s="12">
        <f t="shared" ca="1" si="318"/>
        <v>2.2978143588166313</v>
      </c>
      <c r="P4526" s="12">
        <f t="shared" ca="1" si="319"/>
        <v>-0.54880554570326567</v>
      </c>
      <c r="Q4526" s="11" t="str">
        <f t="shared" ca="1" si="307"/>
        <v>A</v>
      </c>
    </row>
    <row r="4527" spans="9:17" x14ac:dyDescent="0.25">
      <c r="I4527" s="11">
        <v>4526</v>
      </c>
      <c r="J4527" s="11">
        <f t="shared" ca="1" si="316"/>
        <v>0.56075225309845633</v>
      </c>
      <c r="K4527" s="11">
        <f t="shared" ca="1" si="317"/>
        <v>2.5200648207479364</v>
      </c>
      <c r="L4527" s="11" t="str">
        <f t="shared" ca="1" si="306"/>
        <v>H</v>
      </c>
      <c r="M4527" s="11"/>
      <c r="N4527" s="11">
        <v>4526</v>
      </c>
      <c r="O4527" s="12">
        <f t="shared" ca="1" si="318"/>
        <v>0.99760987834371817</v>
      </c>
      <c r="P4527" s="12">
        <f t="shared" ca="1" si="319"/>
        <v>-0.52138545045604023</v>
      </c>
      <c r="Q4527" s="11" t="str">
        <f t="shared" ca="1" si="307"/>
        <v>A</v>
      </c>
    </row>
    <row r="4528" spans="9:17" x14ac:dyDescent="0.25">
      <c r="I4528" s="11">
        <v>4527</v>
      </c>
      <c r="J4528" s="11">
        <f t="shared" ca="1" si="316"/>
        <v>1.5319999520079373</v>
      </c>
      <c r="K4528" s="11">
        <f t="shared" ca="1" si="317"/>
        <v>1.668865393046536</v>
      </c>
      <c r="L4528" s="11" t="str">
        <f t="shared" ca="1" si="306"/>
        <v>H</v>
      </c>
      <c r="M4528" s="11"/>
      <c r="N4528" s="11">
        <v>4527</v>
      </c>
      <c r="O4528" s="12">
        <f t="shared" ca="1" si="318"/>
        <v>0.47603059460881292</v>
      </c>
      <c r="P4528" s="12">
        <f t="shared" ca="1" si="319"/>
        <v>0.6050915379175219</v>
      </c>
      <c r="Q4528" s="11" t="str">
        <f t="shared" ca="1" si="307"/>
        <v>H</v>
      </c>
    </row>
    <row r="4529" spans="9:17" x14ac:dyDescent="0.25">
      <c r="I4529" s="11">
        <v>4528</v>
      </c>
      <c r="J4529" s="11">
        <f t="shared" ca="1" si="316"/>
        <v>0.61605204237933497</v>
      </c>
      <c r="K4529" s="11">
        <f t="shared" ca="1" si="317"/>
        <v>1.7127724646539724</v>
      </c>
      <c r="L4529" s="11" t="str">
        <f t="shared" ca="1" si="306"/>
        <v>H</v>
      </c>
      <c r="M4529" s="11"/>
      <c r="N4529" s="11">
        <v>4528</v>
      </c>
      <c r="O4529" s="12">
        <f t="shared" ca="1" si="318"/>
        <v>0.80703989956847499</v>
      </c>
      <c r="P4529" s="12">
        <f t="shared" ca="1" si="319"/>
        <v>-0.30529447229235429</v>
      </c>
      <c r="Q4529" s="11" t="str">
        <f t="shared" ca="1" si="307"/>
        <v>A</v>
      </c>
    </row>
    <row r="4530" spans="9:17" x14ac:dyDescent="0.25">
      <c r="I4530" s="11">
        <v>4529</v>
      </c>
      <c r="J4530" s="11">
        <f t="shared" ca="1" si="316"/>
        <v>-0.5792496238765491</v>
      </c>
      <c r="K4530" s="11">
        <f t="shared" ca="1" si="317"/>
        <v>0.65598638688876432</v>
      </c>
      <c r="L4530" s="11" t="str">
        <f t="shared" ca="1" si="306"/>
        <v>H</v>
      </c>
      <c r="M4530" s="11"/>
      <c r="N4530" s="11">
        <v>4529</v>
      </c>
      <c r="O4530" s="12">
        <f t="shared" ca="1" si="318"/>
        <v>-2.0793972147291786</v>
      </c>
      <c r="P4530" s="12">
        <f t="shared" ca="1" si="319"/>
        <v>0.1779665132478504</v>
      </c>
      <c r="Q4530" s="11" t="str">
        <f t="shared" ca="1" si="307"/>
        <v>H</v>
      </c>
    </row>
    <row r="4531" spans="9:17" x14ac:dyDescent="0.25">
      <c r="I4531" s="11">
        <v>4530</v>
      </c>
      <c r="J4531" s="11">
        <f t="shared" ca="1" si="316"/>
        <v>1.8182556506650949</v>
      </c>
      <c r="K4531" s="11">
        <f t="shared" ca="1" si="317"/>
        <v>1.0332357670953889</v>
      </c>
      <c r="L4531" s="11" t="str">
        <f t="shared" ca="1" si="306"/>
        <v>A</v>
      </c>
      <c r="M4531" s="11"/>
      <c r="N4531" s="11">
        <v>4530</v>
      </c>
      <c r="O4531" s="12">
        <f t="shared" ca="1" si="318"/>
        <v>1.2651598524143013</v>
      </c>
      <c r="P4531" s="12">
        <f t="shared" ca="1" si="319"/>
        <v>0.99875184803324035</v>
      </c>
      <c r="Q4531" s="11" t="str">
        <f t="shared" ca="1" si="307"/>
        <v>A</v>
      </c>
    </row>
    <row r="4532" spans="9:17" x14ac:dyDescent="0.25">
      <c r="I4532" s="11">
        <v>4531</v>
      </c>
      <c r="J4532" s="11">
        <f t="shared" ca="1" si="316"/>
        <v>1.5143597450936952</v>
      </c>
      <c r="K4532" s="11">
        <f t="shared" ca="1" si="317"/>
        <v>2.908222914298658</v>
      </c>
      <c r="L4532" s="11" t="str">
        <f t="shared" ca="1" si="306"/>
        <v>H</v>
      </c>
      <c r="M4532" s="11"/>
      <c r="N4532" s="11">
        <v>4531</v>
      </c>
      <c r="O4532" s="12">
        <f t="shared" ca="1" si="318"/>
        <v>-1.7568172662720711</v>
      </c>
      <c r="P4532" s="12">
        <f t="shared" ca="1" si="319"/>
        <v>1.4709423179812615</v>
      </c>
      <c r="Q4532" s="11" t="str">
        <f t="shared" ca="1" si="307"/>
        <v>H</v>
      </c>
    </row>
    <row r="4533" spans="9:17" x14ac:dyDescent="0.25">
      <c r="I4533" s="11">
        <v>4532</v>
      </c>
      <c r="J4533" s="11">
        <f t="shared" ca="1" si="316"/>
        <v>2.3709822410308878</v>
      </c>
      <c r="K4533" s="11">
        <f t="shared" ca="1" si="317"/>
        <v>1.241641785863137</v>
      </c>
      <c r="L4533" s="11" t="str">
        <f t="shared" ca="1" si="306"/>
        <v>A</v>
      </c>
      <c r="M4533" s="11"/>
      <c r="N4533" s="11">
        <v>4532</v>
      </c>
      <c r="O4533" s="12">
        <f t="shared" ca="1" si="318"/>
        <v>0.61591222884256291</v>
      </c>
      <c r="P4533" s="12">
        <f t="shared" ca="1" si="319"/>
        <v>1.3236684826135938</v>
      </c>
      <c r="Q4533" s="11" t="str">
        <f t="shared" ca="1" si="307"/>
        <v>H</v>
      </c>
    </row>
    <row r="4534" spans="9:17" x14ac:dyDescent="0.25">
      <c r="I4534" s="11">
        <v>4533</v>
      </c>
      <c r="J4534" s="11">
        <f t="shared" ca="1" si="316"/>
        <v>4.0894734576778391E-2</v>
      </c>
      <c r="K4534" s="11">
        <f t="shared" ca="1" si="317"/>
        <v>2.4114164826420232</v>
      </c>
      <c r="L4534" s="11" t="str">
        <f t="shared" ca="1" si="306"/>
        <v>H</v>
      </c>
      <c r="M4534" s="11"/>
      <c r="N4534" s="11">
        <v>4533</v>
      </c>
      <c r="O4534" s="12">
        <f t="shared" ca="1" si="318"/>
        <v>0.92236727044176359</v>
      </c>
      <c r="P4534" s="12">
        <f t="shared" ca="1" si="319"/>
        <v>2.5938263496378857</v>
      </c>
      <c r="Q4534" s="11" t="str">
        <f t="shared" ca="1" si="307"/>
        <v>H</v>
      </c>
    </row>
    <row r="4535" spans="9:17" x14ac:dyDescent="0.25">
      <c r="I4535" s="11">
        <v>4534</v>
      </c>
      <c r="J4535" s="11">
        <f t="shared" ca="1" si="316"/>
        <v>-0.91057602434788143</v>
      </c>
      <c r="K4535" s="11">
        <f t="shared" ca="1" si="317"/>
        <v>3.031069102405251</v>
      </c>
      <c r="L4535" s="11" t="str">
        <f t="shared" ca="1" si="306"/>
        <v>H</v>
      </c>
      <c r="M4535" s="11"/>
      <c r="N4535" s="11">
        <v>4534</v>
      </c>
      <c r="O4535" s="12">
        <f t="shared" ca="1" si="318"/>
        <v>-1.2670876292376867</v>
      </c>
      <c r="P4535" s="12">
        <f t="shared" ca="1" si="319"/>
        <v>0.88944175641498813</v>
      </c>
      <c r="Q4535" s="11" t="str">
        <f t="shared" ca="1" si="307"/>
        <v>H</v>
      </c>
    </row>
    <row r="4536" spans="9:17" x14ac:dyDescent="0.25">
      <c r="I4536" s="11">
        <v>4535</v>
      </c>
      <c r="J4536" s="11">
        <f t="shared" ca="1" si="316"/>
        <v>-0.94373782813702534</v>
      </c>
      <c r="K4536" s="11">
        <f t="shared" ca="1" si="317"/>
        <v>1.1005080455354133</v>
      </c>
      <c r="L4536" s="11" t="str">
        <f t="shared" ca="1" si="306"/>
        <v>H</v>
      </c>
      <c r="M4536" s="11"/>
      <c r="N4536" s="11">
        <v>4535</v>
      </c>
      <c r="O4536" s="12">
        <f t="shared" ca="1" si="318"/>
        <v>6.1183587826479702E-2</v>
      </c>
      <c r="P4536" s="12">
        <f t="shared" ca="1" si="319"/>
        <v>2.9663333608068876</v>
      </c>
      <c r="Q4536" s="11" t="str">
        <f t="shared" ca="1" si="307"/>
        <v>H</v>
      </c>
    </row>
    <row r="4537" spans="9:17" x14ac:dyDescent="0.25">
      <c r="I4537" s="11">
        <v>4536</v>
      </c>
      <c r="J4537" s="11">
        <f t="shared" ca="1" si="316"/>
        <v>-0.22216815594823081</v>
      </c>
      <c r="K4537" s="11">
        <f t="shared" ca="1" si="317"/>
        <v>1.5018509768556965</v>
      </c>
      <c r="L4537" s="11" t="str">
        <f t="shared" ca="1" si="306"/>
        <v>H</v>
      </c>
      <c r="M4537" s="11"/>
      <c r="N4537" s="11">
        <v>4536</v>
      </c>
      <c r="O4537" s="12">
        <f t="shared" ca="1" si="318"/>
        <v>1.2045181719898874</v>
      </c>
      <c r="P4537" s="12">
        <f t="shared" ca="1" si="319"/>
        <v>1.6222414802131051</v>
      </c>
      <c r="Q4537" s="11" t="str">
        <f t="shared" ca="1" si="307"/>
        <v>H</v>
      </c>
    </row>
    <row r="4538" spans="9:17" x14ac:dyDescent="0.25">
      <c r="I4538" s="11">
        <v>4537</v>
      </c>
      <c r="J4538" s="11">
        <f t="shared" ca="1" si="316"/>
        <v>1.807226158708688</v>
      </c>
      <c r="K4538" s="11">
        <f t="shared" ca="1" si="317"/>
        <v>1.643932444245082</v>
      </c>
      <c r="L4538" s="11" t="str">
        <f t="shared" ca="1" si="306"/>
        <v>A</v>
      </c>
      <c r="M4538" s="11"/>
      <c r="N4538" s="11">
        <v>4537</v>
      </c>
      <c r="O4538" s="12">
        <f t="shared" ca="1" si="318"/>
        <v>2.198752693897787</v>
      </c>
      <c r="P4538" s="12">
        <f t="shared" ca="1" si="319"/>
        <v>1.6106647964619079</v>
      </c>
      <c r="Q4538" s="11" t="str">
        <f t="shared" ca="1" si="307"/>
        <v>A</v>
      </c>
    </row>
    <row r="4539" spans="9:17" x14ac:dyDescent="0.25">
      <c r="I4539" s="11">
        <v>4538</v>
      </c>
      <c r="J4539" s="11">
        <f t="shared" ca="1" si="316"/>
        <v>2.3738993286217114</v>
      </c>
      <c r="K4539" s="11">
        <f t="shared" ca="1" si="317"/>
        <v>3.2287528322278192</v>
      </c>
      <c r="L4539" s="11" t="str">
        <f t="shared" ca="1" si="306"/>
        <v>H</v>
      </c>
      <c r="M4539" s="11"/>
      <c r="N4539" s="11">
        <v>4538</v>
      </c>
      <c r="O4539" s="12">
        <f t="shared" ca="1" si="318"/>
        <v>0.18548523717726878</v>
      </c>
      <c r="P4539" s="12">
        <f t="shared" ca="1" si="319"/>
        <v>1.2038391900847911</v>
      </c>
      <c r="Q4539" s="11" t="str">
        <f t="shared" ca="1" si="307"/>
        <v>H</v>
      </c>
    </row>
    <row r="4540" spans="9:17" x14ac:dyDescent="0.25">
      <c r="I4540" s="11">
        <v>4539</v>
      </c>
      <c r="J4540" s="11">
        <f t="shared" ca="1" si="316"/>
        <v>1.6791751460380451</v>
      </c>
      <c r="K4540" s="11">
        <f t="shared" ca="1" si="317"/>
        <v>2.933588265624965</v>
      </c>
      <c r="L4540" s="11" t="str">
        <f t="shared" ca="1" si="306"/>
        <v>H</v>
      </c>
      <c r="M4540" s="11"/>
      <c r="N4540" s="11">
        <v>4539</v>
      </c>
      <c r="O4540" s="12">
        <f t="shared" ca="1" si="318"/>
        <v>0.95569137633109524</v>
      </c>
      <c r="P4540" s="12">
        <f t="shared" ca="1" si="319"/>
        <v>1.7740529198835548</v>
      </c>
      <c r="Q4540" s="11" t="str">
        <f t="shared" ca="1" si="307"/>
        <v>H</v>
      </c>
    </row>
    <row r="4541" spans="9:17" x14ac:dyDescent="0.25">
      <c r="I4541" s="11">
        <v>4540</v>
      </c>
      <c r="J4541" s="11">
        <f t="shared" ca="1" si="316"/>
        <v>0.36199166806346239</v>
      </c>
      <c r="K4541" s="11">
        <f t="shared" ca="1" si="317"/>
        <v>2.1165693426420034</v>
      </c>
      <c r="L4541" s="11" t="str">
        <f t="shared" ca="1" si="306"/>
        <v>H</v>
      </c>
      <c r="M4541" s="11"/>
      <c r="N4541" s="11">
        <v>4540</v>
      </c>
      <c r="O4541" s="12">
        <f t="shared" ca="1" si="318"/>
        <v>2.3136297119803206</v>
      </c>
      <c r="P4541" s="12">
        <f t="shared" ca="1" si="319"/>
        <v>0.3296860342278537</v>
      </c>
      <c r="Q4541" s="11" t="str">
        <f t="shared" ca="1" si="307"/>
        <v>A</v>
      </c>
    </row>
    <row r="4542" spans="9:17" x14ac:dyDescent="0.25">
      <c r="I4542" s="11">
        <v>4541</v>
      </c>
      <c r="J4542" s="11">
        <f t="shared" ca="1" si="316"/>
        <v>2.49423454225201</v>
      </c>
      <c r="K4542" s="11">
        <f t="shared" ca="1" si="317"/>
        <v>2.1998916726320434</v>
      </c>
      <c r="L4542" s="11" t="str">
        <f t="shared" ca="1" si="306"/>
        <v>A</v>
      </c>
      <c r="M4542" s="11"/>
      <c r="N4542" s="11">
        <v>4541</v>
      </c>
      <c r="O4542" s="12">
        <f t="shared" ca="1" si="318"/>
        <v>0.76267838310971459</v>
      </c>
      <c r="P4542" s="12">
        <f t="shared" ca="1" si="319"/>
        <v>0.33902739191673215</v>
      </c>
      <c r="Q4542" s="11" t="str">
        <f t="shared" ca="1" si="307"/>
        <v>A</v>
      </c>
    </row>
    <row r="4543" spans="9:17" x14ac:dyDescent="0.25">
      <c r="I4543" s="11">
        <v>4542</v>
      </c>
      <c r="J4543" s="11">
        <f t="shared" ca="1" si="316"/>
        <v>-0.26160197315878964</v>
      </c>
      <c r="K4543" s="11">
        <f t="shared" ca="1" si="317"/>
        <v>3.2672049484873171</v>
      </c>
      <c r="L4543" s="11" t="str">
        <f t="shared" ca="1" si="306"/>
        <v>H</v>
      </c>
      <c r="M4543" s="11"/>
      <c r="N4543" s="11">
        <v>4542</v>
      </c>
      <c r="O4543" s="12">
        <f t="shared" ca="1" si="318"/>
        <v>0.69440574978269143</v>
      </c>
      <c r="P4543" s="12">
        <f t="shared" ca="1" si="319"/>
        <v>0.81902118052509332</v>
      </c>
      <c r="Q4543" s="11" t="str">
        <f t="shared" ca="1" si="307"/>
        <v>H</v>
      </c>
    </row>
    <row r="4544" spans="9:17" x14ac:dyDescent="0.25">
      <c r="I4544" s="11">
        <v>4543</v>
      </c>
      <c r="J4544" s="11">
        <f t="shared" ca="1" si="316"/>
        <v>-2.0197633667247015</v>
      </c>
      <c r="K4544" s="11">
        <f t="shared" ca="1" si="317"/>
        <v>2.7047633745288007</v>
      </c>
      <c r="L4544" s="11" t="str">
        <f t="shared" ca="1" si="306"/>
        <v>H</v>
      </c>
      <c r="M4544" s="11"/>
      <c r="N4544" s="11">
        <v>4543</v>
      </c>
      <c r="O4544" s="12">
        <f t="shared" ca="1" si="318"/>
        <v>0.24770315500544965</v>
      </c>
      <c r="P4544" s="12">
        <f t="shared" ca="1" si="319"/>
        <v>1.8057908950138679</v>
      </c>
      <c r="Q4544" s="11" t="str">
        <f t="shared" ca="1" si="307"/>
        <v>H</v>
      </c>
    </row>
    <row r="4545" spans="9:17" x14ac:dyDescent="0.25">
      <c r="I4545" s="11">
        <v>4544</v>
      </c>
      <c r="J4545" s="11">
        <f t="shared" ca="1" si="316"/>
        <v>1.4382227043515896</v>
      </c>
      <c r="K4545" s="11">
        <f t="shared" ca="1" si="317"/>
        <v>1.7295115358963729</v>
      </c>
      <c r="L4545" s="11" t="str">
        <f t="shared" ca="1" si="306"/>
        <v>H</v>
      </c>
      <c r="M4545" s="11"/>
      <c r="N4545" s="11">
        <v>4544</v>
      </c>
      <c r="O4545" s="12">
        <f t="shared" ca="1" si="318"/>
        <v>2.77236437422496</v>
      </c>
      <c r="P4545" s="12">
        <f t="shared" ca="1" si="319"/>
        <v>1.626639224286798</v>
      </c>
      <c r="Q4545" s="11" t="str">
        <f t="shared" ca="1" si="307"/>
        <v>A</v>
      </c>
    </row>
    <row r="4546" spans="9:17" x14ac:dyDescent="0.25">
      <c r="I4546" s="11">
        <v>4545</v>
      </c>
      <c r="J4546" s="11">
        <f t="shared" ca="1" si="316"/>
        <v>2.877567023220251E-2</v>
      </c>
      <c r="K4546" s="11">
        <f t="shared" ca="1" si="317"/>
        <v>0.21623993074236747</v>
      </c>
      <c r="L4546" s="11" t="str">
        <f t="shared" ca="1" si="306"/>
        <v>H</v>
      </c>
      <c r="M4546" s="11"/>
      <c r="N4546" s="11">
        <v>4545</v>
      </c>
      <c r="O4546" s="12">
        <f t="shared" ca="1" si="318"/>
        <v>0.3437763149169189</v>
      </c>
      <c r="P4546" s="12">
        <f t="shared" ca="1" si="319"/>
        <v>1.4802276678525055</v>
      </c>
      <c r="Q4546" s="11" t="str">
        <f t="shared" ca="1" si="307"/>
        <v>H</v>
      </c>
    </row>
    <row r="4547" spans="9:17" x14ac:dyDescent="0.25">
      <c r="I4547" s="11">
        <v>4546</v>
      </c>
      <c r="J4547" s="11">
        <f t="shared" ref="J4547:J4610" ca="1" si="320">NORMINV(RAND(), $D$3,$F$3)</f>
        <v>-1.5731314591170782</v>
      </c>
      <c r="K4547" s="11">
        <f t="shared" ref="K4547:K4610" ca="1" si="321">NORMINV(RAND(), $D$2,$F$2)</f>
        <v>2.4923909214195228</v>
      </c>
      <c r="L4547" s="11" t="str">
        <f t="shared" ca="1" si="306"/>
        <v>H</v>
      </c>
      <c r="M4547" s="11"/>
      <c r="N4547" s="11">
        <v>4546</v>
      </c>
      <c r="O4547" s="12">
        <f t="shared" ref="O4547:O4610" ca="1" si="322">NORMINV(RAND(), $D$11,$F$11)</f>
        <v>0.61624530096246355</v>
      </c>
      <c r="P4547" s="12">
        <f t="shared" ref="P4547:P4610" ca="1" si="323">NORMINV(RAND(), $D$10,$F$10)</f>
        <v>0.77371850668443964</v>
      </c>
      <c r="Q4547" s="11" t="str">
        <f t="shared" ca="1" si="307"/>
        <v>H</v>
      </c>
    </row>
    <row r="4548" spans="9:17" x14ac:dyDescent="0.25">
      <c r="I4548" s="11">
        <v>4547</v>
      </c>
      <c r="J4548" s="11">
        <f t="shared" ca="1" si="320"/>
        <v>2.9587689700381428</v>
      </c>
      <c r="K4548" s="11">
        <f t="shared" ca="1" si="321"/>
        <v>2.5051128329507457</v>
      </c>
      <c r="L4548" s="11" t="str">
        <f t="shared" ca="1" si="306"/>
        <v>A</v>
      </c>
      <c r="M4548" s="11"/>
      <c r="N4548" s="11">
        <v>4547</v>
      </c>
      <c r="O4548" s="12">
        <f t="shared" ca="1" si="322"/>
        <v>1.3567732647411397</v>
      </c>
      <c r="P4548" s="12">
        <f t="shared" ca="1" si="323"/>
        <v>0.75867660356338162</v>
      </c>
      <c r="Q4548" s="11" t="str">
        <f t="shared" ca="1" si="307"/>
        <v>A</v>
      </c>
    </row>
    <row r="4549" spans="9:17" x14ac:dyDescent="0.25">
      <c r="I4549" s="11">
        <v>4548</v>
      </c>
      <c r="J4549" s="11">
        <f t="shared" ca="1" si="320"/>
        <v>0.53335227628302984</v>
      </c>
      <c r="K4549" s="11">
        <f t="shared" ca="1" si="321"/>
        <v>4.0542348739122964</v>
      </c>
      <c r="L4549" s="11" t="str">
        <f t="shared" ca="1" si="306"/>
        <v>H</v>
      </c>
      <c r="M4549" s="11"/>
      <c r="N4549" s="11">
        <v>4548</v>
      </c>
      <c r="O4549" s="12">
        <f t="shared" ca="1" si="322"/>
        <v>1.7184200773342153</v>
      </c>
      <c r="P4549" s="12">
        <f t="shared" ca="1" si="323"/>
        <v>0.87648577457378551</v>
      </c>
      <c r="Q4549" s="11" t="str">
        <f t="shared" ca="1" si="307"/>
        <v>A</v>
      </c>
    </row>
    <row r="4550" spans="9:17" x14ac:dyDescent="0.25">
      <c r="I4550" s="11">
        <v>4549</v>
      </c>
      <c r="J4550" s="11">
        <f t="shared" ca="1" si="320"/>
        <v>-2.6644728512915958</v>
      </c>
      <c r="K4550" s="11">
        <f t="shared" ca="1" si="321"/>
        <v>2.7552481636811321</v>
      </c>
      <c r="L4550" s="11" t="str">
        <f t="shared" ca="1" si="306"/>
        <v>H</v>
      </c>
      <c r="M4550" s="11"/>
      <c r="N4550" s="11">
        <v>4549</v>
      </c>
      <c r="O4550" s="12">
        <f t="shared" ca="1" si="322"/>
        <v>-0.72360264577792321</v>
      </c>
      <c r="P4550" s="12">
        <f t="shared" ca="1" si="323"/>
        <v>-0.33204404603668625</v>
      </c>
      <c r="Q4550" s="11" t="str">
        <f t="shared" ca="1" si="307"/>
        <v>H</v>
      </c>
    </row>
    <row r="4551" spans="9:17" x14ac:dyDescent="0.25">
      <c r="I4551" s="11">
        <v>4550</v>
      </c>
      <c r="J4551" s="11">
        <f t="shared" ca="1" si="320"/>
        <v>0.80134161777267066</v>
      </c>
      <c r="K4551" s="11">
        <f t="shared" ca="1" si="321"/>
        <v>4.8809439124432323</v>
      </c>
      <c r="L4551" s="11" t="str">
        <f t="shared" ca="1" si="306"/>
        <v>H</v>
      </c>
      <c r="M4551" s="11"/>
      <c r="N4551" s="11">
        <v>4550</v>
      </c>
      <c r="O4551" s="12">
        <f t="shared" ca="1" si="322"/>
        <v>-0.31100196639375377</v>
      </c>
      <c r="P4551" s="12">
        <f t="shared" ca="1" si="323"/>
        <v>0.83126316590336735</v>
      </c>
      <c r="Q4551" s="11" t="str">
        <f t="shared" ca="1" si="307"/>
        <v>H</v>
      </c>
    </row>
    <row r="4552" spans="9:17" x14ac:dyDescent="0.25">
      <c r="I4552" s="11">
        <v>4551</v>
      </c>
      <c r="J4552" s="11">
        <f t="shared" ca="1" si="320"/>
        <v>-0.46640283750655531</v>
      </c>
      <c r="K4552" s="11">
        <f t="shared" ca="1" si="321"/>
        <v>1.9663435637923725</v>
      </c>
      <c r="L4552" s="11" t="str">
        <f t="shared" ca="1" si="306"/>
        <v>H</v>
      </c>
      <c r="M4552" s="11"/>
      <c r="N4552" s="11">
        <v>4551</v>
      </c>
      <c r="O4552" s="12">
        <f t="shared" ca="1" si="322"/>
        <v>1.0112267293167452</v>
      </c>
      <c r="P4552" s="12">
        <f t="shared" ca="1" si="323"/>
        <v>-0.44733889440116714</v>
      </c>
      <c r="Q4552" s="11" t="str">
        <f t="shared" ca="1" si="307"/>
        <v>A</v>
      </c>
    </row>
    <row r="4553" spans="9:17" x14ac:dyDescent="0.25">
      <c r="I4553" s="11">
        <v>4552</v>
      </c>
      <c r="J4553" s="11">
        <f t="shared" ca="1" si="320"/>
        <v>1.0380110615344711</v>
      </c>
      <c r="K4553" s="11">
        <f t="shared" ca="1" si="321"/>
        <v>2.5738784701311865</v>
      </c>
      <c r="L4553" s="11" t="str">
        <f t="shared" ca="1" si="306"/>
        <v>H</v>
      </c>
      <c r="M4553" s="11"/>
      <c r="N4553" s="11">
        <v>4552</v>
      </c>
      <c r="O4553" s="12">
        <f t="shared" ca="1" si="322"/>
        <v>-0.61758313570345358</v>
      </c>
      <c r="P4553" s="12">
        <f t="shared" ca="1" si="323"/>
        <v>4.1962202325713225</v>
      </c>
      <c r="Q4553" s="11" t="str">
        <f t="shared" ca="1" si="307"/>
        <v>H</v>
      </c>
    </row>
    <row r="4554" spans="9:17" x14ac:dyDescent="0.25">
      <c r="I4554" s="11">
        <v>4553</v>
      </c>
      <c r="J4554" s="11">
        <f t="shared" ca="1" si="320"/>
        <v>2.2936200264299895</v>
      </c>
      <c r="K4554" s="11">
        <f t="shared" ca="1" si="321"/>
        <v>2.9830839172661676</v>
      </c>
      <c r="L4554" s="11" t="str">
        <f t="shared" ca="1" si="306"/>
        <v>H</v>
      </c>
      <c r="M4554" s="11"/>
      <c r="N4554" s="11">
        <v>4553</v>
      </c>
      <c r="O4554" s="12">
        <f t="shared" ca="1" si="322"/>
        <v>1.2555934966076681</v>
      </c>
      <c r="P4554" s="12">
        <f t="shared" ca="1" si="323"/>
        <v>-0.81637162379648531</v>
      </c>
      <c r="Q4554" s="11" t="str">
        <f t="shared" ca="1" si="307"/>
        <v>A</v>
      </c>
    </row>
    <row r="4555" spans="9:17" x14ac:dyDescent="0.25">
      <c r="I4555" s="11">
        <v>4554</v>
      </c>
      <c r="J4555" s="11">
        <f t="shared" ca="1" si="320"/>
        <v>5.8581920601770809E-2</v>
      </c>
      <c r="K4555" s="11">
        <f t="shared" ca="1" si="321"/>
        <v>1.6207898848106224</v>
      </c>
      <c r="L4555" s="11" t="str">
        <f t="shared" ca="1" si="306"/>
        <v>H</v>
      </c>
      <c r="M4555" s="11"/>
      <c r="N4555" s="11">
        <v>4554</v>
      </c>
      <c r="O4555" s="12">
        <f t="shared" ca="1" si="322"/>
        <v>-1.4897705833070514</v>
      </c>
      <c r="P4555" s="12">
        <f t="shared" ca="1" si="323"/>
        <v>1.0014968754372622</v>
      </c>
      <c r="Q4555" s="11" t="str">
        <f t="shared" ca="1" si="307"/>
        <v>H</v>
      </c>
    </row>
    <row r="4556" spans="9:17" x14ac:dyDescent="0.25">
      <c r="I4556" s="11">
        <v>4555</v>
      </c>
      <c r="J4556" s="11">
        <f t="shared" ca="1" si="320"/>
        <v>0.59887798855402119</v>
      </c>
      <c r="K4556" s="11">
        <f t="shared" ca="1" si="321"/>
        <v>0.99690530729405769</v>
      </c>
      <c r="L4556" s="11" t="str">
        <f t="shared" ca="1" si="306"/>
        <v>H</v>
      </c>
      <c r="M4556" s="11"/>
      <c r="N4556" s="11">
        <v>4555</v>
      </c>
      <c r="O4556" s="12">
        <f t="shared" ca="1" si="322"/>
        <v>2.6441578876658891</v>
      </c>
      <c r="P4556" s="12">
        <f t="shared" ca="1" si="323"/>
        <v>-0.45572282757055937</v>
      </c>
      <c r="Q4556" s="11" t="str">
        <f t="shared" ca="1" si="307"/>
        <v>A</v>
      </c>
    </row>
    <row r="4557" spans="9:17" x14ac:dyDescent="0.25">
      <c r="I4557" s="11">
        <v>4556</v>
      </c>
      <c r="J4557" s="11">
        <f t="shared" ca="1" si="320"/>
        <v>1.7639931959727781</v>
      </c>
      <c r="K4557" s="11">
        <f t="shared" ca="1" si="321"/>
        <v>1.8613430963126132</v>
      </c>
      <c r="L4557" s="11" t="str">
        <f t="shared" ca="1" si="306"/>
        <v>H</v>
      </c>
      <c r="M4557" s="11"/>
      <c r="N4557" s="11">
        <v>4556</v>
      </c>
      <c r="O4557" s="12">
        <f t="shared" ca="1" si="322"/>
        <v>1.4883488542805585</v>
      </c>
      <c r="P4557" s="12">
        <f t="shared" ca="1" si="323"/>
        <v>-0.58494573307926045</v>
      </c>
      <c r="Q4557" s="11" t="str">
        <f t="shared" ca="1" si="307"/>
        <v>A</v>
      </c>
    </row>
    <row r="4558" spans="9:17" x14ac:dyDescent="0.25">
      <c r="I4558" s="11">
        <v>4557</v>
      </c>
      <c r="J4558" s="11">
        <f t="shared" ca="1" si="320"/>
        <v>2.2549574005745368</v>
      </c>
      <c r="K4558" s="11">
        <f t="shared" ca="1" si="321"/>
        <v>1.0091644978545216</v>
      </c>
      <c r="L4558" s="11" t="str">
        <f t="shared" ca="1" si="306"/>
        <v>A</v>
      </c>
      <c r="M4558" s="11"/>
      <c r="N4558" s="11">
        <v>4557</v>
      </c>
      <c r="O4558" s="12">
        <f t="shared" ca="1" si="322"/>
        <v>0.68544353979457129</v>
      </c>
      <c r="P4558" s="12">
        <f t="shared" ca="1" si="323"/>
        <v>1.2045091594882722</v>
      </c>
      <c r="Q4558" s="11" t="str">
        <f t="shared" ca="1" si="307"/>
        <v>H</v>
      </c>
    </row>
    <row r="4559" spans="9:17" x14ac:dyDescent="0.25">
      <c r="I4559" s="11">
        <v>4558</v>
      </c>
      <c r="J4559" s="11">
        <f t="shared" ca="1" si="320"/>
        <v>0.13763901224267749</v>
      </c>
      <c r="K4559" s="11">
        <f t="shared" ca="1" si="321"/>
        <v>4.2107634207718538</v>
      </c>
      <c r="L4559" s="11" t="str">
        <f t="shared" ca="1" si="306"/>
        <v>H</v>
      </c>
      <c r="M4559" s="11"/>
      <c r="N4559" s="11">
        <v>4558</v>
      </c>
      <c r="O4559" s="12">
        <f t="shared" ca="1" si="322"/>
        <v>1.9474503291729253</v>
      </c>
      <c r="P4559" s="12">
        <f t="shared" ca="1" si="323"/>
        <v>-0.67002676452171595</v>
      </c>
      <c r="Q4559" s="11" t="str">
        <f t="shared" ca="1" si="307"/>
        <v>A</v>
      </c>
    </row>
    <row r="4560" spans="9:17" x14ac:dyDescent="0.25">
      <c r="I4560" s="11">
        <v>4559</v>
      </c>
      <c r="J4560" s="11">
        <f t="shared" ca="1" si="320"/>
        <v>1.7688192355343901</v>
      </c>
      <c r="K4560" s="11">
        <f t="shared" ca="1" si="321"/>
        <v>-0.10977113504742375</v>
      </c>
      <c r="L4560" s="11" t="str">
        <f t="shared" ca="1" si="306"/>
        <v>A</v>
      </c>
      <c r="M4560" s="11"/>
      <c r="N4560" s="11">
        <v>4559</v>
      </c>
      <c r="O4560" s="12">
        <f t="shared" ca="1" si="322"/>
        <v>0.6681713020875093</v>
      </c>
      <c r="P4560" s="12">
        <f t="shared" ca="1" si="323"/>
        <v>2.1341579415507264</v>
      </c>
      <c r="Q4560" s="11" t="str">
        <f t="shared" ca="1" si="307"/>
        <v>H</v>
      </c>
    </row>
    <row r="4561" spans="9:17" x14ac:dyDescent="0.25">
      <c r="I4561" s="11">
        <v>4560</v>
      </c>
      <c r="J4561" s="11">
        <f t="shared" ca="1" si="320"/>
        <v>1.0675447274730085</v>
      </c>
      <c r="K4561" s="11">
        <f t="shared" ca="1" si="321"/>
        <v>0.62754063822842299</v>
      </c>
      <c r="L4561" s="11" t="str">
        <f t="shared" ca="1" si="306"/>
        <v>A</v>
      </c>
      <c r="M4561" s="11"/>
      <c r="N4561" s="11">
        <v>4560</v>
      </c>
      <c r="O4561" s="12">
        <f t="shared" ca="1" si="322"/>
        <v>0.13955341325347898</v>
      </c>
      <c r="P4561" s="12">
        <f t="shared" ca="1" si="323"/>
        <v>0.58913287560388805</v>
      </c>
      <c r="Q4561" s="11" t="str">
        <f t="shared" ca="1" si="307"/>
        <v>H</v>
      </c>
    </row>
    <row r="4562" spans="9:17" x14ac:dyDescent="0.25">
      <c r="I4562" s="11">
        <v>4561</v>
      </c>
      <c r="J4562" s="11">
        <f t="shared" ca="1" si="320"/>
        <v>0.22612690455421669</v>
      </c>
      <c r="K4562" s="11">
        <f t="shared" ca="1" si="321"/>
        <v>4.0344032058677897</v>
      </c>
      <c r="L4562" s="11" t="str">
        <f t="shared" ca="1" si="306"/>
        <v>H</v>
      </c>
      <c r="M4562" s="11"/>
      <c r="N4562" s="11">
        <v>4561</v>
      </c>
      <c r="O4562" s="12">
        <f t="shared" ca="1" si="322"/>
        <v>1.4692813648693108</v>
      </c>
      <c r="P4562" s="12">
        <f t="shared" ca="1" si="323"/>
        <v>1.4161345396847498</v>
      </c>
      <c r="Q4562" s="11" t="str">
        <f t="shared" ca="1" si="307"/>
        <v>A</v>
      </c>
    </row>
    <row r="4563" spans="9:17" x14ac:dyDescent="0.25">
      <c r="I4563" s="11">
        <v>4562</v>
      </c>
      <c r="J4563" s="11">
        <f t="shared" ca="1" si="320"/>
        <v>0.18104821846340935</v>
      </c>
      <c r="K4563" s="11">
        <f t="shared" ca="1" si="321"/>
        <v>2.5526926621027322</v>
      </c>
      <c r="L4563" s="11" t="str">
        <f t="shared" ca="1" si="306"/>
        <v>H</v>
      </c>
      <c r="M4563" s="11"/>
      <c r="N4563" s="11">
        <v>4562</v>
      </c>
      <c r="O4563" s="12">
        <f t="shared" ca="1" si="322"/>
        <v>-1.036503209333183</v>
      </c>
      <c r="P4563" s="12">
        <f t="shared" ca="1" si="323"/>
        <v>0.92110517409224402</v>
      </c>
      <c r="Q4563" s="11" t="str">
        <f t="shared" ca="1" si="307"/>
        <v>H</v>
      </c>
    </row>
    <row r="4564" spans="9:17" x14ac:dyDescent="0.25">
      <c r="I4564" s="11">
        <v>4563</v>
      </c>
      <c r="J4564" s="11">
        <f t="shared" ca="1" si="320"/>
        <v>1.4831356941900802</v>
      </c>
      <c r="K4564" s="11">
        <f t="shared" ca="1" si="321"/>
        <v>2.3678883178904804</v>
      </c>
      <c r="L4564" s="11" t="str">
        <f t="shared" ca="1" si="306"/>
        <v>H</v>
      </c>
      <c r="M4564" s="11"/>
      <c r="N4564" s="11">
        <v>4563</v>
      </c>
      <c r="O4564" s="12">
        <f t="shared" ca="1" si="322"/>
        <v>0.60273812169062435</v>
      </c>
      <c r="P4564" s="12">
        <f t="shared" ca="1" si="323"/>
        <v>-0.58576132467513919</v>
      </c>
      <c r="Q4564" s="11" t="str">
        <f t="shared" ca="1" si="307"/>
        <v>A</v>
      </c>
    </row>
    <row r="4565" spans="9:17" x14ac:dyDescent="0.25">
      <c r="I4565" s="11">
        <v>4564</v>
      </c>
      <c r="J4565" s="11">
        <f t="shared" ca="1" si="320"/>
        <v>-1.0537976946323293</v>
      </c>
      <c r="K4565" s="11">
        <f t="shared" ca="1" si="321"/>
        <v>4.4814421155843496</v>
      </c>
      <c r="L4565" s="11" t="str">
        <f t="shared" ca="1" si="306"/>
        <v>H</v>
      </c>
      <c r="M4565" s="11"/>
      <c r="N4565" s="11">
        <v>4564</v>
      </c>
      <c r="O4565" s="12">
        <f t="shared" ca="1" si="322"/>
        <v>-0.86168209340867152</v>
      </c>
      <c r="P4565" s="12">
        <f t="shared" ca="1" si="323"/>
        <v>-0.18425387049934017</v>
      </c>
      <c r="Q4565" s="11" t="str">
        <f t="shared" ca="1" si="307"/>
        <v>H</v>
      </c>
    </row>
    <row r="4566" spans="9:17" x14ac:dyDescent="0.25">
      <c r="I4566" s="11">
        <v>4565</v>
      </c>
      <c r="J4566" s="11">
        <f t="shared" ca="1" si="320"/>
        <v>0.85201117231827683</v>
      </c>
      <c r="K4566" s="11">
        <f t="shared" ca="1" si="321"/>
        <v>1.8620689689558443</v>
      </c>
      <c r="L4566" s="11" t="str">
        <f t="shared" ca="1" si="306"/>
        <v>H</v>
      </c>
      <c r="M4566" s="11"/>
      <c r="N4566" s="11">
        <v>4565</v>
      </c>
      <c r="O4566" s="12">
        <f t="shared" ca="1" si="322"/>
        <v>1.152213958661592</v>
      </c>
      <c r="P4566" s="12">
        <f t="shared" ca="1" si="323"/>
        <v>3.1517960170550747</v>
      </c>
      <c r="Q4566" s="11" t="str">
        <f t="shared" ca="1" si="307"/>
        <v>H</v>
      </c>
    </row>
    <row r="4567" spans="9:17" x14ac:dyDescent="0.25">
      <c r="I4567" s="11">
        <v>4566</v>
      </c>
      <c r="J4567" s="11">
        <f t="shared" ca="1" si="320"/>
        <v>1.5465189053112667</v>
      </c>
      <c r="K4567" s="11">
        <f t="shared" ca="1" si="321"/>
        <v>1.5571316788538132</v>
      </c>
      <c r="L4567" s="11" t="str">
        <f t="shared" ca="1" si="306"/>
        <v>H</v>
      </c>
      <c r="M4567" s="11"/>
      <c r="N4567" s="11">
        <v>4566</v>
      </c>
      <c r="O4567" s="12">
        <f t="shared" ca="1" si="322"/>
        <v>1.6257820855742673</v>
      </c>
      <c r="P4567" s="12">
        <f t="shared" ca="1" si="323"/>
        <v>0.72609156549041876</v>
      </c>
      <c r="Q4567" s="11" t="str">
        <f t="shared" ca="1" si="307"/>
        <v>A</v>
      </c>
    </row>
    <row r="4568" spans="9:17" x14ac:dyDescent="0.25">
      <c r="I4568" s="11">
        <v>4567</v>
      </c>
      <c r="J4568" s="11">
        <f t="shared" ca="1" si="320"/>
        <v>9.3172456953062088E-2</v>
      </c>
      <c r="K4568" s="11">
        <f t="shared" ca="1" si="321"/>
        <v>1.815933284065075</v>
      </c>
      <c r="L4568" s="11" t="str">
        <f t="shared" ca="1" si="306"/>
        <v>H</v>
      </c>
      <c r="M4568" s="11"/>
      <c r="N4568" s="11">
        <v>4567</v>
      </c>
      <c r="O4568" s="12">
        <f t="shared" ca="1" si="322"/>
        <v>-0.62792528112128299</v>
      </c>
      <c r="P4568" s="12">
        <f t="shared" ca="1" si="323"/>
        <v>2.234953520495365</v>
      </c>
      <c r="Q4568" s="11" t="str">
        <f t="shared" ca="1" si="307"/>
        <v>H</v>
      </c>
    </row>
    <row r="4569" spans="9:17" x14ac:dyDescent="0.25">
      <c r="I4569" s="11">
        <v>4568</v>
      </c>
      <c r="J4569" s="11">
        <f t="shared" ca="1" si="320"/>
        <v>-1.8156012524942877</v>
      </c>
      <c r="K4569" s="11">
        <f t="shared" ca="1" si="321"/>
        <v>2.1582332090512701</v>
      </c>
      <c r="L4569" s="11" t="str">
        <f t="shared" ca="1" si="306"/>
        <v>H</v>
      </c>
      <c r="M4569" s="11"/>
      <c r="N4569" s="11">
        <v>4568</v>
      </c>
      <c r="O4569" s="12">
        <f t="shared" ca="1" si="322"/>
        <v>-7.2730263757118996E-2</v>
      </c>
      <c r="P4569" s="12">
        <f t="shared" ca="1" si="323"/>
        <v>-0.56446382128198369</v>
      </c>
      <c r="Q4569" s="11" t="str">
        <f t="shared" ca="1" si="307"/>
        <v>A</v>
      </c>
    </row>
    <row r="4570" spans="9:17" x14ac:dyDescent="0.25">
      <c r="I4570" s="11">
        <v>4569</v>
      </c>
      <c r="J4570" s="11">
        <f t="shared" ca="1" si="320"/>
        <v>0.14819220849372183</v>
      </c>
      <c r="K4570" s="11">
        <f t="shared" ca="1" si="321"/>
        <v>0.3145794934802657</v>
      </c>
      <c r="L4570" s="11" t="str">
        <f t="shared" ca="1" si="306"/>
        <v>H</v>
      </c>
      <c r="M4570" s="11"/>
      <c r="N4570" s="11">
        <v>4569</v>
      </c>
      <c r="O4570" s="12">
        <f t="shared" ca="1" si="322"/>
        <v>0.4138090582176876</v>
      </c>
      <c r="P4570" s="12">
        <f t="shared" ca="1" si="323"/>
        <v>1.1131748401471133</v>
      </c>
      <c r="Q4570" s="11" t="str">
        <f t="shared" ca="1" si="307"/>
        <v>H</v>
      </c>
    </row>
    <row r="4571" spans="9:17" x14ac:dyDescent="0.25">
      <c r="I4571" s="11">
        <v>4570</v>
      </c>
      <c r="J4571" s="11">
        <f t="shared" ca="1" si="320"/>
        <v>-1.1597006539457881</v>
      </c>
      <c r="K4571" s="11">
        <f t="shared" ca="1" si="321"/>
        <v>1.0808902281228818</v>
      </c>
      <c r="L4571" s="11" t="str">
        <f t="shared" ca="1" si="306"/>
        <v>H</v>
      </c>
      <c r="M4571" s="11"/>
      <c r="N4571" s="11">
        <v>4570</v>
      </c>
      <c r="O4571" s="12">
        <f t="shared" ca="1" si="322"/>
        <v>0.26102679063947787</v>
      </c>
      <c r="P4571" s="12">
        <f t="shared" ca="1" si="323"/>
        <v>0.13826997218696313</v>
      </c>
      <c r="Q4571" s="11" t="str">
        <f t="shared" ca="1" si="307"/>
        <v>A</v>
      </c>
    </row>
    <row r="4572" spans="9:17" x14ac:dyDescent="0.25">
      <c r="I4572" s="11">
        <v>4571</v>
      </c>
      <c r="J4572" s="11">
        <f t="shared" ca="1" si="320"/>
        <v>0.67146660405214864</v>
      </c>
      <c r="K4572" s="11">
        <f t="shared" ca="1" si="321"/>
        <v>1.5533377167488811</v>
      </c>
      <c r="L4572" s="11" t="str">
        <f t="shared" ca="1" si="306"/>
        <v>H</v>
      </c>
      <c r="M4572" s="11"/>
      <c r="N4572" s="11">
        <v>4571</v>
      </c>
      <c r="O4572" s="12">
        <f t="shared" ca="1" si="322"/>
        <v>0.5751972637953876</v>
      </c>
      <c r="P4572" s="12">
        <f t="shared" ca="1" si="323"/>
        <v>0.34131774433925954</v>
      </c>
      <c r="Q4572" s="11" t="str">
        <f t="shared" ca="1" si="307"/>
        <v>A</v>
      </c>
    </row>
    <row r="4573" spans="9:17" x14ac:dyDescent="0.25">
      <c r="I4573" s="11">
        <v>4572</v>
      </c>
      <c r="J4573" s="11">
        <f t="shared" ca="1" si="320"/>
        <v>0.34750419943307442</v>
      </c>
      <c r="K4573" s="11">
        <f t="shared" ca="1" si="321"/>
        <v>1.5120504752097332</v>
      </c>
      <c r="L4573" s="11" t="str">
        <f t="shared" ca="1" si="306"/>
        <v>H</v>
      </c>
      <c r="M4573" s="11"/>
      <c r="N4573" s="11">
        <v>4572</v>
      </c>
      <c r="O4573" s="12">
        <f t="shared" ca="1" si="322"/>
        <v>-6.4085819426492274E-2</v>
      </c>
      <c r="P4573" s="12">
        <f t="shared" ca="1" si="323"/>
        <v>0.57934502111194597</v>
      </c>
      <c r="Q4573" s="11" t="str">
        <f t="shared" ca="1" si="307"/>
        <v>H</v>
      </c>
    </row>
    <row r="4574" spans="9:17" x14ac:dyDescent="0.25">
      <c r="I4574" s="11">
        <v>4573</v>
      </c>
      <c r="J4574" s="11">
        <f t="shared" ca="1" si="320"/>
        <v>2.7642239304403264</v>
      </c>
      <c r="K4574" s="11">
        <f t="shared" ca="1" si="321"/>
        <v>2.2711828254441722</v>
      </c>
      <c r="L4574" s="11" t="str">
        <f t="shared" ca="1" si="306"/>
        <v>A</v>
      </c>
      <c r="M4574" s="11"/>
      <c r="N4574" s="11">
        <v>4573</v>
      </c>
      <c r="O4574" s="12">
        <f t="shared" ca="1" si="322"/>
        <v>1.8093314308459485</v>
      </c>
      <c r="P4574" s="12">
        <f t="shared" ca="1" si="323"/>
        <v>-8.9065401043071368E-3</v>
      </c>
      <c r="Q4574" s="11" t="str">
        <f t="shared" ca="1" si="307"/>
        <v>A</v>
      </c>
    </row>
    <row r="4575" spans="9:17" x14ac:dyDescent="0.25">
      <c r="I4575" s="11">
        <v>4574</v>
      </c>
      <c r="J4575" s="11">
        <f t="shared" ca="1" si="320"/>
        <v>-0.53153627012434168</v>
      </c>
      <c r="K4575" s="11">
        <f t="shared" ca="1" si="321"/>
        <v>2.3631491534095939</v>
      </c>
      <c r="L4575" s="11" t="str">
        <f t="shared" ca="1" si="306"/>
        <v>H</v>
      </c>
      <c r="M4575" s="11"/>
      <c r="N4575" s="11">
        <v>4574</v>
      </c>
      <c r="O4575" s="12">
        <f t="shared" ca="1" si="322"/>
        <v>-0.36409754472043332</v>
      </c>
      <c r="P4575" s="12">
        <f t="shared" ca="1" si="323"/>
        <v>-0.94210346120969479</v>
      </c>
      <c r="Q4575" s="11" t="str">
        <f t="shared" ca="1" si="307"/>
        <v>A</v>
      </c>
    </row>
    <row r="4576" spans="9:17" x14ac:dyDescent="0.25">
      <c r="I4576" s="11">
        <v>4575</v>
      </c>
      <c r="J4576" s="11">
        <f t="shared" ca="1" si="320"/>
        <v>1.6892675474782668</v>
      </c>
      <c r="K4576" s="11">
        <f t="shared" ca="1" si="321"/>
        <v>3.0260393008609894</v>
      </c>
      <c r="L4576" s="11" t="str">
        <f t="shared" ca="1" si="306"/>
        <v>H</v>
      </c>
      <c r="M4576" s="11"/>
      <c r="N4576" s="11">
        <v>4575</v>
      </c>
      <c r="O4576" s="12">
        <f t="shared" ca="1" si="322"/>
        <v>-0.46653796458184527</v>
      </c>
      <c r="P4576" s="12">
        <f t="shared" ca="1" si="323"/>
        <v>0.87188647653930673</v>
      </c>
      <c r="Q4576" s="11" t="str">
        <f t="shared" ca="1" si="307"/>
        <v>H</v>
      </c>
    </row>
    <row r="4577" spans="9:17" x14ac:dyDescent="0.25">
      <c r="I4577" s="11">
        <v>4576</v>
      </c>
      <c r="J4577" s="11">
        <f t="shared" ca="1" si="320"/>
        <v>1.2410767214556944</v>
      </c>
      <c r="K4577" s="11">
        <f t="shared" ca="1" si="321"/>
        <v>2.8095950348427849</v>
      </c>
      <c r="L4577" s="11" t="str">
        <f t="shared" ca="1" si="306"/>
        <v>H</v>
      </c>
      <c r="M4577" s="11"/>
      <c r="N4577" s="11">
        <v>4576</v>
      </c>
      <c r="O4577" s="12">
        <f t="shared" ca="1" si="322"/>
        <v>0.50719583032097948</v>
      </c>
      <c r="P4577" s="12">
        <f t="shared" ca="1" si="323"/>
        <v>-0.61670056374310911</v>
      </c>
      <c r="Q4577" s="11" t="str">
        <f t="shared" ca="1" si="307"/>
        <v>A</v>
      </c>
    </row>
    <row r="4578" spans="9:17" x14ac:dyDescent="0.25">
      <c r="I4578" s="11">
        <v>4577</v>
      </c>
      <c r="J4578" s="11">
        <f t="shared" ca="1" si="320"/>
        <v>-0.30320484456198848</v>
      </c>
      <c r="K4578" s="11">
        <f t="shared" ca="1" si="321"/>
        <v>2.1902559819910556</v>
      </c>
      <c r="L4578" s="11" t="str">
        <f t="shared" ca="1" si="306"/>
        <v>H</v>
      </c>
      <c r="M4578" s="11"/>
      <c r="N4578" s="11">
        <v>4577</v>
      </c>
      <c r="O4578" s="12">
        <f t="shared" ca="1" si="322"/>
        <v>-5.9670897878569162E-2</v>
      </c>
      <c r="P4578" s="12">
        <f t="shared" ca="1" si="323"/>
        <v>0.66928974678776887</v>
      </c>
      <c r="Q4578" s="11" t="str">
        <f t="shared" ca="1" si="307"/>
        <v>H</v>
      </c>
    </row>
    <row r="4579" spans="9:17" x14ac:dyDescent="0.25">
      <c r="I4579" s="11">
        <v>4578</v>
      </c>
      <c r="J4579" s="11">
        <f t="shared" ca="1" si="320"/>
        <v>0.11717774556524807</v>
      </c>
      <c r="K4579" s="11">
        <f t="shared" ca="1" si="321"/>
        <v>1.8711541900878752</v>
      </c>
      <c r="L4579" s="11" t="str">
        <f t="shared" ca="1" si="306"/>
        <v>H</v>
      </c>
      <c r="M4579" s="11"/>
      <c r="N4579" s="11">
        <v>4578</v>
      </c>
      <c r="O4579" s="12">
        <f t="shared" ca="1" si="322"/>
        <v>0.40415988210874021</v>
      </c>
      <c r="P4579" s="12">
        <f t="shared" ca="1" si="323"/>
        <v>0.89401204190051109</v>
      </c>
      <c r="Q4579" s="11" t="str">
        <f t="shared" ca="1" si="307"/>
        <v>H</v>
      </c>
    </row>
    <row r="4580" spans="9:17" x14ac:dyDescent="0.25">
      <c r="I4580" s="11">
        <v>4579</v>
      </c>
      <c r="J4580" s="11">
        <f t="shared" ca="1" si="320"/>
        <v>2.7878082018653187</v>
      </c>
      <c r="K4580" s="11">
        <f t="shared" ca="1" si="321"/>
        <v>1.8085489027591224</v>
      </c>
      <c r="L4580" s="11" t="str">
        <f t="shared" ca="1" si="306"/>
        <v>A</v>
      </c>
      <c r="M4580" s="11"/>
      <c r="N4580" s="11">
        <v>4579</v>
      </c>
      <c r="O4580" s="12">
        <f t="shared" ca="1" si="322"/>
        <v>1.3788922778044208</v>
      </c>
      <c r="P4580" s="12">
        <f t="shared" ca="1" si="323"/>
        <v>0.55360031887686167</v>
      </c>
      <c r="Q4580" s="11" t="str">
        <f t="shared" ca="1" si="307"/>
        <v>A</v>
      </c>
    </row>
    <row r="4581" spans="9:17" x14ac:dyDescent="0.25">
      <c r="I4581" s="11">
        <v>4580</v>
      </c>
      <c r="J4581" s="11">
        <f t="shared" ca="1" si="320"/>
        <v>1.3958463411062163</v>
      </c>
      <c r="K4581" s="11">
        <f t="shared" ca="1" si="321"/>
        <v>1.3980372137950847</v>
      </c>
      <c r="L4581" s="11" t="str">
        <f t="shared" ca="1" si="306"/>
        <v>H</v>
      </c>
      <c r="M4581" s="11"/>
      <c r="N4581" s="11">
        <v>4580</v>
      </c>
      <c r="O4581" s="12">
        <f t="shared" ca="1" si="322"/>
        <v>-0.55873584331296455</v>
      </c>
      <c r="P4581" s="12">
        <f t="shared" ca="1" si="323"/>
        <v>2.8392870372561592</v>
      </c>
      <c r="Q4581" s="11" t="str">
        <f t="shared" ca="1" si="307"/>
        <v>H</v>
      </c>
    </row>
    <row r="4582" spans="9:17" x14ac:dyDescent="0.25">
      <c r="I4582" s="11">
        <v>4581</v>
      </c>
      <c r="J4582" s="11">
        <f t="shared" ca="1" si="320"/>
        <v>0.22672873873309551</v>
      </c>
      <c r="K4582" s="11">
        <f t="shared" ca="1" si="321"/>
        <v>4.4316219284861358</v>
      </c>
      <c r="L4582" s="11" t="str">
        <f t="shared" ca="1" si="306"/>
        <v>H</v>
      </c>
      <c r="M4582" s="11"/>
      <c r="N4582" s="11">
        <v>4581</v>
      </c>
      <c r="O4582" s="12">
        <f t="shared" ca="1" si="322"/>
        <v>-0.43427121073021158</v>
      </c>
      <c r="P4582" s="12">
        <f t="shared" ca="1" si="323"/>
        <v>6.1722166449044824E-2</v>
      </c>
      <c r="Q4582" s="11" t="str">
        <f t="shared" ca="1" si="307"/>
        <v>H</v>
      </c>
    </row>
    <row r="4583" spans="9:17" x14ac:dyDescent="0.25">
      <c r="I4583" s="11">
        <v>4582</v>
      </c>
      <c r="J4583" s="11">
        <f t="shared" ca="1" si="320"/>
        <v>-0.49838412908827101</v>
      </c>
      <c r="K4583" s="11">
        <f t="shared" ca="1" si="321"/>
        <v>0.91116728903100186</v>
      </c>
      <c r="L4583" s="11" t="str">
        <f t="shared" ca="1" si="306"/>
        <v>H</v>
      </c>
      <c r="M4583" s="11"/>
      <c r="N4583" s="11">
        <v>4582</v>
      </c>
      <c r="O4583" s="12">
        <f t="shared" ca="1" si="322"/>
        <v>-1.0144072015191732</v>
      </c>
      <c r="P4583" s="12">
        <f t="shared" ca="1" si="323"/>
        <v>2.5605100682806694</v>
      </c>
      <c r="Q4583" s="11" t="str">
        <f t="shared" ca="1" si="307"/>
        <v>H</v>
      </c>
    </row>
    <row r="4584" spans="9:17" x14ac:dyDescent="0.25">
      <c r="I4584" s="11">
        <v>4583</v>
      </c>
      <c r="J4584" s="11">
        <f t="shared" ca="1" si="320"/>
        <v>4.2123686577674517</v>
      </c>
      <c r="K4584" s="11">
        <f t="shared" ca="1" si="321"/>
        <v>1.9539929906717837</v>
      </c>
      <c r="L4584" s="11" t="str">
        <f t="shared" ca="1" si="306"/>
        <v>A</v>
      </c>
      <c r="M4584" s="11"/>
      <c r="N4584" s="11">
        <v>4583</v>
      </c>
      <c r="O4584" s="12">
        <f t="shared" ca="1" si="322"/>
        <v>-0.32029462997387226</v>
      </c>
      <c r="P4584" s="12">
        <f t="shared" ca="1" si="323"/>
        <v>4.2891374126659425</v>
      </c>
      <c r="Q4584" s="11" t="str">
        <f t="shared" ca="1" si="307"/>
        <v>H</v>
      </c>
    </row>
    <row r="4585" spans="9:17" x14ac:dyDescent="0.25">
      <c r="I4585" s="11">
        <v>4584</v>
      </c>
      <c r="J4585" s="11">
        <f t="shared" ca="1" si="320"/>
        <v>1.0998376479943754</v>
      </c>
      <c r="K4585" s="11">
        <f t="shared" ca="1" si="321"/>
        <v>0.97244937582598134</v>
      </c>
      <c r="L4585" s="11" t="str">
        <f t="shared" ca="1" si="306"/>
        <v>A</v>
      </c>
      <c r="M4585" s="11"/>
      <c r="N4585" s="11">
        <v>4584</v>
      </c>
      <c r="O4585" s="12">
        <f t="shared" ca="1" si="322"/>
        <v>4.1340901872209921</v>
      </c>
      <c r="P4585" s="12">
        <f t="shared" ca="1" si="323"/>
        <v>0.27524888502482614</v>
      </c>
      <c r="Q4585" s="11" t="str">
        <f t="shared" ca="1" si="307"/>
        <v>A</v>
      </c>
    </row>
    <row r="4586" spans="9:17" x14ac:dyDescent="0.25">
      <c r="I4586" s="11">
        <v>4585</v>
      </c>
      <c r="J4586" s="11">
        <f t="shared" ca="1" si="320"/>
        <v>1.1372294848971298</v>
      </c>
      <c r="K4586" s="11">
        <f t="shared" ca="1" si="321"/>
        <v>1.1064121691177196</v>
      </c>
      <c r="L4586" s="11" t="str">
        <f t="shared" ca="1" si="306"/>
        <v>A</v>
      </c>
      <c r="M4586" s="11"/>
      <c r="N4586" s="11">
        <v>4585</v>
      </c>
      <c r="O4586" s="12">
        <f t="shared" ca="1" si="322"/>
        <v>2.7376309998560453</v>
      </c>
      <c r="P4586" s="12">
        <f t="shared" ca="1" si="323"/>
        <v>1.335814292661242</v>
      </c>
      <c r="Q4586" s="11" t="str">
        <f t="shared" ca="1" si="307"/>
        <v>A</v>
      </c>
    </row>
    <row r="4587" spans="9:17" x14ac:dyDescent="0.25">
      <c r="I4587" s="11">
        <v>4586</v>
      </c>
      <c r="J4587" s="11">
        <f t="shared" ca="1" si="320"/>
        <v>0.32503433184166264</v>
      </c>
      <c r="K4587" s="11">
        <f t="shared" ca="1" si="321"/>
        <v>1.1910199304672706</v>
      </c>
      <c r="L4587" s="11" t="str">
        <f t="shared" ca="1" si="306"/>
        <v>H</v>
      </c>
      <c r="M4587" s="11"/>
      <c r="N4587" s="11">
        <v>4586</v>
      </c>
      <c r="O4587" s="12">
        <f t="shared" ca="1" si="322"/>
        <v>0.65095904468776367</v>
      </c>
      <c r="P4587" s="12">
        <f t="shared" ca="1" si="323"/>
        <v>2.5247276329936588</v>
      </c>
      <c r="Q4587" s="11" t="str">
        <f t="shared" ca="1" si="307"/>
        <v>H</v>
      </c>
    </row>
    <row r="4588" spans="9:17" x14ac:dyDescent="0.25">
      <c r="I4588" s="11">
        <v>4587</v>
      </c>
      <c r="J4588" s="11">
        <f t="shared" ca="1" si="320"/>
        <v>0.11194635284956522</v>
      </c>
      <c r="K4588" s="11">
        <f t="shared" ca="1" si="321"/>
        <v>1.7363579623517233</v>
      </c>
      <c r="L4588" s="11" t="str">
        <f t="shared" ca="1" si="306"/>
        <v>H</v>
      </c>
      <c r="M4588" s="11"/>
      <c r="N4588" s="11">
        <v>4587</v>
      </c>
      <c r="O4588" s="12">
        <f t="shared" ca="1" si="322"/>
        <v>-0.46701608646015491</v>
      </c>
      <c r="P4588" s="12">
        <f t="shared" ca="1" si="323"/>
        <v>1.3447654694928406</v>
      </c>
      <c r="Q4588" s="11" t="str">
        <f t="shared" ca="1" si="307"/>
        <v>H</v>
      </c>
    </row>
    <row r="4589" spans="9:17" x14ac:dyDescent="0.25">
      <c r="I4589" s="11">
        <v>4588</v>
      </c>
      <c r="J4589" s="11">
        <f t="shared" ca="1" si="320"/>
        <v>-0.49049441624641921</v>
      </c>
      <c r="K4589" s="11">
        <f t="shared" ca="1" si="321"/>
        <v>2.3894134066527037</v>
      </c>
      <c r="L4589" s="11" t="str">
        <f t="shared" ca="1" si="306"/>
        <v>H</v>
      </c>
      <c r="M4589" s="11"/>
      <c r="N4589" s="11">
        <v>4588</v>
      </c>
      <c r="O4589" s="12">
        <f t="shared" ca="1" si="322"/>
        <v>0.10455801822211186</v>
      </c>
      <c r="P4589" s="12">
        <f t="shared" ca="1" si="323"/>
        <v>1.0642073654583257</v>
      </c>
      <c r="Q4589" s="11" t="str">
        <f t="shared" ca="1" si="307"/>
        <v>H</v>
      </c>
    </row>
    <row r="4590" spans="9:17" x14ac:dyDescent="0.25">
      <c r="I4590" s="11">
        <v>4589</v>
      </c>
      <c r="J4590" s="11">
        <f t="shared" ca="1" si="320"/>
        <v>3.3204906305412853</v>
      </c>
      <c r="K4590" s="11">
        <f t="shared" ca="1" si="321"/>
        <v>2.0996511517125493</v>
      </c>
      <c r="L4590" s="11" t="str">
        <f t="shared" ca="1" si="306"/>
        <v>A</v>
      </c>
      <c r="M4590" s="11"/>
      <c r="N4590" s="11">
        <v>4589</v>
      </c>
      <c r="O4590" s="12">
        <f t="shared" ca="1" si="322"/>
        <v>1.7448053146739968</v>
      </c>
      <c r="P4590" s="12">
        <f t="shared" ca="1" si="323"/>
        <v>3.0366238597971869</v>
      </c>
      <c r="Q4590" s="11" t="str">
        <f t="shared" ca="1" si="307"/>
        <v>H</v>
      </c>
    </row>
    <row r="4591" spans="9:17" x14ac:dyDescent="0.25">
      <c r="I4591" s="11">
        <v>4590</v>
      </c>
      <c r="J4591" s="11">
        <f t="shared" ca="1" si="320"/>
        <v>-0.33794087230890824</v>
      </c>
      <c r="K4591" s="11">
        <f t="shared" ca="1" si="321"/>
        <v>2.7772410540554699</v>
      </c>
      <c r="L4591" s="11" t="str">
        <f t="shared" ca="1" si="306"/>
        <v>H</v>
      </c>
      <c r="M4591" s="11"/>
      <c r="N4591" s="11">
        <v>4590</v>
      </c>
      <c r="O4591" s="12">
        <f t="shared" ca="1" si="322"/>
        <v>-1.6461827407992813</v>
      </c>
      <c r="P4591" s="12">
        <f t="shared" ca="1" si="323"/>
        <v>1.0828435959469416</v>
      </c>
      <c r="Q4591" s="11" t="str">
        <f t="shared" ca="1" si="307"/>
        <v>H</v>
      </c>
    </row>
    <row r="4592" spans="9:17" x14ac:dyDescent="0.25">
      <c r="I4592" s="11">
        <v>4591</v>
      </c>
      <c r="J4592" s="11">
        <f t="shared" ca="1" si="320"/>
        <v>-0.9190215158305185</v>
      </c>
      <c r="K4592" s="11">
        <f t="shared" ca="1" si="321"/>
        <v>2.1134502985638428</v>
      </c>
      <c r="L4592" s="11" t="str">
        <f t="shared" ref="L4592:L4846" ca="1" si="324">IF(J4592&gt;K4592, "A", IF(J4592=K4592, "T", "H"))</f>
        <v>H</v>
      </c>
      <c r="M4592" s="11"/>
      <c r="N4592" s="11">
        <v>4591</v>
      </c>
      <c r="O4592" s="12">
        <f t="shared" ca="1" si="322"/>
        <v>0.90969533693240501</v>
      </c>
      <c r="P4592" s="12">
        <f t="shared" ca="1" si="323"/>
        <v>0.65839793806295965</v>
      </c>
      <c r="Q4592" s="11" t="str">
        <f t="shared" ref="Q4592:Q4846" ca="1" si="325">IF(O4592&gt;P4592, "A", IF(O4592=P4592, "T", "H"))</f>
        <v>A</v>
      </c>
    </row>
    <row r="4593" spans="9:17" x14ac:dyDescent="0.25">
      <c r="I4593" s="11">
        <v>4592</v>
      </c>
      <c r="J4593" s="11">
        <f t="shared" ca="1" si="320"/>
        <v>1.9798385857123786</v>
      </c>
      <c r="K4593" s="11">
        <f t="shared" ca="1" si="321"/>
        <v>2.4867231519317663</v>
      </c>
      <c r="L4593" s="11" t="str">
        <f t="shared" ca="1" si="324"/>
        <v>H</v>
      </c>
      <c r="M4593" s="11"/>
      <c r="N4593" s="11">
        <v>4592</v>
      </c>
      <c r="O4593" s="12">
        <f t="shared" ca="1" si="322"/>
        <v>-0.3678270218983084</v>
      </c>
      <c r="P4593" s="12">
        <f t="shared" ca="1" si="323"/>
        <v>1.8813887249649439</v>
      </c>
      <c r="Q4593" s="11" t="str">
        <f t="shared" ca="1" si="325"/>
        <v>H</v>
      </c>
    </row>
    <row r="4594" spans="9:17" x14ac:dyDescent="0.25">
      <c r="I4594" s="11">
        <v>4593</v>
      </c>
      <c r="J4594" s="11">
        <f t="shared" ca="1" si="320"/>
        <v>0.38985505308877788</v>
      </c>
      <c r="K4594" s="11">
        <f t="shared" ca="1" si="321"/>
        <v>2.3488171639692528</v>
      </c>
      <c r="L4594" s="11" t="str">
        <f t="shared" ca="1" si="324"/>
        <v>H</v>
      </c>
      <c r="M4594" s="11"/>
      <c r="N4594" s="11">
        <v>4593</v>
      </c>
      <c r="O4594" s="12">
        <f t="shared" ca="1" si="322"/>
        <v>2.4284581105556358</v>
      </c>
      <c r="P4594" s="12">
        <f t="shared" ca="1" si="323"/>
        <v>2.4086330638746718</v>
      </c>
      <c r="Q4594" s="11" t="str">
        <f t="shared" ca="1" si="325"/>
        <v>A</v>
      </c>
    </row>
    <row r="4595" spans="9:17" x14ac:dyDescent="0.25">
      <c r="I4595" s="11">
        <v>4594</v>
      </c>
      <c r="J4595" s="11">
        <f t="shared" ca="1" si="320"/>
        <v>0.75534624143399454</v>
      </c>
      <c r="K4595" s="11">
        <f t="shared" ca="1" si="321"/>
        <v>3.8707308557679725</v>
      </c>
      <c r="L4595" s="11" t="str">
        <f t="shared" ca="1" si="324"/>
        <v>H</v>
      </c>
      <c r="M4595" s="11"/>
      <c r="N4595" s="11">
        <v>4594</v>
      </c>
      <c r="O4595" s="12">
        <f t="shared" ca="1" si="322"/>
        <v>0.43345715784290051</v>
      </c>
      <c r="P4595" s="12">
        <f t="shared" ca="1" si="323"/>
        <v>2.7778322054690658</v>
      </c>
      <c r="Q4595" s="11" t="str">
        <f t="shared" ca="1" si="325"/>
        <v>H</v>
      </c>
    </row>
    <row r="4596" spans="9:17" x14ac:dyDescent="0.25">
      <c r="I4596" s="11">
        <v>4595</v>
      </c>
      <c r="J4596" s="11">
        <f t="shared" ca="1" si="320"/>
        <v>3.7899286119636901</v>
      </c>
      <c r="K4596" s="11">
        <f t="shared" ca="1" si="321"/>
        <v>2.7961508956075476</v>
      </c>
      <c r="L4596" s="11" t="str">
        <f t="shared" ca="1" si="324"/>
        <v>A</v>
      </c>
      <c r="M4596" s="11"/>
      <c r="N4596" s="11">
        <v>4595</v>
      </c>
      <c r="O4596" s="12">
        <f t="shared" ca="1" si="322"/>
        <v>1.9244318070332795</v>
      </c>
      <c r="P4596" s="12">
        <f t="shared" ca="1" si="323"/>
        <v>-0.9878181754879134</v>
      </c>
      <c r="Q4596" s="11" t="str">
        <f t="shared" ca="1" si="325"/>
        <v>A</v>
      </c>
    </row>
    <row r="4597" spans="9:17" x14ac:dyDescent="0.25">
      <c r="I4597" s="11">
        <v>4596</v>
      </c>
      <c r="J4597" s="11">
        <f t="shared" ca="1" si="320"/>
        <v>-0.96836346589586186</v>
      </c>
      <c r="K4597" s="11">
        <f t="shared" ca="1" si="321"/>
        <v>0.53803955674007153</v>
      </c>
      <c r="L4597" s="11" t="str">
        <f t="shared" ca="1" si="324"/>
        <v>H</v>
      </c>
      <c r="M4597" s="11"/>
      <c r="N4597" s="11">
        <v>4596</v>
      </c>
      <c r="O4597" s="12">
        <f t="shared" ca="1" si="322"/>
        <v>-0.20131803982715712</v>
      </c>
      <c r="P4597" s="12">
        <f t="shared" ca="1" si="323"/>
        <v>2.4645044501816527</v>
      </c>
      <c r="Q4597" s="11" t="str">
        <f t="shared" ca="1" si="325"/>
        <v>H</v>
      </c>
    </row>
    <row r="4598" spans="9:17" x14ac:dyDescent="0.25">
      <c r="I4598" s="11">
        <v>4597</v>
      </c>
      <c r="J4598" s="11">
        <f t="shared" ca="1" si="320"/>
        <v>2.5074063914844351</v>
      </c>
      <c r="K4598" s="11">
        <f t="shared" ca="1" si="321"/>
        <v>1.2662676564405866</v>
      </c>
      <c r="L4598" s="11" t="str">
        <f t="shared" ca="1" si="324"/>
        <v>A</v>
      </c>
      <c r="M4598" s="11"/>
      <c r="N4598" s="11">
        <v>4597</v>
      </c>
      <c r="O4598" s="12">
        <f t="shared" ca="1" si="322"/>
        <v>0.8498723979540681</v>
      </c>
      <c r="P4598" s="12">
        <f t="shared" ca="1" si="323"/>
        <v>0.65786983803522125</v>
      </c>
      <c r="Q4598" s="11" t="str">
        <f t="shared" ca="1" si="325"/>
        <v>A</v>
      </c>
    </row>
    <row r="4599" spans="9:17" x14ac:dyDescent="0.25">
      <c r="I4599" s="11">
        <v>4598</v>
      </c>
      <c r="J4599" s="11">
        <f t="shared" ca="1" si="320"/>
        <v>1.2297980987148163</v>
      </c>
      <c r="K4599" s="11">
        <f t="shared" ca="1" si="321"/>
        <v>-7.5017474624330394E-2</v>
      </c>
      <c r="L4599" s="11" t="str">
        <f t="shared" ca="1" si="324"/>
        <v>A</v>
      </c>
      <c r="M4599" s="11"/>
      <c r="N4599" s="11">
        <v>4598</v>
      </c>
      <c r="O4599" s="12">
        <f t="shared" ca="1" si="322"/>
        <v>-0.25298135861182003</v>
      </c>
      <c r="P4599" s="12">
        <f t="shared" ca="1" si="323"/>
        <v>2.4590545363420491</v>
      </c>
      <c r="Q4599" s="11" t="str">
        <f t="shared" ca="1" si="325"/>
        <v>H</v>
      </c>
    </row>
    <row r="4600" spans="9:17" x14ac:dyDescent="0.25">
      <c r="I4600" s="11">
        <v>4599</v>
      </c>
      <c r="J4600" s="11">
        <f t="shared" ca="1" si="320"/>
        <v>3.0361859316895168</v>
      </c>
      <c r="K4600" s="11">
        <f t="shared" ca="1" si="321"/>
        <v>1.7958290276132916</v>
      </c>
      <c r="L4600" s="11" t="str">
        <f t="shared" ca="1" si="324"/>
        <v>A</v>
      </c>
      <c r="M4600" s="11"/>
      <c r="N4600" s="11">
        <v>4599</v>
      </c>
      <c r="O4600" s="12">
        <f t="shared" ca="1" si="322"/>
        <v>0.9236641515549987</v>
      </c>
      <c r="P4600" s="12">
        <f t="shared" ca="1" si="323"/>
        <v>-0.93931441903243806</v>
      </c>
      <c r="Q4600" s="11" t="str">
        <f t="shared" ca="1" si="325"/>
        <v>A</v>
      </c>
    </row>
    <row r="4601" spans="9:17" x14ac:dyDescent="0.25">
      <c r="I4601" s="11">
        <v>4600</v>
      </c>
      <c r="J4601" s="11">
        <f t="shared" ca="1" si="320"/>
        <v>0.18367227130105324</v>
      </c>
      <c r="K4601" s="11">
        <f t="shared" ca="1" si="321"/>
        <v>1.5180541886146961</v>
      </c>
      <c r="L4601" s="11" t="str">
        <f t="shared" ca="1" si="324"/>
        <v>H</v>
      </c>
      <c r="M4601" s="11"/>
      <c r="N4601" s="11">
        <v>4600</v>
      </c>
      <c r="O4601" s="12">
        <f t="shared" ca="1" si="322"/>
        <v>1.9754235384973566</v>
      </c>
      <c r="P4601" s="12">
        <f t="shared" ca="1" si="323"/>
        <v>-0.51718910614295766</v>
      </c>
      <c r="Q4601" s="11" t="str">
        <f t="shared" ca="1" si="325"/>
        <v>A</v>
      </c>
    </row>
    <row r="4602" spans="9:17" x14ac:dyDescent="0.25">
      <c r="I4602" s="11">
        <v>4601</v>
      </c>
      <c r="J4602" s="11">
        <f t="shared" ca="1" si="320"/>
        <v>0.26157804769992943</v>
      </c>
      <c r="K4602" s="11">
        <f t="shared" ca="1" si="321"/>
        <v>2.0242074783335307</v>
      </c>
      <c r="L4602" s="11" t="str">
        <f t="shared" ca="1" si="324"/>
        <v>H</v>
      </c>
      <c r="M4602" s="11"/>
      <c r="N4602" s="11">
        <v>4601</v>
      </c>
      <c r="O4602" s="12">
        <f t="shared" ca="1" si="322"/>
        <v>1.6095380590364541</v>
      </c>
      <c r="P4602" s="12">
        <f t="shared" ca="1" si="323"/>
        <v>1.3160114555803304</v>
      </c>
      <c r="Q4602" s="11" t="str">
        <f t="shared" ca="1" si="325"/>
        <v>A</v>
      </c>
    </row>
    <row r="4603" spans="9:17" x14ac:dyDescent="0.25">
      <c r="I4603" s="11">
        <v>4602</v>
      </c>
      <c r="J4603" s="11">
        <f t="shared" ca="1" si="320"/>
        <v>1.7658026370669124</v>
      </c>
      <c r="K4603" s="11">
        <f t="shared" ca="1" si="321"/>
        <v>2.1496416348609513</v>
      </c>
      <c r="L4603" s="11" t="str">
        <f t="shared" ca="1" si="324"/>
        <v>H</v>
      </c>
      <c r="M4603" s="11"/>
      <c r="N4603" s="11">
        <v>4602</v>
      </c>
      <c r="O4603" s="12">
        <f t="shared" ca="1" si="322"/>
        <v>0.26441237473504214</v>
      </c>
      <c r="P4603" s="12">
        <f t="shared" ca="1" si="323"/>
        <v>2.8906693274479283</v>
      </c>
      <c r="Q4603" s="11" t="str">
        <f t="shared" ca="1" si="325"/>
        <v>H</v>
      </c>
    </row>
    <row r="4604" spans="9:17" x14ac:dyDescent="0.25">
      <c r="I4604" s="11">
        <v>4603</v>
      </c>
      <c r="J4604" s="11">
        <f t="shared" ca="1" si="320"/>
        <v>1.4468897908735507</v>
      </c>
      <c r="K4604" s="11">
        <f t="shared" ca="1" si="321"/>
        <v>1.8296374697774755</v>
      </c>
      <c r="L4604" s="11" t="str">
        <f t="shared" ca="1" si="324"/>
        <v>H</v>
      </c>
      <c r="M4604" s="11"/>
      <c r="N4604" s="11">
        <v>4603</v>
      </c>
      <c r="O4604" s="12">
        <f t="shared" ca="1" si="322"/>
        <v>1.1285881339911943</v>
      </c>
      <c r="P4604" s="12">
        <f t="shared" ca="1" si="323"/>
        <v>0.76187190017513196</v>
      </c>
      <c r="Q4604" s="11" t="str">
        <f t="shared" ca="1" si="325"/>
        <v>A</v>
      </c>
    </row>
    <row r="4605" spans="9:17" x14ac:dyDescent="0.25">
      <c r="I4605" s="11">
        <v>4604</v>
      </c>
      <c r="J4605" s="11">
        <f t="shared" ca="1" si="320"/>
        <v>0.72149969357351373</v>
      </c>
      <c r="K4605" s="11">
        <f t="shared" ca="1" si="321"/>
        <v>1.011679298218646</v>
      </c>
      <c r="L4605" s="11" t="str">
        <f t="shared" ca="1" si="324"/>
        <v>H</v>
      </c>
      <c r="M4605" s="11"/>
      <c r="N4605" s="11">
        <v>4604</v>
      </c>
      <c r="O4605" s="12">
        <f t="shared" ca="1" si="322"/>
        <v>-0.15261080901692958</v>
      </c>
      <c r="P4605" s="12">
        <f t="shared" ca="1" si="323"/>
        <v>2.3650814586785325</v>
      </c>
      <c r="Q4605" s="11" t="str">
        <f t="shared" ca="1" si="325"/>
        <v>H</v>
      </c>
    </row>
    <row r="4606" spans="9:17" x14ac:dyDescent="0.25">
      <c r="I4606" s="11">
        <v>4605</v>
      </c>
      <c r="J4606" s="11">
        <f t="shared" ca="1" si="320"/>
        <v>-0.73654202480318542</v>
      </c>
      <c r="K4606" s="11">
        <f t="shared" ca="1" si="321"/>
        <v>0.86355107638535045</v>
      </c>
      <c r="L4606" s="11" t="str">
        <f t="shared" ca="1" si="324"/>
        <v>H</v>
      </c>
      <c r="M4606" s="11"/>
      <c r="N4606" s="11">
        <v>4605</v>
      </c>
      <c r="O4606" s="12">
        <f t="shared" ca="1" si="322"/>
        <v>1.4754602794740723</v>
      </c>
      <c r="P4606" s="12">
        <f t="shared" ca="1" si="323"/>
        <v>0.19323183721770654</v>
      </c>
      <c r="Q4606" s="11" t="str">
        <f t="shared" ca="1" si="325"/>
        <v>A</v>
      </c>
    </row>
    <row r="4607" spans="9:17" x14ac:dyDescent="0.25">
      <c r="I4607" s="11">
        <v>4606</v>
      </c>
      <c r="J4607" s="11">
        <f t="shared" ca="1" si="320"/>
        <v>-0.17341896354406139</v>
      </c>
      <c r="K4607" s="11">
        <f t="shared" ca="1" si="321"/>
        <v>3.2712058524579644</v>
      </c>
      <c r="L4607" s="11" t="str">
        <f t="shared" ca="1" si="324"/>
        <v>H</v>
      </c>
      <c r="M4607" s="11"/>
      <c r="N4607" s="11">
        <v>4606</v>
      </c>
      <c r="O4607" s="12">
        <f t="shared" ca="1" si="322"/>
        <v>-0.57602721818934355</v>
      </c>
      <c r="P4607" s="12">
        <f t="shared" ca="1" si="323"/>
        <v>-0.42748205423076735</v>
      </c>
      <c r="Q4607" s="11" t="str">
        <f t="shared" ca="1" si="325"/>
        <v>H</v>
      </c>
    </row>
    <row r="4608" spans="9:17" x14ac:dyDescent="0.25">
      <c r="I4608" s="11">
        <v>4607</v>
      </c>
      <c r="J4608" s="11">
        <f t="shared" ca="1" si="320"/>
        <v>2.6652715945053465</v>
      </c>
      <c r="K4608" s="11">
        <f t="shared" ca="1" si="321"/>
        <v>0.63397496873249981</v>
      </c>
      <c r="L4608" s="11" t="str">
        <f t="shared" ca="1" si="324"/>
        <v>A</v>
      </c>
      <c r="M4608" s="11"/>
      <c r="N4608" s="11">
        <v>4607</v>
      </c>
      <c r="O4608" s="12">
        <f t="shared" ca="1" si="322"/>
        <v>1.9833188070238255</v>
      </c>
      <c r="P4608" s="12">
        <f t="shared" ca="1" si="323"/>
        <v>1.4076757115983642</v>
      </c>
      <c r="Q4608" s="11" t="str">
        <f t="shared" ca="1" si="325"/>
        <v>A</v>
      </c>
    </row>
    <row r="4609" spans="9:17" x14ac:dyDescent="0.25">
      <c r="I4609" s="11">
        <v>4608</v>
      </c>
      <c r="J4609" s="11">
        <f t="shared" ca="1" si="320"/>
        <v>1.6243231946747587</v>
      </c>
      <c r="K4609" s="11">
        <f t="shared" ca="1" si="321"/>
        <v>3.2804794287818044</v>
      </c>
      <c r="L4609" s="11" t="str">
        <f t="shared" ca="1" si="324"/>
        <v>H</v>
      </c>
      <c r="M4609" s="11"/>
      <c r="N4609" s="11">
        <v>4608</v>
      </c>
      <c r="O4609" s="12">
        <f t="shared" ca="1" si="322"/>
        <v>0.24501180473312323</v>
      </c>
      <c r="P4609" s="12">
        <f t="shared" ca="1" si="323"/>
        <v>1.4124734052914263</v>
      </c>
      <c r="Q4609" s="11" t="str">
        <f t="shared" ca="1" si="325"/>
        <v>H</v>
      </c>
    </row>
    <row r="4610" spans="9:17" x14ac:dyDescent="0.25">
      <c r="I4610" s="11">
        <v>4609</v>
      </c>
      <c r="J4610" s="11">
        <f t="shared" ca="1" si="320"/>
        <v>1.1003745708602306</v>
      </c>
      <c r="K4610" s="11">
        <f t="shared" ca="1" si="321"/>
        <v>1.1825954929668416</v>
      </c>
      <c r="L4610" s="11" t="str">
        <f t="shared" ca="1" si="324"/>
        <v>H</v>
      </c>
      <c r="M4610" s="11"/>
      <c r="N4610" s="11">
        <v>4609</v>
      </c>
      <c r="O4610" s="12">
        <f t="shared" ca="1" si="322"/>
        <v>5.9022457309771903E-2</v>
      </c>
      <c r="P4610" s="12">
        <f t="shared" ca="1" si="323"/>
        <v>0.20818420407805882</v>
      </c>
      <c r="Q4610" s="11" t="str">
        <f t="shared" ca="1" si="325"/>
        <v>H</v>
      </c>
    </row>
    <row r="4611" spans="9:17" x14ac:dyDescent="0.25">
      <c r="I4611" s="11">
        <v>4610</v>
      </c>
      <c r="J4611" s="11">
        <f t="shared" ref="J4611:J4674" ca="1" si="326">NORMINV(RAND(), $D$3,$F$3)</f>
        <v>1.0886014511435869</v>
      </c>
      <c r="K4611" s="11">
        <f t="shared" ref="K4611:K4674" ca="1" si="327">NORMINV(RAND(), $D$2,$F$2)</f>
        <v>1.9839586522094075</v>
      </c>
      <c r="L4611" s="11" t="str">
        <f t="shared" ca="1" si="324"/>
        <v>H</v>
      </c>
      <c r="M4611" s="11"/>
      <c r="N4611" s="11">
        <v>4610</v>
      </c>
      <c r="O4611" s="12">
        <f t="shared" ref="O4611:O4674" ca="1" si="328">NORMINV(RAND(), $D$11,$F$11)</f>
        <v>0.84261739510256128</v>
      </c>
      <c r="P4611" s="12">
        <f t="shared" ref="P4611:P4674" ca="1" si="329">NORMINV(RAND(), $D$10,$F$10)</f>
        <v>0.83038261258576751</v>
      </c>
      <c r="Q4611" s="11" t="str">
        <f t="shared" ca="1" si="325"/>
        <v>A</v>
      </c>
    </row>
    <row r="4612" spans="9:17" x14ac:dyDescent="0.25">
      <c r="I4612" s="11">
        <v>4611</v>
      </c>
      <c r="J4612" s="11">
        <f t="shared" ca="1" si="326"/>
        <v>1.1764355128389288</v>
      </c>
      <c r="K4612" s="11">
        <f t="shared" ca="1" si="327"/>
        <v>2.8501087134994672</v>
      </c>
      <c r="L4612" s="11" t="str">
        <f t="shared" ca="1" si="324"/>
        <v>H</v>
      </c>
      <c r="M4612" s="11"/>
      <c r="N4612" s="11">
        <v>4611</v>
      </c>
      <c r="O4612" s="12">
        <f t="shared" ca="1" si="328"/>
        <v>0.75354657388609303</v>
      </c>
      <c r="P4612" s="12">
        <f t="shared" ca="1" si="329"/>
        <v>1.0819736946837082</v>
      </c>
      <c r="Q4612" s="11" t="str">
        <f t="shared" ca="1" si="325"/>
        <v>H</v>
      </c>
    </row>
    <row r="4613" spans="9:17" x14ac:dyDescent="0.25">
      <c r="I4613" s="11">
        <v>4612</v>
      </c>
      <c r="J4613" s="11">
        <f t="shared" ca="1" si="326"/>
        <v>-0.30937211699997647</v>
      </c>
      <c r="K4613" s="11">
        <f t="shared" ca="1" si="327"/>
        <v>2.313672492116841</v>
      </c>
      <c r="L4613" s="11" t="str">
        <f t="shared" ca="1" si="324"/>
        <v>H</v>
      </c>
      <c r="M4613" s="11"/>
      <c r="N4613" s="11">
        <v>4612</v>
      </c>
      <c r="O4613" s="12">
        <f t="shared" ca="1" si="328"/>
        <v>-0.22350846137862301</v>
      </c>
      <c r="P4613" s="12">
        <f t="shared" ca="1" si="329"/>
        <v>2.5120612288163482</v>
      </c>
      <c r="Q4613" s="11" t="str">
        <f t="shared" ca="1" si="325"/>
        <v>H</v>
      </c>
    </row>
    <row r="4614" spans="9:17" x14ac:dyDescent="0.25">
      <c r="I4614" s="11">
        <v>4613</v>
      </c>
      <c r="J4614" s="11">
        <f t="shared" ca="1" si="326"/>
        <v>-0.286954744651709</v>
      </c>
      <c r="K4614" s="11">
        <f t="shared" ca="1" si="327"/>
        <v>2.1565893752015506</v>
      </c>
      <c r="L4614" s="11" t="str">
        <f t="shared" ca="1" si="324"/>
        <v>H</v>
      </c>
      <c r="M4614" s="11"/>
      <c r="N4614" s="11">
        <v>4613</v>
      </c>
      <c r="O4614" s="12">
        <f t="shared" ca="1" si="328"/>
        <v>2.4307257708436198</v>
      </c>
      <c r="P4614" s="12">
        <f t="shared" ca="1" si="329"/>
        <v>0.20522230031955602</v>
      </c>
      <c r="Q4614" s="11" t="str">
        <f t="shared" ca="1" si="325"/>
        <v>A</v>
      </c>
    </row>
    <row r="4615" spans="9:17" x14ac:dyDescent="0.25">
      <c r="I4615" s="11">
        <v>4614</v>
      </c>
      <c r="J4615" s="11">
        <f t="shared" ca="1" si="326"/>
        <v>0.94139558529623379</v>
      </c>
      <c r="K4615" s="11">
        <f t="shared" ca="1" si="327"/>
        <v>1.6320952805830946</v>
      </c>
      <c r="L4615" s="11" t="str">
        <f t="shared" ca="1" si="324"/>
        <v>H</v>
      </c>
      <c r="M4615" s="11"/>
      <c r="N4615" s="11">
        <v>4614</v>
      </c>
      <c r="O4615" s="12">
        <f t="shared" ca="1" si="328"/>
        <v>-2.242273833168074</v>
      </c>
      <c r="P4615" s="12">
        <f t="shared" ca="1" si="329"/>
        <v>0.20689338461190154</v>
      </c>
      <c r="Q4615" s="11" t="str">
        <f t="shared" ca="1" si="325"/>
        <v>H</v>
      </c>
    </row>
    <row r="4616" spans="9:17" x14ac:dyDescent="0.25">
      <c r="I4616" s="11">
        <v>4615</v>
      </c>
      <c r="J4616" s="11">
        <f t="shared" ca="1" si="326"/>
        <v>-1.2833296217767121</v>
      </c>
      <c r="K4616" s="11">
        <f t="shared" ca="1" si="327"/>
        <v>3.6452452265737532</v>
      </c>
      <c r="L4616" s="11" t="str">
        <f t="shared" ca="1" si="324"/>
        <v>H</v>
      </c>
      <c r="M4616" s="11"/>
      <c r="N4616" s="11">
        <v>4615</v>
      </c>
      <c r="O4616" s="12">
        <f t="shared" ca="1" si="328"/>
        <v>-0.93242002594969753</v>
      </c>
      <c r="P4616" s="12">
        <f t="shared" ca="1" si="329"/>
        <v>1.0782629745176133</v>
      </c>
      <c r="Q4616" s="11" t="str">
        <f t="shared" ca="1" si="325"/>
        <v>H</v>
      </c>
    </row>
    <row r="4617" spans="9:17" x14ac:dyDescent="0.25">
      <c r="I4617" s="11">
        <v>4616</v>
      </c>
      <c r="J4617" s="11">
        <f t="shared" ca="1" si="326"/>
        <v>1.3599202688510346</v>
      </c>
      <c r="K4617" s="11">
        <f t="shared" ca="1" si="327"/>
        <v>0.39428016561059742</v>
      </c>
      <c r="L4617" s="11" t="str">
        <f t="shared" ca="1" si="324"/>
        <v>A</v>
      </c>
      <c r="M4617" s="11"/>
      <c r="N4617" s="11">
        <v>4616</v>
      </c>
      <c r="O4617" s="12">
        <f t="shared" ca="1" si="328"/>
        <v>-0.16699923998800281</v>
      </c>
      <c r="P4617" s="12">
        <f t="shared" ca="1" si="329"/>
        <v>-3.9813385678729496E-2</v>
      </c>
      <c r="Q4617" s="11" t="str">
        <f t="shared" ca="1" si="325"/>
        <v>H</v>
      </c>
    </row>
    <row r="4618" spans="9:17" x14ac:dyDescent="0.25">
      <c r="I4618" s="11">
        <v>4617</v>
      </c>
      <c r="J4618" s="11">
        <f t="shared" ca="1" si="326"/>
        <v>-0.86496689868791787</v>
      </c>
      <c r="K4618" s="11">
        <f t="shared" ca="1" si="327"/>
        <v>1.2857153448770373</v>
      </c>
      <c r="L4618" s="11" t="str">
        <f t="shared" ca="1" si="324"/>
        <v>H</v>
      </c>
      <c r="M4618" s="11"/>
      <c r="N4618" s="11">
        <v>4617</v>
      </c>
      <c r="O4618" s="12">
        <f t="shared" ca="1" si="328"/>
        <v>-0.53798365911810153</v>
      </c>
      <c r="P4618" s="12">
        <f t="shared" ca="1" si="329"/>
        <v>-5.8209204413108395E-2</v>
      </c>
      <c r="Q4618" s="11" t="str">
        <f t="shared" ca="1" si="325"/>
        <v>H</v>
      </c>
    </row>
    <row r="4619" spans="9:17" x14ac:dyDescent="0.25">
      <c r="I4619" s="11">
        <v>4618</v>
      </c>
      <c r="J4619" s="11">
        <f t="shared" ca="1" si="326"/>
        <v>0.54883331584332717</v>
      </c>
      <c r="K4619" s="11">
        <f t="shared" ca="1" si="327"/>
        <v>2.0734432040825372</v>
      </c>
      <c r="L4619" s="11" t="str">
        <f t="shared" ca="1" si="324"/>
        <v>H</v>
      </c>
      <c r="M4619" s="11"/>
      <c r="N4619" s="11">
        <v>4618</v>
      </c>
      <c r="O4619" s="12">
        <f t="shared" ca="1" si="328"/>
        <v>3.529200782010137</v>
      </c>
      <c r="P4619" s="12">
        <f t="shared" ca="1" si="329"/>
        <v>1.6084843324699856</v>
      </c>
      <c r="Q4619" s="11" t="str">
        <f t="shared" ca="1" si="325"/>
        <v>A</v>
      </c>
    </row>
    <row r="4620" spans="9:17" x14ac:dyDescent="0.25">
      <c r="I4620" s="11">
        <v>4619</v>
      </c>
      <c r="J4620" s="11">
        <f t="shared" ca="1" si="326"/>
        <v>1.5635757084963937</v>
      </c>
      <c r="K4620" s="11">
        <f t="shared" ca="1" si="327"/>
        <v>2.2016643728928269</v>
      </c>
      <c r="L4620" s="11" t="str">
        <f t="shared" ca="1" si="324"/>
        <v>H</v>
      </c>
      <c r="M4620" s="11"/>
      <c r="N4620" s="11">
        <v>4619</v>
      </c>
      <c r="O4620" s="12">
        <f t="shared" ca="1" si="328"/>
        <v>1.8029383991182366</v>
      </c>
      <c r="P4620" s="12">
        <f t="shared" ca="1" si="329"/>
        <v>1.0327238107242562</v>
      </c>
      <c r="Q4620" s="11" t="str">
        <f t="shared" ca="1" si="325"/>
        <v>A</v>
      </c>
    </row>
    <row r="4621" spans="9:17" x14ac:dyDescent="0.25">
      <c r="I4621" s="11">
        <v>4620</v>
      </c>
      <c r="J4621" s="11">
        <f t="shared" ca="1" si="326"/>
        <v>0.33619416865632656</v>
      </c>
      <c r="K4621" s="11">
        <f t="shared" ca="1" si="327"/>
        <v>1.8277814231646969</v>
      </c>
      <c r="L4621" s="11" t="str">
        <f t="shared" ca="1" si="324"/>
        <v>H</v>
      </c>
      <c r="M4621" s="11"/>
      <c r="N4621" s="11">
        <v>4620</v>
      </c>
      <c r="O4621" s="12">
        <f t="shared" ca="1" si="328"/>
        <v>0.72976486220224213</v>
      </c>
      <c r="P4621" s="12">
        <f t="shared" ca="1" si="329"/>
        <v>2.2018057387846213</v>
      </c>
      <c r="Q4621" s="11" t="str">
        <f t="shared" ca="1" si="325"/>
        <v>H</v>
      </c>
    </row>
    <row r="4622" spans="9:17" x14ac:dyDescent="0.25">
      <c r="I4622" s="11">
        <v>4621</v>
      </c>
      <c r="J4622" s="11">
        <f t="shared" ca="1" si="326"/>
        <v>2.3462781799245871</v>
      </c>
      <c r="K4622" s="11">
        <f t="shared" ca="1" si="327"/>
        <v>2.8833198873424042</v>
      </c>
      <c r="L4622" s="11" t="str">
        <f t="shared" ca="1" si="324"/>
        <v>H</v>
      </c>
      <c r="M4622" s="11"/>
      <c r="N4622" s="11">
        <v>4621</v>
      </c>
      <c r="O4622" s="12">
        <f t="shared" ca="1" si="328"/>
        <v>-0.97218989656260835</v>
      </c>
      <c r="P4622" s="12">
        <f t="shared" ca="1" si="329"/>
        <v>0.19089364461921732</v>
      </c>
      <c r="Q4622" s="11" t="str">
        <f t="shared" ca="1" si="325"/>
        <v>H</v>
      </c>
    </row>
    <row r="4623" spans="9:17" x14ac:dyDescent="0.25">
      <c r="I4623" s="11">
        <v>4622</v>
      </c>
      <c r="J4623" s="11">
        <f t="shared" ca="1" si="326"/>
        <v>-0.49824658758470897</v>
      </c>
      <c r="K4623" s="11">
        <f t="shared" ca="1" si="327"/>
        <v>3.1762906173291716</v>
      </c>
      <c r="L4623" s="11" t="str">
        <f t="shared" ca="1" si="324"/>
        <v>H</v>
      </c>
      <c r="M4623" s="11"/>
      <c r="N4623" s="11">
        <v>4622</v>
      </c>
      <c r="O4623" s="12">
        <f t="shared" ca="1" si="328"/>
        <v>-0.39246790151578692</v>
      </c>
      <c r="P4623" s="12">
        <f t="shared" ca="1" si="329"/>
        <v>0.46902556982286625</v>
      </c>
      <c r="Q4623" s="11" t="str">
        <f t="shared" ca="1" si="325"/>
        <v>H</v>
      </c>
    </row>
    <row r="4624" spans="9:17" x14ac:dyDescent="0.25">
      <c r="I4624" s="11">
        <v>4623</v>
      </c>
      <c r="J4624" s="11">
        <f t="shared" ca="1" si="326"/>
        <v>2.2276322096173771</v>
      </c>
      <c r="K4624" s="11">
        <f t="shared" ca="1" si="327"/>
        <v>1.8060567600457937</v>
      </c>
      <c r="L4624" s="11" t="str">
        <f t="shared" ca="1" si="324"/>
        <v>A</v>
      </c>
      <c r="M4624" s="11"/>
      <c r="N4624" s="11">
        <v>4623</v>
      </c>
      <c r="O4624" s="12">
        <f t="shared" ca="1" si="328"/>
        <v>-4.6554485662660849E-2</v>
      </c>
      <c r="P4624" s="12">
        <f t="shared" ca="1" si="329"/>
        <v>2.4778159473356958</v>
      </c>
      <c r="Q4624" s="11" t="str">
        <f t="shared" ca="1" si="325"/>
        <v>H</v>
      </c>
    </row>
    <row r="4625" spans="9:17" x14ac:dyDescent="0.25">
      <c r="I4625" s="11">
        <v>4624</v>
      </c>
      <c r="J4625" s="11">
        <f t="shared" ca="1" si="326"/>
        <v>1.6803762783950797</v>
      </c>
      <c r="K4625" s="11">
        <f t="shared" ca="1" si="327"/>
        <v>3.6471068487868381</v>
      </c>
      <c r="L4625" s="11" t="str">
        <f t="shared" ca="1" si="324"/>
        <v>H</v>
      </c>
      <c r="M4625" s="11"/>
      <c r="N4625" s="11">
        <v>4624</v>
      </c>
      <c r="O4625" s="12">
        <f t="shared" ca="1" si="328"/>
        <v>0.66453763101217267</v>
      </c>
      <c r="P4625" s="12">
        <f t="shared" ca="1" si="329"/>
        <v>0.29979706484616131</v>
      </c>
      <c r="Q4625" s="11" t="str">
        <f t="shared" ca="1" si="325"/>
        <v>A</v>
      </c>
    </row>
    <row r="4626" spans="9:17" x14ac:dyDescent="0.25">
      <c r="I4626" s="11">
        <v>4625</v>
      </c>
      <c r="J4626" s="11">
        <f t="shared" ca="1" si="326"/>
        <v>1.081164414173325</v>
      </c>
      <c r="K4626" s="11">
        <f t="shared" ca="1" si="327"/>
        <v>0.14856533523212234</v>
      </c>
      <c r="L4626" s="11" t="str">
        <f t="shared" ca="1" si="324"/>
        <v>A</v>
      </c>
      <c r="M4626" s="11"/>
      <c r="N4626" s="11">
        <v>4625</v>
      </c>
      <c r="O4626" s="12">
        <f t="shared" ca="1" si="328"/>
        <v>-1.515264768213928</v>
      </c>
      <c r="P4626" s="12">
        <f t="shared" ca="1" si="329"/>
        <v>0.46282006373668783</v>
      </c>
      <c r="Q4626" s="11" t="str">
        <f t="shared" ca="1" si="325"/>
        <v>H</v>
      </c>
    </row>
    <row r="4627" spans="9:17" x14ac:dyDescent="0.25">
      <c r="I4627" s="11">
        <v>4626</v>
      </c>
      <c r="J4627" s="11">
        <f t="shared" ca="1" si="326"/>
        <v>1.7096592834713089</v>
      </c>
      <c r="K4627" s="11">
        <f t="shared" ca="1" si="327"/>
        <v>4.0473803427060533</v>
      </c>
      <c r="L4627" s="11" t="str">
        <f t="shared" ca="1" si="324"/>
        <v>H</v>
      </c>
      <c r="M4627" s="11"/>
      <c r="N4627" s="11">
        <v>4626</v>
      </c>
      <c r="O4627" s="12">
        <f t="shared" ca="1" si="328"/>
        <v>-0.64869289333465652</v>
      </c>
      <c r="P4627" s="12">
        <f t="shared" ca="1" si="329"/>
        <v>4.5975805598432125</v>
      </c>
      <c r="Q4627" s="11" t="str">
        <f t="shared" ca="1" si="325"/>
        <v>H</v>
      </c>
    </row>
    <row r="4628" spans="9:17" x14ac:dyDescent="0.25">
      <c r="I4628" s="11">
        <v>4627</v>
      </c>
      <c r="J4628" s="11">
        <f t="shared" ca="1" si="326"/>
        <v>0.48612983209559213</v>
      </c>
      <c r="K4628" s="11">
        <f t="shared" ca="1" si="327"/>
        <v>1.4670444629507395E-2</v>
      </c>
      <c r="L4628" s="11" t="str">
        <f t="shared" ca="1" si="324"/>
        <v>A</v>
      </c>
      <c r="M4628" s="11"/>
      <c r="N4628" s="11">
        <v>4627</v>
      </c>
      <c r="O4628" s="12">
        <f t="shared" ca="1" si="328"/>
        <v>-0.77729801059199688</v>
      </c>
      <c r="P4628" s="12">
        <f t="shared" ca="1" si="329"/>
        <v>0.31170055339406688</v>
      </c>
      <c r="Q4628" s="11" t="str">
        <f t="shared" ca="1" si="325"/>
        <v>H</v>
      </c>
    </row>
    <row r="4629" spans="9:17" x14ac:dyDescent="0.25">
      <c r="I4629" s="11">
        <v>4628</v>
      </c>
      <c r="J4629" s="11">
        <f t="shared" ca="1" si="326"/>
        <v>2.4152092480854752</v>
      </c>
      <c r="K4629" s="11">
        <f t="shared" ca="1" si="327"/>
        <v>3.9383614562473852</v>
      </c>
      <c r="L4629" s="11" t="str">
        <f t="shared" ca="1" si="324"/>
        <v>H</v>
      </c>
      <c r="M4629" s="11"/>
      <c r="N4629" s="11">
        <v>4628</v>
      </c>
      <c r="O4629" s="12">
        <f t="shared" ca="1" si="328"/>
        <v>-0.83676638507629941</v>
      </c>
      <c r="P4629" s="12">
        <f t="shared" ca="1" si="329"/>
        <v>4.3427730162605478</v>
      </c>
      <c r="Q4629" s="11" t="str">
        <f t="shared" ca="1" si="325"/>
        <v>H</v>
      </c>
    </row>
    <row r="4630" spans="9:17" x14ac:dyDescent="0.25">
      <c r="I4630" s="11">
        <v>4629</v>
      </c>
      <c r="J4630" s="11">
        <f t="shared" ca="1" si="326"/>
        <v>0.85982497566761029</v>
      </c>
      <c r="K4630" s="11">
        <f t="shared" ca="1" si="327"/>
        <v>1.8274237415561523</v>
      </c>
      <c r="L4630" s="11" t="str">
        <f t="shared" ca="1" si="324"/>
        <v>H</v>
      </c>
      <c r="M4630" s="11"/>
      <c r="N4630" s="11">
        <v>4629</v>
      </c>
      <c r="O4630" s="12">
        <f t="shared" ca="1" si="328"/>
        <v>0.65183295955152754</v>
      </c>
      <c r="P4630" s="12">
        <f t="shared" ca="1" si="329"/>
        <v>2.3700403366436422</v>
      </c>
      <c r="Q4630" s="11" t="str">
        <f t="shared" ca="1" si="325"/>
        <v>H</v>
      </c>
    </row>
    <row r="4631" spans="9:17" x14ac:dyDescent="0.25">
      <c r="I4631" s="11">
        <v>4630</v>
      </c>
      <c r="J4631" s="11">
        <f t="shared" ca="1" si="326"/>
        <v>0.99727179667703347</v>
      </c>
      <c r="K4631" s="11">
        <f t="shared" ca="1" si="327"/>
        <v>2.7588241957217252</v>
      </c>
      <c r="L4631" s="11" t="str">
        <f t="shared" ca="1" si="324"/>
        <v>H</v>
      </c>
      <c r="M4631" s="11"/>
      <c r="N4631" s="11">
        <v>4630</v>
      </c>
      <c r="O4631" s="12">
        <f t="shared" ca="1" si="328"/>
        <v>1.4475410175805945</v>
      </c>
      <c r="P4631" s="12">
        <f t="shared" ca="1" si="329"/>
        <v>0.69875943354887793</v>
      </c>
      <c r="Q4631" s="11" t="str">
        <f t="shared" ca="1" si="325"/>
        <v>A</v>
      </c>
    </row>
    <row r="4632" spans="9:17" x14ac:dyDescent="0.25">
      <c r="I4632" s="11">
        <v>4631</v>
      </c>
      <c r="J4632" s="11">
        <f t="shared" ca="1" si="326"/>
        <v>-0.8126584147529935</v>
      </c>
      <c r="K4632" s="11">
        <f t="shared" ca="1" si="327"/>
        <v>1.1947241391940764</v>
      </c>
      <c r="L4632" s="11" t="str">
        <f t="shared" ca="1" si="324"/>
        <v>H</v>
      </c>
      <c r="M4632" s="11"/>
      <c r="N4632" s="11">
        <v>4631</v>
      </c>
      <c r="O4632" s="12">
        <f t="shared" ca="1" si="328"/>
        <v>1.9857672090237555</v>
      </c>
      <c r="P4632" s="12">
        <f t="shared" ca="1" si="329"/>
        <v>9.8865108725836093E-2</v>
      </c>
      <c r="Q4632" s="11" t="str">
        <f t="shared" ca="1" si="325"/>
        <v>A</v>
      </c>
    </row>
    <row r="4633" spans="9:17" x14ac:dyDescent="0.25">
      <c r="I4633" s="11">
        <v>4632</v>
      </c>
      <c r="J4633" s="11">
        <f t="shared" ca="1" si="326"/>
        <v>-1.137893784586669</v>
      </c>
      <c r="K4633" s="11">
        <f t="shared" ca="1" si="327"/>
        <v>4.5451238000133429</v>
      </c>
      <c r="L4633" s="11" t="str">
        <f t="shared" ca="1" si="324"/>
        <v>H</v>
      </c>
      <c r="M4633" s="11"/>
      <c r="N4633" s="11">
        <v>4632</v>
      </c>
      <c r="O4633" s="12">
        <f t="shared" ca="1" si="328"/>
        <v>0.22089562507788302</v>
      </c>
      <c r="P4633" s="12">
        <f t="shared" ca="1" si="329"/>
        <v>1.4868796903002446</v>
      </c>
      <c r="Q4633" s="11" t="str">
        <f t="shared" ca="1" si="325"/>
        <v>H</v>
      </c>
    </row>
    <row r="4634" spans="9:17" x14ac:dyDescent="0.25">
      <c r="I4634" s="11">
        <v>4633</v>
      </c>
      <c r="J4634" s="11">
        <f t="shared" ca="1" si="326"/>
        <v>1.3660150575915513</v>
      </c>
      <c r="K4634" s="11">
        <f t="shared" ca="1" si="327"/>
        <v>1.8353902159733135</v>
      </c>
      <c r="L4634" s="11" t="str">
        <f t="shared" ca="1" si="324"/>
        <v>H</v>
      </c>
      <c r="M4634" s="11"/>
      <c r="N4634" s="11">
        <v>4633</v>
      </c>
      <c r="O4634" s="12">
        <f t="shared" ca="1" si="328"/>
        <v>-0.90289704059158149</v>
      </c>
      <c r="P4634" s="12">
        <f t="shared" ca="1" si="329"/>
        <v>2.5014860227717826</v>
      </c>
      <c r="Q4634" s="11" t="str">
        <f t="shared" ca="1" si="325"/>
        <v>H</v>
      </c>
    </row>
    <row r="4635" spans="9:17" x14ac:dyDescent="0.25">
      <c r="I4635" s="11">
        <v>4634</v>
      </c>
      <c r="J4635" s="11">
        <f t="shared" ca="1" si="326"/>
        <v>0.55579550138405254</v>
      </c>
      <c r="K4635" s="11">
        <f t="shared" ca="1" si="327"/>
        <v>2.8533299087250614</v>
      </c>
      <c r="L4635" s="11" t="str">
        <f t="shared" ca="1" si="324"/>
        <v>H</v>
      </c>
      <c r="M4635" s="11"/>
      <c r="N4635" s="11">
        <v>4634</v>
      </c>
      <c r="O4635" s="12">
        <f t="shared" ca="1" si="328"/>
        <v>0.37498795240479865</v>
      </c>
      <c r="P4635" s="12">
        <f t="shared" ca="1" si="329"/>
        <v>-0.12836290291241581</v>
      </c>
      <c r="Q4635" s="11" t="str">
        <f t="shared" ca="1" si="325"/>
        <v>A</v>
      </c>
    </row>
    <row r="4636" spans="9:17" x14ac:dyDescent="0.25">
      <c r="I4636" s="11">
        <v>4635</v>
      </c>
      <c r="J4636" s="11">
        <f t="shared" ca="1" si="326"/>
        <v>-1.4873677213425291</v>
      </c>
      <c r="K4636" s="11">
        <f t="shared" ca="1" si="327"/>
        <v>2.566385081938483</v>
      </c>
      <c r="L4636" s="11" t="str">
        <f t="shared" ca="1" si="324"/>
        <v>H</v>
      </c>
      <c r="M4636" s="11"/>
      <c r="N4636" s="11">
        <v>4635</v>
      </c>
      <c r="O4636" s="12">
        <f t="shared" ca="1" si="328"/>
        <v>2.195507304762204</v>
      </c>
      <c r="P4636" s="12">
        <f t="shared" ca="1" si="329"/>
        <v>1.5261973396590713</v>
      </c>
      <c r="Q4636" s="11" t="str">
        <f t="shared" ca="1" si="325"/>
        <v>A</v>
      </c>
    </row>
    <row r="4637" spans="9:17" x14ac:dyDescent="0.25">
      <c r="I4637" s="11">
        <v>4636</v>
      </c>
      <c r="J4637" s="11">
        <f t="shared" ca="1" si="326"/>
        <v>0.34495940484856569</v>
      </c>
      <c r="K4637" s="11">
        <f t="shared" ca="1" si="327"/>
        <v>1.9222175652630462</v>
      </c>
      <c r="L4637" s="11" t="str">
        <f t="shared" ca="1" si="324"/>
        <v>H</v>
      </c>
      <c r="M4637" s="11"/>
      <c r="N4637" s="11">
        <v>4636</v>
      </c>
      <c r="O4637" s="12">
        <f t="shared" ca="1" si="328"/>
        <v>1.0413660268328859</v>
      </c>
      <c r="P4637" s="12">
        <f t="shared" ca="1" si="329"/>
        <v>1.5860775617848071</v>
      </c>
      <c r="Q4637" s="11" t="str">
        <f t="shared" ca="1" si="325"/>
        <v>H</v>
      </c>
    </row>
    <row r="4638" spans="9:17" x14ac:dyDescent="0.25">
      <c r="I4638" s="11">
        <v>4637</v>
      </c>
      <c r="J4638" s="11">
        <f t="shared" ca="1" si="326"/>
        <v>0.72851049947939173</v>
      </c>
      <c r="K4638" s="11">
        <f t="shared" ca="1" si="327"/>
        <v>2.1876372126727972</v>
      </c>
      <c r="L4638" s="11" t="str">
        <f t="shared" ca="1" si="324"/>
        <v>H</v>
      </c>
      <c r="M4638" s="11"/>
      <c r="N4638" s="11">
        <v>4637</v>
      </c>
      <c r="O4638" s="12">
        <f t="shared" ca="1" si="328"/>
        <v>-0.36224921464255799</v>
      </c>
      <c r="P4638" s="12">
        <f t="shared" ca="1" si="329"/>
        <v>1.1860747668974687</v>
      </c>
      <c r="Q4638" s="11" t="str">
        <f t="shared" ca="1" si="325"/>
        <v>H</v>
      </c>
    </row>
    <row r="4639" spans="9:17" x14ac:dyDescent="0.25">
      <c r="I4639" s="11">
        <v>4638</v>
      </c>
      <c r="J4639" s="11">
        <f t="shared" ca="1" si="326"/>
        <v>2.7928383371259655</v>
      </c>
      <c r="K4639" s="11">
        <f t="shared" ca="1" si="327"/>
        <v>1.9971722543311095</v>
      </c>
      <c r="L4639" s="11" t="str">
        <f t="shared" ca="1" si="324"/>
        <v>A</v>
      </c>
      <c r="M4639" s="11"/>
      <c r="N4639" s="11">
        <v>4638</v>
      </c>
      <c r="O4639" s="12">
        <f t="shared" ca="1" si="328"/>
        <v>0.40859910302139119</v>
      </c>
      <c r="P4639" s="12">
        <f t="shared" ca="1" si="329"/>
        <v>0.50302800491562472</v>
      </c>
      <c r="Q4639" s="11" t="str">
        <f t="shared" ca="1" si="325"/>
        <v>H</v>
      </c>
    </row>
    <row r="4640" spans="9:17" x14ac:dyDescent="0.25">
      <c r="I4640" s="11">
        <v>4639</v>
      </c>
      <c r="J4640" s="11">
        <f t="shared" ca="1" si="326"/>
        <v>-0.56536489101171561</v>
      </c>
      <c r="K4640" s="11">
        <f t="shared" ca="1" si="327"/>
        <v>2.4565923338549189</v>
      </c>
      <c r="L4640" s="11" t="str">
        <f t="shared" ca="1" si="324"/>
        <v>H</v>
      </c>
      <c r="M4640" s="11"/>
      <c r="N4640" s="11">
        <v>4639</v>
      </c>
      <c r="O4640" s="12">
        <f t="shared" ca="1" si="328"/>
        <v>0.32140605376126896</v>
      </c>
      <c r="P4640" s="12">
        <f t="shared" ca="1" si="329"/>
        <v>2.9216759696991907</v>
      </c>
      <c r="Q4640" s="11" t="str">
        <f t="shared" ca="1" si="325"/>
        <v>H</v>
      </c>
    </row>
    <row r="4641" spans="9:17" x14ac:dyDescent="0.25">
      <c r="I4641" s="11">
        <v>4640</v>
      </c>
      <c r="J4641" s="11">
        <f t="shared" ca="1" si="326"/>
        <v>1.3685297634490918</v>
      </c>
      <c r="K4641" s="11">
        <f t="shared" ca="1" si="327"/>
        <v>-0.40001610257272802</v>
      </c>
      <c r="L4641" s="11" t="str">
        <f t="shared" ca="1" si="324"/>
        <v>A</v>
      </c>
      <c r="M4641" s="11"/>
      <c r="N4641" s="11">
        <v>4640</v>
      </c>
      <c r="O4641" s="12">
        <f t="shared" ca="1" si="328"/>
        <v>-0.16995181262434922</v>
      </c>
      <c r="P4641" s="12">
        <f t="shared" ca="1" si="329"/>
        <v>2.0383718002018494</v>
      </c>
      <c r="Q4641" s="11" t="str">
        <f t="shared" ca="1" si="325"/>
        <v>H</v>
      </c>
    </row>
    <row r="4642" spans="9:17" x14ac:dyDescent="0.25">
      <c r="I4642" s="11">
        <v>4641</v>
      </c>
      <c r="J4642" s="11">
        <f t="shared" ca="1" si="326"/>
        <v>0.40587240068147157</v>
      </c>
      <c r="K4642" s="11">
        <f t="shared" ca="1" si="327"/>
        <v>4.2748844361369631</v>
      </c>
      <c r="L4642" s="11" t="str">
        <f t="shared" ca="1" si="324"/>
        <v>H</v>
      </c>
      <c r="M4642" s="11"/>
      <c r="N4642" s="11">
        <v>4641</v>
      </c>
      <c r="O4642" s="12">
        <f t="shared" ca="1" si="328"/>
        <v>-0.52029295632283645</v>
      </c>
      <c r="P4642" s="12">
        <f t="shared" ca="1" si="329"/>
        <v>-2.0001964877246126</v>
      </c>
      <c r="Q4642" s="11" t="str">
        <f t="shared" ca="1" si="325"/>
        <v>A</v>
      </c>
    </row>
    <row r="4643" spans="9:17" x14ac:dyDescent="0.25">
      <c r="I4643" s="11">
        <v>4642</v>
      </c>
      <c r="J4643" s="11">
        <f t="shared" ca="1" si="326"/>
        <v>1.8326371622711335E-2</v>
      </c>
      <c r="K4643" s="11">
        <f t="shared" ca="1" si="327"/>
        <v>1.8695878134431334</v>
      </c>
      <c r="L4643" s="11" t="str">
        <f t="shared" ca="1" si="324"/>
        <v>H</v>
      </c>
      <c r="M4643" s="11"/>
      <c r="N4643" s="11">
        <v>4642</v>
      </c>
      <c r="O4643" s="12">
        <f t="shared" ca="1" si="328"/>
        <v>-0.87472386035341776</v>
      </c>
      <c r="P4643" s="12">
        <f t="shared" ca="1" si="329"/>
        <v>2.2486748986636265</v>
      </c>
      <c r="Q4643" s="11" t="str">
        <f t="shared" ca="1" si="325"/>
        <v>H</v>
      </c>
    </row>
    <row r="4644" spans="9:17" x14ac:dyDescent="0.25">
      <c r="I4644" s="11">
        <v>4643</v>
      </c>
      <c r="J4644" s="11">
        <f t="shared" ca="1" si="326"/>
        <v>0.21936678759137507</v>
      </c>
      <c r="K4644" s="11">
        <f t="shared" ca="1" si="327"/>
        <v>1.7270400384510065</v>
      </c>
      <c r="L4644" s="11" t="str">
        <f t="shared" ca="1" si="324"/>
        <v>H</v>
      </c>
      <c r="M4644" s="11"/>
      <c r="N4644" s="11">
        <v>4643</v>
      </c>
      <c r="O4644" s="12">
        <f t="shared" ca="1" si="328"/>
        <v>0.9978345472285427</v>
      </c>
      <c r="P4644" s="12">
        <f t="shared" ca="1" si="329"/>
        <v>0.61209450662177023</v>
      </c>
      <c r="Q4644" s="11" t="str">
        <f t="shared" ca="1" si="325"/>
        <v>A</v>
      </c>
    </row>
    <row r="4645" spans="9:17" x14ac:dyDescent="0.25">
      <c r="I4645" s="11">
        <v>4644</v>
      </c>
      <c r="J4645" s="11">
        <f t="shared" ca="1" si="326"/>
        <v>-0.23026371802469592</v>
      </c>
      <c r="K4645" s="11">
        <f t="shared" ca="1" si="327"/>
        <v>1.1288354259936537</v>
      </c>
      <c r="L4645" s="11" t="str">
        <f t="shared" ca="1" si="324"/>
        <v>H</v>
      </c>
      <c r="M4645" s="11"/>
      <c r="N4645" s="11">
        <v>4644</v>
      </c>
      <c r="O4645" s="12">
        <f t="shared" ca="1" si="328"/>
        <v>-0.33127481666626302</v>
      </c>
      <c r="P4645" s="12">
        <f t="shared" ca="1" si="329"/>
        <v>0.78324692587863787</v>
      </c>
      <c r="Q4645" s="11" t="str">
        <f t="shared" ca="1" si="325"/>
        <v>H</v>
      </c>
    </row>
    <row r="4646" spans="9:17" x14ac:dyDescent="0.25">
      <c r="I4646" s="11">
        <v>4645</v>
      </c>
      <c r="J4646" s="11">
        <f t="shared" ca="1" si="326"/>
        <v>-1.9137295767229068</v>
      </c>
      <c r="K4646" s="11">
        <f t="shared" ca="1" si="327"/>
        <v>2.3691996104937032</v>
      </c>
      <c r="L4646" s="11" t="str">
        <f t="shared" ca="1" si="324"/>
        <v>H</v>
      </c>
      <c r="M4646" s="11"/>
      <c r="N4646" s="11">
        <v>4645</v>
      </c>
      <c r="O4646" s="12">
        <f t="shared" ca="1" si="328"/>
        <v>0.66129139627387512</v>
      </c>
      <c r="P4646" s="12">
        <f t="shared" ca="1" si="329"/>
        <v>3.3390036639458498</v>
      </c>
      <c r="Q4646" s="11" t="str">
        <f t="shared" ca="1" si="325"/>
        <v>H</v>
      </c>
    </row>
    <row r="4647" spans="9:17" x14ac:dyDescent="0.25">
      <c r="I4647" s="11">
        <v>4646</v>
      </c>
      <c r="J4647" s="11">
        <f t="shared" ca="1" si="326"/>
        <v>0.82621196776779593</v>
      </c>
      <c r="K4647" s="11">
        <f t="shared" ca="1" si="327"/>
        <v>3.2305793408478261</v>
      </c>
      <c r="L4647" s="11" t="str">
        <f t="shared" ca="1" si="324"/>
        <v>H</v>
      </c>
      <c r="M4647" s="11"/>
      <c r="N4647" s="11">
        <v>4646</v>
      </c>
      <c r="O4647" s="12">
        <f t="shared" ca="1" si="328"/>
        <v>0.28131322875590942</v>
      </c>
      <c r="P4647" s="12">
        <f t="shared" ca="1" si="329"/>
        <v>2.3451403749064554</v>
      </c>
      <c r="Q4647" s="11" t="str">
        <f t="shared" ca="1" si="325"/>
        <v>H</v>
      </c>
    </row>
    <row r="4648" spans="9:17" x14ac:dyDescent="0.25">
      <c r="I4648" s="11">
        <v>4647</v>
      </c>
      <c r="J4648" s="11">
        <f t="shared" ca="1" si="326"/>
        <v>1.3115376316825236</v>
      </c>
      <c r="K4648" s="11">
        <f t="shared" ca="1" si="327"/>
        <v>0.35171124946336874</v>
      </c>
      <c r="L4648" s="11" t="str">
        <f t="shared" ca="1" si="324"/>
        <v>A</v>
      </c>
      <c r="M4648" s="11"/>
      <c r="N4648" s="11">
        <v>4647</v>
      </c>
      <c r="O4648" s="12">
        <f t="shared" ca="1" si="328"/>
        <v>0.97792123239049555</v>
      </c>
      <c r="P4648" s="12">
        <f t="shared" ca="1" si="329"/>
        <v>1.4976523827601911</v>
      </c>
      <c r="Q4648" s="11" t="str">
        <f t="shared" ca="1" si="325"/>
        <v>H</v>
      </c>
    </row>
    <row r="4649" spans="9:17" x14ac:dyDescent="0.25">
      <c r="I4649" s="11">
        <v>4648</v>
      </c>
      <c r="J4649" s="11">
        <f t="shared" ca="1" si="326"/>
        <v>1.5895429537732026</v>
      </c>
      <c r="K4649" s="11">
        <f t="shared" ca="1" si="327"/>
        <v>1.018698873910397</v>
      </c>
      <c r="L4649" s="11" t="str">
        <f t="shared" ca="1" si="324"/>
        <v>A</v>
      </c>
      <c r="M4649" s="11"/>
      <c r="N4649" s="11">
        <v>4648</v>
      </c>
      <c r="O4649" s="12">
        <f t="shared" ca="1" si="328"/>
        <v>0.53816867016784842</v>
      </c>
      <c r="P4649" s="12">
        <f t="shared" ca="1" si="329"/>
        <v>-0.35659880381479159</v>
      </c>
      <c r="Q4649" s="11" t="str">
        <f t="shared" ca="1" si="325"/>
        <v>A</v>
      </c>
    </row>
    <row r="4650" spans="9:17" x14ac:dyDescent="0.25">
      <c r="I4650" s="11">
        <v>4649</v>
      </c>
      <c r="J4650" s="11">
        <f t="shared" ca="1" si="326"/>
        <v>2.1380528497109053</v>
      </c>
      <c r="K4650" s="11">
        <f t="shared" ca="1" si="327"/>
        <v>3.8390760251457103</v>
      </c>
      <c r="L4650" s="11" t="str">
        <f t="shared" ca="1" si="324"/>
        <v>H</v>
      </c>
      <c r="M4650" s="11"/>
      <c r="N4650" s="11">
        <v>4649</v>
      </c>
      <c r="O4650" s="12">
        <f t="shared" ca="1" si="328"/>
        <v>-1.9061013693289051</v>
      </c>
      <c r="P4650" s="12">
        <f t="shared" ca="1" si="329"/>
        <v>1.6920670654020771</v>
      </c>
      <c r="Q4650" s="11" t="str">
        <f t="shared" ca="1" si="325"/>
        <v>H</v>
      </c>
    </row>
    <row r="4651" spans="9:17" x14ac:dyDescent="0.25">
      <c r="I4651" s="11">
        <v>4650</v>
      </c>
      <c r="J4651" s="11">
        <f t="shared" ca="1" si="326"/>
        <v>1.417981128380148</v>
      </c>
      <c r="K4651" s="11">
        <f t="shared" ca="1" si="327"/>
        <v>2.8449363750355539</v>
      </c>
      <c r="L4651" s="11" t="str">
        <f t="shared" ca="1" si="324"/>
        <v>H</v>
      </c>
      <c r="M4651" s="11"/>
      <c r="N4651" s="11">
        <v>4650</v>
      </c>
      <c r="O4651" s="12">
        <f t="shared" ca="1" si="328"/>
        <v>0.56714886537326736</v>
      </c>
      <c r="P4651" s="12">
        <f t="shared" ca="1" si="329"/>
        <v>0.38342741848592821</v>
      </c>
      <c r="Q4651" s="11" t="str">
        <f t="shared" ca="1" si="325"/>
        <v>A</v>
      </c>
    </row>
    <row r="4652" spans="9:17" x14ac:dyDescent="0.25">
      <c r="I4652" s="11">
        <v>4651</v>
      </c>
      <c r="J4652" s="11">
        <f t="shared" ca="1" si="326"/>
        <v>2.562666672466952</v>
      </c>
      <c r="K4652" s="11">
        <f t="shared" ca="1" si="327"/>
        <v>1.9646573691115703</v>
      </c>
      <c r="L4652" s="11" t="str">
        <f t="shared" ca="1" si="324"/>
        <v>A</v>
      </c>
      <c r="M4652" s="11"/>
      <c r="N4652" s="11">
        <v>4651</v>
      </c>
      <c r="O4652" s="12">
        <f t="shared" ca="1" si="328"/>
        <v>0.23582968284020023</v>
      </c>
      <c r="P4652" s="12">
        <f t="shared" ca="1" si="329"/>
        <v>0.34299815987917159</v>
      </c>
      <c r="Q4652" s="11" t="str">
        <f t="shared" ca="1" si="325"/>
        <v>H</v>
      </c>
    </row>
    <row r="4653" spans="9:17" x14ac:dyDescent="0.25">
      <c r="I4653" s="11">
        <v>4652</v>
      </c>
      <c r="J4653" s="11">
        <f t="shared" ca="1" si="326"/>
        <v>0.93073515029251508</v>
      </c>
      <c r="K4653" s="11">
        <f t="shared" ca="1" si="327"/>
        <v>3.503710116333898</v>
      </c>
      <c r="L4653" s="11" t="str">
        <f t="shared" ca="1" si="324"/>
        <v>H</v>
      </c>
      <c r="M4653" s="11"/>
      <c r="N4653" s="11">
        <v>4652</v>
      </c>
      <c r="O4653" s="12">
        <f t="shared" ca="1" si="328"/>
        <v>2.4712166375757487</v>
      </c>
      <c r="P4653" s="12">
        <f t="shared" ca="1" si="329"/>
        <v>7.0947711234139677E-2</v>
      </c>
      <c r="Q4653" s="11" t="str">
        <f t="shared" ca="1" si="325"/>
        <v>A</v>
      </c>
    </row>
    <row r="4654" spans="9:17" x14ac:dyDescent="0.25">
      <c r="I4654" s="11">
        <v>4653</v>
      </c>
      <c r="J4654" s="11">
        <f t="shared" ca="1" si="326"/>
        <v>2.0381440193743732</v>
      </c>
      <c r="K4654" s="11">
        <f t="shared" ca="1" si="327"/>
        <v>1.3808976964911635</v>
      </c>
      <c r="L4654" s="11" t="str">
        <f t="shared" ca="1" si="324"/>
        <v>A</v>
      </c>
      <c r="M4654" s="11"/>
      <c r="N4654" s="11">
        <v>4653</v>
      </c>
      <c r="O4654" s="12">
        <f t="shared" ca="1" si="328"/>
        <v>0.87164551646380883</v>
      </c>
      <c r="P4654" s="12">
        <f t="shared" ca="1" si="329"/>
        <v>0.4305351913785882</v>
      </c>
      <c r="Q4654" s="11" t="str">
        <f t="shared" ca="1" si="325"/>
        <v>A</v>
      </c>
    </row>
    <row r="4655" spans="9:17" x14ac:dyDescent="0.25">
      <c r="I4655" s="11">
        <v>4654</v>
      </c>
      <c r="J4655" s="11">
        <f t="shared" ca="1" si="326"/>
        <v>-0.11574021655864086</v>
      </c>
      <c r="K4655" s="11">
        <f t="shared" ca="1" si="327"/>
        <v>2.3258283285271024</v>
      </c>
      <c r="L4655" s="11" t="str">
        <f t="shared" ca="1" si="324"/>
        <v>H</v>
      </c>
      <c r="M4655" s="11"/>
      <c r="N4655" s="11">
        <v>4654</v>
      </c>
      <c r="O4655" s="12">
        <f t="shared" ca="1" si="328"/>
        <v>-0.58225925333787987</v>
      </c>
      <c r="P4655" s="12">
        <f t="shared" ca="1" si="329"/>
        <v>0.57355074547320029</v>
      </c>
      <c r="Q4655" s="11" t="str">
        <f t="shared" ca="1" si="325"/>
        <v>H</v>
      </c>
    </row>
    <row r="4656" spans="9:17" x14ac:dyDescent="0.25">
      <c r="I4656" s="11">
        <v>4655</v>
      </c>
      <c r="J4656" s="11">
        <f t="shared" ca="1" si="326"/>
        <v>1.8149264084081791</v>
      </c>
      <c r="K4656" s="11">
        <f t="shared" ca="1" si="327"/>
        <v>0.52268266111879447</v>
      </c>
      <c r="L4656" s="11" t="str">
        <f t="shared" ca="1" si="324"/>
        <v>A</v>
      </c>
      <c r="M4656" s="11"/>
      <c r="N4656" s="11">
        <v>4655</v>
      </c>
      <c r="O4656" s="12">
        <f t="shared" ca="1" si="328"/>
        <v>0.2679798327017775</v>
      </c>
      <c r="P4656" s="12">
        <f t="shared" ca="1" si="329"/>
        <v>0.80982540027659999</v>
      </c>
      <c r="Q4656" s="11" t="str">
        <f t="shared" ca="1" si="325"/>
        <v>H</v>
      </c>
    </row>
    <row r="4657" spans="9:17" x14ac:dyDescent="0.25">
      <c r="I4657" s="11">
        <v>4656</v>
      </c>
      <c r="J4657" s="11">
        <f t="shared" ca="1" si="326"/>
        <v>1.3819753480030306</v>
      </c>
      <c r="K4657" s="11">
        <f t="shared" ca="1" si="327"/>
        <v>2.1553481728505668</v>
      </c>
      <c r="L4657" s="11" t="str">
        <f t="shared" ca="1" si="324"/>
        <v>H</v>
      </c>
      <c r="M4657" s="11"/>
      <c r="N4657" s="11">
        <v>4656</v>
      </c>
      <c r="O4657" s="12">
        <f t="shared" ca="1" si="328"/>
        <v>1.706699992182809</v>
      </c>
      <c r="P4657" s="12">
        <f t="shared" ca="1" si="329"/>
        <v>1.2278761281275754</v>
      </c>
      <c r="Q4657" s="11" t="str">
        <f t="shared" ca="1" si="325"/>
        <v>A</v>
      </c>
    </row>
    <row r="4658" spans="9:17" x14ac:dyDescent="0.25">
      <c r="I4658" s="11">
        <v>4657</v>
      </c>
      <c r="J4658" s="11">
        <f t="shared" ca="1" si="326"/>
        <v>-7.9714333191301168E-2</v>
      </c>
      <c r="K4658" s="11">
        <f t="shared" ca="1" si="327"/>
        <v>-2.2183221003063913E-2</v>
      </c>
      <c r="L4658" s="11" t="str">
        <f t="shared" ca="1" si="324"/>
        <v>H</v>
      </c>
      <c r="M4658" s="11"/>
      <c r="N4658" s="11">
        <v>4657</v>
      </c>
      <c r="O4658" s="12">
        <f t="shared" ca="1" si="328"/>
        <v>0.69908669234375176</v>
      </c>
      <c r="P4658" s="12">
        <f t="shared" ca="1" si="329"/>
        <v>5.7518806210077322E-4</v>
      </c>
      <c r="Q4658" s="11" t="str">
        <f t="shared" ca="1" si="325"/>
        <v>A</v>
      </c>
    </row>
    <row r="4659" spans="9:17" x14ac:dyDescent="0.25">
      <c r="I4659" s="11">
        <v>4658</v>
      </c>
      <c r="J4659" s="11">
        <f t="shared" ca="1" si="326"/>
        <v>1.138476634745003</v>
      </c>
      <c r="K4659" s="11">
        <f t="shared" ca="1" si="327"/>
        <v>2.47181840766588</v>
      </c>
      <c r="L4659" s="11" t="str">
        <f t="shared" ca="1" si="324"/>
        <v>H</v>
      </c>
      <c r="M4659" s="11"/>
      <c r="N4659" s="11">
        <v>4658</v>
      </c>
      <c r="O4659" s="12">
        <f t="shared" ca="1" si="328"/>
        <v>1.5040312030114447</v>
      </c>
      <c r="P4659" s="12">
        <f t="shared" ca="1" si="329"/>
        <v>1.8279128734755794</v>
      </c>
      <c r="Q4659" s="11" t="str">
        <f t="shared" ca="1" si="325"/>
        <v>H</v>
      </c>
    </row>
    <row r="4660" spans="9:17" x14ac:dyDescent="0.25">
      <c r="I4660" s="11">
        <v>4659</v>
      </c>
      <c r="J4660" s="11">
        <f t="shared" ca="1" si="326"/>
        <v>2.7404290956396999</v>
      </c>
      <c r="K4660" s="11">
        <f t="shared" ca="1" si="327"/>
        <v>1.4838727288877385</v>
      </c>
      <c r="L4660" s="11" t="str">
        <f t="shared" ca="1" si="324"/>
        <v>A</v>
      </c>
      <c r="M4660" s="11"/>
      <c r="N4660" s="11">
        <v>4659</v>
      </c>
      <c r="O4660" s="12">
        <f t="shared" ca="1" si="328"/>
        <v>1.1625814637077805</v>
      </c>
      <c r="P4660" s="12">
        <f t="shared" ca="1" si="329"/>
        <v>-0.25794710998725545</v>
      </c>
      <c r="Q4660" s="11" t="str">
        <f t="shared" ca="1" si="325"/>
        <v>A</v>
      </c>
    </row>
    <row r="4661" spans="9:17" x14ac:dyDescent="0.25">
      <c r="I4661" s="11">
        <v>4660</v>
      </c>
      <c r="J4661" s="11">
        <f t="shared" ca="1" si="326"/>
        <v>-1.6196963067587569</v>
      </c>
      <c r="K4661" s="11">
        <f t="shared" ca="1" si="327"/>
        <v>1.81834463336823</v>
      </c>
      <c r="L4661" s="11" t="str">
        <f t="shared" ca="1" si="324"/>
        <v>H</v>
      </c>
      <c r="M4661" s="11"/>
      <c r="N4661" s="11">
        <v>4660</v>
      </c>
      <c r="O4661" s="12">
        <f t="shared" ca="1" si="328"/>
        <v>2.3733746501674982</v>
      </c>
      <c r="P4661" s="12">
        <f t="shared" ca="1" si="329"/>
        <v>0.987401125202091</v>
      </c>
      <c r="Q4661" s="11" t="str">
        <f t="shared" ca="1" si="325"/>
        <v>A</v>
      </c>
    </row>
    <row r="4662" spans="9:17" x14ac:dyDescent="0.25">
      <c r="I4662" s="11">
        <v>4661</v>
      </c>
      <c r="J4662" s="11">
        <f t="shared" ca="1" si="326"/>
        <v>3.4925338303006015</v>
      </c>
      <c r="K4662" s="11">
        <f t="shared" ca="1" si="327"/>
        <v>2.7684977973298484</v>
      </c>
      <c r="L4662" s="11" t="str">
        <f t="shared" ca="1" si="324"/>
        <v>A</v>
      </c>
      <c r="M4662" s="11"/>
      <c r="N4662" s="11">
        <v>4661</v>
      </c>
      <c r="O4662" s="12">
        <f t="shared" ca="1" si="328"/>
        <v>1.904675949190024</v>
      </c>
      <c r="P4662" s="12">
        <f t="shared" ca="1" si="329"/>
        <v>2.9191946253762451</v>
      </c>
      <c r="Q4662" s="11" t="str">
        <f t="shared" ca="1" si="325"/>
        <v>H</v>
      </c>
    </row>
    <row r="4663" spans="9:17" x14ac:dyDescent="0.25">
      <c r="I4663" s="11">
        <v>4662</v>
      </c>
      <c r="J4663" s="11">
        <f t="shared" ca="1" si="326"/>
        <v>2.2127650842973448</v>
      </c>
      <c r="K4663" s="11">
        <f t="shared" ca="1" si="327"/>
        <v>1.7769729503679013</v>
      </c>
      <c r="L4663" s="11" t="str">
        <f t="shared" ca="1" si="324"/>
        <v>A</v>
      </c>
      <c r="M4663" s="11"/>
      <c r="N4663" s="11">
        <v>4662</v>
      </c>
      <c r="O4663" s="12">
        <f t="shared" ca="1" si="328"/>
        <v>0.88786129711346973</v>
      </c>
      <c r="P4663" s="12">
        <f t="shared" ca="1" si="329"/>
        <v>-0.20991659809303198</v>
      </c>
      <c r="Q4663" s="11" t="str">
        <f t="shared" ca="1" si="325"/>
        <v>A</v>
      </c>
    </row>
    <row r="4664" spans="9:17" x14ac:dyDescent="0.25">
      <c r="I4664" s="11">
        <v>4663</v>
      </c>
      <c r="J4664" s="11">
        <f t="shared" ca="1" si="326"/>
        <v>1.4932844154711549</v>
      </c>
      <c r="K4664" s="11">
        <f t="shared" ca="1" si="327"/>
        <v>4.411860439606782</v>
      </c>
      <c r="L4664" s="11" t="str">
        <f t="shared" ca="1" si="324"/>
        <v>H</v>
      </c>
      <c r="M4664" s="11"/>
      <c r="N4664" s="11">
        <v>4663</v>
      </c>
      <c r="O4664" s="12">
        <f t="shared" ca="1" si="328"/>
        <v>-0.26146991408984077</v>
      </c>
      <c r="P4664" s="12">
        <f t="shared" ca="1" si="329"/>
        <v>0.44596368763958183</v>
      </c>
      <c r="Q4664" s="11" t="str">
        <f t="shared" ca="1" si="325"/>
        <v>H</v>
      </c>
    </row>
    <row r="4665" spans="9:17" x14ac:dyDescent="0.25">
      <c r="I4665" s="11">
        <v>4664</v>
      </c>
      <c r="J4665" s="11">
        <f t="shared" ca="1" si="326"/>
        <v>-0.2913230847373659</v>
      </c>
      <c r="K4665" s="11">
        <f t="shared" ca="1" si="327"/>
        <v>2.0219195064547435</v>
      </c>
      <c r="L4665" s="11" t="str">
        <f t="shared" ca="1" si="324"/>
        <v>H</v>
      </c>
      <c r="M4665" s="11"/>
      <c r="N4665" s="11">
        <v>4664</v>
      </c>
      <c r="O4665" s="12">
        <f t="shared" ca="1" si="328"/>
        <v>0.30769926971956763</v>
      </c>
      <c r="P4665" s="12">
        <f t="shared" ca="1" si="329"/>
        <v>-0.23703608834156498</v>
      </c>
      <c r="Q4665" s="11" t="str">
        <f t="shared" ca="1" si="325"/>
        <v>A</v>
      </c>
    </row>
    <row r="4666" spans="9:17" x14ac:dyDescent="0.25">
      <c r="I4666" s="11">
        <v>4665</v>
      </c>
      <c r="J4666" s="11">
        <f t="shared" ca="1" si="326"/>
        <v>-1.5904090852486092</v>
      </c>
      <c r="K4666" s="11">
        <f t="shared" ca="1" si="327"/>
        <v>-0.32906959643194567</v>
      </c>
      <c r="L4666" s="11" t="str">
        <f t="shared" ca="1" si="324"/>
        <v>H</v>
      </c>
      <c r="M4666" s="11"/>
      <c r="N4666" s="11">
        <v>4665</v>
      </c>
      <c r="O4666" s="12">
        <f t="shared" ca="1" si="328"/>
        <v>-0.60340865024518298</v>
      </c>
      <c r="P4666" s="12">
        <f t="shared" ca="1" si="329"/>
        <v>-0.11316171425710198</v>
      </c>
      <c r="Q4666" s="11" t="str">
        <f t="shared" ca="1" si="325"/>
        <v>H</v>
      </c>
    </row>
    <row r="4667" spans="9:17" x14ac:dyDescent="0.25">
      <c r="I4667" s="11">
        <v>4666</v>
      </c>
      <c r="J4667" s="11">
        <f t="shared" ca="1" si="326"/>
        <v>1.0123077366472111E-2</v>
      </c>
      <c r="K4667" s="11">
        <f t="shared" ca="1" si="327"/>
        <v>-0.72948040541693215</v>
      </c>
      <c r="L4667" s="11" t="str">
        <f t="shared" ca="1" si="324"/>
        <v>A</v>
      </c>
      <c r="M4667" s="11"/>
      <c r="N4667" s="11">
        <v>4666</v>
      </c>
      <c r="O4667" s="12">
        <f t="shared" ca="1" si="328"/>
        <v>-0.98375095947359914</v>
      </c>
      <c r="P4667" s="12">
        <f t="shared" ca="1" si="329"/>
        <v>0.45378951677873991</v>
      </c>
      <c r="Q4667" s="11" t="str">
        <f t="shared" ca="1" si="325"/>
        <v>H</v>
      </c>
    </row>
    <row r="4668" spans="9:17" x14ac:dyDescent="0.25">
      <c r="I4668" s="11">
        <v>4667</v>
      </c>
      <c r="J4668" s="11">
        <f t="shared" ca="1" si="326"/>
        <v>-0.61388693710658171</v>
      </c>
      <c r="K4668" s="11">
        <f t="shared" ca="1" si="327"/>
        <v>-0.40552293727925992</v>
      </c>
      <c r="L4668" s="11" t="str">
        <f t="shared" ca="1" si="324"/>
        <v>H</v>
      </c>
      <c r="M4668" s="11"/>
      <c r="N4668" s="11">
        <v>4667</v>
      </c>
      <c r="O4668" s="12">
        <f t="shared" ca="1" si="328"/>
        <v>0.23362144804413443</v>
      </c>
      <c r="P4668" s="12">
        <f t="shared" ca="1" si="329"/>
        <v>0.52037981135602351</v>
      </c>
      <c r="Q4668" s="11" t="str">
        <f t="shared" ca="1" si="325"/>
        <v>H</v>
      </c>
    </row>
    <row r="4669" spans="9:17" x14ac:dyDescent="0.25">
      <c r="I4669" s="11">
        <v>4668</v>
      </c>
      <c r="J4669" s="11">
        <f t="shared" ca="1" si="326"/>
        <v>2.1966567127636307</v>
      </c>
      <c r="K4669" s="11">
        <f t="shared" ca="1" si="327"/>
        <v>1.783841017542138</v>
      </c>
      <c r="L4669" s="11" t="str">
        <f t="shared" ca="1" si="324"/>
        <v>A</v>
      </c>
      <c r="M4669" s="11"/>
      <c r="N4669" s="11">
        <v>4668</v>
      </c>
      <c r="O4669" s="12">
        <f t="shared" ca="1" si="328"/>
        <v>8.2322673802541657E-2</v>
      </c>
      <c r="P4669" s="12">
        <f t="shared" ca="1" si="329"/>
        <v>0.68821653246498982</v>
      </c>
      <c r="Q4669" s="11" t="str">
        <f t="shared" ca="1" si="325"/>
        <v>H</v>
      </c>
    </row>
    <row r="4670" spans="9:17" x14ac:dyDescent="0.25">
      <c r="I4670" s="11">
        <v>4669</v>
      </c>
      <c r="J4670" s="11">
        <f t="shared" ca="1" si="326"/>
        <v>1.0405457569358925</v>
      </c>
      <c r="K4670" s="11">
        <f t="shared" ca="1" si="327"/>
        <v>2.8250368419194594</v>
      </c>
      <c r="L4670" s="11" t="str">
        <f t="shared" ca="1" si="324"/>
        <v>H</v>
      </c>
      <c r="M4670" s="11"/>
      <c r="N4670" s="11">
        <v>4669</v>
      </c>
      <c r="O4670" s="12">
        <f t="shared" ca="1" si="328"/>
        <v>-0.20067978209479442</v>
      </c>
      <c r="P4670" s="12">
        <f t="shared" ca="1" si="329"/>
        <v>5.7260680204329839E-2</v>
      </c>
      <c r="Q4670" s="11" t="str">
        <f t="shared" ca="1" si="325"/>
        <v>H</v>
      </c>
    </row>
    <row r="4671" spans="9:17" x14ac:dyDescent="0.25">
      <c r="I4671" s="11">
        <v>4670</v>
      </c>
      <c r="J4671" s="11">
        <f t="shared" ca="1" si="326"/>
        <v>3.0471135855423239</v>
      </c>
      <c r="K4671" s="11">
        <f t="shared" ca="1" si="327"/>
        <v>2.3194767265695386</v>
      </c>
      <c r="L4671" s="11" t="str">
        <f t="shared" ca="1" si="324"/>
        <v>A</v>
      </c>
      <c r="M4671" s="11"/>
      <c r="N4671" s="11">
        <v>4670</v>
      </c>
      <c r="O4671" s="12">
        <f t="shared" ca="1" si="328"/>
        <v>-0.6207454990379242</v>
      </c>
      <c r="P4671" s="12">
        <f t="shared" ca="1" si="329"/>
        <v>2.8665677916207342</v>
      </c>
      <c r="Q4671" s="11" t="str">
        <f t="shared" ca="1" si="325"/>
        <v>H</v>
      </c>
    </row>
    <row r="4672" spans="9:17" x14ac:dyDescent="0.25">
      <c r="I4672" s="11">
        <v>4671</v>
      </c>
      <c r="J4672" s="11">
        <f t="shared" ca="1" si="326"/>
        <v>-0.2657246160969281</v>
      </c>
      <c r="K4672" s="11">
        <f t="shared" ca="1" si="327"/>
        <v>0.93679585047073322</v>
      </c>
      <c r="L4672" s="11" t="str">
        <f t="shared" ca="1" si="324"/>
        <v>H</v>
      </c>
      <c r="M4672" s="11"/>
      <c r="N4672" s="11">
        <v>4671</v>
      </c>
      <c r="O4672" s="12">
        <f t="shared" ca="1" si="328"/>
        <v>0.49591055819385915</v>
      </c>
      <c r="P4672" s="12">
        <f t="shared" ca="1" si="329"/>
        <v>1.7379020071050433</v>
      </c>
      <c r="Q4672" s="11" t="str">
        <f t="shared" ca="1" si="325"/>
        <v>H</v>
      </c>
    </row>
    <row r="4673" spans="9:17" x14ac:dyDescent="0.25">
      <c r="I4673" s="11">
        <v>4672</v>
      </c>
      <c r="J4673" s="11">
        <f t="shared" ca="1" si="326"/>
        <v>1.7347949769592614</v>
      </c>
      <c r="K4673" s="11">
        <f t="shared" ca="1" si="327"/>
        <v>1.6006205814525678</v>
      </c>
      <c r="L4673" s="11" t="str">
        <f t="shared" ca="1" si="324"/>
        <v>A</v>
      </c>
      <c r="M4673" s="11"/>
      <c r="N4673" s="11">
        <v>4672</v>
      </c>
      <c r="O4673" s="12">
        <f t="shared" ca="1" si="328"/>
        <v>1.4127072363728015</v>
      </c>
      <c r="P4673" s="12">
        <f t="shared" ca="1" si="329"/>
        <v>0.72366253381196377</v>
      </c>
      <c r="Q4673" s="11" t="str">
        <f t="shared" ca="1" si="325"/>
        <v>A</v>
      </c>
    </row>
    <row r="4674" spans="9:17" x14ac:dyDescent="0.25">
      <c r="I4674" s="11">
        <v>4673</v>
      </c>
      <c r="J4674" s="11">
        <f t="shared" ca="1" si="326"/>
        <v>2.2154844874052286</v>
      </c>
      <c r="K4674" s="11">
        <f t="shared" ca="1" si="327"/>
        <v>2.0609262335833529</v>
      </c>
      <c r="L4674" s="11" t="str">
        <f t="shared" ca="1" si="324"/>
        <v>A</v>
      </c>
      <c r="M4674" s="11"/>
      <c r="N4674" s="11">
        <v>4673</v>
      </c>
      <c r="O4674" s="12">
        <f t="shared" ca="1" si="328"/>
        <v>0.74159750293272342</v>
      </c>
      <c r="P4674" s="12">
        <f t="shared" ca="1" si="329"/>
        <v>1.1445672799627875</v>
      </c>
      <c r="Q4674" s="11" t="str">
        <f t="shared" ca="1" si="325"/>
        <v>H</v>
      </c>
    </row>
    <row r="4675" spans="9:17" x14ac:dyDescent="0.25">
      <c r="I4675" s="11">
        <v>4674</v>
      </c>
      <c r="J4675" s="11">
        <f t="shared" ref="J4675:J4738" ca="1" si="330">NORMINV(RAND(), $D$3,$F$3)</f>
        <v>0.26416903164622263</v>
      </c>
      <c r="K4675" s="11">
        <f t="shared" ref="K4675:K4738" ca="1" si="331">NORMINV(RAND(), $D$2,$F$2)</f>
        <v>2.687914117552284</v>
      </c>
      <c r="L4675" s="11" t="str">
        <f t="shared" ca="1" si="324"/>
        <v>H</v>
      </c>
      <c r="M4675" s="11"/>
      <c r="N4675" s="11">
        <v>4674</v>
      </c>
      <c r="O4675" s="12">
        <f t="shared" ref="O4675:O4738" ca="1" si="332">NORMINV(RAND(), $D$11,$F$11)</f>
        <v>2.5675503053618201</v>
      </c>
      <c r="P4675" s="12">
        <f t="shared" ref="P4675:P4738" ca="1" si="333">NORMINV(RAND(), $D$10,$F$10)</f>
        <v>-9.1723871994191297E-2</v>
      </c>
      <c r="Q4675" s="11" t="str">
        <f t="shared" ca="1" si="325"/>
        <v>A</v>
      </c>
    </row>
    <row r="4676" spans="9:17" x14ac:dyDescent="0.25">
      <c r="I4676" s="11">
        <v>4675</v>
      </c>
      <c r="J4676" s="11">
        <f t="shared" ca="1" si="330"/>
        <v>1.5360352047044517</v>
      </c>
      <c r="K4676" s="11">
        <f t="shared" ca="1" si="331"/>
        <v>1.5792845225481003</v>
      </c>
      <c r="L4676" s="11" t="str">
        <f t="shared" ca="1" si="324"/>
        <v>H</v>
      </c>
      <c r="M4676" s="11"/>
      <c r="N4676" s="11">
        <v>4675</v>
      </c>
      <c r="O4676" s="12">
        <f t="shared" ca="1" si="332"/>
        <v>1.2167696101128298</v>
      </c>
      <c r="P4676" s="12">
        <f t="shared" ca="1" si="333"/>
        <v>0.38197109064820545</v>
      </c>
      <c r="Q4676" s="11" t="str">
        <f t="shared" ca="1" si="325"/>
        <v>A</v>
      </c>
    </row>
    <row r="4677" spans="9:17" x14ac:dyDescent="0.25">
      <c r="I4677" s="11">
        <v>4676</v>
      </c>
      <c r="J4677" s="11">
        <f t="shared" ca="1" si="330"/>
        <v>0.8747428445375558</v>
      </c>
      <c r="K4677" s="11">
        <f t="shared" ca="1" si="331"/>
        <v>1.496047965373557</v>
      </c>
      <c r="L4677" s="11" t="str">
        <f t="shared" ca="1" si="324"/>
        <v>H</v>
      </c>
      <c r="M4677" s="11"/>
      <c r="N4677" s="11">
        <v>4676</v>
      </c>
      <c r="O4677" s="12">
        <f t="shared" ca="1" si="332"/>
        <v>0.91745214455685198</v>
      </c>
      <c r="P4677" s="12">
        <f t="shared" ca="1" si="333"/>
        <v>0.98399441689036893</v>
      </c>
      <c r="Q4677" s="11" t="str">
        <f t="shared" ca="1" si="325"/>
        <v>H</v>
      </c>
    </row>
    <row r="4678" spans="9:17" x14ac:dyDescent="0.25">
      <c r="I4678" s="11">
        <v>4677</v>
      </c>
      <c r="J4678" s="11">
        <f t="shared" ca="1" si="330"/>
        <v>1.0863760316896289</v>
      </c>
      <c r="K4678" s="11">
        <f t="shared" ca="1" si="331"/>
        <v>2.8804327672761927</v>
      </c>
      <c r="L4678" s="11" t="str">
        <f t="shared" ca="1" si="324"/>
        <v>H</v>
      </c>
      <c r="M4678" s="11"/>
      <c r="N4678" s="11">
        <v>4677</v>
      </c>
      <c r="O4678" s="12">
        <f t="shared" ca="1" si="332"/>
        <v>-1.1537617863486163</v>
      </c>
      <c r="P4678" s="12">
        <f t="shared" ca="1" si="333"/>
        <v>0.3128896829638943</v>
      </c>
      <c r="Q4678" s="11" t="str">
        <f t="shared" ca="1" si="325"/>
        <v>H</v>
      </c>
    </row>
    <row r="4679" spans="9:17" x14ac:dyDescent="0.25">
      <c r="I4679" s="11">
        <v>4678</v>
      </c>
      <c r="J4679" s="11">
        <f t="shared" ca="1" si="330"/>
        <v>1.6653918221059612</v>
      </c>
      <c r="K4679" s="11">
        <f t="shared" ca="1" si="331"/>
        <v>0.27493227969857359</v>
      </c>
      <c r="L4679" s="11" t="str">
        <f t="shared" ca="1" si="324"/>
        <v>A</v>
      </c>
      <c r="M4679" s="11"/>
      <c r="N4679" s="11">
        <v>4678</v>
      </c>
      <c r="O4679" s="12">
        <f t="shared" ca="1" si="332"/>
        <v>-0.89407526728655795</v>
      </c>
      <c r="P4679" s="12">
        <f t="shared" ca="1" si="333"/>
        <v>0.64457800860686065</v>
      </c>
      <c r="Q4679" s="11" t="str">
        <f t="shared" ca="1" si="325"/>
        <v>H</v>
      </c>
    </row>
    <row r="4680" spans="9:17" x14ac:dyDescent="0.25">
      <c r="I4680" s="11">
        <v>4679</v>
      </c>
      <c r="J4680" s="11">
        <f t="shared" ca="1" si="330"/>
        <v>0.98934800724709326</v>
      </c>
      <c r="K4680" s="11">
        <f t="shared" ca="1" si="331"/>
        <v>1.5118386122100738</v>
      </c>
      <c r="L4680" s="11" t="str">
        <f t="shared" ca="1" si="324"/>
        <v>H</v>
      </c>
      <c r="M4680" s="11"/>
      <c r="N4680" s="11">
        <v>4679</v>
      </c>
      <c r="O4680" s="12">
        <f t="shared" ca="1" si="332"/>
        <v>-1.0750873261113443</v>
      </c>
      <c r="P4680" s="12">
        <f t="shared" ca="1" si="333"/>
        <v>1.8546812730496955</v>
      </c>
      <c r="Q4680" s="11" t="str">
        <f t="shared" ca="1" si="325"/>
        <v>H</v>
      </c>
    </row>
    <row r="4681" spans="9:17" x14ac:dyDescent="0.25">
      <c r="I4681" s="11">
        <v>4680</v>
      </c>
      <c r="J4681" s="11">
        <f t="shared" ca="1" si="330"/>
        <v>1.5318995034507339</v>
      </c>
      <c r="K4681" s="11">
        <f t="shared" ca="1" si="331"/>
        <v>2.9171336711205704</v>
      </c>
      <c r="L4681" s="11" t="str">
        <f t="shared" ca="1" si="324"/>
        <v>H</v>
      </c>
      <c r="M4681" s="11"/>
      <c r="N4681" s="11">
        <v>4680</v>
      </c>
      <c r="O4681" s="12">
        <f t="shared" ca="1" si="332"/>
        <v>1.2024251061449898</v>
      </c>
      <c r="P4681" s="12">
        <f t="shared" ca="1" si="333"/>
        <v>4.9748668529687512E-2</v>
      </c>
      <c r="Q4681" s="11" t="str">
        <f t="shared" ca="1" si="325"/>
        <v>A</v>
      </c>
    </row>
    <row r="4682" spans="9:17" x14ac:dyDescent="0.25">
      <c r="I4682" s="11">
        <v>4681</v>
      </c>
      <c r="J4682" s="11">
        <f t="shared" ca="1" si="330"/>
        <v>0.2091905515290724</v>
      </c>
      <c r="K4682" s="11">
        <f t="shared" ca="1" si="331"/>
        <v>4.639564089911298</v>
      </c>
      <c r="L4682" s="11" t="str">
        <f t="shared" ca="1" si="324"/>
        <v>H</v>
      </c>
      <c r="M4682" s="11"/>
      <c r="N4682" s="11">
        <v>4681</v>
      </c>
      <c r="O4682" s="12">
        <f t="shared" ca="1" si="332"/>
        <v>-0.39199283609198998</v>
      </c>
      <c r="P4682" s="12">
        <f t="shared" ca="1" si="333"/>
        <v>-1.827008129806571</v>
      </c>
      <c r="Q4682" s="11" t="str">
        <f t="shared" ca="1" si="325"/>
        <v>A</v>
      </c>
    </row>
    <row r="4683" spans="9:17" x14ac:dyDescent="0.25">
      <c r="I4683" s="11">
        <v>4682</v>
      </c>
      <c r="J4683" s="11">
        <f t="shared" ca="1" si="330"/>
        <v>2.9692466348007835</v>
      </c>
      <c r="K4683" s="11">
        <f t="shared" ca="1" si="331"/>
        <v>2.8489335167065302</v>
      </c>
      <c r="L4683" s="11" t="str">
        <f t="shared" ca="1" si="324"/>
        <v>A</v>
      </c>
      <c r="M4683" s="11"/>
      <c r="N4683" s="11">
        <v>4682</v>
      </c>
      <c r="O4683" s="12">
        <f t="shared" ca="1" si="332"/>
        <v>0.6731517137421581</v>
      </c>
      <c r="P4683" s="12">
        <f t="shared" ca="1" si="333"/>
        <v>2.4919609281315429</v>
      </c>
      <c r="Q4683" s="11" t="str">
        <f t="shared" ca="1" si="325"/>
        <v>H</v>
      </c>
    </row>
    <row r="4684" spans="9:17" x14ac:dyDescent="0.25">
      <c r="I4684" s="11">
        <v>4683</v>
      </c>
      <c r="J4684" s="11">
        <f t="shared" ca="1" si="330"/>
        <v>2.2724983492204371</v>
      </c>
      <c r="K4684" s="11">
        <f t="shared" ca="1" si="331"/>
        <v>2.49692245930654</v>
      </c>
      <c r="L4684" s="11" t="str">
        <f t="shared" ca="1" si="324"/>
        <v>H</v>
      </c>
      <c r="M4684" s="11"/>
      <c r="N4684" s="11">
        <v>4683</v>
      </c>
      <c r="O4684" s="12">
        <f t="shared" ca="1" si="332"/>
        <v>1.8395118222079796</v>
      </c>
      <c r="P4684" s="12">
        <f t="shared" ca="1" si="333"/>
        <v>-5.6685270876500216E-2</v>
      </c>
      <c r="Q4684" s="11" t="str">
        <f t="shared" ca="1" si="325"/>
        <v>A</v>
      </c>
    </row>
    <row r="4685" spans="9:17" x14ac:dyDescent="0.25">
      <c r="I4685" s="11">
        <v>4684</v>
      </c>
      <c r="J4685" s="11">
        <f t="shared" ca="1" si="330"/>
        <v>0.28853831175137479</v>
      </c>
      <c r="K4685" s="11">
        <f t="shared" ca="1" si="331"/>
        <v>1.8900080032367539</v>
      </c>
      <c r="L4685" s="11" t="str">
        <f t="shared" ca="1" si="324"/>
        <v>H</v>
      </c>
      <c r="M4685" s="11"/>
      <c r="N4685" s="11">
        <v>4684</v>
      </c>
      <c r="O4685" s="12">
        <f t="shared" ca="1" si="332"/>
        <v>-1.9508463005889609</v>
      </c>
      <c r="P4685" s="12">
        <f t="shared" ca="1" si="333"/>
        <v>2.216513721311673</v>
      </c>
      <c r="Q4685" s="11" t="str">
        <f t="shared" ca="1" si="325"/>
        <v>H</v>
      </c>
    </row>
    <row r="4686" spans="9:17" x14ac:dyDescent="0.25">
      <c r="I4686" s="11">
        <v>4685</v>
      </c>
      <c r="J4686" s="11">
        <f t="shared" ca="1" si="330"/>
        <v>1.938894419180949</v>
      </c>
      <c r="K4686" s="11">
        <f t="shared" ca="1" si="331"/>
        <v>1.8443954138222145</v>
      </c>
      <c r="L4686" s="11" t="str">
        <f t="shared" ca="1" si="324"/>
        <v>A</v>
      </c>
      <c r="M4686" s="11"/>
      <c r="N4686" s="11">
        <v>4685</v>
      </c>
      <c r="O4686" s="12">
        <f t="shared" ca="1" si="332"/>
        <v>0.65136868590558228</v>
      </c>
      <c r="P4686" s="12">
        <f t="shared" ca="1" si="333"/>
        <v>3.1670520368401687</v>
      </c>
      <c r="Q4686" s="11" t="str">
        <f t="shared" ca="1" si="325"/>
        <v>H</v>
      </c>
    </row>
    <row r="4687" spans="9:17" x14ac:dyDescent="0.25">
      <c r="I4687" s="11">
        <v>4686</v>
      </c>
      <c r="J4687" s="11">
        <f t="shared" ca="1" si="330"/>
        <v>0.70839398228172312</v>
      </c>
      <c r="K4687" s="11">
        <f t="shared" ca="1" si="331"/>
        <v>4.4132726894093475</v>
      </c>
      <c r="L4687" s="11" t="str">
        <f t="shared" ca="1" si="324"/>
        <v>H</v>
      </c>
      <c r="M4687" s="11"/>
      <c r="N4687" s="11">
        <v>4686</v>
      </c>
      <c r="O4687" s="12">
        <f t="shared" ca="1" si="332"/>
        <v>-0.40899551863916661</v>
      </c>
      <c r="P4687" s="12">
        <f t="shared" ca="1" si="333"/>
        <v>4.2124359517175298</v>
      </c>
      <c r="Q4687" s="11" t="str">
        <f t="shared" ca="1" si="325"/>
        <v>H</v>
      </c>
    </row>
    <row r="4688" spans="9:17" x14ac:dyDescent="0.25">
      <c r="I4688" s="11">
        <v>4687</v>
      </c>
      <c r="J4688" s="11">
        <f t="shared" ca="1" si="330"/>
        <v>2.5140434142476837</v>
      </c>
      <c r="K4688" s="11">
        <f t="shared" ca="1" si="331"/>
        <v>2.7259494265373783</v>
      </c>
      <c r="L4688" s="11" t="str">
        <f t="shared" ca="1" si="324"/>
        <v>H</v>
      </c>
      <c r="M4688" s="11"/>
      <c r="N4688" s="11">
        <v>4687</v>
      </c>
      <c r="O4688" s="12">
        <f t="shared" ca="1" si="332"/>
        <v>-1.1209817414219063</v>
      </c>
      <c r="P4688" s="12">
        <f t="shared" ca="1" si="333"/>
        <v>2.0841538435566651</v>
      </c>
      <c r="Q4688" s="11" t="str">
        <f t="shared" ca="1" si="325"/>
        <v>H</v>
      </c>
    </row>
    <row r="4689" spans="9:17" x14ac:dyDescent="0.25">
      <c r="I4689" s="11">
        <v>4688</v>
      </c>
      <c r="J4689" s="11">
        <f t="shared" ca="1" si="330"/>
        <v>0.27029401600287695</v>
      </c>
      <c r="K4689" s="11">
        <f t="shared" ca="1" si="331"/>
        <v>2.2312327590537899</v>
      </c>
      <c r="L4689" s="11" t="str">
        <f t="shared" ca="1" si="324"/>
        <v>H</v>
      </c>
      <c r="M4689" s="11"/>
      <c r="N4689" s="11">
        <v>4688</v>
      </c>
      <c r="O4689" s="12">
        <f t="shared" ca="1" si="332"/>
        <v>-0.42761109323019653</v>
      </c>
      <c r="P4689" s="12">
        <f t="shared" ca="1" si="333"/>
        <v>2.1687183499210647</v>
      </c>
      <c r="Q4689" s="11" t="str">
        <f t="shared" ca="1" si="325"/>
        <v>H</v>
      </c>
    </row>
    <row r="4690" spans="9:17" x14ac:dyDescent="0.25">
      <c r="I4690" s="11">
        <v>4689</v>
      </c>
      <c r="J4690" s="11">
        <f t="shared" ca="1" si="330"/>
        <v>-0.75868750997266099</v>
      </c>
      <c r="K4690" s="11">
        <f t="shared" ca="1" si="331"/>
        <v>1.2518687497059333</v>
      </c>
      <c r="L4690" s="11" t="str">
        <f t="shared" ca="1" si="324"/>
        <v>H</v>
      </c>
      <c r="M4690" s="11"/>
      <c r="N4690" s="11">
        <v>4689</v>
      </c>
      <c r="O4690" s="12">
        <f t="shared" ca="1" si="332"/>
        <v>0.15210552885756884</v>
      </c>
      <c r="P4690" s="12">
        <f t="shared" ca="1" si="333"/>
        <v>-0.16925717134350071</v>
      </c>
      <c r="Q4690" s="11" t="str">
        <f t="shared" ca="1" si="325"/>
        <v>A</v>
      </c>
    </row>
    <row r="4691" spans="9:17" x14ac:dyDescent="0.25">
      <c r="I4691" s="11">
        <v>4690</v>
      </c>
      <c r="J4691" s="11">
        <f t="shared" ca="1" si="330"/>
        <v>-0.20773634551158671</v>
      </c>
      <c r="K4691" s="11">
        <f t="shared" ca="1" si="331"/>
        <v>2.2911639395973218</v>
      </c>
      <c r="L4691" s="11" t="str">
        <f t="shared" ca="1" si="324"/>
        <v>H</v>
      </c>
      <c r="M4691" s="11"/>
      <c r="N4691" s="11">
        <v>4690</v>
      </c>
      <c r="O4691" s="12">
        <f t="shared" ca="1" si="332"/>
        <v>2.5783399925932899</v>
      </c>
      <c r="P4691" s="12">
        <f t="shared" ca="1" si="333"/>
        <v>0.53272970996651403</v>
      </c>
      <c r="Q4691" s="11" t="str">
        <f t="shared" ca="1" si="325"/>
        <v>A</v>
      </c>
    </row>
    <row r="4692" spans="9:17" x14ac:dyDescent="0.25">
      <c r="I4692" s="11">
        <v>4691</v>
      </c>
      <c r="J4692" s="11">
        <f t="shared" ca="1" si="330"/>
        <v>2.0947226280305</v>
      </c>
      <c r="K4692" s="11">
        <f t="shared" ca="1" si="331"/>
        <v>2.2493022449373292</v>
      </c>
      <c r="L4692" s="11" t="str">
        <f t="shared" ca="1" si="324"/>
        <v>H</v>
      </c>
      <c r="M4692" s="11"/>
      <c r="N4692" s="11">
        <v>4691</v>
      </c>
      <c r="O4692" s="12">
        <f t="shared" ca="1" si="332"/>
        <v>-1.3287962059187661</v>
      </c>
      <c r="P4692" s="12">
        <f t="shared" ca="1" si="333"/>
        <v>1.8428431218326864</v>
      </c>
      <c r="Q4692" s="11" t="str">
        <f t="shared" ca="1" si="325"/>
        <v>H</v>
      </c>
    </row>
    <row r="4693" spans="9:17" x14ac:dyDescent="0.25">
      <c r="I4693" s="11">
        <v>4692</v>
      </c>
      <c r="J4693" s="11">
        <f t="shared" ca="1" si="330"/>
        <v>1.1170582671226323</v>
      </c>
      <c r="K4693" s="11">
        <f t="shared" ca="1" si="331"/>
        <v>0.51717309737897654</v>
      </c>
      <c r="L4693" s="11" t="str">
        <f t="shared" ca="1" si="324"/>
        <v>A</v>
      </c>
      <c r="M4693" s="11"/>
      <c r="N4693" s="11">
        <v>4692</v>
      </c>
      <c r="O4693" s="12">
        <f t="shared" ca="1" si="332"/>
        <v>0.8186600884253965</v>
      </c>
      <c r="P4693" s="12">
        <f t="shared" ca="1" si="333"/>
        <v>4.348098110204849</v>
      </c>
      <c r="Q4693" s="11" t="str">
        <f t="shared" ca="1" si="325"/>
        <v>H</v>
      </c>
    </row>
    <row r="4694" spans="9:17" x14ac:dyDescent="0.25">
      <c r="I4694" s="11">
        <v>4693</v>
      </c>
      <c r="J4694" s="11">
        <f t="shared" ca="1" si="330"/>
        <v>2.5560054287790912</v>
      </c>
      <c r="K4694" s="11">
        <f t="shared" ca="1" si="331"/>
        <v>0.86932718678686238</v>
      </c>
      <c r="L4694" s="11" t="str">
        <f t="shared" ca="1" si="324"/>
        <v>A</v>
      </c>
      <c r="M4694" s="11"/>
      <c r="N4694" s="11">
        <v>4693</v>
      </c>
      <c r="O4694" s="12">
        <f t="shared" ca="1" si="332"/>
        <v>1.0981104797313312</v>
      </c>
      <c r="P4694" s="12">
        <f t="shared" ca="1" si="333"/>
        <v>1.2199445328842633</v>
      </c>
      <c r="Q4694" s="11" t="str">
        <f t="shared" ca="1" si="325"/>
        <v>H</v>
      </c>
    </row>
    <row r="4695" spans="9:17" x14ac:dyDescent="0.25">
      <c r="I4695" s="11">
        <v>4694</v>
      </c>
      <c r="J4695" s="11">
        <f t="shared" ca="1" si="330"/>
        <v>0.63182995291683453</v>
      </c>
      <c r="K4695" s="11">
        <f t="shared" ca="1" si="331"/>
        <v>2.1864281700684192</v>
      </c>
      <c r="L4695" s="11" t="str">
        <f t="shared" ca="1" si="324"/>
        <v>H</v>
      </c>
      <c r="M4695" s="11"/>
      <c r="N4695" s="11">
        <v>4694</v>
      </c>
      <c r="O4695" s="12">
        <f t="shared" ca="1" si="332"/>
        <v>2.1546118627338844</v>
      </c>
      <c r="P4695" s="12">
        <f t="shared" ca="1" si="333"/>
        <v>2.7780900961438824</v>
      </c>
      <c r="Q4695" s="11" t="str">
        <f t="shared" ca="1" si="325"/>
        <v>H</v>
      </c>
    </row>
    <row r="4696" spans="9:17" x14ac:dyDescent="0.25">
      <c r="I4696" s="11">
        <v>4695</v>
      </c>
      <c r="J4696" s="11">
        <f t="shared" ca="1" si="330"/>
        <v>6.2034020523226041E-2</v>
      </c>
      <c r="K4696" s="11">
        <f t="shared" ca="1" si="331"/>
        <v>2.309547299984763</v>
      </c>
      <c r="L4696" s="11" t="str">
        <f t="shared" ca="1" si="324"/>
        <v>H</v>
      </c>
      <c r="M4696" s="11"/>
      <c r="N4696" s="11">
        <v>4695</v>
      </c>
      <c r="O4696" s="12">
        <f t="shared" ca="1" si="332"/>
        <v>1.9067839960366391</v>
      </c>
      <c r="P4696" s="12">
        <f t="shared" ca="1" si="333"/>
        <v>0.99751669350385597</v>
      </c>
      <c r="Q4696" s="11" t="str">
        <f t="shared" ca="1" si="325"/>
        <v>A</v>
      </c>
    </row>
    <row r="4697" spans="9:17" x14ac:dyDescent="0.25">
      <c r="I4697" s="11">
        <v>4696</v>
      </c>
      <c r="J4697" s="11">
        <f t="shared" ca="1" si="330"/>
        <v>1.5657163060126371</v>
      </c>
      <c r="K4697" s="11">
        <f t="shared" ca="1" si="331"/>
        <v>0.79811446574565603</v>
      </c>
      <c r="L4697" s="11" t="str">
        <f t="shared" ca="1" si="324"/>
        <v>A</v>
      </c>
      <c r="M4697" s="11"/>
      <c r="N4697" s="11">
        <v>4696</v>
      </c>
      <c r="O4697" s="12">
        <f t="shared" ca="1" si="332"/>
        <v>1.4259746729203315</v>
      </c>
      <c r="P4697" s="12">
        <f t="shared" ca="1" si="333"/>
        <v>2.6328505786274135</v>
      </c>
      <c r="Q4697" s="11" t="str">
        <f t="shared" ca="1" si="325"/>
        <v>H</v>
      </c>
    </row>
    <row r="4698" spans="9:17" x14ac:dyDescent="0.25">
      <c r="I4698" s="11">
        <v>4697</v>
      </c>
      <c r="J4698" s="11">
        <f t="shared" ca="1" si="330"/>
        <v>1.7218875159388451</v>
      </c>
      <c r="K4698" s="11">
        <f t="shared" ca="1" si="331"/>
        <v>2.7275056454132511</v>
      </c>
      <c r="L4698" s="11" t="str">
        <f t="shared" ca="1" si="324"/>
        <v>H</v>
      </c>
      <c r="M4698" s="11"/>
      <c r="N4698" s="11">
        <v>4697</v>
      </c>
      <c r="O4698" s="12">
        <f t="shared" ca="1" si="332"/>
        <v>-1.8687015297430969</v>
      </c>
      <c r="P4698" s="12">
        <f t="shared" ca="1" si="333"/>
        <v>2.1271361666787625</v>
      </c>
      <c r="Q4698" s="11" t="str">
        <f t="shared" ca="1" si="325"/>
        <v>H</v>
      </c>
    </row>
    <row r="4699" spans="9:17" x14ac:dyDescent="0.25">
      <c r="I4699" s="11">
        <v>4698</v>
      </c>
      <c r="J4699" s="11">
        <f t="shared" ca="1" si="330"/>
        <v>3.3017751049530712</v>
      </c>
      <c r="K4699" s="11">
        <f t="shared" ca="1" si="331"/>
        <v>2.2130224459282704</v>
      </c>
      <c r="L4699" s="11" t="str">
        <f t="shared" ca="1" si="324"/>
        <v>A</v>
      </c>
      <c r="M4699" s="11"/>
      <c r="N4699" s="11">
        <v>4698</v>
      </c>
      <c r="O4699" s="12">
        <f t="shared" ca="1" si="332"/>
        <v>0.50964188651333375</v>
      </c>
      <c r="P4699" s="12">
        <f t="shared" ca="1" si="333"/>
        <v>-0.28580245964707607</v>
      </c>
      <c r="Q4699" s="11" t="str">
        <f t="shared" ca="1" si="325"/>
        <v>A</v>
      </c>
    </row>
    <row r="4700" spans="9:17" x14ac:dyDescent="0.25">
      <c r="I4700" s="11">
        <v>4699</v>
      </c>
      <c r="J4700" s="11">
        <f t="shared" ca="1" si="330"/>
        <v>1.509075600675255</v>
      </c>
      <c r="K4700" s="11">
        <f t="shared" ca="1" si="331"/>
        <v>1.3580049196374568</v>
      </c>
      <c r="L4700" s="11" t="str">
        <f t="shared" ca="1" si="324"/>
        <v>A</v>
      </c>
      <c r="M4700" s="11"/>
      <c r="N4700" s="11">
        <v>4699</v>
      </c>
      <c r="O4700" s="12">
        <f t="shared" ca="1" si="332"/>
        <v>-0.85408971674485978</v>
      </c>
      <c r="P4700" s="12">
        <f t="shared" ca="1" si="333"/>
        <v>-0.24898182962134352</v>
      </c>
      <c r="Q4700" s="11" t="str">
        <f t="shared" ca="1" si="325"/>
        <v>H</v>
      </c>
    </row>
    <row r="4701" spans="9:17" x14ac:dyDescent="0.25">
      <c r="I4701" s="11">
        <v>4700</v>
      </c>
      <c r="J4701" s="11">
        <f t="shared" ca="1" si="330"/>
        <v>0.96130058113285111</v>
      </c>
      <c r="K4701" s="11">
        <f t="shared" ca="1" si="331"/>
        <v>0.29960160497531385</v>
      </c>
      <c r="L4701" s="11" t="str">
        <f t="shared" ca="1" si="324"/>
        <v>A</v>
      </c>
      <c r="M4701" s="11"/>
      <c r="N4701" s="11">
        <v>4700</v>
      </c>
      <c r="O4701" s="12">
        <f t="shared" ca="1" si="332"/>
        <v>0.63774967088413193</v>
      </c>
      <c r="P4701" s="12">
        <f t="shared" ca="1" si="333"/>
        <v>0.86434679665505065</v>
      </c>
      <c r="Q4701" s="11" t="str">
        <f t="shared" ca="1" si="325"/>
        <v>H</v>
      </c>
    </row>
    <row r="4702" spans="9:17" x14ac:dyDescent="0.25">
      <c r="I4702" s="11">
        <v>4701</v>
      </c>
      <c r="J4702" s="11">
        <f t="shared" ca="1" si="330"/>
        <v>0.45063000077784865</v>
      </c>
      <c r="K4702" s="11">
        <f t="shared" ca="1" si="331"/>
        <v>3.6479696899858247</v>
      </c>
      <c r="L4702" s="11" t="str">
        <f t="shared" ca="1" si="324"/>
        <v>H</v>
      </c>
      <c r="M4702" s="11"/>
      <c r="N4702" s="11">
        <v>4701</v>
      </c>
      <c r="O4702" s="12">
        <f t="shared" ca="1" si="332"/>
        <v>3.881502648648727E-3</v>
      </c>
      <c r="P4702" s="12">
        <f t="shared" ca="1" si="333"/>
        <v>-0.6118193238801326</v>
      </c>
      <c r="Q4702" s="11" t="str">
        <f t="shared" ca="1" si="325"/>
        <v>A</v>
      </c>
    </row>
    <row r="4703" spans="9:17" x14ac:dyDescent="0.25">
      <c r="I4703" s="11">
        <v>4702</v>
      </c>
      <c r="J4703" s="11">
        <f t="shared" ca="1" si="330"/>
        <v>0.20530637244643457</v>
      </c>
      <c r="K4703" s="11">
        <f t="shared" ca="1" si="331"/>
        <v>3.6608794996762377</v>
      </c>
      <c r="L4703" s="11" t="str">
        <f t="shared" ca="1" si="324"/>
        <v>H</v>
      </c>
      <c r="M4703" s="11"/>
      <c r="N4703" s="11">
        <v>4702</v>
      </c>
      <c r="O4703" s="12">
        <f t="shared" ca="1" si="332"/>
        <v>-1.1630991000498609</v>
      </c>
      <c r="P4703" s="12">
        <f t="shared" ca="1" si="333"/>
        <v>-1.7073390661931578</v>
      </c>
      <c r="Q4703" s="11" t="str">
        <f t="shared" ca="1" si="325"/>
        <v>A</v>
      </c>
    </row>
    <row r="4704" spans="9:17" x14ac:dyDescent="0.25">
      <c r="I4704" s="11">
        <v>4703</v>
      </c>
      <c r="J4704" s="11">
        <f t="shared" ca="1" si="330"/>
        <v>1.0865628016896502</v>
      </c>
      <c r="K4704" s="11">
        <f t="shared" ca="1" si="331"/>
        <v>2.9785473026666476</v>
      </c>
      <c r="L4704" s="11" t="str">
        <f t="shared" ca="1" si="324"/>
        <v>H</v>
      </c>
      <c r="M4704" s="11"/>
      <c r="N4704" s="11">
        <v>4703</v>
      </c>
      <c r="O4704" s="12">
        <f t="shared" ca="1" si="332"/>
        <v>1.751389687418045</v>
      </c>
      <c r="P4704" s="12">
        <f t="shared" ca="1" si="333"/>
        <v>2.3691767752228605</v>
      </c>
      <c r="Q4704" s="11" t="str">
        <f t="shared" ca="1" si="325"/>
        <v>H</v>
      </c>
    </row>
    <row r="4705" spans="9:17" x14ac:dyDescent="0.25">
      <c r="I4705" s="11">
        <v>4704</v>
      </c>
      <c r="J4705" s="11">
        <f t="shared" ca="1" si="330"/>
        <v>0.61300506731728954</v>
      </c>
      <c r="K4705" s="11">
        <f t="shared" ca="1" si="331"/>
        <v>1.2625712785055858</v>
      </c>
      <c r="L4705" s="11" t="str">
        <f t="shared" ca="1" si="324"/>
        <v>H</v>
      </c>
      <c r="M4705" s="11"/>
      <c r="N4705" s="11">
        <v>4704</v>
      </c>
      <c r="O4705" s="12">
        <f t="shared" ca="1" si="332"/>
        <v>-0.58128319335388579</v>
      </c>
      <c r="P4705" s="12">
        <f t="shared" ca="1" si="333"/>
        <v>-0.60563474353462809</v>
      </c>
      <c r="Q4705" s="11" t="str">
        <f t="shared" ca="1" si="325"/>
        <v>A</v>
      </c>
    </row>
    <row r="4706" spans="9:17" x14ac:dyDescent="0.25">
      <c r="I4706" s="11">
        <v>4705</v>
      </c>
      <c r="J4706" s="11">
        <f t="shared" ca="1" si="330"/>
        <v>0.14511959652400108</v>
      </c>
      <c r="K4706" s="11">
        <f t="shared" ca="1" si="331"/>
        <v>2.4425947928797789</v>
      </c>
      <c r="L4706" s="11" t="str">
        <f t="shared" ca="1" si="324"/>
        <v>H</v>
      </c>
      <c r="M4706" s="11"/>
      <c r="N4706" s="11">
        <v>4705</v>
      </c>
      <c r="O4706" s="12">
        <f t="shared" ca="1" si="332"/>
        <v>-0.98889124709995979</v>
      </c>
      <c r="P4706" s="12">
        <f t="shared" ca="1" si="333"/>
        <v>0.31631642802472293</v>
      </c>
      <c r="Q4706" s="11" t="str">
        <f t="shared" ca="1" si="325"/>
        <v>H</v>
      </c>
    </row>
    <row r="4707" spans="9:17" x14ac:dyDescent="0.25">
      <c r="I4707" s="11">
        <v>4706</v>
      </c>
      <c r="J4707" s="11">
        <f t="shared" ca="1" si="330"/>
        <v>2.6542325561612405</v>
      </c>
      <c r="K4707" s="11">
        <f t="shared" ca="1" si="331"/>
        <v>3.8513262307461305</v>
      </c>
      <c r="L4707" s="11" t="str">
        <f t="shared" ca="1" si="324"/>
        <v>H</v>
      </c>
      <c r="M4707" s="11"/>
      <c r="N4707" s="11">
        <v>4706</v>
      </c>
      <c r="O4707" s="12">
        <f t="shared" ca="1" si="332"/>
        <v>-1.8584800816414282</v>
      </c>
      <c r="P4707" s="12">
        <f t="shared" ca="1" si="333"/>
        <v>0.86321697128008545</v>
      </c>
      <c r="Q4707" s="11" t="str">
        <f t="shared" ca="1" si="325"/>
        <v>H</v>
      </c>
    </row>
    <row r="4708" spans="9:17" x14ac:dyDescent="0.25">
      <c r="I4708" s="11">
        <v>4707</v>
      </c>
      <c r="J4708" s="11">
        <f t="shared" ca="1" si="330"/>
        <v>0.66089712334792916</v>
      </c>
      <c r="K4708" s="11">
        <f t="shared" ca="1" si="331"/>
        <v>3.3802640150997005</v>
      </c>
      <c r="L4708" s="11" t="str">
        <f t="shared" ca="1" si="324"/>
        <v>H</v>
      </c>
      <c r="M4708" s="11"/>
      <c r="N4708" s="11">
        <v>4707</v>
      </c>
      <c r="O4708" s="12">
        <f t="shared" ca="1" si="332"/>
        <v>0.22040258906788529</v>
      </c>
      <c r="P4708" s="12">
        <f t="shared" ca="1" si="333"/>
        <v>2.0546944148307769</v>
      </c>
      <c r="Q4708" s="11" t="str">
        <f t="shared" ca="1" si="325"/>
        <v>H</v>
      </c>
    </row>
    <row r="4709" spans="9:17" x14ac:dyDescent="0.25">
      <c r="I4709" s="11">
        <v>4708</v>
      </c>
      <c r="J4709" s="11">
        <f t="shared" ca="1" si="330"/>
        <v>3.1345696095594153</v>
      </c>
      <c r="K4709" s="11">
        <f t="shared" ca="1" si="331"/>
        <v>3.7914624426644359</v>
      </c>
      <c r="L4709" s="11" t="str">
        <f t="shared" ca="1" si="324"/>
        <v>H</v>
      </c>
      <c r="M4709" s="11"/>
      <c r="N4709" s="11">
        <v>4708</v>
      </c>
      <c r="O4709" s="12">
        <f t="shared" ca="1" si="332"/>
        <v>0.13182380705012481</v>
      </c>
      <c r="P4709" s="12">
        <f t="shared" ca="1" si="333"/>
        <v>1.2548503773788977</v>
      </c>
      <c r="Q4709" s="11" t="str">
        <f t="shared" ca="1" si="325"/>
        <v>H</v>
      </c>
    </row>
    <row r="4710" spans="9:17" x14ac:dyDescent="0.25">
      <c r="I4710" s="11">
        <v>4709</v>
      </c>
      <c r="J4710" s="11">
        <f t="shared" ca="1" si="330"/>
        <v>0.1190806906433266</v>
      </c>
      <c r="K4710" s="11">
        <f t="shared" ca="1" si="331"/>
        <v>0.31906984599785115</v>
      </c>
      <c r="L4710" s="11" t="str">
        <f t="shared" ca="1" si="324"/>
        <v>H</v>
      </c>
      <c r="M4710" s="11"/>
      <c r="N4710" s="11">
        <v>4709</v>
      </c>
      <c r="O4710" s="12">
        <f t="shared" ca="1" si="332"/>
        <v>0.13960707405709799</v>
      </c>
      <c r="P4710" s="12">
        <f t="shared" ca="1" si="333"/>
        <v>-1.2955953475541326</v>
      </c>
      <c r="Q4710" s="11" t="str">
        <f t="shared" ca="1" si="325"/>
        <v>A</v>
      </c>
    </row>
    <row r="4711" spans="9:17" x14ac:dyDescent="0.25">
      <c r="I4711" s="11">
        <v>4710</v>
      </c>
      <c r="J4711" s="11">
        <f t="shared" ca="1" si="330"/>
        <v>-0.10940293941452139</v>
      </c>
      <c r="K4711" s="11">
        <f t="shared" ca="1" si="331"/>
        <v>1.0383734254024413</v>
      </c>
      <c r="L4711" s="11" t="str">
        <f t="shared" ca="1" si="324"/>
        <v>H</v>
      </c>
      <c r="M4711" s="11"/>
      <c r="N4711" s="11">
        <v>4710</v>
      </c>
      <c r="O4711" s="12">
        <f t="shared" ca="1" si="332"/>
        <v>-0.85007354739692453</v>
      </c>
      <c r="P4711" s="12">
        <f t="shared" ca="1" si="333"/>
        <v>-0.37704769577260255</v>
      </c>
      <c r="Q4711" s="11" t="str">
        <f t="shared" ca="1" si="325"/>
        <v>H</v>
      </c>
    </row>
    <row r="4712" spans="9:17" x14ac:dyDescent="0.25">
      <c r="I4712" s="11">
        <v>4711</v>
      </c>
      <c r="J4712" s="11">
        <f t="shared" ca="1" si="330"/>
        <v>1.7566193281387252</v>
      </c>
      <c r="K4712" s="11">
        <f t="shared" ca="1" si="331"/>
        <v>0.7112732378869755</v>
      </c>
      <c r="L4712" s="11" t="str">
        <f t="shared" ca="1" si="324"/>
        <v>A</v>
      </c>
      <c r="M4712" s="11"/>
      <c r="N4712" s="11">
        <v>4711</v>
      </c>
      <c r="O4712" s="12">
        <f t="shared" ca="1" si="332"/>
        <v>-0.87984691511352553</v>
      </c>
      <c r="P4712" s="12">
        <f t="shared" ca="1" si="333"/>
        <v>0.82606141881394479</v>
      </c>
      <c r="Q4712" s="11" t="str">
        <f t="shared" ca="1" si="325"/>
        <v>H</v>
      </c>
    </row>
    <row r="4713" spans="9:17" x14ac:dyDescent="0.25">
      <c r="I4713" s="11">
        <v>4712</v>
      </c>
      <c r="J4713" s="11">
        <f t="shared" ca="1" si="330"/>
        <v>3.3933485983225635</v>
      </c>
      <c r="K4713" s="11">
        <f t="shared" ca="1" si="331"/>
        <v>4.1230718926702394</v>
      </c>
      <c r="L4713" s="11" t="str">
        <f t="shared" ca="1" si="324"/>
        <v>H</v>
      </c>
      <c r="M4713" s="11"/>
      <c r="N4713" s="11">
        <v>4712</v>
      </c>
      <c r="O4713" s="12">
        <f t="shared" ca="1" si="332"/>
        <v>-8.9487269928747226E-2</v>
      </c>
      <c r="P4713" s="12">
        <f t="shared" ca="1" si="333"/>
        <v>1.0696580786507386</v>
      </c>
      <c r="Q4713" s="11" t="str">
        <f t="shared" ca="1" si="325"/>
        <v>H</v>
      </c>
    </row>
    <row r="4714" spans="9:17" x14ac:dyDescent="0.25">
      <c r="I4714" s="11">
        <v>4713</v>
      </c>
      <c r="J4714" s="11">
        <f t="shared" ca="1" si="330"/>
        <v>0.93426632290153011</v>
      </c>
      <c r="K4714" s="11">
        <f t="shared" ca="1" si="331"/>
        <v>0.15254754643261359</v>
      </c>
      <c r="L4714" s="11" t="str">
        <f t="shared" ca="1" si="324"/>
        <v>A</v>
      </c>
      <c r="M4714" s="11"/>
      <c r="N4714" s="11">
        <v>4713</v>
      </c>
      <c r="O4714" s="12">
        <f t="shared" ca="1" si="332"/>
        <v>0.8061935015132089</v>
      </c>
      <c r="P4714" s="12">
        <f t="shared" ca="1" si="333"/>
        <v>0.19261322477370912</v>
      </c>
      <c r="Q4714" s="11" t="str">
        <f t="shared" ca="1" si="325"/>
        <v>A</v>
      </c>
    </row>
    <row r="4715" spans="9:17" x14ac:dyDescent="0.25">
      <c r="I4715" s="11">
        <v>4714</v>
      </c>
      <c r="J4715" s="11">
        <f t="shared" ca="1" si="330"/>
        <v>2.9496694844197289</v>
      </c>
      <c r="K4715" s="11">
        <f t="shared" ca="1" si="331"/>
        <v>4.751677117475924</v>
      </c>
      <c r="L4715" s="11" t="str">
        <f t="shared" ca="1" si="324"/>
        <v>H</v>
      </c>
      <c r="M4715" s="11"/>
      <c r="N4715" s="11">
        <v>4714</v>
      </c>
      <c r="O4715" s="12">
        <f t="shared" ca="1" si="332"/>
        <v>-1.9066940250421138</v>
      </c>
      <c r="P4715" s="12">
        <f t="shared" ca="1" si="333"/>
        <v>0.83005046088146694</v>
      </c>
      <c r="Q4715" s="11" t="str">
        <f t="shared" ca="1" si="325"/>
        <v>H</v>
      </c>
    </row>
    <row r="4716" spans="9:17" x14ac:dyDescent="0.25">
      <c r="I4716" s="11">
        <v>4715</v>
      </c>
      <c r="J4716" s="11">
        <f t="shared" ca="1" si="330"/>
        <v>-2.1314394359059725</v>
      </c>
      <c r="K4716" s="11">
        <f t="shared" ca="1" si="331"/>
        <v>1.2863582723483507</v>
      </c>
      <c r="L4716" s="11" t="str">
        <f t="shared" ca="1" si="324"/>
        <v>H</v>
      </c>
      <c r="M4716" s="11"/>
      <c r="N4716" s="11">
        <v>4715</v>
      </c>
      <c r="O4716" s="12">
        <f t="shared" ca="1" si="332"/>
        <v>1.6188265557251689</v>
      </c>
      <c r="P4716" s="12">
        <f t="shared" ca="1" si="333"/>
        <v>0.76917822306717243</v>
      </c>
      <c r="Q4716" s="11" t="str">
        <f t="shared" ca="1" si="325"/>
        <v>A</v>
      </c>
    </row>
    <row r="4717" spans="9:17" x14ac:dyDescent="0.25">
      <c r="I4717" s="11">
        <v>4716</v>
      </c>
      <c r="J4717" s="11">
        <f t="shared" ca="1" si="330"/>
        <v>-0.40648667908025071</v>
      </c>
      <c r="K4717" s="11">
        <f t="shared" ca="1" si="331"/>
        <v>0.66601962265879089</v>
      </c>
      <c r="L4717" s="11" t="str">
        <f t="shared" ca="1" si="324"/>
        <v>H</v>
      </c>
      <c r="M4717" s="11"/>
      <c r="N4717" s="11">
        <v>4716</v>
      </c>
      <c r="O4717" s="12">
        <f t="shared" ca="1" si="332"/>
        <v>4.1476886175236038E-2</v>
      </c>
      <c r="P4717" s="12">
        <f t="shared" ca="1" si="333"/>
        <v>0.86250598593473005</v>
      </c>
      <c r="Q4717" s="11" t="str">
        <f t="shared" ca="1" si="325"/>
        <v>H</v>
      </c>
    </row>
    <row r="4718" spans="9:17" x14ac:dyDescent="0.25">
      <c r="I4718" s="11">
        <v>4717</v>
      </c>
      <c r="J4718" s="11">
        <f t="shared" ca="1" si="330"/>
        <v>0.32682242776215842</v>
      </c>
      <c r="K4718" s="11">
        <f t="shared" ca="1" si="331"/>
        <v>4.1177409246807732</v>
      </c>
      <c r="L4718" s="11" t="str">
        <f t="shared" ca="1" si="324"/>
        <v>H</v>
      </c>
      <c r="M4718" s="11"/>
      <c r="N4718" s="11">
        <v>4717</v>
      </c>
      <c r="O4718" s="12">
        <f t="shared" ca="1" si="332"/>
        <v>-0.58416311872636362</v>
      </c>
      <c r="P4718" s="12">
        <f t="shared" ca="1" si="333"/>
        <v>-0.17149242579807167</v>
      </c>
      <c r="Q4718" s="11" t="str">
        <f t="shared" ca="1" si="325"/>
        <v>H</v>
      </c>
    </row>
    <row r="4719" spans="9:17" x14ac:dyDescent="0.25">
      <c r="I4719" s="11">
        <v>4718</v>
      </c>
      <c r="J4719" s="11">
        <f t="shared" ca="1" si="330"/>
        <v>2.1222006468854286</v>
      </c>
      <c r="K4719" s="11">
        <f t="shared" ca="1" si="331"/>
        <v>1.2820571306369621</v>
      </c>
      <c r="L4719" s="11" t="str">
        <f t="shared" ca="1" si="324"/>
        <v>A</v>
      </c>
      <c r="M4719" s="11"/>
      <c r="N4719" s="11">
        <v>4718</v>
      </c>
      <c r="O4719" s="12">
        <f t="shared" ca="1" si="332"/>
        <v>-0.33506467084349667</v>
      </c>
      <c r="P4719" s="12">
        <f t="shared" ca="1" si="333"/>
        <v>0.10818928283336882</v>
      </c>
      <c r="Q4719" s="11" t="str">
        <f t="shared" ca="1" si="325"/>
        <v>H</v>
      </c>
    </row>
    <row r="4720" spans="9:17" x14ac:dyDescent="0.25">
      <c r="I4720" s="11">
        <v>4719</v>
      </c>
      <c r="J4720" s="11">
        <f t="shared" ca="1" si="330"/>
        <v>1.8742730417836919</v>
      </c>
      <c r="K4720" s="11">
        <f t="shared" ca="1" si="331"/>
        <v>2.6655305684671644</v>
      </c>
      <c r="L4720" s="11" t="str">
        <f t="shared" ca="1" si="324"/>
        <v>H</v>
      </c>
      <c r="M4720" s="11"/>
      <c r="N4720" s="11">
        <v>4719</v>
      </c>
      <c r="O4720" s="12">
        <f t="shared" ca="1" si="332"/>
        <v>-0.28055213548950053</v>
      </c>
      <c r="P4720" s="12">
        <f t="shared" ca="1" si="333"/>
        <v>-1.0200727107288152</v>
      </c>
      <c r="Q4720" s="11" t="str">
        <f t="shared" ca="1" si="325"/>
        <v>A</v>
      </c>
    </row>
    <row r="4721" spans="9:17" x14ac:dyDescent="0.25">
      <c r="I4721" s="11">
        <v>4720</v>
      </c>
      <c r="J4721" s="11">
        <f t="shared" ca="1" si="330"/>
        <v>1.2621451654929354</v>
      </c>
      <c r="K4721" s="11">
        <f t="shared" ca="1" si="331"/>
        <v>4.129230712965029</v>
      </c>
      <c r="L4721" s="11" t="str">
        <f t="shared" ca="1" si="324"/>
        <v>H</v>
      </c>
      <c r="M4721" s="11"/>
      <c r="N4721" s="11">
        <v>4720</v>
      </c>
      <c r="O4721" s="12">
        <f t="shared" ca="1" si="332"/>
        <v>-0.47486165919061418</v>
      </c>
      <c r="P4721" s="12">
        <f t="shared" ca="1" si="333"/>
        <v>1.3262918701368154</v>
      </c>
      <c r="Q4721" s="11" t="str">
        <f t="shared" ca="1" si="325"/>
        <v>H</v>
      </c>
    </row>
    <row r="4722" spans="9:17" x14ac:dyDescent="0.25">
      <c r="I4722" s="11">
        <v>4721</v>
      </c>
      <c r="J4722" s="11">
        <f t="shared" ca="1" si="330"/>
        <v>0.81411220928973715</v>
      </c>
      <c r="K4722" s="11">
        <f t="shared" ca="1" si="331"/>
        <v>0.14828812028629579</v>
      </c>
      <c r="L4722" s="11" t="str">
        <f t="shared" ca="1" si="324"/>
        <v>A</v>
      </c>
      <c r="M4722" s="11"/>
      <c r="N4722" s="11">
        <v>4721</v>
      </c>
      <c r="O4722" s="12">
        <f t="shared" ca="1" si="332"/>
        <v>1.0428405576901225</v>
      </c>
      <c r="P4722" s="12">
        <f t="shared" ca="1" si="333"/>
        <v>0.58485870761173664</v>
      </c>
      <c r="Q4722" s="11" t="str">
        <f t="shared" ca="1" si="325"/>
        <v>A</v>
      </c>
    </row>
    <row r="4723" spans="9:17" x14ac:dyDescent="0.25">
      <c r="I4723" s="11">
        <v>4722</v>
      </c>
      <c r="J4723" s="11">
        <f t="shared" ca="1" si="330"/>
        <v>-1.3509007158515858</v>
      </c>
      <c r="K4723" s="11">
        <f t="shared" ca="1" si="331"/>
        <v>1.2961856867652704</v>
      </c>
      <c r="L4723" s="11" t="str">
        <f t="shared" ca="1" si="324"/>
        <v>H</v>
      </c>
      <c r="M4723" s="11"/>
      <c r="N4723" s="11">
        <v>4722</v>
      </c>
      <c r="O4723" s="12">
        <f t="shared" ca="1" si="332"/>
        <v>-1.4500313031815717</v>
      </c>
      <c r="P4723" s="12">
        <f t="shared" ca="1" si="333"/>
        <v>1.3898448623681776</v>
      </c>
      <c r="Q4723" s="11" t="str">
        <f t="shared" ca="1" si="325"/>
        <v>H</v>
      </c>
    </row>
    <row r="4724" spans="9:17" x14ac:dyDescent="0.25">
      <c r="I4724" s="11">
        <v>4723</v>
      </c>
      <c r="J4724" s="11">
        <f t="shared" ca="1" si="330"/>
        <v>1.1360576128568343</v>
      </c>
      <c r="K4724" s="11">
        <f t="shared" ca="1" si="331"/>
        <v>-0.47069914593754625</v>
      </c>
      <c r="L4724" s="11" t="str">
        <f t="shared" ca="1" si="324"/>
        <v>A</v>
      </c>
      <c r="M4724" s="11"/>
      <c r="N4724" s="11">
        <v>4723</v>
      </c>
      <c r="O4724" s="12">
        <f t="shared" ca="1" si="332"/>
        <v>0.83483835309789578</v>
      </c>
      <c r="P4724" s="12">
        <f t="shared" ca="1" si="333"/>
        <v>1.0670218945939662</v>
      </c>
      <c r="Q4724" s="11" t="str">
        <f t="shared" ca="1" si="325"/>
        <v>H</v>
      </c>
    </row>
    <row r="4725" spans="9:17" x14ac:dyDescent="0.25">
      <c r="I4725" s="11">
        <v>4724</v>
      </c>
      <c r="J4725" s="11">
        <f t="shared" ca="1" si="330"/>
        <v>1.8736128245523778</v>
      </c>
      <c r="K4725" s="11">
        <f t="shared" ca="1" si="331"/>
        <v>1.6084488049770567</v>
      </c>
      <c r="L4725" s="11" t="str">
        <f t="shared" ca="1" si="324"/>
        <v>A</v>
      </c>
      <c r="M4725" s="11"/>
      <c r="N4725" s="11">
        <v>4724</v>
      </c>
      <c r="O4725" s="12">
        <f t="shared" ca="1" si="332"/>
        <v>1.2201306542188464</v>
      </c>
      <c r="P4725" s="12">
        <f t="shared" ca="1" si="333"/>
        <v>-0.1292469984263489</v>
      </c>
      <c r="Q4725" s="11" t="str">
        <f t="shared" ca="1" si="325"/>
        <v>A</v>
      </c>
    </row>
    <row r="4726" spans="9:17" x14ac:dyDescent="0.25">
      <c r="I4726" s="11">
        <v>4725</v>
      </c>
      <c r="J4726" s="11">
        <f t="shared" ca="1" si="330"/>
        <v>0.11242818954691014</v>
      </c>
      <c r="K4726" s="11">
        <f t="shared" ca="1" si="331"/>
        <v>0.5774903793553805</v>
      </c>
      <c r="L4726" s="11" t="str">
        <f t="shared" ca="1" si="324"/>
        <v>H</v>
      </c>
      <c r="M4726" s="11"/>
      <c r="N4726" s="11">
        <v>4725</v>
      </c>
      <c r="O4726" s="12">
        <f t="shared" ca="1" si="332"/>
        <v>1.4564250025347401</v>
      </c>
      <c r="P4726" s="12">
        <f t="shared" ca="1" si="333"/>
        <v>0.37674537200753977</v>
      </c>
      <c r="Q4726" s="11" t="str">
        <f t="shared" ca="1" si="325"/>
        <v>A</v>
      </c>
    </row>
    <row r="4727" spans="9:17" x14ac:dyDescent="0.25">
      <c r="I4727" s="11">
        <v>4726</v>
      </c>
      <c r="J4727" s="11">
        <f t="shared" ca="1" si="330"/>
        <v>-0.13076890767876337</v>
      </c>
      <c r="K4727" s="11">
        <f t="shared" ca="1" si="331"/>
        <v>0.1047618314676475</v>
      </c>
      <c r="L4727" s="11" t="str">
        <f t="shared" ca="1" si="324"/>
        <v>H</v>
      </c>
      <c r="M4727" s="11"/>
      <c r="N4727" s="11">
        <v>4726</v>
      </c>
      <c r="O4727" s="12">
        <f t="shared" ca="1" si="332"/>
        <v>0.85570353691030221</v>
      </c>
      <c r="P4727" s="12">
        <f t="shared" ca="1" si="333"/>
        <v>4.207221212815349</v>
      </c>
      <c r="Q4727" s="11" t="str">
        <f t="shared" ca="1" si="325"/>
        <v>H</v>
      </c>
    </row>
    <row r="4728" spans="9:17" x14ac:dyDescent="0.25">
      <c r="I4728" s="11">
        <v>4727</v>
      </c>
      <c r="J4728" s="11">
        <f t="shared" ca="1" si="330"/>
        <v>0.83720027388025964</v>
      </c>
      <c r="K4728" s="11">
        <f t="shared" ca="1" si="331"/>
        <v>1.0732578001971316</v>
      </c>
      <c r="L4728" s="11" t="str">
        <f t="shared" ca="1" si="324"/>
        <v>H</v>
      </c>
      <c r="M4728" s="11"/>
      <c r="N4728" s="11">
        <v>4727</v>
      </c>
      <c r="O4728" s="12">
        <f t="shared" ca="1" si="332"/>
        <v>1.4712566621668799</v>
      </c>
      <c r="P4728" s="12">
        <f t="shared" ca="1" si="333"/>
        <v>-3.0040150342551364E-2</v>
      </c>
      <c r="Q4728" s="11" t="str">
        <f t="shared" ca="1" si="325"/>
        <v>A</v>
      </c>
    </row>
    <row r="4729" spans="9:17" x14ac:dyDescent="0.25">
      <c r="I4729" s="11">
        <v>4728</v>
      </c>
      <c r="J4729" s="11">
        <f t="shared" ca="1" si="330"/>
        <v>2.6976108474095928</v>
      </c>
      <c r="K4729" s="11">
        <f t="shared" ca="1" si="331"/>
        <v>2.6242700665419378</v>
      </c>
      <c r="L4729" s="11" t="str">
        <f t="shared" ca="1" si="324"/>
        <v>A</v>
      </c>
      <c r="M4729" s="11"/>
      <c r="N4729" s="11">
        <v>4728</v>
      </c>
      <c r="O4729" s="12">
        <f t="shared" ca="1" si="332"/>
        <v>1.0528790806362993</v>
      </c>
      <c r="P4729" s="12">
        <f t="shared" ca="1" si="333"/>
        <v>1.3669116631697735</v>
      </c>
      <c r="Q4729" s="11" t="str">
        <f t="shared" ca="1" si="325"/>
        <v>H</v>
      </c>
    </row>
    <row r="4730" spans="9:17" x14ac:dyDescent="0.25">
      <c r="I4730" s="11">
        <v>4729</v>
      </c>
      <c r="J4730" s="11">
        <f t="shared" ca="1" si="330"/>
        <v>0.24426599077154487</v>
      </c>
      <c r="K4730" s="11">
        <f t="shared" ca="1" si="331"/>
        <v>1.946805956283461</v>
      </c>
      <c r="L4730" s="11" t="str">
        <f t="shared" ca="1" si="324"/>
        <v>H</v>
      </c>
      <c r="M4730" s="11"/>
      <c r="N4730" s="11">
        <v>4729</v>
      </c>
      <c r="O4730" s="12">
        <f t="shared" ca="1" si="332"/>
        <v>2.1111389367707893</v>
      </c>
      <c r="P4730" s="12">
        <f t="shared" ca="1" si="333"/>
        <v>1.6556650190491258</v>
      </c>
      <c r="Q4730" s="11" t="str">
        <f t="shared" ca="1" si="325"/>
        <v>A</v>
      </c>
    </row>
    <row r="4731" spans="9:17" x14ac:dyDescent="0.25">
      <c r="I4731" s="11">
        <v>4730</v>
      </c>
      <c r="J4731" s="11">
        <f t="shared" ca="1" si="330"/>
        <v>-3.8333961661310645E-2</v>
      </c>
      <c r="K4731" s="11">
        <f t="shared" ca="1" si="331"/>
        <v>1.5823499925653237</v>
      </c>
      <c r="L4731" s="11" t="str">
        <f t="shared" ca="1" si="324"/>
        <v>H</v>
      </c>
      <c r="M4731" s="11"/>
      <c r="N4731" s="11">
        <v>4730</v>
      </c>
      <c r="O4731" s="12">
        <f t="shared" ca="1" si="332"/>
        <v>1.7296502352181331</v>
      </c>
      <c r="P4731" s="12">
        <f t="shared" ca="1" si="333"/>
        <v>2.8573701862961567</v>
      </c>
      <c r="Q4731" s="11" t="str">
        <f t="shared" ca="1" si="325"/>
        <v>H</v>
      </c>
    </row>
    <row r="4732" spans="9:17" x14ac:dyDescent="0.25">
      <c r="I4732" s="11">
        <v>4731</v>
      </c>
      <c r="J4732" s="11">
        <f t="shared" ca="1" si="330"/>
        <v>0.19902266323409967</v>
      </c>
      <c r="K4732" s="11">
        <f t="shared" ca="1" si="331"/>
        <v>3.0799171919075361</v>
      </c>
      <c r="L4732" s="11" t="str">
        <f t="shared" ca="1" si="324"/>
        <v>H</v>
      </c>
      <c r="M4732" s="11"/>
      <c r="N4732" s="11">
        <v>4731</v>
      </c>
      <c r="O4732" s="12">
        <f t="shared" ca="1" si="332"/>
        <v>0.29248219153214111</v>
      </c>
      <c r="P4732" s="12">
        <f t="shared" ca="1" si="333"/>
        <v>1.4128639455866525</v>
      </c>
      <c r="Q4732" s="11" t="str">
        <f t="shared" ca="1" si="325"/>
        <v>H</v>
      </c>
    </row>
    <row r="4733" spans="9:17" x14ac:dyDescent="0.25">
      <c r="I4733" s="11">
        <v>4732</v>
      </c>
      <c r="J4733" s="11">
        <f t="shared" ca="1" si="330"/>
        <v>2.6721701136227733</v>
      </c>
      <c r="K4733" s="11">
        <f t="shared" ca="1" si="331"/>
        <v>2.175025163051981</v>
      </c>
      <c r="L4733" s="11" t="str">
        <f t="shared" ca="1" si="324"/>
        <v>A</v>
      </c>
      <c r="M4733" s="11"/>
      <c r="N4733" s="11">
        <v>4732</v>
      </c>
      <c r="O4733" s="12">
        <f t="shared" ca="1" si="332"/>
        <v>1.6010535221060729</v>
      </c>
      <c r="P4733" s="12">
        <f t="shared" ca="1" si="333"/>
        <v>0.81351542194655324</v>
      </c>
      <c r="Q4733" s="11" t="str">
        <f t="shared" ca="1" si="325"/>
        <v>A</v>
      </c>
    </row>
    <row r="4734" spans="9:17" x14ac:dyDescent="0.25">
      <c r="I4734" s="11">
        <v>4733</v>
      </c>
      <c r="J4734" s="11">
        <f t="shared" ca="1" si="330"/>
        <v>0.94177767219513098</v>
      </c>
      <c r="K4734" s="11">
        <f t="shared" ca="1" si="331"/>
        <v>3.9372461621644947</v>
      </c>
      <c r="L4734" s="11" t="str">
        <f t="shared" ca="1" si="324"/>
        <v>H</v>
      </c>
      <c r="M4734" s="11"/>
      <c r="N4734" s="11">
        <v>4733</v>
      </c>
      <c r="O4734" s="12">
        <f t="shared" ca="1" si="332"/>
        <v>7.6342937475210926E-2</v>
      </c>
      <c r="P4734" s="12">
        <f t="shared" ca="1" si="333"/>
        <v>-0.74454358462088188</v>
      </c>
      <c r="Q4734" s="11" t="str">
        <f t="shared" ca="1" si="325"/>
        <v>A</v>
      </c>
    </row>
    <row r="4735" spans="9:17" x14ac:dyDescent="0.25">
      <c r="I4735" s="11">
        <v>4734</v>
      </c>
      <c r="J4735" s="11">
        <f t="shared" ca="1" si="330"/>
        <v>-0.34188292965945355</v>
      </c>
      <c r="K4735" s="11">
        <f t="shared" ca="1" si="331"/>
        <v>2.179500329742448</v>
      </c>
      <c r="L4735" s="11" t="str">
        <f t="shared" ca="1" si="324"/>
        <v>H</v>
      </c>
      <c r="M4735" s="11"/>
      <c r="N4735" s="11">
        <v>4734</v>
      </c>
      <c r="O4735" s="12">
        <f t="shared" ca="1" si="332"/>
        <v>1.914982704669481</v>
      </c>
      <c r="P4735" s="12">
        <f t="shared" ca="1" si="333"/>
        <v>2.1749109003051128</v>
      </c>
      <c r="Q4735" s="11" t="str">
        <f t="shared" ca="1" si="325"/>
        <v>H</v>
      </c>
    </row>
    <row r="4736" spans="9:17" x14ac:dyDescent="0.25">
      <c r="I4736" s="11">
        <v>4735</v>
      </c>
      <c r="J4736" s="11">
        <f t="shared" ca="1" si="330"/>
        <v>0.18146730934236266</v>
      </c>
      <c r="K4736" s="11">
        <f t="shared" ca="1" si="331"/>
        <v>4.4194961933850632</v>
      </c>
      <c r="L4736" s="11" t="str">
        <f t="shared" ca="1" si="324"/>
        <v>H</v>
      </c>
      <c r="M4736" s="11"/>
      <c r="N4736" s="11">
        <v>4735</v>
      </c>
      <c r="O4736" s="12">
        <f t="shared" ca="1" si="332"/>
        <v>2.79863806857505</v>
      </c>
      <c r="P4736" s="12">
        <f t="shared" ca="1" si="333"/>
        <v>0.15493318663090738</v>
      </c>
      <c r="Q4736" s="11" t="str">
        <f t="shared" ca="1" si="325"/>
        <v>A</v>
      </c>
    </row>
    <row r="4737" spans="9:17" x14ac:dyDescent="0.25">
      <c r="I4737" s="11">
        <v>4736</v>
      </c>
      <c r="J4737" s="11">
        <f t="shared" ca="1" si="330"/>
        <v>1.2427798797089531</v>
      </c>
      <c r="K4737" s="11">
        <f t="shared" ca="1" si="331"/>
        <v>3.6741169038754045</v>
      </c>
      <c r="L4737" s="11" t="str">
        <f t="shared" ca="1" si="324"/>
        <v>H</v>
      </c>
      <c r="M4737" s="11"/>
      <c r="N4737" s="11">
        <v>4736</v>
      </c>
      <c r="O4737" s="12">
        <f t="shared" ca="1" si="332"/>
        <v>-0.18962061206826741</v>
      </c>
      <c r="P4737" s="12">
        <f t="shared" ca="1" si="333"/>
        <v>0.6516039078833602</v>
      </c>
      <c r="Q4737" s="11" t="str">
        <f t="shared" ca="1" si="325"/>
        <v>H</v>
      </c>
    </row>
    <row r="4738" spans="9:17" x14ac:dyDescent="0.25">
      <c r="I4738" s="11">
        <v>4737</v>
      </c>
      <c r="J4738" s="11">
        <f t="shared" ca="1" si="330"/>
        <v>1.0401795224551695</v>
      </c>
      <c r="K4738" s="11">
        <f t="shared" ca="1" si="331"/>
        <v>-0.46438042117670308</v>
      </c>
      <c r="L4738" s="11" t="str">
        <f t="shared" ca="1" si="324"/>
        <v>A</v>
      </c>
      <c r="M4738" s="11"/>
      <c r="N4738" s="11">
        <v>4737</v>
      </c>
      <c r="O4738" s="12">
        <f t="shared" ca="1" si="332"/>
        <v>2.1514722837009517</v>
      </c>
      <c r="P4738" s="12">
        <f t="shared" ca="1" si="333"/>
        <v>1.0771341041889719</v>
      </c>
      <c r="Q4738" s="11" t="str">
        <f t="shared" ca="1" si="325"/>
        <v>A</v>
      </c>
    </row>
    <row r="4739" spans="9:17" x14ac:dyDescent="0.25">
      <c r="I4739" s="11">
        <v>4738</v>
      </c>
      <c r="J4739" s="11">
        <f t="shared" ref="J4739:J4802" ca="1" si="334">NORMINV(RAND(), $D$3,$F$3)</f>
        <v>-0.90586979492822406</v>
      </c>
      <c r="K4739" s="11">
        <f t="shared" ref="K4739:K4802" ca="1" si="335">NORMINV(RAND(), $D$2,$F$2)</f>
        <v>2.1986807591007169</v>
      </c>
      <c r="L4739" s="11" t="str">
        <f t="shared" ca="1" si="324"/>
        <v>H</v>
      </c>
      <c r="M4739" s="11"/>
      <c r="N4739" s="11">
        <v>4738</v>
      </c>
      <c r="O4739" s="12">
        <f t="shared" ref="O4739:O4802" ca="1" si="336">NORMINV(RAND(), $D$11,$F$11)</f>
        <v>0.72537412157278247</v>
      </c>
      <c r="P4739" s="12">
        <f t="shared" ref="P4739:P4802" ca="1" si="337">NORMINV(RAND(), $D$10,$F$10)</f>
        <v>0.7333979419173684</v>
      </c>
      <c r="Q4739" s="11" t="str">
        <f t="shared" ca="1" si="325"/>
        <v>H</v>
      </c>
    </row>
    <row r="4740" spans="9:17" x14ac:dyDescent="0.25">
      <c r="I4740" s="11">
        <v>4739</v>
      </c>
      <c r="J4740" s="11">
        <f t="shared" ca="1" si="334"/>
        <v>-0.60794346424228618</v>
      </c>
      <c r="K4740" s="11">
        <f t="shared" ca="1" si="335"/>
        <v>1.7998349490160939</v>
      </c>
      <c r="L4740" s="11" t="str">
        <f t="shared" ca="1" si="324"/>
        <v>H</v>
      </c>
      <c r="M4740" s="11"/>
      <c r="N4740" s="11">
        <v>4739</v>
      </c>
      <c r="O4740" s="12">
        <f t="shared" ca="1" si="336"/>
        <v>1.4326376069057061</v>
      </c>
      <c r="P4740" s="12">
        <f t="shared" ca="1" si="337"/>
        <v>1.4928391465780666</v>
      </c>
      <c r="Q4740" s="11" t="str">
        <f t="shared" ca="1" si="325"/>
        <v>H</v>
      </c>
    </row>
    <row r="4741" spans="9:17" x14ac:dyDescent="0.25">
      <c r="I4741" s="11">
        <v>4740</v>
      </c>
      <c r="J4741" s="11">
        <f t="shared" ca="1" si="334"/>
        <v>3.4250262396500393</v>
      </c>
      <c r="K4741" s="11">
        <f t="shared" ca="1" si="335"/>
        <v>2.3927156369144762</v>
      </c>
      <c r="L4741" s="11" t="str">
        <f t="shared" ca="1" si="324"/>
        <v>A</v>
      </c>
      <c r="M4741" s="11"/>
      <c r="N4741" s="11">
        <v>4740</v>
      </c>
      <c r="O4741" s="12">
        <f t="shared" ca="1" si="336"/>
        <v>1.9555919381256082</v>
      </c>
      <c r="P4741" s="12">
        <f t="shared" ca="1" si="337"/>
        <v>0.33791985085345588</v>
      </c>
      <c r="Q4741" s="11" t="str">
        <f t="shared" ca="1" si="325"/>
        <v>A</v>
      </c>
    </row>
    <row r="4742" spans="9:17" x14ac:dyDescent="0.25">
      <c r="I4742" s="11">
        <v>4741</v>
      </c>
      <c r="J4742" s="11">
        <f t="shared" ca="1" si="334"/>
        <v>0.62488690932388025</v>
      </c>
      <c r="K4742" s="11">
        <f t="shared" ca="1" si="335"/>
        <v>2.5069345327744386</v>
      </c>
      <c r="L4742" s="11" t="str">
        <f t="shared" ca="1" si="324"/>
        <v>H</v>
      </c>
      <c r="M4742" s="11"/>
      <c r="N4742" s="11">
        <v>4741</v>
      </c>
      <c r="O4742" s="12">
        <f t="shared" ca="1" si="336"/>
        <v>1.8818951200544669</v>
      </c>
      <c r="P4742" s="12">
        <f t="shared" ca="1" si="337"/>
        <v>3.2033894220320973</v>
      </c>
      <c r="Q4742" s="11" t="str">
        <f t="shared" ca="1" si="325"/>
        <v>H</v>
      </c>
    </row>
    <row r="4743" spans="9:17" x14ac:dyDescent="0.25">
      <c r="I4743" s="11">
        <v>4742</v>
      </c>
      <c r="J4743" s="11">
        <f t="shared" ca="1" si="334"/>
        <v>1.7562988705566673</v>
      </c>
      <c r="K4743" s="11">
        <f t="shared" ca="1" si="335"/>
        <v>4.7488978475007126</v>
      </c>
      <c r="L4743" s="11" t="str">
        <f t="shared" ca="1" si="324"/>
        <v>H</v>
      </c>
      <c r="M4743" s="11"/>
      <c r="N4743" s="11">
        <v>4742</v>
      </c>
      <c r="O4743" s="12">
        <f t="shared" ca="1" si="336"/>
        <v>0.61751389700123283</v>
      </c>
      <c r="P4743" s="12">
        <f t="shared" ca="1" si="337"/>
        <v>2.4583485948665103</v>
      </c>
      <c r="Q4743" s="11" t="str">
        <f t="shared" ca="1" si="325"/>
        <v>H</v>
      </c>
    </row>
    <row r="4744" spans="9:17" x14ac:dyDescent="0.25">
      <c r="I4744" s="11">
        <v>4743</v>
      </c>
      <c r="J4744" s="11">
        <f t="shared" ca="1" si="334"/>
        <v>1.014889668162837</v>
      </c>
      <c r="K4744" s="11">
        <f t="shared" ca="1" si="335"/>
        <v>3.1583709480354996</v>
      </c>
      <c r="L4744" s="11" t="str">
        <f t="shared" ca="1" si="324"/>
        <v>H</v>
      </c>
      <c r="M4744" s="11"/>
      <c r="N4744" s="11">
        <v>4743</v>
      </c>
      <c r="O4744" s="12">
        <f t="shared" ca="1" si="336"/>
        <v>-0.62580990316601359</v>
      </c>
      <c r="P4744" s="12">
        <f t="shared" ca="1" si="337"/>
        <v>1.0875168362758396</v>
      </c>
      <c r="Q4744" s="11" t="str">
        <f t="shared" ca="1" si="325"/>
        <v>H</v>
      </c>
    </row>
    <row r="4745" spans="9:17" x14ac:dyDescent="0.25">
      <c r="I4745" s="11">
        <v>4744</v>
      </c>
      <c r="J4745" s="11">
        <f t="shared" ca="1" si="334"/>
        <v>-1.2467261674398831</v>
      </c>
      <c r="K4745" s="11">
        <f t="shared" ca="1" si="335"/>
        <v>-3.6281655511626099E-2</v>
      </c>
      <c r="L4745" s="11" t="str">
        <f t="shared" ca="1" si="324"/>
        <v>H</v>
      </c>
      <c r="M4745" s="11"/>
      <c r="N4745" s="11">
        <v>4744</v>
      </c>
      <c r="O4745" s="12">
        <f t="shared" ca="1" si="336"/>
        <v>1.8784106217878507</v>
      </c>
      <c r="P4745" s="12">
        <f t="shared" ca="1" si="337"/>
        <v>1.0274152636768799</v>
      </c>
      <c r="Q4745" s="11" t="str">
        <f t="shared" ca="1" si="325"/>
        <v>A</v>
      </c>
    </row>
    <row r="4746" spans="9:17" x14ac:dyDescent="0.25">
      <c r="I4746" s="11">
        <v>4745</v>
      </c>
      <c r="J4746" s="11">
        <f t="shared" ca="1" si="334"/>
        <v>1.2340281690782655</v>
      </c>
      <c r="K4746" s="11">
        <f t="shared" ca="1" si="335"/>
        <v>1.7069852116376425</v>
      </c>
      <c r="L4746" s="11" t="str">
        <f t="shared" ca="1" si="324"/>
        <v>H</v>
      </c>
      <c r="M4746" s="11"/>
      <c r="N4746" s="11">
        <v>4745</v>
      </c>
      <c r="O4746" s="12">
        <f t="shared" ca="1" si="336"/>
        <v>-0.27147148434513391</v>
      </c>
      <c r="P4746" s="12">
        <f t="shared" ca="1" si="337"/>
        <v>1.3018611049543296</v>
      </c>
      <c r="Q4746" s="11" t="str">
        <f t="shared" ca="1" si="325"/>
        <v>H</v>
      </c>
    </row>
    <row r="4747" spans="9:17" x14ac:dyDescent="0.25">
      <c r="I4747" s="11">
        <v>4746</v>
      </c>
      <c r="J4747" s="11">
        <f t="shared" ca="1" si="334"/>
        <v>3.2508185203450486</v>
      </c>
      <c r="K4747" s="11">
        <f t="shared" ca="1" si="335"/>
        <v>2.7995829392552296</v>
      </c>
      <c r="L4747" s="11" t="str">
        <f t="shared" ca="1" si="324"/>
        <v>A</v>
      </c>
      <c r="M4747" s="11"/>
      <c r="N4747" s="11">
        <v>4746</v>
      </c>
      <c r="O4747" s="12">
        <f t="shared" ca="1" si="336"/>
        <v>-0.61552759579791494</v>
      </c>
      <c r="P4747" s="12">
        <f t="shared" ca="1" si="337"/>
        <v>1.9797220670873354</v>
      </c>
      <c r="Q4747" s="11" t="str">
        <f t="shared" ca="1" si="325"/>
        <v>H</v>
      </c>
    </row>
    <row r="4748" spans="9:17" x14ac:dyDescent="0.25">
      <c r="I4748" s="11">
        <v>4747</v>
      </c>
      <c r="J4748" s="11">
        <f t="shared" ca="1" si="334"/>
        <v>1.2317459212345587</v>
      </c>
      <c r="K4748" s="11">
        <f t="shared" ca="1" si="335"/>
        <v>0.95371894694627435</v>
      </c>
      <c r="L4748" s="11" t="str">
        <f t="shared" ca="1" si="324"/>
        <v>A</v>
      </c>
      <c r="M4748" s="11"/>
      <c r="N4748" s="11">
        <v>4747</v>
      </c>
      <c r="O4748" s="12">
        <f t="shared" ca="1" si="336"/>
        <v>1.4845742640410911</v>
      </c>
      <c r="P4748" s="12">
        <f t="shared" ca="1" si="337"/>
        <v>-3.5150174946837032E-2</v>
      </c>
      <c r="Q4748" s="11" t="str">
        <f t="shared" ca="1" si="325"/>
        <v>A</v>
      </c>
    </row>
    <row r="4749" spans="9:17" x14ac:dyDescent="0.25">
      <c r="I4749" s="11">
        <v>4748</v>
      </c>
      <c r="J4749" s="11">
        <f t="shared" ca="1" si="334"/>
        <v>0.24030657798893229</v>
      </c>
      <c r="K4749" s="11">
        <f t="shared" ca="1" si="335"/>
        <v>1.5294021988657502</v>
      </c>
      <c r="L4749" s="11" t="str">
        <f t="shared" ca="1" si="324"/>
        <v>H</v>
      </c>
      <c r="M4749" s="11"/>
      <c r="N4749" s="11">
        <v>4748</v>
      </c>
      <c r="O4749" s="12">
        <f t="shared" ca="1" si="336"/>
        <v>1.703090531174688</v>
      </c>
      <c r="P4749" s="12">
        <f t="shared" ca="1" si="337"/>
        <v>1.9377654963821771</v>
      </c>
      <c r="Q4749" s="11" t="str">
        <f t="shared" ca="1" si="325"/>
        <v>H</v>
      </c>
    </row>
    <row r="4750" spans="9:17" x14ac:dyDescent="0.25">
      <c r="I4750" s="11">
        <v>4749</v>
      </c>
      <c r="J4750" s="11">
        <f t="shared" ca="1" si="334"/>
        <v>2.1992515243219533</v>
      </c>
      <c r="K4750" s="11">
        <f t="shared" ca="1" si="335"/>
        <v>0.64973846892078568</v>
      </c>
      <c r="L4750" s="11" t="str">
        <f t="shared" ca="1" si="324"/>
        <v>A</v>
      </c>
      <c r="M4750" s="11"/>
      <c r="N4750" s="11">
        <v>4749</v>
      </c>
      <c r="O4750" s="12">
        <f t="shared" ca="1" si="336"/>
        <v>-0.60919236795311216</v>
      </c>
      <c r="P4750" s="12">
        <f t="shared" ca="1" si="337"/>
        <v>1.4305193029915297</v>
      </c>
      <c r="Q4750" s="11" t="str">
        <f t="shared" ca="1" si="325"/>
        <v>H</v>
      </c>
    </row>
    <row r="4751" spans="9:17" x14ac:dyDescent="0.25">
      <c r="I4751" s="11">
        <v>4750</v>
      </c>
      <c r="J4751" s="11">
        <f t="shared" ca="1" si="334"/>
        <v>2.1607802028551046</v>
      </c>
      <c r="K4751" s="11">
        <f t="shared" ca="1" si="335"/>
        <v>2.5867021159654757</v>
      </c>
      <c r="L4751" s="11" t="str">
        <f t="shared" ca="1" si="324"/>
        <v>H</v>
      </c>
      <c r="M4751" s="11"/>
      <c r="N4751" s="11">
        <v>4750</v>
      </c>
      <c r="O4751" s="12">
        <f t="shared" ca="1" si="336"/>
        <v>1.9205371448022519</v>
      </c>
      <c r="P4751" s="12">
        <f t="shared" ca="1" si="337"/>
        <v>0.74147357544674419</v>
      </c>
      <c r="Q4751" s="11" t="str">
        <f t="shared" ca="1" si="325"/>
        <v>A</v>
      </c>
    </row>
    <row r="4752" spans="9:17" x14ac:dyDescent="0.25">
      <c r="I4752" s="11">
        <v>4751</v>
      </c>
      <c r="J4752" s="11">
        <f t="shared" ca="1" si="334"/>
        <v>1.3147883884000793</v>
      </c>
      <c r="K4752" s="11">
        <f t="shared" ca="1" si="335"/>
        <v>1.3086391233981205</v>
      </c>
      <c r="L4752" s="11" t="str">
        <f t="shared" ca="1" si="324"/>
        <v>A</v>
      </c>
      <c r="M4752" s="11"/>
      <c r="N4752" s="11">
        <v>4751</v>
      </c>
      <c r="O4752" s="12">
        <f t="shared" ca="1" si="336"/>
        <v>1.9552480260516094</v>
      </c>
      <c r="P4752" s="12">
        <f t="shared" ca="1" si="337"/>
        <v>-0.55568409568446686</v>
      </c>
      <c r="Q4752" s="11" t="str">
        <f t="shared" ca="1" si="325"/>
        <v>A</v>
      </c>
    </row>
    <row r="4753" spans="9:17" x14ac:dyDescent="0.25">
      <c r="I4753" s="11">
        <v>4752</v>
      </c>
      <c r="J4753" s="11">
        <f t="shared" ca="1" si="334"/>
        <v>0.86684993978618752</v>
      </c>
      <c r="K4753" s="11">
        <f t="shared" ca="1" si="335"/>
        <v>2.31945484694221</v>
      </c>
      <c r="L4753" s="11" t="str">
        <f t="shared" ca="1" si="324"/>
        <v>H</v>
      </c>
      <c r="M4753" s="11"/>
      <c r="N4753" s="11">
        <v>4752</v>
      </c>
      <c r="O4753" s="12">
        <f t="shared" ca="1" si="336"/>
        <v>0.67201457811937448</v>
      </c>
      <c r="P4753" s="12">
        <f t="shared" ca="1" si="337"/>
        <v>0.76341605399577261</v>
      </c>
      <c r="Q4753" s="11" t="str">
        <f t="shared" ca="1" si="325"/>
        <v>H</v>
      </c>
    </row>
    <row r="4754" spans="9:17" x14ac:dyDescent="0.25">
      <c r="I4754" s="11">
        <v>4753</v>
      </c>
      <c r="J4754" s="11">
        <f t="shared" ca="1" si="334"/>
        <v>3.7821732327280704</v>
      </c>
      <c r="K4754" s="11">
        <f t="shared" ca="1" si="335"/>
        <v>1.3491924741738941</v>
      </c>
      <c r="L4754" s="11" t="str">
        <f t="shared" ca="1" si="324"/>
        <v>A</v>
      </c>
      <c r="M4754" s="11"/>
      <c r="N4754" s="11">
        <v>4753</v>
      </c>
      <c r="O4754" s="12">
        <f t="shared" ca="1" si="336"/>
        <v>-1.0142371545430748</v>
      </c>
      <c r="P4754" s="12">
        <f t="shared" ca="1" si="337"/>
        <v>1.5466595217068078</v>
      </c>
      <c r="Q4754" s="11" t="str">
        <f t="shared" ca="1" si="325"/>
        <v>H</v>
      </c>
    </row>
    <row r="4755" spans="9:17" x14ac:dyDescent="0.25">
      <c r="I4755" s="11">
        <v>4754</v>
      </c>
      <c r="J4755" s="11">
        <f t="shared" ca="1" si="334"/>
        <v>-0.92045709205351611</v>
      </c>
      <c r="K4755" s="11">
        <f t="shared" ca="1" si="335"/>
        <v>3.3738952609806256</v>
      </c>
      <c r="L4755" s="11" t="str">
        <f t="shared" ca="1" si="324"/>
        <v>H</v>
      </c>
      <c r="M4755" s="11"/>
      <c r="N4755" s="11">
        <v>4754</v>
      </c>
      <c r="O4755" s="12">
        <f t="shared" ca="1" si="336"/>
        <v>0.98764929763903475</v>
      </c>
      <c r="P4755" s="12">
        <f t="shared" ca="1" si="337"/>
        <v>1.0817197476996061</v>
      </c>
      <c r="Q4755" s="11" t="str">
        <f t="shared" ca="1" si="325"/>
        <v>H</v>
      </c>
    </row>
    <row r="4756" spans="9:17" x14ac:dyDescent="0.25">
      <c r="I4756" s="11">
        <v>4755</v>
      </c>
      <c r="J4756" s="11">
        <f t="shared" ca="1" si="334"/>
        <v>0.48879930077228129</v>
      </c>
      <c r="K4756" s="11">
        <f t="shared" ca="1" si="335"/>
        <v>2.1356950554485707</v>
      </c>
      <c r="L4756" s="11" t="str">
        <f t="shared" ca="1" si="324"/>
        <v>H</v>
      </c>
      <c r="M4756" s="11"/>
      <c r="N4756" s="11">
        <v>4755</v>
      </c>
      <c r="O4756" s="12">
        <f t="shared" ca="1" si="336"/>
        <v>0.31543666451005981</v>
      </c>
      <c r="P4756" s="12">
        <f t="shared" ca="1" si="337"/>
        <v>-0.6392061711857786</v>
      </c>
      <c r="Q4756" s="11" t="str">
        <f t="shared" ca="1" si="325"/>
        <v>A</v>
      </c>
    </row>
    <row r="4757" spans="9:17" x14ac:dyDescent="0.25">
      <c r="I4757" s="11">
        <v>4756</v>
      </c>
      <c r="J4757" s="11">
        <f t="shared" ca="1" si="334"/>
        <v>0.22864978404856395</v>
      </c>
      <c r="K4757" s="11">
        <f t="shared" ca="1" si="335"/>
        <v>4.1947809783747152</v>
      </c>
      <c r="L4757" s="11" t="str">
        <f t="shared" ca="1" si="324"/>
        <v>H</v>
      </c>
      <c r="M4757" s="11"/>
      <c r="N4757" s="11">
        <v>4756</v>
      </c>
      <c r="O4757" s="12">
        <f t="shared" ca="1" si="336"/>
        <v>0.15193057020269707</v>
      </c>
      <c r="P4757" s="12">
        <f t="shared" ca="1" si="337"/>
        <v>1.6409312286152473</v>
      </c>
      <c r="Q4757" s="11" t="str">
        <f t="shared" ca="1" si="325"/>
        <v>H</v>
      </c>
    </row>
    <row r="4758" spans="9:17" x14ac:dyDescent="0.25">
      <c r="I4758" s="11">
        <v>4757</v>
      </c>
      <c r="J4758" s="11">
        <f t="shared" ca="1" si="334"/>
        <v>1.3580752843594732</v>
      </c>
      <c r="K4758" s="11">
        <f t="shared" ca="1" si="335"/>
        <v>1.9954058209508063</v>
      </c>
      <c r="L4758" s="11" t="str">
        <f t="shared" ca="1" si="324"/>
        <v>H</v>
      </c>
      <c r="M4758" s="11"/>
      <c r="N4758" s="11">
        <v>4757</v>
      </c>
      <c r="O4758" s="12">
        <f t="shared" ca="1" si="336"/>
        <v>-0.81032967753862417</v>
      </c>
      <c r="P4758" s="12">
        <f t="shared" ca="1" si="337"/>
        <v>-2.806454555290272E-2</v>
      </c>
      <c r="Q4758" s="11" t="str">
        <f t="shared" ca="1" si="325"/>
        <v>H</v>
      </c>
    </row>
    <row r="4759" spans="9:17" x14ac:dyDescent="0.25">
      <c r="I4759" s="11">
        <v>4758</v>
      </c>
      <c r="J4759" s="11">
        <f t="shared" ca="1" si="334"/>
        <v>0.4309726822495441</v>
      </c>
      <c r="K4759" s="11">
        <f t="shared" ca="1" si="335"/>
        <v>4.4115385427968237</v>
      </c>
      <c r="L4759" s="11" t="str">
        <f t="shared" ca="1" si="324"/>
        <v>H</v>
      </c>
      <c r="M4759" s="11"/>
      <c r="N4759" s="11">
        <v>4758</v>
      </c>
      <c r="O4759" s="12">
        <f t="shared" ca="1" si="336"/>
        <v>1.8334186880305865</v>
      </c>
      <c r="P4759" s="12">
        <f t="shared" ca="1" si="337"/>
        <v>-0.99439204969089889</v>
      </c>
      <c r="Q4759" s="11" t="str">
        <f t="shared" ca="1" si="325"/>
        <v>A</v>
      </c>
    </row>
    <row r="4760" spans="9:17" x14ac:dyDescent="0.25">
      <c r="I4760" s="11">
        <v>4759</v>
      </c>
      <c r="J4760" s="11">
        <f t="shared" ca="1" si="334"/>
        <v>1.8091980172553446</v>
      </c>
      <c r="K4760" s="11">
        <f t="shared" ca="1" si="335"/>
        <v>2.7119079438695213</v>
      </c>
      <c r="L4760" s="11" t="str">
        <f t="shared" ca="1" si="324"/>
        <v>H</v>
      </c>
      <c r="M4760" s="11"/>
      <c r="N4760" s="11">
        <v>4759</v>
      </c>
      <c r="O4760" s="12">
        <f t="shared" ca="1" si="336"/>
        <v>-0.28331706998003148</v>
      </c>
      <c r="P4760" s="12">
        <f t="shared" ca="1" si="337"/>
        <v>0.58533382906991416</v>
      </c>
      <c r="Q4760" s="11" t="str">
        <f t="shared" ca="1" si="325"/>
        <v>H</v>
      </c>
    </row>
    <row r="4761" spans="9:17" x14ac:dyDescent="0.25">
      <c r="I4761" s="11">
        <v>4760</v>
      </c>
      <c r="J4761" s="11">
        <f t="shared" ca="1" si="334"/>
        <v>1.052140653681011</v>
      </c>
      <c r="K4761" s="11">
        <f t="shared" ca="1" si="335"/>
        <v>1.0052322263248121</v>
      </c>
      <c r="L4761" s="11" t="str">
        <f t="shared" ca="1" si="324"/>
        <v>A</v>
      </c>
      <c r="M4761" s="11"/>
      <c r="N4761" s="11">
        <v>4760</v>
      </c>
      <c r="O4761" s="12">
        <f t="shared" ca="1" si="336"/>
        <v>1.5271114204395715</v>
      </c>
      <c r="P4761" s="12">
        <f t="shared" ca="1" si="337"/>
        <v>1.1777038068082784</v>
      </c>
      <c r="Q4761" s="11" t="str">
        <f t="shared" ca="1" si="325"/>
        <v>A</v>
      </c>
    </row>
    <row r="4762" spans="9:17" x14ac:dyDescent="0.25">
      <c r="I4762" s="11">
        <v>4761</v>
      </c>
      <c r="J4762" s="11">
        <f t="shared" ca="1" si="334"/>
        <v>-0.14177101647671375</v>
      </c>
      <c r="K4762" s="11">
        <f t="shared" ca="1" si="335"/>
        <v>0.73016575923990379</v>
      </c>
      <c r="L4762" s="11" t="str">
        <f t="shared" ca="1" si="324"/>
        <v>H</v>
      </c>
      <c r="M4762" s="11"/>
      <c r="N4762" s="11">
        <v>4761</v>
      </c>
      <c r="O4762" s="12">
        <f t="shared" ca="1" si="336"/>
        <v>1.4312066631836029</v>
      </c>
      <c r="P4762" s="12">
        <f t="shared" ca="1" si="337"/>
        <v>1.2474196166950353</v>
      </c>
      <c r="Q4762" s="11" t="str">
        <f t="shared" ca="1" si="325"/>
        <v>A</v>
      </c>
    </row>
    <row r="4763" spans="9:17" x14ac:dyDescent="0.25">
      <c r="I4763" s="11">
        <v>4762</v>
      </c>
      <c r="J4763" s="11">
        <f t="shared" ca="1" si="334"/>
        <v>-0.11450477232296652</v>
      </c>
      <c r="K4763" s="11">
        <f t="shared" ca="1" si="335"/>
        <v>2.1925136624417818</v>
      </c>
      <c r="L4763" s="11" t="str">
        <f t="shared" ca="1" si="324"/>
        <v>H</v>
      </c>
      <c r="M4763" s="11"/>
      <c r="N4763" s="11">
        <v>4762</v>
      </c>
      <c r="O4763" s="12">
        <f t="shared" ca="1" si="336"/>
        <v>-4.045077660546359E-2</v>
      </c>
      <c r="P4763" s="12">
        <f t="shared" ca="1" si="337"/>
        <v>-1.5097256475333207</v>
      </c>
      <c r="Q4763" s="11" t="str">
        <f t="shared" ca="1" si="325"/>
        <v>A</v>
      </c>
    </row>
    <row r="4764" spans="9:17" x14ac:dyDescent="0.25">
      <c r="I4764" s="11">
        <v>4763</v>
      </c>
      <c r="J4764" s="11">
        <f t="shared" ca="1" si="334"/>
        <v>0.46596935613830415</v>
      </c>
      <c r="K4764" s="11">
        <f t="shared" ca="1" si="335"/>
        <v>2.5799861249970184</v>
      </c>
      <c r="L4764" s="11" t="str">
        <f t="shared" ca="1" si="324"/>
        <v>H</v>
      </c>
      <c r="M4764" s="11"/>
      <c r="N4764" s="11">
        <v>4763</v>
      </c>
      <c r="O4764" s="12">
        <f t="shared" ca="1" si="336"/>
        <v>-0.39827332069739829</v>
      </c>
      <c r="P4764" s="12">
        <f t="shared" ca="1" si="337"/>
        <v>1.4229871814363908</v>
      </c>
      <c r="Q4764" s="11" t="str">
        <f t="shared" ca="1" si="325"/>
        <v>H</v>
      </c>
    </row>
    <row r="4765" spans="9:17" x14ac:dyDescent="0.25">
      <c r="I4765" s="11">
        <v>4764</v>
      </c>
      <c r="J4765" s="11">
        <f t="shared" ca="1" si="334"/>
        <v>1.5610345367113911</v>
      </c>
      <c r="K4765" s="11">
        <f t="shared" ca="1" si="335"/>
        <v>-0.47201172381635148</v>
      </c>
      <c r="L4765" s="11" t="str">
        <f t="shared" ca="1" si="324"/>
        <v>A</v>
      </c>
      <c r="M4765" s="11"/>
      <c r="N4765" s="11">
        <v>4764</v>
      </c>
      <c r="O4765" s="12">
        <f t="shared" ca="1" si="336"/>
        <v>1.8150852568428082</v>
      </c>
      <c r="P4765" s="12">
        <f t="shared" ca="1" si="337"/>
        <v>3.3854129010029022</v>
      </c>
      <c r="Q4765" s="11" t="str">
        <f t="shared" ca="1" si="325"/>
        <v>H</v>
      </c>
    </row>
    <row r="4766" spans="9:17" x14ac:dyDescent="0.25">
      <c r="I4766" s="11">
        <v>4765</v>
      </c>
      <c r="J4766" s="11">
        <f t="shared" ca="1" si="334"/>
        <v>1.5052687895093557</v>
      </c>
      <c r="K4766" s="11">
        <f t="shared" ca="1" si="335"/>
        <v>3.2491049894234463</v>
      </c>
      <c r="L4766" s="11" t="str">
        <f t="shared" ca="1" si="324"/>
        <v>H</v>
      </c>
      <c r="M4766" s="11"/>
      <c r="N4766" s="11">
        <v>4765</v>
      </c>
      <c r="O4766" s="12">
        <f t="shared" ca="1" si="336"/>
        <v>-1.8045441362187067</v>
      </c>
      <c r="P4766" s="12">
        <f t="shared" ca="1" si="337"/>
        <v>1.7824106862588058</v>
      </c>
      <c r="Q4766" s="11" t="str">
        <f t="shared" ca="1" si="325"/>
        <v>H</v>
      </c>
    </row>
    <row r="4767" spans="9:17" x14ac:dyDescent="0.25">
      <c r="I4767" s="11">
        <v>4766</v>
      </c>
      <c r="J4767" s="11">
        <f t="shared" ca="1" si="334"/>
        <v>1.8826454484053188</v>
      </c>
      <c r="K4767" s="11">
        <f t="shared" ca="1" si="335"/>
        <v>3.1129823795079945</v>
      </c>
      <c r="L4767" s="11" t="str">
        <f t="shared" ca="1" si="324"/>
        <v>H</v>
      </c>
      <c r="M4767" s="11"/>
      <c r="N4767" s="11">
        <v>4766</v>
      </c>
      <c r="O4767" s="12">
        <f t="shared" ca="1" si="336"/>
        <v>-0.25385042247309042</v>
      </c>
      <c r="P4767" s="12">
        <f t="shared" ca="1" si="337"/>
        <v>2.3488307446322234</v>
      </c>
      <c r="Q4767" s="11" t="str">
        <f t="shared" ca="1" si="325"/>
        <v>H</v>
      </c>
    </row>
    <row r="4768" spans="9:17" x14ac:dyDescent="0.25">
      <c r="I4768" s="11">
        <v>4767</v>
      </c>
      <c r="J4768" s="11">
        <f t="shared" ca="1" si="334"/>
        <v>0.16350831725879211</v>
      </c>
      <c r="K4768" s="11">
        <f t="shared" ca="1" si="335"/>
        <v>2.3717225685691652</v>
      </c>
      <c r="L4768" s="11" t="str">
        <f t="shared" ca="1" si="324"/>
        <v>H</v>
      </c>
      <c r="M4768" s="11"/>
      <c r="N4768" s="11">
        <v>4767</v>
      </c>
      <c r="O4768" s="12">
        <f t="shared" ca="1" si="336"/>
        <v>1.4405134046967474</v>
      </c>
      <c r="P4768" s="12">
        <f t="shared" ca="1" si="337"/>
        <v>1.1888818264175391</v>
      </c>
      <c r="Q4768" s="11" t="str">
        <f t="shared" ca="1" si="325"/>
        <v>A</v>
      </c>
    </row>
    <row r="4769" spans="9:17" x14ac:dyDescent="0.25">
      <c r="I4769" s="11">
        <v>4768</v>
      </c>
      <c r="J4769" s="11">
        <f t="shared" ca="1" si="334"/>
        <v>2.5845675861913739</v>
      </c>
      <c r="K4769" s="11">
        <f t="shared" ca="1" si="335"/>
        <v>1.5575973078883316</v>
      </c>
      <c r="L4769" s="11" t="str">
        <f t="shared" ca="1" si="324"/>
        <v>A</v>
      </c>
      <c r="M4769" s="11"/>
      <c r="N4769" s="11">
        <v>4768</v>
      </c>
      <c r="O4769" s="12">
        <f t="shared" ca="1" si="336"/>
        <v>0.92792449696622192</v>
      </c>
      <c r="P4769" s="12">
        <f t="shared" ca="1" si="337"/>
        <v>0.94865326349077506</v>
      </c>
      <c r="Q4769" s="11" t="str">
        <f t="shared" ca="1" si="325"/>
        <v>H</v>
      </c>
    </row>
    <row r="4770" spans="9:17" x14ac:dyDescent="0.25">
      <c r="I4770" s="11">
        <v>4769</v>
      </c>
      <c r="J4770" s="11">
        <f t="shared" ca="1" si="334"/>
        <v>2.9914023619510393</v>
      </c>
      <c r="K4770" s="11">
        <f t="shared" ca="1" si="335"/>
        <v>1.961360274734766</v>
      </c>
      <c r="L4770" s="11" t="str">
        <f t="shared" ca="1" si="324"/>
        <v>A</v>
      </c>
      <c r="M4770" s="11"/>
      <c r="N4770" s="11">
        <v>4769</v>
      </c>
      <c r="O4770" s="12">
        <f t="shared" ca="1" si="336"/>
        <v>-0.38488696562437597</v>
      </c>
      <c r="P4770" s="12">
        <f t="shared" ca="1" si="337"/>
        <v>1.7361250330578022</v>
      </c>
      <c r="Q4770" s="11" t="str">
        <f t="shared" ca="1" si="325"/>
        <v>H</v>
      </c>
    </row>
    <row r="4771" spans="9:17" x14ac:dyDescent="0.25">
      <c r="I4771" s="11">
        <v>4770</v>
      </c>
      <c r="J4771" s="11">
        <f t="shared" ca="1" si="334"/>
        <v>2.1071907441010493</v>
      </c>
      <c r="K4771" s="11">
        <f t="shared" ca="1" si="335"/>
        <v>3.7648566106197396</v>
      </c>
      <c r="L4771" s="11" t="str">
        <f t="shared" ca="1" si="324"/>
        <v>H</v>
      </c>
      <c r="M4771" s="11"/>
      <c r="N4771" s="11">
        <v>4770</v>
      </c>
      <c r="O4771" s="12">
        <f t="shared" ca="1" si="336"/>
        <v>1.7692489275573386</v>
      </c>
      <c r="P4771" s="12">
        <f t="shared" ca="1" si="337"/>
        <v>1.3816541816465038</v>
      </c>
      <c r="Q4771" s="11" t="str">
        <f t="shared" ca="1" si="325"/>
        <v>A</v>
      </c>
    </row>
    <row r="4772" spans="9:17" x14ac:dyDescent="0.25">
      <c r="I4772" s="11">
        <v>4771</v>
      </c>
      <c r="J4772" s="11">
        <f t="shared" ca="1" si="334"/>
        <v>1.874254691154857</v>
      </c>
      <c r="K4772" s="11">
        <f t="shared" ca="1" si="335"/>
        <v>3.7127723010543896</v>
      </c>
      <c r="L4772" s="11" t="str">
        <f t="shared" ca="1" si="324"/>
        <v>H</v>
      </c>
      <c r="M4772" s="11"/>
      <c r="N4772" s="11">
        <v>4771</v>
      </c>
      <c r="O4772" s="12">
        <f t="shared" ca="1" si="336"/>
        <v>1.842265357198553</v>
      </c>
      <c r="P4772" s="12">
        <f t="shared" ca="1" si="337"/>
        <v>1.7154920158553066</v>
      </c>
      <c r="Q4772" s="11" t="str">
        <f t="shared" ca="1" si="325"/>
        <v>A</v>
      </c>
    </row>
    <row r="4773" spans="9:17" x14ac:dyDescent="0.25">
      <c r="I4773" s="11">
        <v>4772</v>
      </c>
      <c r="J4773" s="11">
        <f t="shared" ca="1" si="334"/>
        <v>-3.3675863504610382E-2</v>
      </c>
      <c r="K4773" s="11">
        <f t="shared" ca="1" si="335"/>
        <v>1.7530939611572016</v>
      </c>
      <c r="L4773" s="11" t="str">
        <f t="shared" ca="1" si="324"/>
        <v>H</v>
      </c>
      <c r="M4773" s="11"/>
      <c r="N4773" s="11">
        <v>4772</v>
      </c>
      <c r="O4773" s="12">
        <f t="shared" ca="1" si="336"/>
        <v>-2.8609596498639744</v>
      </c>
      <c r="P4773" s="12">
        <f t="shared" ca="1" si="337"/>
        <v>1.4776043576230906</v>
      </c>
      <c r="Q4773" s="11" t="str">
        <f t="shared" ca="1" si="325"/>
        <v>H</v>
      </c>
    </row>
    <row r="4774" spans="9:17" x14ac:dyDescent="0.25">
      <c r="I4774" s="11">
        <v>4773</v>
      </c>
      <c r="J4774" s="11">
        <f t="shared" ca="1" si="334"/>
        <v>2.2416044416362397</v>
      </c>
      <c r="K4774" s="11">
        <f t="shared" ca="1" si="335"/>
        <v>1.2665768296212385</v>
      </c>
      <c r="L4774" s="11" t="str">
        <f t="shared" ca="1" si="324"/>
        <v>A</v>
      </c>
      <c r="M4774" s="11"/>
      <c r="N4774" s="11">
        <v>4773</v>
      </c>
      <c r="O4774" s="12">
        <f t="shared" ca="1" si="336"/>
        <v>1.0759141202528135</v>
      </c>
      <c r="P4774" s="12">
        <f t="shared" ca="1" si="337"/>
        <v>0.26769176873344702</v>
      </c>
      <c r="Q4774" s="11" t="str">
        <f t="shared" ca="1" si="325"/>
        <v>A</v>
      </c>
    </row>
    <row r="4775" spans="9:17" x14ac:dyDescent="0.25">
      <c r="I4775" s="11">
        <v>4774</v>
      </c>
      <c r="J4775" s="11">
        <f t="shared" ca="1" si="334"/>
        <v>0.4752938839225585</v>
      </c>
      <c r="K4775" s="11">
        <f t="shared" ca="1" si="335"/>
        <v>3.1522254089205091</v>
      </c>
      <c r="L4775" s="11" t="str">
        <f t="shared" ca="1" si="324"/>
        <v>H</v>
      </c>
      <c r="M4775" s="11"/>
      <c r="N4775" s="11">
        <v>4774</v>
      </c>
      <c r="O4775" s="12">
        <f t="shared" ca="1" si="336"/>
        <v>0.33705116110123834</v>
      </c>
      <c r="P4775" s="12">
        <f t="shared" ca="1" si="337"/>
        <v>1.7901315453831188</v>
      </c>
      <c r="Q4775" s="11" t="str">
        <f t="shared" ca="1" si="325"/>
        <v>H</v>
      </c>
    </row>
    <row r="4776" spans="9:17" x14ac:dyDescent="0.25">
      <c r="I4776" s="11">
        <v>4775</v>
      </c>
      <c r="J4776" s="11">
        <f t="shared" ca="1" si="334"/>
        <v>2.2863427915470482</v>
      </c>
      <c r="K4776" s="11">
        <f t="shared" ca="1" si="335"/>
        <v>0.34551248716188709</v>
      </c>
      <c r="L4776" s="11" t="str">
        <f t="shared" ca="1" si="324"/>
        <v>A</v>
      </c>
      <c r="M4776" s="11"/>
      <c r="N4776" s="11">
        <v>4775</v>
      </c>
      <c r="O4776" s="12">
        <f t="shared" ca="1" si="336"/>
        <v>0.56058266936213275</v>
      </c>
      <c r="P4776" s="12">
        <f t="shared" ca="1" si="337"/>
        <v>0.32665078612702092</v>
      </c>
      <c r="Q4776" s="11" t="str">
        <f t="shared" ca="1" si="325"/>
        <v>A</v>
      </c>
    </row>
    <row r="4777" spans="9:17" x14ac:dyDescent="0.25">
      <c r="I4777" s="11">
        <v>4776</v>
      </c>
      <c r="J4777" s="11">
        <f t="shared" ca="1" si="334"/>
        <v>2.5024567569828142</v>
      </c>
      <c r="K4777" s="11">
        <f t="shared" ca="1" si="335"/>
        <v>3.3615366227019905</v>
      </c>
      <c r="L4777" s="11" t="str">
        <f t="shared" ca="1" si="324"/>
        <v>H</v>
      </c>
      <c r="M4777" s="11"/>
      <c r="N4777" s="11">
        <v>4776</v>
      </c>
      <c r="O4777" s="12">
        <f t="shared" ca="1" si="336"/>
        <v>2.8733507270303562</v>
      </c>
      <c r="P4777" s="12">
        <f t="shared" ca="1" si="337"/>
        <v>0.89686388239798753</v>
      </c>
      <c r="Q4777" s="11" t="str">
        <f t="shared" ca="1" si="325"/>
        <v>A</v>
      </c>
    </row>
    <row r="4778" spans="9:17" x14ac:dyDescent="0.25">
      <c r="I4778" s="11">
        <v>4777</v>
      </c>
      <c r="J4778" s="11">
        <f t="shared" ca="1" si="334"/>
        <v>1.9029376160420934</v>
      </c>
      <c r="K4778" s="11">
        <f t="shared" ca="1" si="335"/>
        <v>4.7667077379998997</v>
      </c>
      <c r="L4778" s="11" t="str">
        <f t="shared" ca="1" si="324"/>
        <v>H</v>
      </c>
      <c r="M4778" s="11"/>
      <c r="N4778" s="11">
        <v>4777</v>
      </c>
      <c r="O4778" s="12">
        <f t="shared" ca="1" si="336"/>
        <v>-0.6619907927440889</v>
      </c>
      <c r="P4778" s="12">
        <f t="shared" ca="1" si="337"/>
        <v>1.4264384223355515</v>
      </c>
      <c r="Q4778" s="11" t="str">
        <f t="shared" ca="1" si="325"/>
        <v>H</v>
      </c>
    </row>
    <row r="4779" spans="9:17" x14ac:dyDescent="0.25">
      <c r="I4779" s="11">
        <v>4778</v>
      </c>
      <c r="J4779" s="11">
        <f t="shared" ca="1" si="334"/>
        <v>0.96148161888829375</v>
      </c>
      <c r="K4779" s="11">
        <f t="shared" ca="1" si="335"/>
        <v>4.5635935933817313</v>
      </c>
      <c r="L4779" s="11" t="str">
        <f t="shared" ca="1" si="324"/>
        <v>H</v>
      </c>
      <c r="M4779" s="11"/>
      <c r="N4779" s="11">
        <v>4778</v>
      </c>
      <c r="O4779" s="12">
        <f t="shared" ca="1" si="336"/>
        <v>1.4441903488222796</v>
      </c>
      <c r="P4779" s="12">
        <f t="shared" ca="1" si="337"/>
        <v>1.5682919366521959</v>
      </c>
      <c r="Q4779" s="11" t="str">
        <f t="shared" ca="1" si="325"/>
        <v>H</v>
      </c>
    </row>
    <row r="4780" spans="9:17" x14ac:dyDescent="0.25">
      <c r="I4780" s="11">
        <v>4779</v>
      </c>
      <c r="J4780" s="11">
        <f t="shared" ca="1" si="334"/>
        <v>-0.55442493393148828</v>
      </c>
      <c r="K4780" s="11">
        <f t="shared" ca="1" si="335"/>
        <v>4.8814576196019086</v>
      </c>
      <c r="L4780" s="11" t="str">
        <f t="shared" ca="1" si="324"/>
        <v>H</v>
      </c>
      <c r="M4780" s="11"/>
      <c r="N4780" s="11">
        <v>4779</v>
      </c>
      <c r="O4780" s="12">
        <f t="shared" ca="1" si="336"/>
        <v>-3.3311612345211818</v>
      </c>
      <c r="P4780" s="12">
        <f t="shared" ca="1" si="337"/>
        <v>1.9626877148238153</v>
      </c>
      <c r="Q4780" s="11" t="str">
        <f t="shared" ca="1" si="325"/>
        <v>H</v>
      </c>
    </row>
    <row r="4781" spans="9:17" x14ac:dyDescent="0.25">
      <c r="I4781" s="11">
        <v>4780</v>
      </c>
      <c r="J4781" s="11">
        <f t="shared" ca="1" si="334"/>
        <v>0.89715542335032772</v>
      </c>
      <c r="K4781" s="11">
        <f t="shared" ca="1" si="335"/>
        <v>2.026014760073374</v>
      </c>
      <c r="L4781" s="11" t="str">
        <f t="shared" ca="1" si="324"/>
        <v>H</v>
      </c>
      <c r="M4781" s="11"/>
      <c r="N4781" s="11">
        <v>4780</v>
      </c>
      <c r="O4781" s="12">
        <f t="shared" ca="1" si="336"/>
        <v>0.50485626604202083</v>
      </c>
      <c r="P4781" s="12">
        <f t="shared" ca="1" si="337"/>
        <v>0.87746791335542296</v>
      </c>
      <c r="Q4781" s="11" t="str">
        <f t="shared" ca="1" si="325"/>
        <v>H</v>
      </c>
    </row>
    <row r="4782" spans="9:17" x14ac:dyDescent="0.25">
      <c r="I4782" s="11">
        <v>4781</v>
      </c>
      <c r="J4782" s="11">
        <f t="shared" ca="1" si="334"/>
        <v>1.2749709278781316</v>
      </c>
      <c r="K4782" s="11">
        <f t="shared" ca="1" si="335"/>
        <v>3.0242278650393963</v>
      </c>
      <c r="L4782" s="11" t="str">
        <f t="shared" ca="1" si="324"/>
        <v>H</v>
      </c>
      <c r="M4782" s="11"/>
      <c r="N4782" s="11">
        <v>4781</v>
      </c>
      <c r="O4782" s="12">
        <f t="shared" ca="1" si="336"/>
        <v>-0.80928590506666853</v>
      </c>
      <c r="P4782" s="12">
        <f t="shared" ca="1" si="337"/>
        <v>1.8213733237609568</v>
      </c>
      <c r="Q4782" s="11" t="str">
        <f t="shared" ca="1" si="325"/>
        <v>H</v>
      </c>
    </row>
    <row r="4783" spans="9:17" x14ac:dyDescent="0.25">
      <c r="I4783" s="11">
        <v>4782</v>
      </c>
      <c r="J4783" s="11">
        <f t="shared" ca="1" si="334"/>
        <v>0.45823551585484984</v>
      </c>
      <c r="K4783" s="11">
        <f t="shared" ca="1" si="335"/>
        <v>2.4691260362487588</v>
      </c>
      <c r="L4783" s="11" t="str">
        <f t="shared" ca="1" si="324"/>
        <v>H</v>
      </c>
      <c r="M4783" s="11"/>
      <c r="N4783" s="11">
        <v>4782</v>
      </c>
      <c r="O4783" s="12">
        <f t="shared" ca="1" si="336"/>
        <v>1.4524451458226912</v>
      </c>
      <c r="P4783" s="12">
        <f t="shared" ca="1" si="337"/>
        <v>-0.40028667155615527</v>
      </c>
      <c r="Q4783" s="11" t="str">
        <f t="shared" ca="1" si="325"/>
        <v>A</v>
      </c>
    </row>
    <row r="4784" spans="9:17" x14ac:dyDescent="0.25">
      <c r="I4784" s="11">
        <v>4783</v>
      </c>
      <c r="J4784" s="11">
        <f t="shared" ca="1" si="334"/>
        <v>0.61096534130758484</v>
      </c>
      <c r="K4784" s="11">
        <f t="shared" ca="1" si="335"/>
        <v>3.4915778376809259</v>
      </c>
      <c r="L4784" s="11" t="str">
        <f t="shared" ca="1" si="324"/>
        <v>H</v>
      </c>
      <c r="M4784" s="11"/>
      <c r="N4784" s="11">
        <v>4783</v>
      </c>
      <c r="O4784" s="12">
        <f t="shared" ca="1" si="336"/>
        <v>3.5857461173548488E-2</v>
      </c>
      <c r="P4784" s="12">
        <f t="shared" ca="1" si="337"/>
        <v>1.7280749556390944</v>
      </c>
      <c r="Q4784" s="11" t="str">
        <f t="shared" ca="1" si="325"/>
        <v>H</v>
      </c>
    </row>
    <row r="4785" spans="9:17" x14ac:dyDescent="0.25">
      <c r="I4785" s="11">
        <v>4784</v>
      </c>
      <c r="J4785" s="11">
        <f t="shared" ca="1" si="334"/>
        <v>1.7605273649031823</v>
      </c>
      <c r="K4785" s="11">
        <f t="shared" ca="1" si="335"/>
        <v>2.6149770532400494</v>
      </c>
      <c r="L4785" s="11" t="str">
        <f t="shared" ca="1" si="324"/>
        <v>H</v>
      </c>
      <c r="M4785" s="11"/>
      <c r="N4785" s="11">
        <v>4784</v>
      </c>
      <c r="O4785" s="12">
        <f t="shared" ca="1" si="336"/>
        <v>-0.2049747101946805</v>
      </c>
      <c r="P4785" s="12">
        <f t="shared" ca="1" si="337"/>
        <v>-0.50017934237109385</v>
      </c>
      <c r="Q4785" s="11" t="str">
        <f t="shared" ca="1" si="325"/>
        <v>A</v>
      </c>
    </row>
    <row r="4786" spans="9:17" x14ac:dyDescent="0.25">
      <c r="I4786" s="11">
        <v>4785</v>
      </c>
      <c r="J4786" s="11">
        <f t="shared" ca="1" si="334"/>
        <v>0.3727287182781639</v>
      </c>
      <c r="K4786" s="11">
        <f t="shared" ca="1" si="335"/>
        <v>-2.2881958588925499E-2</v>
      </c>
      <c r="L4786" s="11" t="str">
        <f t="shared" ca="1" si="324"/>
        <v>A</v>
      </c>
      <c r="M4786" s="11"/>
      <c r="N4786" s="11">
        <v>4785</v>
      </c>
      <c r="O4786" s="12">
        <f t="shared" ca="1" si="336"/>
        <v>1.1440132645131802</v>
      </c>
      <c r="P4786" s="12">
        <f t="shared" ca="1" si="337"/>
        <v>-2.7811820389468389E-2</v>
      </c>
      <c r="Q4786" s="11" t="str">
        <f t="shared" ca="1" si="325"/>
        <v>A</v>
      </c>
    </row>
    <row r="4787" spans="9:17" x14ac:dyDescent="0.25">
      <c r="I4787" s="11">
        <v>4786</v>
      </c>
      <c r="J4787" s="11">
        <f t="shared" ca="1" si="334"/>
        <v>1.2708616377047008</v>
      </c>
      <c r="K4787" s="11">
        <f t="shared" ca="1" si="335"/>
        <v>2.7519182725516931</v>
      </c>
      <c r="L4787" s="11" t="str">
        <f t="shared" ca="1" si="324"/>
        <v>H</v>
      </c>
      <c r="M4787" s="11"/>
      <c r="N4787" s="11">
        <v>4786</v>
      </c>
      <c r="O4787" s="12">
        <f t="shared" ca="1" si="336"/>
        <v>-0.85236500129707249</v>
      </c>
      <c r="P4787" s="12">
        <f t="shared" ca="1" si="337"/>
        <v>-4.0384682848103592E-2</v>
      </c>
      <c r="Q4787" s="11" t="str">
        <f t="shared" ca="1" si="325"/>
        <v>H</v>
      </c>
    </row>
    <row r="4788" spans="9:17" x14ac:dyDescent="0.25">
      <c r="I4788" s="11">
        <v>4787</v>
      </c>
      <c r="J4788" s="11">
        <f t="shared" ca="1" si="334"/>
        <v>-9.39983187586374E-2</v>
      </c>
      <c r="K4788" s="11">
        <f t="shared" ca="1" si="335"/>
        <v>1.8378260630092109</v>
      </c>
      <c r="L4788" s="11" t="str">
        <f t="shared" ca="1" si="324"/>
        <v>H</v>
      </c>
      <c r="M4788" s="11"/>
      <c r="N4788" s="11">
        <v>4787</v>
      </c>
      <c r="O4788" s="12">
        <f t="shared" ca="1" si="336"/>
        <v>-0.16061523936169175</v>
      </c>
      <c r="P4788" s="12">
        <f t="shared" ca="1" si="337"/>
        <v>2.4326911778809412</v>
      </c>
      <c r="Q4788" s="11" t="str">
        <f t="shared" ca="1" si="325"/>
        <v>H</v>
      </c>
    </row>
    <row r="4789" spans="9:17" x14ac:dyDescent="0.25">
      <c r="I4789" s="11">
        <v>4788</v>
      </c>
      <c r="J4789" s="11">
        <f t="shared" ca="1" si="334"/>
        <v>1.1818014160658286</v>
      </c>
      <c r="K4789" s="11">
        <f t="shared" ca="1" si="335"/>
        <v>1.6068528886072637</v>
      </c>
      <c r="L4789" s="11" t="str">
        <f t="shared" ca="1" si="324"/>
        <v>H</v>
      </c>
      <c r="M4789" s="11"/>
      <c r="N4789" s="11">
        <v>4788</v>
      </c>
      <c r="O4789" s="12">
        <f t="shared" ca="1" si="336"/>
        <v>-1.495995863495575</v>
      </c>
      <c r="P4789" s="12">
        <f t="shared" ca="1" si="337"/>
        <v>2.9071577577158836E-2</v>
      </c>
      <c r="Q4789" s="11" t="str">
        <f t="shared" ca="1" si="325"/>
        <v>H</v>
      </c>
    </row>
    <row r="4790" spans="9:17" x14ac:dyDescent="0.25">
      <c r="I4790" s="11">
        <v>4789</v>
      </c>
      <c r="J4790" s="11">
        <f t="shared" ca="1" si="334"/>
        <v>1.7837850580217081</v>
      </c>
      <c r="K4790" s="11">
        <f t="shared" ca="1" si="335"/>
        <v>3.6516812810499983</v>
      </c>
      <c r="L4790" s="11" t="str">
        <f t="shared" ca="1" si="324"/>
        <v>H</v>
      </c>
      <c r="M4790" s="11"/>
      <c r="N4790" s="11">
        <v>4789</v>
      </c>
      <c r="O4790" s="12">
        <f t="shared" ca="1" si="336"/>
        <v>0.33522767857281971</v>
      </c>
      <c r="P4790" s="12">
        <f t="shared" ca="1" si="337"/>
        <v>2.7587224793730867</v>
      </c>
      <c r="Q4790" s="11" t="str">
        <f t="shared" ca="1" si="325"/>
        <v>H</v>
      </c>
    </row>
    <row r="4791" spans="9:17" x14ac:dyDescent="0.25">
      <c r="I4791" s="11">
        <v>4790</v>
      </c>
      <c r="J4791" s="11">
        <f t="shared" ca="1" si="334"/>
        <v>1.7810787114244393</v>
      </c>
      <c r="K4791" s="11">
        <f t="shared" ca="1" si="335"/>
        <v>1.8309626734506781</v>
      </c>
      <c r="L4791" s="11" t="str">
        <f t="shared" ca="1" si="324"/>
        <v>H</v>
      </c>
      <c r="M4791" s="11"/>
      <c r="N4791" s="11">
        <v>4790</v>
      </c>
      <c r="O4791" s="12">
        <f t="shared" ca="1" si="336"/>
        <v>-1.8401431736414386</v>
      </c>
      <c r="P4791" s="12">
        <f t="shared" ca="1" si="337"/>
        <v>0.34549618264700743</v>
      </c>
      <c r="Q4791" s="11" t="str">
        <f t="shared" ca="1" si="325"/>
        <v>H</v>
      </c>
    </row>
    <row r="4792" spans="9:17" x14ac:dyDescent="0.25">
      <c r="I4792" s="11">
        <v>4791</v>
      </c>
      <c r="J4792" s="11">
        <f t="shared" ca="1" si="334"/>
        <v>0.39904049206598324</v>
      </c>
      <c r="K4792" s="11">
        <f t="shared" ca="1" si="335"/>
        <v>2.5475843358552162</v>
      </c>
      <c r="L4792" s="11" t="str">
        <f t="shared" ca="1" si="324"/>
        <v>H</v>
      </c>
      <c r="M4792" s="11"/>
      <c r="N4792" s="11">
        <v>4791</v>
      </c>
      <c r="O4792" s="12">
        <f t="shared" ca="1" si="336"/>
        <v>-0.53512601376132696</v>
      </c>
      <c r="P4792" s="12">
        <f t="shared" ca="1" si="337"/>
        <v>-0.55225674112366829</v>
      </c>
      <c r="Q4792" s="11" t="str">
        <f t="shared" ca="1" si="325"/>
        <v>A</v>
      </c>
    </row>
    <row r="4793" spans="9:17" x14ac:dyDescent="0.25">
      <c r="I4793" s="11">
        <v>4792</v>
      </c>
      <c r="J4793" s="11">
        <f t="shared" ca="1" si="334"/>
        <v>1.8855558139188191</v>
      </c>
      <c r="K4793" s="11">
        <f t="shared" ca="1" si="335"/>
        <v>2.8598229141015237</v>
      </c>
      <c r="L4793" s="11" t="str">
        <f t="shared" ca="1" si="324"/>
        <v>H</v>
      </c>
      <c r="M4793" s="11"/>
      <c r="N4793" s="11">
        <v>4792</v>
      </c>
      <c r="O4793" s="12">
        <f t="shared" ca="1" si="336"/>
        <v>0.10691351437947577</v>
      </c>
      <c r="P4793" s="12">
        <f t="shared" ca="1" si="337"/>
        <v>0.90929767137944684</v>
      </c>
      <c r="Q4793" s="11" t="str">
        <f t="shared" ca="1" si="325"/>
        <v>H</v>
      </c>
    </row>
    <row r="4794" spans="9:17" x14ac:dyDescent="0.25">
      <c r="I4794" s="11">
        <v>4793</v>
      </c>
      <c r="J4794" s="11">
        <f t="shared" ca="1" si="334"/>
        <v>1.7742875358010621</v>
      </c>
      <c r="K4794" s="11">
        <f t="shared" ca="1" si="335"/>
        <v>2.9782536880588406</v>
      </c>
      <c r="L4794" s="11" t="str">
        <f t="shared" ca="1" si="324"/>
        <v>H</v>
      </c>
      <c r="M4794" s="11"/>
      <c r="N4794" s="11">
        <v>4793</v>
      </c>
      <c r="O4794" s="12">
        <f t="shared" ca="1" si="336"/>
        <v>1.2057434534112099</v>
      </c>
      <c r="P4794" s="12">
        <f t="shared" ca="1" si="337"/>
        <v>0.635696867686394</v>
      </c>
      <c r="Q4794" s="11" t="str">
        <f t="shared" ca="1" si="325"/>
        <v>A</v>
      </c>
    </row>
    <row r="4795" spans="9:17" x14ac:dyDescent="0.25">
      <c r="I4795" s="11">
        <v>4794</v>
      </c>
      <c r="J4795" s="11">
        <f t="shared" ca="1" si="334"/>
        <v>-0.63595287100494724</v>
      </c>
      <c r="K4795" s="11">
        <f t="shared" ca="1" si="335"/>
        <v>1.8125663618799928</v>
      </c>
      <c r="L4795" s="11" t="str">
        <f t="shared" ca="1" si="324"/>
        <v>H</v>
      </c>
      <c r="M4795" s="11"/>
      <c r="N4795" s="11">
        <v>4794</v>
      </c>
      <c r="O4795" s="12">
        <f t="shared" ca="1" si="336"/>
        <v>0.69243382485524541</v>
      </c>
      <c r="P4795" s="12">
        <f t="shared" ca="1" si="337"/>
        <v>2.8723400460125075</v>
      </c>
      <c r="Q4795" s="11" t="str">
        <f t="shared" ca="1" si="325"/>
        <v>H</v>
      </c>
    </row>
    <row r="4796" spans="9:17" x14ac:dyDescent="0.25">
      <c r="I4796" s="11">
        <v>4795</v>
      </c>
      <c r="J4796" s="11">
        <f t="shared" ca="1" si="334"/>
        <v>-9.1344415910596832E-2</v>
      </c>
      <c r="K4796" s="11">
        <f t="shared" ca="1" si="335"/>
        <v>3.0196962737064243</v>
      </c>
      <c r="L4796" s="11" t="str">
        <f t="shared" ca="1" si="324"/>
        <v>H</v>
      </c>
      <c r="M4796" s="11"/>
      <c r="N4796" s="11">
        <v>4795</v>
      </c>
      <c r="O4796" s="12">
        <f t="shared" ca="1" si="336"/>
        <v>0.79646677061871896</v>
      </c>
      <c r="P4796" s="12">
        <f t="shared" ca="1" si="337"/>
        <v>1.3432920280214762</v>
      </c>
      <c r="Q4796" s="11" t="str">
        <f t="shared" ca="1" si="325"/>
        <v>H</v>
      </c>
    </row>
    <row r="4797" spans="9:17" x14ac:dyDescent="0.25">
      <c r="I4797" s="11">
        <v>4796</v>
      </c>
      <c r="J4797" s="11">
        <f t="shared" ca="1" si="334"/>
        <v>-4.375348224206066E-2</v>
      </c>
      <c r="K4797" s="11">
        <f t="shared" ca="1" si="335"/>
        <v>1.4280065585782764</v>
      </c>
      <c r="L4797" s="11" t="str">
        <f t="shared" ca="1" si="324"/>
        <v>H</v>
      </c>
      <c r="M4797" s="11"/>
      <c r="N4797" s="11">
        <v>4796</v>
      </c>
      <c r="O4797" s="12">
        <f t="shared" ca="1" si="336"/>
        <v>1.9698418614750839</v>
      </c>
      <c r="P4797" s="12">
        <f t="shared" ca="1" si="337"/>
        <v>-0.258559018855401</v>
      </c>
      <c r="Q4797" s="11" t="str">
        <f t="shared" ca="1" si="325"/>
        <v>A</v>
      </c>
    </row>
    <row r="4798" spans="9:17" x14ac:dyDescent="0.25">
      <c r="I4798" s="11">
        <v>4797</v>
      </c>
      <c r="J4798" s="11">
        <f t="shared" ca="1" si="334"/>
        <v>0.78647942429425954</v>
      </c>
      <c r="K4798" s="11">
        <f t="shared" ca="1" si="335"/>
        <v>4.0085733349901895</v>
      </c>
      <c r="L4798" s="11" t="str">
        <f t="shared" ca="1" si="324"/>
        <v>H</v>
      </c>
      <c r="M4798" s="11"/>
      <c r="N4798" s="11">
        <v>4797</v>
      </c>
      <c r="O4798" s="12">
        <f t="shared" ca="1" si="336"/>
        <v>1.335119604165484</v>
      </c>
      <c r="P4798" s="12">
        <f t="shared" ca="1" si="337"/>
        <v>-0.7681461699018739</v>
      </c>
      <c r="Q4798" s="11" t="str">
        <f t="shared" ca="1" si="325"/>
        <v>A</v>
      </c>
    </row>
    <row r="4799" spans="9:17" x14ac:dyDescent="0.25">
      <c r="I4799" s="11">
        <v>4798</v>
      </c>
      <c r="J4799" s="11">
        <f t="shared" ca="1" si="334"/>
        <v>3.1369907035251345</v>
      </c>
      <c r="K4799" s="11">
        <f t="shared" ca="1" si="335"/>
        <v>2.0299504298104458</v>
      </c>
      <c r="L4799" s="11" t="str">
        <f t="shared" ca="1" si="324"/>
        <v>A</v>
      </c>
      <c r="M4799" s="11"/>
      <c r="N4799" s="11">
        <v>4798</v>
      </c>
      <c r="O4799" s="12">
        <f t="shared" ca="1" si="336"/>
        <v>-1.7246815988726218</v>
      </c>
      <c r="P4799" s="12">
        <f t="shared" ca="1" si="337"/>
        <v>-0.68526070180302345</v>
      </c>
      <c r="Q4799" s="11" t="str">
        <f t="shared" ca="1" si="325"/>
        <v>H</v>
      </c>
    </row>
    <row r="4800" spans="9:17" x14ac:dyDescent="0.25">
      <c r="I4800" s="11">
        <v>4799</v>
      </c>
      <c r="J4800" s="11">
        <f t="shared" ca="1" si="334"/>
        <v>0.60025319493500418</v>
      </c>
      <c r="K4800" s="11">
        <f t="shared" ca="1" si="335"/>
        <v>2.6304178696620975</v>
      </c>
      <c r="L4800" s="11" t="str">
        <f t="shared" ca="1" si="324"/>
        <v>H</v>
      </c>
      <c r="M4800" s="11"/>
      <c r="N4800" s="11">
        <v>4799</v>
      </c>
      <c r="O4800" s="12">
        <f t="shared" ca="1" si="336"/>
        <v>0.44411748355636471</v>
      </c>
      <c r="P4800" s="12">
        <f t="shared" ca="1" si="337"/>
        <v>1.470536117457387</v>
      </c>
      <c r="Q4800" s="11" t="str">
        <f t="shared" ca="1" si="325"/>
        <v>H</v>
      </c>
    </row>
    <row r="4801" spans="9:17" x14ac:dyDescent="0.25">
      <c r="I4801" s="11">
        <v>4800</v>
      </c>
      <c r="J4801" s="11">
        <f t="shared" ca="1" si="334"/>
        <v>1.4646763964350988</v>
      </c>
      <c r="K4801" s="11">
        <f t="shared" ca="1" si="335"/>
        <v>0.61308156175158524</v>
      </c>
      <c r="L4801" s="11" t="str">
        <f t="shared" ca="1" si="324"/>
        <v>A</v>
      </c>
      <c r="M4801" s="11"/>
      <c r="N4801" s="11">
        <v>4800</v>
      </c>
      <c r="O4801" s="12">
        <f t="shared" ca="1" si="336"/>
        <v>1.501567882476889</v>
      </c>
      <c r="P4801" s="12">
        <f t="shared" ca="1" si="337"/>
        <v>0.96167405572945741</v>
      </c>
      <c r="Q4801" s="11" t="str">
        <f t="shared" ca="1" si="325"/>
        <v>A</v>
      </c>
    </row>
    <row r="4802" spans="9:17" x14ac:dyDescent="0.25">
      <c r="I4802" s="11">
        <v>4801</v>
      </c>
      <c r="J4802" s="11">
        <f t="shared" ca="1" si="334"/>
        <v>2.701175866530507</v>
      </c>
      <c r="K4802" s="11">
        <f t="shared" ca="1" si="335"/>
        <v>3.0413848538948676</v>
      </c>
      <c r="L4802" s="11" t="str">
        <f t="shared" ca="1" si="324"/>
        <v>H</v>
      </c>
      <c r="M4802" s="11"/>
      <c r="N4802" s="11">
        <v>4801</v>
      </c>
      <c r="O4802" s="12">
        <f t="shared" ca="1" si="336"/>
        <v>2.5776384914039783</v>
      </c>
      <c r="P4802" s="12">
        <f t="shared" ca="1" si="337"/>
        <v>2.2941638594672265</v>
      </c>
      <c r="Q4802" s="11" t="str">
        <f t="shared" ca="1" si="325"/>
        <v>A</v>
      </c>
    </row>
    <row r="4803" spans="9:17" x14ac:dyDescent="0.25">
      <c r="I4803" s="11">
        <v>4802</v>
      </c>
      <c r="J4803" s="11">
        <f t="shared" ref="J4803:J4866" ca="1" si="338">NORMINV(RAND(), $D$3,$F$3)</f>
        <v>0.30385391895630864</v>
      </c>
      <c r="K4803" s="11">
        <f t="shared" ref="K4803:K4866" ca="1" si="339">NORMINV(RAND(), $D$2,$F$2)</f>
        <v>2.1193864423579889</v>
      </c>
      <c r="L4803" s="11" t="str">
        <f t="shared" ca="1" si="324"/>
        <v>H</v>
      </c>
      <c r="M4803" s="11"/>
      <c r="N4803" s="11">
        <v>4802</v>
      </c>
      <c r="O4803" s="12">
        <f t="shared" ref="O4803:O4866" ca="1" si="340">NORMINV(RAND(), $D$11,$F$11)</f>
        <v>0.81147532399926059</v>
      </c>
      <c r="P4803" s="12">
        <f t="shared" ref="P4803:P4866" ca="1" si="341">NORMINV(RAND(), $D$10,$F$10)</f>
        <v>0.9977455588686065</v>
      </c>
      <c r="Q4803" s="11" t="str">
        <f t="shared" ca="1" si="325"/>
        <v>H</v>
      </c>
    </row>
    <row r="4804" spans="9:17" x14ac:dyDescent="0.25">
      <c r="I4804" s="11">
        <v>4803</v>
      </c>
      <c r="J4804" s="11">
        <f t="shared" ca="1" si="338"/>
        <v>4.2320049705540717</v>
      </c>
      <c r="K4804" s="11">
        <f t="shared" ca="1" si="339"/>
        <v>3.3342815951974654</v>
      </c>
      <c r="L4804" s="11" t="str">
        <f t="shared" ca="1" si="324"/>
        <v>A</v>
      </c>
      <c r="M4804" s="11"/>
      <c r="N4804" s="11">
        <v>4803</v>
      </c>
      <c r="O4804" s="12">
        <f t="shared" ca="1" si="340"/>
        <v>-9.9405051081429385E-2</v>
      </c>
      <c r="P4804" s="12">
        <f t="shared" ca="1" si="341"/>
        <v>1.4151453743105511</v>
      </c>
      <c r="Q4804" s="11" t="str">
        <f t="shared" ca="1" si="325"/>
        <v>H</v>
      </c>
    </row>
    <row r="4805" spans="9:17" x14ac:dyDescent="0.25">
      <c r="I4805" s="11">
        <v>4804</v>
      </c>
      <c r="J4805" s="11">
        <f t="shared" ca="1" si="338"/>
        <v>-0.98798225486336866</v>
      </c>
      <c r="K4805" s="11">
        <f t="shared" ca="1" si="339"/>
        <v>2.3426886946889418</v>
      </c>
      <c r="L4805" s="11" t="str">
        <f t="shared" ca="1" si="324"/>
        <v>H</v>
      </c>
      <c r="M4805" s="11"/>
      <c r="N4805" s="11">
        <v>4804</v>
      </c>
      <c r="O4805" s="12">
        <f t="shared" ca="1" si="340"/>
        <v>0.68012989789143274</v>
      </c>
      <c r="P4805" s="12">
        <f t="shared" ca="1" si="341"/>
        <v>2.37923851079257</v>
      </c>
      <c r="Q4805" s="11" t="str">
        <f t="shared" ca="1" si="325"/>
        <v>H</v>
      </c>
    </row>
    <row r="4806" spans="9:17" x14ac:dyDescent="0.25">
      <c r="I4806" s="11">
        <v>4805</v>
      </c>
      <c r="J4806" s="11">
        <f t="shared" ca="1" si="338"/>
        <v>0.30089108365989226</v>
      </c>
      <c r="K4806" s="11">
        <f t="shared" ca="1" si="339"/>
        <v>3.1493867250533469</v>
      </c>
      <c r="L4806" s="11" t="str">
        <f t="shared" ca="1" si="324"/>
        <v>H</v>
      </c>
      <c r="M4806" s="11"/>
      <c r="N4806" s="11">
        <v>4805</v>
      </c>
      <c r="O4806" s="12">
        <f t="shared" ca="1" si="340"/>
        <v>-2.6866407449031993</v>
      </c>
      <c r="P4806" s="12">
        <f t="shared" ca="1" si="341"/>
        <v>1.3746289412414749</v>
      </c>
      <c r="Q4806" s="11" t="str">
        <f t="shared" ca="1" si="325"/>
        <v>H</v>
      </c>
    </row>
    <row r="4807" spans="9:17" x14ac:dyDescent="0.25">
      <c r="I4807" s="11">
        <v>4806</v>
      </c>
      <c r="J4807" s="11">
        <f t="shared" ca="1" si="338"/>
        <v>1.8209476178541855</v>
      </c>
      <c r="K4807" s="11">
        <f t="shared" ca="1" si="339"/>
        <v>3.9614231758700393</v>
      </c>
      <c r="L4807" s="11" t="str">
        <f t="shared" ca="1" si="324"/>
        <v>H</v>
      </c>
      <c r="M4807" s="11"/>
      <c r="N4807" s="11">
        <v>4806</v>
      </c>
      <c r="O4807" s="12">
        <f t="shared" ca="1" si="340"/>
        <v>1.1552920674041289</v>
      </c>
      <c r="P4807" s="12">
        <f t="shared" ca="1" si="341"/>
        <v>1.8780683087622405</v>
      </c>
      <c r="Q4807" s="11" t="str">
        <f t="shared" ca="1" si="325"/>
        <v>H</v>
      </c>
    </row>
    <row r="4808" spans="9:17" x14ac:dyDescent="0.25">
      <c r="I4808" s="11">
        <v>4807</v>
      </c>
      <c r="J4808" s="11">
        <f t="shared" ca="1" si="338"/>
        <v>0.67136966977009438</v>
      </c>
      <c r="K4808" s="11">
        <f t="shared" ca="1" si="339"/>
        <v>1.2659817164196085</v>
      </c>
      <c r="L4808" s="11" t="str">
        <f t="shared" ca="1" si="324"/>
        <v>H</v>
      </c>
      <c r="M4808" s="11"/>
      <c r="N4808" s="11">
        <v>4807</v>
      </c>
      <c r="O4808" s="12">
        <f t="shared" ca="1" si="340"/>
        <v>-0.38921231434452219</v>
      </c>
      <c r="P4808" s="12">
        <f t="shared" ca="1" si="341"/>
        <v>0.32644186514068674</v>
      </c>
      <c r="Q4808" s="11" t="str">
        <f t="shared" ca="1" si="325"/>
        <v>H</v>
      </c>
    </row>
    <row r="4809" spans="9:17" x14ac:dyDescent="0.25">
      <c r="I4809" s="11">
        <v>4808</v>
      </c>
      <c r="J4809" s="11">
        <f t="shared" ca="1" si="338"/>
        <v>-2.2951240440834129</v>
      </c>
      <c r="K4809" s="11">
        <f t="shared" ca="1" si="339"/>
        <v>1.4144141673872577</v>
      </c>
      <c r="L4809" s="11" t="str">
        <f t="shared" ca="1" si="324"/>
        <v>H</v>
      </c>
      <c r="M4809" s="11"/>
      <c r="N4809" s="11">
        <v>4808</v>
      </c>
      <c r="O4809" s="12">
        <f t="shared" ca="1" si="340"/>
        <v>-1.5011364585381195</v>
      </c>
      <c r="P4809" s="12">
        <f t="shared" ca="1" si="341"/>
        <v>-0.11602968480196618</v>
      </c>
      <c r="Q4809" s="11" t="str">
        <f t="shared" ca="1" si="325"/>
        <v>H</v>
      </c>
    </row>
    <row r="4810" spans="9:17" x14ac:dyDescent="0.25">
      <c r="I4810" s="11">
        <v>4809</v>
      </c>
      <c r="J4810" s="11">
        <f t="shared" ca="1" si="338"/>
        <v>-0.10136935560043125</v>
      </c>
      <c r="K4810" s="11">
        <f t="shared" ca="1" si="339"/>
        <v>0.95124055574899335</v>
      </c>
      <c r="L4810" s="11" t="str">
        <f t="shared" ca="1" si="324"/>
        <v>H</v>
      </c>
      <c r="M4810" s="11"/>
      <c r="N4810" s="11">
        <v>4809</v>
      </c>
      <c r="O4810" s="12">
        <f t="shared" ca="1" si="340"/>
        <v>1.0222706577615812</v>
      </c>
      <c r="P4810" s="12">
        <f t="shared" ca="1" si="341"/>
        <v>-0.65694480785716491</v>
      </c>
      <c r="Q4810" s="11" t="str">
        <f t="shared" ca="1" si="325"/>
        <v>A</v>
      </c>
    </row>
    <row r="4811" spans="9:17" x14ac:dyDescent="0.25">
      <c r="I4811" s="11">
        <v>4810</v>
      </c>
      <c r="J4811" s="11">
        <f t="shared" ca="1" si="338"/>
        <v>1.5951204399142043</v>
      </c>
      <c r="K4811" s="11">
        <f t="shared" ca="1" si="339"/>
        <v>2.6090357055940294</v>
      </c>
      <c r="L4811" s="11" t="str">
        <f t="shared" ca="1" si="324"/>
        <v>H</v>
      </c>
      <c r="M4811" s="11"/>
      <c r="N4811" s="11">
        <v>4810</v>
      </c>
      <c r="O4811" s="12">
        <f t="shared" ca="1" si="340"/>
        <v>-0.57835142602982303</v>
      </c>
      <c r="P4811" s="12">
        <f t="shared" ca="1" si="341"/>
        <v>1.9601298185437503</v>
      </c>
      <c r="Q4811" s="11" t="str">
        <f t="shared" ca="1" si="325"/>
        <v>H</v>
      </c>
    </row>
    <row r="4812" spans="9:17" x14ac:dyDescent="0.25">
      <c r="I4812" s="11">
        <v>4811</v>
      </c>
      <c r="J4812" s="11">
        <f t="shared" ca="1" si="338"/>
        <v>1.9762158624645934</v>
      </c>
      <c r="K4812" s="11">
        <f t="shared" ca="1" si="339"/>
        <v>0.98962998343149322</v>
      </c>
      <c r="L4812" s="11" t="str">
        <f t="shared" ca="1" si="324"/>
        <v>A</v>
      </c>
      <c r="M4812" s="11"/>
      <c r="N4812" s="11">
        <v>4811</v>
      </c>
      <c r="O4812" s="12">
        <f t="shared" ca="1" si="340"/>
        <v>-0.1607145247311158</v>
      </c>
      <c r="P4812" s="12">
        <f t="shared" ca="1" si="341"/>
        <v>1.8279289346229453</v>
      </c>
      <c r="Q4812" s="11" t="str">
        <f t="shared" ca="1" si="325"/>
        <v>H</v>
      </c>
    </row>
    <row r="4813" spans="9:17" x14ac:dyDescent="0.25">
      <c r="I4813" s="11">
        <v>4812</v>
      </c>
      <c r="J4813" s="11">
        <f t="shared" ca="1" si="338"/>
        <v>1.3108151954305463</v>
      </c>
      <c r="K4813" s="11">
        <f t="shared" ca="1" si="339"/>
        <v>1.8532599246978592</v>
      </c>
      <c r="L4813" s="11" t="str">
        <f t="shared" ca="1" si="324"/>
        <v>H</v>
      </c>
      <c r="M4813" s="11"/>
      <c r="N4813" s="11">
        <v>4812</v>
      </c>
      <c r="O4813" s="12">
        <f t="shared" ca="1" si="340"/>
        <v>-1.1593487472532407</v>
      </c>
      <c r="P4813" s="12">
        <f t="shared" ca="1" si="341"/>
        <v>2.9368467578461113</v>
      </c>
      <c r="Q4813" s="11" t="str">
        <f t="shared" ca="1" si="325"/>
        <v>H</v>
      </c>
    </row>
    <row r="4814" spans="9:17" x14ac:dyDescent="0.25">
      <c r="I4814" s="11">
        <v>4813</v>
      </c>
      <c r="J4814" s="11">
        <f t="shared" ca="1" si="338"/>
        <v>1.3536093657229393</v>
      </c>
      <c r="K4814" s="11">
        <f t="shared" ca="1" si="339"/>
        <v>3.2453172910540107</v>
      </c>
      <c r="L4814" s="11" t="str">
        <f t="shared" ca="1" si="324"/>
        <v>H</v>
      </c>
      <c r="M4814" s="11"/>
      <c r="N4814" s="11">
        <v>4813</v>
      </c>
      <c r="O4814" s="12">
        <f t="shared" ca="1" si="340"/>
        <v>0.68602075234072679</v>
      </c>
      <c r="P4814" s="12">
        <f t="shared" ca="1" si="341"/>
        <v>1.9353251397104678</v>
      </c>
      <c r="Q4814" s="11" t="str">
        <f t="shared" ca="1" si="325"/>
        <v>H</v>
      </c>
    </row>
    <row r="4815" spans="9:17" x14ac:dyDescent="0.25">
      <c r="I4815" s="11">
        <v>4814</v>
      </c>
      <c r="J4815" s="11">
        <f t="shared" ca="1" si="338"/>
        <v>1.3140849994765402</v>
      </c>
      <c r="K4815" s="11">
        <f t="shared" ca="1" si="339"/>
        <v>1.9147472699192301</v>
      </c>
      <c r="L4815" s="11" t="str">
        <f t="shared" ca="1" si="324"/>
        <v>H</v>
      </c>
      <c r="M4815" s="11"/>
      <c r="N4815" s="11">
        <v>4814</v>
      </c>
      <c r="O4815" s="12">
        <f t="shared" ca="1" si="340"/>
        <v>1.2380711706778573</v>
      </c>
      <c r="P4815" s="12">
        <f t="shared" ca="1" si="341"/>
        <v>-0.6178972902546398</v>
      </c>
      <c r="Q4815" s="11" t="str">
        <f t="shared" ca="1" si="325"/>
        <v>A</v>
      </c>
    </row>
    <row r="4816" spans="9:17" x14ac:dyDescent="0.25">
      <c r="I4816" s="11">
        <v>4815</v>
      </c>
      <c r="J4816" s="11">
        <f t="shared" ca="1" si="338"/>
        <v>-0.31039048897955157</v>
      </c>
      <c r="K4816" s="11">
        <f t="shared" ca="1" si="339"/>
        <v>1.2488497661409632</v>
      </c>
      <c r="L4816" s="11" t="str">
        <f t="shared" ca="1" si="324"/>
        <v>H</v>
      </c>
      <c r="M4816" s="11"/>
      <c r="N4816" s="11">
        <v>4815</v>
      </c>
      <c r="O4816" s="12">
        <f t="shared" ca="1" si="340"/>
        <v>-1.5555146270205384</v>
      </c>
      <c r="P4816" s="12">
        <f t="shared" ca="1" si="341"/>
        <v>0.15444962974924303</v>
      </c>
      <c r="Q4816" s="11" t="str">
        <f t="shared" ca="1" si="325"/>
        <v>H</v>
      </c>
    </row>
    <row r="4817" spans="9:17" x14ac:dyDescent="0.25">
      <c r="I4817" s="11">
        <v>4816</v>
      </c>
      <c r="J4817" s="11">
        <f t="shared" ca="1" si="338"/>
        <v>0.15929141846924233</v>
      </c>
      <c r="K4817" s="11">
        <f t="shared" ca="1" si="339"/>
        <v>0.28679458052097462</v>
      </c>
      <c r="L4817" s="11" t="str">
        <f t="shared" ca="1" si="324"/>
        <v>H</v>
      </c>
      <c r="M4817" s="11"/>
      <c r="N4817" s="11">
        <v>4816</v>
      </c>
      <c r="O4817" s="12">
        <f t="shared" ca="1" si="340"/>
        <v>0.74107461876484804</v>
      </c>
      <c r="P4817" s="12">
        <f t="shared" ca="1" si="341"/>
        <v>2.0928019853092348</v>
      </c>
      <c r="Q4817" s="11" t="str">
        <f t="shared" ca="1" si="325"/>
        <v>H</v>
      </c>
    </row>
    <row r="4818" spans="9:17" x14ac:dyDescent="0.25">
      <c r="I4818" s="11">
        <v>4817</v>
      </c>
      <c r="J4818" s="11">
        <f t="shared" ca="1" si="338"/>
        <v>-2.8362169719218882</v>
      </c>
      <c r="K4818" s="11">
        <f t="shared" ca="1" si="339"/>
        <v>3.5174489010027443</v>
      </c>
      <c r="L4818" s="11" t="str">
        <f t="shared" ca="1" si="324"/>
        <v>H</v>
      </c>
      <c r="M4818" s="11"/>
      <c r="N4818" s="11">
        <v>4817</v>
      </c>
      <c r="O4818" s="12">
        <f t="shared" ca="1" si="340"/>
        <v>3.6375897762168172</v>
      </c>
      <c r="P4818" s="12">
        <f t="shared" ca="1" si="341"/>
        <v>1.7476791846186508</v>
      </c>
      <c r="Q4818" s="11" t="str">
        <f t="shared" ca="1" si="325"/>
        <v>A</v>
      </c>
    </row>
    <row r="4819" spans="9:17" x14ac:dyDescent="0.25">
      <c r="I4819" s="11">
        <v>4818</v>
      </c>
      <c r="J4819" s="11">
        <f t="shared" ca="1" si="338"/>
        <v>1.4463895081203137</v>
      </c>
      <c r="K4819" s="11">
        <f t="shared" ca="1" si="339"/>
        <v>4.8917995662553384</v>
      </c>
      <c r="L4819" s="11" t="str">
        <f t="shared" ca="1" si="324"/>
        <v>H</v>
      </c>
      <c r="M4819" s="11"/>
      <c r="N4819" s="11">
        <v>4818</v>
      </c>
      <c r="O4819" s="12">
        <f t="shared" ca="1" si="340"/>
        <v>-0.18203370455589429</v>
      </c>
      <c r="P4819" s="12">
        <f t="shared" ca="1" si="341"/>
        <v>2.261542178630632</v>
      </c>
      <c r="Q4819" s="11" t="str">
        <f t="shared" ca="1" si="325"/>
        <v>H</v>
      </c>
    </row>
    <row r="4820" spans="9:17" x14ac:dyDescent="0.25">
      <c r="I4820" s="11">
        <v>4819</v>
      </c>
      <c r="J4820" s="11">
        <f t="shared" ca="1" si="338"/>
        <v>2.1228865486707584</v>
      </c>
      <c r="K4820" s="11">
        <f t="shared" ca="1" si="339"/>
        <v>3.9103469337147851</v>
      </c>
      <c r="L4820" s="11" t="str">
        <f t="shared" ca="1" si="324"/>
        <v>H</v>
      </c>
      <c r="M4820" s="11"/>
      <c r="N4820" s="11">
        <v>4819</v>
      </c>
      <c r="O4820" s="12">
        <f t="shared" ca="1" si="340"/>
        <v>0.18712802709307774</v>
      </c>
      <c r="P4820" s="12">
        <f t="shared" ca="1" si="341"/>
        <v>1.7891539569729746</v>
      </c>
      <c r="Q4820" s="11" t="str">
        <f t="shared" ca="1" si="325"/>
        <v>H</v>
      </c>
    </row>
    <row r="4821" spans="9:17" x14ac:dyDescent="0.25">
      <c r="I4821" s="11">
        <v>4820</v>
      </c>
      <c r="J4821" s="11">
        <f t="shared" ca="1" si="338"/>
        <v>0.31016217469689134</v>
      </c>
      <c r="K4821" s="11">
        <f t="shared" ca="1" si="339"/>
        <v>1.3452069577127976</v>
      </c>
      <c r="L4821" s="11" t="str">
        <f t="shared" ca="1" si="324"/>
        <v>H</v>
      </c>
      <c r="M4821" s="11"/>
      <c r="N4821" s="11">
        <v>4820</v>
      </c>
      <c r="O4821" s="12">
        <f t="shared" ca="1" si="340"/>
        <v>0.48964716335813763</v>
      </c>
      <c r="P4821" s="12">
        <f t="shared" ca="1" si="341"/>
        <v>1.8492758598015577</v>
      </c>
      <c r="Q4821" s="11" t="str">
        <f t="shared" ca="1" si="325"/>
        <v>H</v>
      </c>
    </row>
    <row r="4822" spans="9:17" x14ac:dyDescent="0.25">
      <c r="I4822" s="11">
        <v>4821</v>
      </c>
      <c r="J4822" s="11">
        <f t="shared" ca="1" si="338"/>
        <v>1.8601985388844082</v>
      </c>
      <c r="K4822" s="11">
        <f t="shared" ca="1" si="339"/>
        <v>1.8976003998851796</v>
      </c>
      <c r="L4822" s="11" t="str">
        <f t="shared" ca="1" si="324"/>
        <v>H</v>
      </c>
      <c r="M4822" s="11"/>
      <c r="N4822" s="11">
        <v>4821</v>
      </c>
      <c r="O4822" s="12">
        <f t="shared" ca="1" si="340"/>
        <v>0.31624446662735617</v>
      </c>
      <c r="P4822" s="12">
        <f t="shared" ca="1" si="341"/>
        <v>1.1656647148537296</v>
      </c>
      <c r="Q4822" s="11" t="str">
        <f t="shared" ca="1" si="325"/>
        <v>H</v>
      </c>
    </row>
    <row r="4823" spans="9:17" x14ac:dyDescent="0.25">
      <c r="I4823" s="11">
        <v>4822</v>
      </c>
      <c r="J4823" s="11">
        <f t="shared" ca="1" si="338"/>
        <v>5.7363600666459624E-2</v>
      </c>
      <c r="K4823" s="11">
        <f t="shared" ca="1" si="339"/>
        <v>2.9124325848479153</v>
      </c>
      <c r="L4823" s="11" t="str">
        <f t="shared" ca="1" si="324"/>
        <v>H</v>
      </c>
      <c r="M4823" s="11"/>
      <c r="N4823" s="11">
        <v>4822</v>
      </c>
      <c r="O4823" s="12">
        <f t="shared" ca="1" si="340"/>
        <v>1.5299717499814567</v>
      </c>
      <c r="P4823" s="12">
        <f t="shared" ca="1" si="341"/>
        <v>0.63059208856854387</v>
      </c>
      <c r="Q4823" s="11" t="str">
        <f t="shared" ca="1" si="325"/>
        <v>A</v>
      </c>
    </row>
    <row r="4824" spans="9:17" x14ac:dyDescent="0.25">
      <c r="I4824" s="11">
        <v>4823</v>
      </c>
      <c r="J4824" s="11">
        <f t="shared" ca="1" si="338"/>
        <v>1.2790946049309562</v>
      </c>
      <c r="K4824" s="11">
        <f t="shared" ca="1" si="339"/>
        <v>2.5207769791472301</v>
      </c>
      <c r="L4824" s="11" t="str">
        <f t="shared" ca="1" si="324"/>
        <v>H</v>
      </c>
      <c r="M4824" s="11"/>
      <c r="N4824" s="11">
        <v>4823</v>
      </c>
      <c r="O4824" s="12">
        <f t="shared" ca="1" si="340"/>
        <v>-0.39944539099695575</v>
      </c>
      <c r="P4824" s="12">
        <f t="shared" ca="1" si="341"/>
        <v>0.79541172364888091</v>
      </c>
      <c r="Q4824" s="11" t="str">
        <f t="shared" ca="1" si="325"/>
        <v>H</v>
      </c>
    </row>
    <row r="4825" spans="9:17" x14ac:dyDescent="0.25">
      <c r="I4825" s="11">
        <v>4824</v>
      </c>
      <c r="J4825" s="11">
        <f t="shared" ca="1" si="338"/>
        <v>1.1965188587489715</v>
      </c>
      <c r="K4825" s="11">
        <f t="shared" ca="1" si="339"/>
        <v>3.0580857173410849</v>
      </c>
      <c r="L4825" s="11" t="str">
        <f t="shared" ca="1" si="324"/>
        <v>H</v>
      </c>
      <c r="M4825" s="11"/>
      <c r="N4825" s="11">
        <v>4824</v>
      </c>
      <c r="O4825" s="12">
        <f t="shared" ca="1" si="340"/>
        <v>1.2228160950955782</v>
      </c>
      <c r="P4825" s="12">
        <f t="shared" ca="1" si="341"/>
        <v>0.22168241880779271</v>
      </c>
      <c r="Q4825" s="11" t="str">
        <f t="shared" ca="1" si="325"/>
        <v>A</v>
      </c>
    </row>
    <row r="4826" spans="9:17" x14ac:dyDescent="0.25">
      <c r="I4826" s="11">
        <v>4825</v>
      </c>
      <c r="J4826" s="11">
        <f t="shared" ca="1" si="338"/>
        <v>1.7038182224799294</v>
      </c>
      <c r="K4826" s="11">
        <f t="shared" ca="1" si="339"/>
        <v>2.3093256794854344</v>
      </c>
      <c r="L4826" s="11" t="str">
        <f t="shared" ca="1" si="324"/>
        <v>H</v>
      </c>
      <c r="M4826" s="11"/>
      <c r="N4826" s="11">
        <v>4825</v>
      </c>
      <c r="O4826" s="12">
        <f t="shared" ca="1" si="340"/>
        <v>-0.27876210826464176</v>
      </c>
      <c r="P4826" s="12">
        <f t="shared" ca="1" si="341"/>
        <v>-0.89670872796910706</v>
      </c>
      <c r="Q4826" s="11" t="str">
        <f t="shared" ca="1" si="325"/>
        <v>A</v>
      </c>
    </row>
    <row r="4827" spans="9:17" x14ac:dyDescent="0.25">
      <c r="I4827" s="11">
        <v>4826</v>
      </c>
      <c r="J4827" s="11">
        <f t="shared" ca="1" si="338"/>
        <v>1.703834899994533</v>
      </c>
      <c r="K4827" s="11">
        <f t="shared" ca="1" si="339"/>
        <v>-0.42100806365806509</v>
      </c>
      <c r="L4827" s="11" t="str">
        <f t="shared" ca="1" si="324"/>
        <v>A</v>
      </c>
      <c r="M4827" s="11"/>
      <c r="N4827" s="11">
        <v>4826</v>
      </c>
      <c r="O4827" s="12">
        <f t="shared" ca="1" si="340"/>
        <v>0.35051178356860557</v>
      </c>
      <c r="P4827" s="12">
        <f t="shared" ca="1" si="341"/>
        <v>0.71388760214101388</v>
      </c>
      <c r="Q4827" s="11" t="str">
        <f t="shared" ca="1" si="325"/>
        <v>H</v>
      </c>
    </row>
    <row r="4828" spans="9:17" x14ac:dyDescent="0.25">
      <c r="I4828" s="11">
        <v>4827</v>
      </c>
      <c r="J4828" s="11">
        <f t="shared" ca="1" si="338"/>
        <v>0.92685687666780781</v>
      </c>
      <c r="K4828" s="11">
        <f t="shared" ca="1" si="339"/>
        <v>-0.30450785970260608</v>
      </c>
      <c r="L4828" s="11" t="str">
        <f t="shared" ca="1" si="324"/>
        <v>A</v>
      </c>
      <c r="M4828" s="11"/>
      <c r="N4828" s="11">
        <v>4827</v>
      </c>
      <c r="O4828" s="12">
        <f t="shared" ca="1" si="340"/>
        <v>-1.1094679564744347</v>
      </c>
      <c r="P4828" s="12">
        <f t="shared" ca="1" si="341"/>
        <v>2.6841619824475957</v>
      </c>
      <c r="Q4828" s="11" t="str">
        <f t="shared" ca="1" si="325"/>
        <v>H</v>
      </c>
    </row>
    <row r="4829" spans="9:17" x14ac:dyDescent="0.25">
      <c r="I4829" s="11">
        <v>4828</v>
      </c>
      <c r="J4829" s="11">
        <f t="shared" ca="1" si="338"/>
        <v>1.6016526610753004</v>
      </c>
      <c r="K4829" s="11">
        <f t="shared" ca="1" si="339"/>
        <v>3.4598515182398266</v>
      </c>
      <c r="L4829" s="11" t="str">
        <f t="shared" ca="1" si="324"/>
        <v>H</v>
      </c>
      <c r="M4829" s="11"/>
      <c r="N4829" s="11">
        <v>4828</v>
      </c>
      <c r="O4829" s="12">
        <f t="shared" ca="1" si="340"/>
        <v>2.2724567581309412</v>
      </c>
      <c r="P4829" s="12">
        <f t="shared" ca="1" si="341"/>
        <v>-8.466757527370361E-2</v>
      </c>
      <c r="Q4829" s="11" t="str">
        <f t="shared" ca="1" si="325"/>
        <v>A</v>
      </c>
    </row>
    <row r="4830" spans="9:17" x14ac:dyDescent="0.25">
      <c r="I4830" s="11">
        <v>4829</v>
      </c>
      <c r="J4830" s="11">
        <f t="shared" ca="1" si="338"/>
        <v>0.544076163216479</v>
      </c>
      <c r="K4830" s="11">
        <f t="shared" ca="1" si="339"/>
        <v>1.3646694480148898</v>
      </c>
      <c r="L4830" s="11" t="str">
        <f t="shared" ca="1" si="324"/>
        <v>H</v>
      </c>
      <c r="M4830" s="11"/>
      <c r="N4830" s="11">
        <v>4829</v>
      </c>
      <c r="O4830" s="12">
        <f t="shared" ca="1" si="340"/>
        <v>-1.2428654971902229</v>
      </c>
      <c r="P4830" s="12">
        <f t="shared" ca="1" si="341"/>
        <v>3.3401837914907286</v>
      </c>
      <c r="Q4830" s="11" t="str">
        <f t="shared" ca="1" si="325"/>
        <v>H</v>
      </c>
    </row>
    <row r="4831" spans="9:17" x14ac:dyDescent="0.25">
      <c r="I4831" s="11">
        <v>4830</v>
      </c>
      <c r="J4831" s="11">
        <f t="shared" ca="1" si="338"/>
        <v>-8.3388532888165501E-2</v>
      </c>
      <c r="K4831" s="11">
        <f t="shared" ca="1" si="339"/>
        <v>1.4369642091861625</v>
      </c>
      <c r="L4831" s="11" t="str">
        <f t="shared" ca="1" si="324"/>
        <v>H</v>
      </c>
      <c r="M4831" s="11"/>
      <c r="N4831" s="11">
        <v>4830</v>
      </c>
      <c r="O4831" s="12">
        <f t="shared" ca="1" si="340"/>
        <v>-0.40999504514920171</v>
      </c>
      <c r="P4831" s="12">
        <f t="shared" ca="1" si="341"/>
        <v>0.76476163120204155</v>
      </c>
      <c r="Q4831" s="11" t="str">
        <f t="shared" ca="1" si="325"/>
        <v>H</v>
      </c>
    </row>
    <row r="4832" spans="9:17" x14ac:dyDescent="0.25">
      <c r="I4832" s="11">
        <v>4831</v>
      </c>
      <c r="J4832" s="11">
        <f t="shared" ca="1" si="338"/>
        <v>0.58338123957584975</v>
      </c>
      <c r="K4832" s="11">
        <f t="shared" ca="1" si="339"/>
        <v>4.795679370095244</v>
      </c>
      <c r="L4832" s="11" t="str">
        <f t="shared" ca="1" si="324"/>
        <v>H</v>
      </c>
      <c r="M4832" s="11"/>
      <c r="N4832" s="11">
        <v>4831</v>
      </c>
      <c r="O4832" s="12">
        <f t="shared" ca="1" si="340"/>
        <v>1.1453765907033508E-3</v>
      </c>
      <c r="P4832" s="12">
        <f t="shared" ca="1" si="341"/>
        <v>0.41169555825005177</v>
      </c>
      <c r="Q4832" s="11" t="str">
        <f t="shared" ca="1" si="325"/>
        <v>H</v>
      </c>
    </row>
    <row r="4833" spans="9:17" x14ac:dyDescent="0.25">
      <c r="I4833" s="11">
        <v>4832</v>
      </c>
      <c r="J4833" s="11">
        <f t="shared" ca="1" si="338"/>
        <v>2.3000443763118357</v>
      </c>
      <c r="K4833" s="11">
        <f t="shared" ca="1" si="339"/>
        <v>1.9521328571699368</v>
      </c>
      <c r="L4833" s="11" t="str">
        <f t="shared" ca="1" si="324"/>
        <v>A</v>
      </c>
      <c r="M4833" s="11"/>
      <c r="N4833" s="11">
        <v>4832</v>
      </c>
      <c r="O4833" s="12">
        <f t="shared" ca="1" si="340"/>
        <v>0.93937022121027403</v>
      </c>
      <c r="P4833" s="12">
        <f t="shared" ca="1" si="341"/>
        <v>-7.088982048911574E-2</v>
      </c>
      <c r="Q4833" s="11" t="str">
        <f t="shared" ca="1" si="325"/>
        <v>A</v>
      </c>
    </row>
    <row r="4834" spans="9:17" x14ac:dyDescent="0.25">
      <c r="I4834" s="11">
        <v>4833</v>
      </c>
      <c r="J4834" s="11">
        <f t="shared" ca="1" si="338"/>
        <v>1.8311583289962825</v>
      </c>
      <c r="K4834" s="11">
        <f t="shared" ca="1" si="339"/>
        <v>2.2940052900989354</v>
      </c>
      <c r="L4834" s="11" t="str">
        <f t="shared" ca="1" si="324"/>
        <v>H</v>
      </c>
      <c r="M4834" s="11"/>
      <c r="N4834" s="11">
        <v>4833</v>
      </c>
      <c r="O4834" s="12">
        <f t="shared" ca="1" si="340"/>
        <v>2.0390225952543779</v>
      </c>
      <c r="P4834" s="12">
        <f t="shared" ca="1" si="341"/>
        <v>2.267728220380854</v>
      </c>
      <c r="Q4834" s="11" t="str">
        <f t="shared" ca="1" si="325"/>
        <v>H</v>
      </c>
    </row>
    <row r="4835" spans="9:17" x14ac:dyDescent="0.25">
      <c r="I4835" s="11">
        <v>4834</v>
      </c>
      <c r="J4835" s="11">
        <f t="shared" ca="1" si="338"/>
        <v>1.7002325346903497</v>
      </c>
      <c r="K4835" s="11">
        <f t="shared" ca="1" si="339"/>
        <v>0.74619115088162902</v>
      </c>
      <c r="L4835" s="11" t="str">
        <f t="shared" ca="1" si="324"/>
        <v>A</v>
      </c>
      <c r="M4835" s="11"/>
      <c r="N4835" s="11">
        <v>4834</v>
      </c>
      <c r="O4835" s="12">
        <f t="shared" ca="1" si="340"/>
        <v>0.26024781260861529</v>
      </c>
      <c r="P4835" s="12">
        <f t="shared" ca="1" si="341"/>
        <v>0.97007957643748</v>
      </c>
      <c r="Q4835" s="11" t="str">
        <f t="shared" ca="1" si="325"/>
        <v>H</v>
      </c>
    </row>
    <row r="4836" spans="9:17" x14ac:dyDescent="0.25">
      <c r="I4836" s="11">
        <v>4835</v>
      </c>
      <c r="J4836" s="11">
        <f t="shared" ca="1" si="338"/>
        <v>2.0995217390363403</v>
      </c>
      <c r="K4836" s="11">
        <f t="shared" ca="1" si="339"/>
        <v>0.30775293464500431</v>
      </c>
      <c r="L4836" s="11" t="str">
        <f t="shared" ca="1" si="324"/>
        <v>A</v>
      </c>
      <c r="M4836" s="11"/>
      <c r="N4836" s="11">
        <v>4835</v>
      </c>
      <c r="O4836" s="12">
        <f t="shared" ca="1" si="340"/>
        <v>0.34910704549755733</v>
      </c>
      <c r="P4836" s="12">
        <f t="shared" ca="1" si="341"/>
        <v>2.4112946328775804</v>
      </c>
      <c r="Q4836" s="11" t="str">
        <f t="shared" ca="1" si="325"/>
        <v>H</v>
      </c>
    </row>
    <row r="4837" spans="9:17" x14ac:dyDescent="0.25">
      <c r="I4837" s="11">
        <v>4836</v>
      </c>
      <c r="J4837" s="11">
        <f t="shared" ca="1" si="338"/>
        <v>1.2029493836140888</v>
      </c>
      <c r="K4837" s="11">
        <f t="shared" ca="1" si="339"/>
        <v>0.91995316341854716</v>
      </c>
      <c r="L4837" s="11" t="str">
        <f t="shared" ca="1" si="324"/>
        <v>A</v>
      </c>
      <c r="M4837" s="11"/>
      <c r="N4837" s="11">
        <v>4836</v>
      </c>
      <c r="O4837" s="12">
        <f t="shared" ca="1" si="340"/>
        <v>-0.35262500834525712</v>
      </c>
      <c r="P4837" s="12">
        <f t="shared" ca="1" si="341"/>
        <v>0.61752804836792707</v>
      </c>
      <c r="Q4837" s="11" t="str">
        <f t="shared" ca="1" si="325"/>
        <v>H</v>
      </c>
    </row>
    <row r="4838" spans="9:17" x14ac:dyDescent="0.25">
      <c r="I4838" s="11">
        <v>4837</v>
      </c>
      <c r="J4838" s="11">
        <f t="shared" ca="1" si="338"/>
        <v>-3.0345443463030253E-2</v>
      </c>
      <c r="K4838" s="11">
        <f t="shared" ca="1" si="339"/>
        <v>2.7265212162607848</v>
      </c>
      <c r="L4838" s="11" t="str">
        <f t="shared" ca="1" si="324"/>
        <v>H</v>
      </c>
      <c r="M4838" s="11"/>
      <c r="N4838" s="11">
        <v>4837</v>
      </c>
      <c r="O4838" s="12">
        <f t="shared" ca="1" si="340"/>
        <v>2.9762023216123019</v>
      </c>
      <c r="P4838" s="12">
        <f t="shared" ca="1" si="341"/>
        <v>-0.72876330423342561</v>
      </c>
      <c r="Q4838" s="11" t="str">
        <f t="shared" ca="1" si="325"/>
        <v>A</v>
      </c>
    </row>
    <row r="4839" spans="9:17" x14ac:dyDescent="0.25">
      <c r="I4839" s="11">
        <v>4838</v>
      </c>
      <c r="J4839" s="11">
        <f t="shared" ca="1" si="338"/>
        <v>0.1757289299647069</v>
      </c>
      <c r="K4839" s="11">
        <f t="shared" ca="1" si="339"/>
        <v>5.3842181136712437</v>
      </c>
      <c r="L4839" s="11" t="str">
        <f t="shared" ca="1" si="324"/>
        <v>H</v>
      </c>
      <c r="M4839" s="11"/>
      <c r="N4839" s="11">
        <v>4838</v>
      </c>
      <c r="O4839" s="12">
        <f t="shared" ca="1" si="340"/>
        <v>-9.8009268442693309E-2</v>
      </c>
      <c r="P4839" s="12">
        <f t="shared" ca="1" si="341"/>
        <v>0.98560726633817453</v>
      </c>
      <c r="Q4839" s="11" t="str">
        <f t="shared" ca="1" si="325"/>
        <v>H</v>
      </c>
    </row>
    <row r="4840" spans="9:17" x14ac:dyDescent="0.25">
      <c r="I4840" s="11">
        <v>4839</v>
      </c>
      <c r="J4840" s="11">
        <f t="shared" ca="1" si="338"/>
        <v>1.6604944120792076</v>
      </c>
      <c r="K4840" s="11">
        <f t="shared" ca="1" si="339"/>
        <v>2.2415491045580493</v>
      </c>
      <c r="L4840" s="11" t="str">
        <f t="shared" ca="1" si="324"/>
        <v>H</v>
      </c>
      <c r="M4840" s="11"/>
      <c r="N4840" s="11">
        <v>4839</v>
      </c>
      <c r="O4840" s="12">
        <f t="shared" ca="1" si="340"/>
        <v>0.80751437637121914</v>
      </c>
      <c r="P4840" s="12">
        <f t="shared" ca="1" si="341"/>
        <v>2.5824456078762377</v>
      </c>
      <c r="Q4840" s="11" t="str">
        <f t="shared" ca="1" si="325"/>
        <v>H</v>
      </c>
    </row>
    <row r="4841" spans="9:17" x14ac:dyDescent="0.25">
      <c r="I4841" s="11">
        <v>4840</v>
      </c>
      <c r="J4841" s="11">
        <f t="shared" ca="1" si="338"/>
        <v>1.778948039345126</v>
      </c>
      <c r="K4841" s="11">
        <f t="shared" ca="1" si="339"/>
        <v>1.77071058149185</v>
      </c>
      <c r="L4841" s="11" t="str">
        <f t="shared" ca="1" si="324"/>
        <v>A</v>
      </c>
      <c r="M4841" s="11"/>
      <c r="N4841" s="11">
        <v>4840</v>
      </c>
      <c r="O4841" s="12">
        <f t="shared" ca="1" si="340"/>
        <v>0.21456723063122446</v>
      </c>
      <c r="P4841" s="12">
        <f t="shared" ca="1" si="341"/>
        <v>0.82811506571540772</v>
      </c>
      <c r="Q4841" s="11" t="str">
        <f t="shared" ca="1" si="325"/>
        <v>H</v>
      </c>
    </row>
    <row r="4842" spans="9:17" x14ac:dyDescent="0.25">
      <c r="I4842" s="11">
        <v>4841</v>
      </c>
      <c r="J4842" s="11">
        <f t="shared" ca="1" si="338"/>
        <v>2.7898915647959819</v>
      </c>
      <c r="K4842" s="11">
        <f t="shared" ca="1" si="339"/>
        <v>4.1412806777878934</v>
      </c>
      <c r="L4842" s="11" t="str">
        <f t="shared" ca="1" si="324"/>
        <v>H</v>
      </c>
      <c r="M4842" s="11"/>
      <c r="N4842" s="11">
        <v>4841</v>
      </c>
      <c r="O4842" s="12">
        <f t="shared" ca="1" si="340"/>
        <v>2.9781542689995311</v>
      </c>
      <c r="P4842" s="12">
        <f t="shared" ca="1" si="341"/>
        <v>1.9285884712302261</v>
      </c>
      <c r="Q4842" s="11" t="str">
        <f t="shared" ca="1" si="325"/>
        <v>A</v>
      </c>
    </row>
    <row r="4843" spans="9:17" x14ac:dyDescent="0.25">
      <c r="I4843" s="11">
        <v>4842</v>
      </c>
      <c r="J4843" s="11">
        <f t="shared" ca="1" si="338"/>
        <v>1.3589800899006597</v>
      </c>
      <c r="K4843" s="11">
        <f t="shared" ca="1" si="339"/>
        <v>-0.1374525690718853</v>
      </c>
      <c r="L4843" s="11" t="str">
        <f t="shared" ca="1" si="324"/>
        <v>A</v>
      </c>
      <c r="M4843" s="11"/>
      <c r="N4843" s="11">
        <v>4842</v>
      </c>
      <c r="O4843" s="12">
        <f t="shared" ca="1" si="340"/>
        <v>1.3670997423880473</v>
      </c>
      <c r="P4843" s="12">
        <f t="shared" ca="1" si="341"/>
        <v>-0.26150783098368424</v>
      </c>
      <c r="Q4843" s="11" t="str">
        <f t="shared" ca="1" si="325"/>
        <v>A</v>
      </c>
    </row>
    <row r="4844" spans="9:17" x14ac:dyDescent="0.25">
      <c r="I4844" s="11">
        <v>4843</v>
      </c>
      <c r="J4844" s="11">
        <f t="shared" ca="1" si="338"/>
        <v>-1.518111714643033</v>
      </c>
      <c r="K4844" s="11">
        <f t="shared" ca="1" si="339"/>
        <v>0.7393478186319089</v>
      </c>
      <c r="L4844" s="11" t="str">
        <f t="shared" ca="1" si="324"/>
        <v>H</v>
      </c>
      <c r="M4844" s="11"/>
      <c r="N4844" s="11">
        <v>4843</v>
      </c>
      <c r="O4844" s="12">
        <f t="shared" ca="1" si="340"/>
        <v>0.9246215179716013</v>
      </c>
      <c r="P4844" s="12">
        <f t="shared" ca="1" si="341"/>
        <v>0.90621895341978753</v>
      </c>
      <c r="Q4844" s="11" t="str">
        <f t="shared" ca="1" si="325"/>
        <v>A</v>
      </c>
    </row>
    <row r="4845" spans="9:17" x14ac:dyDescent="0.25">
      <c r="I4845" s="11">
        <v>4844</v>
      </c>
      <c r="J4845" s="11">
        <f t="shared" ca="1" si="338"/>
        <v>2.053030127837093</v>
      </c>
      <c r="K4845" s="11">
        <f t="shared" ca="1" si="339"/>
        <v>3.6461160660538372</v>
      </c>
      <c r="L4845" s="11" t="str">
        <f t="shared" ca="1" si="324"/>
        <v>H</v>
      </c>
      <c r="M4845" s="11"/>
      <c r="N4845" s="11">
        <v>4844</v>
      </c>
      <c r="O4845" s="12">
        <f t="shared" ca="1" si="340"/>
        <v>0.60107469535028291</v>
      </c>
      <c r="P4845" s="12">
        <f t="shared" ca="1" si="341"/>
        <v>-0.39044755498948081</v>
      </c>
      <c r="Q4845" s="11" t="str">
        <f t="shared" ca="1" si="325"/>
        <v>A</v>
      </c>
    </row>
    <row r="4846" spans="9:17" x14ac:dyDescent="0.25">
      <c r="I4846" s="11">
        <v>4845</v>
      </c>
      <c r="J4846" s="11">
        <f t="shared" ca="1" si="338"/>
        <v>2.0100632499526707</v>
      </c>
      <c r="K4846" s="11">
        <f t="shared" ca="1" si="339"/>
        <v>0.96159672657406703</v>
      </c>
      <c r="L4846" s="11" t="str">
        <f t="shared" ca="1" si="324"/>
        <v>A</v>
      </c>
      <c r="M4846" s="11"/>
      <c r="N4846" s="11">
        <v>4845</v>
      </c>
      <c r="O4846" s="12">
        <f t="shared" ca="1" si="340"/>
        <v>-0.32083346793430578</v>
      </c>
      <c r="P4846" s="12">
        <f t="shared" ca="1" si="341"/>
        <v>3.5572553578320054</v>
      </c>
      <c r="Q4846" s="11" t="str">
        <f t="shared" ca="1" si="325"/>
        <v>H</v>
      </c>
    </row>
    <row r="4847" spans="9:17" x14ac:dyDescent="0.25">
      <c r="I4847" s="11">
        <v>4846</v>
      </c>
      <c r="J4847" s="11">
        <f t="shared" ca="1" si="338"/>
        <v>2.0040645898153384</v>
      </c>
      <c r="K4847" s="11">
        <f t="shared" ca="1" si="339"/>
        <v>1.7020053154677093</v>
      </c>
      <c r="L4847" s="11" t="str">
        <f t="shared" ref="L4847:L5101" ca="1" si="342">IF(J4847&gt;K4847, "A", IF(J4847=K4847, "T", "H"))</f>
        <v>A</v>
      </c>
      <c r="M4847" s="11"/>
      <c r="N4847" s="11">
        <v>4846</v>
      </c>
      <c r="O4847" s="12">
        <f t="shared" ca="1" si="340"/>
        <v>-0.81276965798985512</v>
      </c>
      <c r="P4847" s="12">
        <f t="shared" ca="1" si="341"/>
        <v>0.46548801928593131</v>
      </c>
      <c r="Q4847" s="11" t="str">
        <f t="shared" ref="Q4847:Q5101" ca="1" si="343">IF(O4847&gt;P4847, "A", IF(O4847=P4847, "T", "H"))</f>
        <v>H</v>
      </c>
    </row>
    <row r="4848" spans="9:17" x14ac:dyDescent="0.25">
      <c r="I4848" s="11">
        <v>4847</v>
      </c>
      <c r="J4848" s="11">
        <f t="shared" ca="1" si="338"/>
        <v>2.8286499803684442</v>
      </c>
      <c r="K4848" s="11">
        <f t="shared" ca="1" si="339"/>
        <v>1.0046452533286643</v>
      </c>
      <c r="L4848" s="11" t="str">
        <f t="shared" ca="1" si="342"/>
        <v>A</v>
      </c>
      <c r="M4848" s="11"/>
      <c r="N4848" s="11">
        <v>4847</v>
      </c>
      <c r="O4848" s="12">
        <f t="shared" ca="1" si="340"/>
        <v>1.0241098038178964</v>
      </c>
      <c r="P4848" s="12">
        <f t="shared" ca="1" si="341"/>
        <v>0.8111782802905666</v>
      </c>
      <c r="Q4848" s="11" t="str">
        <f t="shared" ca="1" si="343"/>
        <v>A</v>
      </c>
    </row>
    <row r="4849" spans="9:17" x14ac:dyDescent="0.25">
      <c r="I4849" s="11">
        <v>4848</v>
      </c>
      <c r="J4849" s="11">
        <f t="shared" ca="1" si="338"/>
        <v>2.3515021651144585</v>
      </c>
      <c r="K4849" s="11">
        <f t="shared" ca="1" si="339"/>
        <v>0.58140000459845376</v>
      </c>
      <c r="L4849" s="11" t="str">
        <f t="shared" ca="1" si="342"/>
        <v>A</v>
      </c>
      <c r="M4849" s="11"/>
      <c r="N4849" s="11">
        <v>4848</v>
      </c>
      <c r="O4849" s="12">
        <f t="shared" ca="1" si="340"/>
        <v>1.1755987192843222</v>
      </c>
      <c r="P4849" s="12">
        <f t="shared" ca="1" si="341"/>
        <v>2.4957573984903849</v>
      </c>
      <c r="Q4849" s="11" t="str">
        <f t="shared" ca="1" si="343"/>
        <v>H</v>
      </c>
    </row>
    <row r="4850" spans="9:17" x14ac:dyDescent="0.25">
      <c r="I4850" s="11">
        <v>4849</v>
      </c>
      <c r="J4850" s="11">
        <f t="shared" ca="1" si="338"/>
        <v>3.1592143668661992</v>
      </c>
      <c r="K4850" s="11">
        <f t="shared" ca="1" si="339"/>
        <v>1.0111014664852038</v>
      </c>
      <c r="L4850" s="11" t="str">
        <f t="shared" ca="1" si="342"/>
        <v>A</v>
      </c>
      <c r="M4850" s="11"/>
      <c r="N4850" s="11">
        <v>4849</v>
      </c>
      <c r="O4850" s="12">
        <f t="shared" ca="1" si="340"/>
        <v>1.8527220963274749</v>
      </c>
      <c r="P4850" s="12">
        <f t="shared" ca="1" si="341"/>
        <v>3.0879122166567869</v>
      </c>
      <c r="Q4850" s="11" t="str">
        <f t="shared" ca="1" si="343"/>
        <v>H</v>
      </c>
    </row>
    <row r="4851" spans="9:17" x14ac:dyDescent="0.25">
      <c r="I4851" s="11">
        <v>4850</v>
      </c>
      <c r="J4851" s="11">
        <f t="shared" ca="1" si="338"/>
        <v>0.18975315554112016</v>
      </c>
      <c r="K4851" s="11">
        <f t="shared" ca="1" si="339"/>
        <v>3.0208427336625396</v>
      </c>
      <c r="L4851" s="11" t="str">
        <f t="shared" ca="1" si="342"/>
        <v>H</v>
      </c>
      <c r="M4851" s="11"/>
      <c r="N4851" s="11">
        <v>4850</v>
      </c>
      <c r="O4851" s="12">
        <f t="shared" ca="1" si="340"/>
        <v>0.22571997090699925</v>
      </c>
      <c r="P4851" s="12">
        <f t="shared" ca="1" si="341"/>
        <v>1.7085484690822861</v>
      </c>
      <c r="Q4851" s="11" t="str">
        <f t="shared" ca="1" si="343"/>
        <v>H</v>
      </c>
    </row>
    <row r="4852" spans="9:17" x14ac:dyDescent="0.25">
      <c r="I4852" s="11">
        <v>4851</v>
      </c>
      <c r="J4852" s="11">
        <f t="shared" ca="1" si="338"/>
        <v>-0.24997264953094611</v>
      </c>
      <c r="K4852" s="11">
        <f t="shared" ca="1" si="339"/>
        <v>2.1468014621718909</v>
      </c>
      <c r="L4852" s="11" t="str">
        <f t="shared" ca="1" si="342"/>
        <v>H</v>
      </c>
      <c r="M4852" s="11"/>
      <c r="N4852" s="11">
        <v>4851</v>
      </c>
      <c r="O4852" s="12">
        <f t="shared" ca="1" si="340"/>
        <v>-1.2090668122403176</v>
      </c>
      <c r="P4852" s="12">
        <f t="shared" ca="1" si="341"/>
        <v>0.75899779339061713</v>
      </c>
      <c r="Q4852" s="11" t="str">
        <f t="shared" ca="1" si="343"/>
        <v>H</v>
      </c>
    </row>
    <row r="4853" spans="9:17" x14ac:dyDescent="0.25">
      <c r="I4853" s="11">
        <v>4852</v>
      </c>
      <c r="J4853" s="11">
        <f t="shared" ca="1" si="338"/>
        <v>1.7042063752631194</v>
      </c>
      <c r="K4853" s="11">
        <f t="shared" ca="1" si="339"/>
        <v>2.6868144888128902</v>
      </c>
      <c r="L4853" s="11" t="str">
        <f t="shared" ca="1" si="342"/>
        <v>H</v>
      </c>
      <c r="M4853" s="11"/>
      <c r="N4853" s="11">
        <v>4852</v>
      </c>
      <c r="O4853" s="12">
        <f t="shared" ca="1" si="340"/>
        <v>2.3356989574710676</v>
      </c>
      <c r="P4853" s="12">
        <f t="shared" ca="1" si="341"/>
        <v>1.8416288777556411</v>
      </c>
      <c r="Q4853" s="11" t="str">
        <f t="shared" ca="1" si="343"/>
        <v>A</v>
      </c>
    </row>
    <row r="4854" spans="9:17" x14ac:dyDescent="0.25">
      <c r="I4854" s="11">
        <v>4853</v>
      </c>
      <c r="J4854" s="11">
        <f t="shared" ca="1" si="338"/>
        <v>0.84823443086653694</v>
      </c>
      <c r="K4854" s="11">
        <f t="shared" ca="1" si="339"/>
        <v>2.1065190789441104</v>
      </c>
      <c r="L4854" s="11" t="str">
        <f t="shared" ca="1" si="342"/>
        <v>H</v>
      </c>
      <c r="M4854" s="11"/>
      <c r="N4854" s="11">
        <v>4853</v>
      </c>
      <c r="O4854" s="12">
        <f t="shared" ca="1" si="340"/>
        <v>-0.39815728464572164</v>
      </c>
      <c r="P4854" s="12">
        <f t="shared" ca="1" si="341"/>
        <v>5.872128096324869E-2</v>
      </c>
      <c r="Q4854" s="11" t="str">
        <f t="shared" ca="1" si="343"/>
        <v>H</v>
      </c>
    </row>
    <row r="4855" spans="9:17" x14ac:dyDescent="0.25">
      <c r="I4855" s="11">
        <v>4854</v>
      </c>
      <c r="J4855" s="11">
        <f t="shared" ca="1" si="338"/>
        <v>0.95643515499709164</v>
      </c>
      <c r="K4855" s="11">
        <f t="shared" ca="1" si="339"/>
        <v>2.0797858901481692</v>
      </c>
      <c r="L4855" s="11" t="str">
        <f t="shared" ca="1" si="342"/>
        <v>H</v>
      </c>
      <c r="M4855" s="11"/>
      <c r="N4855" s="11">
        <v>4854</v>
      </c>
      <c r="O4855" s="12">
        <f t="shared" ca="1" si="340"/>
        <v>-0.23551834118041126</v>
      </c>
      <c r="P4855" s="12">
        <f t="shared" ca="1" si="341"/>
        <v>0.72781412770225395</v>
      </c>
      <c r="Q4855" s="11" t="str">
        <f t="shared" ca="1" si="343"/>
        <v>H</v>
      </c>
    </row>
    <row r="4856" spans="9:17" x14ac:dyDescent="0.25">
      <c r="I4856" s="11">
        <v>4855</v>
      </c>
      <c r="J4856" s="11">
        <f t="shared" ca="1" si="338"/>
        <v>0.55932986157439957</v>
      </c>
      <c r="K4856" s="11">
        <f t="shared" ca="1" si="339"/>
        <v>0.82389547909567273</v>
      </c>
      <c r="L4856" s="11" t="str">
        <f t="shared" ca="1" si="342"/>
        <v>H</v>
      </c>
      <c r="M4856" s="11"/>
      <c r="N4856" s="11">
        <v>4855</v>
      </c>
      <c r="O4856" s="12">
        <f t="shared" ca="1" si="340"/>
        <v>1.0615418241984558</v>
      </c>
      <c r="P4856" s="12">
        <f t="shared" ca="1" si="341"/>
        <v>0.94180646705846183</v>
      </c>
      <c r="Q4856" s="11" t="str">
        <f t="shared" ca="1" si="343"/>
        <v>A</v>
      </c>
    </row>
    <row r="4857" spans="9:17" x14ac:dyDescent="0.25">
      <c r="I4857" s="11">
        <v>4856</v>
      </c>
      <c r="J4857" s="11">
        <f t="shared" ca="1" si="338"/>
        <v>2.1959657047268446</v>
      </c>
      <c r="K4857" s="11">
        <f t="shared" ca="1" si="339"/>
        <v>1.8783733038962895</v>
      </c>
      <c r="L4857" s="11" t="str">
        <f t="shared" ca="1" si="342"/>
        <v>A</v>
      </c>
      <c r="M4857" s="11"/>
      <c r="N4857" s="11">
        <v>4856</v>
      </c>
      <c r="O4857" s="12">
        <f t="shared" ca="1" si="340"/>
        <v>-0.20124024856749179</v>
      </c>
      <c r="P4857" s="12">
        <f t="shared" ca="1" si="341"/>
        <v>-1.9038927775128092</v>
      </c>
      <c r="Q4857" s="11" t="str">
        <f t="shared" ca="1" si="343"/>
        <v>A</v>
      </c>
    </row>
    <row r="4858" spans="9:17" x14ac:dyDescent="0.25">
      <c r="I4858" s="11">
        <v>4857</v>
      </c>
      <c r="J4858" s="11">
        <f t="shared" ca="1" si="338"/>
        <v>1.3433012141295868</v>
      </c>
      <c r="K4858" s="11">
        <f t="shared" ca="1" si="339"/>
        <v>4.7883320230052382</v>
      </c>
      <c r="L4858" s="11" t="str">
        <f t="shared" ca="1" si="342"/>
        <v>H</v>
      </c>
      <c r="M4858" s="11"/>
      <c r="N4858" s="11">
        <v>4857</v>
      </c>
      <c r="O4858" s="12">
        <f t="shared" ca="1" si="340"/>
        <v>-1.5387595918944601</v>
      </c>
      <c r="P4858" s="12">
        <f t="shared" ca="1" si="341"/>
        <v>-0.81507800256203433</v>
      </c>
      <c r="Q4858" s="11" t="str">
        <f t="shared" ca="1" si="343"/>
        <v>H</v>
      </c>
    </row>
    <row r="4859" spans="9:17" x14ac:dyDescent="0.25">
      <c r="I4859" s="11">
        <v>4858</v>
      </c>
      <c r="J4859" s="11">
        <f t="shared" ca="1" si="338"/>
        <v>0.52061348306552757</v>
      </c>
      <c r="K4859" s="11">
        <f t="shared" ca="1" si="339"/>
        <v>2.4692479869909025</v>
      </c>
      <c r="L4859" s="11" t="str">
        <f t="shared" ca="1" si="342"/>
        <v>H</v>
      </c>
      <c r="M4859" s="11"/>
      <c r="N4859" s="11">
        <v>4858</v>
      </c>
      <c r="O4859" s="12">
        <f t="shared" ca="1" si="340"/>
        <v>2.1358203727166023</v>
      </c>
      <c r="P4859" s="12">
        <f t="shared" ca="1" si="341"/>
        <v>0.87742594770488902</v>
      </c>
      <c r="Q4859" s="11" t="str">
        <f t="shared" ca="1" si="343"/>
        <v>A</v>
      </c>
    </row>
    <row r="4860" spans="9:17" x14ac:dyDescent="0.25">
      <c r="I4860" s="11">
        <v>4859</v>
      </c>
      <c r="J4860" s="11">
        <f t="shared" ca="1" si="338"/>
        <v>-1.8779195249303093</v>
      </c>
      <c r="K4860" s="11">
        <f t="shared" ca="1" si="339"/>
        <v>1.0106545054727618</v>
      </c>
      <c r="L4860" s="11" t="str">
        <f t="shared" ca="1" si="342"/>
        <v>H</v>
      </c>
      <c r="M4860" s="11"/>
      <c r="N4860" s="11">
        <v>4859</v>
      </c>
      <c r="O4860" s="12">
        <f t="shared" ca="1" si="340"/>
        <v>-2.499516148074088E-3</v>
      </c>
      <c r="P4860" s="12">
        <f t="shared" ca="1" si="341"/>
        <v>1.315830779925319</v>
      </c>
      <c r="Q4860" s="11" t="str">
        <f t="shared" ca="1" si="343"/>
        <v>H</v>
      </c>
    </row>
    <row r="4861" spans="9:17" x14ac:dyDescent="0.25">
      <c r="I4861" s="11">
        <v>4860</v>
      </c>
      <c r="J4861" s="11">
        <f t="shared" ca="1" si="338"/>
        <v>3.3854677511566358</v>
      </c>
      <c r="K4861" s="11">
        <f t="shared" ca="1" si="339"/>
        <v>2.9726068086789468</v>
      </c>
      <c r="L4861" s="11" t="str">
        <f t="shared" ca="1" si="342"/>
        <v>A</v>
      </c>
      <c r="M4861" s="11"/>
      <c r="N4861" s="11">
        <v>4860</v>
      </c>
      <c r="O4861" s="12">
        <f t="shared" ca="1" si="340"/>
        <v>-0.12688050192365097</v>
      </c>
      <c r="P4861" s="12">
        <f t="shared" ca="1" si="341"/>
        <v>2.1747103795919394</v>
      </c>
      <c r="Q4861" s="11" t="str">
        <f t="shared" ca="1" si="343"/>
        <v>H</v>
      </c>
    </row>
    <row r="4862" spans="9:17" x14ac:dyDescent="0.25">
      <c r="I4862" s="11">
        <v>4861</v>
      </c>
      <c r="J4862" s="11">
        <f t="shared" ca="1" si="338"/>
        <v>-0.35374122143731246</v>
      </c>
      <c r="K4862" s="11">
        <f t="shared" ca="1" si="339"/>
        <v>2.4583524310396796</v>
      </c>
      <c r="L4862" s="11" t="str">
        <f t="shared" ca="1" si="342"/>
        <v>H</v>
      </c>
      <c r="M4862" s="11"/>
      <c r="N4862" s="11">
        <v>4861</v>
      </c>
      <c r="O4862" s="12">
        <f t="shared" ca="1" si="340"/>
        <v>1.3546183686014066</v>
      </c>
      <c r="P4862" s="12">
        <f t="shared" ca="1" si="341"/>
        <v>1.1287801544909588</v>
      </c>
      <c r="Q4862" s="11" t="str">
        <f t="shared" ca="1" si="343"/>
        <v>A</v>
      </c>
    </row>
    <row r="4863" spans="9:17" x14ac:dyDescent="0.25">
      <c r="I4863" s="11">
        <v>4862</v>
      </c>
      <c r="J4863" s="11">
        <f t="shared" ca="1" si="338"/>
        <v>1.7738655134455157</v>
      </c>
      <c r="K4863" s="11">
        <f t="shared" ca="1" si="339"/>
        <v>2.65298921816987</v>
      </c>
      <c r="L4863" s="11" t="str">
        <f t="shared" ca="1" si="342"/>
        <v>H</v>
      </c>
      <c r="M4863" s="11"/>
      <c r="N4863" s="11">
        <v>4862</v>
      </c>
      <c r="O4863" s="12">
        <f t="shared" ca="1" si="340"/>
        <v>2.2247960303859462</v>
      </c>
      <c r="P4863" s="12">
        <f t="shared" ca="1" si="341"/>
        <v>3.9603943235777206</v>
      </c>
      <c r="Q4863" s="11" t="str">
        <f t="shared" ca="1" si="343"/>
        <v>H</v>
      </c>
    </row>
    <row r="4864" spans="9:17" x14ac:dyDescent="0.25">
      <c r="I4864" s="11">
        <v>4863</v>
      </c>
      <c r="J4864" s="11">
        <f t="shared" ca="1" si="338"/>
        <v>2.1843380768697442</v>
      </c>
      <c r="K4864" s="11">
        <f t="shared" ca="1" si="339"/>
        <v>2.9682942267837169</v>
      </c>
      <c r="L4864" s="11" t="str">
        <f t="shared" ca="1" si="342"/>
        <v>H</v>
      </c>
      <c r="M4864" s="11"/>
      <c r="N4864" s="11">
        <v>4863</v>
      </c>
      <c r="O4864" s="12">
        <f t="shared" ca="1" si="340"/>
        <v>-0.34839165665935645</v>
      </c>
      <c r="P4864" s="12">
        <f t="shared" ca="1" si="341"/>
        <v>-0.69705625283426986</v>
      </c>
      <c r="Q4864" s="11" t="str">
        <f t="shared" ca="1" si="343"/>
        <v>A</v>
      </c>
    </row>
    <row r="4865" spans="9:17" x14ac:dyDescent="0.25">
      <c r="I4865" s="11">
        <v>4864</v>
      </c>
      <c r="J4865" s="11">
        <f t="shared" ca="1" si="338"/>
        <v>0.27572249530385085</v>
      </c>
      <c r="K4865" s="11">
        <f t="shared" ca="1" si="339"/>
        <v>2.7962085574706985</v>
      </c>
      <c r="L4865" s="11" t="str">
        <f t="shared" ca="1" si="342"/>
        <v>H</v>
      </c>
      <c r="M4865" s="11"/>
      <c r="N4865" s="11">
        <v>4864</v>
      </c>
      <c r="O4865" s="12">
        <f t="shared" ca="1" si="340"/>
        <v>0.83850027479677092</v>
      </c>
      <c r="P4865" s="12">
        <f t="shared" ca="1" si="341"/>
        <v>-0.24077093609252609</v>
      </c>
      <c r="Q4865" s="11" t="str">
        <f t="shared" ca="1" si="343"/>
        <v>A</v>
      </c>
    </row>
    <row r="4866" spans="9:17" x14ac:dyDescent="0.25">
      <c r="I4866" s="11">
        <v>4865</v>
      </c>
      <c r="J4866" s="11">
        <f t="shared" ca="1" si="338"/>
        <v>-1.05032538565069</v>
      </c>
      <c r="K4866" s="11">
        <f t="shared" ca="1" si="339"/>
        <v>3.7068235658415603</v>
      </c>
      <c r="L4866" s="11" t="str">
        <f t="shared" ca="1" si="342"/>
        <v>H</v>
      </c>
      <c r="M4866" s="11"/>
      <c r="N4866" s="11">
        <v>4865</v>
      </c>
      <c r="O4866" s="12">
        <f t="shared" ca="1" si="340"/>
        <v>0.69195849040013802</v>
      </c>
      <c r="P4866" s="12">
        <f t="shared" ca="1" si="341"/>
        <v>0.3624521986568745</v>
      </c>
      <c r="Q4866" s="11" t="str">
        <f t="shared" ca="1" si="343"/>
        <v>A</v>
      </c>
    </row>
    <row r="4867" spans="9:17" x14ac:dyDescent="0.25">
      <c r="I4867" s="11">
        <v>4866</v>
      </c>
      <c r="J4867" s="11">
        <f t="shared" ref="J4867:J4930" ca="1" si="344">NORMINV(RAND(), $D$3,$F$3)</f>
        <v>-0.23192928860171891</v>
      </c>
      <c r="K4867" s="11">
        <f t="shared" ref="K4867:K4930" ca="1" si="345">NORMINV(RAND(), $D$2,$F$2)</f>
        <v>1.1569229592981514</v>
      </c>
      <c r="L4867" s="11" t="str">
        <f t="shared" ca="1" si="342"/>
        <v>H</v>
      </c>
      <c r="M4867" s="11"/>
      <c r="N4867" s="11">
        <v>4866</v>
      </c>
      <c r="O4867" s="12">
        <f t="shared" ref="O4867:O4930" ca="1" si="346">NORMINV(RAND(), $D$11,$F$11)</f>
        <v>-0.48225598173802608</v>
      </c>
      <c r="P4867" s="12">
        <f t="shared" ref="P4867:P4930" ca="1" si="347">NORMINV(RAND(), $D$10,$F$10)</f>
        <v>1.394612504465397</v>
      </c>
      <c r="Q4867" s="11" t="str">
        <f t="shared" ca="1" si="343"/>
        <v>H</v>
      </c>
    </row>
    <row r="4868" spans="9:17" x14ac:dyDescent="0.25">
      <c r="I4868" s="11">
        <v>4867</v>
      </c>
      <c r="J4868" s="11">
        <f t="shared" ca="1" si="344"/>
        <v>1.3870646462118308</v>
      </c>
      <c r="K4868" s="11">
        <f t="shared" ca="1" si="345"/>
        <v>2.6525334247444818</v>
      </c>
      <c r="L4868" s="11" t="str">
        <f t="shared" ca="1" si="342"/>
        <v>H</v>
      </c>
      <c r="M4868" s="11"/>
      <c r="N4868" s="11">
        <v>4867</v>
      </c>
      <c r="O4868" s="12">
        <f t="shared" ca="1" si="346"/>
        <v>-0.19301960060047008</v>
      </c>
      <c r="P4868" s="12">
        <f t="shared" ca="1" si="347"/>
        <v>2.0749643916033538</v>
      </c>
      <c r="Q4868" s="11" t="str">
        <f t="shared" ca="1" si="343"/>
        <v>H</v>
      </c>
    </row>
    <row r="4869" spans="9:17" x14ac:dyDescent="0.25">
      <c r="I4869" s="11">
        <v>4868</v>
      </c>
      <c r="J4869" s="11">
        <f t="shared" ca="1" si="344"/>
        <v>0.97287051580010353</v>
      </c>
      <c r="K4869" s="11">
        <f t="shared" ca="1" si="345"/>
        <v>1.2260167887996847</v>
      </c>
      <c r="L4869" s="11" t="str">
        <f t="shared" ca="1" si="342"/>
        <v>H</v>
      </c>
      <c r="M4869" s="11"/>
      <c r="N4869" s="11">
        <v>4868</v>
      </c>
      <c r="O4869" s="12">
        <f t="shared" ca="1" si="346"/>
        <v>0.43362792016120655</v>
      </c>
      <c r="P4869" s="12">
        <f t="shared" ca="1" si="347"/>
        <v>1.2366748043290947</v>
      </c>
      <c r="Q4869" s="11" t="str">
        <f t="shared" ca="1" si="343"/>
        <v>H</v>
      </c>
    </row>
    <row r="4870" spans="9:17" x14ac:dyDescent="0.25">
      <c r="I4870" s="11">
        <v>4869</v>
      </c>
      <c r="J4870" s="11">
        <f t="shared" ca="1" si="344"/>
        <v>0.40537785667529358</v>
      </c>
      <c r="K4870" s="11">
        <f t="shared" ca="1" si="345"/>
        <v>1.1775493813056275</v>
      </c>
      <c r="L4870" s="11" t="str">
        <f t="shared" ca="1" si="342"/>
        <v>H</v>
      </c>
      <c r="M4870" s="11"/>
      <c r="N4870" s="11">
        <v>4869</v>
      </c>
      <c r="O4870" s="12">
        <f t="shared" ca="1" si="346"/>
        <v>1.0668727032932002</v>
      </c>
      <c r="P4870" s="12">
        <f t="shared" ca="1" si="347"/>
        <v>2.520333724361552</v>
      </c>
      <c r="Q4870" s="11" t="str">
        <f t="shared" ca="1" si="343"/>
        <v>H</v>
      </c>
    </row>
    <row r="4871" spans="9:17" x14ac:dyDescent="0.25">
      <c r="I4871" s="11">
        <v>4870</v>
      </c>
      <c r="J4871" s="11">
        <f t="shared" ca="1" si="344"/>
        <v>0.98630966484059046</v>
      </c>
      <c r="K4871" s="11">
        <f t="shared" ca="1" si="345"/>
        <v>1.8938250217077646</v>
      </c>
      <c r="L4871" s="11" t="str">
        <f t="shared" ca="1" si="342"/>
        <v>H</v>
      </c>
      <c r="M4871" s="11"/>
      <c r="N4871" s="11">
        <v>4870</v>
      </c>
      <c r="O4871" s="12">
        <f t="shared" ca="1" si="346"/>
        <v>-1.5737299996332574</v>
      </c>
      <c r="P4871" s="12">
        <f t="shared" ca="1" si="347"/>
        <v>1.0647302408109729</v>
      </c>
      <c r="Q4871" s="11" t="str">
        <f t="shared" ca="1" si="343"/>
        <v>H</v>
      </c>
    </row>
    <row r="4872" spans="9:17" x14ac:dyDescent="0.25">
      <c r="I4872" s="11">
        <v>4871</v>
      </c>
      <c r="J4872" s="11">
        <f t="shared" ca="1" si="344"/>
        <v>6.2817510755528438E-2</v>
      </c>
      <c r="K4872" s="11">
        <f t="shared" ca="1" si="345"/>
        <v>1.776689567881131</v>
      </c>
      <c r="L4872" s="11" t="str">
        <f t="shared" ca="1" si="342"/>
        <v>H</v>
      </c>
      <c r="M4872" s="11"/>
      <c r="N4872" s="11">
        <v>4871</v>
      </c>
      <c r="O4872" s="12">
        <f t="shared" ca="1" si="346"/>
        <v>0.95889134336583326</v>
      </c>
      <c r="P4872" s="12">
        <f t="shared" ca="1" si="347"/>
        <v>1.3496043362948824</v>
      </c>
      <c r="Q4872" s="11" t="str">
        <f t="shared" ca="1" si="343"/>
        <v>H</v>
      </c>
    </row>
    <row r="4873" spans="9:17" x14ac:dyDescent="0.25">
      <c r="I4873" s="11">
        <v>4872</v>
      </c>
      <c r="J4873" s="11">
        <f t="shared" ca="1" si="344"/>
        <v>0.79006160034709183</v>
      </c>
      <c r="K4873" s="11">
        <f t="shared" ca="1" si="345"/>
        <v>3.2911342576894427</v>
      </c>
      <c r="L4873" s="11" t="str">
        <f t="shared" ca="1" si="342"/>
        <v>H</v>
      </c>
      <c r="M4873" s="11"/>
      <c r="N4873" s="11">
        <v>4872</v>
      </c>
      <c r="O4873" s="12">
        <f t="shared" ca="1" si="346"/>
        <v>-0.46734743338884754</v>
      </c>
      <c r="P4873" s="12">
        <f t="shared" ca="1" si="347"/>
        <v>2.5375379633928175</v>
      </c>
      <c r="Q4873" s="11" t="str">
        <f t="shared" ca="1" si="343"/>
        <v>H</v>
      </c>
    </row>
    <row r="4874" spans="9:17" x14ac:dyDescent="0.25">
      <c r="I4874" s="11">
        <v>4873</v>
      </c>
      <c r="J4874" s="11">
        <f t="shared" ca="1" si="344"/>
        <v>-0.33436708584677188</v>
      </c>
      <c r="K4874" s="11">
        <f t="shared" ca="1" si="345"/>
        <v>1.5463898944376271</v>
      </c>
      <c r="L4874" s="11" t="str">
        <f t="shared" ca="1" si="342"/>
        <v>H</v>
      </c>
      <c r="M4874" s="11"/>
      <c r="N4874" s="11">
        <v>4873</v>
      </c>
      <c r="O4874" s="12">
        <f t="shared" ca="1" si="346"/>
        <v>-0.21901014798068175</v>
      </c>
      <c r="P4874" s="12">
        <f t="shared" ca="1" si="347"/>
        <v>0.63700959411356739</v>
      </c>
      <c r="Q4874" s="11" t="str">
        <f t="shared" ca="1" si="343"/>
        <v>H</v>
      </c>
    </row>
    <row r="4875" spans="9:17" x14ac:dyDescent="0.25">
      <c r="I4875" s="11">
        <v>4874</v>
      </c>
      <c r="J4875" s="11">
        <f t="shared" ca="1" si="344"/>
        <v>-0.18911275772736114</v>
      </c>
      <c r="K4875" s="11">
        <f t="shared" ca="1" si="345"/>
        <v>1.7948708791048782</v>
      </c>
      <c r="L4875" s="11" t="str">
        <f t="shared" ca="1" si="342"/>
        <v>H</v>
      </c>
      <c r="M4875" s="11"/>
      <c r="N4875" s="11">
        <v>4874</v>
      </c>
      <c r="O4875" s="12">
        <f t="shared" ca="1" si="346"/>
        <v>-0.63013804666911177</v>
      </c>
      <c r="P4875" s="12">
        <f t="shared" ca="1" si="347"/>
        <v>0.53409883488321697</v>
      </c>
      <c r="Q4875" s="11" t="str">
        <f t="shared" ca="1" si="343"/>
        <v>H</v>
      </c>
    </row>
    <row r="4876" spans="9:17" x14ac:dyDescent="0.25">
      <c r="I4876" s="11">
        <v>4875</v>
      </c>
      <c r="J4876" s="11">
        <f t="shared" ca="1" si="344"/>
        <v>2.3088877439560012</v>
      </c>
      <c r="K4876" s="11">
        <f t="shared" ca="1" si="345"/>
        <v>1.2431980790044352</v>
      </c>
      <c r="L4876" s="11" t="str">
        <f t="shared" ca="1" si="342"/>
        <v>A</v>
      </c>
      <c r="M4876" s="11"/>
      <c r="N4876" s="11">
        <v>4875</v>
      </c>
      <c r="O4876" s="12">
        <f t="shared" ca="1" si="346"/>
        <v>-0.62612898464247979</v>
      </c>
      <c r="P4876" s="12">
        <f t="shared" ca="1" si="347"/>
        <v>1.8714870738563874</v>
      </c>
      <c r="Q4876" s="11" t="str">
        <f t="shared" ca="1" si="343"/>
        <v>H</v>
      </c>
    </row>
    <row r="4877" spans="9:17" x14ac:dyDescent="0.25">
      <c r="I4877" s="11">
        <v>4876</v>
      </c>
      <c r="J4877" s="11">
        <f t="shared" ca="1" si="344"/>
        <v>2.4379683484299566</v>
      </c>
      <c r="K4877" s="11">
        <f t="shared" ca="1" si="345"/>
        <v>3.2323181507356908</v>
      </c>
      <c r="L4877" s="11" t="str">
        <f t="shared" ca="1" si="342"/>
        <v>H</v>
      </c>
      <c r="M4877" s="11"/>
      <c r="N4877" s="11">
        <v>4876</v>
      </c>
      <c r="O4877" s="12">
        <f t="shared" ca="1" si="346"/>
        <v>0.88581280920679806</v>
      </c>
      <c r="P4877" s="12">
        <f t="shared" ca="1" si="347"/>
        <v>1.088761019815125</v>
      </c>
      <c r="Q4877" s="11" t="str">
        <f t="shared" ca="1" si="343"/>
        <v>H</v>
      </c>
    </row>
    <row r="4878" spans="9:17" x14ac:dyDescent="0.25">
      <c r="I4878" s="11">
        <v>4877</v>
      </c>
      <c r="J4878" s="11">
        <f t="shared" ca="1" si="344"/>
        <v>0.10785179218897611</v>
      </c>
      <c r="K4878" s="11">
        <f t="shared" ca="1" si="345"/>
        <v>2.1017103580058385</v>
      </c>
      <c r="L4878" s="11" t="str">
        <f t="shared" ca="1" si="342"/>
        <v>H</v>
      </c>
      <c r="M4878" s="11"/>
      <c r="N4878" s="11">
        <v>4877</v>
      </c>
      <c r="O4878" s="12">
        <f t="shared" ca="1" si="346"/>
        <v>-1.2930579191506775</v>
      </c>
      <c r="P4878" s="12">
        <f t="shared" ca="1" si="347"/>
        <v>1.1059459020533842</v>
      </c>
      <c r="Q4878" s="11" t="str">
        <f t="shared" ca="1" si="343"/>
        <v>H</v>
      </c>
    </row>
    <row r="4879" spans="9:17" x14ac:dyDescent="0.25">
      <c r="I4879" s="11">
        <v>4878</v>
      </c>
      <c r="J4879" s="11">
        <f t="shared" ca="1" si="344"/>
        <v>0.39147720569359656</v>
      </c>
      <c r="K4879" s="11">
        <f t="shared" ca="1" si="345"/>
        <v>1.16282551210055</v>
      </c>
      <c r="L4879" s="11" t="str">
        <f t="shared" ca="1" si="342"/>
        <v>H</v>
      </c>
      <c r="M4879" s="11"/>
      <c r="N4879" s="11">
        <v>4878</v>
      </c>
      <c r="O4879" s="12">
        <f t="shared" ca="1" si="346"/>
        <v>1.8355597276089646</v>
      </c>
      <c r="P4879" s="12">
        <f t="shared" ca="1" si="347"/>
        <v>1.1729002155992705</v>
      </c>
      <c r="Q4879" s="11" t="str">
        <f t="shared" ca="1" si="343"/>
        <v>A</v>
      </c>
    </row>
    <row r="4880" spans="9:17" x14ac:dyDescent="0.25">
      <c r="I4880" s="11">
        <v>4879</v>
      </c>
      <c r="J4880" s="11">
        <f t="shared" ca="1" si="344"/>
        <v>-1.1895749068876285</v>
      </c>
      <c r="K4880" s="11">
        <f t="shared" ca="1" si="345"/>
        <v>2.2740780250394486</v>
      </c>
      <c r="L4880" s="11" t="str">
        <f t="shared" ca="1" si="342"/>
        <v>H</v>
      </c>
      <c r="M4880" s="11"/>
      <c r="N4880" s="11">
        <v>4879</v>
      </c>
      <c r="O4880" s="12">
        <f t="shared" ca="1" si="346"/>
        <v>1.416833430193865</v>
      </c>
      <c r="P4880" s="12">
        <f t="shared" ca="1" si="347"/>
        <v>1.7559211006013991</v>
      </c>
      <c r="Q4880" s="11" t="str">
        <f t="shared" ca="1" si="343"/>
        <v>H</v>
      </c>
    </row>
    <row r="4881" spans="9:17" x14ac:dyDescent="0.25">
      <c r="I4881" s="11">
        <v>4880</v>
      </c>
      <c r="J4881" s="11">
        <f t="shared" ca="1" si="344"/>
        <v>-1.0797925244410145</v>
      </c>
      <c r="K4881" s="11">
        <f t="shared" ca="1" si="345"/>
        <v>2.872789240601112</v>
      </c>
      <c r="L4881" s="11" t="str">
        <f t="shared" ca="1" si="342"/>
        <v>H</v>
      </c>
      <c r="M4881" s="11"/>
      <c r="N4881" s="11">
        <v>4880</v>
      </c>
      <c r="O4881" s="12">
        <f t="shared" ca="1" si="346"/>
        <v>-0.10950700413947967</v>
      </c>
      <c r="P4881" s="12">
        <f t="shared" ca="1" si="347"/>
        <v>-1.3914855154159906</v>
      </c>
      <c r="Q4881" s="11" t="str">
        <f t="shared" ca="1" si="343"/>
        <v>A</v>
      </c>
    </row>
    <row r="4882" spans="9:17" x14ac:dyDescent="0.25">
      <c r="I4882" s="11">
        <v>4881</v>
      </c>
      <c r="J4882" s="11">
        <f t="shared" ca="1" si="344"/>
        <v>-1.2225578172097897</v>
      </c>
      <c r="K4882" s="11">
        <f t="shared" ca="1" si="345"/>
        <v>2.5405265173676232</v>
      </c>
      <c r="L4882" s="11" t="str">
        <f t="shared" ca="1" si="342"/>
        <v>H</v>
      </c>
      <c r="M4882" s="11"/>
      <c r="N4882" s="11">
        <v>4881</v>
      </c>
      <c r="O4882" s="12">
        <f t="shared" ca="1" si="346"/>
        <v>2.2071579933364496</v>
      </c>
      <c r="P4882" s="12">
        <f t="shared" ca="1" si="347"/>
        <v>-0.69533321569828588</v>
      </c>
      <c r="Q4882" s="11" t="str">
        <f t="shared" ca="1" si="343"/>
        <v>A</v>
      </c>
    </row>
    <row r="4883" spans="9:17" x14ac:dyDescent="0.25">
      <c r="I4883" s="11">
        <v>4882</v>
      </c>
      <c r="J4883" s="11">
        <f t="shared" ca="1" si="344"/>
        <v>2.5068731421847534</v>
      </c>
      <c r="K4883" s="11">
        <f t="shared" ca="1" si="345"/>
        <v>2.9236095202262526</v>
      </c>
      <c r="L4883" s="11" t="str">
        <f t="shared" ca="1" si="342"/>
        <v>H</v>
      </c>
      <c r="M4883" s="11"/>
      <c r="N4883" s="11">
        <v>4882</v>
      </c>
      <c r="O4883" s="12">
        <f t="shared" ca="1" si="346"/>
        <v>0.4820236571475861</v>
      </c>
      <c r="P4883" s="12">
        <f t="shared" ca="1" si="347"/>
        <v>2.4282510973221223</v>
      </c>
      <c r="Q4883" s="11" t="str">
        <f t="shared" ca="1" si="343"/>
        <v>H</v>
      </c>
    </row>
    <row r="4884" spans="9:17" x14ac:dyDescent="0.25">
      <c r="I4884" s="11">
        <v>4883</v>
      </c>
      <c r="J4884" s="11">
        <f t="shared" ca="1" si="344"/>
        <v>0.62783547008537344</v>
      </c>
      <c r="K4884" s="11">
        <f t="shared" ca="1" si="345"/>
        <v>0.47115355328767983</v>
      </c>
      <c r="L4884" s="11" t="str">
        <f t="shared" ca="1" si="342"/>
        <v>A</v>
      </c>
      <c r="M4884" s="11"/>
      <c r="N4884" s="11">
        <v>4883</v>
      </c>
      <c r="O4884" s="12">
        <f t="shared" ca="1" si="346"/>
        <v>0.7271144867218361</v>
      </c>
      <c r="P4884" s="12">
        <f t="shared" ca="1" si="347"/>
        <v>1.3413672426724186</v>
      </c>
      <c r="Q4884" s="11" t="str">
        <f t="shared" ca="1" si="343"/>
        <v>H</v>
      </c>
    </row>
    <row r="4885" spans="9:17" x14ac:dyDescent="0.25">
      <c r="I4885" s="11">
        <v>4884</v>
      </c>
      <c r="J4885" s="11">
        <f t="shared" ca="1" si="344"/>
        <v>-0.46275122971527549</v>
      </c>
      <c r="K4885" s="11">
        <f t="shared" ca="1" si="345"/>
        <v>2.3994551311548609</v>
      </c>
      <c r="L4885" s="11" t="str">
        <f t="shared" ca="1" si="342"/>
        <v>H</v>
      </c>
      <c r="M4885" s="11"/>
      <c r="N4885" s="11">
        <v>4884</v>
      </c>
      <c r="O4885" s="12">
        <f t="shared" ca="1" si="346"/>
        <v>0.47022111322641336</v>
      </c>
      <c r="P4885" s="12">
        <f t="shared" ca="1" si="347"/>
        <v>-0.60763705001331769</v>
      </c>
      <c r="Q4885" s="11" t="str">
        <f t="shared" ca="1" si="343"/>
        <v>A</v>
      </c>
    </row>
    <row r="4886" spans="9:17" x14ac:dyDescent="0.25">
      <c r="I4886" s="11">
        <v>4885</v>
      </c>
      <c r="J4886" s="11">
        <f t="shared" ca="1" si="344"/>
        <v>1.5083830861529275</v>
      </c>
      <c r="K4886" s="11">
        <f t="shared" ca="1" si="345"/>
        <v>0.90479414886963916</v>
      </c>
      <c r="L4886" s="11" t="str">
        <f t="shared" ca="1" si="342"/>
        <v>A</v>
      </c>
      <c r="M4886" s="11"/>
      <c r="N4886" s="11">
        <v>4885</v>
      </c>
      <c r="O4886" s="12">
        <f t="shared" ca="1" si="346"/>
        <v>2.8102710779003646</v>
      </c>
      <c r="P4886" s="12">
        <f t="shared" ca="1" si="347"/>
        <v>1.0418535110549911</v>
      </c>
      <c r="Q4886" s="11" t="str">
        <f t="shared" ca="1" si="343"/>
        <v>A</v>
      </c>
    </row>
    <row r="4887" spans="9:17" x14ac:dyDescent="0.25">
      <c r="I4887" s="11">
        <v>4886</v>
      </c>
      <c r="J4887" s="11">
        <f t="shared" ca="1" si="344"/>
        <v>1.6469390962086612</v>
      </c>
      <c r="K4887" s="11">
        <f t="shared" ca="1" si="345"/>
        <v>4.0324714968906878</v>
      </c>
      <c r="L4887" s="11" t="str">
        <f t="shared" ca="1" si="342"/>
        <v>H</v>
      </c>
      <c r="M4887" s="11"/>
      <c r="N4887" s="11">
        <v>4886</v>
      </c>
      <c r="O4887" s="12">
        <f t="shared" ca="1" si="346"/>
        <v>0.7244346968431008</v>
      </c>
      <c r="P4887" s="12">
        <f t="shared" ca="1" si="347"/>
        <v>0.99719762645927246</v>
      </c>
      <c r="Q4887" s="11" t="str">
        <f t="shared" ca="1" si="343"/>
        <v>H</v>
      </c>
    </row>
    <row r="4888" spans="9:17" x14ac:dyDescent="0.25">
      <c r="I4888" s="11">
        <v>4887</v>
      </c>
      <c r="J4888" s="11">
        <f t="shared" ca="1" si="344"/>
        <v>1.4528965385735106</v>
      </c>
      <c r="K4888" s="11">
        <f t="shared" ca="1" si="345"/>
        <v>1.7204407918989191</v>
      </c>
      <c r="L4888" s="11" t="str">
        <f t="shared" ca="1" si="342"/>
        <v>H</v>
      </c>
      <c r="M4888" s="11"/>
      <c r="N4888" s="11">
        <v>4887</v>
      </c>
      <c r="O4888" s="12">
        <f t="shared" ca="1" si="346"/>
        <v>-1.0761380324947789</v>
      </c>
      <c r="P4888" s="12">
        <f t="shared" ca="1" si="347"/>
        <v>0.32297484798002596</v>
      </c>
      <c r="Q4888" s="11" t="str">
        <f t="shared" ca="1" si="343"/>
        <v>H</v>
      </c>
    </row>
    <row r="4889" spans="9:17" x14ac:dyDescent="0.25">
      <c r="I4889" s="11">
        <v>4888</v>
      </c>
      <c r="J4889" s="11">
        <f t="shared" ca="1" si="344"/>
        <v>-1.7156974776900924</v>
      </c>
      <c r="K4889" s="11">
        <f t="shared" ca="1" si="345"/>
        <v>3.5835202899430492</v>
      </c>
      <c r="L4889" s="11" t="str">
        <f t="shared" ca="1" si="342"/>
        <v>H</v>
      </c>
      <c r="M4889" s="11"/>
      <c r="N4889" s="11">
        <v>4888</v>
      </c>
      <c r="O4889" s="12">
        <f t="shared" ca="1" si="346"/>
        <v>0.12211960172886316</v>
      </c>
      <c r="P4889" s="12">
        <f t="shared" ca="1" si="347"/>
        <v>2.3503248034544466</v>
      </c>
      <c r="Q4889" s="11" t="str">
        <f t="shared" ca="1" si="343"/>
        <v>H</v>
      </c>
    </row>
    <row r="4890" spans="9:17" x14ac:dyDescent="0.25">
      <c r="I4890" s="11">
        <v>4889</v>
      </c>
      <c r="J4890" s="11">
        <f t="shared" ca="1" si="344"/>
        <v>3.2454452825699147</v>
      </c>
      <c r="K4890" s="11">
        <f t="shared" ca="1" si="345"/>
        <v>3.7882062248001809</v>
      </c>
      <c r="L4890" s="11" t="str">
        <f t="shared" ca="1" si="342"/>
        <v>H</v>
      </c>
      <c r="M4890" s="11"/>
      <c r="N4890" s="11">
        <v>4889</v>
      </c>
      <c r="O4890" s="12">
        <f t="shared" ca="1" si="346"/>
        <v>1.3296841845896243</v>
      </c>
      <c r="P4890" s="12">
        <f t="shared" ca="1" si="347"/>
        <v>1.5685358571773784</v>
      </c>
      <c r="Q4890" s="11" t="str">
        <f t="shared" ca="1" si="343"/>
        <v>H</v>
      </c>
    </row>
    <row r="4891" spans="9:17" x14ac:dyDescent="0.25">
      <c r="I4891" s="11">
        <v>4890</v>
      </c>
      <c r="J4891" s="11">
        <f t="shared" ca="1" si="344"/>
        <v>2.1919233756560881</v>
      </c>
      <c r="K4891" s="11">
        <f t="shared" ca="1" si="345"/>
        <v>2.6639487417025571</v>
      </c>
      <c r="L4891" s="11" t="str">
        <f t="shared" ca="1" si="342"/>
        <v>H</v>
      </c>
      <c r="M4891" s="11"/>
      <c r="N4891" s="11">
        <v>4890</v>
      </c>
      <c r="O4891" s="12">
        <f t="shared" ca="1" si="346"/>
        <v>-1.5975198879944374</v>
      </c>
      <c r="P4891" s="12">
        <f t="shared" ca="1" si="347"/>
        <v>6.3821474264775579E-2</v>
      </c>
      <c r="Q4891" s="11" t="str">
        <f t="shared" ca="1" si="343"/>
        <v>H</v>
      </c>
    </row>
    <row r="4892" spans="9:17" x14ac:dyDescent="0.25">
      <c r="I4892" s="11">
        <v>4891</v>
      </c>
      <c r="J4892" s="11">
        <f t="shared" ca="1" si="344"/>
        <v>4.0009997393712915E-2</v>
      </c>
      <c r="K4892" s="11">
        <f t="shared" ca="1" si="345"/>
        <v>0.85745169493855289</v>
      </c>
      <c r="L4892" s="11" t="str">
        <f t="shared" ca="1" si="342"/>
        <v>H</v>
      </c>
      <c r="M4892" s="11"/>
      <c r="N4892" s="11">
        <v>4891</v>
      </c>
      <c r="O4892" s="12">
        <f t="shared" ca="1" si="346"/>
        <v>1.5118104185690875</v>
      </c>
      <c r="P4892" s="12">
        <f t="shared" ca="1" si="347"/>
        <v>-0.34170726232862236</v>
      </c>
      <c r="Q4892" s="11" t="str">
        <f t="shared" ca="1" si="343"/>
        <v>A</v>
      </c>
    </row>
    <row r="4893" spans="9:17" x14ac:dyDescent="0.25">
      <c r="I4893" s="11">
        <v>4892</v>
      </c>
      <c r="J4893" s="11">
        <f t="shared" ca="1" si="344"/>
        <v>2.1293570730577844</v>
      </c>
      <c r="K4893" s="11">
        <f t="shared" ca="1" si="345"/>
        <v>1.6351576765747244</v>
      </c>
      <c r="L4893" s="11" t="str">
        <f t="shared" ca="1" si="342"/>
        <v>A</v>
      </c>
      <c r="M4893" s="11"/>
      <c r="N4893" s="11">
        <v>4892</v>
      </c>
      <c r="O4893" s="12">
        <f t="shared" ca="1" si="346"/>
        <v>0.47593402757186237</v>
      </c>
      <c r="P4893" s="12">
        <f t="shared" ca="1" si="347"/>
        <v>3.6614923142644447</v>
      </c>
      <c r="Q4893" s="11" t="str">
        <f t="shared" ca="1" si="343"/>
        <v>H</v>
      </c>
    </row>
    <row r="4894" spans="9:17" x14ac:dyDescent="0.25">
      <c r="I4894" s="11">
        <v>4893</v>
      </c>
      <c r="J4894" s="11">
        <f t="shared" ca="1" si="344"/>
        <v>0.82124001322188411</v>
      </c>
      <c r="K4894" s="11">
        <f t="shared" ca="1" si="345"/>
        <v>0.618522814868115</v>
      </c>
      <c r="L4894" s="11" t="str">
        <f t="shared" ca="1" si="342"/>
        <v>A</v>
      </c>
      <c r="M4894" s="11"/>
      <c r="N4894" s="11">
        <v>4893</v>
      </c>
      <c r="O4894" s="12">
        <f t="shared" ca="1" si="346"/>
        <v>-1.3688412210549024</v>
      </c>
      <c r="P4894" s="12">
        <f t="shared" ca="1" si="347"/>
        <v>-5.1412934761437601E-2</v>
      </c>
      <c r="Q4894" s="11" t="str">
        <f t="shared" ca="1" si="343"/>
        <v>H</v>
      </c>
    </row>
    <row r="4895" spans="9:17" x14ac:dyDescent="0.25">
      <c r="I4895" s="11">
        <v>4894</v>
      </c>
      <c r="J4895" s="11">
        <f t="shared" ca="1" si="344"/>
        <v>1.5995356280626762</v>
      </c>
      <c r="K4895" s="11">
        <f t="shared" ca="1" si="345"/>
        <v>1.2705420574332316</v>
      </c>
      <c r="L4895" s="11" t="str">
        <f t="shared" ca="1" si="342"/>
        <v>A</v>
      </c>
      <c r="M4895" s="11"/>
      <c r="N4895" s="11">
        <v>4894</v>
      </c>
      <c r="O4895" s="12">
        <f t="shared" ca="1" si="346"/>
        <v>1.5865797173377405</v>
      </c>
      <c r="P4895" s="12">
        <f t="shared" ca="1" si="347"/>
        <v>-1.6493467560565396</v>
      </c>
      <c r="Q4895" s="11" t="str">
        <f t="shared" ca="1" si="343"/>
        <v>A</v>
      </c>
    </row>
    <row r="4896" spans="9:17" x14ac:dyDescent="0.25">
      <c r="I4896" s="11">
        <v>4895</v>
      </c>
      <c r="J4896" s="11">
        <f t="shared" ca="1" si="344"/>
        <v>2.457276102927775</v>
      </c>
      <c r="K4896" s="11">
        <f t="shared" ca="1" si="345"/>
        <v>0.84431643637393661</v>
      </c>
      <c r="L4896" s="11" t="str">
        <f t="shared" ca="1" si="342"/>
        <v>A</v>
      </c>
      <c r="M4896" s="11"/>
      <c r="N4896" s="11">
        <v>4895</v>
      </c>
      <c r="O4896" s="12">
        <f t="shared" ca="1" si="346"/>
        <v>-3.6024127256092608E-2</v>
      </c>
      <c r="P4896" s="12">
        <f t="shared" ca="1" si="347"/>
        <v>1.5943092762490734</v>
      </c>
      <c r="Q4896" s="11" t="str">
        <f t="shared" ca="1" si="343"/>
        <v>H</v>
      </c>
    </row>
    <row r="4897" spans="9:17" x14ac:dyDescent="0.25">
      <c r="I4897" s="11">
        <v>4896</v>
      </c>
      <c r="J4897" s="11">
        <f t="shared" ca="1" si="344"/>
        <v>-0.67149621369411439</v>
      </c>
      <c r="K4897" s="11">
        <f t="shared" ca="1" si="345"/>
        <v>2.9474334444327246</v>
      </c>
      <c r="L4897" s="11" t="str">
        <f t="shared" ca="1" si="342"/>
        <v>H</v>
      </c>
      <c r="M4897" s="11"/>
      <c r="N4897" s="11">
        <v>4896</v>
      </c>
      <c r="O4897" s="12">
        <f t="shared" ca="1" si="346"/>
        <v>2.6475114905822767</v>
      </c>
      <c r="P4897" s="12">
        <f t="shared" ca="1" si="347"/>
        <v>2.3636706023583001</v>
      </c>
      <c r="Q4897" s="11" t="str">
        <f t="shared" ca="1" si="343"/>
        <v>A</v>
      </c>
    </row>
    <row r="4898" spans="9:17" x14ac:dyDescent="0.25">
      <c r="I4898" s="11">
        <v>4897</v>
      </c>
      <c r="J4898" s="11">
        <f t="shared" ca="1" si="344"/>
        <v>0.52099626697422607</v>
      </c>
      <c r="K4898" s="11">
        <f t="shared" ca="1" si="345"/>
        <v>1.6775057350685243</v>
      </c>
      <c r="L4898" s="11" t="str">
        <f t="shared" ca="1" si="342"/>
        <v>H</v>
      </c>
      <c r="M4898" s="11"/>
      <c r="N4898" s="11">
        <v>4897</v>
      </c>
      <c r="O4898" s="12">
        <f t="shared" ca="1" si="346"/>
        <v>1.0894499407937324</v>
      </c>
      <c r="P4898" s="12">
        <f t="shared" ca="1" si="347"/>
        <v>0.54847614044913329</v>
      </c>
      <c r="Q4898" s="11" t="str">
        <f t="shared" ca="1" si="343"/>
        <v>A</v>
      </c>
    </row>
    <row r="4899" spans="9:17" x14ac:dyDescent="0.25">
      <c r="I4899" s="11">
        <v>4898</v>
      </c>
      <c r="J4899" s="11">
        <f t="shared" ca="1" si="344"/>
        <v>-1.7160603156817116</v>
      </c>
      <c r="K4899" s="11">
        <f t="shared" ca="1" si="345"/>
        <v>1.8485146667791672</v>
      </c>
      <c r="L4899" s="11" t="str">
        <f t="shared" ca="1" si="342"/>
        <v>H</v>
      </c>
      <c r="M4899" s="11"/>
      <c r="N4899" s="11">
        <v>4898</v>
      </c>
      <c r="O4899" s="12">
        <f t="shared" ca="1" si="346"/>
        <v>1.7427773126779484</v>
      </c>
      <c r="P4899" s="12">
        <f t="shared" ca="1" si="347"/>
        <v>0.55875837236183545</v>
      </c>
      <c r="Q4899" s="11" t="str">
        <f t="shared" ca="1" si="343"/>
        <v>A</v>
      </c>
    </row>
    <row r="4900" spans="9:17" x14ac:dyDescent="0.25">
      <c r="I4900" s="11">
        <v>4899</v>
      </c>
      <c r="J4900" s="11">
        <f t="shared" ca="1" si="344"/>
        <v>-0.10515327067835767</v>
      </c>
      <c r="K4900" s="11">
        <f t="shared" ca="1" si="345"/>
        <v>3.0825286899248465</v>
      </c>
      <c r="L4900" s="11" t="str">
        <f t="shared" ca="1" si="342"/>
        <v>H</v>
      </c>
      <c r="M4900" s="11"/>
      <c r="N4900" s="11">
        <v>4899</v>
      </c>
      <c r="O4900" s="12">
        <f t="shared" ca="1" si="346"/>
        <v>1.1801441421824173</v>
      </c>
      <c r="P4900" s="12">
        <f t="shared" ca="1" si="347"/>
        <v>1.6276550861125778</v>
      </c>
      <c r="Q4900" s="11" t="str">
        <f t="shared" ca="1" si="343"/>
        <v>H</v>
      </c>
    </row>
    <row r="4901" spans="9:17" x14ac:dyDescent="0.25">
      <c r="I4901" s="11">
        <v>4900</v>
      </c>
      <c r="J4901" s="11">
        <f t="shared" ca="1" si="344"/>
        <v>1.8840527258633684</v>
      </c>
      <c r="K4901" s="11">
        <f t="shared" ca="1" si="345"/>
        <v>3.3343155115425551</v>
      </c>
      <c r="L4901" s="11" t="str">
        <f t="shared" ca="1" si="342"/>
        <v>H</v>
      </c>
      <c r="M4901" s="11"/>
      <c r="N4901" s="11">
        <v>4900</v>
      </c>
      <c r="O4901" s="12">
        <f t="shared" ca="1" si="346"/>
        <v>-0.84042505793496325</v>
      </c>
      <c r="P4901" s="12">
        <f t="shared" ca="1" si="347"/>
        <v>2.1874350025288116</v>
      </c>
      <c r="Q4901" s="11" t="str">
        <f t="shared" ca="1" si="343"/>
        <v>H</v>
      </c>
    </row>
    <row r="4902" spans="9:17" x14ac:dyDescent="0.25">
      <c r="I4902" s="11">
        <v>4901</v>
      </c>
      <c r="J4902" s="11">
        <f t="shared" ca="1" si="344"/>
        <v>1.297837153398091</v>
      </c>
      <c r="K4902" s="11">
        <f t="shared" ca="1" si="345"/>
        <v>4.0882939591514607</v>
      </c>
      <c r="L4902" s="11" t="str">
        <f t="shared" ca="1" si="342"/>
        <v>H</v>
      </c>
      <c r="M4902" s="11"/>
      <c r="N4902" s="11">
        <v>4901</v>
      </c>
      <c r="O4902" s="12">
        <f t="shared" ca="1" si="346"/>
        <v>-0.81088549525297138</v>
      </c>
      <c r="P4902" s="12">
        <f t="shared" ca="1" si="347"/>
        <v>1.599645915701255</v>
      </c>
      <c r="Q4902" s="11" t="str">
        <f t="shared" ca="1" si="343"/>
        <v>H</v>
      </c>
    </row>
    <row r="4903" spans="9:17" x14ac:dyDescent="0.25">
      <c r="I4903" s="11">
        <v>4902</v>
      </c>
      <c r="J4903" s="11">
        <f t="shared" ca="1" si="344"/>
        <v>1.5469887876540072</v>
      </c>
      <c r="K4903" s="11">
        <f t="shared" ca="1" si="345"/>
        <v>1.1263761311882639</v>
      </c>
      <c r="L4903" s="11" t="str">
        <f t="shared" ca="1" si="342"/>
        <v>A</v>
      </c>
      <c r="M4903" s="11"/>
      <c r="N4903" s="11">
        <v>4902</v>
      </c>
      <c r="O4903" s="12">
        <f t="shared" ca="1" si="346"/>
        <v>2.3105440365757004</v>
      </c>
      <c r="P4903" s="12">
        <f t="shared" ca="1" si="347"/>
        <v>-1.9099585220299087E-2</v>
      </c>
      <c r="Q4903" s="11" t="str">
        <f t="shared" ca="1" si="343"/>
        <v>A</v>
      </c>
    </row>
    <row r="4904" spans="9:17" x14ac:dyDescent="0.25">
      <c r="I4904" s="11">
        <v>4903</v>
      </c>
      <c r="J4904" s="11">
        <f t="shared" ca="1" si="344"/>
        <v>4.1344814742776457</v>
      </c>
      <c r="K4904" s="11">
        <f t="shared" ca="1" si="345"/>
        <v>0.10412418121527334</v>
      </c>
      <c r="L4904" s="11" t="str">
        <f t="shared" ca="1" si="342"/>
        <v>A</v>
      </c>
      <c r="M4904" s="11"/>
      <c r="N4904" s="11">
        <v>4903</v>
      </c>
      <c r="O4904" s="12">
        <f t="shared" ca="1" si="346"/>
        <v>3.443518679386115E-2</v>
      </c>
      <c r="P4904" s="12">
        <f t="shared" ca="1" si="347"/>
        <v>1.2941649644859274</v>
      </c>
      <c r="Q4904" s="11" t="str">
        <f t="shared" ca="1" si="343"/>
        <v>H</v>
      </c>
    </row>
    <row r="4905" spans="9:17" x14ac:dyDescent="0.25">
      <c r="I4905" s="11">
        <v>4904</v>
      </c>
      <c r="J4905" s="11">
        <f t="shared" ca="1" si="344"/>
        <v>1.3189312300631988</v>
      </c>
      <c r="K4905" s="11">
        <f t="shared" ca="1" si="345"/>
        <v>2.3509451252057851</v>
      </c>
      <c r="L4905" s="11" t="str">
        <f t="shared" ca="1" si="342"/>
        <v>H</v>
      </c>
      <c r="M4905" s="11"/>
      <c r="N4905" s="11">
        <v>4904</v>
      </c>
      <c r="O4905" s="12">
        <f t="shared" ca="1" si="346"/>
        <v>-1.2365329623923669</v>
      </c>
      <c r="P4905" s="12">
        <f t="shared" ca="1" si="347"/>
        <v>0.60939860796012713</v>
      </c>
      <c r="Q4905" s="11" t="str">
        <f t="shared" ca="1" si="343"/>
        <v>H</v>
      </c>
    </row>
    <row r="4906" spans="9:17" x14ac:dyDescent="0.25">
      <c r="I4906" s="11">
        <v>4905</v>
      </c>
      <c r="J4906" s="11">
        <f t="shared" ca="1" si="344"/>
        <v>1.1413832056178679</v>
      </c>
      <c r="K4906" s="11">
        <f t="shared" ca="1" si="345"/>
        <v>0.94896332677380291</v>
      </c>
      <c r="L4906" s="11" t="str">
        <f t="shared" ca="1" si="342"/>
        <v>A</v>
      </c>
      <c r="M4906" s="11"/>
      <c r="N4906" s="11">
        <v>4905</v>
      </c>
      <c r="O4906" s="12">
        <f t="shared" ca="1" si="346"/>
        <v>1.4476625626343704</v>
      </c>
      <c r="P4906" s="12">
        <f t="shared" ca="1" si="347"/>
        <v>-0.1368504549703391</v>
      </c>
      <c r="Q4906" s="11" t="str">
        <f t="shared" ca="1" si="343"/>
        <v>A</v>
      </c>
    </row>
    <row r="4907" spans="9:17" x14ac:dyDescent="0.25">
      <c r="I4907" s="11">
        <v>4906</v>
      </c>
      <c r="J4907" s="11">
        <f t="shared" ca="1" si="344"/>
        <v>-2.6971584360280922</v>
      </c>
      <c r="K4907" s="11">
        <f t="shared" ca="1" si="345"/>
        <v>2.2175521225332142</v>
      </c>
      <c r="L4907" s="11" t="str">
        <f t="shared" ca="1" si="342"/>
        <v>H</v>
      </c>
      <c r="M4907" s="11"/>
      <c r="N4907" s="11">
        <v>4906</v>
      </c>
      <c r="O4907" s="12">
        <f t="shared" ca="1" si="346"/>
        <v>0.1453498066810166</v>
      </c>
      <c r="P4907" s="12">
        <f t="shared" ca="1" si="347"/>
        <v>1.7544697184508413</v>
      </c>
      <c r="Q4907" s="11" t="str">
        <f t="shared" ca="1" si="343"/>
        <v>H</v>
      </c>
    </row>
    <row r="4908" spans="9:17" x14ac:dyDescent="0.25">
      <c r="I4908" s="11">
        <v>4907</v>
      </c>
      <c r="J4908" s="11">
        <f t="shared" ca="1" si="344"/>
        <v>-0.63539412857500721</v>
      </c>
      <c r="K4908" s="11">
        <f t="shared" ca="1" si="345"/>
        <v>2.1441494281002442</v>
      </c>
      <c r="L4908" s="11" t="str">
        <f t="shared" ca="1" si="342"/>
        <v>H</v>
      </c>
      <c r="M4908" s="11"/>
      <c r="N4908" s="11">
        <v>4907</v>
      </c>
      <c r="O4908" s="12">
        <f t="shared" ca="1" si="346"/>
        <v>0.42418623604031469</v>
      </c>
      <c r="P4908" s="12">
        <f t="shared" ca="1" si="347"/>
        <v>-0.38670189483806361</v>
      </c>
      <c r="Q4908" s="11" t="str">
        <f t="shared" ca="1" si="343"/>
        <v>A</v>
      </c>
    </row>
    <row r="4909" spans="9:17" x14ac:dyDescent="0.25">
      <c r="I4909" s="11">
        <v>4908</v>
      </c>
      <c r="J4909" s="11">
        <f t="shared" ca="1" si="344"/>
        <v>-0.33433130293346525</v>
      </c>
      <c r="K4909" s="11">
        <f t="shared" ca="1" si="345"/>
        <v>1.4897916707736023</v>
      </c>
      <c r="L4909" s="11" t="str">
        <f t="shared" ca="1" si="342"/>
        <v>H</v>
      </c>
      <c r="M4909" s="11"/>
      <c r="N4909" s="11">
        <v>4908</v>
      </c>
      <c r="O4909" s="12">
        <f t="shared" ca="1" si="346"/>
        <v>-0.15111574652892146</v>
      </c>
      <c r="P4909" s="12">
        <f t="shared" ca="1" si="347"/>
        <v>1.6798920189593756</v>
      </c>
      <c r="Q4909" s="11" t="str">
        <f t="shared" ca="1" si="343"/>
        <v>H</v>
      </c>
    </row>
    <row r="4910" spans="9:17" x14ac:dyDescent="0.25">
      <c r="I4910" s="11">
        <v>4909</v>
      </c>
      <c r="J4910" s="11">
        <f t="shared" ca="1" si="344"/>
        <v>-7.1346709836673794E-3</v>
      </c>
      <c r="K4910" s="11">
        <f t="shared" ca="1" si="345"/>
        <v>2.6644208362486905</v>
      </c>
      <c r="L4910" s="11" t="str">
        <f t="shared" ca="1" si="342"/>
        <v>H</v>
      </c>
      <c r="M4910" s="11"/>
      <c r="N4910" s="11">
        <v>4909</v>
      </c>
      <c r="O4910" s="12">
        <f t="shared" ca="1" si="346"/>
        <v>1.1203579350281623</v>
      </c>
      <c r="P4910" s="12">
        <f t="shared" ca="1" si="347"/>
        <v>3.3181316921220358</v>
      </c>
      <c r="Q4910" s="11" t="str">
        <f t="shared" ca="1" si="343"/>
        <v>H</v>
      </c>
    </row>
    <row r="4911" spans="9:17" x14ac:dyDescent="0.25">
      <c r="I4911" s="11">
        <v>4910</v>
      </c>
      <c r="J4911" s="11">
        <f t="shared" ca="1" si="344"/>
        <v>-0.61112967578283539</v>
      </c>
      <c r="K4911" s="11">
        <f t="shared" ca="1" si="345"/>
        <v>4.3095853468305254</v>
      </c>
      <c r="L4911" s="11" t="str">
        <f t="shared" ca="1" si="342"/>
        <v>H</v>
      </c>
      <c r="M4911" s="11"/>
      <c r="N4911" s="11">
        <v>4910</v>
      </c>
      <c r="O4911" s="12">
        <f t="shared" ca="1" si="346"/>
        <v>-1.0088718796382625</v>
      </c>
      <c r="P4911" s="12">
        <f t="shared" ca="1" si="347"/>
        <v>-0.6364390016037369</v>
      </c>
      <c r="Q4911" s="11" t="str">
        <f t="shared" ca="1" si="343"/>
        <v>H</v>
      </c>
    </row>
    <row r="4912" spans="9:17" x14ac:dyDescent="0.25">
      <c r="I4912" s="11">
        <v>4911</v>
      </c>
      <c r="J4912" s="11">
        <f t="shared" ca="1" si="344"/>
        <v>-0.21409373732942838</v>
      </c>
      <c r="K4912" s="11">
        <f t="shared" ca="1" si="345"/>
        <v>1.8638782996561609</v>
      </c>
      <c r="L4912" s="11" t="str">
        <f t="shared" ca="1" si="342"/>
        <v>H</v>
      </c>
      <c r="M4912" s="11"/>
      <c r="N4912" s="11">
        <v>4911</v>
      </c>
      <c r="O4912" s="12">
        <f t="shared" ca="1" si="346"/>
        <v>-0.99256218254085504</v>
      </c>
      <c r="P4912" s="12">
        <f t="shared" ca="1" si="347"/>
        <v>1.7620133833265421</v>
      </c>
      <c r="Q4912" s="11" t="str">
        <f t="shared" ca="1" si="343"/>
        <v>H</v>
      </c>
    </row>
    <row r="4913" spans="9:17" x14ac:dyDescent="0.25">
      <c r="I4913" s="11">
        <v>4912</v>
      </c>
      <c r="J4913" s="11">
        <f t="shared" ca="1" si="344"/>
        <v>2.1063149753288712E-3</v>
      </c>
      <c r="K4913" s="11">
        <f t="shared" ca="1" si="345"/>
        <v>2.974834148238001</v>
      </c>
      <c r="L4913" s="11" t="str">
        <f t="shared" ca="1" si="342"/>
        <v>H</v>
      </c>
      <c r="M4913" s="11"/>
      <c r="N4913" s="11">
        <v>4912</v>
      </c>
      <c r="O4913" s="12">
        <f t="shared" ca="1" si="346"/>
        <v>2.113517440997926</v>
      </c>
      <c r="P4913" s="12">
        <f t="shared" ca="1" si="347"/>
        <v>1.6608024306756675</v>
      </c>
      <c r="Q4913" s="11" t="str">
        <f t="shared" ca="1" si="343"/>
        <v>A</v>
      </c>
    </row>
    <row r="4914" spans="9:17" x14ac:dyDescent="0.25">
      <c r="I4914" s="11">
        <v>4913</v>
      </c>
      <c r="J4914" s="11">
        <f t="shared" ca="1" si="344"/>
        <v>-0.73155386066781924</v>
      </c>
      <c r="K4914" s="11">
        <f t="shared" ca="1" si="345"/>
        <v>1.7168759129691313</v>
      </c>
      <c r="L4914" s="11" t="str">
        <f t="shared" ca="1" si="342"/>
        <v>H</v>
      </c>
      <c r="M4914" s="11"/>
      <c r="N4914" s="11">
        <v>4913</v>
      </c>
      <c r="O4914" s="12">
        <f t="shared" ca="1" si="346"/>
        <v>-0.26823163393208849</v>
      </c>
      <c r="P4914" s="12">
        <f t="shared" ca="1" si="347"/>
        <v>-0.29864541086055918</v>
      </c>
      <c r="Q4914" s="11" t="str">
        <f t="shared" ca="1" si="343"/>
        <v>A</v>
      </c>
    </row>
    <row r="4915" spans="9:17" x14ac:dyDescent="0.25">
      <c r="I4915" s="11">
        <v>4914</v>
      </c>
      <c r="J4915" s="11">
        <f t="shared" ca="1" si="344"/>
        <v>-1.9129628344481415</v>
      </c>
      <c r="K4915" s="11">
        <f t="shared" ca="1" si="345"/>
        <v>1.4037306833498264</v>
      </c>
      <c r="L4915" s="11" t="str">
        <f t="shared" ca="1" si="342"/>
        <v>H</v>
      </c>
      <c r="M4915" s="11"/>
      <c r="N4915" s="11">
        <v>4914</v>
      </c>
      <c r="O4915" s="12">
        <f t="shared" ca="1" si="346"/>
        <v>-0.32330326926107</v>
      </c>
      <c r="P4915" s="12">
        <f t="shared" ca="1" si="347"/>
        <v>0.40795002135916159</v>
      </c>
      <c r="Q4915" s="11" t="str">
        <f t="shared" ca="1" si="343"/>
        <v>H</v>
      </c>
    </row>
    <row r="4916" spans="9:17" x14ac:dyDescent="0.25">
      <c r="I4916" s="11">
        <v>4915</v>
      </c>
      <c r="J4916" s="11">
        <f t="shared" ca="1" si="344"/>
        <v>-1.6956155205063754</v>
      </c>
      <c r="K4916" s="11">
        <f t="shared" ca="1" si="345"/>
        <v>2.3564176013933449</v>
      </c>
      <c r="L4916" s="11" t="str">
        <f t="shared" ca="1" si="342"/>
        <v>H</v>
      </c>
      <c r="M4916" s="11"/>
      <c r="N4916" s="11">
        <v>4915</v>
      </c>
      <c r="O4916" s="12">
        <f t="shared" ca="1" si="346"/>
        <v>1.423402003803508</v>
      </c>
      <c r="P4916" s="12">
        <f t="shared" ca="1" si="347"/>
        <v>3.5480867721655658</v>
      </c>
      <c r="Q4916" s="11" t="str">
        <f t="shared" ca="1" si="343"/>
        <v>H</v>
      </c>
    </row>
    <row r="4917" spans="9:17" x14ac:dyDescent="0.25">
      <c r="I4917" s="11">
        <v>4916</v>
      </c>
      <c r="J4917" s="11">
        <f t="shared" ca="1" si="344"/>
        <v>0.15769595490306421</v>
      </c>
      <c r="K4917" s="11">
        <f t="shared" ca="1" si="345"/>
        <v>3.5319675900838172</v>
      </c>
      <c r="L4917" s="11" t="str">
        <f t="shared" ca="1" si="342"/>
        <v>H</v>
      </c>
      <c r="M4917" s="11"/>
      <c r="N4917" s="11">
        <v>4916</v>
      </c>
      <c r="O4917" s="12">
        <f t="shared" ca="1" si="346"/>
        <v>0.31850213231563551</v>
      </c>
      <c r="P4917" s="12">
        <f t="shared" ca="1" si="347"/>
        <v>2.1128546175171063</v>
      </c>
      <c r="Q4917" s="11" t="str">
        <f t="shared" ca="1" si="343"/>
        <v>H</v>
      </c>
    </row>
    <row r="4918" spans="9:17" x14ac:dyDescent="0.25">
      <c r="I4918" s="11">
        <v>4917</v>
      </c>
      <c r="J4918" s="11">
        <f t="shared" ca="1" si="344"/>
        <v>1.4564090695733389E-3</v>
      </c>
      <c r="K4918" s="11">
        <f t="shared" ca="1" si="345"/>
        <v>3.2550375671868315</v>
      </c>
      <c r="L4918" s="11" t="str">
        <f t="shared" ca="1" si="342"/>
        <v>H</v>
      </c>
      <c r="M4918" s="11"/>
      <c r="N4918" s="11">
        <v>4917</v>
      </c>
      <c r="O4918" s="12">
        <f t="shared" ca="1" si="346"/>
        <v>-0.32965817336901337</v>
      </c>
      <c r="P4918" s="12">
        <f t="shared" ca="1" si="347"/>
        <v>-0.18036801134351643</v>
      </c>
      <c r="Q4918" s="11" t="str">
        <f t="shared" ca="1" si="343"/>
        <v>H</v>
      </c>
    </row>
    <row r="4919" spans="9:17" x14ac:dyDescent="0.25">
      <c r="I4919" s="11">
        <v>4918</v>
      </c>
      <c r="J4919" s="11">
        <f t="shared" ca="1" si="344"/>
        <v>1.392535240971621</v>
      </c>
      <c r="K4919" s="11">
        <f t="shared" ca="1" si="345"/>
        <v>1.2096559207105071</v>
      </c>
      <c r="L4919" s="11" t="str">
        <f t="shared" ca="1" si="342"/>
        <v>A</v>
      </c>
      <c r="M4919" s="11"/>
      <c r="N4919" s="11">
        <v>4918</v>
      </c>
      <c r="O4919" s="12">
        <f t="shared" ca="1" si="346"/>
        <v>1.9238770569794377</v>
      </c>
      <c r="P4919" s="12">
        <f t="shared" ca="1" si="347"/>
        <v>1.4561560924783457</v>
      </c>
      <c r="Q4919" s="11" t="str">
        <f t="shared" ca="1" si="343"/>
        <v>A</v>
      </c>
    </row>
    <row r="4920" spans="9:17" x14ac:dyDescent="0.25">
      <c r="I4920" s="11">
        <v>4919</v>
      </c>
      <c r="J4920" s="11">
        <f t="shared" ca="1" si="344"/>
        <v>1.2933107319040986</v>
      </c>
      <c r="K4920" s="11">
        <f t="shared" ca="1" si="345"/>
        <v>2.8809434259167368</v>
      </c>
      <c r="L4920" s="11" t="str">
        <f t="shared" ca="1" si="342"/>
        <v>H</v>
      </c>
      <c r="M4920" s="11"/>
      <c r="N4920" s="11">
        <v>4919</v>
      </c>
      <c r="O4920" s="12">
        <f t="shared" ca="1" si="346"/>
        <v>-0.15747281026729776</v>
      </c>
      <c r="P4920" s="12">
        <f t="shared" ca="1" si="347"/>
        <v>0.94286231662482944</v>
      </c>
      <c r="Q4920" s="11" t="str">
        <f t="shared" ca="1" si="343"/>
        <v>H</v>
      </c>
    </row>
    <row r="4921" spans="9:17" x14ac:dyDescent="0.25">
      <c r="I4921" s="11">
        <v>4920</v>
      </c>
      <c r="J4921" s="11">
        <f t="shared" ca="1" si="344"/>
        <v>1.0539074418100343</v>
      </c>
      <c r="K4921" s="11">
        <f t="shared" ca="1" si="345"/>
        <v>0.89801463224714984</v>
      </c>
      <c r="L4921" s="11" t="str">
        <f t="shared" ca="1" si="342"/>
        <v>A</v>
      </c>
      <c r="M4921" s="11"/>
      <c r="N4921" s="11">
        <v>4920</v>
      </c>
      <c r="O4921" s="12">
        <f t="shared" ca="1" si="346"/>
        <v>-1.3195184221364198</v>
      </c>
      <c r="P4921" s="12">
        <f t="shared" ca="1" si="347"/>
        <v>0.75623874878942821</v>
      </c>
      <c r="Q4921" s="11" t="str">
        <f t="shared" ca="1" si="343"/>
        <v>H</v>
      </c>
    </row>
    <row r="4922" spans="9:17" x14ac:dyDescent="0.25">
      <c r="I4922" s="11">
        <v>4921</v>
      </c>
      <c r="J4922" s="11">
        <f t="shared" ca="1" si="344"/>
        <v>-0.26517814172300913</v>
      </c>
      <c r="K4922" s="11">
        <f t="shared" ca="1" si="345"/>
        <v>3.0034974370164562</v>
      </c>
      <c r="L4922" s="11" t="str">
        <f t="shared" ca="1" si="342"/>
        <v>H</v>
      </c>
      <c r="M4922" s="11"/>
      <c r="N4922" s="11">
        <v>4921</v>
      </c>
      <c r="O4922" s="12">
        <f t="shared" ca="1" si="346"/>
        <v>6.6995262549333967E-2</v>
      </c>
      <c r="P4922" s="12">
        <f t="shared" ca="1" si="347"/>
        <v>1.541447865827924</v>
      </c>
      <c r="Q4922" s="11" t="str">
        <f t="shared" ca="1" si="343"/>
        <v>H</v>
      </c>
    </row>
    <row r="4923" spans="9:17" x14ac:dyDescent="0.25">
      <c r="I4923" s="11">
        <v>4922</v>
      </c>
      <c r="J4923" s="11">
        <f t="shared" ca="1" si="344"/>
        <v>1.6718774494335429</v>
      </c>
      <c r="K4923" s="11">
        <f t="shared" ca="1" si="345"/>
        <v>2.1056629352192346</v>
      </c>
      <c r="L4923" s="11" t="str">
        <f t="shared" ca="1" si="342"/>
        <v>H</v>
      </c>
      <c r="M4923" s="11"/>
      <c r="N4923" s="11">
        <v>4922</v>
      </c>
      <c r="O4923" s="12">
        <f t="shared" ca="1" si="346"/>
        <v>0.36975786428780855</v>
      </c>
      <c r="P4923" s="12">
        <f t="shared" ca="1" si="347"/>
        <v>-1.0933013211335747</v>
      </c>
      <c r="Q4923" s="11" t="str">
        <f t="shared" ca="1" si="343"/>
        <v>A</v>
      </c>
    </row>
    <row r="4924" spans="9:17" x14ac:dyDescent="0.25">
      <c r="I4924" s="11">
        <v>4923</v>
      </c>
      <c r="J4924" s="11">
        <f t="shared" ca="1" si="344"/>
        <v>2.192130878088784</v>
      </c>
      <c r="K4924" s="11">
        <f t="shared" ca="1" si="345"/>
        <v>3.3641525432158992</v>
      </c>
      <c r="L4924" s="11" t="str">
        <f t="shared" ca="1" si="342"/>
        <v>H</v>
      </c>
      <c r="M4924" s="11"/>
      <c r="N4924" s="11">
        <v>4923</v>
      </c>
      <c r="O4924" s="12">
        <f t="shared" ca="1" si="346"/>
        <v>1.0584425973583418</v>
      </c>
      <c r="P4924" s="12">
        <f t="shared" ca="1" si="347"/>
        <v>3.2349191320804462</v>
      </c>
      <c r="Q4924" s="11" t="str">
        <f t="shared" ca="1" si="343"/>
        <v>H</v>
      </c>
    </row>
    <row r="4925" spans="9:17" x14ac:dyDescent="0.25">
      <c r="I4925" s="11">
        <v>4924</v>
      </c>
      <c r="J4925" s="11">
        <f t="shared" ca="1" si="344"/>
        <v>2.4758200098645418</v>
      </c>
      <c r="K4925" s="11">
        <f t="shared" ca="1" si="345"/>
        <v>2.0203596256016811</v>
      </c>
      <c r="L4925" s="11" t="str">
        <f t="shared" ca="1" si="342"/>
        <v>A</v>
      </c>
      <c r="M4925" s="11"/>
      <c r="N4925" s="11">
        <v>4924</v>
      </c>
      <c r="O4925" s="12">
        <f t="shared" ca="1" si="346"/>
        <v>1.0709638157337984</v>
      </c>
      <c r="P4925" s="12">
        <f t="shared" ca="1" si="347"/>
        <v>2.1750605336167887</v>
      </c>
      <c r="Q4925" s="11" t="str">
        <f t="shared" ca="1" si="343"/>
        <v>H</v>
      </c>
    </row>
    <row r="4926" spans="9:17" x14ac:dyDescent="0.25">
      <c r="I4926" s="11">
        <v>4925</v>
      </c>
      <c r="J4926" s="11">
        <f t="shared" ca="1" si="344"/>
        <v>0.7165791214574343</v>
      </c>
      <c r="K4926" s="11">
        <f t="shared" ca="1" si="345"/>
        <v>1.0955445863650457</v>
      </c>
      <c r="L4926" s="11" t="str">
        <f t="shared" ca="1" si="342"/>
        <v>H</v>
      </c>
      <c r="M4926" s="11"/>
      <c r="N4926" s="11">
        <v>4925</v>
      </c>
      <c r="O4926" s="12">
        <f t="shared" ca="1" si="346"/>
        <v>2.1520739878738588</v>
      </c>
      <c r="P4926" s="12">
        <f t="shared" ca="1" si="347"/>
        <v>1.4269564959609262</v>
      </c>
      <c r="Q4926" s="11" t="str">
        <f t="shared" ca="1" si="343"/>
        <v>A</v>
      </c>
    </row>
    <row r="4927" spans="9:17" x14ac:dyDescent="0.25">
      <c r="I4927" s="11">
        <v>4926</v>
      </c>
      <c r="J4927" s="11">
        <f t="shared" ca="1" si="344"/>
        <v>-1.6813428538493378</v>
      </c>
      <c r="K4927" s="11">
        <f t="shared" ca="1" si="345"/>
        <v>0.7311918447370398</v>
      </c>
      <c r="L4927" s="11" t="str">
        <f t="shared" ca="1" si="342"/>
        <v>H</v>
      </c>
      <c r="M4927" s="11"/>
      <c r="N4927" s="11">
        <v>4926</v>
      </c>
      <c r="O4927" s="12">
        <f t="shared" ca="1" si="346"/>
        <v>0.60705764575782339</v>
      </c>
      <c r="P4927" s="12">
        <f t="shared" ca="1" si="347"/>
        <v>0.59975062194729067</v>
      </c>
      <c r="Q4927" s="11" t="str">
        <f t="shared" ca="1" si="343"/>
        <v>A</v>
      </c>
    </row>
    <row r="4928" spans="9:17" x14ac:dyDescent="0.25">
      <c r="I4928" s="11">
        <v>4927</v>
      </c>
      <c r="J4928" s="11">
        <f t="shared" ca="1" si="344"/>
        <v>-0.55331466345136249</v>
      </c>
      <c r="K4928" s="11">
        <f t="shared" ca="1" si="345"/>
        <v>3.3185375773081005</v>
      </c>
      <c r="L4928" s="11" t="str">
        <f t="shared" ca="1" si="342"/>
        <v>H</v>
      </c>
      <c r="M4928" s="11"/>
      <c r="N4928" s="11">
        <v>4927</v>
      </c>
      <c r="O4928" s="12">
        <f t="shared" ca="1" si="346"/>
        <v>1.1520049871470217</v>
      </c>
      <c r="P4928" s="12">
        <f t="shared" ca="1" si="347"/>
        <v>3.8022272267160684</v>
      </c>
      <c r="Q4928" s="11" t="str">
        <f t="shared" ca="1" si="343"/>
        <v>H</v>
      </c>
    </row>
    <row r="4929" spans="9:17" x14ac:dyDescent="0.25">
      <c r="I4929" s="11">
        <v>4928</v>
      </c>
      <c r="J4929" s="11">
        <f t="shared" ca="1" si="344"/>
        <v>-0.8602030784391389</v>
      </c>
      <c r="K4929" s="11">
        <f t="shared" ca="1" si="345"/>
        <v>3.347896277575888</v>
      </c>
      <c r="L4929" s="11" t="str">
        <f t="shared" ca="1" si="342"/>
        <v>H</v>
      </c>
      <c r="M4929" s="11"/>
      <c r="N4929" s="11">
        <v>4928</v>
      </c>
      <c r="O4929" s="12">
        <f t="shared" ca="1" si="346"/>
        <v>1.0970886843274696</v>
      </c>
      <c r="P4929" s="12">
        <f t="shared" ca="1" si="347"/>
        <v>2.4405872569969267</v>
      </c>
      <c r="Q4929" s="11" t="str">
        <f t="shared" ca="1" si="343"/>
        <v>H</v>
      </c>
    </row>
    <row r="4930" spans="9:17" x14ac:dyDescent="0.25">
      <c r="I4930" s="11">
        <v>4929</v>
      </c>
      <c r="J4930" s="11">
        <f t="shared" ca="1" si="344"/>
        <v>0.14586160973913143</v>
      </c>
      <c r="K4930" s="11">
        <f t="shared" ca="1" si="345"/>
        <v>1.8755543758333453</v>
      </c>
      <c r="L4930" s="11" t="str">
        <f t="shared" ca="1" si="342"/>
        <v>H</v>
      </c>
      <c r="M4930" s="11"/>
      <c r="N4930" s="11">
        <v>4929</v>
      </c>
      <c r="O4930" s="12">
        <f t="shared" ca="1" si="346"/>
        <v>3.1425715967793115</v>
      </c>
      <c r="P4930" s="12">
        <f t="shared" ca="1" si="347"/>
        <v>1.0180135871415776</v>
      </c>
      <c r="Q4930" s="11" t="str">
        <f t="shared" ca="1" si="343"/>
        <v>A</v>
      </c>
    </row>
    <row r="4931" spans="9:17" x14ac:dyDescent="0.25">
      <c r="I4931" s="11">
        <v>4930</v>
      </c>
      <c r="J4931" s="11">
        <f t="shared" ref="J4931:J4994" ca="1" si="348">NORMINV(RAND(), $D$3,$F$3)</f>
        <v>3.0013929331508487</v>
      </c>
      <c r="K4931" s="11">
        <f t="shared" ref="K4931:K4994" ca="1" si="349">NORMINV(RAND(), $D$2,$F$2)</f>
        <v>0.90203376685808578</v>
      </c>
      <c r="L4931" s="11" t="str">
        <f t="shared" ca="1" si="342"/>
        <v>A</v>
      </c>
      <c r="M4931" s="11"/>
      <c r="N4931" s="11">
        <v>4930</v>
      </c>
      <c r="O4931" s="12">
        <f t="shared" ref="O4931:O4994" ca="1" si="350">NORMINV(RAND(), $D$11,$F$11)</f>
        <v>-0.37759890681144459</v>
      </c>
      <c r="P4931" s="12">
        <f t="shared" ref="P4931:P4994" ca="1" si="351">NORMINV(RAND(), $D$10,$F$10)</f>
        <v>1.0475677983606504</v>
      </c>
      <c r="Q4931" s="11" t="str">
        <f t="shared" ca="1" si="343"/>
        <v>H</v>
      </c>
    </row>
    <row r="4932" spans="9:17" x14ac:dyDescent="0.25">
      <c r="I4932" s="11">
        <v>4931</v>
      </c>
      <c r="J4932" s="11">
        <f t="shared" ca="1" si="348"/>
        <v>1.5046363993595699</v>
      </c>
      <c r="K4932" s="11">
        <f t="shared" ca="1" si="349"/>
        <v>1.446075945184508</v>
      </c>
      <c r="L4932" s="11" t="str">
        <f t="shared" ca="1" si="342"/>
        <v>A</v>
      </c>
      <c r="M4932" s="11"/>
      <c r="N4932" s="11">
        <v>4931</v>
      </c>
      <c r="O4932" s="12">
        <f t="shared" ca="1" si="350"/>
        <v>-4.0357347408852826</v>
      </c>
      <c r="P4932" s="12">
        <f t="shared" ca="1" si="351"/>
        <v>1.2175148761947707</v>
      </c>
      <c r="Q4932" s="11" t="str">
        <f t="shared" ca="1" si="343"/>
        <v>H</v>
      </c>
    </row>
    <row r="4933" spans="9:17" x14ac:dyDescent="0.25">
      <c r="I4933" s="11">
        <v>4932</v>
      </c>
      <c r="J4933" s="11">
        <f t="shared" ca="1" si="348"/>
        <v>2.820784057387423</v>
      </c>
      <c r="K4933" s="11">
        <f t="shared" ca="1" si="349"/>
        <v>2.5774049202453027</v>
      </c>
      <c r="L4933" s="11" t="str">
        <f t="shared" ca="1" si="342"/>
        <v>A</v>
      </c>
      <c r="M4933" s="11"/>
      <c r="N4933" s="11">
        <v>4932</v>
      </c>
      <c r="O4933" s="12">
        <f t="shared" ca="1" si="350"/>
        <v>0.57475776094705289</v>
      </c>
      <c r="P4933" s="12">
        <f t="shared" ca="1" si="351"/>
        <v>-0.77181649171934197</v>
      </c>
      <c r="Q4933" s="11" t="str">
        <f t="shared" ca="1" si="343"/>
        <v>A</v>
      </c>
    </row>
    <row r="4934" spans="9:17" x14ac:dyDescent="0.25">
      <c r="I4934" s="11">
        <v>4933</v>
      </c>
      <c r="J4934" s="11">
        <f t="shared" ca="1" si="348"/>
        <v>1.6547715163365795</v>
      </c>
      <c r="K4934" s="11">
        <f t="shared" ca="1" si="349"/>
        <v>2.4803398667719891</v>
      </c>
      <c r="L4934" s="11" t="str">
        <f t="shared" ca="1" si="342"/>
        <v>H</v>
      </c>
      <c r="M4934" s="11"/>
      <c r="N4934" s="11">
        <v>4933</v>
      </c>
      <c r="O4934" s="12">
        <f t="shared" ca="1" si="350"/>
        <v>0.5665050225404864</v>
      </c>
      <c r="P4934" s="12">
        <f t="shared" ca="1" si="351"/>
        <v>0.26045160353331709</v>
      </c>
      <c r="Q4934" s="11" t="str">
        <f t="shared" ca="1" si="343"/>
        <v>A</v>
      </c>
    </row>
    <row r="4935" spans="9:17" x14ac:dyDescent="0.25">
      <c r="I4935" s="11">
        <v>4934</v>
      </c>
      <c r="J4935" s="11">
        <f t="shared" ca="1" si="348"/>
        <v>1.6930037066493102</v>
      </c>
      <c r="K4935" s="11">
        <f t="shared" ca="1" si="349"/>
        <v>0.15326050794774626</v>
      </c>
      <c r="L4935" s="11" t="str">
        <f t="shared" ca="1" si="342"/>
        <v>A</v>
      </c>
      <c r="M4935" s="11"/>
      <c r="N4935" s="11">
        <v>4934</v>
      </c>
      <c r="O4935" s="12">
        <f t="shared" ca="1" si="350"/>
        <v>1.7923337942949369</v>
      </c>
      <c r="P4935" s="12">
        <f t="shared" ca="1" si="351"/>
        <v>-0.57181572348456999</v>
      </c>
      <c r="Q4935" s="11" t="str">
        <f t="shared" ca="1" si="343"/>
        <v>A</v>
      </c>
    </row>
    <row r="4936" spans="9:17" x14ac:dyDescent="0.25">
      <c r="I4936" s="11">
        <v>4935</v>
      </c>
      <c r="J4936" s="11">
        <f t="shared" ca="1" si="348"/>
        <v>2.1328940085304766</v>
      </c>
      <c r="K4936" s="11">
        <f t="shared" ca="1" si="349"/>
        <v>1.1407092530513592</v>
      </c>
      <c r="L4936" s="11" t="str">
        <f t="shared" ca="1" si="342"/>
        <v>A</v>
      </c>
      <c r="M4936" s="11"/>
      <c r="N4936" s="11">
        <v>4935</v>
      </c>
      <c r="O4936" s="12">
        <f t="shared" ca="1" si="350"/>
        <v>-0.1363222494123586</v>
      </c>
      <c r="P4936" s="12">
        <f t="shared" ca="1" si="351"/>
        <v>0.11238205902762277</v>
      </c>
      <c r="Q4936" s="11" t="str">
        <f t="shared" ca="1" si="343"/>
        <v>H</v>
      </c>
    </row>
    <row r="4937" spans="9:17" x14ac:dyDescent="0.25">
      <c r="I4937" s="11">
        <v>4936</v>
      </c>
      <c r="J4937" s="11">
        <f t="shared" ca="1" si="348"/>
        <v>0.89401648225854868</v>
      </c>
      <c r="K4937" s="11">
        <f t="shared" ca="1" si="349"/>
        <v>1.913580002617743</v>
      </c>
      <c r="L4937" s="11" t="str">
        <f t="shared" ca="1" si="342"/>
        <v>H</v>
      </c>
      <c r="M4937" s="11"/>
      <c r="N4937" s="11">
        <v>4936</v>
      </c>
      <c r="O4937" s="12">
        <f t="shared" ca="1" si="350"/>
        <v>-0.88867730314960136</v>
      </c>
      <c r="P4937" s="12">
        <f t="shared" ca="1" si="351"/>
        <v>2.1034677224418643</v>
      </c>
      <c r="Q4937" s="11" t="str">
        <f t="shared" ca="1" si="343"/>
        <v>H</v>
      </c>
    </row>
    <row r="4938" spans="9:17" x14ac:dyDescent="0.25">
      <c r="I4938" s="11">
        <v>4937</v>
      </c>
      <c r="J4938" s="11">
        <f t="shared" ca="1" si="348"/>
        <v>2.3609779401284281</v>
      </c>
      <c r="K4938" s="11">
        <f t="shared" ca="1" si="349"/>
        <v>2.2275014272417897</v>
      </c>
      <c r="L4938" s="11" t="str">
        <f t="shared" ca="1" si="342"/>
        <v>A</v>
      </c>
      <c r="M4938" s="11"/>
      <c r="N4938" s="11">
        <v>4937</v>
      </c>
      <c r="O4938" s="12">
        <f t="shared" ca="1" si="350"/>
        <v>-1.2504899278723387</v>
      </c>
      <c r="P4938" s="12">
        <f t="shared" ca="1" si="351"/>
        <v>1.5895732759700538</v>
      </c>
      <c r="Q4938" s="11" t="str">
        <f t="shared" ca="1" si="343"/>
        <v>H</v>
      </c>
    </row>
    <row r="4939" spans="9:17" x14ac:dyDescent="0.25">
      <c r="I4939" s="11">
        <v>4938</v>
      </c>
      <c r="J4939" s="11">
        <f t="shared" ca="1" si="348"/>
        <v>0.79610606546039397</v>
      </c>
      <c r="K4939" s="11">
        <f t="shared" ca="1" si="349"/>
        <v>3.8244881887755797</v>
      </c>
      <c r="L4939" s="11" t="str">
        <f t="shared" ca="1" si="342"/>
        <v>H</v>
      </c>
      <c r="M4939" s="11"/>
      <c r="N4939" s="11">
        <v>4938</v>
      </c>
      <c r="O4939" s="12">
        <f t="shared" ca="1" si="350"/>
        <v>-1.3003401519534827</v>
      </c>
      <c r="P4939" s="12">
        <f t="shared" ca="1" si="351"/>
        <v>1.1626695154282296</v>
      </c>
      <c r="Q4939" s="11" t="str">
        <f t="shared" ca="1" si="343"/>
        <v>H</v>
      </c>
    </row>
    <row r="4940" spans="9:17" x14ac:dyDescent="0.25">
      <c r="I4940" s="11">
        <v>4939</v>
      </c>
      <c r="J4940" s="11">
        <f t="shared" ca="1" si="348"/>
        <v>0.38756480323364706</v>
      </c>
      <c r="K4940" s="11">
        <f t="shared" ca="1" si="349"/>
        <v>2.6700521024823494</v>
      </c>
      <c r="L4940" s="11" t="str">
        <f t="shared" ca="1" si="342"/>
        <v>H</v>
      </c>
      <c r="M4940" s="11"/>
      <c r="N4940" s="11">
        <v>4939</v>
      </c>
      <c r="O4940" s="12">
        <f t="shared" ca="1" si="350"/>
        <v>1.7199205345729234</v>
      </c>
      <c r="P4940" s="12">
        <f t="shared" ca="1" si="351"/>
        <v>1.1071331713366417</v>
      </c>
      <c r="Q4940" s="11" t="str">
        <f t="shared" ca="1" si="343"/>
        <v>A</v>
      </c>
    </row>
    <row r="4941" spans="9:17" x14ac:dyDescent="0.25">
      <c r="I4941" s="11">
        <v>4940</v>
      </c>
      <c r="J4941" s="11">
        <f t="shared" ca="1" si="348"/>
        <v>2.0209312947247766</v>
      </c>
      <c r="K4941" s="11">
        <f t="shared" ca="1" si="349"/>
        <v>0.67191439642773276</v>
      </c>
      <c r="L4941" s="11" t="str">
        <f t="shared" ca="1" si="342"/>
        <v>A</v>
      </c>
      <c r="M4941" s="11"/>
      <c r="N4941" s="11">
        <v>4940</v>
      </c>
      <c r="O4941" s="12">
        <f t="shared" ca="1" si="350"/>
        <v>-0.35147525621032394</v>
      </c>
      <c r="P4941" s="12">
        <f t="shared" ca="1" si="351"/>
        <v>0.24614240684311439</v>
      </c>
      <c r="Q4941" s="11" t="str">
        <f t="shared" ca="1" si="343"/>
        <v>H</v>
      </c>
    </row>
    <row r="4942" spans="9:17" x14ac:dyDescent="0.25">
      <c r="I4942" s="11">
        <v>4941</v>
      </c>
      <c r="J4942" s="11">
        <f t="shared" ca="1" si="348"/>
        <v>0.57367957345838172</v>
      </c>
      <c r="K4942" s="11">
        <f t="shared" ca="1" si="349"/>
        <v>2.4431305547354758</v>
      </c>
      <c r="L4942" s="11" t="str">
        <f t="shared" ca="1" si="342"/>
        <v>H</v>
      </c>
      <c r="M4942" s="11"/>
      <c r="N4942" s="11">
        <v>4941</v>
      </c>
      <c r="O4942" s="12">
        <f t="shared" ca="1" si="350"/>
        <v>2.2907526186433138</v>
      </c>
      <c r="P4942" s="12">
        <f t="shared" ca="1" si="351"/>
        <v>0.60106248742070578</v>
      </c>
      <c r="Q4942" s="11" t="str">
        <f t="shared" ca="1" si="343"/>
        <v>A</v>
      </c>
    </row>
    <row r="4943" spans="9:17" x14ac:dyDescent="0.25">
      <c r="I4943" s="11">
        <v>4942</v>
      </c>
      <c r="J4943" s="11">
        <f t="shared" ca="1" si="348"/>
        <v>2.058413073489664</v>
      </c>
      <c r="K4943" s="11">
        <f t="shared" ca="1" si="349"/>
        <v>1.0477549718596584</v>
      </c>
      <c r="L4943" s="11" t="str">
        <f t="shared" ca="1" si="342"/>
        <v>A</v>
      </c>
      <c r="M4943" s="11"/>
      <c r="N4943" s="11">
        <v>4942</v>
      </c>
      <c r="O4943" s="12">
        <f t="shared" ca="1" si="350"/>
        <v>0.74873407063569541</v>
      </c>
      <c r="P4943" s="12">
        <f t="shared" ca="1" si="351"/>
        <v>-0.28594145716553565</v>
      </c>
      <c r="Q4943" s="11" t="str">
        <f t="shared" ca="1" si="343"/>
        <v>A</v>
      </c>
    </row>
    <row r="4944" spans="9:17" x14ac:dyDescent="0.25">
      <c r="I4944" s="11">
        <v>4943</v>
      </c>
      <c r="J4944" s="11">
        <f t="shared" ca="1" si="348"/>
        <v>0.11415143259493932</v>
      </c>
      <c r="K4944" s="11">
        <f t="shared" ca="1" si="349"/>
        <v>0.54954861564285529</v>
      </c>
      <c r="L4944" s="11" t="str">
        <f t="shared" ca="1" si="342"/>
        <v>H</v>
      </c>
      <c r="M4944" s="11"/>
      <c r="N4944" s="11">
        <v>4943</v>
      </c>
      <c r="O4944" s="12">
        <f t="shared" ca="1" si="350"/>
        <v>1.1699969927623026</v>
      </c>
      <c r="P4944" s="12">
        <f t="shared" ca="1" si="351"/>
        <v>0.97322464205132841</v>
      </c>
      <c r="Q4944" s="11" t="str">
        <f t="shared" ca="1" si="343"/>
        <v>A</v>
      </c>
    </row>
    <row r="4945" spans="9:17" x14ac:dyDescent="0.25">
      <c r="I4945" s="11">
        <v>4944</v>
      </c>
      <c r="J4945" s="11">
        <f t="shared" ca="1" si="348"/>
        <v>0.81302997888116169</v>
      </c>
      <c r="K4945" s="11">
        <f t="shared" ca="1" si="349"/>
        <v>1.5432861925695978</v>
      </c>
      <c r="L4945" s="11" t="str">
        <f t="shared" ca="1" si="342"/>
        <v>H</v>
      </c>
      <c r="M4945" s="11"/>
      <c r="N4945" s="11">
        <v>4944</v>
      </c>
      <c r="O4945" s="12">
        <f t="shared" ca="1" si="350"/>
        <v>-9.0661199925925806E-2</v>
      </c>
      <c r="P4945" s="12">
        <f t="shared" ca="1" si="351"/>
        <v>1.8642897162206848</v>
      </c>
      <c r="Q4945" s="11" t="str">
        <f t="shared" ca="1" si="343"/>
        <v>H</v>
      </c>
    </row>
    <row r="4946" spans="9:17" x14ac:dyDescent="0.25">
      <c r="I4946" s="11">
        <v>4945</v>
      </c>
      <c r="J4946" s="11">
        <f t="shared" ca="1" si="348"/>
        <v>1.2960996898633685</v>
      </c>
      <c r="K4946" s="11">
        <f t="shared" ca="1" si="349"/>
        <v>0.45887064139592937</v>
      </c>
      <c r="L4946" s="11" t="str">
        <f t="shared" ca="1" si="342"/>
        <v>A</v>
      </c>
      <c r="M4946" s="11"/>
      <c r="N4946" s="11">
        <v>4945</v>
      </c>
      <c r="O4946" s="12">
        <f t="shared" ca="1" si="350"/>
        <v>-6.9154393056791164E-2</v>
      </c>
      <c r="P4946" s="12">
        <f t="shared" ca="1" si="351"/>
        <v>0.71300162493618535</v>
      </c>
      <c r="Q4946" s="11" t="str">
        <f t="shared" ca="1" si="343"/>
        <v>H</v>
      </c>
    </row>
    <row r="4947" spans="9:17" x14ac:dyDescent="0.25">
      <c r="I4947" s="11">
        <v>4946</v>
      </c>
      <c r="J4947" s="11">
        <f t="shared" ca="1" si="348"/>
        <v>-6.1315465679598335E-2</v>
      </c>
      <c r="K4947" s="11">
        <f t="shared" ca="1" si="349"/>
        <v>2.3296376882947092</v>
      </c>
      <c r="L4947" s="11" t="str">
        <f t="shared" ca="1" si="342"/>
        <v>H</v>
      </c>
      <c r="M4947" s="11"/>
      <c r="N4947" s="11">
        <v>4946</v>
      </c>
      <c r="O4947" s="12">
        <f t="shared" ca="1" si="350"/>
        <v>-0.40030436783214218</v>
      </c>
      <c r="P4947" s="12">
        <f t="shared" ca="1" si="351"/>
        <v>0.27188079471662729</v>
      </c>
      <c r="Q4947" s="11" t="str">
        <f t="shared" ca="1" si="343"/>
        <v>H</v>
      </c>
    </row>
    <row r="4948" spans="9:17" x14ac:dyDescent="0.25">
      <c r="I4948" s="11">
        <v>4947</v>
      </c>
      <c r="J4948" s="11">
        <f t="shared" ca="1" si="348"/>
        <v>0.73230119881636713</v>
      </c>
      <c r="K4948" s="11">
        <f t="shared" ca="1" si="349"/>
        <v>0.52849475234304943</v>
      </c>
      <c r="L4948" s="11" t="str">
        <f t="shared" ca="1" si="342"/>
        <v>A</v>
      </c>
      <c r="M4948" s="11"/>
      <c r="N4948" s="11">
        <v>4947</v>
      </c>
      <c r="O4948" s="12">
        <f t="shared" ca="1" si="350"/>
        <v>1.0861933960784904</v>
      </c>
      <c r="P4948" s="12">
        <f t="shared" ca="1" si="351"/>
        <v>-0.24264297127648216</v>
      </c>
      <c r="Q4948" s="11" t="str">
        <f t="shared" ca="1" si="343"/>
        <v>A</v>
      </c>
    </row>
    <row r="4949" spans="9:17" x14ac:dyDescent="0.25">
      <c r="I4949" s="11">
        <v>4948</v>
      </c>
      <c r="J4949" s="11">
        <f t="shared" ca="1" si="348"/>
        <v>2.0514910204937382</v>
      </c>
      <c r="K4949" s="11">
        <f t="shared" ca="1" si="349"/>
        <v>0.56100488520079939</v>
      </c>
      <c r="L4949" s="11" t="str">
        <f t="shared" ca="1" si="342"/>
        <v>A</v>
      </c>
      <c r="M4949" s="11"/>
      <c r="N4949" s="11">
        <v>4948</v>
      </c>
      <c r="O4949" s="12">
        <f t="shared" ca="1" si="350"/>
        <v>0.14870828605152003</v>
      </c>
      <c r="P4949" s="12">
        <f t="shared" ca="1" si="351"/>
        <v>0.54455092876261213</v>
      </c>
      <c r="Q4949" s="11" t="str">
        <f t="shared" ca="1" si="343"/>
        <v>H</v>
      </c>
    </row>
    <row r="4950" spans="9:17" x14ac:dyDescent="0.25">
      <c r="I4950" s="11">
        <v>4949</v>
      </c>
      <c r="J4950" s="11">
        <f t="shared" ca="1" si="348"/>
        <v>-0.15825412536937467</v>
      </c>
      <c r="K4950" s="11">
        <f t="shared" ca="1" si="349"/>
        <v>3.894797917942407</v>
      </c>
      <c r="L4950" s="11" t="str">
        <f t="shared" ca="1" si="342"/>
        <v>H</v>
      </c>
      <c r="M4950" s="11"/>
      <c r="N4950" s="11">
        <v>4949</v>
      </c>
      <c r="O4950" s="12">
        <f t="shared" ca="1" si="350"/>
        <v>0.6116242109857738</v>
      </c>
      <c r="P4950" s="12">
        <f t="shared" ca="1" si="351"/>
        <v>1.8312871927231535</v>
      </c>
      <c r="Q4950" s="11" t="str">
        <f t="shared" ca="1" si="343"/>
        <v>H</v>
      </c>
    </row>
    <row r="4951" spans="9:17" x14ac:dyDescent="0.25">
      <c r="I4951" s="11">
        <v>4950</v>
      </c>
      <c r="J4951" s="11">
        <f t="shared" ca="1" si="348"/>
        <v>-2.7551894522541143E-2</v>
      </c>
      <c r="K4951" s="11">
        <f t="shared" ca="1" si="349"/>
        <v>2.4776460408857872</v>
      </c>
      <c r="L4951" s="11" t="str">
        <f t="shared" ca="1" si="342"/>
        <v>H</v>
      </c>
      <c r="M4951" s="11"/>
      <c r="N4951" s="11">
        <v>4950</v>
      </c>
      <c r="O4951" s="12">
        <f t="shared" ca="1" si="350"/>
        <v>-0.89213585686118857</v>
      </c>
      <c r="P4951" s="12">
        <f t="shared" ca="1" si="351"/>
        <v>2.1431678288692817</v>
      </c>
      <c r="Q4951" s="11" t="str">
        <f t="shared" ca="1" si="343"/>
        <v>H</v>
      </c>
    </row>
    <row r="4952" spans="9:17" x14ac:dyDescent="0.25">
      <c r="I4952" s="11">
        <v>4951</v>
      </c>
      <c r="J4952" s="11">
        <f t="shared" ca="1" si="348"/>
        <v>3.5946501402439934E-2</v>
      </c>
      <c r="K4952" s="11">
        <f t="shared" ca="1" si="349"/>
        <v>1.4457493066387901</v>
      </c>
      <c r="L4952" s="11" t="str">
        <f t="shared" ca="1" si="342"/>
        <v>H</v>
      </c>
      <c r="M4952" s="11"/>
      <c r="N4952" s="11">
        <v>4951</v>
      </c>
      <c r="O4952" s="12">
        <f t="shared" ca="1" si="350"/>
        <v>-0.16620847046441034</v>
      </c>
      <c r="P4952" s="12">
        <f t="shared" ca="1" si="351"/>
        <v>0.6996490285142315</v>
      </c>
      <c r="Q4952" s="11" t="str">
        <f t="shared" ca="1" si="343"/>
        <v>H</v>
      </c>
    </row>
    <row r="4953" spans="9:17" x14ac:dyDescent="0.25">
      <c r="I4953" s="11">
        <v>4952</v>
      </c>
      <c r="J4953" s="11">
        <f t="shared" ca="1" si="348"/>
        <v>1.4274173707531284</v>
      </c>
      <c r="K4953" s="11">
        <f t="shared" ca="1" si="349"/>
        <v>2.1046910967817447</v>
      </c>
      <c r="L4953" s="11" t="str">
        <f t="shared" ca="1" si="342"/>
        <v>H</v>
      </c>
      <c r="M4953" s="11"/>
      <c r="N4953" s="11">
        <v>4952</v>
      </c>
      <c r="O4953" s="12">
        <f t="shared" ca="1" si="350"/>
        <v>-0.42304819311873632</v>
      </c>
      <c r="P4953" s="12">
        <f t="shared" ca="1" si="351"/>
        <v>0.46352057622952325</v>
      </c>
      <c r="Q4953" s="11" t="str">
        <f t="shared" ca="1" si="343"/>
        <v>H</v>
      </c>
    </row>
    <row r="4954" spans="9:17" x14ac:dyDescent="0.25">
      <c r="I4954" s="11">
        <v>4953</v>
      </c>
      <c r="J4954" s="11">
        <f t="shared" ca="1" si="348"/>
        <v>1.9441212567242943</v>
      </c>
      <c r="K4954" s="11">
        <f t="shared" ca="1" si="349"/>
        <v>2.1181675739391554</v>
      </c>
      <c r="L4954" s="11" t="str">
        <f t="shared" ca="1" si="342"/>
        <v>H</v>
      </c>
      <c r="M4954" s="11"/>
      <c r="N4954" s="11">
        <v>4953</v>
      </c>
      <c r="O4954" s="12">
        <f t="shared" ca="1" si="350"/>
        <v>1.8608499377162842</v>
      </c>
      <c r="P4954" s="12">
        <f t="shared" ca="1" si="351"/>
        <v>0.99560292975785381</v>
      </c>
      <c r="Q4954" s="11" t="str">
        <f t="shared" ca="1" si="343"/>
        <v>A</v>
      </c>
    </row>
    <row r="4955" spans="9:17" x14ac:dyDescent="0.25">
      <c r="I4955" s="11">
        <v>4954</v>
      </c>
      <c r="J4955" s="11">
        <f t="shared" ca="1" si="348"/>
        <v>-0.65482120397250421</v>
      </c>
      <c r="K4955" s="11">
        <f t="shared" ca="1" si="349"/>
        <v>0.79863563698691187</v>
      </c>
      <c r="L4955" s="11" t="str">
        <f t="shared" ca="1" si="342"/>
        <v>H</v>
      </c>
      <c r="M4955" s="11"/>
      <c r="N4955" s="11">
        <v>4954</v>
      </c>
      <c r="O4955" s="12">
        <f t="shared" ca="1" si="350"/>
        <v>0.47437528535622187</v>
      </c>
      <c r="P4955" s="12">
        <f t="shared" ca="1" si="351"/>
        <v>1.0186998102624294</v>
      </c>
      <c r="Q4955" s="11" t="str">
        <f t="shared" ca="1" si="343"/>
        <v>H</v>
      </c>
    </row>
    <row r="4956" spans="9:17" x14ac:dyDescent="0.25">
      <c r="I4956" s="11">
        <v>4955</v>
      </c>
      <c r="J4956" s="11">
        <f t="shared" ca="1" si="348"/>
        <v>1.3308121622237423</v>
      </c>
      <c r="K4956" s="11">
        <f t="shared" ca="1" si="349"/>
        <v>0.82491530805568902</v>
      </c>
      <c r="L4956" s="11" t="str">
        <f t="shared" ca="1" si="342"/>
        <v>A</v>
      </c>
      <c r="M4956" s="11"/>
      <c r="N4956" s="11">
        <v>4955</v>
      </c>
      <c r="O4956" s="12">
        <f t="shared" ca="1" si="350"/>
        <v>1.4582984961416234</v>
      </c>
      <c r="P4956" s="12">
        <f t="shared" ca="1" si="351"/>
        <v>1.0987691156855284</v>
      </c>
      <c r="Q4956" s="11" t="str">
        <f t="shared" ca="1" si="343"/>
        <v>A</v>
      </c>
    </row>
    <row r="4957" spans="9:17" x14ac:dyDescent="0.25">
      <c r="I4957" s="11">
        <v>4956</v>
      </c>
      <c r="J4957" s="11">
        <f t="shared" ca="1" si="348"/>
        <v>1.7254594926812867</v>
      </c>
      <c r="K4957" s="11">
        <f t="shared" ca="1" si="349"/>
        <v>4.0252974402980781</v>
      </c>
      <c r="L4957" s="11" t="str">
        <f t="shared" ca="1" si="342"/>
        <v>H</v>
      </c>
      <c r="M4957" s="11"/>
      <c r="N4957" s="11">
        <v>4956</v>
      </c>
      <c r="O4957" s="12">
        <f t="shared" ca="1" si="350"/>
        <v>-0.48820527597051466</v>
      </c>
      <c r="P4957" s="12">
        <f t="shared" ca="1" si="351"/>
        <v>0.12583582649537572</v>
      </c>
      <c r="Q4957" s="11" t="str">
        <f t="shared" ca="1" si="343"/>
        <v>H</v>
      </c>
    </row>
    <row r="4958" spans="9:17" x14ac:dyDescent="0.25">
      <c r="I4958" s="11">
        <v>4957</v>
      </c>
      <c r="J4958" s="11">
        <f t="shared" ca="1" si="348"/>
        <v>1.5867620318815279E-2</v>
      </c>
      <c r="K4958" s="11">
        <f t="shared" ca="1" si="349"/>
        <v>2.9534140556767592</v>
      </c>
      <c r="L4958" s="11" t="str">
        <f t="shared" ca="1" si="342"/>
        <v>H</v>
      </c>
      <c r="M4958" s="11"/>
      <c r="N4958" s="11">
        <v>4957</v>
      </c>
      <c r="O4958" s="12">
        <f t="shared" ca="1" si="350"/>
        <v>-1.2854269341893767</v>
      </c>
      <c r="P4958" s="12">
        <f t="shared" ca="1" si="351"/>
        <v>1.8389601747212105</v>
      </c>
      <c r="Q4958" s="11" t="str">
        <f t="shared" ca="1" si="343"/>
        <v>H</v>
      </c>
    </row>
    <row r="4959" spans="9:17" x14ac:dyDescent="0.25">
      <c r="I4959" s="11">
        <v>4958</v>
      </c>
      <c r="J4959" s="11">
        <f t="shared" ca="1" si="348"/>
        <v>0.66233610131596765</v>
      </c>
      <c r="K4959" s="11">
        <f t="shared" ca="1" si="349"/>
        <v>0.78833506586472679</v>
      </c>
      <c r="L4959" s="11" t="str">
        <f t="shared" ca="1" si="342"/>
        <v>H</v>
      </c>
      <c r="M4959" s="11"/>
      <c r="N4959" s="11">
        <v>4958</v>
      </c>
      <c r="O4959" s="12">
        <f t="shared" ca="1" si="350"/>
        <v>1.0994804510661413</v>
      </c>
      <c r="P4959" s="12">
        <f t="shared" ca="1" si="351"/>
        <v>5.4695856378575325E-2</v>
      </c>
      <c r="Q4959" s="11" t="str">
        <f t="shared" ca="1" si="343"/>
        <v>A</v>
      </c>
    </row>
    <row r="4960" spans="9:17" x14ac:dyDescent="0.25">
      <c r="I4960" s="11">
        <v>4959</v>
      </c>
      <c r="J4960" s="11">
        <f t="shared" ca="1" si="348"/>
        <v>0.65539774156251407</v>
      </c>
      <c r="K4960" s="11">
        <f t="shared" ca="1" si="349"/>
        <v>2.0270507736543433</v>
      </c>
      <c r="L4960" s="11" t="str">
        <f t="shared" ca="1" si="342"/>
        <v>H</v>
      </c>
      <c r="M4960" s="11"/>
      <c r="N4960" s="11">
        <v>4959</v>
      </c>
      <c r="O4960" s="12">
        <f t="shared" ca="1" si="350"/>
        <v>-1.3543824001131444</v>
      </c>
      <c r="P4960" s="12">
        <f t="shared" ca="1" si="351"/>
        <v>1.3920005683972967</v>
      </c>
      <c r="Q4960" s="11" t="str">
        <f t="shared" ca="1" si="343"/>
        <v>H</v>
      </c>
    </row>
    <row r="4961" spans="9:17" x14ac:dyDescent="0.25">
      <c r="I4961" s="11">
        <v>4960</v>
      </c>
      <c r="J4961" s="11">
        <f t="shared" ca="1" si="348"/>
        <v>1.0995983467659234</v>
      </c>
      <c r="K4961" s="11">
        <f t="shared" ca="1" si="349"/>
        <v>1.7478735703987462</v>
      </c>
      <c r="L4961" s="11" t="str">
        <f t="shared" ca="1" si="342"/>
        <v>H</v>
      </c>
      <c r="M4961" s="11"/>
      <c r="N4961" s="11">
        <v>4960</v>
      </c>
      <c r="O4961" s="12">
        <f t="shared" ca="1" si="350"/>
        <v>-1.4063457391288892</v>
      </c>
      <c r="P4961" s="12">
        <f t="shared" ca="1" si="351"/>
        <v>1.2050745791338151</v>
      </c>
      <c r="Q4961" s="11" t="str">
        <f t="shared" ca="1" si="343"/>
        <v>H</v>
      </c>
    </row>
    <row r="4962" spans="9:17" x14ac:dyDescent="0.25">
      <c r="I4962" s="11">
        <v>4961</v>
      </c>
      <c r="J4962" s="11">
        <f t="shared" ca="1" si="348"/>
        <v>0.33528985491842689</v>
      </c>
      <c r="K4962" s="11">
        <f t="shared" ca="1" si="349"/>
        <v>2.4363612472485725</v>
      </c>
      <c r="L4962" s="11" t="str">
        <f t="shared" ca="1" si="342"/>
        <v>H</v>
      </c>
      <c r="M4962" s="11"/>
      <c r="N4962" s="11">
        <v>4961</v>
      </c>
      <c r="O4962" s="12">
        <f t="shared" ca="1" si="350"/>
        <v>-1.239811209544827</v>
      </c>
      <c r="P4962" s="12">
        <f t="shared" ca="1" si="351"/>
        <v>1.9800192286179876</v>
      </c>
      <c r="Q4962" s="11" t="str">
        <f t="shared" ca="1" si="343"/>
        <v>H</v>
      </c>
    </row>
    <row r="4963" spans="9:17" x14ac:dyDescent="0.25">
      <c r="I4963" s="11">
        <v>4962</v>
      </c>
      <c r="J4963" s="11">
        <f t="shared" ca="1" si="348"/>
        <v>1.5423918726351515</v>
      </c>
      <c r="K4963" s="11">
        <f t="shared" ca="1" si="349"/>
        <v>2.5503967025950116</v>
      </c>
      <c r="L4963" s="11" t="str">
        <f t="shared" ca="1" si="342"/>
        <v>H</v>
      </c>
      <c r="M4963" s="11"/>
      <c r="N4963" s="11">
        <v>4962</v>
      </c>
      <c r="O4963" s="12">
        <f t="shared" ca="1" si="350"/>
        <v>1.7034927452992288E-2</v>
      </c>
      <c r="P4963" s="12">
        <f t="shared" ca="1" si="351"/>
        <v>1.467696091463099</v>
      </c>
      <c r="Q4963" s="11" t="str">
        <f t="shared" ca="1" si="343"/>
        <v>H</v>
      </c>
    </row>
    <row r="4964" spans="9:17" x14ac:dyDescent="0.25">
      <c r="I4964" s="11">
        <v>4963</v>
      </c>
      <c r="J4964" s="11">
        <f t="shared" ca="1" si="348"/>
        <v>-0.55834883840925198</v>
      </c>
      <c r="K4964" s="11">
        <f t="shared" ca="1" si="349"/>
        <v>-1.0956807294569764</v>
      </c>
      <c r="L4964" s="11" t="str">
        <f t="shared" ca="1" si="342"/>
        <v>A</v>
      </c>
      <c r="M4964" s="11"/>
      <c r="N4964" s="11">
        <v>4963</v>
      </c>
      <c r="O4964" s="12">
        <f t="shared" ca="1" si="350"/>
        <v>0.53645308882888454</v>
      </c>
      <c r="P4964" s="12">
        <f t="shared" ca="1" si="351"/>
        <v>2.063774904275105</v>
      </c>
      <c r="Q4964" s="11" t="str">
        <f t="shared" ca="1" si="343"/>
        <v>H</v>
      </c>
    </row>
    <row r="4965" spans="9:17" x14ac:dyDescent="0.25">
      <c r="I4965" s="11">
        <v>4964</v>
      </c>
      <c r="J4965" s="11">
        <f t="shared" ca="1" si="348"/>
        <v>2.8359508680665697</v>
      </c>
      <c r="K4965" s="11">
        <f t="shared" ca="1" si="349"/>
        <v>2.7311459120365003</v>
      </c>
      <c r="L4965" s="11" t="str">
        <f t="shared" ca="1" si="342"/>
        <v>A</v>
      </c>
      <c r="M4965" s="11"/>
      <c r="N4965" s="11">
        <v>4964</v>
      </c>
      <c r="O4965" s="12">
        <f t="shared" ca="1" si="350"/>
        <v>-1.2116887427274654</v>
      </c>
      <c r="P4965" s="12">
        <f t="shared" ca="1" si="351"/>
        <v>1.4868271290807145</v>
      </c>
      <c r="Q4965" s="11" t="str">
        <f t="shared" ca="1" si="343"/>
        <v>H</v>
      </c>
    </row>
    <row r="4966" spans="9:17" x14ac:dyDescent="0.25">
      <c r="I4966" s="11">
        <v>4965</v>
      </c>
      <c r="J4966" s="11">
        <f t="shared" ca="1" si="348"/>
        <v>1.0558862085046372</v>
      </c>
      <c r="K4966" s="11">
        <f t="shared" ca="1" si="349"/>
        <v>1.7107184993862592</v>
      </c>
      <c r="L4966" s="11" t="str">
        <f t="shared" ca="1" si="342"/>
        <v>H</v>
      </c>
      <c r="M4966" s="11"/>
      <c r="N4966" s="11">
        <v>4965</v>
      </c>
      <c r="O4966" s="12">
        <f t="shared" ca="1" si="350"/>
        <v>1.9338445554433004</v>
      </c>
      <c r="P4966" s="12">
        <f t="shared" ca="1" si="351"/>
        <v>2.4890457684010614</v>
      </c>
      <c r="Q4966" s="11" t="str">
        <f t="shared" ca="1" si="343"/>
        <v>H</v>
      </c>
    </row>
    <row r="4967" spans="9:17" x14ac:dyDescent="0.25">
      <c r="I4967" s="11">
        <v>4966</v>
      </c>
      <c r="J4967" s="11">
        <f t="shared" ca="1" si="348"/>
        <v>-0.43363148765893988</v>
      </c>
      <c r="K4967" s="11">
        <f t="shared" ca="1" si="349"/>
        <v>2.768418339819541</v>
      </c>
      <c r="L4967" s="11" t="str">
        <f t="shared" ca="1" si="342"/>
        <v>H</v>
      </c>
      <c r="M4967" s="11"/>
      <c r="N4967" s="11">
        <v>4966</v>
      </c>
      <c r="O4967" s="12">
        <f t="shared" ca="1" si="350"/>
        <v>0.21804440590607843</v>
      </c>
      <c r="P4967" s="12">
        <f t="shared" ca="1" si="351"/>
        <v>3.5672828713544407</v>
      </c>
      <c r="Q4967" s="11" t="str">
        <f t="shared" ca="1" si="343"/>
        <v>H</v>
      </c>
    </row>
    <row r="4968" spans="9:17" x14ac:dyDescent="0.25">
      <c r="I4968" s="11">
        <v>4967</v>
      </c>
      <c r="J4968" s="11">
        <f t="shared" ca="1" si="348"/>
        <v>2.9710982812361975</v>
      </c>
      <c r="K4968" s="11">
        <f t="shared" ca="1" si="349"/>
        <v>0.51766734636873557</v>
      </c>
      <c r="L4968" s="11" t="str">
        <f t="shared" ca="1" si="342"/>
        <v>A</v>
      </c>
      <c r="M4968" s="11"/>
      <c r="N4968" s="11">
        <v>4967</v>
      </c>
      <c r="O4968" s="12">
        <f t="shared" ca="1" si="350"/>
        <v>1.604298862397264</v>
      </c>
      <c r="P4968" s="12">
        <f t="shared" ca="1" si="351"/>
        <v>1.3613498811005516</v>
      </c>
      <c r="Q4968" s="11" t="str">
        <f t="shared" ca="1" si="343"/>
        <v>A</v>
      </c>
    </row>
    <row r="4969" spans="9:17" x14ac:dyDescent="0.25">
      <c r="I4969" s="11">
        <v>4968</v>
      </c>
      <c r="J4969" s="11">
        <f t="shared" ca="1" si="348"/>
        <v>0.18446897234641557</v>
      </c>
      <c r="K4969" s="11">
        <f t="shared" ca="1" si="349"/>
        <v>3.7895602088886742</v>
      </c>
      <c r="L4969" s="11" t="str">
        <f t="shared" ca="1" si="342"/>
        <v>H</v>
      </c>
      <c r="M4969" s="11"/>
      <c r="N4969" s="11">
        <v>4968</v>
      </c>
      <c r="O4969" s="12">
        <f t="shared" ca="1" si="350"/>
        <v>-0.68135359145857755</v>
      </c>
      <c r="P4969" s="12">
        <f t="shared" ca="1" si="351"/>
        <v>0.13952762791649598</v>
      </c>
      <c r="Q4969" s="11" t="str">
        <f t="shared" ca="1" si="343"/>
        <v>H</v>
      </c>
    </row>
    <row r="4970" spans="9:17" x14ac:dyDescent="0.25">
      <c r="I4970" s="11">
        <v>4969</v>
      </c>
      <c r="J4970" s="11">
        <f t="shared" ca="1" si="348"/>
        <v>1.4585192236918565</v>
      </c>
      <c r="K4970" s="11">
        <f t="shared" ca="1" si="349"/>
        <v>2.4821402994166761</v>
      </c>
      <c r="L4970" s="11" t="str">
        <f t="shared" ca="1" si="342"/>
        <v>H</v>
      </c>
      <c r="M4970" s="11"/>
      <c r="N4970" s="11">
        <v>4969</v>
      </c>
      <c r="O4970" s="12">
        <f t="shared" ca="1" si="350"/>
        <v>1.7286301240794801</v>
      </c>
      <c r="P4970" s="12">
        <f t="shared" ca="1" si="351"/>
        <v>0.53196673564895902</v>
      </c>
      <c r="Q4970" s="11" t="str">
        <f t="shared" ca="1" si="343"/>
        <v>A</v>
      </c>
    </row>
    <row r="4971" spans="9:17" x14ac:dyDescent="0.25">
      <c r="I4971" s="11">
        <v>4970</v>
      </c>
      <c r="J4971" s="11">
        <f t="shared" ca="1" si="348"/>
        <v>3.7974513929680933</v>
      </c>
      <c r="K4971" s="11">
        <f t="shared" ca="1" si="349"/>
        <v>3.2979667597762417</v>
      </c>
      <c r="L4971" s="11" t="str">
        <f t="shared" ca="1" si="342"/>
        <v>A</v>
      </c>
      <c r="M4971" s="11"/>
      <c r="N4971" s="11">
        <v>4970</v>
      </c>
      <c r="O4971" s="12">
        <f t="shared" ca="1" si="350"/>
        <v>0.31681008868528271</v>
      </c>
      <c r="P4971" s="12">
        <f t="shared" ca="1" si="351"/>
        <v>-0.91173222178729096</v>
      </c>
      <c r="Q4971" s="11" t="str">
        <f t="shared" ca="1" si="343"/>
        <v>A</v>
      </c>
    </row>
    <row r="4972" spans="9:17" x14ac:dyDescent="0.25">
      <c r="I4972" s="11">
        <v>4971</v>
      </c>
      <c r="J4972" s="11">
        <f t="shared" ca="1" si="348"/>
        <v>-1.4363233470829342</v>
      </c>
      <c r="K4972" s="11">
        <f t="shared" ca="1" si="349"/>
        <v>1.9733048456216771</v>
      </c>
      <c r="L4972" s="11" t="str">
        <f t="shared" ca="1" si="342"/>
        <v>H</v>
      </c>
      <c r="M4972" s="11"/>
      <c r="N4972" s="11">
        <v>4971</v>
      </c>
      <c r="O4972" s="12">
        <f t="shared" ca="1" si="350"/>
        <v>-1.185467472949068</v>
      </c>
      <c r="P4972" s="12">
        <f t="shared" ca="1" si="351"/>
        <v>2.6247158818812268</v>
      </c>
      <c r="Q4972" s="11" t="str">
        <f t="shared" ca="1" si="343"/>
        <v>H</v>
      </c>
    </row>
    <row r="4973" spans="9:17" x14ac:dyDescent="0.25">
      <c r="I4973" s="11">
        <v>4972</v>
      </c>
      <c r="J4973" s="11">
        <f t="shared" ca="1" si="348"/>
        <v>0.25300631008097374</v>
      </c>
      <c r="K4973" s="11">
        <f t="shared" ca="1" si="349"/>
        <v>1.8199362560832124</v>
      </c>
      <c r="L4973" s="11" t="str">
        <f t="shared" ca="1" si="342"/>
        <v>H</v>
      </c>
      <c r="M4973" s="11"/>
      <c r="N4973" s="11">
        <v>4972</v>
      </c>
      <c r="O4973" s="12">
        <f t="shared" ca="1" si="350"/>
        <v>2.5368253798728748</v>
      </c>
      <c r="P4973" s="12">
        <f t="shared" ca="1" si="351"/>
        <v>0.5328835933041155</v>
      </c>
      <c r="Q4973" s="11" t="str">
        <f t="shared" ca="1" si="343"/>
        <v>A</v>
      </c>
    </row>
    <row r="4974" spans="9:17" x14ac:dyDescent="0.25">
      <c r="I4974" s="11">
        <v>4973</v>
      </c>
      <c r="J4974" s="11">
        <f t="shared" ca="1" si="348"/>
        <v>-0.27069788503674352</v>
      </c>
      <c r="K4974" s="11">
        <f t="shared" ca="1" si="349"/>
        <v>1.0005430376589282</v>
      </c>
      <c r="L4974" s="11" t="str">
        <f t="shared" ca="1" si="342"/>
        <v>H</v>
      </c>
      <c r="M4974" s="11"/>
      <c r="N4974" s="11">
        <v>4973</v>
      </c>
      <c r="O4974" s="12">
        <f t="shared" ca="1" si="350"/>
        <v>6.6401371073800453E-2</v>
      </c>
      <c r="P4974" s="12">
        <f t="shared" ca="1" si="351"/>
        <v>1.1900792990170406</v>
      </c>
      <c r="Q4974" s="11" t="str">
        <f t="shared" ca="1" si="343"/>
        <v>H</v>
      </c>
    </row>
    <row r="4975" spans="9:17" x14ac:dyDescent="0.25">
      <c r="I4975" s="11">
        <v>4974</v>
      </c>
      <c r="J4975" s="11">
        <f t="shared" ca="1" si="348"/>
        <v>0.23851167172348675</v>
      </c>
      <c r="K4975" s="11">
        <f t="shared" ca="1" si="349"/>
        <v>3.3051524759601727</v>
      </c>
      <c r="L4975" s="11" t="str">
        <f t="shared" ca="1" si="342"/>
        <v>H</v>
      </c>
      <c r="M4975" s="11"/>
      <c r="N4975" s="11">
        <v>4974</v>
      </c>
      <c r="O4975" s="12">
        <f t="shared" ca="1" si="350"/>
        <v>0.72740909262315734</v>
      </c>
      <c r="P4975" s="12">
        <f t="shared" ca="1" si="351"/>
        <v>2.7284447881329705</v>
      </c>
      <c r="Q4975" s="11" t="str">
        <f t="shared" ca="1" si="343"/>
        <v>H</v>
      </c>
    </row>
    <row r="4976" spans="9:17" x14ac:dyDescent="0.25">
      <c r="I4976" s="11">
        <v>4975</v>
      </c>
      <c r="J4976" s="11">
        <f t="shared" ca="1" si="348"/>
        <v>1.894571847696751</v>
      </c>
      <c r="K4976" s="11">
        <f t="shared" ca="1" si="349"/>
        <v>1.9505394406089509</v>
      </c>
      <c r="L4976" s="11" t="str">
        <f t="shared" ca="1" si="342"/>
        <v>H</v>
      </c>
      <c r="M4976" s="11"/>
      <c r="N4976" s="11">
        <v>4975</v>
      </c>
      <c r="O4976" s="12">
        <f t="shared" ca="1" si="350"/>
        <v>-0.63807791505889422</v>
      </c>
      <c r="P4976" s="12">
        <f t="shared" ca="1" si="351"/>
        <v>1.3148823974214698</v>
      </c>
      <c r="Q4976" s="11" t="str">
        <f t="shared" ca="1" si="343"/>
        <v>H</v>
      </c>
    </row>
    <row r="4977" spans="9:17" x14ac:dyDescent="0.25">
      <c r="I4977" s="11">
        <v>4976</v>
      </c>
      <c r="J4977" s="11">
        <f t="shared" ca="1" si="348"/>
        <v>0.87781518014155491</v>
      </c>
      <c r="K4977" s="11">
        <f t="shared" ca="1" si="349"/>
        <v>5.3646770511174928</v>
      </c>
      <c r="L4977" s="11" t="str">
        <f t="shared" ca="1" si="342"/>
        <v>H</v>
      </c>
      <c r="M4977" s="11"/>
      <c r="N4977" s="11">
        <v>4976</v>
      </c>
      <c r="O4977" s="12">
        <f t="shared" ca="1" si="350"/>
        <v>0.75240710420633972</v>
      </c>
      <c r="P4977" s="12">
        <f t="shared" ca="1" si="351"/>
        <v>4.6110576808314967</v>
      </c>
      <c r="Q4977" s="11" t="str">
        <f t="shared" ca="1" si="343"/>
        <v>H</v>
      </c>
    </row>
    <row r="4978" spans="9:17" x14ac:dyDescent="0.25">
      <c r="I4978" s="11">
        <v>4977</v>
      </c>
      <c r="J4978" s="11">
        <f t="shared" ca="1" si="348"/>
        <v>0.56411643712400794</v>
      </c>
      <c r="K4978" s="11">
        <f t="shared" ca="1" si="349"/>
        <v>3.744723569084309</v>
      </c>
      <c r="L4978" s="11" t="str">
        <f t="shared" ca="1" si="342"/>
        <v>H</v>
      </c>
      <c r="M4978" s="11"/>
      <c r="N4978" s="11">
        <v>4977</v>
      </c>
      <c r="O4978" s="12">
        <f t="shared" ca="1" si="350"/>
        <v>-0.38180755528804633</v>
      </c>
      <c r="P4978" s="12">
        <f t="shared" ca="1" si="351"/>
        <v>0.77679422691848099</v>
      </c>
      <c r="Q4978" s="11" t="str">
        <f t="shared" ca="1" si="343"/>
        <v>H</v>
      </c>
    </row>
    <row r="4979" spans="9:17" x14ac:dyDescent="0.25">
      <c r="I4979" s="11">
        <v>4978</v>
      </c>
      <c r="J4979" s="11">
        <f t="shared" ca="1" si="348"/>
        <v>-1.0355264539902036</v>
      </c>
      <c r="K4979" s="11">
        <f t="shared" ca="1" si="349"/>
        <v>1.3091620811188196</v>
      </c>
      <c r="L4979" s="11" t="str">
        <f t="shared" ca="1" si="342"/>
        <v>H</v>
      </c>
      <c r="M4979" s="11"/>
      <c r="N4979" s="11">
        <v>4978</v>
      </c>
      <c r="O4979" s="12">
        <f t="shared" ca="1" si="350"/>
        <v>2.0701074879547368</v>
      </c>
      <c r="P4979" s="12">
        <f t="shared" ca="1" si="351"/>
        <v>1.7919010034434681</v>
      </c>
      <c r="Q4979" s="11" t="str">
        <f t="shared" ca="1" si="343"/>
        <v>A</v>
      </c>
    </row>
    <row r="4980" spans="9:17" x14ac:dyDescent="0.25">
      <c r="I4980" s="11">
        <v>4979</v>
      </c>
      <c r="J4980" s="11">
        <f t="shared" ca="1" si="348"/>
        <v>0.86605144825730274</v>
      </c>
      <c r="K4980" s="11">
        <f t="shared" ca="1" si="349"/>
        <v>-0.71833302872175064</v>
      </c>
      <c r="L4980" s="11" t="str">
        <f t="shared" ca="1" si="342"/>
        <v>A</v>
      </c>
      <c r="M4980" s="11"/>
      <c r="N4980" s="11">
        <v>4979</v>
      </c>
      <c r="O4980" s="12">
        <f t="shared" ca="1" si="350"/>
        <v>0.3117161200602776</v>
      </c>
      <c r="P4980" s="12">
        <f t="shared" ca="1" si="351"/>
        <v>0.77398249498446869</v>
      </c>
      <c r="Q4980" s="11" t="str">
        <f t="shared" ca="1" si="343"/>
        <v>H</v>
      </c>
    </row>
    <row r="4981" spans="9:17" x14ac:dyDescent="0.25">
      <c r="I4981" s="11">
        <v>4980</v>
      </c>
      <c r="J4981" s="11">
        <f t="shared" ca="1" si="348"/>
        <v>-3.6995417989007517E-3</v>
      </c>
      <c r="K4981" s="11">
        <f t="shared" ca="1" si="349"/>
        <v>1.9178234228481021</v>
      </c>
      <c r="L4981" s="11" t="str">
        <f t="shared" ca="1" si="342"/>
        <v>H</v>
      </c>
      <c r="M4981" s="11"/>
      <c r="N4981" s="11">
        <v>4980</v>
      </c>
      <c r="O4981" s="12">
        <f t="shared" ca="1" si="350"/>
        <v>-1.2858352765520829</v>
      </c>
      <c r="P4981" s="12">
        <f t="shared" ca="1" si="351"/>
        <v>-9.1581659067795806E-2</v>
      </c>
      <c r="Q4981" s="11" t="str">
        <f t="shared" ca="1" si="343"/>
        <v>H</v>
      </c>
    </row>
    <row r="4982" spans="9:17" x14ac:dyDescent="0.25">
      <c r="I4982" s="11">
        <v>4981</v>
      </c>
      <c r="J4982" s="11">
        <f t="shared" ca="1" si="348"/>
        <v>2.3566243144686361</v>
      </c>
      <c r="K4982" s="11">
        <f t="shared" ca="1" si="349"/>
        <v>4.1418164834770668</v>
      </c>
      <c r="L4982" s="11" t="str">
        <f t="shared" ca="1" si="342"/>
        <v>H</v>
      </c>
      <c r="M4982" s="11"/>
      <c r="N4982" s="11">
        <v>4981</v>
      </c>
      <c r="O4982" s="12">
        <f t="shared" ca="1" si="350"/>
        <v>3.4553263368190494</v>
      </c>
      <c r="P4982" s="12">
        <f t="shared" ca="1" si="351"/>
        <v>0.47710153389436771</v>
      </c>
      <c r="Q4982" s="11" t="str">
        <f t="shared" ca="1" si="343"/>
        <v>A</v>
      </c>
    </row>
    <row r="4983" spans="9:17" x14ac:dyDescent="0.25">
      <c r="I4983" s="11">
        <v>4982</v>
      </c>
      <c r="J4983" s="11">
        <f t="shared" ca="1" si="348"/>
        <v>-0.43535652433997252</v>
      </c>
      <c r="K4983" s="11">
        <f t="shared" ca="1" si="349"/>
        <v>2.4963763264750041</v>
      </c>
      <c r="L4983" s="11" t="str">
        <f t="shared" ca="1" si="342"/>
        <v>H</v>
      </c>
      <c r="M4983" s="11"/>
      <c r="N4983" s="11">
        <v>4982</v>
      </c>
      <c r="O4983" s="12">
        <f t="shared" ca="1" si="350"/>
        <v>1.0027206145209355E-2</v>
      </c>
      <c r="P4983" s="12">
        <f t="shared" ca="1" si="351"/>
        <v>0.18932820505416503</v>
      </c>
      <c r="Q4983" s="11" t="str">
        <f t="shared" ca="1" si="343"/>
        <v>H</v>
      </c>
    </row>
    <row r="4984" spans="9:17" x14ac:dyDescent="0.25">
      <c r="I4984" s="11">
        <v>4983</v>
      </c>
      <c r="J4984" s="11">
        <f t="shared" ca="1" si="348"/>
        <v>2.4163574993872987</v>
      </c>
      <c r="K4984" s="11">
        <f t="shared" ca="1" si="349"/>
        <v>2.1068734980471593</v>
      </c>
      <c r="L4984" s="11" t="str">
        <f t="shared" ca="1" si="342"/>
        <v>A</v>
      </c>
      <c r="M4984" s="11"/>
      <c r="N4984" s="11">
        <v>4983</v>
      </c>
      <c r="O4984" s="12">
        <f t="shared" ca="1" si="350"/>
        <v>1.2071482204986501</v>
      </c>
      <c r="P4984" s="12">
        <f t="shared" ca="1" si="351"/>
        <v>1.6068684746509241</v>
      </c>
      <c r="Q4984" s="11" t="str">
        <f t="shared" ca="1" si="343"/>
        <v>H</v>
      </c>
    </row>
    <row r="4985" spans="9:17" x14ac:dyDescent="0.25">
      <c r="I4985" s="11">
        <v>4984</v>
      </c>
      <c r="J4985" s="11">
        <f t="shared" ca="1" si="348"/>
        <v>-0.73508888133809014</v>
      </c>
      <c r="K4985" s="11">
        <f t="shared" ca="1" si="349"/>
        <v>2.213045443561946</v>
      </c>
      <c r="L4985" s="11" t="str">
        <f t="shared" ca="1" si="342"/>
        <v>H</v>
      </c>
      <c r="M4985" s="11"/>
      <c r="N4985" s="11">
        <v>4984</v>
      </c>
      <c r="O4985" s="12">
        <f t="shared" ca="1" si="350"/>
        <v>0.32459013465747566</v>
      </c>
      <c r="P4985" s="12">
        <f t="shared" ca="1" si="351"/>
        <v>0.60165700630768559</v>
      </c>
      <c r="Q4985" s="11" t="str">
        <f t="shared" ca="1" si="343"/>
        <v>H</v>
      </c>
    </row>
    <row r="4986" spans="9:17" x14ac:dyDescent="0.25">
      <c r="I4986" s="11">
        <v>4985</v>
      </c>
      <c r="J4986" s="11">
        <f t="shared" ca="1" si="348"/>
        <v>-1.0854007442380267</v>
      </c>
      <c r="K4986" s="11">
        <f t="shared" ca="1" si="349"/>
        <v>0.50806465518062516</v>
      </c>
      <c r="L4986" s="11" t="str">
        <f t="shared" ca="1" si="342"/>
        <v>H</v>
      </c>
      <c r="M4986" s="11"/>
      <c r="N4986" s="11">
        <v>4985</v>
      </c>
      <c r="O4986" s="12">
        <f t="shared" ca="1" si="350"/>
        <v>3.4984601928229664E-2</v>
      </c>
      <c r="P4986" s="12">
        <f t="shared" ca="1" si="351"/>
        <v>1.1450284095046077</v>
      </c>
      <c r="Q4986" s="11" t="str">
        <f t="shared" ca="1" si="343"/>
        <v>H</v>
      </c>
    </row>
    <row r="4987" spans="9:17" x14ac:dyDescent="0.25">
      <c r="I4987" s="11">
        <v>4986</v>
      </c>
      <c r="J4987" s="11">
        <f t="shared" ca="1" si="348"/>
        <v>1.6751815437460424</v>
      </c>
      <c r="K4987" s="11">
        <f t="shared" ca="1" si="349"/>
        <v>3.4894190680297799</v>
      </c>
      <c r="L4987" s="11" t="str">
        <f t="shared" ca="1" si="342"/>
        <v>H</v>
      </c>
      <c r="M4987" s="11"/>
      <c r="N4987" s="11">
        <v>4986</v>
      </c>
      <c r="O4987" s="12">
        <f t="shared" ca="1" si="350"/>
        <v>-0.47662928705984309</v>
      </c>
      <c r="P4987" s="12">
        <f t="shared" ca="1" si="351"/>
        <v>1.0647796804536656</v>
      </c>
      <c r="Q4987" s="11" t="str">
        <f t="shared" ca="1" si="343"/>
        <v>H</v>
      </c>
    </row>
    <row r="4988" spans="9:17" x14ac:dyDescent="0.25">
      <c r="I4988" s="11">
        <v>4987</v>
      </c>
      <c r="J4988" s="11">
        <f t="shared" ca="1" si="348"/>
        <v>3.6361119812665796</v>
      </c>
      <c r="K4988" s="11">
        <f t="shared" ca="1" si="349"/>
        <v>2.9344437389836764</v>
      </c>
      <c r="L4988" s="11" t="str">
        <f t="shared" ca="1" si="342"/>
        <v>A</v>
      </c>
      <c r="M4988" s="11"/>
      <c r="N4988" s="11">
        <v>4987</v>
      </c>
      <c r="O4988" s="12">
        <f t="shared" ca="1" si="350"/>
        <v>-2.2149606477842436</v>
      </c>
      <c r="P4988" s="12">
        <f t="shared" ca="1" si="351"/>
        <v>-0.64822975586860165</v>
      </c>
      <c r="Q4988" s="11" t="str">
        <f t="shared" ca="1" si="343"/>
        <v>H</v>
      </c>
    </row>
    <row r="4989" spans="9:17" x14ac:dyDescent="0.25">
      <c r="I4989" s="11">
        <v>4988</v>
      </c>
      <c r="J4989" s="11">
        <f t="shared" ca="1" si="348"/>
        <v>2.5158903123626191</v>
      </c>
      <c r="K4989" s="11">
        <f t="shared" ca="1" si="349"/>
        <v>1.7014010935891788</v>
      </c>
      <c r="L4989" s="11" t="str">
        <f t="shared" ca="1" si="342"/>
        <v>A</v>
      </c>
      <c r="M4989" s="11"/>
      <c r="N4989" s="11">
        <v>4988</v>
      </c>
      <c r="O4989" s="12">
        <f t="shared" ca="1" si="350"/>
        <v>-0.45386583946296322</v>
      </c>
      <c r="P4989" s="12">
        <f t="shared" ca="1" si="351"/>
        <v>0.99444047293519633</v>
      </c>
      <c r="Q4989" s="11" t="str">
        <f t="shared" ca="1" si="343"/>
        <v>H</v>
      </c>
    </row>
    <row r="4990" spans="9:17" x14ac:dyDescent="0.25">
      <c r="I4990" s="11">
        <v>4989</v>
      </c>
      <c r="J4990" s="11">
        <f t="shared" ca="1" si="348"/>
        <v>2.482618278645226</v>
      </c>
      <c r="K4990" s="11">
        <f t="shared" ca="1" si="349"/>
        <v>1.0430492329585026</v>
      </c>
      <c r="L4990" s="11" t="str">
        <f t="shared" ca="1" si="342"/>
        <v>A</v>
      </c>
      <c r="M4990" s="11"/>
      <c r="N4990" s="11">
        <v>4989</v>
      </c>
      <c r="O4990" s="12">
        <f t="shared" ca="1" si="350"/>
        <v>2.2284423181416968</v>
      </c>
      <c r="P4990" s="12">
        <f t="shared" ca="1" si="351"/>
        <v>2.1093889919972084</v>
      </c>
      <c r="Q4990" s="11" t="str">
        <f t="shared" ca="1" si="343"/>
        <v>A</v>
      </c>
    </row>
    <row r="4991" spans="9:17" x14ac:dyDescent="0.25">
      <c r="I4991" s="11">
        <v>4990</v>
      </c>
      <c r="J4991" s="11">
        <f t="shared" ca="1" si="348"/>
        <v>-2.3608373842635033E-2</v>
      </c>
      <c r="K4991" s="11">
        <f t="shared" ca="1" si="349"/>
        <v>0.5374632709096927</v>
      </c>
      <c r="L4991" s="11" t="str">
        <f t="shared" ca="1" si="342"/>
        <v>H</v>
      </c>
      <c r="M4991" s="11"/>
      <c r="N4991" s="11">
        <v>4990</v>
      </c>
      <c r="O4991" s="12">
        <f t="shared" ca="1" si="350"/>
        <v>1.4587832362704729</v>
      </c>
      <c r="P4991" s="12">
        <f t="shared" ca="1" si="351"/>
        <v>-1.6846084732427351</v>
      </c>
      <c r="Q4991" s="11" t="str">
        <f t="shared" ca="1" si="343"/>
        <v>A</v>
      </c>
    </row>
    <row r="4992" spans="9:17" x14ac:dyDescent="0.25">
      <c r="I4992" s="11">
        <v>4991</v>
      </c>
      <c r="J4992" s="11">
        <f t="shared" ca="1" si="348"/>
        <v>1.342123225547533</v>
      </c>
      <c r="K4992" s="11">
        <f t="shared" ca="1" si="349"/>
        <v>1.5785238951817799</v>
      </c>
      <c r="L4992" s="11" t="str">
        <f t="shared" ca="1" si="342"/>
        <v>H</v>
      </c>
      <c r="M4992" s="11"/>
      <c r="N4992" s="11">
        <v>4991</v>
      </c>
      <c r="O4992" s="12">
        <f t="shared" ca="1" si="350"/>
        <v>1.0443618947884536</v>
      </c>
      <c r="P4992" s="12">
        <f t="shared" ca="1" si="351"/>
        <v>2.283591848773856</v>
      </c>
      <c r="Q4992" s="11" t="str">
        <f t="shared" ca="1" si="343"/>
        <v>H</v>
      </c>
    </row>
    <row r="4993" spans="9:17" x14ac:dyDescent="0.25">
      <c r="I4993" s="11">
        <v>4992</v>
      </c>
      <c r="J4993" s="11">
        <f t="shared" ca="1" si="348"/>
        <v>-0.10907410357013358</v>
      </c>
      <c r="K4993" s="11">
        <f t="shared" ca="1" si="349"/>
        <v>2.2504596092617213</v>
      </c>
      <c r="L4993" s="11" t="str">
        <f t="shared" ca="1" si="342"/>
        <v>H</v>
      </c>
      <c r="M4993" s="11"/>
      <c r="N4993" s="11">
        <v>4992</v>
      </c>
      <c r="O4993" s="12">
        <f t="shared" ca="1" si="350"/>
        <v>0.39708124115361998</v>
      </c>
      <c r="P4993" s="12">
        <f t="shared" ca="1" si="351"/>
        <v>1.330564151204771</v>
      </c>
      <c r="Q4993" s="11" t="str">
        <f t="shared" ca="1" si="343"/>
        <v>H</v>
      </c>
    </row>
    <row r="4994" spans="9:17" x14ac:dyDescent="0.25">
      <c r="I4994" s="11">
        <v>4993</v>
      </c>
      <c r="J4994" s="11">
        <f t="shared" ca="1" si="348"/>
        <v>-0.84427635094872999</v>
      </c>
      <c r="K4994" s="11">
        <f t="shared" ca="1" si="349"/>
        <v>0.38668353964611968</v>
      </c>
      <c r="L4994" s="11" t="str">
        <f t="shared" ca="1" si="342"/>
        <v>H</v>
      </c>
      <c r="M4994" s="11"/>
      <c r="N4994" s="11">
        <v>4993</v>
      </c>
      <c r="O4994" s="12">
        <f t="shared" ca="1" si="350"/>
        <v>-1.3280981291238498</v>
      </c>
      <c r="P4994" s="12">
        <f t="shared" ca="1" si="351"/>
        <v>2.9077257059697872</v>
      </c>
      <c r="Q4994" s="11" t="str">
        <f t="shared" ca="1" si="343"/>
        <v>H</v>
      </c>
    </row>
    <row r="4995" spans="9:17" x14ac:dyDescent="0.25">
      <c r="I4995" s="11">
        <v>4994</v>
      </c>
      <c r="J4995" s="11">
        <f t="shared" ref="J4995:J5058" ca="1" si="352">NORMINV(RAND(), $D$3,$F$3)</f>
        <v>1.170636117332206</v>
      </c>
      <c r="K4995" s="11">
        <f t="shared" ref="K4995:K5058" ca="1" si="353">NORMINV(RAND(), $D$2,$F$2)</f>
        <v>0.91444157971837825</v>
      </c>
      <c r="L4995" s="11" t="str">
        <f t="shared" ca="1" si="342"/>
        <v>A</v>
      </c>
      <c r="M4995" s="11"/>
      <c r="N4995" s="11">
        <v>4994</v>
      </c>
      <c r="O4995" s="12">
        <f t="shared" ref="O4995:O5058" ca="1" si="354">NORMINV(RAND(), $D$11,$F$11)</f>
        <v>0.74228185566672389</v>
      </c>
      <c r="P4995" s="12">
        <f t="shared" ref="P4995:P5058" ca="1" si="355">NORMINV(RAND(), $D$10,$F$10)</f>
        <v>-0.11168020541200518</v>
      </c>
      <c r="Q4995" s="11" t="str">
        <f t="shared" ca="1" si="343"/>
        <v>A</v>
      </c>
    </row>
    <row r="4996" spans="9:17" x14ac:dyDescent="0.25">
      <c r="I4996" s="11">
        <v>4995</v>
      </c>
      <c r="J4996" s="11">
        <f t="shared" ca="1" si="352"/>
        <v>1.3093739471187646</v>
      </c>
      <c r="K4996" s="11">
        <f t="shared" ca="1" si="353"/>
        <v>0.23921199245064195</v>
      </c>
      <c r="L4996" s="11" t="str">
        <f t="shared" ca="1" si="342"/>
        <v>A</v>
      </c>
      <c r="M4996" s="11"/>
      <c r="N4996" s="11">
        <v>4995</v>
      </c>
      <c r="O4996" s="12">
        <f t="shared" ca="1" si="354"/>
        <v>0.26704043836671731</v>
      </c>
      <c r="P4996" s="12">
        <f t="shared" ca="1" si="355"/>
        <v>0.40358499157693895</v>
      </c>
      <c r="Q4996" s="11" t="str">
        <f t="shared" ca="1" si="343"/>
        <v>H</v>
      </c>
    </row>
    <row r="4997" spans="9:17" x14ac:dyDescent="0.25">
      <c r="I4997" s="11">
        <v>4996</v>
      </c>
      <c r="J4997" s="11">
        <f t="shared" ca="1" si="352"/>
        <v>-1.1984756955747593</v>
      </c>
      <c r="K4997" s="11">
        <f t="shared" ca="1" si="353"/>
        <v>3.3126125392067229</v>
      </c>
      <c r="L4997" s="11" t="str">
        <f t="shared" ca="1" si="342"/>
        <v>H</v>
      </c>
      <c r="M4997" s="11"/>
      <c r="N4997" s="11">
        <v>4996</v>
      </c>
      <c r="O4997" s="12">
        <f t="shared" ca="1" si="354"/>
        <v>1.5334904684947759</v>
      </c>
      <c r="P4997" s="12">
        <f t="shared" ca="1" si="355"/>
        <v>0.71128893356148337</v>
      </c>
      <c r="Q4997" s="11" t="str">
        <f t="shared" ca="1" si="343"/>
        <v>A</v>
      </c>
    </row>
    <row r="4998" spans="9:17" x14ac:dyDescent="0.25">
      <c r="I4998" s="11">
        <v>4997</v>
      </c>
      <c r="J4998" s="11">
        <f t="shared" ca="1" si="352"/>
        <v>3.1250963561945841</v>
      </c>
      <c r="K4998" s="11">
        <f t="shared" ca="1" si="353"/>
        <v>2.2528412374819764</v>
      </c>
      <c r="L4998" s="11" t="str">
        <f t="shared" ca="1" si="342"/>
        <v>A</v>
      </c>
      <c r="M4998" s="11"/>
      <c r="N4998" s="11">
        <v>4997</v>
      </c>
      <c r="O4998" s="12">
        <f t="shared" ca="1" si="354"/>
        <v>1.5017564959642404</v>
      </c>
      <c r="P4998" s="12">
        <f t="shared" ca="1" si="355"/>
        <v>0.85681207349798516</v>
      </c>
      <c r="Q4998" s="11" t="str">
        <f t="shared" ca="1" si="343"/>
        <v>A</v>
      </c>
    </row>
    <row r="4999" spans="9:17" x14ac:dyDescent="0.25">
      <c r="I4999" s="11">
        <v>4998</v>
      </c>
      <c r="J4999" s="11">
        <f t="shared" ca="1" si="352"/>
        <v>0.24947202354348375</v>
      </c>
      <c r="K4999" s="11">
        <f t="shared" ca="1" si="353"/>
        <v>1.4707370028541216</v>
      </c>
      <c r="L4999" s="11" t="str">
        <f t="shared" ca="1" si="342"/>
        <v>H</v>
      </c>
      <c r="M4999" s="11"/>
      <c r="N4999" s="11">
        <v>4998</v>
      </c>
      <c r="O4999" s="12">
        <f t="shared" ca="1" si="354"/>
        <v>-0.30002609319927942</v>
      </c>
      <c r="P4999" s="12">
        <f t="shared" ca="1" si="355"/>
        <v>1.8793813315937915</v>
      </c>
      <c r="Q4999" s="11" t="str">
        <f t="shared" ca="1" si="343"/>
        <v>H</v>
      </c>
    </row>
    <row r="5000" spans="9:17" x14ac:dyDescent="0.25">
      <c r="I5000" s="11">
        <v>4999</v>
      </c>
      <c r="J5000" s="11">
        <f t="shared" ca="1" si="352"/>
        <v>2.1864359073875748</v>
      </c>
      <c r="K5000" s="11">
        <f t="shared" ca="1" si="353"/>
        <v>0.96948072984285472</v>
      </c>
      <c r="L5000" s="11" t="str">
        <f t="shared" ca="1" si="342"/>
        <v>A</v>
      </c>
      <c r="M5000" s="11"/>
      <c r="N5000" s="11">
        <v>4999</v>
      </c>
      <c r="O5000" s="12">
        <f t="shared" ca="1" si="354"/>
        <v>1.3595899989181595</v>
      </c>
      <c r="P5000" s="12">
        <f t="shared" ca="1" si="355"/>
        <v>1.1506735905377097E-2</v>
      </c>
      <c r="Q5000" s="11" t="str">
        <f t="shared" ca="1" si="343"/>
        <v>A</v>
      </c>
    </row>
    <row r="5001" spans="9:17" x14ac:dyDescent="0.25">
      <c r="I5001" s="11">
        <v>5000</v>
      </c>
      <c r="J5001" s="11">
        <f t="shared" ca="1" si="352"/>
        <v>1.1384513660722426</v>
      </c>
      <c r="K5001" s="11">
        <f t="shared" ca="1" si="353"/>
        <v>4.1714448717625165</v>
      </c>
      <c r="L5001" s="11" t="str">
        <f t="shared" ca="1" si="342"/>
        <v>H</v>
      </c>
      <c r="M5001" s="11"/>
      <c r="N5001" s="11">
        <v>5000</v>
      </c>
      <c r="O5001" s="12">
        <f t="shared" ca="1" si="354"/>
        <v>-0.45925567109969267</v>
      </c>
      <c r="P5001" s="12">
        <f t="shared" ca="1" si="355"/>
        <v>0.85944453940381138</v>
      </c>
      <c r="Q5001" s="11" t="str">
        <f t="shared" ca="1" si="343"/>
        <v>H</v>
      </c>
    </row>
    <row r="5002" spans="9:17" x14ac:dyDescent="0.25">
      <c r="I5002" s="11">
        <v>5001</v>
      </c>
      <c r="J5002" s="11">
        <f t="shared" ca="1" si="352"/>
        <v>1.8746428672335962</v>
      </c>
      <c r="K5002" s="11">
        <f t="shared" ca="1" si="353"/>
        <v>2.0640186480448492</v>
      </c>
      <c r="L5002" s="11" t="str">
        <f t="shared" ca="1" si="342"/>
        <v>H</v>
      </c>
      <c r="M5002" s="11"/>
      <c r="N5002" s="11">
        <v>5001</v>
      </c>
      <c r="O5002" s="12">
        <f t="shared" ca="1" si="354"/>
        <v>-0.29295271528967715</v>
      </c>
      <c r="P5002" s="12">
        <f t="shared" ca="1" si="355"/>
        <v>1.9400996503152768</v>
      </c>
      <c r="Q5002" s="11" t="str">
        <f t="shared" ca="1" si="343"/>
        <v>H</v>
      </c>
    </row>
    <row r="5003" spans="9:17" x14ac:dyDescent="0.25">
      <c r="I5003" s="11">
        <v>5002</v>
      </c>
      <c r="J5003" s="11">
        <f t="shared" ca="1" si="352"/>
        <v>2.6499952924251069</v>
      </c>
      <c r="K5003" s="11">
        <f t="shared" ca="1" si="353"/>
        <v>1.534364859711421</v>
      </c>
      <c r="L5003" s="11" t="str">
        <f t="shared" ca="1" si="342"/>
        <v>A</v>
      </c>
      <c r="M5003" s="11"/>
      <c r="N5003" s="11">
        <v>5002</v>
      </c>
      <c r="O5003" s="12">
        <f t="shared" ca="1" si="354"/>
        <v>0.81773636558097151</v>
      </c>
      <c r="P5003" s="12">
        <f t="shared" ca="1" si="355"/>
        <v>-1.8234995261303824</v>
      </c>
      <c r="Q5003" s="11" t="str">
        <f t="shared" ca="1" si="343"/>
        <v>A</v>
      </c>
    </row>
    <row r="5004" spans="9:17" x14ac:dyDescent="0.25">
      <c r="I5004" s="11">
        <v>5003</v>
      </c>
      <c r="J5004" s="11">
        <f t="shared" ca="1" si="352"/>
        <v>2.2246996859590058</v>
      </c>
      <c r="K5004" s="11">
        <f t="shared" ca="1" si="353"/>
        <v>3.4063859785854831</v>
      </c>
      <c r="L5004" s="11" t="str">
        <f t="shared" ca="1" si="342"/>
        <v>H</v>
      </c>
      <c r="M5004" s="11"/>
      <c r="N5004" s="11">
        <v>5003</v>
      </c>
      <c r="O5004" s="12">
        <f t="shared" ca="1" si="354"/>
        <v>6.057576024718625E-3</v>
      </c>
      <c r="P5004" s="12">
        <f t="shared" ca="1" si="355"/>
        <v>-0.6721642679198585</v>
      </c>
      <c r="Q5004" s="11" t="str">
        <f t="shared" ca="1" si="343"/>
        <v>A</v>
      </c>
    </row>
    <row r="5005" spans="9:17" x14ac:dyDescent="0.25">
      <c r="I5005" s="11">
        <v>5004</v>
      </c>
      <c r="J5005" s="11">
        <f t="shared" ca="1" si="352"/>
        <v>1.4100014214953451</v>
      </c>
      <c r="K5005" s="11">
        <f t="shared" ca="1" si="353"/>
        <v>0.77391894301728748</v>
      </c>
      <c r="L5005" s="11" t="str">
        <f t="shared" ca="1" si="342"/>
        <v>A</v>
      </c>
      <c r="M5005" s="11"/>
      <c r="N5005" s="11">
        <v>5004</v>
      </c>
      <c r="O5005" s="12">
        <f t="shared" ca="1" si="354"/>
        <v>2.0434620413983016</v>
      </c>
      <c r="P5005" s="12">
        <f t="shared" ca="1" si="355"/>
        <v>2.2995382625923462</v>
      </c>
      <c r="Q5005" s="11" t="str">
        <f t="shared" ca="1" si="343"/>
        <v>H</v>
      </c>
    </row>
    <row r="5006" spans="9:17" x14ac:dyDescent="0.25">
      <c r="I5006" s="11">
        <v>5005</v>
      </c>
      <c r="J5006" s="11">
        <f t="shared" ca="1" si="352"/>
        <v>-4.5374930819592763E-2</v>
      </c>
      <c r="K5006" s="11">
        <f t="shared" ca="1" si="353"/>
        <v>1.6884462876451392</v>
      </c>
      <c r="L5006" s="11" t="str">
        <f t="shared" ca="1" si="342"/>
        <v>H</v>
      </c>
      <c r="M5006" s="11"/>
      <c r="N5006" s="11">
        <v>5005</v>
      </c>
      <c r="O5006" s="12">
        <f t="shared" ca="1" si="354"/>
        <v>-1.3024789728619288</v>
      </c>
      <c r="P5006" s="12">
        <f t="shared" ca="1" si="355"/>
        <v>2.0004800696254073</v>
      </c>
      <c r="Q5006" s="11" t="str">
        <f t="shared" ca="1" si="343"/>
        <v>H</v>
      </c>
    </row>
    <row r="5007" spans="9:17" x14ac:dyDescent="0.25">
      <c r="I5007" s="11">
        <v>5006</v>
      </c>
      <c r="J5007" s="11">
        <f t="shared" ca="1" si="352"/>
        <v>4.6174125359484064E-2</v>
      </c>
      <c r="K5007" s="11">
        <f t="shared" ca="1" si="353"/>
        <v>1.6045173150518981</v>
      </c>
      <c r="L5007" s="11" t="str">
        <f t="shared" ca="1" si="342"/>
        <v>H</v>
      </c>
      <c r="M5007" s="11"/>
      <c r="N5007" s="11">
        <v>5006</v>
      </c>
      <c r="O5007" s="12">
        <f t="shared" ca="1" si="354"/>
        <v>-1.4878560370357705</v>
      </c>
      <c r="P5007" s="12">
        <f t="shared" ca="1" si="355"/>
        <v>1.3674904231997647</v>
      </c>
      <c r="Q5007" s="11" t="str">
        <f t="shared" ca="1" si="343"/>
        <v>H</v>
      </c>
    </row>
    <row r="5008" spans="9:17" x14ac:dyDescent="0.25">
      <c r="I5008" s="11">
        <v>5007</v>
      </c>
      <c r="J5008" s="11">
        <f t="shared" ca="1" si="352"/>
        <v>2.0222515604953233</v>
      </c>
      <c r="K5008" s="11">
        <f t="shared" ca="1" si="353"/>
        <v>2.7724366415250681</v>
      </c>
      <c r="L5008" s="11" t="str">
        <f t="shared" ca="1" si="342"/>
        <v>H</v>
      </c>
      <c r="M5008" s="11"/>
      <c r="N5008" s="11">
        <v>5007</v>
      </c>
      <c r="O5008" s="12">
        <f t="shared" ca="1" si="354"/>
        <v>-0.77045717526699264</v>
      </c>
      <c r="P5008" s="12">
        <f t="shared" ca="1" si="355"/>
        <v>0.6405986471579086</v>
      </c>
      <c r="Q5008" s="11" t="str">
        <f t="shared" ca="1" si="343"/>
        <v>H</v>
      </c>
    </row>
    <row r="5009" spans="9:17" x14ac:dyDescent="0.25">
      <c r="I5009" s="11">
        <v>5008</v>
      </c>
      <c r="J5009" s="11">
        <f t="shared" ca="1" si="352"/>
        <v>0.11921618339421869</v>
      </c>
      <c r="K5009" s="11">
        <f t="shared" ca="1" si="353"/>
        <v>1.6288446189025463</v>
      </c>
      <c r="L5009" s="11" t="str">
        <f t="shared" ca="1" si="342"/>
        <v>H</v>
      </c>
      <c r="M5009" s="11"/>
      <c r="N5009" s="11">
        <v>5008</v>
      </c>
      <c r="O5009" s="12">
        <f t="shared" ca="1" si="354"/>
        <v>1.4504583661375012</v>
      </c>
      <c r="P5009" s="12">
        <f t="shared" ca="1" si="355"/>
        <v>1.1485567142704323E-2</v>
      </c>
      <c r="Q5009" s="11" t="str">
        <f t="shared" ca="1" si="343"/>
        <v>A</v>
      </c>
    </row>
    <row r="5010" spans="9:17" x14ac:dyDescent="0.25">
      <c r="I5010" s="11">
        <v>5009</v>
      </c>
      <c r="J5010" s="11">
        <f t="shared" ca="1" si="352"/>
        <v>1.356085003525562</v>
      </c>
      <c r="K5010" s="11">
        <f t="shared" ca="1" si="353"/>
        <v>1.0399000463277535</v>
      </c>
      <c r="L5010" s="11" t="str">
        <f t="shared" ca="1" si="342"/>
        <v>A</v>
      </c>
      <c r="M5010" s="11"/>
      <c r="N5010" s="11">
        <v>5009</v>
      </c>
      <c r="O5010" s="12">
        <f t="shared" ca="1" si="354"/>
        <v>1.2521383612115982</v>
      </c>
      <c r="P5010" s="12">
        <f t="shared" ca="1" si="355"/>
        <v>1.2619495553346003</v>
      </c>
      <c r="Q5010" s="11" t="str">
        <f t="shared" ca="1" si="343"/>
        <v>H</v>
      </c>
    </row>
    <row r="5011" spans="9:17" x14ac:dyDescent="0.25">
      <c r="I5011" s="11">
        <v>5010</v>
      </c>
      <c r="J5011" s="11">
        <f t="shared" ca="1" si="352"/>
        <v>0.9549395246128437</v>
      </c>
      <c r="K5011" s="11">
        <f t="shared" ca="1" si="353"/>
        <v>2.943886300045687</v>
      </c>
      <c r="L5011" s="11" t="str">
        <f t="shared" ca="1" si="342"/>
        <v>H</v>
      </c>
      <c r="M5011" s="11"/>
      <c r="N5011" s="11">
        <v>5010</v>
      </c>
      <c r="O5011" s="12">
        <f t="shared" ca="1" si="354"/>
        <v>1.3497108706720575</v>
      </c>
      <c r="P5011" s="12">
        <f t="shared" ca="1" si="355"/>
        <v>-0.24283126412211375</v>
      </c>
      <c r="Q5011" s="11" t="str">
        <f t="shared" ca="1" si="343"/>
        <v>A</v>
      </c>
    </row>
    <row r="5012" spans="9:17" x14ac:dyDescent="0.25">
      <c r="I5012" s="11">
        <v>5011</v>
      </c>
      <c r="J5012" s="11">
        <f t="shared" ca="1" si="352"/>
        <v>-0.69875336430925061</v>
      </c>
      <c r="K5012" s="11">
        <f t="shared" ca="1" si="353"/>
        <v>3.5119005561618786</v>
      </c>
      <c r="L5012" s="11" t="str">
        <f t="shared" ca="1" si="342"/>
        <v>H</v>
      </c>
      <c r="M5012" s="11"/>
      <c r="N5012" s="11">
        <v>5011</v>
      </c>
      <c r="O5012" s="12">
        <f t="shared" ca="1" si="354"/>
        <v>-0.62716071566692966</v>
      </c>
      <c r="P5012" s="12">
        <f t="shared" ca="1" si="355"/>
        <v>0.39019281062965849</v>
      </c>
      <c r="Q5012" s="11" t="str">
        <f t="shared" ca="1" si="343"/>
        <v>H</v>
      </c>
    </row>
    <row r="5013" spans="9:17" x14ac:dyDescent="0.25">
      <c r="I5013" s="11">
        <v>5012</v>
      </c>
      <c r="J5013" s="11">
        <f t="shared" ca="1" si="352"/>
        <v>0.3356465940997202</v>
      </c>
      <c r="K5013" s="11">
        <f t="shared" ca="1" si="353"/>
        <v>0.96267972571924409</v>
      </c>
      <c r="L5013" s="11" t="str">
        <f t="shared" ca="1" si="342"/>
        <v>H</v>
      </c>
      <c r="M5013" s="11"/>
      <c r="N5013" s="11">
        <v>5012</v>
      </c>
      <c r="O5013" s="12">
        <f t="shared" ca="1" si="354"/>
        <v>2.4029706679988401</v>
      </c>
      <c r="P5013" s="12">
        <f t="shared" ca="1" si="355"/>
        <v>0.68311018332450857</v>
      </c>
      <c r="Q5013" s="11" t="str">
        <f t="shared" ca="1" si="343"/>
        <v>A</v>
      </c>
    </row>
    <row r="5014" spans="9:17" x14ac:dyDescent="0.25">
      <c r="I5014" s="11">
        <v>5013</v>
      </c>
      <c r="J5014" s="11">
        <f t="shared" ca="1" si="352"/>
        <v>-2.3702925483112538</v>
      </c>
      <c r="K5014" s="11">
        <f t="shared" ca="1" si="353"/>
        <v>0.95314976312065802</v>
      </c>
      <c r="L5014" s="11" t="str">
        <f t="shared" ca="1" si="342"/>
        <v>H</v>
      </c>
      <c r="M5014" s="11"/>
      <c r="N5014" s="11">
        <v>5013</v>
      </c>
      <c r="O5014" s="12">
        <f t="shared" ca="1" si="354"/>
        <v>-1.397190961886436</v>
      </c>
      <c r="P5014" s="12">
        <f t="shared" ca="1" si="355"/>
        <v>1.1245932315749554</v>
      </c>
      <c r="Q5014" s="11" t="str">
        <f t="shared" ca="1" si="343"/>
        <v>H</v>
      </c>
    </row>
    <row r="5015" spans="9:17" x14ac:dyDescent="0.25">
      <c r="I5015" s="11">
        <v>5014</v>
      </c>
      <c r="J5015" s="11">
        <f t="shared" ca="1" si="352"/>
        <v>0.39927509511928772</v>
      </c>
      <c r="K5015" s="11">
        <f t="shared" ca="1" si="353"/>
        <v>2.2337274158534046</v>
      </c>
      <c r="L5015" s="11" t="str">
        <f t="shared" ca="1" si="342"/>
        <v>H</v>
      </c>
      <c r="M5015" s="11"/>
      <c r="N5015" s="11">
        <v>5014</v>
      </c>
      <c r="O5015" s="12">
        <f t="shared" ca="1" si="354"/>
        <v>-0.11480880793672155</v>
      </c>
      <c r="P5015" s="12">
        <f t="shared" ca="1" si="355"/>
        <v>0.30505605003766967</v>
      </c>
      <c r="Q5015" s="11" t="str">
        <f t="shared" ca="1" si="343"/>
        <v>H</v>
      </c>
    </row>
    <row r="5016" spans="9:17" x14ac:dyDescent="0.25">
      <c r="I5016" s="11">
        <v>5015</v>
      </c>
      <c r="J5016" s="11">
        <f t="shared" ca="1" si="352"/>
        <v>1.722592791522084</v>
      </c>
      <c r="K5016" s="11">
        <f t="shared" ca="1" si="353"/>
        <v>3.9253448996811029</v>
      </c>
      <c r="L5016" s="11" t="str">
        <f t="shared" ca="1" si="342"/>
        <v>H</v>
      </c>
      <c r="M5016" s="11"/>
      <c r="N5016" s="11">
        <v>5015</v>
      </c>
      <c r="O5016" s="12">
        <f t="shared" ca="1" si="354"/>
        <v>0.23016590643398011</v>
      </c>
      <c r="P5016" s="12">
        <f t="shared" ca="1" si="355"/>
        <v>0.98722384884833381</v>
      </c>
      <c r="Q5016" s="11" t="str">
        <f t="shared" ca="1" si="343"/>
        <v>H</v>
      </c>
    </row>
    <row r="5017" spans="9:17" x14ac:dyDescent="0.25">
      <c r="I5017" s="11">
        <v>5016</v>
      </c>
      <c r="J5017" s="11">
        <f t="shared" ca="1" si="352"/>
        <v>0.39530915763934615</v>
      </c>
      <c r="K5017" s="11">
        <f t="shared" ca="1" si="353"/>
        <v>0.51519472773883956</v>
      </c>
      <c r="L5017" s="11" t="str">
        <f t="shared" ca="1" si="342"/>
        <v>H</v>
      </c>
      <c r="M5017" s="11"/>
      <c r="N5017" s="11">
        <v>5016</v>
      </c>
      <c r="O5017" s="12">
        <f t="shared" ca="1" si="354"/>
        <v>2.5053713412137641</v>
      </c>
      <c r="P5017" s="12">
        <f t="shared" ca="1" si="355"/>
        <v>2.0512267217201621</v>
      </c>
      <c r="Q5017" s="11" t="str">
        <f t="shared" ca="1" si="343"/>
        <v>A</v>
      </c>
    </row>
    <row r="5018" spans="9:17" x14ac:dyDescent="0.25">
      <c r="I5018" s="11">
        <v>5017</v>
      </c>
      <c r="J5018" s="11">
        <f t="shared" ca="1" si="352"/>
        <v>2.5777623263927851E-2</v>
      </c>
      <c r="K5018" s="11">
        <f t="shared" ca="1" si="353"/>
        <v>1.1371155295955711</v>
      </c>
      <c r="L5018" s="11" t="str">
        <f t="shared" ca="1" si="342"/>
        <v>H</v>
      </c>
      <c r="M5018" s="11"/>
      <c r="N5018" s="11">
        <v>5017</v>
      </c>
      <c r="O5018" s="12">
        <f t="shared" ca="1" si="354"/>
        <v>-2.0444530973919743</v>
      </c>
      <c r="P5018" s="12">
        <f t="shared" ca="1" si="355"/>
        <v>1.8555131557160336</v>
      </c>
      <c r="Q5018" s="11" t="str">
        <f t="shared" ca="1" si="343"/>
        <v>H</v>
      </c>
    </row>
    <row r="5019" spans="9:17" x14ac:dyDescent="0.25">
      <c r="I5019" s="11">
        <v>5018</v>
      </c>
      <c r="J5019" s="11">
        <f t="shared" ca="1" si="352"/>
        <v>2.7281358050258389</v>
      </c>
      <c r="K5019" s="11">
        <f t="shared" ca="1" si="353"/>
        <v>1.29307219727297</v>
      </c>
      <c r="L5019" s="11" t="str">
        <f t="shared" ca="1" si="342"/>
        <v>A</v>
      </c>
      <c r="M5019" s="11"/>
      <c r="N5019" s="11">
        <v>5018</v>
      </c>
      <c r="O5019" s="12">
        <f t="shared" ca="1" si="354"/>
        <v>5.1032593429345408E-3</v>
      </c>
      <c r="P5019" s="12">
        <f t="shared" ca="1" si="355"/>
        <v>2.7393911007858733</v>
      </c>
      <c r="Q5019" s="11" t="str">
        <f t="shared" ca="1" si="343"/>
        <v>H</v>
      </c>
    </row>
    <row r="5020" spans="9:17" x14ac:dyDescent="0.25">
      <c r="I5020" s="11">
        <v>5019</v>
      </c>
      <c r="J5020" s="11">
        <f t="shared" ca="1" si="352"/>
        <v>-0.26392531908646022</v>
      </c>
      <c r="K5020" s="11">
        <f t="shared" ca="1" si="353"/>
        <v>1.8234236837239279</v>
      </c>
      <c r="L5020" s="11" t="str">
        <f t="shared" ca="1" si="342"/>
        <v>H</v>
      </c>
      <c r="M5020" s="11"/>
      <c r="N5020" s="11">
        <v>5019</v>
      </c>
      <c r="O5020" s="12">
        <f t="shared" ca="1" si="354"/>
        <v>1.693048497491062E-2</v>
      </c>
      <c r="P5020" s="12">
        <f t="shared" ca="1" si="355"/>
        <v>1.4742306769085469</v>
      </c>
      <c r="Q5020" s="11" t="str">
        <f t="shared" ca="1" si="343"/>
        <v>H</v>
      </c>
    </row>
    <row r="5021" spans="9:17" x14ac:dyDescent="0.25">
      <c r="I5021" s="11">
        <v>5020</v>
      </c>
      <c r="J5021" s="11">
        <f t="shared" ca="1" si="352"/>
        <v>1.2535258392829913</v>
      </c>
      <c r="K5021" s="11">
        <f t="shared" ca="1" si="353"/>
        <v>1.6915265855337664</v>
      </c>
      <c r="L5021" s="11" t="str">
        <f t="shared" ca="1" si="342"/>
        <v>H</v>
      </c>
      <c r="M5021" s="11"/>
      <c r="N5021" s="11">
        <v>5020</v>
      </c>
      <c r="O5021" s="12">
        <f t="shared" ca="1" si="354"/>
        <v>1.2876006444446042</v>
      </c>
      <c r="P5021" s="12">
        <f t="shared" ca="1" si="355"/>
        <v>4.5888456935939681E-2</v>
      </c>
      <c r="Q5021" s="11" t="str">
        <f t="shared" ca="1" si="343"/>
        <v>A</v>
      </c>
    </row>
    <row r="5022" spans="9:17" x14ac:dyDescent="0.25">
      <c r="I5022" s="11">
        <v>5021</v>
      </c>
      <c r="J5022" s="11">
        <f t="shared" ca="1" si="352"/>
        <v>0.18257800072982722</v>
      </c>
      <c r="K5022" s="11">
        <f t="shared" ca="1" si="353"/>
        <v>1.905285830270433</v>
      </c>
      <c r="L5022" s="11" t="str">
        <f t="shared" ca="1" si="342"/>
        <v>H</v>
      </c>
      <c r="M5022" s="11"/>
      <c r="N5022" s="11">
        <v>5021</v>
      </c>
      <c r="O5022" s="12">
        <f t="shared" ca="1" si="354"/>
        <v>0.95648261012061098</v>
      </c>
      <c r="P5022" s="12">
        <f t="shared" ca="1" si="355"/>
        <v>1.087799976916618</v>
      </c>
      <c r="Q5022" s="11" t="str">
        <f t="shared" ca="1" si="343"/>
        <v>H</v>
      </c>
    </row>
    <row r="5023" spans="9:17" x14ac:dyDescent="0.25">
      <c r="I5023" s="11">
        <v>5022</v>
      </c>
      <c r="J5023" s="11">
        <f t="shared" ca="1" si="352"/>
        <v>0.90634464613427879</v>
      </c>
      <c r="K5023" s="11">
        <f t="shared" ca="1" si="353"/>
        <v>3.5998948058689884</v>
      </c>
      <c r="L5023" s="11" t="str">
        <f t="shared" ca="1" si="342"/>
        <v>H</v>
      </c>
      <c r="M5023" s="11"/>
      <c r="N5023" s="11">
        <v>5022</v>
      </c>
      <c r="O5023" s="12">
        <f t="shared" ca="1" si="354"/>
        <v>3.405725535957834</v>
      </c>
      <c r="P5023" s="12">
        <f t="shared" ca="1" si="355"/>
        <v>0.3763689189538898</v>
      </c>
      <c r="Q5023" s="11" t="str">
        <f t="shared" ca="1" si="343"/>
        <v>A</v>
      </c>
    </row>
    <row r="5024" spans="9:17" x14ac:dyDescent="0.25">
      <c r="I5024" s="11">
        <v>5023</v>
      </c>
      <c r="J5024" s="11">
        <f t="shared" ca="1" si="352"/>
        <v>1.2774721519338208</v>
      </c>
      <c r="K5024" s="11">
        <f t="shared" ca="1" si="353"/>
        <v>1.4909263155716905</v>
      </c>
      <c r="L5024" s="11" t="str">
        <f t="shared" ca="1" si="342"/>
        <v>H</v>
      </c>
      <c r="M5024" s="11"/>
      <c r="N5024" s="11">
        <v>5023</v>
      </c>
      <c r="O5024" s="12">
        <f t="shared" ca="1" si="354"/>
        <v>1.6395363753593868</v>
      </c>
      <c r="P5024" s="12">
        <f t="shared" ca="1" si="355"/>
        <v>2.5007463303145721</v>
      </c>
      <c r="Q5024" s="11" t="str">
        <f t="shared" ca="1" si="343"/>
        <v>H</v>
      </c>
    </row>
    <row r="5025" spans="9:17" x14ac:dyDescent="0.25">
      <c r="I5025" s="11">
        <v>5024</v>
      </c>
      <c r="J5025" s="11">
        <f t="shared" ca="1" si="352"/>
        <v>0.98519491236396939</v>
      </c>
      <c r="K5025" s="11">
        <f t="shared" ca="1" si="353"/>
        <v>2.3311228299943556</v>
      </c>
      <c r="L5025" s="11" t="str">
        <f t="shared" ca="1" si="342"/>
        <v>H</v>
      </c>
      <c r="M5025" s="11"/>
      <c r="N5025" s="11">
        <v>5024</v>
      </c>
      <c r="O5025" s="12">
        <f t="shared" ca="1" si="354"/>
        <v>-1.1482729047229918</v>
      </c>
      <c r="P5025" s="12">
        <f t="shared" ca="1" si="355"/>
        <v>-0.60336030367747795</v>
      </c>
      <c r="Q5025" s="11" t="str">
        <f t="shared" ca="1" si="343"/>
        <v>H</v>
      </c>
    </row>
    <row r="5026" spans="9:17" x14ac:dyDescent="0.25">
      <c r="I5026" s="11">
        <v>5025</v>
      </c>
      <c r="J5026" s="11">
        <f t="shared" ca="1" si="352"/>
        <v>1.5601017478942132</v>
      </c>
      <c r="K5026" s="11">
        <f t="shared" ca="1" si="353"/>
        <v>2.0895630062648891</v>
      </c>
      <c r="L5026" s="11" t="str">
        <f t="shared" ca="1" si="342"/>
        <v>H</v>
      </c>
      <c r="M5026" s="11"/>
      <c r="N5026" s="11">
        <v>5025</v>
      </c>
      <c r="O5026" s="12">
        <f t="shared" ca="1" si="354"/>
        <v>1.1926064147296092</v>
      </c>
      <c r="P5026" s="12">
        <f t="shared" ca="1" si="355"/>
        <v>-2.3594391390132863E-2</v>
      </c>
      <c r="Q5026" s="11" t="str">
        <f t="shared" ca="1" si="343"/>
        <v>A</v>
      </c>
    </row>
    <row r="5027" spans="9:17" x14ac:dyDescent="0.25">
      <c r="I5027" s="11">
        <v>5026</v>
      </c>
      <c r="J5027" s="11">
        <f t="shared" ca="1" si="352"/>
        <v>1.6343142755572213</v>
      </c>
      <c r="K5027" s="11">
        <f t="shared" ca="1" si="353"/>
        <v>1.7611543271801244</v>
      </c>
      <c r="L5027" s="11" t="str">
        <f t="shared" ca="1" si="342"/>
        <v>H</v>
      </c>
      <c r="M5027" s="11"/>
      <c r="N5027" s="11">
        <v>5026</v>
      </c>
      <c r="O5027" s="12">
        <f t="shared" ca="1" si="354"/>
        <v>-0.27134180274262931</v>
      </c>
      <c r="P5027" s="12">
        <f t="shared" ca="1" si="355"/>
        <v>2.4833070595217186</v>
      </c>
      <c r="Q5027" s="11" t="str">
        <f t="shared" ca="1" si="343"/>
        <v>H</v>
      </c>
    </row>
    <row r="5028" spans="9:17" x14ac:dyDescent="0.25">
      <c r="I5028" s="11">
        <v>5027</v>
      </c>
      <c r="J5028" s="11">
        <f t="shared" ca="1" si="352"/>
        <v>-0.10051915468079475</v>
      </c>
      <c r="K5028" s="11">
        <f t="shared" ca="1" si="353"/>
        <v>3.0108418051608301</v>
      </c>
      <c r="L5028" s="11" t="str">
        <f t="shared" ca="1" si="342"/>
        <v>H</v>
      </c>
      <c r="M5028" s="11"/>
      <c r="N5028" s="11">
        <v>5027</v>
      </c>
      <c r="O5028" s="12">
        <f t="shared" ca="1" si="354"/>
        <v>-1.4237343061044414</v>
      </c>
      <c r="P5028" s="12">
        <f t="shared" ca="1" si="355"/>
        <v>-7.379922220822599E-2</v>
      </c>
      <c r="Q5028" s="11" t="str">
        <f t="shared" ca="1" si="343"/>
        <v>H</v>
      </c>
    </row>
    <row r="5029" spans="9:17" x14ac:dyDescent="0.25">
      <c r="I5029" s="11">
        <v>5028</v>
      </c>
      <c r="J5029" s="11">
        <f t="shared" ca="1" si="352"/>
        <v>2.0824173885264377</v>
      </c>
      <c r="K5029" s="11">
        <f t="shared" ca="1" si="353"/>
        <v>0.50495306861928047</v>
      </c>
      <c r="L5029" s="11" t="str">
        <f t="shared" ca="1" si="342"/>
        <v>A</v>
      </c>
      <c r="M5029" s="11"/>
      <c r="N5029" s="11">
        <v>5028</v>
      </c>
      <c r="O5029" s="12">
        <f t="shared" ca="1" si="354"/>
        <v>0.65000948750235854</v>
      </c>
      <c r="P5029" s="12">
        <f t="shared" ca="1" si="355"/>
        <v>2.0099421874270456</v>
      </c>
      <c r="Q5029" s="11" t="str">
        <f t="shared" ca="1" si="343"/>
        <v>H</v>
      </c>
    </row>
    <row r="5030" spans="9:17" x14ac:dyDescent="0.25">
      <c r="I5030" s="11">
        <v>5029</v>
      </c>
      <c r="J5030" s="11">
        <f t="shared" ca="1" si="352"/>
        <v>1.6425534915471471</v>
      </c>
      <c r="K5030" s="11">
        <f t="shared" ca="1" si="353"/>
        <v>2.1562017402203075</v>
      </c>
      <c r="L5030" s="11" t="str">
        <f t="shared" ca="1" si="342"/>
        <v>H</v>
      </c>
      <c r="M5030" s="11"/>
      <c r="N5030" s="11">
        <v>5029</v>
      </c>
      <c r="O5030" s="12">
        <f t="shared" ca="1" si="354"/>
        <v>1.1560488832579647</v>
      </c>
      <c r="P5030" s="12">
        <f t="shared" ca="1" si="355"/>
        <v>0.31325667063069174</v>
      </c>
      <c r="Q5030" s="11" t="str">
        <f t="shared" ca="1" si="343"/>
        <v>A</v>
      </c>
    </row>
    <row r="5031" spans="9:17" x14ac:dyDescent="0.25">
      <c r="I5031" s="11">
        <v>5030</v>
      </c>
      <c r="J5031" s="11">
        <f t="shared" ca="1" si="352"/>
        <v>0.83875505108730675</v>
      </c>
      <c r="K5031" s="11">
        <f t="shared" ca="1" si="353"/>
        <v>1.4526356738111112</v>
      </c>
      <c r="L5031" s="11" t="str">
        <f t="shared" ca="1" si="342"/>
        <v>H</v>
      </c>
      <c r="M5031" s="11"/>
      <c r="N5031" s="11">
        <v>5030</v>
      </c>
      <c r="O5031" s="12">
        <f t="shared" ca="1" si="354"/>
        <v>-9.8884080941273211E-2</v>
      </c>
      <c r="P5031" s="12">
        <f t="shared" ca="1" si="355"/>
        <v>2.5375378427622541</v>
      </c>
      <c r="Q5031" s="11" t="str">
        <f t="shared" ca="1" si="343"/>
        <v>H</v>
      </c>
    </row>
    <row r="5032" spans="9:17" x14ac:dyDescent="0.25">
      <c r="I5032" s="11">
        <v>5031</v>
      </c>
      <c r="J5032" s="11">
        <f t="shared" ca="1" si="352"/>
        <v>0.61991088051208576</v>
      </c>
      <c r="K5032" s="11">
        <f t="shared" ca="1" si="353"/>
        <v>1.0602698777062241</v>
      </c>
      <c r="L5032" s="11" t="str">
        <f t="shared" ca="1" si="342"/>
        <v>H</v>
      </c>
      <c r="M5032" s="11"/>
      <c r="N5032" s="11">
        <v>5031</v>
      </c>
      <c r="O5032" s="12">
        <f t="shared" ca="1" si="354"/>
        <v>-0.46860121194239079</v>
      </c>
      <c r="P5032" s="12">
        <f t="shared" ca="1" si="355"/>
        <v>-1.0013359494920078</v>
      </c>
      <c r="Q5032" s="11" t="str">
        <f t="shared" ca="1" si="343"/>
        <v>A</v>
      </c>
    </row>
    <row r="5033" spans="9:17" x14ac:dyDescent="0.25">
      <c r="I5033" s="11">
        <v>5032</v>
      </c>
      <c r="J5033" s="11">
        <f t="shared" ca="1" si="352"/>
        <v>-0.92552907392165362</v>
      </c>
      <c r="K5033" s="11">
        <f t="shared" ca="1" si="353"/>
        <v>1.9034026118926366</v>
      </c>
      <c r="L5033" s="11" t="str">
        <f t="shared" ca="1" si="342"/>
        <v>H</v>
      </c>
      <c r="M5033" s="11"/>
      <c r="N5033" s="11">
        <v>5032</v>
      </c>
      <c r="O5033" s="12">
        <f t="shared" ca="1" si="354"/>
        <v>1.9157958768195062</v>
      </c>
      <c r="P5033" s="12">
        <f t="shared" ca="1" si="355"/>
        <v>-0.56617610433744181</v>
      </c>
      <c r="Q5033" s="11" t="str">
        <f t="shared" ca="1" si="343"/>
        <v>A</v>
      </c>
    </row>
    <row r="5034" spans="9:17" x14ac:dyDescent="0.25">
      <c r="I5034" s="11">
        <v>5033</v>
      </c>
      <c r="J5034" s="11">
        <f t="shared" ca="1" si="352"/>
        <v>0.74527410157239815</v>
      </c>
      <c r="K5034" s="11">
        <f t="shared" ca="1" si="353"/>
        <v>0.90953956044629525</v>
      </c>
      <c r="L5034" s="11" t="str">
        <f t="shared" ca="1" si="342"/>
        <v>H</v>
      </c>
      <c r="M5034" s="11"/>
      <c r="N5034" s="11">
        <v>5033</v>
      </c>
      <c r="O5034" s="12">
        <f t="shared" ca="1" si="354"/>
        <v>-0.13008042999525438</v>
      </c>
      <c r="P5034" s="12">
        <f t="shared" ca="1" si="355"/>
        <v>1.2185818724684487</v>
      </c>
      <c r="Q5034" s="11" t="str">
        <f t="shared" ca="1" si="343"/>
        <v>H</v>
      </c>
    </row>
    <row r="5035" spans="9:17" x14ac:dyDescent="0.25">
      <c r="I5035" s="11">
        <v>5034</v>
      </c>
      <c r="J5035" s="11">
        <f t="shared" ca="1" si="352"/>
        <v>2.4715860403890093</v>
      </c>
      <c r="K5035" s="11">
        <f t="shared" ca="1" si="353"/>
        <v>3.565042930043453</v>
      </c>
      <c r="L5035" s="11" t="str">
        <f t="shared" ca="1" si="342"/>
        <v>H</v>
      </c>
      <c r="M5035" s="11"/>
      <c r="N5035" s="11">
        <v>5034</v>
      </c>
      <c r="O5035" s="12">
        <f t="shared" ca="1" si="354"/>
        <v>-1.5156778119502567</v>
      </c>
      <c r="P5035" s="12">
        <f t="shared" ca="1" si="355"/>
        <v>2.210349232336779</v>
      </c>
      <c r="Q5035" s="11" t="str">
        <f t="shared" ca="1" si="343"/>
        <v>H</v>
      </c>
    </row>
    <row r="5036" spans="9:17" x14ac:dyDescent="0.25">
      <c r="I5036" s="11">
        <v>5035</v>
      </c>
      <c r="J5036" s="11">
        <f t="shared" ca="1" si="352"/>
        <v>-1.721552426355653</v>
      </c>
      <c r="K5036" s="11">
        <f t="shared" ca="1" si="353"/>
        <v>2.9389368085522913</v>
      </c>
      <c r="L5036" s="11" t="str">
        <f t="shared" ca="1" si="342"/>
        <v>H</v>
      </c>
      <c r="M5036" s="11"/>
      <c r="N5036" s="11">
        <v>5035</v>
      </c>
      <c r="O5036" s="12">
        <f t="shared" ca="1" si="354"/>
        <v>0.83120744224917265</v>
      </c>
      <c r="P5036" s="12">
        <f t="shared" ca="1" si="355"/>
        <v>2.2377546199015925</v>
      </c>
      <c r="Q5036" s="11" t="str">
        <f t="shared" ca="1" si="343"/>
        <v>H</v>
      </c>
    </row>
    <row r="5037" spans="9:17" x14ac:dyDescent="0.25">
      <c r="I5037" s="11">
        <v>5036</v>
      </c>
      <c r="J5037" s="11">
        <f t="shared" ca="1" si="352"/>
        <v>1.3164612074169875</v>
      </c>
      <c r="K5037" s="11">
        <f t="shared" ca="1" si="353"/>
        <v>3.1938157300141885</v>
      </c>
      <c r="L5037" s="11" t="str">
        <f t="shared" ca="1" si="342"/>
        <v>H</v>
      </c>
      <c r="M5037" s="11"/>
      <c r="N5037" s="11">
        <v>5036</v>
      </c>
      <c r="O5037" s="12">
        <f t="shared" ca="1" si="354"/>
        <v>1.3199859083515892</v>
      </c>
      <c r="P5037" s="12">
        <f t="shared" ca="1" si="355"/>
        <v>-1.6895475077526303</v>
      </c>
      <c r="Q5037" s="11" t="str">
        <f t="shared" ca="1" si="343"/>
        <v>A</v>
      </c>
    </row>
    <row r="5038" spans="9:17" x14ac:dyDescent="0.25">
      <c r="I5038" s="11">
        <v>5037</v>
      </c>
      <c r="J5038" s="11">
        <f t="shared" ca="1" si="352"/>
        <v>-2.4527063341190369E-2</v>
      </c>
      <c r="K5038" s="11">
        <f t="shared" ca="1" si="353"/>
        <v>4.3773146997128718</v>
      </c>
      <c r="L5038" s="11" t="str">
        <f t="shared" ca="1" si="342"/>
        <v>H</v>
      </c>
      <c r="M5038" s="11"/>
      <c r="N5038" s="11">
        <v>5037</v>
      </c>
      <c r="O5038" s="12">
        <f t="shared" ca="1" si="354"/>
        <v>1.6166019365675017</v>
      </c>
      <c r="P5038" s="12">
        <f t="shared" ca="1" si="355"/>
        <v>0.9662096133894148</v>
      </c>
      <c r="Q5038" s="11" t="str">
        <f t="shared" ca="1" si="343"/>
        <v>A</v>
      </c>
    </row>
    <row r="5039" spans="9:17" x14ac:dyDescent="0.25">
      <c r="I5039" s="11">
        <v>5038</v>
      </c>
      <c r="J5039" s="11">
        <f t="shared" ca="1" si="352"/>
        <v>0.77063558256476272</v>
      </c>
      <c r="K5039" s="11">
        <f t="shared" ca="1" si="353"/>
        <v>1.9855432749448618</v>
      </c>
      <c r="L5039" s="11" t="str">
        <f t="shared" ca="1" si="342"/>
        <v>H</v>
      </c>
      <c r="M5039" s="11"/>
      <c r="N5039" s="11">
        <v>5038</v>
      </c>
      <c r="O5039" s="12">
        <f t="shared" ca="1" si="354"/>
        <v>9.8887438859237176E-2</v>
      </c>
      <c r="P5039" s="12">
        <f t="shared" ca="1" si="355"/>
        <v>0.35177690475797563</v>
      </c>
      <c r="Q5039" s="11" t="str">
        <f t="shared" ca="1" si="343"/>
        <v>H</v>
      </c>
    </row>
    <row r="5040" spans="9:17" x14ac:dyDescent="0.25">
      <c r="I5040" s="11">
        <v>5039</v>
      </c>
      <c r="J5040" s="11">
        <f t="shared" ca="1" si="352"/>
        <v>1.7400277142065372</v>
      </c>
      <c r="K5040" s="11">
        <f t="shared" ca="1" si="353"/>
        <v>3.5715417548070914</v>
      </c>
      <c r="L5040" s="11" t="str">
        <f t="shared" ca="1" si="342"/>
        <v>H</v>
      </c>
      <c r="M5040" s="11"/>
      <c r="N5040" s="11">
        <v>5039</v>
      </c>
      <c r="O5040" s="12">
        <f t="shared" ca="1" si="354"/>
        <v>-1.6271169469178186</v>
      </c>
      <c r="P5040" s="12">
        <f t="shared" ca="1" si="355"/>
        <v>0.82747950786228275</v>
      </c>
      <c r="Q5040" s="11" t="str">
        <f t="shared" ca="1" si="343"/>
        <v>H</v>
      </c>
    </row>
    <row r="5041" spans="9:17" x14ac:dyDescent="0.25">
      <c r="I5041" s="11">
        <v>5040</v>
      </c>
      <c r="J5041" s="11">
        <f t="shared" ca="1" si="352"/>
        <v>1.0489493659184819</v>
      </c>
      <c r="K5041" s="11">
        <f t="shared" ca="1" si="353"/>
        <v>2.1993199993030621</v>
      </c>
      <c r="L5041" s="11" t="str">
        <f t="shared" ca="1" si="342"/>
        <v>H</v>
      </c>
      <c r="M5041" s="11"/>
      <c r="N5041" s="11">
        <v>5040</v>
      </c>
      <c r="O5041" s="12">
        <f t="shared" ca="1" si="354"/>
        <v>1.2414945647468207</v>
      </c>
      <c r="P5041" s="12">
        <f t="shared" ca="1" si="355"/>
        <v>0.45614169498406831</v>
      </c>
      <c r="Q5041" s="11" t="str">
        <f t="shared" ca="1" si="343"/>
        <v>A</v>
      </c>
    </row>
    <row r="5042" spans="9:17" x14ac:dyDescent="0.25">
      <c r="I5042" s="11">
        <v>5041</v>
      </c>
      <c r="J5042" s="11">
        <f t="shared" ca="1" si="352"/>
        <v>0.6318432306416315</v>
      </c>
      <c r="K5042" s="11">
        <f t="shared" ca="1" si="353"/>
        <v>0.67890132563851013</v>
      </c>
      <c r="L5042" s="11" t="str">
        <f t="shared" ca="1" si="342"/>
        <v>H</v>
      </c>
      <c r="M5042" s="11"/>
      <c r="N5042" s="11">
        <v>5041</v>
      </c>
      <c r="O5042" s="12">
        <f t="shared" ca="1" si="354"/>
        <v>-0.59191497755374334</v>
      </c>
      <c r="P5042" s="12">
        <f t="shared" ca="1" si="355"/>
        <v>2.9060068271183526</v>
      </c>
      <c r="Q5042" s="11" t="str">
        <f t="shared" ca="1" si="343"/>
        <v>H</v>
      </c>
    </row>
    <row r="5043" spans="9:17" x14ac:dyDescent="0.25">
      <c r="I5043" s="11">
        <v>5042</v>
      </c>
      <c r="J5043" s="11">
        <f t="shared" ca="1" si="352"/>
        <v>-0.32834354456020975</v>
      </c>
      <c r="K5043" s="11">
        <f t="shared" ca="1" si="353"/>
        <v>1.5688259073799351</v>
      </c>
      <c r="L5043" s="11" t="str">
        <f t="shared" ca="1" si="342"/>
        <v>H</v>
      </c>
      <c r="M5043" s="11"/>
      <c r="N5043" s="11">
        <v>5042</v>
      </c>
      <c r="O5043" s="12">
        <f t="shared" ca="1" si="354"/>
        <v>3.2251993071279745</v>
      </c>
      <c r="P5043" s="12">
        <f t="shared" ca="1" si="355"/>
        <v>0.60493287864820966</v>
      </c>
      <c r="Q5043" s="11" t="str">
        <f t="shared" ca="1" si="343"/>
        <v>A</v>
      </c>
    </row>
    <row r="5044" spans="9:17" x14ac:dyDescent="0.25">
      <c r="I5044" s="11">
        <v>5043</v>
      </c>
      <c r="J5044" s="11">
        <f t="shared" ca="1" si="352"/>
        <v>0.57604999517049515</v>
      </c>
      <c r="K5044" s="11">
        <f t="shared" ca="1" si="353"/>
        <v>2.3616964687624717</v>
      </c>
      <c r="L5044" s="11" t="str">
        <f t="shared" ca="1" si="342"/>
        <v>H</v>
      </c>
      <c r="M5044" s="11"/>
      <c r="N5044" s="11">
        <v>5043</v>
      </c>
      <c r="O5044" s="12">
        <f t="shared" ca="1" si="354"/>
        <v>2.4960162465596833</v>
      </c>
      <c r="P5044" s="12">
        <f t="shared" ca="1" si="355"/>
        <v>1.1919406611536094</v>
      </c>
      <c r="Q5044" s="11" t="str">
        <f t="shared" ca="1" si="343"/>
        <v>A</v>
      </c>
    </row>
    <row r="5045" spans="9:17" x14ac:dyDescent="0.25">
      <c r="I5045" s="11">
        <v>5044</v>
      </c>
      <c r="J5045" s="11">
        <f t="shared" ca="1" si="352"/>
        <v>-0.40237378138643087</v>
      </c>
      <c r="K5045" s="11">
        <f t="shared" ca="1" si="353"/>
        <v>2.5717825697661452</v>
      </c>
      <c r="L5045" s="11" t="str">
        <f t="shared" ca="1" si="342"/>
        <v>H</v>
      </c>
      <c r="M5045" s="11"/>
      <c r="N5045" s="11">
        <v>5044</v>
      </c>
      <c r="O5045" s="12">
        <f t="shared" ca="1" si="354"/>
        <v>6.0146315177956045E-2</v>
      </c>
      <c r="P5045" s="12">
        <f t="shared" ca="1" si="355"/>
        <v>0.30533097358104289</v>
      </c>
      <c r="Q5045" s="11" t="str">
        <f t="shared" ca="1" si="343"/>
        <v>H</v>
      </c>
    </row>
    <row r="5046" spans="9:17" x14ac:dyDescent="0.25">
      <c r="I5046" s="11">
        <v>5045</v>
      </c>
      <c r="J5046" s="11">
        <f t="shared" ca="1" si="352"/>
        <v>-0.22650935411380202</v>
      </c>
      <c r="K5046" s="11">
        <f t="shared" ca="1" si="353"/>
        <v>1.86610739759246</v>
      </c>
      <c r="L5046" s="11" t="str">
        <f t="shared" ca="1" si="342"/>
        <v>H</v>
      </c>
      <c r="M5046" s="11"/>
      <c r="N5046" s="11">
        <v>5045</v>
      </c>
      <c r="O5046" s="12">
        <f t="shared" ca="1" si="354"/>
        <v>2.1439148127952299</v>
      </c>
      <c r="P5046" s="12">
        <f t="shared" ca="1" si="355"/>
        <v>1.8577111000590443</v>
      </c>
      <c r="Q5046" s="11" t="str">
        <f t="shared" ca="1" si="343"/>
        <v>A</v>
      </c>
    </row>
    <row r="5047" spans="9:17" x14ac:dyDescent="0.25">
      <c r="I5047" s="11">
        <v>5046</v>
      </c>
      <c r="J5047" s="11">
        <f t="shared" ca="1" si="352"/>
        <v>1.7223580231484643</v>
      </c>
      <c r="K5047" s="11">
        <f t="shared" ca="1" si="353"/>
        <v>-0.25717197721590823</v>
      </c>
      <c r="L5047" s="11" t="str">
        <f t="shared" ca="1" si="342"/>
        <v>A</v>
      </c>
      <c r="M5047" s="11"/>
      <c r="N5047" s="11">
        <v>5046</v>
      </c>
      <c r="O5047" s="12">
        <f t="shared" ca="1" si="354"/>
        <v>-0.50424747688739724</v>
      </c>
      <c r="P5047" s="12">
        <f t="shared" ca="1" si="355"/>
        <v>2.7600473729212416</v>
      </c>
      <c r="Q5047" s="11" t="str">
        <f t="shared" ca="1" si="343"/>
        <v>H</v>
      </c>
    </row>
    <row r="5048" spans="9:17" x14ac:dyDescent="0.25">
      <c r="I5048" s="11">
        <v>5047</v>
      </c>
      <c r="J5048" s="11">
        <f t="shared" ca="1" si="352"/>
        <v>-0.17252866185019056</v>
      </c>
      <c r="K5048" s="11">
        <f t="shared" ca="1" si="353"/>
        <v>1.4955130828157304</v>
      </c>
      <c r="L5048" s="11" t="str">
        <f t="shared" ca="1" si="342"/>
        <v>H</v>
      </c>
      <c r="M5048" s="11"/>
      <c r="N5048" s="11">
        <v>5047</v>
      </c>
      <c r="O5048" s="12">
        <f t="shared" ca="1" si="354"/>
        <v>1.4627622475383331</v>
      </c>
      <c r="P5048" s="12">
        <f t="shared" ca="1" si="355"/>
        <v>0.81619978575534502</v>
      </c>
      <c r="Q5048" s="11" t="str">
        <f t="shared" ca="1" si="343"/>
        <v>A</v>
      </c>
    </row>
    <row r="5049" spans="9:17" x14ac:dyDescent="0.25">
      <c r="I5049" s="11">
        <v>5048</v>
      </c>
      <c r="J5049" s="11">
        <f t="shared" ca="1" si="352"/>
        <v>2.1296005585595341</v>
      </c>
      <c r="K5049" s="11">
        <f t="shared" ca="1" si="353"/>
        <v>1.5768310650652755</v>
      </c>
      <c r="L5049" s="11" t="str">
        <f t="shared" ca="1" si="342"/>
        <v>A</v>
      </c>
      <c r="M5049" s="11"/>
      <c r="N5049" s="11">
        <v>5048</v>
      </c>
      <c r="O5049" s="12">
        <f t="shared" ca="1" si="354"/>
        <v>6.1842586278505085E-2</v>
      </c>
      <c r="P5049" s="12">
        <f t="shared" ca="1" si="355"/>
        <v>0.6415605830545924</v>
      </c>
      <c r="Q5049" s="11" t="str">
        <f t="shared" ca="1" si="343"/>
        <v>H</v>
      </c>
    </row>
    <row r="5050" spans="9:17" x14ac:dyDescent="0.25">
      <c r="I5050" s="11">
        <v>5049</v>
      </c>
      <c r="J5050" s="11">
        <f t="shared" ca="1" si="352"/>
        <v>1.33335739738429</v>
      </c>
      <c r="K5050" s="11">
        <f t="shared" ca="1" si="353"/>
        <v>2.0963827249915368</v>
      </c>
      <c r="L5050" s="11" t="str">
        <f t="shared" ca="1" si="342"/>
        <v>H</v>
      </c>
      <c r="M5050" s="11"/>
      <c r="N5050" s="11">
        <v>5049</v>
      </c>
      <c r="O5050" s="12">
        <f t="shared" ca="1" si="354"/>
        <v>1.1007891765391746</v>
      </c>
      <c r="P5050" s="12">
        <f t="shared" ca="1" si="355"/>
        <v>3.5870154145198119</v>
      </c>
      <c r="Q5050" s="11" t="str">
        <f t="shared" ca="1" si="343"/>
        <v>H</v>
      </c>
    </row>
    <row r="5051" spans="9:17" x14ac:dyDescent="0.25">
      <c r="I5051" s="11">
        <v>5050</v>
      </c>
      <c r="J5051" s="11">
        <f t="shared" ca="1" si="352"/>
        <v>1.0818929742986092</v>
      </c>
      <c r="K5051" s="11">
        <f t="shared" ca="1" si="353"/>
        <v>1.6391891892929467</v>
      </c>
      <c r="L5051" s="11" t="str">
        <f t="shared" ca="1" si="342"/>
        <v>H</v>
      </c>
      <c r="M5051" s="11"/>
      <c r="N5051" s="11">
        <v>5050</v>
      </c>
      <c r="O5051" s="12">
        <f t="shared" ca="1" si="354"/>
        <v>2.0813904506901157</v>
      </c>
      <c r="P5051" s="12">
        <f t="shared" ca="1" si="355"/>
        <v>0.7299140384785523</v>
      </c>
      <c r="Q5051" s="11" t="str">
        <f t="shared" ca="1" si="343"/>
        <v>A</v>
      </c>
    </row>
    <row r="5052" spans="9:17" x14ac:dyDescent="0.25">
      <c r="I5052" s="11">
        <v>5051</v>
      </c>
      <c r="J5052" s="11">
        <f t="shared" ca="1" si="352"/>
        <v>3.505290628149941</v>
      </c>
      <c r="K5052" s="11">
        <f t="shared" ca="1" si="353"/>
        <v>2.0157879024098957</v>
      </c>
      <c r="L5052" s="11" t="str">
        <f t="shared" ca="1" si="342"/>
        <v>A</v>
      </c>
      <c r="M5052" s="11"/>
      <c r="N5052" s="11">
        <v>5051</v>
      </c>
      <c r="O5052" s="12">
        <f t="shared" ca="1" si="354"/>
        <v>1.2702410717619916</v>
      </c>
      <c r="P5052" s="12">
        <f t="shared" ca="1" si="355"/>
        <v>1.9432948343190541</v>
      </c>
      <c r="Q5052" s="11" t="str">
        <f t="shared" ca="1" si="343"/>
        <v>H</v>
      </c>
    </row>
    <row r="5053" spans="9:17" x14ac:dyDescent="0.25">
      <c r="I5053" s="11">
        <v>5052</v>
      </c>
      <c r="J5053" s="11">
        <f t="shared" ca="1" si="352"/>
        <v>0.35916265033571326</v>
      </c>
      <c r="K5053" s="11">
        <f t="shared" ca="1" si="353"/>
        <v>0.71862702254457145</v>
      </c>
      <c r="L5053" s="11" t="str">
        <f t="shared" ca="1" si="342"/>
        <v>H</v>
      </c>
      <c r="M5053" s="11"/>
      <c r="N5053" s="11">
        <v>5052</v>
      </c>
      <c r="O5053" s="12">
        <f t="shared" ca="1" si="354"/>
        <v>-0.19462917534459434</v>
      </c>
      <c r="P5053" s="12">
        <f t="shared" ca="1" si="355"/>
        <v>0.23687321395836414</v>
      </c>
      <c r="Q5053" s="11" t="str">
        <f t="shared" ca="1" si="343"/>
        <v>H</v>
      </c>
    </row>
    <row r="5054" spans="9:17" x14ac:dyDescent="0.25">
      <c r="I5054" s="11">
        <v>5053</v>
      </c>
      <c r="J5054" s="11">
        <f t="shared" ca="1" si="352"/>
        <v>2.136039184913836</v>
      </c>
      <c r="K5054" s="11">
        <f t="shared" ca="1" si="353"/>
        <v>1.555811593962521</v>
      </c>
      <c r="L5054" s="11" t="str">
        <f t="shared" ca="1" si="342"/>
        <v>A</v>
      </c>
      <c r="M5054" s="11"/>
      <c r="N5054" s="11">
        <v>5053</v>
      </c>
      <c r="O5054" s="12">
        <f t="shared" ca="1" si="354"/>
        <v>2.0261802075987703</v>
      </c>
      <c r="P5054" s="12">
        <f t="shared" ca="1" si="355"/>
        <v>-0.14258133895090741</v>
      </c>
      <c r="Q5054" s="11" t="str">
        <f t="shared" ca="1" si="343"/>
        <v>A</v>
      </c>
    </row>
    <row r="5055" spans="9:17" x14ac:dyDescent="0.25">
      <c r="I5055" s="11">
        <v>5054</v>
      </c>
      <c r="J5055" s="11">
        <f t="shared" ca="1" si="352"/>
        <v>1.0965124995756337</v>
      </c>
      <c r="K5055" s="11">
        <f t="shared" ca="1" si="353"/>
        <v>3.7144812805901077</v>
      </c>
      <c r="L5055" s="11" t="str">
        <f t="shared" ca="1" si="342"/>
        <v>H</v>
      </c>
      <c r="M5055" s="11"/>
      <c r="N5055" s="11">
        <v>5054</v>
      </c>
      <c r="O5055" s="12">
        <f t="shared" ca="1" si="354"/>
        <v>-0.60808124249155049</v>
      </c>
      <c r="P5055" s="12">
        <f t="shared" ca="1" si="355"/>
        <v>0.70623119897798681</v>
      </c>
      <c r="Q5055" s="11" t="str">
        <f t="shared" ca="1" si="343"/>
        <v>H</v>
      </c>
    </row>
    <row r="5056" spans="9:17" x14ac:dyDescent="0.25">
      <c r="I5056" s="11">
        <v>5055</v>
      </c>
      <c r="J5056" s="11">
        <f t="shared" ca="1" si="352"/>
        <v>0.44805835295473628</v>
      </c>
      <c r="K5056" s="11">
        <f t="shared" ca="1" si="353"/>
        <v>2.4539201912599902</v>
      </c>
      <c r="L5056" s="11" t="str">
        <f t="shared" ca="1" si="342"/>
        <v>H</v>
      </c>
      <c r="M5056" s="11"/>
      <c r="N5056" s="11">
        <v>5055</v>
      </c>
      <c r="O5056" s="12">
        <f t="shared" ca="1" si="354"/>
        <v>1.0804234072672467</v>
      </c>
      <c r="P5056" s="12">
        <f t="shared" ca="1" si="355"/>
        <v>0.95768237434521986</v>
      </c>
      <c r="Q5056" s="11" t="str">
        <f t="shared" ca="1" si="343"/>
        <v>A</v>
      </c>
    </row>
    <row r="5057" spans="9:17" x14ac:dyDescent="0.25">
      <c r="I5057" s="11">
        <v>5056</v>
      </c>
      <c r="J5057" s="11">
        <f t="shared" ca="1" si="352"/>
        <v>0.21829495615924566</v>
      </c>
      <c r="K5057" s="11">
        <f t="shared" ca="1" si="353"/>
        <v>4.0569876519764856</v>
      </c>
      <c r="L5057" s="11" t="str">
        <f t="shared" ca="1" si="342"/>
        <v>H</v>
      </c>
      <c r="M5057" s="11"/>
      <c r="N5057" s="11">
        <v>5056</v>
      </c>
      <c r="O5057" s="12">
        <f t="shared" ca="1" si="354"/>
        <v>1.5758970028796497</v>
      </c>
      <c r="P5057" s="12">
        <f t="shared" ca="1" si="355"/>
        <v>0.38825272292445923</v>
      </c>
      <c r="Q5057" s="11" t="str">
        <f t="shared" ca="1" si="343"/>
        <v>A</v>
      </c>
    </row>
    <row r="5058" spans="9:17" x14ac:dyDescent="0.25">
      <c r="I5058" s="11">
        <v>5057</v>
      </c>
      <c r="J5058" s="11">
        <f t="shared" ca="1" si="352"/>
        <v>-0.2614661178308052</v>
      </c>
      <c r="K5058" s="11">
        <f t="shared" ca="1" si="353"/>
        <v>3.0256273522772679</v>
      </c>
      <c r="L5058" s="11" t="str">
        <f t="shared" ca="1" si="342"/>
        <v>H</v>
      </c>
      <c r="M5058" s="11"/>
      <c r="N5058" s="11">
        <v>5057</v>
      </c>
      <c r="O5058" s="12">
        <f t="shared" ca="1" si="354"/>
        <v>0.66887496921171907</v>
      </c>
      <c r="P5058" s="12">
        <f t="shared" ca="1" si="355"/>
        <v>2.3107520935570749</v>
      </c>
      <c r="Q5058" s="11" t="str">
        <f t="shared" ca="1" si="343"/>
        <v>H</v>
      </c>
    </row>
    <row r="5059" spans="9:17" x14ac:dyDescent="0.25">
      <c r="I5059" s="11">
        <v>5058</v>
      </c>
      <c r="J5059" s="11">
        <f t="shared" ref="J5059:J5122" ca="1" si="356">NORMINV(RAND(), $D$3,$F$3)</f>
        <v>1.371384024872589</v>
      </c>
      <c r="K5059" s="11">
        <f t="shared" ref="K5059:K5122" ca="1" si="357">NORMINV(RAND(), $D$2,$F$2)</f>
        <v>1.587481156479321</v>
      </c>
      <c r="L5059" s="11" t="str">
        <f t="shared" ca="1" si="342"/>
        <v>H</v>
      </c>
      <c r="M5059" s="11"/>
      <c r="N5059" s="11">
        <v>5058</v>
      </c>
      <c r="O5059" s="12">
        <f t="shared" ref="O5059:O5122" ca="1" si="358">NORMINV(RAND(), $D$11,$F$11)</f>
        <v>1.9503839504651732</v>
      </c>
      <c r="P5059" s="12">
        <f t="shared" ref="P5059:P5122" ca="1" si="359">NORMINV(RAND(), $D$10,$F$10)</f>
        <v>1.763103288682951</v>
      </c>
      <c r="Q5059" s="11" t="str">
        <f t="shared" ca="1" si="343"/>
        <v>A</v>
      </c>
    </row>
    <row r="5060" spans="9:17" x14ac:dyDescent="0.25">
      <c r="I5060" s="11">
        <v>5059</v>
      </c>
      <c r="J5060" s="11">
        <f t="shared" ca="1" si="356"/>
        <v>1.409329714705349</v>
      </c>
      <c r="K5060" s="11">
        <f t="shared" ca="1" si="357"/>
        <v>1.0882313351336368</v>
      </c>
      <c r="L5060" s="11" t="str">
        <f t="shared" ca="1" si="342"/>
        <v>A</v>
      </c>
      <c r="M5060" s="11"/>
      <c r="N5060" s="11">
        <v>5059</v>
      </c>
      <c r="O5060" s="12">
        <f t="shared" ca="1" si="358"/>
        <v>2.0056299787266623</v>
      </c>
      <c r="P5060" s="12">
        <f t="shared" ca="1" si="359"/>
        <v>0.45181326935125821</v>
      </c>
      <c r="Q5060" s="11" t="str">
        <f t="shared" ca="1" si="343"/>
        <v>A</v>
      </c>
    </row>
    <row r="5061" spans="9:17" x14ac:dyDescent="0.25">
      <c r="I5061" s="11">
        <v>5060</v>
      </c>
      <c r="J5061" s="11">
        <f t="shared" ca="1" si="356"/>
        <v>0.84704281216001198</v>
      </c>
      <c r="K5061" s="11">
        <f t="shared" ca="1" si="357"/>
        <v>2.238390579165682</v>
      </c>
      <c r="L5061" s="11" t="str">
        <f t="shared" ca="1" si="342"/>
        <v>H</v>
      </c>
      <c r="M5061" s="11"/>
      <c r="N5061" s="11">
        <v>5060</v>
      </c>
      <c r="O5061" s="12">
        <f t="shared" ca="1" si="358"/>
        <v>1.0214254289423554</v>
      </c>
      <c r="P5061" s="12">
        <f t="shared" ca="1" si="359"/>
        <v>-2.7649473696441884E-2</v>
      </c>
      <c r="Q5061" s="11" t="str">
        <f t="shared" ca="1" si="343"/>
        <v>A</v>
      </c>
    </row>
    <row r="5062" spans="9:17" x14ac:dyDescent="0.25">
      <c r="I5062" s="11">
        <v>5061</v>
      </c>
      <c r="J5062" s="11">
        <f t="shared" ca="1" si="356"/>
        <v>0.98611095105762714</v>
      </c>
      <c r="K5062" s="11">
        <f t="shared" ca="1" si="357"/>
        <v>-0.15866825439112686</v>
      </c>
      <c r="L5062" s="11" t="str">
        <f t="shared" ca="1" si="342"/>
        <v>A</v>
      </c>
      <c r="M5062" s="11"/>
      <c r="N5062" s="11">
        <v>5061</v>
      </c>
      <c r="O5062" s="12">
        <f t="shared" ca="1" si="358"/>
        <v>0.49452004438697922</v>
      </c>
      <c r="P5062" s="12">
        <f t="shared" ca="1" si="359"/>
        <v>1.4697111928663489</v>
      </c>
      <c r="Q5062" s="11" t="str">
        <f t="shared" ca="1" si="343"/>
        <v>H</v>
      </c>
    </row>
    <row r="5063" spans="9:17" x14ac:dyDescent="0.25">
      <c r="I5063" s="11">
        <v>5062</v>
      </c>
      <c r="J5063" s="11">
        <f t="shared" ca="1" si="356"/>
        <v>1.6371182806367957</v>
      </c>
      <c r="K5063" s="11">
        <f t="shared" ca="1" si="357"/>
        <v>4.2403853454893721</v>
      </c>
      <c r="L5063" s="11" t="str">
        <f t="shared" ca="1" si="342"/>
        <v>H</v>
      </c>
      <c r="M5063" s="11"/>
      <c r="N5063" s="11">
        <v>5062</v>
      </c>
      <c r="O5063" s="12">
        <f t="shared" ca="1" si="358"/>
        <v>0.5158615815410531</v>
      </c>
      <c r="P5063" s="12">
        <f t="shared" ca="1" si="359"/>
        <v>1.6045175757936108</v>
      </c>
      <c r="Q5063" s="11" t="str">
        <f t="shared" ca="1" si="343"/>
        <v>H</v>
      </c>
    </row>
    <row r="5064" spans="9:17" x14ac:dyDescent="0.25">
      <c r="I5064" s="11">
        <v>5063</v>
      </c>
      <c r="J5064" s="11">
        <f t="shared" ca="1" si="356"/>
        <v>-0.33943534050903701</v>
      </c>
      <c r="K5064" s="11">
        <f t="shared" ca="1" si="357"/>
        <v>3.3320692217883447</v>
      </c>
      <c r="L5064" s="11" t="str">
        <f t="shared" ca="1" si="342"/>
        <v>H</v>
      </c>
      <c r="M5064" s="11"/>
      <c r="N5064" s="11">
        <v>5063</v>
      </c>
      <c r="O5064" s="12">
        <f t="shared" ca="1" si="358"/>
        <v>2.9863263453291662</v>
      </c>
      <c r="P5064" s="12">
        <f t="shared" ca="1" si="359"/>
        <v>0.74710094303163399</v>
      </c>
      <c r="Q5064" s="11" t="str">
        <f t="shared" ca="1" si="343"/>
        <v>A</v>
      </c>
    </row>
    <row r="5065" spans="9:17" x14ac:dyDescent="0.25">
      <c r="I5065" s="11">
        <v>5064</v>
      </c>
      <c r="J5065" s="11">
        <f t="shared" ca="1" si="356"/>
        <v>0.4432883448452285</v>
      </c>
      <c r="K5065" s="11">
        <f t="shared" ca="1" si="357"/>
        <v>1.3654007938105761</v>
      </c>
      <c r="L5065" s="11" t="str">
        <f t="shared" ca="1" si="342"/>
        <v>H</v>
      </c>
      <c r="M5065" s="11"/>
      <c r="N5065" s="11">
        <v>5064</v>
      </c>
      <c r="O5065" s="12">
        <f t="shared" ca="1" si="358"/>
        <v>-0.69273308072399886</v>
      </c>
      <c r="P5065" s="12">
        <f t="shared" ca="1" si="359"/>
        <v>1.7728845097600552</v>
      </c>
      <c r="Q5065" s="11" t="str">
        <f t="shared" ca="1" si="343"/>
        <v>H</v>
      </c>
    </row>
    <row r="5066" spans="9:17" x14ac:dyDescent="0.25">
      <c r="I5066" s="11">
        <v>5065</v>
      </c>
      <c r="J5066" s="11">
        <f t="shared" ca="1" si="356"/>
        <v>2.9262414739539659</v>
      </c>
      <c r="K5066" s="11">
        <f t="shared" ca="1" si="357"/>
        <v>2.3526366875378426</v>
      </c>
      <c r="L5066" s="11" t="str">
        <f t="shared" ca="1" si="342"/>
        <v>A</v>
      </c>
      <c r="M5066" s="11"/>
      <c r="N5066" s="11">
        <v>5065</v>
      </c>
      <c r="O5066" s="12">
        <f t="shared" ca="1" si="358"/>
        <v>-2.4826338263708294</v>
      </c>
      <c r="P5066" s="12">
        <f t="shared" ca="1" si="359"/>
        <v>-0.34295423833668681</v>
      </c>
      <c r="Q5066" s="11" t="str">
        <f t="shared" ca="1" si="343"/>
        <v>H</v>
      </c>
    </row>
    <row r="5067" spans="9:17" x14ac:dyDescent="0.25">
      <c r="I5067" s="11">
        <v>5066</v>
      </c>
      <c r="J5067" s="11">
        <f t="shared" ca="1" si="356"/>
        <v>0.11426950711539818</v>
      </c>
      <c r="K5067" s="11">
        <f t="shared" ca="1" si="357"/>
        <v>1.6190451415361722</v>
      </c>
      <c r="L5067" s="11" t="str">
        <f t="shared" ca="1" si="342"/>
        <v>H</v>
      </c>
      <c r="M5067" s="11"/>
      <c r="N5067" s="11">
        <v>5066</v>
      </c>
      <c r="O5067" s="12">
        <f t="shared" ca="1" si="358"/>
        <v>2.1077343587089779</v>
      </c>
      <c r="P5067" s="12">
        <f t="shared" ca="1" si="359"/>
        <v>1.2870233233171691</v>
      </c>
      <c r="Q5067" s="11" t="str">
        <f t="shared" ca="1" si="343"/>
        <v>A</v>
      </c>
    </row>
    <row r="5068" spans="9:17" x14ac:dyDescent="0.25">
      <c r="I5068" s="11">
        <v>5067</v>
      </c>
      <c r="J5068" s="11">
        <f t="shared" ca="1" si="356"/>
        <v>1.3565760829516114</v>
      </c>
      <c r="K5068" s="11">
        <f t="shared" ca="1" si="357"/>
        <v>2.9493036589201149</v>
      </c>
      <c r="L5068" s="11" t="str">
        <f t="shared" ca="1" si="342"/>
        <v>H</v>
      </c>
      <c r="M5068" s="11"/>
      <c r="N5068" s="11">
        <v>5067</v>
      </c>
      <c r="O5068" s="12">
        <f t="shared" ca="1" si="358"/>
        <v>-9.0901328697518879E-2</v>
      </c>
      <c r="P5068" s="12">
        <f t="shared" ca="1" si="359"/>
        <v>0.61365685310748974</v>
      </c>
      <c r="Q5068" s="11" t="str">
        <f t="shared" ca="1" si="343"/>
        <v>H</v>
      </c>
    </row>
    <row r="5069" spans="9:17" x14ac:dyDescent="0.25">
      <c r="I5069" s="11">
        <v>5068</v>
      </c>
      <c r="J5069" s="11">
        <f t="shared" ca="1" si="356"/>
        <v>1.0148790621689938</v>
      </c>
      <c r="K5069" s="11">
        <f t="shared" ca="1" si="357"/>
        <v>2.8624691531201485</v>
      </c>
      <c r="L5069" s="11" t="str">
        <f t="shared" ca="1" si="342"/>
        <v>H</v>
      </c>
      <c r="M5069" s="11"/>
      <c r="N5069" s="11">
        <v>5068</v>
      </c>
      <c r="O5069" s="12">
        <f t="shared" ca="1" si="358"/>
        <v>-1.2227418641453962</v>
      </c>
      <c r="P5069" s="12">
        <f t="shared" ca="1" si="359"/>
        <v>2.9412105651506444</v>
      </c>
      <c r="Q5069" s="11" t="str">
        <f t="shared" ca="1" si="343"/>
        <v>H</v>
      </c>
    </row>
    <row r="5070" spans="9:17" x14ac:dyDescent="0.25">
      <c r="I5070" s="11">
        <v>5069</v>
      </c>
      <c r="J5070" s="11">
        <f t="shared" ca="1" si="356"/>
        <v>1.8356987536694152</v>
      </c>
      <c r="K5070" s="11">
        <f t="shared" ca="1" si="357"/>
        <v>1.5493422427218571</v>
      </c>
      <c r="L5070" s="11" t="str">
        <f t="shared" ca="1" si="342"/>
        <v>A</v>
      </c>
      <c r="M5070" s="11"/>
      <c r="N5070" s="11">
        <v>5069</v>
      </c>
      <c r="O5070" s="12">
        <f t="shared" ca="1" si="358"/>
        <v>-0.39930995908283728</v>
      </c>
      <c r="P5070" s="12">
        <f t="shared" ca="1" si="359"/>
        <v>0.40377092486095467</v>
      </c>
      <c r="Q5070" s="11" t="str">
        <f t="shared" ca="1" si="343"/>
        <v>H</v>
      </c>
    </row>
    <row r="5071" spans="9:17" x14ac:dyDescent="0.25">
      <c r="I5071" s="11">
        <v>5070</v>
      </c>
      <c r="J5071" s="11">
        <f t="shared" ca="1" si="356"/>
        <v>3.4877527438255047</v>
      </c>
      <c r="K5071" s="11">
        <f t="shared" ca="1" si="357"/>
        <v>5.1027288837133433</v>
      </c>
      <c r="L5071" s="11" t="str">
        <f t="shared" ca="1" si="342"/>
        <v>H</v>
      </c>
      <c r="M5071" s="11"/>
      <c r="N5071" s="11">
        <v>5070</v>
      </c>
      <c r="O5071" s="12">
        <f t="shared" ca="1" si="358"/>
        <v>-0.42210699135415264</v>
      </c>
      <c r="P5071" s="12">
        <f t="shared" ca="1" si="359"/>
        <v>-0.83242959376349002</v>
      </c>
      <c r="Q5071" s="11" t="str">
        <f t="shared" ca="1" si="343"/>
        <v>A</v>
      </c>
    </row>
    <row r="5072" spans="9:17" x14ac:dyDescent="0.25">
      <c r="I5072" s="11">
        <v>5071</v>
      </c>
      <c r="J5072" s="11">
        <f t="shared" ca="1" si="356"/>
        <v>0.7641139683294722</v>
      </c>
      <c r="K5072" s="11">
        <f t="shared" ca="1" si="357"/>
        <v>5.0065263435854437</v>
      </c>
      <c r="L5072" s="11" t="str">
        <f t="shared" ca="1" si="342"/>
        <v>H</v>
      </c>
      <c r="M5072" s="11"/>
      <c r="N5072" s="11">
        <v>5071</v>
      </c>
      <c r="O5072" s="12">
        <f t="shared" ca="1" si="358"/>
        <v>1.5428432235087703</v>
      </c>
      <c r="P5072" s="12">
        <f t="shared" ca="1" si="359"/>
        <v>-1.0758198864371238</v>
      </c>
      <c r="Q5072" s="11" t="str">
        <f t="shared" ca="1" si="343"/>
        <v>A</v>
      </c>
    </row>
    <row r="5073" spans="9:17" x14ac:dyDescent="0.25">
      <c r="I5073" s="11">
        <v>5072</v>
      </c>
      <c r="J5073" s="11">
        <f t="shared" ca="1" si="356"/>
        <v>0.39032922935433145</v>
      </c>
      <c r="K5073" s="11">
        <f t="shared" ca="1" si="357"/>
        <v>2.05310006149463</v>
      </c>
      <c r="L5073" s="11" t="str">
        <f t="shared" ca="1" si="342"/>
        <v>H</v>
      </c>
      <c r="M5073" s="11"/>
      <c r="N5073" s="11">
        <v>5072</v>
      </c>
      <c r="O5073" s="12">
        <f t="shared" ca="1" si="358"/>
        <v>2.0703519383636246</v>
      </c>
      <c r="P5073" s="12">
        <f t="shared" ca="1" si="359"/>
        <v>2.3557328863329046</v>
      </c>
      <c r="Q5073" s="11" t="str">
        <f t="shared" ca="1" si="343"/>
        <v>H</v>
      </c>
    </row>
    <row r="5074" spans="9:17" x14ac:dyDescent="0.25">
      <c r="I5074" s="11">
        <v>5073</v>
      </c>
      <c r="J5074" s="11">
        <f t="shared" ca="1" si="356"/>
        <v>2.8357038341538443</v>
      </c>
      <c r="K5074" s="11">
        <f t="shared" ca="1" si="357"/>
        <v>1.5335107973455189</v>
      </c>
      <c r="L5074" s="11" t="str">
        <f t="shared" ca="1" si="342"/>
        <v>A</v>
      </c>
      <c r="M5074" s="11"/>
      <c r="N5074" s="11">
        <v>5073</v>
      </c>
      <c r="O5074" s="12">
        <f t="shared" ca="1" si="358"/>
        <v>-0.56917193189070869</v>
      </c>
      <c r="P5074" s="12">
        <f t="shared" ca="1" si="359"/>
        <v>1.4314974052898211</v>
      </c>
      <c r="Q5074" s="11" t="str">
        <f t="shared" ca="1" si="343"/>
        <v>H</v>
      </c>
    </row>
    <row r="5075" spans="9:17" x14ac:dyDescent="0.25">
      <c r="I5075" s="11">
        <v>5074</v>
      </c>
      <c r="J5075" s="11">
        <f t="shared" ca="1" si="356"/>
        <v>1.7744033887373143</v>
      </c>
      <c r="K5075" s="11">
        <f t="shared" ca="1" si="357"/>
        <v>1.327963024804748</v>
      </c>
      <c r="L5075" s="11" t="str">
        <f t="shared" ca="1" si="342"/>
        <v>A</v>
      </c>
      <c r="M5075" s="11"/>
      <c r="N5075" s="11">
        <v>5074</v>
      </c>
      <c r="O5075" s="12">
        <f t="shared" ca="1" si="358"/>
        <v>8.2998457415079552E-2</v>
      </c>
      <c r="P5075" s="12">
        <f t="shared" ca="1" si="359"/>
        <v>-0.3318839152333104</v>
      </c>
      <c r="Q5075" s="11" t="str">
        <f t="shared" ca="1" si="343"/>
        <v>A</v>
      </c>
    </row>
    <row r="5076" spans="9:17" x14ac:dyDescent="0.25">
      <c r="I5076" s="11">
        <v>5075</v>
      </c>
      <c r="J5076" s="11">
        <f t="shared" ca="1" si="356"/>
        <v>-1.6375066306988262E-2</v>
      </c>
      <c r="K5076" s="11">
        <f t="shared" ca="1" si="357"/>
        <v>1.754277091553168</v>
      </c>
      <c r="L5076" s="11" t="str">
        <f t="shared" ca="1" si="342"/>
        <v>H</v>
      </c>
      <c r="M5076" s="11"/>
      <c r="N5076" s="11">
        <v>5075</v>
      </c>
      <c r="O5076" s="12">
        <f t="shared" ca="1" si="358"/>
        <v>-0.69355044233428464</v>
      </c>
      <c r="P5076" s="12">
        <f t="shared" ca="1" si="359"/>
        <v>2.7006333829645834</v>
      </c>
      <c r="Q5076" s="11" t="str">
        <f t="shared" ca="1" si="343"/>
        <v>H</v>
      </c>
    </row>
    <row r="5077" spans="9:17" x14ac:dyDescent="0.25">
      <c r="I5077" s="11">
        <v>5076</v>
      </c>
      <c r="J5077" s="11">
        <f t="shared" ca="1" si="356"/>
        <v>1.2346575218320113</v>
      </c>
      <c r="K5077" s="11">
        <f t="shared" ca="1" si="357"/>
        <v>4.7076452289515949</v>
      </c>
      <c r="L5077" s="11" t="str">
        <f t="shared" ca="1" si="342"/>
        <v>H</v>
      </c>
      <c r="M5077" s="11"/>
      <c r="N5077" s="11">
        <v>5076</v>
      </c>
      <c r="O5077" s="12">
        <f t="shared" ca="1" si="358"/>
        <v>-0.24659534211545298</v>
      </c>
      <c r="P5077" s="12">
        <f t="shared" ca="1" si="359"/>
        <v>7.2915038973542234E-3</v>
      </c>
      <c r="Q5077" s="11" t="str">
        <f t="shared" ca="1" si="343"/>
        <v>H</v>
      </c>
    </row>
    <row r="5078" spans="9:17" x14ac:dyDescent="0.25">
      <c r="I5078" s="11">
        <v>5077</v>
      </c>
      <c r="J5078" s="11">
        <f t="shared" ca="1" si="356"/>
        <v>0.39134045876066781</v>
      </c>
      <c r="K5078" s="11">
        <f t="shared" ca="1" si="357"/>
        <v>0.53967947034773478</v>
      </c>
      <c r="L5078" s="11" t="str">
        <f t="shared" ca="1" si="342"/>
        <v>H</v>
      </c>
      <c r="M5078" s="11"/>
      <c r="N5078" s="11">
        <v>5077</v>
      </c>
      <c r="O5078" s="12">
        <f t="shared" ca="1" si="358"/>
        <v>-0.9571568580978651</v>
      </c>
      <c r="P5078" s="12">
        <f t="shared" ca="1" si="359"/>
        <v>1.2692006883484754</v>
      </c>
      <c r="Q5078" s="11" t="str">
        <f t="shared" ca="1" si="343"/>
        <v>H</v>
      </c>
    </row>
    <row r="5079" spans="9:17" x14ac:dyDescent="0.25">
      <c r="I5079" s="11">
        <v>5078</v>
      </c>
      <c r="J5079" s="11">
        <f t="shared" ca="1" si="356"/>
        <v>2.2084567536302266</v>
      </c>
      <c r="K5079" s="11">
        <f t="shared" ca="1" si="357"/>
        <v>3.5138539436941958</v>
      </c>
      <c r="L5079" s="11" t="str">
        <f t="shared" ca="1" si="342"/>
        <v>H</v>
      </c>
      <c r="M5079" s="11"/>
      <c r="N5079" s="11">
        <v>5078</v>
      </c>
      <c r="O5079" s="12">
        <f t="shared" ca="1" si="358"/>
        <v>9.0583840347404243E-2</v>
      </c>
      <c r="P5079" s="12">
        <f t="shared" ca="1" si="359"/>
        <v>0.47380746531408646</v>
      </c>
      <c r="Q5079" s="11" t="str">
        <f t="shared" ca="1" si="343"/>
        <v>H</v>
      </c>
    </row>
    <row r="5080" spans="9:17" x14ac:dyDescent="0.25">
      <c r="I5080" s="11">
        <v>5079</v>
      </c>
      <c r="J5080" s="11">
        <f t="shared" ca="1" si="356"/>
        <v>-0.59785229879227086</v>
      </c>
      <c r="K5080" s="11">
        <f t="shared" ca="1" si="357"/>
        <v>2.2341279984069851</v>
      </c>
      <c r="L5080" s="11" t="str">
        <f t="shared" ca="1" si="342"/>
        <v>H</v>
      </c>
      <c r="M5080" s="11"/>
      <c r="N5080" s="11">
        <v>5079</v>
      </c>
      <c r="O5080" s="12">
        <f t="shared" ca="1" si="358"/>
        <v>-0.59211557358988576</v>
      </c>
      <c r="P5080" s="12">
        <f t="shared" ca="1" si="359"/>
        <v>3.2269699393141682</v>
      </c>
      <c r="Q5080" s="11" t="str">
        <f t="shared" ca="1" si="343"/>
        <v>H</v>
      </c>
    </row>
    <row r="5081" spans="9:17" x14ac:dyDescent="0.25">
      <c r="I5081" s="11">
        <v>5080</v>
      </c>
      <c r="J5081" s="11">
        <f t="shared" ca="1" si="356"/>
        <v>3.0465138331793509</v>
      </c>
      <c r="K5081" s="11">
        <f t="shared" ca="1" si="357"/>
        <v>1.4086116564595961</v>
      </c>
      <c r="L5081" s="11" t="str">
        <f t="shared" ca="1" si="342"/>
        <v>A</v>
      </c>
      <c r="M5081" s="11"/>
      <c r="N5081" s="11">
        <v>5080</v>
      </c>
      <c r="O5081" s="12">
        <f t="shared" ca="1" si="358"/>
        <v>1.0375210293651986</v>
      </c>
      <c r="P5081" s="12">
        <f t="shared" ca="1" si="359"/>
        <v>0.75403121087126501</v>
      </c>
      <c r="Q5081" s="11" t="str">
        <f t="shared" ca="1" si="343"/>
        <v>A</v>
      </c>
    </row>
    <row r="5082" spans="9:17" x14ac:dyDescent="0.25">
      <c r="I5082" s="11">
        <v>5081</v>
      </c>
      <c r="J5082" s="11">
        <f t="shared" ca="1" si="356"/>
        <v>1.8205351922367616</v>
      </c>
      <c r="K5082" s="11">
        <f t="shared" ca="1" si="357"/>
        <v>4.5648139770863008</v>
      </c>
      <c r="L5082" s="11" t="str">
        <f t="shared" ca="1" si="342"/>
        <v>H</v>
      </c>
      <c r="M5082" s="11"/>
      <c r="N5082" s="11">
        <v>5081</v>
      </c>
      <c r="O5082" s="12">
        <f t="shared" ca="1" si="358"/>
        <v>-1.1346407201407482</v>
      </c>
      <c r="P5082" s="12">
        <f t="shared" ca="1" si="359"/>
        <v>1.8268986158015617</v>
      </c>
      <c r="Q5082" s="11" t="str">
        <f t="shared" ca="1" si="343"/>
        <v>H</v>
      </c>
    </row>
    <row r="5083" spans="9:17" x14ac:dyDescent="0.25">
      <c r="I5083" s="11">
        <v>5082</v>
      </c>
      <c r="J5083" s="11">
        <f t="shared" ca="1" si="356"/>
        <v>0.79207036340260417</v>
      </c>
      <c r="K5083" s="11">
        <f t="shared" ca="1" si="357"/>
        <v>3.6341977047490888</v>
      </c>
      <c r="L5083" s="11" t="str">
        <f t="shared" ca="1" si="342"/>
        <v>H</v>
      </c>
      <c r="M5083" s="11"/>
      <c r="N5083" s="11">
        <v>5082</v>
      </c>
      <c r="O5083" s="12">
        <f t="shared" ca="1" si="358"/>
        <v>-0.51523949410409764</v>
      </c>
      <c r="P5083" s="12">
        <f t="shared" ca="1" si="359"/>
        <v>1.4241679980811683</v>
      </c>
      <c r="Q5083" s="11" t="str">
        <f t="shared" ca="1" si="343"/>
        <v>H</v>
      </c>
    </row>
    <row r="5084" spans="9:17" x14ac:dyDescent="0.25">
      <c r="I5084" s="11">
        <v>5083</v>
      </c>
      <c r="J5084" s="11">
        <f t="shared" ca="1" si="356"/>
        <v>0.26347934579000587</v>
      </c>
      <c r="K5084" s="11">
        <f t="shared" ca="1" si="357"/>
        <v>1.8219989995631569</v>
      </c>
      <c r="L5084" s="11" t="str">
        <f t="shared" ca="1" si="342"/>
        <v>H</v>
      </c>
      <c r="M5084" s="11"/>
      <c r="N5084" s="11">
        <v>5083</v>
      </c>
      <c r="O5084" s="12">
        <f t="shared" ca="1" si="358"/>
        <v>1.5071130091016571</v>
      </c>
      <c r="P5084" s="12">
        <f t="shared" ca="1" si="359"/>
        <v>1.8186112546290234</v>
      </c>
      <c r="Q5084" s="11" t="str">
        <f t="shared" ca="1" si="343"/>
        <v>H</v>
      </c>
    </row>
    <row r="5085" spans="9:17" x14ac:dyDescent="0.25">
      <c r="I5085" s="11">
        <v>5084</v>
      </c>
      <c r="J5085" s="11">
        <f t="shared" ca="1" si="356"/>
        <v>0.84044917819211495</v>
      </c>
      <c r="K5085" s="11">
        <f t="shared" ca="1" si="357"/>
        <v>0.85845278128814129</v>
      </c>
      <c r="L5085" s="11" t="str">
        <f t="shared" ca="1" si="342"/>
        <v>H</v>
      </c>
      <c r="M5085" s="11"/>
      <c r="N5085" s="11">
        <v>5084</v>
      </c>
      <c r="O5085" s="12">
        <f t="shared" ca="1" si="358"/>
        <v>1.9501306428125857</v>
      </c>
      <c r="P5085" s="12">
        <f t="shared" ca="1" si="359"/>
        <v>0.9297793940788579</v>
      </c>
      <c r="Q5085" s="11" t="str">
        <f t="shared" ca="1" si="343"/>
        <v>A</v>
      </c>
    </row>
    <row r="5086" spans="9:17" x14ac:dyDescent="0.25">
      <c r="I5086" s="11">
        <v>5085</v>
      </c>
      <c r="J5086" s="11">
        <f t="shared" ca="1" si="356"/>
        <v>-1.0791391162254045</v>
      </c>
      <c r="K5086" s="11">
        <f t="shared" ca="1" si="357"/>
        <v>2.0690469730881258</v>
      </c>
      <c r="L5086" s="11" t="str">
        <f t="shared" ca="1" si="342"/>
        <v>H</v>
      </c>
      <c r="M5086" s="11"/>
      <c r="N5086" s="11">
        <v>5085</v>
      </c>
      <c r="O5086" s="12">
        <f t="shared" ca="1" si="358"/>
        <v>1.0710393232848743</v>
      </c>
      <c r="P5086" s="12">
        <f t="shared" ca="1" si="359"/>
        <v>0.23018842551333174</v>
      </c>
      <c r="Q5086" s="11" t="str">
        <f t="shared" ca="1" si="343"/>
        <v>A</v>
      </c>
    </row>
    <row r="5087" spans="9:17" x14ac:dyDescent="0.25">
      <c r="I5087" s="11">
        <v>5086</v>
      </c>
      <c r="J5087" s="11">
        <f t="shared" ca="1" si="356"/>
        <v>-0.15766022157150295</v>
      </c>
      <c r="K5087" s="11">
        <f t="shared" ca="1" si="357"/>
        <v>1.901472482449589</v>
      </c>
      <c r="L5087" s="11" t="str">
        <f t="shared" ca="1" si="342"/>
        <v>H</v>
      </c>
      <c r="M5087" s="11"/>
      <c r="N5087" s="11">
        <v>5086</v>
      </c>
      <c r="O5087" s="12">
        <f t="shared" ca="1" si="358"/>
        <v>0.86621350606190872</v>
      </c>
      <c r="P5087" s="12">
        <f t="shared" ca="1" si="359"/>
        <v>0.65934562441489142</v>
      </c>
      <c r="Q5087" s="11" t="str">
        <f t="shared" ca="1" si="343"/>
        <v>A</v>
      </c>
    </row>
    <row r="5088" spans="9:17" x14ac:dyDescent="0.25">
      <c r="I5088" s="11">
        <v>5087</v>
      </c>
      <c r="J5088" s="11">
        <f t="shared" ca="1" si="356"/>
        <v>1.4111304055269145</v>
      </c>
      <c r="K5088" s="11">
        <f t="shared" ca="1" si="357"/>
        <v>2.7477145257837083</v>
      </c>
      <c r="L5088" s="11" t="str">
        <f t="shared" ca="1" si="342"/>
        <v>H</v>
      </c>
      <c r="M5088" s="11"/>
      <c r="N5088" s="11">
        <v>5087</v>
      </c>
      <c r="O5088" s="12">
        <f t="shared" ca="1" si="358"/>
        <v>0.3807946808371</v>
      </c>
      <c r="P5088" s="12">
        <f t="shared" ca="1" si="359"/>
        <v>0.66745130800259944</v>
      </c>
      <c r="Q5088" s="11" t="str">
        <f t="shared" ca="1" si="343"/>
        <v>H</v>
      </c>
    </row>
    <row r="5089" spans="9:17" x14ac:dyDescent="0.25">
      <c r="I5089" s="11">
        <v>5088</v>
      </c>
      <c r="J5089" s="11">
        <f t="shared" ca="1" si="356"/>
        <v>1.2653596183655116</v>
      </c>
      <c r="K5089" s="11">
        <f t="shared" ca="1" si="357"/>
        <v>1.495836095009238</v>
      </c>
      <c r="L5089" s="11" t="str">
        <f t="shared" ca="1" si="342"/>
        <v>H</v>
      </c>
      <c r="M5089" s="11"/>
      <c r="N5089" s="11">
        <v>5088</v>
      </c>
      <c r="O5089" s="12">
        <f t="shared" ca="1" si="358"/>
        <v>-1.8768193812707794</v>
      </c>
      <c r="P5089" s="12">
        <f t="shared" ca="1" si="359"/>
        <v>1.0140714160865145</v>
      </c>
      <c r="Q5089" s="11" t="str">
        <f t="shared" ca="1" si="343"/>
        <v>H</v>
      </c>
    </row>
    <row r="5090" spans="9:17" x14ac:dyDescent="0.25">
      <c r="I5090" s="11">
        <v>5089</v>
      </c>
      <c r="J5090" s="11">
        <f t="shared" ca="1" si="356"/>
        <v>-0.35102143957972343</v>
      </c>
      <c r="K5090" s="11">
        <f t="shared" ca="1" si="357"/>
        <v>1.1862035333454841</v>
      </c>
      <c r="L5090" s="11" t="str">
        <f t="shared" ca="1" si="342"/>
        <v>H</v>
      </c>
      <c r="M5090" s="11"/>
      <c r="N5090" s="11">
        <v>5089</v>
      </c>
      <c r="O5090" s="12">
        <f t="shared" ca="1" si="358"/>
        <v>-0.84359434264663458</v>
      </c>
      <c r="P5090" s="12">
        <f t="shared" ca="1" si="359"/>
        <v>-2.1413830918386849</v>
      </c>
      <c r="Q5090" s="11" t="str">
        <f t="shared" ca="1" si="343"/>
        <v>A</v>
      </c>
    </row>
    <row r="5091" spans="9:17" x14ac:dyDescent="0.25">
      <c r="I5091" s="11">
        <v>5090</v>
      </c>
      <c r="J5091" s="11">
        <f t="shared" ca="1" si="356"/>
        <v>-1.3145887786155521</v>
      </c>
      <c r="K5091" s="11">
        <f t="shared" ca="1" si="357"/>
        <v>3.2472549496342973</v>
      </c>
      <c r="L5091" s="11" t="str">
        <f t="shared" ca="1" si="342"/>
        <v>H</v>
      </c>
      <c r="M5091" s="11"/>
      <c r="N5091" s="11">
        <v>5090</v>
      </c>
      <c r="O5091" s="12">
        <f t="shared" ca="1" si="358"/>
        <v>0.19356896040419741</v>
      </c>
      <c r="P5091" s="12">
        <f t="shared" ca="1" si="359"/>
        <v>9.3148290193134864E-2</v>
      </c>
      <c r="Q5091" s="11" t="str">
        <f t="shared" ca="1" si="343"/>
        <v>A</v>
      </c>
    </row>
    <row r="5092" spans="9:17" x14ac:dyDescent="0.25">
      <c r="I5092" s="11">
        <v>5091</v>
      </c>
      <c r="J5092" s="11">
        <f t="shared" ca="1" si="356"/>
        <v>1.5141040497558071</v>
      </c>
      <c r="K5092" s="11">
        <f t="shared" ca="1" si="357"/>
        <v>1.894927535340045</v>
      </c>
      <c r="L5092" s="11" t="str">
        <f t="shared" ca="1" si="342"/>
        <v>H</v>
      </c>
      <c r="M5092" s="11"/>
      <c r="N5092" s="11">
        <v>5091</v>
      </c>
      <c r="O5092" s="12">
        <f t="shared" ca="1" si="358"/>
        <v>-1.1664368013886619</v>
      </c>
      <c r="P5092" s="12">
        <f t="shared" ca="1" si="359"/>
        <v>0.11526116552006449</v>
      </c>
      <c r="Q5092" s="11" t="str">
        <f t="shared" ca="1" si="343"/>
        <v>H</v>
      </c>
    </row>
    <row r="5093" spans="9:17" x14ac:dyDescent="0.25">
      <c r="I5093" s="11">
        <v>5092</v>
      </c>
      <c r="J5093" s="11">
        <f t="shared" ca="1" si="356"/>
        <v>0.65996299846227124</v>
      </c>
      <c r="K5093" s="11">
        <f t="shared" ca="1" si="357"/>
        <v>5.0391016386663541</v>
      </c>
      <c r="L5093" s="11" t="str">
        <f t="shared" ca="1" si="342"/>
        <v>H</v>
      </c>
      <c r="M5093" s="11"/>
      <c r="N5093" s="11">
        <v>5092</v>
      </c>
      <c r="O5093" s="12">
        <f t="shared" ca="1" si="358"/>
        <v>1.718871570388387</v>
      </c>
      <c r="P5093" s="12">
        <f t="shared" ca="1" si="359"/>
        <v>5.0215270323379801E-2</v>
      </c>
      <c r="Q5093" s="11" t="str">
        <f t="shared" ca="1" si="343"/>
        <v>A</v>
      </c>
    </row>
    <row r="5094" spans="9:17" x14ac:dyDescent="0.25">
      <c r="I5094" s="11">
        <v>5093</v>
      </c>
      <c r="J5094" s="11">
        <f t="shared" ca="1" si="356"/>
        <v>-1.2774778016163979</v>
      </c>
      <c r="K5094" s="11">
        <f t="shared" ca="1" si="357"/>
        <v>2.9967558581214337</v>
      </c>
      <c r="L5094" s="11" t="str">
        <f t="shared" ca="1" si="342"/>
        <v>H</v>
      </c>
      <c r="M5094" s="11"/>
      <c r="N5094" s="11">
        <v>5093</v>
      </c>
      <c r="O5094" s="12">
        <f t="shared" ca="1" si="358"/>
        <v>-2.820404287874279</v>
      </c>
      <c r="P5094" s="12">
        <f t="shared" ca="1" si="359"/>
        <v>1.6641950681030671</v>
      </c>
      <c r="Q5094" s="11" t="str">
        <f t="shared" ca="1" si="343"/>
        <v>H</v>
      </c>
    </row>
    <row r="5095" spans="9:17" x14ac:dyDescent="0.25">
      <c r="I5095" s="11">
        <v>5094</v>
      </c>
      <c r="J5095" s="11">
        <f t="shared" ca="1" si="356"/>
        <v>0.37664608379469633</v>
      </c>
      <c r="K5095" s="11">
        <f t="shared" ca="1" si="357"/>
        <v>1.0447776174972101</v>
      </c>
      <c r="L5095" s="11" t="str">
        <f t="shared" ca="1" si="342"/>
        <v>H</v>
      </c>
      <c r="M5095" s="11"/>
      <c r="N5095" s="11">
        <v>5094</v>
      </c>
      <c r="O5095" s="12">
        <f t="shared" ca="1" si="358"/>
        <v>1.2240633116015267</v>
      </c>
      <c r="P5095" s="12">
        <f t="shared" ca="1" si="359"/>
        <v>0.13169587486270884</v>
      </c>
      <c r="Q5095" s="11" t="str">
        <f t="shared" ca="1" si="343"/>
        <v>A</v>
      </c>
    </row>
    <row r="5096" spans="9:17" x14ac:dyDescent="0.25">
      <c r="I5096" s="11">
        <v>5095</v>
      </c>
      <c r="J5096" s="11">
        <f t="shared" ca="1" si="356"/>
        <v>-0.48809831877708321</v>
      </c>
      <c r="K5096" s="11">
        <f t="shared" ca="1" si="357"/>
        <v>2.0735153055233004</v>
      </c>
      <c r="L5096" s="11" t="str">
        <f t="shared" ca="1" si="342"/>
        <v>H</v>
      </c>
      <c r="M5096" s="11"/>
      <c r="N5096" s="11">
        <v>5095</v>
      </c>
      <c r="O5096" s="12">
        <f t="shared" ca="1" si="358"/>
        <v>2.1068591914411665</v>
      </c>
      <c r="P5096" s="12">
        <f t="shared" ca="1" si="359"/>
        <v>1.6105040572722062</v>
      </c>
      <c r="Q5096" s="11" t="str">
        <f t="shared" ca="1" si="343"/>
        <v>A</v>
      </c>
    </row>
    <row r="5097" spans="9:17" x14ac:dyDescent="0.25">
      <c r="I5097" s="11">
        <v>5096</v>
      </c>
      <c r="J5097" s="11">
        <f t="shared" ca="1" si="356"/>
        <v>3.0546682199135908</v>
      </c>
      <c r="K5097" s="11">
        <f t="shared" ca="1" si="357"/>
        <v>2.478359448077414</v>
      </c>
      <c r="L5097" s="11" t="str">
        <f t="shared" ca="1" si="342"/>
        <v>A</v>
      </c>
      <c r="M5097" s="11"/>
      <c r="N5097" s="11">
        <v>5096</v>
      </c>
      <c r="O5097" s="12">
        <f t="shared" ca="1" si="358"/>
        <v>-1.2541746511101868</v>
      </c>
      <c r="P5097" s="12">
        <f t="shared" ca="1" si="359"/>
        <v>1.5552404129182491</v>
      </c>
      <c r="Q5097" s="11" t="str">
        <f t="shared" ca="1" si="343"/>
        <v>H</v>
      </c>
    </row>
    <row r="5098" spans="9:17" x14ac:dyDescent="0.25">
      <c r="I5098" s="11">
        <v>5097</v>
      </c>
      <c r="J5098" s="11">
        <f t="shared" ca="1" si="356"/>
        <v>-0.69746419958959394</v>
      </c>
      <c r="K5098" s="11">
        <f t="shared" ca="1" si="357"/>
        <v>1.0331253492241581</v>
      </c>
      <c r="L5098" s="11" t="str">
        <f t="shared" ca="1" si="342"/>
        <v>H</v>
      </c>
      <c r="M5098" s="11"/>
      <c r="N5098" s="11">
        <v>5097</v>
      </c>
      <c r="O5098" s="12">
        <f t="shared" ca="1" si="358"/>
        <v>1.8434506728512714</v>
      </c>
      <c r="P5098" s="12">
        <f t="shared" ca="1" si="359"/>
        <v>2.6722346809411537</v>
      </c>
      <c r="Q5098" s="11" t="str">
        <f t="shared" ca="1" si="343"/>
        <v>H</v>
      </c>
    </row>
    <row r="5099" spans="9:17" x14ac:dyDescent="0.25">
      <c r="I5099" s="11">
        <v>5098</v>
      </c>
      <c r="J5099" s="11">
        <f t="shared" ca="1" si="356"/>
        <v>-1.0180026768849766</v>
      </c>
      <c r="K5099" s="11">
        <f t="shared" ca="1" si="357"/>
        <v>-0.26612837265064693</v>
      </c>
      <c r="L5099" s="11" t="str">
        <f t="shared" ca="1" si="342"/>
        <v>H</v>
      </c>
      <c r="M5099" s="11"/>
      <c r="N5099" s="11">
        <v>5098</v>
      </c>
      <c r="O5099" s="12">
        <f t="shared" ca="1" si="358"/>
        <v>1.331088362756248</v>
      </c>
      <c r="P5099" s="12">
        <f t="shared" ca="1" si="359"/>
        <v>1.7365833469471244</v>
      </c>
      <c r="Q5099" s="11" t="str">
        <f t="shared" ca="1" si="343"/>
        <v>H</v>
      </c>
    </row>
    <row r="5100" spans="9:17" x14ac:dyDescent="0.25">
      <c r="I5100" s="11">
        <v>5099</v>
      </c>
      <c r="J5100" s="11">
        <f t="shared" ca="1" si="356"/>
        <v>-1.0824219997236115</v>
      </c>
      <c r="K5100" s="11">
        <f t="shared" ca="1" si="357"/>
        <v>1.2312747405255384</v>
      </c>
      <c r="L5100" s="11" t="str">
        <f t="shared" ca="1" si="342"/>
        <v>H</v>
      </c>
      <c r="M5100" s="11"/>
      <c r="N5100" s="11">
        <v>5099</v>
      </c>
      <c r="O5100" s="12">
        <f t="shared" ca="1" si="358"/>
        <v>-1.4252197578937467</v>
      </c>
      <c r="P5100" s="12">
        <f t="shared" ca="1" si="359"/>
        <v>2.7267942677445935</v>
      </c>
      <c r="Q5100" s="11" t="str">
        <f t="shared" ca="1" si="343"/>
        <v>H</v>
      </c>
    </row>
    <row r="5101" spans="9:17" x14ac:dyDescent="0.25">
      <c r="I5101" s="11">
        <v>5100</v>
      </c>
      <c r="J5101" s="11">
        <f t="shared" ca="1" si="356"/>
        <v>-1.1431268836746171</v>
      </c>
      <c r="K5101" s="11">
        <f t="shared" ca="1" si="357"/>
        <v>-1.0388639762810485</v>
      </c>
      <c r="L5101" s="11" t="str">
        <f t="shared" ca="1" si="342"/>
        <v>H</v>
      </c>
      <c r="M5101" s="11"/>
      <c r="N5101" s="11">
        <v>5100</v>
      </c>
      <c r="O5101" s="12">
        <f t="shared" ca="1" si="358"/>
        <v>-0.36366993121992042</v>
      </c>
      <c r="P5101" s="12">
        <f t="shared" ca="1" si="359"/>
        <v>0.15903688248195269</v>
      </c>
      <c r="Q5101" s="11" t="str">
        <f t="shared" ca="1" si="343"/>
        <v>H</v>
      </c>
    </row>
    <row r="5102" spans="9:17" x14ac:dyDescent="0.25">
      <c r="I5102" s="11">
        <v>5101</v>
      </c>
      <c r="J5102" s="11">
        <f t="shared" ca="1" si="356"/>
        <v>1.9937469739771196</v>
      </c>
      <c r="K5102" s="11">
        <f t="shared" ca="1" si="357"/>
        <v>0.8884678221826503</v>
      </c>
      <c r="L5102" s="11" t="str">
        <f t="shared" ref="L5102:L5356" ca="1" si="360">IF(J5102&gt;K5102, "A", IF(J5102=K5102, "T", "H"))</f>
        <v>A</v>
      </c>
      <c r="M5102" s="11"/>
      <c r="N5102" s="11">
        <v>5101</v>
      </c>
      <c r="O5102" s="12">
        <f t="shared" ca="1" si="358"/>
        <v>-0.7177842914450967</v>
      </c>
      <c r="P5102" s="12">
        <f t="shared" ca="1" si="359"/>
        <v>1.1396199655848469</v>
      </c>
      <c r="Q5102" s="11" t="str">
        <f t="shared" ref="Q5102:Q5356" ca="1" si="361">IF(O5102&gt;P5102, "A", IF(O5102=P5102, "T", "H"))</f>
        <v>H</v>
      </c>
    </row>
    <row r="5103" spans="9:17" x14ac:dyDescent="0.25">
      <c r="I5103" s="11">
        <v>5102</v>
      </c>
      <c r="J5103" s="11">
        <f t="shared" ca="1" si="356"/>
        <v>-1.9785356592630348</v>
      </c>
      <c r="K5103" s="11">
        <f t="shared" ca="1" si="357"/>
        <v>2.4062787779398631</v>
      </c>
      <c r="L5103" s="11" t="str">
        <f t="shared" ca="1" si="360"/>
        <v>H</v>
      </c>
      <c r="M5103" s="11"/>
      <c r="N5103" s="11">
        <v>5102</v>
      </c>
      <c r="O5103" s="12">
        <f t="shared" ca="1" si="358"/>
        <v>-4.252845525398341E-2</v>
      </c>
      <c r="P5103" s="12">
        <f t="shared" ca="1" si="359"/>
        <v>1.0620436468297576</v>
      </c>
      <c r="Q5103" s="11" t="str">
        <f t="shared" ca="1" si="361"/>
        <v>H</v>
      </c>
    </row>
    <row r="5104" spans="9:17" x14ac:dyDescent="0.25">
      <c r="I5104" s="11">
        <v>5103</v>
      </c>
      <c r="J5104" s="11">
        <f t="shared" ca="1" si="356"/>
        <v>1.5933665624537223</v>
      </c>
      <c r="K5104" s="11">
        <f t="shared" ca="1" si="357"/>
        <v>2.3163180254562743</v>
      </c>
      <c r="L5104" s="11" t="str">
        <f t="shared" ca="1" si="360"/>
        <v>H</v>
      </c>
      <c r="M5104" s="11"/>
      <c r="N5104" s="11">
        <v>5103</v>
      </c>
      <c r="O5104" s="12">
        <f t="shared" ca="1" si="358"/>
        <v>-0.21822999145935817</v>
      </c>
      <c r="P5104" s="12">
        <f t="shared" ca="1" si="359"/>
        <v>1.1781525678170628</v>
      </c>
      <c r="Q5104" s="11" t="str">
        <f t="shared" ca="1" si="361"/>
        <v>H</v>
      </c>
    </row>
    <row r="5105" spans="9:17" x14ac:dyDescent="0.25">
      <c r="I5105" s="11">
        <v>5104</v>
      </c>
      <c r="J5105" s="11">
        <f t="shared" ca="1" si="356"/>
        <v>0.50171788343185741</v>
      </c>
      <c r="K5105" s="11">
        <f t="shared" ca="1" si="357"/>
        <v>2.6529032515127375</v>
      </c>
      <c r="L5105" s="11" t="str">
        <f t="shared" ca="1" si="360"/>
        <v>H</v>
      </c>
      <c r="M5105" s="11"/>
      <c r="N5105" s="11">
        <v>5104</v>
      </c>
      <c r="O5105" s="12">
        <f t="shared" ca="1" si="358"/>
        <v>-0.79764644298407528</v>
      </c>
      <c r="P5105" s="12">
        <f t="shared" ca="1" si="359"/>
        <v>0.42856873152245178</v>
      </c>
      <c r="Q5105" s="11" t="str">
        <f t="shared" ca="1" si="361"/>
        <v>H</v>
      </c>
    </row>
    <row r="5106" spans="9:17" x14ac:dyDescent="0.25">
      <c r="I5106" s="11">
        <v>5105</v>
      </c>
      <c r="J5106" s="11">
        <f t="shared" ca="1" si="356"/>
        <v>1.0128794697562844</v>
      </c>
      <c r="K5106" s="11">
        <f t="shared" ca="1" si="357"/>
        <v>2.130671601172335</v>
      </c>
      <c r="L5106" s="11" t="str">
        <f t="shared" ca="1" si="360"/>
        <v>H</v>
      </c>
      <c r="M5106" s="11"/>
      <c r="N5106" s="11">
        <v>5105</v>
      </c>
      <c r="O5106" s="12">
        <f t="shared" ca="1" si="358"/>
        <v>-0.6036238353238097</v>
      </c>
      <c r="P5106" s="12">
        <f t="shared" ca="1" si="359"/>
        <v>0.96802393666488817</v>
      </c>
      <c r="Q5106" s="11" t="str">
        <f t="shared" ca="1" si="361"/>
        <v>H</v>
      </c>
    </row>
    <row r="5107" spans="9:17" x14ac:dyDescent="0.25">
      <c r="I5107" s="11">
        <v>5106</v>
      </c>
      <c r="J5107" s="11">
        <f t="shared" ca="1" si="356"/>
        <v>1.3895603043137743</v>
      </c>
      <c r="K5107" s="11">
        <f t="shared" ca="1" si="357"/>
        <v>1.7140198164490801</v>
      </c>
      <c r="L5107" s="11" t="str">
        <f t="shared" ca="1" si="360"/>
        <v>H</v>
      </c>
      <c r="M5107" s="11"/>
      <c r="N5107" s="11">
        <v>5106</v>
      </c>
      <c r="O5107" s="12">
        <f t="shared" ca="1" si="358"/>
        <v>2.113419329631971</v>
      </c>
      <c r="P5107" s="12">
        <f t="shared" ca="1" si="359"/>
        <v>-0.82640249791820652</v>
      </c>
      <c r="Q5107" s="11" t="str">
        <f t="shared" ca="1" si="361"/>
        <v>A</v>
      </c>
    </row>
    <row r="5108" spans="9:17" x14ac:dyDescent="0.25">
      <c r="I5108" s="11">
        <v>5107</v>
      </c>
      <c r="J5108" s="11">
        <f t="shared" ca="1" si="356"/>
        <v>-0.23542224611796592</v>
      </c>
      <c r="K5108" s="11">
        <f t="shared" ca="1" si="357"/>
        <v>1.1115227680002242</v>
      </c>
      <c r="L5108" s="11" t="str">
        <f t="shared" ca="1" si="360"/>
        <v>H</v>
      </c>
      <c r="M5108" s="11"/>
      <c r="N5108" s="11">
        <v>5107</v>
      </c>
      <c r="O5108" s="12">
        <f t="shared" ca="1" si="358"/>
        <v>-5.3324746723514171E-2</v>
      </c>
      <c r="P5108" s="12">
        <f t="shared" ca="1" si="359"/>
        <v>0.71910417459644371</v>
      </c>
      <c r="Q5108" s="11" t="str">
        <f t="shared" ca="1" si="361"/>
        <v>H</v>
      </c>
    </row>
    <row r="5109" spans="9:17" x14ac:dyDescent="0.25">
      <c r="I5109" s="11">
        <v>5108</v>
      </c>
      <c r="J5109" s="11">
        <f t="shared" ca="1" si="356"/>
        <v>0.77603693203410518</v>
      </c>
      <c r="K5109" s="11">
        <f t="shared" ca="1" si="357"/>
        <v>2.6079542613000344</v>
      </c>
      <c r="L5109" s="11" t="str">
        <f t="shared" ca="1" si="360"/>
        <v>H</v>
      </c>
      <c r="M5109" s="11"/>
      <c r="N5109" s="11">
        <v>5108</v>
      </c>
      <c r="O5109" s="12">
        <f t="shared" ca="1" si="358"/>
        <v>0.55271944373433834</v>
      </c>
      <c r="P5109" s="12">
        <f t="shared" ca="1" si="359"/>
        <v>0.35448416911032354</v>
      </c>
      <c r="Q5109" s="11" t="str">
        <f t="shared" ca="1" si="361"/>
        <v>A</v>
      </c>
    </row>
    <row r="5110" spans="9:17" x14ac:dyDescent="0.25">
      <c r="I5110" s="11">
        <v>5109</v>
      </c>
      <c r="J5110" s="11">
        <f t="shared" ca="1" si="356"/>
        <v>-0.36184120414976573</v>
      </c>
      <c r="K5110" s="11">
        <f t="shared" ca="1" si="357"/>
        <v>2.5116009245995352</v>
      </c>
      <c r="L5110" s="11" t="str">
        <f t="shared" ca="1" si="360"/>
        <v>H</v>
      </c>
      <c r="M5110" s="11"/>
      <c r="N5110" s="11">
        <v>5109</v>
      </c>
      <c r="O5110" s="12">
        <f t="shared" ca="1" si="358"/>
        <v>0.62649922236794309</v>
      </c>
      <c r="P5110" s="12">
        <f t="shared" ca="1" si="359"/>
        <v>1.0260295660609788</v>
      </c>
      <c r="Q5110" s="11" t="str">
        <f t="shared" ca="1" si="361"/>
        <v>H</v>
      </c>
    </row>
    <row r="5111" spans="9:17" x14ac:dyDescent="0.25">
      <c r="I5111" s="11">
        <v>5110</v>
      </c>
      <c r="J5111" s="11">
        <f t="shared" ca="1" si="356"/>
        <v>2.0167263865686049</v>
      </c>
      <c r="K5111" s="11">
        <f t="shared" ca="1" si="357"/>
        <v>4.1751637910111992</v>
      </c>
      <c r="L5111" s="11" t="str">
        <f t="shared" ca="1" si="360"/>
        <v>H</v>
      </c>
      <c r="M5111" s="11"/>
      <c r="N5111" s="11">
        <v>5110</v>
      </c>
      <c r="O5111" s="12">
        <f t="shared" ca="1" si="358"/>
        <v>1.9011882950542107</v>
      </c>
      <c r="P5111" s="12">
        <f t="shared" ca="1" si="359"/>
        <v>2.1296428881165701</v>
      </c>
      <c r="Q5111" s="11" t="str">
        <f t="shared" ca="1" si="361"/>
        <v>H</v>
      </c>
    </row>
    <row r="5112" spans="9:17" x14ac:dyDescent="0.25">
      <c r="I5112" s="11">
        <v>5111</v>
      </c>
      <c r="J5112" s="11">
        <f t="shared" ca="1" si="356"/>
        <v>1.0961493762193997</v>
      </c>
      <c r="K5112" s="11">
        <f t="shared" ca="1" si="357"/>
        <v>0.84902772919006009</v>
      </c>
      <c r="L5112" s="11" t="str">
        <f t="shared" ca="1" si="360"/>
        <v>A</v>
      </c>
      <c r="M5112" s="11"/>
      <c r="N5112" s="11">
        <v>5111</v>
      </c>
      <c r="O5112" s="12">
        <f t="shared" ca="1" si="358"/>
        <v>0.47981926424633453</v>
      </c>
      <c r="P5112" s="12">
        <f t="shared" ca="1" si="359"/>
        <v>1.4268010688696822</v>
      </c>
      <c r="Q5112" s="11" t="str">
        <f t="shared" ca="1" si="361"/>
        <v>H</v>
      </c>
    </row>
    <row r="5113" spans="9:17" x14ac:dyDescent="0.25">
      <c r="I5113" s="11">
        <v>5112</v>
      </c>
      <c r="J5113" s="11">
        <f t="shared" ca="1" si="356"/>
        <v>-0.56210046854512863</v>
      </c>
      <c r="K5113" s="11">
        <f t="shared" ca="1" si="357"/>
        <v>3.8259270230192017</v>
      </c>
      <c r="L5113" s="11" t="str">
        <f t="shared" ca="1" si="360"/>
        <v>H</v>
      </c>
      <c r="M5113" s="11"/>
      <c r="N5113" s="11">
        <v>5112</v>
      </c>
      <c r="O5113" s="12">
        <f t="shared" ca="1" si="358"/>
        <v>0.18151199651883254</v>
      </c>
      <c r="P5113" s="12">
        <f t="shared" ca="1" si="359"/>
        <v>-0.14247043396242165</v>
      </c>
      <c r="Q5113" s="11" t="str">
        <f t="shared" ca="1" si="361"/>
        <v>A</v>
      </c>
    </row>
    <row r="5114" spans="9:17" x14ac:dyDescent="0.25">
      <c r="I5114" s="11">
        <v>5113</v>
      </c>
      <c r="J5114" s="11">
        <f t="shared" ca="1" si="356"/>
        <v>0.16265828251519177</v>
      </c>
      <c r="K5114" s="11">
        <f t="shared" ca="1" si="357"/>
        <v>1.8380067073822586</v>
      </c>
      <c r="L5114" s="11" t="str">
        <f t="shared" ca="1" si="360"/>
        <v>H</v>
      </c>
      <c r="M5114" s="11"/>
      <c r="N5114" s="11">
        <v>5113</v>
      </c>
      <c r="O5114" s="12">
        <f t="shared" ca="1" si="358"/>
        <v>1.2875396170597078</v>
      </c>
      <c r="P5114" s="12">
        <f t="shared" ca="1" si="359"/>
        <v>-0.25818599608432291</v>
      </c>
      <c r="Q5114" s="11" t="str">
        <f t="shared" ca="1" si="361"/>
        <v>A</v>
      </c>
    </row>
    <row r="5115" spans="9:17" x14ac:dyDescent="0.25">
      <c r="I5115" s="11">
        <v>5114</v>
      </c>
      <c r="J5115" s="11">
        <f t="shared" ca="1" si="356"/>
        <v>2.4923038084253921</v>
      </c>
      <c r="K5115" s="11">
        <f t="shared" ca="1" si="357"/>
        <v>2.7162669827872596</v>
      </c>
      <c r="L5115" s="11" t="str">
        <f t="shared" ca="1" si="360"/>
        <v>H</v>
      </c>
      <c r="M5115" s="11"/>
      <c r="N5115" s="11">
        <v>5114</v>
      </c>
      <c r="O5115" s="12">
        <f t="shared" ca="1" si="358"/>
        <v>-0.1130532782649124</v>
      </c>
      <c r="P5115" s="12">
        <f t="shared" ca="1" si="359"/>
        <v>1.3637054772658184</v>
      </c>
      <c r="Q5115" s="11" t="str">
        <f t="shared" ca="1" si="361"/>
        <v>H</v>
      </c>
    </row>
    <row r="5116" spans="9:17" x14ac:dyDescent="0.25">
      <c r="I5116" s="11">
        <v>5115</v>
      </c>
      <c r="J5116" s="11">
        <f t="shared" ca="1" si="356"/>
        <v>2.9653525477152662</v>
      </c>
      <c r="K5116" s="11">
        <f t="shared" ca="1" si="357"/>
        <v>3.6090004026876104</v>
      </c>
      <c r="L5116" s="11" t="str">
        <f t="shared" ca="1" si="360"/>
        <v>H</v>
      </c>
      <c r="M5116" s="11"/>
      <c r="N5116" s="11">
        <v>5115</v>
      </c>
      <c r="O5116" s="12">
        <f t="shared" ca="1" si="358"/>
        <v>0.98071250615482508</v>
      </c>
      <c r="P5116" s="12">
        <f t="shared" ca="1" si="359"/>
        <v>0.58774008958700208</v>
      </c>
      <c r="Q5116" s="11" t="str">
        <f t="shared" ca="1" si="361"/>
        <v>A</v>
      </c>
    </row>
    <row r="5117" spans="9:17" x14ac:dyDescent="0.25">
      <c r="I5117" s="11">
        <v>5116</v>
      </c>
      <c r="J5117" s="11">
        <f t="shared" ca="1" si="356"/>
        <v>0.44777855372686659</v>
      </c>
      <c r="K5117" s="11">
        <f t="shared" ca="1" si="357"/>
        <v>1.9062390707381862</v>
      </c>
      <c r="L5117" s="11" t="str">
        <f t="shared" ca="1" si="360"/>
        <v>H</v>
      </c>
      <c r="M5117" s="11"/>
      <c r="N5117" s="11">
        <v>5116</v>
      </c>
      <c r="O5117" s="12">
        <f t="shared" ca="1" si="358"/>
        <v>-0.43927460829270815</v>
      </c>
      <c r="P5117" s="12">
        <f t="shared" ca="1" si="359"/>
        <v>0.43145726892456682</v>
      </c>
      <c r="Q5117" s="11" t="str">
        <f t="shared" ca="1" si="361"/>
        <v>H</v>
      </c>
    </row>
    <row r="5118" spans="9:17" x14ac:dyDescent="0.25">
      <c r="I5118" s="11">
        <v>5117</v>
      </c>
      <c r="J5118" s="11">
        <f t="shared" ca="1" si="356"/>
        <v>0.62403399207808219</v>
      </c>
      <c r="K5118" s="11">
        <f t="shared" ca="1" si="357"/>
        <v>2.551572703718223</v>
      </c>
      <c r="L5118" s="11" t="str">
        <f t="shared" ca="1" si="360"/>
        <v>H</v>
      </c>
      <c r="M5118" s="11"/>
      <c r="N5118" s="11">
        <v>5117</v>
      </c>
      <c r="O5118" s="12">
        <f t="shared" ca="1" si="358"/>
        <v>-1.5397892696757232</v>
      </c>
      <c r="P5118" s="12">
        <f t="shared" ca="1" si="359"/>
        <v>2.2574141624255724</v>
      </c>
      <c r="Q5118" s="11" t="str">
        <f t="shared" ca="1" si="361"/>
        <v>H</v>
      </c>
    </row>
    <row r="5119" spans="9:17" x14ac:dyDescent="0.25">
      <c r="I5119" s="11">
        <v>5118</v>
      </c>
      <c r="J5119" s="11">
        <f t="shared" ca="1" si="356"/>
        <v>2.0550767210265133</v>
      </c>
      <c r="K5119" s="11">
        <f t="shared" ca="1" si="357"/>
        <v>1.1827311777984051</v>
      </c>
      <c r="L5119" s="11" t="str">
        <f t="shared" ca="1" si="360"/>
        <v>A</v>
      </c>
      <c r="M5119" s="11"/>
      <c r="N5119" s="11">
        <v>5118</v>
      </c>
      <c r="O5119" s="12">
        <f t="shared" ca="1" si="358"/>
        <v>1.7716708210182195</v>
      </c>
      <c r="P5119" s="12">
        <f t="shared" ca="1" si="359"/>
        <v>0.68963583600200384</v>
      </c>
      <c r="Q5119" s="11" t="str">
        <f t="shared" ca="1" si="361"/>
        <v>A</v>
      </c>
    </row>
    <row r="5120" spans="9:17" x14ac:dyDescent="0.25">
      <c r="I5120" s="11">
        <v>5119</v>
      </c>
      <c r="J5120" s="11">
        <f t="shared" ca="1" si="356"/>
        <v>1.1744337604749857</v>
      </c>
      <c r="K5120" s="11">
        <f t="shared" ca="1" si="357"/>
        <v>1.7902615577497252</v>
      </c>
      <c r="L5120" s="11" t="str">
        <f t="shared" ca="1" si="360"/>
        <v>H</v>
      </c>
      <c r="M5120" s="11"/>
      <c r="N5120" s="11">
        <v>5119</v>
      </c>
      <c r="O5120" s="12">
        <f t="shared" ca="1" si="358"/>
        <v>-0.14538738811418173</v>
      </c>
      <c r="P5120" s="12">
        <f t="shared" ca="1" si="359"/>
        <v>3.4640417061596827</v>
      </c>
      <c r="Q5120" s="11" t="str">
        <f t="shared" ca="1" si="361"/>
        <v>H</v>
      </c>
    </row>
    <row r="5121" spans="9:17" x14ac:dyDescent="0.25">
      <c r="I5121" s="11">
        <v>5120</v>
      </c>
      <c r="J5121" s="11">
        <f t="shared" ca="1" si="356"/>
        <v>1.5563700846487252</v>
      </c>
      <c r="K5121" s="11">
        <f t="shared" ca="1" si="357"/>
        <v>2.448719580323909</v>
      </c>
      <c r="L5121" s="11" t="str">
        <f t="shared" ca="1" si="360"/>
        <v>H</v>
      </c>
      <c r="M5121" s="11"/>
      <c r="N5121" s="11">
        <v>5120</v>
      </c>
      <c r="O5121" s="12">
        <f t="shared" ca="1" si="358"/>
        <v>0.25911890298096052</v>
      </c>
      <c r="P5121" s="12">
        <f t="shared" ca="1" si="359"/>
        <v>2.8143672430825601</v>
      </c>
      <c r="Q5121" s="11" t="str">
        <f t="shared" ca="1" si="361"/>
        <v>H</v>
      </c>
    </row>
    <row r="5122" spans="9:17" x14ac:dyDescent="0.25">
      <c r="I5122" s="11">
        <v>5121</v>
      </c>
      <c r="J5122" s="11">
        <f t="shared" ca="1" si="356"/>
        <v>3.6597522109261251</v>
      </c>
      <c r="K5122" s="11">
        <f t="shared" ca="1" si="357"/>
        <v>3.427356164389086</v>
      </c>
      <c r="L5122" s="11" t="str">
        <f t="shared" ca="1" si="360"/>
        <v>A</v>
      </c>
      <c r="M5122" s="11"/>
      <c r="N5122" s="11">
        <v>5121</v>
      </c>
      <c r="O5122" s="12">
        <f t="shared" ca="1" si="358"/>
        <v>-0.23168449920311796</v>
      </c>
      <c r="P5122" s="12">
        <f t="shared" ca="1" si="359"/>
        <v>0.84488583086240254</v>
      </c>
      <c r="Q5122" s="11" t="str">
        <f t="shared" ca="1" si="361"/>
        <v>H</v>
      </c>
    </row>
    <row r="5123" spans="9:17" x14ac:dyDescent="0.25">
      <c r="I5123" s="11">
        <v>5122</v>
      </c>
      <c r="J5123" s="11">
        <f t="shared" ref="J5123:J5186" ca="1" si="362">NORMINV(RAND(), $D$3,$F$3)</f>
        <v>2.0571895048155477</v>
      </c>
      <c r="K5123" s="11">
        <f t="shared" ref="K5123:K5186" ca="1" si="363">NORMINV(RAND(), $D$2,$F$2)</f>
        <v>3.2126768490866846</v>
      </c>
      <c r="L5123" s="11" t="str">
        <f t="shared" ca="1" si="360"/>
        <v>H</v>
      </c>
      <c r="M5123" s="11"/>
      <c r="N5123" s="11">
        <v>5122</v>
      </c>
      <c r="O5123" s="12">
        <f t="shared" ref="O5123:O5186" ca="1" si="364">NORMINV(RAND(), $D$11,$F$11)</f>
        <v>2.2500833348723828</v>
      </c>
      <c r="P5123" s="12">
        <f t="shared" ref="P5123:P5186" ca="1" si="365">NORMINV(RAND(), $D$10,$F$10)</f>
        <v>0.37859902642291798</v>
      </c>
      <c r="Q5123" s="11" t="str">
        <f t="shared" ca="1" si="361"/>
        <v>A</v>
      </c>
    </row>
    <row r="5124" spans="9:17" x14ac:dyDescent="0.25">
      <c r="I5124" s="11">
        <v>5123</v>
      </c>
      <c r="J5124" s="11">
        <f t="shared" ca="1" si="362"/>
        <v>3.7567535423687959E-2</v>
      </c>
      <c r="K5124" s="11">
        <f t="shared" ca="1" si="363"/>
        <v>1.0649554765690574</v>
      </c>
      <c r="L5124" s="11" t="str">
        <f t="shared" ca="1" si="360"/>
        <v>H</v>
      </c>
      <c r="M5124" s="11"/>
      <c r="N5124" s="11">
        <v>5123</v>
      </c>
      <c r="O5124" s="12">
        <f t="shared" ca="1" si="364"/>
        <v>2.6391434625848165</v>
      </c>
      <c r="P5124" s="12">
        <f t="shared" ca="1" si="365"/>
        <v>0.83564245574555374</v>
      </c>
      <c r="Q5124" s="11" t="str">
        <f t="shared" ca="1" si="361"/>
        <v>A</v>
      </c>
    </row>
    <row r="5125" spans="9:17" x14ac:dyDescent="0.25">
      <c r="I5125" s="11">
        <v>5124</v>
      </c>
      <c r="J5125" s="11">
        <f t="shared" ca="1" si="362"/>
        <v>2.682840744176628</v>
      </c>
      <c r="K5125" s="11">
        <f t="shared" ca="1" si="363"/>
        <v>1.7096058535088163</v>
      </c>
      <c r="L5125" s="11" t="str">
        <f t="shared" ca="1" si="360"/>
        <v>A</v>
      </c>
      <c r="M5125" s="11"/>
      <c r="N5125" s="11">
        <v>5124</v>
      </c>
      <c r="O5125" s="12">
        <f t="shared" ca="1" si="364"/>
        <v>-0.29104138224728671</v>
      </c>
      <c r="P5125" s="12">
        <f t="shared" ca="1" si="365"/>
        <v>1.8877818770274262</v>
      </c>
      <c r="Q5125" s="11" t="str">
        <f t="shared" ca="1" si="361"/>
        <v>H</v>
      </c>
    </row>
    <row r="5126" spans="9:17" x14ac:dyDescent="0.25">
      <c r="I5126" s="11">
        <v>5125</v>
      </c>
      <c r="J5126" s="11">
        <f t="shared" ca="1" si="362"/>
        <v>0.35190751694066358</v>
      </c>
      <c r="K5126" s="11">
        <f t="shared" ca="1" si="363"/>
        <v>1.6081867582692557</v>
      </c>
      <c r="L5126" s="11" t="str">
        <f t="shared" ca="1" si="360"/>
        <v>H</v>
      </c>
      <c r="M5126" s="11"/>
      <c r="N5126" s="11">
        <v>5125</v>
      </c>
      <c r="O5126" s="12">
        <f t="shared" ca="1" si="364"/>
        <v>2.7728767229713753</v>
      </c>
      <c r="P5126" s="12">
        <f t="shared" ca="1" si="365"/>
        <v>4.2603177420707166</v>
      </c>
      <c r="Q5126" s="11" t="str">
        <f t="shared" ca="1" si="361"/>
        <v>H</v>
      </c>
    </row>
    <row r="5127" spans="9:17" x14ac:dyDescent="0.25">
      <c r="I5127" s="11">
        <v>5126</v>
      </c>
      <c r="J5127" s="11">
        <f t="shared" ca="1" si="362"/>
        <v>1.4611375261650354</v>
      </c>
      <c r="K5127" s="11">
        <f t="shared" ca="1" si="363"/>
        <v>3.3897817754325539</v>
      </c>
      <c r="L5127" s="11" t="str">
        <f t="shared" ca="1" si="360"/>
        <v>H</v>
      </c>
      <c r="M5127" s="11"/>
      <c r="N5127" s="11">
        <v>5126</v>
      </c>
      <c r="O5127" s="12">
        <f t="shared" ca="1" si="364"/>
        <v>-8.3243374863418595E-2</v>
      </c>
      <c r="P5127" s="12">
        <f t="shared" ca="1" si="365"/>
        <v>1.7282954932800525</v>
      </c>
      <c r="Q5127" s="11" t="str">
        <f t="shared" ca="1" si="361"/>
        <v>H</v>
      </c>
    </row>
    <row r="5128" spans="9:17" x14ac:dyDescent="0.25">
      <c r="I5128" s="11">
        <v>5127</v>
      </c>
      <c r="J5128" s="11">
        <f t="shared" ca="1" si="362"/>
        <v>0.65929902652935868</v>
      </c>
      <c r="K5128" s="11">
        <f t="shared" ca="1" si="363"/>
        <v>-3.4431367302367732E-2</v>
      </c>
      <c r="L5128" s="11" t="str">
        <f t="shared" ca="1" si="360"/>
        <v>A</v>
      </c>
      <c r="M5128" s="11"/>
      <c r="N5128" s="11">
        <v>5127</v>
      </c>
      <c r="O5128" s="12">
        <f t="shared" ca="1" si="364"/>
        <v>3.3790338664276627</v>
      </c>
      <c r="P5128" s="12">
        <f t="shared" ca="1" si="365"/>
        <v>-1.0321939056361211</v>
      </c>
      <c r="Q5128" s="11" t="str">
        <f t="shared" ca="1" si="361"/>
        <v>A</v>
      </c>
    </row>
    <row r="5129" spans="9:17" x14ac:dyDescent="0.25">
      <c r="I5129" s="11">
        <v>5128</v>
      </c>
      <c r="J5129" s="11">
        <f t="shared" ca="1" si="362"/>
        <v>2.1357330794974865</v>
      </c>
      <c r="K5129" s="11">
        <f t="shared" ca="1" si="363"/>
        <v>0.92629692358351146</v>
      </c>
      <c r="L5129" s="11" t="str">
        <f t="shared" ca="1" si="360"/>
        <v>A</v>
      </c>
      <c r="M5129" s="11"/>
      <c r="N5129" s="11">
        <v>5128</v>
      </c>
      <c r="O5129" s="12">
        <f t="shared" ca="1" si="364"/>
        <v>0.66986870916351637</v>
      </c>
      <c r="P5129" s="12">
        <f t="shared" ca="1" si="365"/>
        <v>-0.66273589186233517</v>
      </c>
      <c r="Q5129" s="11" t="str">
        <f t="shared" ca="1" si="361"/>
        <v>A</v>
      </c>
    </row>
    <row r="5130" spans="9:17" x14ac:dyDescent="0.25">
      <c r="I5130" s="11">
        <v>5129</v>
      </c>
      <c r="J5130" s="11">
        <f t="shared" ca="1" si="362"/>
        <v>1.692581827107299</v>
      </c>
      <c r="K5130" s="11">
        <f t="shared" ca="1" si="363"/>
        <v>2.3038897963043095</v>
      </c>
      <c r="L5130" s="11" t="str">
        <f t="shared" ca="1" si="360"/>
        <v>H</v>
      </c>
      <c r="M5130" s="11"/>
      <c r="N5130" s="11">
        <v>5129</v>
      </c>
      <c r="O5130" s="12">
        <f t="shared" ca="1" si="364"/>
        <v>2.7798424120262399E-2</v>
      </c>
      <c r="P5130" s="12">
        <f t="shared" ca="1" si="365"/>
        <v>0.7094335661029556</v>
      </c>
      <c r="Q5130" s="11" t="str">
        <f t="shared" ca="1" si="361"/>
        <v>H</v>
      </c>
    </row>
    <row r="5131" spans="9:17" x14ac:dyDescent="0.25">
      <c r="I5131" s="11">
        <v>5130</v>
      </c>
      <c r="J5131" s="11">
        <f t="shared" ca="1" si="362"/>
        <v>1.1016289062656428</v>
      </c>
      <c r="K5131" s="11">
        <f t="shared" ca="1" si="363"/>
        <v>4.4108264627754448</v>
      </c>
      <c r="L5131" s="11" t="str">
        <f t="shared" ca="1" si="360"/>
        <v>H</v>
      </c>
      <c r="M5131" s="11"/>
      <c r="N5131" s="11">
        <v>5130</v>
      </c>
      <c r="O5131" s="12">
        <f t="shared" ca="1" si="364"/>
        <v>1.1725516004186494</v>
      </c>
      <c r="P5131" s="12">
        <f t="shared" ca="1" si="365"/>
        <v>0.87638682487616015</v>
      </c>
      <c r="Q5131" s="11" t="str">
        <f t="shared" ca="1" si="361"/>
        <v>A</v>
      </c>
    </row>
    <row r="5132" spans="9:17" x14ac:dyDescent="0.25">
      <c r="I5132" s="11">
        <v>5131</v>
      </c>
      <c r="J5132" s="11">
        <f t="shared" ca="1" si="362"/>
        <v>0.84487989467491953</v>
      </c>
      <c r="K5132" s="11">
        <f t="shared" ca="1" si="363"/>
        <v>1.5335655696897672</v>
      </c>
      <c r="L5132" s="11" t="str">
        <f t="shared" ca="1" si="360"/>
        <v>H</v>
      </c>
      <c r="M5132" s="11"/>
      <c r="N5132" s="11">
        <v>5131</v>
      </c>
      <c r="O5132" s="12">
        <f t="shared" ca="1" si="364"/>
        <v>0.87005452168353048</v>
      </c>
      <c r="P5132" s="12">
        <f t="shared" ca="1" si="365"/>
        <v>0.89657006026747277</v>
      </c>
      <c r="Q5132" s="11" t="str">
        <f t="shared" ca="1" si="361"/>
        <v>H</v>
      </c>
    </row>
    <row r="5133" spans="9:17" x14ac:dyDescent="0.25">
      <c r="I5133" s="11">
        <v>5132</v>
      </c>
      <c r="J5133" s="11">
        <f t="shared" ca="1" si="362"/>
        <v>0.63457689656238925</v>
      </c>
      <c r="K5133" s="11">
        <f t="shared" ca="1" si="363"/>
        <v>2.7159549026353305</v>
      </c>
      <c r="L5133" s="11" t="str">
        <f t="shared" ca="1" si="360"/>
        <v>H</v>
      </c>
      <c r="M5133" s="11"/>
      <c r="N5133" s="11">
        <v>5132</v>
      </c>
      <c r="O5133" s="12">
        <f t="shared" ca="1" si="364"/>
        <v>2.4498854702715356</v>
      </c>
      <c r="P5133" s="12">
        <f t="shared" ca="1" si="365"/>
        <v>1.5735092054530868</v>
      </c>
      <c r="Q5133" s="11" t="str">
        <f t="shared" ca="1" si="361"/>
        <v>A</v>
      </c>
    </row>
    <row r="5134" spans="9:17" x14ac:dyDescent="0.25">
      <c r="I5134" s="11">
        <v>5133</v>
      </c>
      <c r="J5134" s="11">
        <f t="shared" ca="1" si="362"/>
        <v>0.33859682048688478</v>
      </c>
      <c r="K5134" s="11">
        <f t="shared" ca="1" si="363"/>
        <v>1.133470176910031</v>
      </c>
      <c r="L5134" s="11" t="str">
        <f t="shared" ca="1" si="360"/>
        <v>H</v>
      </c>
      <c r="M5134" s="11"/>
      <c r="N5134" s="11">
        <v>5133</v>
      </c>
      <c r="O5134" s="12">
        <f t="shared" ca="1" si="364"/>
        <v>0.84941396717162787</v>
      </c>
      <c r="P5134" s="12">
        <f t="shared" ca="1" si="365"/>
        <v>1.6827276972391751</v>
      </c>
      <c r="Q5134" s="11" t="str">
        <f t="shared" ca="1" si="361"/>
        <v>H</v>
      </c>
    </row>
    <row r="5135" spans="9:17" x14ac:dyDescent="0.25">
      <c r="I5135" s="11">
        <v>5134</v>
      </c>
      <c r="J5135" s="11">
        <f t="shared" ca="1" si="362"/>
        <v>0.85916422388149893</v>
      </c>
      <c r="K5135" s="11">
        <f t="shared" ca="1" si="363"/>
        <v>1.5237705319758124</v>
      </c>
      <c r="L5135" s="11" t="str">
        <f t="shared" ca="1" si="360"/>
        <v>H</v>
      </c>
      <c r="M5135" s="11"/>
      <c r="N5135" s="11">
        <v>5134</v>
      </c>
      <c r="O5135" s="12">
        <f t="shared" ca="1" si="364"/>
        <v>-0.41210434382847427</v>
      </c>
      <c r="P5135" s="12">
        <f t="shared" ca="1" si="365"/>
        <v>-0.61495257730672215</v>
      </c>
      <c r="Q5135" s="11" t="str">
        <f t="shared" ca="1" si="361"/>
        <v>A</v>
      </c>
    </row>
    <row r="5136" spans="9:17" x14ac:dyDescent="0.25">
      <c r="I5136" s="11">
        <v>5135</v>
      </c>
      <c r="J5136" s="11">
        <f t="shared" ca="1" si="362"/>
        <v>-0.44298926757932289</v>
      </c>
      <c r="K5136" s="11">
        <f t="shared" ca="1" si="363"/>
        <v>1.0427538734921495</v>
      </c>
      <c r="L5136" s="11" t="str">
        <f t="shared" ca="1" si="360"/>
        <v>H</v>
      </c>
      <c r="M5136" s="11"/>
      <c r="N5136" s="11">
        <v>5135</v>
      </c>
      <c r="O5136" s="12">
        <f t="shared" ca="1" si="364"/>
        <v>1.8572024335582122</v>
      </c>
      <c r="P5136" s="12">
        <f t="shared" ca="1" si="365"/>
        <v>0.57194905655702344</v>
      </c>
      <c r="Q5136" s="11" t="str">
        <f t="shared" ca="1" si="361"/>
        <v>A</v>
      </c>
    </row>
    <row r="5137" spans="9:17" x14ac:dyDescent="0.25">
      <c r="I5137" s="11">
        <v>5136</v>
      </c>
      <c r="J5137" s="11">
        <f t="shared" ca="1" si="362"/>
        <v>0.36425281164952927</v>
      </c>
      <c r="K5137" s="11">
        <f t="shared" ca="1" si="363"/>
        <v>1.6170757422450182</v>
      </c>
      <c r="L5137" s="11" t="str">
        <f t="shared" ca="1" si="360"/>
        <v>H</v>
      </c>
      <c r="M5137" s="11"/>
      <c r="N5137" s="11">
        <v>5136</v>
      </c>
      <c r="O5137" s="12">
        <f t="shared" ca="1" si="364"/>
        <v>-0.63948227276989611</v>
      </c>
      <c r="P5137" s="12">
        <f t="shared" ca="1" si="365"/>
        <v>0.58611362937819722</v>
      </c>
      <c r="Q5137" s="11" t="str">
        <f t="shared" ca="1" si="361"/>
        <v>H</v>
      </c>
    </row>
    <row r="5138" spans="9:17" x14ac:dyDescent="0.25">
      <c r="I5138" s="11">
        <v>5137</v>
      </c>
      <c r="J5138" s="11">
        <f t="shared" ca="1" si="362"/>
        <v>0.61112859067370096</v>
      </c>
      <c r="K5138" s="11">
        <f t="shared" ca="1" si="363"/>
        <v>4.7912829336995442</v>
      </c>
      <c r="L5138" s="11" t="str">
        <f t="shared" ca="1" si="360"/>
        <v>H</v>
      </c>
      <c r="M5138" s="11"/>
      <c r="N5138" s="11">
        <v>5137</v>
      </c>
      <c r="O5138" s="12">
        <f t="shared" ca="1" si="364"/>
        <v>2.771344608770419</v>
      </c>
      <c r="P5138" s="12">
        <f t="shared" ca="1" si="365"/>
        <v>2.2158941001687937</v>
      </c>
      <c r="Q5138" s="11" t="str">
        <f t="shared" ca="1" si="361"/>
        <v>A</v>
      </c>
    </row>
    <row r="5139" spans="9:17" x14ac:dyDescent="0.25">
      <c r="I5139" s="11">
        <v>5138</v>
      </c>
      <c r="J5139" s="11">
        <f t="shared" ca="1" si="362"/>
        <v>-9.1037430460985225E-2</v>
      </c>
      <c r="K5139" s="11">
        <f t="shared" ca="1" si="363"/>
        <v>2.0979426641251764</v>
      </c>
      <c r="L5139" s="11" t="str">
        <f t="shared" ca="1" si="360"/>
        <v>H</v>
      </c>
      <c r="M5139" s="11"/>
      <c r="N5139" s="11">
        <v>5138</v>
      </c>
      <c r="O5139" s="12">
        <f t="shared" ca="1" si="364"/>
        <v>1.8803539284753126</v>
      </c>
      <c r="P5139" s="12">
        <f t="shared" ca="1" si="365"/>
        <v>1.943020126127047</v>
      </c>
      <c r="Q5139" s="11" t="str">
        <f t="shared" ca="1" si="361"/>
        <v>H</v>
      </c>
    </row>
    <row r="5140" spans="9:17" x14ac:dyDescent="0.25">
      <c r="I5140" s="11">
        <v>5139</v>
      </c>
      <c r="J5140" s="11">
        <f t="shared" ca="1" si="362"/>
        <v>1.4542148313645984</v>
      </c>
      <c r="K5140" s="11">
        <f t="shared" ca="1" si="363"/>
        <v>1.9301178101421492</v>
      </c>
      <c r="L5140" s="11" t="str">
        <f t="shared" ca="1" si="360"/>
        <v>H</v>
      </c>
      <c r="M5140" s="11"/>
      <c r="N5140" s="11">
        <v>5139</v>
      </c>
      <c r="O5140" s="12">
        <f t="shared" ca="1" si="364"/>
        <v>-0.69305397064247742</v>
      </c>
      <c r="P5140" s="12">
        <f t="shared" ca="1" si="365"/>
        <v>2.3621591513736337</v>
      </c>
      <c r="Q5140" s="11" t="str">
        <f t="shared" ca="1" si="361"/>
        <v>H</v>
      </c>
    </row>
    <row r="5141" spans="9:17" x14ac:dyDescent="0.25">
      <c r="I5141" s="11">
        <v>5140</v>
      </c>
      <c r="J5141" s="11">
        <f t="shared" ca="1" si="362"/>
        <v>0.86348868708774296</v>
      </c>
      <c r="K5141" s="11">
        <f t="shared" ca="1" si="363"/>
        <v>2.0239492171790254</v>
      </c>
      <c r="L5141" s="11" t="str">
        <f t="shared" ca="1" si="360"/>
        <v>H</v>
      </c>
      <c r="M5141" s="11"/>
      <c r="N5141" s="11">
        <v>5140</v>
      </c>
      <c r="O5141" s="12">
        <f t="shared" ca="1" si="364"/>
        <v>-0.23392414031842035</v>
      </c>
      <c r="P5141" s="12">
        <f t="shared" ca="1" si="365"/>
        <v>1.5400457444055111</v>
      </c>
      <c r="Q5141" s="11" t="str">
        <f t="shared" ca="1" si="361"/>
        <v>H</v>
      </c>
    </row>
    <row r="5142" spans="9:17" x14ac:dyDescent="0.25">
      <c r="I5142" s="11">
        <v>5141</v>
      </c>
      <c r="J5142" s="11">
        <f t="shared" ca="1" si="362"/>
        <v>2.7004975537819935</v>
      </c>
      <c r="K5142" s="11">
        <f t="shared" ca="1" si="363"/>
        <v>0.77372687590213984</v>
      </c>
      <c r="L5142" s="11" t="str">
        <f t="shared" ca="1" si="360"/>
        <v>A</v>
      </c>
      <c r="M5142" s="11"/>
      <c r="N5142" s="11">
        <v>5141</v>
      </c>
      <c r="O5142" s="12">
        <f t="shared" ca="1" si="364"/>
        <v>-1.3123262403352811</v>
      </c>
      <c r="P5142" s="12">
        <f t="shared" ca="1" si="365"/>
        <v>0.72875025705032037</v>
      </c>
      <c r="Q5142" s="11" t="str">
        <f t="shared" ca="1" si="361"/>
        <v>H</v>
      </c>
    </row>
    <row r="5143" spans="9:17" x14ac:dyDescent="0.25">
      <c r="I5143" s="11">
        <v>5142</v>
      </c>
      <c r="J5143" s="11">
        <f t="shared" ca="1" si="362"/>
        <v>-0.19042886523591729</v>
      </c>
      <c r="K5143" s="11">
        <f t="shared" ca="1" si="363"/>
        <v>0.25419469054300858</v>
      </c>
      <c r="L5143" s="11" t="str">
        <f t="shared" ca="1" si="360"/>
        <v>H</v>
      </c>
      <c r="M5143" s="11"/>
      <c r="N5143" s="11">
        <v>5142</v>
      </c>
      <c r="O5143" s="12">
        <f t="shared" ca="1" si="364"/>
        <v>0.80394031977784064</v>
      </c>
      <c r="P5143" s="12">
        <f t="shared" ca="1" si="365"/>
        <v>0.84385032112211911</v>
      </c>
      <c r="Q5143" s="11" t="str">
        <f t="shared" ca="1" si="361"/>
        <v>H</v>
      </c>
    </row>
    <row r="5144" spans="9:17" x14ac:dyDescent="0.25">
      <c r="I5144" s="11">
        <v>5143</v>
      </c>
      <c r="J5144" s="11">
        <f t="shared" ca="1" si="362"/>
        <v>0.58830422072233046</v>
      </c>
      <c r="K5144" s="11">
        <f t="shared" ca="1" si="363"/>
        <v>1.4112044337994134</v>
      </c>
      <c r="L5144" s="11" t="str">
        <f t="shared" ca="1" si="360"/>
        <v>H</v>
      </c>
      <c r="M5144" s="11"/>
      <c r="N5144" s="11">
        <v>5143</v>
      </c>
      <c r="O5144" s="12">
        <f t="shared" ca="1" si="364"/>
        <v>1.5906346274978613</v>
      </c>
      <c r="P5144" s="12">
        <f t="shared" ca="1" si="365"/>
        <v>0.42001403915944813</v>
      </c>
      <c r="Q5144" s="11" t="str">
        <f t="shared" ca="1" si="361"/>
        <v>A</v>
      </c>
    </row>
    <row r="5145" spans="9:17" x14ac:dyDescent="0.25">
      <c r="I5145" s="11">
        <v>5144</v>
      </c>
      <c r="J5145" s="11">
        <f t="shared" ca="1" si="362"/>
        <v>0.47138636688715568</v>
      </c>
      <c r="K5145" s="11">
        <f t="shared" ca="1" si="363"/>
        <v>0.7201643731170706</v>
      </c>
      <c r="L5145" s="11" t="str">
        <f t="shared" ca="1" si="360"/>
        <v>H</v>
      </c>
      <c r="M5145" s="11"/>
      <c r="N5145" s="11">
        <v>5144</v>
      </c>
      <c r="O5145" s="12">
        <f t="shared" ca="1" si="364"/>
        <v>0.88896953918984445</v>
      </c>
      <c r="P5145" s="12">
        <f t="shared" ca="1" si="365"/>
        <v>1.7044566539905306</v>
      </c>
      <c r="Q5145" s="11" t="str">
        <f t="shared" ca="1" si="361"/>
        <v>H</v>
      </c>
    </row>
    <row r="5146" spans="9:17" x14ac:dyDescent="0.25">
      <c r="I5146" s="11">
        <v>5145</v>
      </c>
      <c r="J5146" s="11">
        <f t="shared" ca="1" si="362"/>
        <v>-0.76444586565441608</v>
      </c>
      <c r="K5146" s="11">
        <f t="shared" ca="1" si="363"/>
        <v>1.0304976697279185</v>
      </c>
      <c r="L5146" s="11" t="str">
        <f t="shared" ca="1" si="360"/>
        <v>H</v>
      </c>
      <c r="M5146" s="11"/>
      <c r="N5146" s="11">
        <v>5145</v>
      </c>
      <c r="O5146" s="12">
        <f t="shared" ca="1" si="364"/>
        <v>-0.28665756857898816</v>
      </c>
      <c r="P5146" s="12">
        <f t="shared" ca="1" si="365"/>
        <v>0.97426384014541667</v>
      </c>
      <c r="Q5146" s="11" t="str">
        <f t="shared" ca="1" si="361"/>
        <v>H</v>
      </c>
    </row>
    <row r="5147" spans="9:17" x14ac:dyDescent="0.25">
      <c r="I5147" s="11">
        <v>5146</v>
      </c>
      <c r="J5147" s="11">
        <f t="shared" ca="1" si="362"/>
        <v>1.0645552900135045</v>
      </c>
      <c r="K5147" s="11">
        <f t="shared" ca="1" si="363"/>
        <v>2.6226994147238409</v>
      </c>
      <c r="L5147" s="11" t="str">
        <f t="shared" ca="1" si="360"/>
        <v>H</v>
      </c>
      <c r="M5147" s="11"/>
      <c r="N5147" s="11">
        <v>5146</v>
      </c>
      <c r="O5147" s="12">
        <f t="shared" ca="1" si="364"/>
        <v>6.879378401668268E-2</v>
      </c>
      <c r="P5147" s="12">
        <f t="shared" ca="1" si="365"/>
        <v>1.3600987885851259</v>
      </c>
      <c r="Q5147" s="11" t="str">
        <f t="shared" ca="1" si="361"/>
        <v>H</v>
      </c>
    </row>
    <row r="5148" spans="9:17" x14ac:dyDescent="0.25">
      <c r="I5148" s="11">
        <v>5147</v>
      </c>
      <c r="J5148" s="11">
        <f t="shared" ca="1" si="362"/>
        <v>2.369301279534501</v>
      </c>
      <c r="K5148" s="11">
        <f t="shared" ca="1" si="363"/>
        <v>4.0203195589364462</v>
      </c>
      <c r="L5148" s="11" t="str">
        <f t="shared" ca="1" si="360"/>
        <v>H</v>
      </c>
      <c r="M5148" s="11"/>
      <c r="N5148" s="11">
        <v>5147</v>
      </c>
      <c r="O5148" s="12">
        <f t="shared" ca="1" si="364"/>
        <v>-0.24448577747464229</v>
      </c>
      <c r="P5148" s="12">
        <f t="shared" ca="1" si="365"/>
        <v>1.141175497178476</v>
      </c>
      <c r="Q5148" s="11" t="str">
        <f t="shared" ca="1" si="361"/>
        <v>H</v>
      </c>
    </row>
    <row r="5149" spans="9:17" x14ac:dyDescent="0.25">
      <c r="I5149" s="11">
        <v>5148</v>
      </c>
      <c r="J5149" s="11">
        <f t="shared" ca="1" si="362"/>
        <v>1.8351550470808244</v>
      </c>
      <c r="K5149" s="11">
        <f t="shared" ca="1" si="363"/>
        <v>2.2591084342082595</v>
      </c>
      <c r="L5149" s="11" t="str">
        <f t="shared" ca="1" si="360"/>
        <v>H</v>
      </c>
      <c r="M5149" s="11"/>
      <c r="N5149" s="11">
        <v>5148</v>
      </c>
      <c r="O5149" s="12">
        <f t="shared" ca="1" si="364"/>
        <v>-4.7391248112034101E-2</v>
      </c>
      <c r="P5149" s="12">
        <f t="shared" ca="1" si="365"/>
        <v>0.79094125859765163</v>
      </c>
      <c r="Q5149" s="11" t="str">
        <f t="shared" ca="1" si="361"/>
        <v>H</v>
      </c>
    </row>
    <row r="5150" spans="9:17" x14ac:dyDescent="0.25">
      <c r="I5150" s="11">
        <v>5149</v>
      </c>
      <c r="J5150" s="11">
        <f t="shared" ca="1" si="362"/>
        <v>0.30548888831817167</v>
      </c>
      <c r="K5150" s="11">
        <f t="shared" ca="1" si="363"/>
        <v>2.6477028487722842</v>
      </c>
      <c r="L5150" s="11" t="str">
        <f t="shared" ca="1" si="360"/>
        <v>H</v>
      </c>
      <c r="M5150" s="11"/>
      <c r="N5150" s="11">
        <v>5149</v>
      </c>
      <c r="O5150" s="12">
        <f t="shared" ca="1" si="364"/>
        <v>0.16739435232104455</v>
      </c>
      <c r="P5150" s="12">
        <f t="shared" ca="1" si="365"/>
        <v>-4.6017368806781089E-2</v>
      </c>
      <c r="Q5150" s="11" t="str">
        <f t="shared" ca="1" si="361"/>
        <v>A</v>
      </c>
    </row>
    <row r="5151" spans="9:17" x14ac:dyDescent="0.25">
      <c r="I5151" s="11">
        <v>5150</v>
      </c>
      <c r="J5151" s="11">
        <f t="shared" ca="1" si="362"/>
        <v>1.2987896116637589</v>
      </c>
      <c r="K5151" s="11">
        <f t="shared" ca="1" si="363"/>
        <v>4.7993248872950893</v>
      </c>
      <c r="L5151" s="11" t="str">
        <f t="shared" ca="1" si="360"/>
        <v>H</v>
      </c>
      <c r="M5151" s="11"/>
      <c r="N5151" s="11">
        <v>5150</v>
      </c>
      <c r="O5151" s="12">
        <f t="shared" ca="1" si="364"/>
        <v>1.9030803758838026</v>
      </c>
      <c r="P5151" s="12">
        <f t="shared" ca="1" si="365"/>
        <v>0.80454470359057573</v>
      </c>
      <c r="Q5151" s="11" t="str">
        <f t="shared" ca="1" si="361"/>
        <v>A</v>
      </c>
    </row>
    <row r="5152" spans="9:17" x14ac:dyDescent="0.25">
      <c r="I5152" s="11">
        <v>5151</v>
      </c>
      <c r="J5152" s="11">
        <f t="shared" ca="1" si="362"/>
        <v>-0.74560131127402507</v>
      </c>
      <c r="K5152" s="11">
        <f t="shared" ca="1" si="363"/>
        <v>3.4894716785347382</v>
      </c>
      <c r="L5152" s="11" t="str">
        <f t="shared" ca="1" si="360"/>
        <v>H</v>
      </c>
      <c r="M5152" s="11"/>
      <c r="N5152" s="11">
        <v>5151</v>
      </c>
      <c r="O5152" s="12">
        <f t="shared" ca="1" si="364"/>
        <v>-7.2271904971410783E-2</v>
      </c>
      <c r="P5152" s="12">
        <f t="shared" ca="1" si="365"/>
        <v>0.12817874193578038</v>
      </c>
      <c r="Q5152" s="11" t="str">
        <f t="shared" ca="1" si="361"/>
        <v>H</v>
      </c>
    </row>
    <row r="5153" spans="9:17" x14ac:dyDescent="0.25">
      <c r="I5153" s="11">
        <v>5152</v>
      </c>
      <c r="J5153" s="11">
        <f t="shared" ca="1" si="362"/>
        <v>1.1201658166618378</v>
      </c>
      <c r="K5153" s="11">
        <f t="shared" ca="1" si="363"/>
        <v>3.0111856807554473</v>
      </c>
      <c r="L5153" s="11" t="str">
        <f t="shared" ca="1" si="360"/>
        <v>H</v>
      </c>
      <c r="M5153" s="11"/>
      <c r="N5153" s="11">
        <v>5152</v>
      </c>
      <c r="O5153" s="12">
        <f t="shared" ca="1" si="364"/>
        <v>2.0924668875283388</v>
      </c>
      <c r="P5153" s="12">
        <f t="shared" ca="1" si="365"/>
        <v>1.2377109717698795</v>
      </c>
      <c r="Q5153" s="11" t="str">
        <f t="shared" ca="1" si="361"/>
        <v>A</v>
      </c>
    </row>
    <row r="5154" spans="9:17" x14ac:dyDescent="0.25">
      <c r="I5154" s="11">
        <v>5153</v>
      </c>
      <c r="J5154" s="11">
        <f t="shared" ca="1" si="362"/>
        <v>-1.0991616364913916</v>
      </c>
      <c r="K5154" s="11">
        <f t="shared" ca="1" si="363"/>
        <v>2.1201731404120525</v>
      </c>
      <c r="L5154" s="11" t="str">
        <f t="shared" ca="1" si="360"/>
        <v>H</v>
      </c>
      <c r="M5154" s="11"/>
      <c r="N5154" s="11">
        <v>5153</v>
      </c>
      <c r="O5154" s="12">
        <f t="shared" ca="1" si="364"/>
        <v>2.8538454308028749</v>
      </c>
      <c r="P5154" s="12">
        <f t="shared" ca="1" si="365"/>
        <v>1.691824740446696</v>
      </c>
      <c r="Q5154" s="11" t="str">
        <f t="shared" ca="1" si="361"/>
        <v>A</v>
      </c>
    </row>
    <row r="5155" spans="9:17" x14ac:dyDescent="0.25">
      <c r="I5155" s="11">
        <v>5154</v>
      </c>
      <c r="J5155" s="11">
        <f t="shared" ca="1" si="362"/>
        <v>0.26999324926562918</v>
      </c>
      <c r="K5155" s="11">
        <f t="shared" ca="1" si="363"/>
        <v>4.0161381904359787</v>
      </c>
      <c r="L5155" s="11" t="str">
        <f t="shared" ca="1" si="360"/>
        <v>H</v>
      </c>
      <c r="M5155" s="11"/>
      <c r="N5155" s="11">
        <v>5154</v>
      </c>
      <c r="O5155" s="12">
        <f t="shared" ca="1" si="364"/>
        <v>1.7120966704936182</v>
      </c>
      <c r="P5155" s="12">
        <f t="shared" ca="1" si="365"/>
        <v>0.24008932395935723</v>
      </c>
      <c r="Q5155" s="11" t="str">
        <f t="shared" ca="1" si="361"/>
        <v>A</v>
      </c>
    </row>
    <row r="5156" spans="9:17" x14ac:dyDescent="0.25">
      <c r="I5156" s="11">
        <v>5155</v>
      </c>
      <c r="J5156" s="11">
        <f t="shared" ca="1" si="362"/>
        <v>2.1156055349038061</v>
      </c>
      <c r="K5156" s="11">
        <f t="shared" ca="1" si="363"/>
        <v>-0.12113804787223437</v>
      </c>
      <c r="L5156" s="11" t="str">
        <f t="shared" ca="1" si="360"/>
        <v>A</v>
      </c>
      <c r="M5156" s="11"/>
      <c r="N5156" s="11">
        <v>5155</v>
      </c>
      <c r="O5156" s="12">
        <f t="shared" ca="1" si="364"/>
        <v>0.85790925037347621</v>
      </c>
      <c r="P5156" s="12">
        <f t="shared" ca="1" si="365"/>
        <v>1.9846665666408985</v>
      </c>
      <c r="Q5156" s="11" t="str">
        <f t="shared" ca="1" si="361"/>
        <v>H</v>
      </c>
    </row>
    <row r="5157" spans="9:17" x14ac:dyDescent="0.25">
      <c r="I5157" s="11">
        <v>5156</v>
      </c>
      <c r="J5157" s="11">
        <f t="shared" ca="1" si="362"/>
        <v>0.49726462460327003</v>
      </c>
      <c r="K5157" s="11">
        <f t="shared" ca="1" si="363"/>
        <v>2.8135629052538262</v>
      </c>
      <c r="L5157" s="11" t="str">
        <f t="shared" ca="1" si="360"/>
        <v>H</v>
      </c>
      <c r="M5157" s="11"/>
      <c r="N5157" s="11">
        <v>5156</v>
      </c>
      <c r="O5157" s="12">
        <f t="shared" ca="1" si="364"/>
        <v>-1.9454992606183745</v>
      </c>
      <c r="P5157" s="12">
        <f t="shared" ca="1" si="365"/>
        <v>1.1739548276543794</v>
      </c>
      <c r="Q5157" s="11" t="str">
        <f t="shared" ca="1" si="361"/>
        <v>H</v>
      </c>
    </row>
    <row r="5158" spans="9:17" x14ac:dyDescent="0.25">
      <c r="I5158" s="11">
        <v>5157</v>
      </c>
      <c r="J5158" s="11">
        <f t="shared" ca="1" si="362"/>
        <v>1.3895963030921725</v>
      </c>
      <c r="K5158" s="11">
        <f t="shared" ca="1" si="363"/>
        <v>1.4661536963130635</v>
      </c>
      <c r="L5158" s="11" t="str">
        <f t="shared" ca="1" si="360"/>
        <v>H</v>
      </c>
      <c r="M5158" s="11"/>
      <c r="N5158" s="11">
        <v>5157</v>
      </c>
      <c r="O5158" s="12">
        <f t="shared" ca="1" si="364"/>
        <v>1.1872325018692305</v>
      </c>
      <c r="P5158" s="12">
        <f t="shared" ca="1" si="365"/>
        <v>3.6558716708647752</v>
      </c>
      <c r="Q5158" s="11" t="str">
        <f t="shared" ca="1" si="361"/>
        <v>H</v>
      </c>
    </row>
    <row r="5159" spans="9:17" x14ac:dyDescent="0.25">
      <c r="I5159" s="11">
        <v>5158</v>
      </c>
      <c r="J5159" s="11">
        <f t="shared" ca="1" si="362"/>
        <v>0.47915089654339316</v>
      </c>
      <c r="K5159" s="11">
        <f t="shared" ca="1" si="363"/>
        <v>2.6921612844328822</v>
      </c>
      <c r="L5159" s="11" t="str">
        <f t="shared" ca="1" si="360"/>
        <v>H</v>
      </c>
      <c r="M5159" s="11"/>
      <c r="N5159" s="11">
        <v>5158</v>
      </c>
      <c r="O5159" s="12">
        <f t="shared" ca="1" si="364"/>
        <v>-0.66327078196725164</v>
      </c>
      <c r="P5159" s="12">
        <f t="shared" ca="1" si="365"/>
        <v>0.61566719416205995</v>
      </c>
      <c r="Q5159" s="11" t="str">
        <f t="shared" ca="1" si="361"/>
        <v>H</v>
      </c>
    </row>
    <row r="5160" spans="9:17" x14ac:dyDescent="0.25">
      <c r="I5160" s="11">
        <v>5159</v>
      </c>
      <c r="J5160" s="11">
        <f t="shared" ca="1" si="362"/>
        <v>-0.1295652356665532</v>
      </c>
      <c r="K5160" s="11">
        <f t="shared" ca="1" si="363"/>
        <v>3.5222257430190007</v>
      </c>
      <c r="L5160" s="11" t="str">
        <f t="shared" ca="1" si="360"/>
        <v>H</v>
      </c>
      <c r="M5160" s="11"/>
      <c r="N5160" s="11">
        <v>5159</v>
      </c>
      <c r="O5160" s="12">
        <f t="shared" ca="1" si="364"/>
        <v>-0.66142560190684252</v>
      </c>
      <c r="P5160" s="12">
        <f t="shared" ca="1" si="365"/>
        <v>1.1406764717134756</v>
      </c>
      <c r="Q5160" s="11" t="str">
        <f t="shared" ca="1" si="361"/>
        <v>H</v>
      </c>
    </row>
    <row r="5161" spans="9:17" x14ac:dyDescent="0.25">
      <c r="I5161" s="11">
        <v>5160</v>
      </c>
      <c r="J5161" s="11">
        <f t="shared" ca="1" si="362"/>
        <v>0.36421431772344037</v>
      </c>
      <c r="K5161" s="11">
        <f t="shared" ca="1" si="363"/>
        <v>2.1412791262226882</v>
      </c>
      <c r="L5161" s="11" t="str">
        <f t="shared" ca="1" si="360"/>
        <v>H</v>
      </c>
      <c r="M5161" s="11"/>
      <c r="N5161" s="11">
        <v>5160</v>
      </c>
      <c r="O5161" s="12">
        <f t="shared" ca="1" si="364"/>
        <v>1.5147855350116142</v>
      </c>
      <c r="P5161" s="12">
        <f t="shared" ca="1" si="365"/>
        <v>2.4734083684056478</v>
      </c>
      <c r="Q5161" s="11" t="str">
        <f t="shared" ca="1" si="361"/>
        <v>H</v>
      </c>
    </row>
    <row r="5162" spans="9:17" x14ac:dyDescent="0.25">
      <c r="I5162" s="11">
        <v>5161</v>
      </c>
      <c r="J5162" s="11">
        <f t="shared" ca="1" si="362"/>
        <v>-0.78118969110230896</v>
      </c>
      <c r="K5162" s="11">
        <f t="shared" ca="1" si="363"/>
        <v>1.9092309826683296</v>
      </c>
      <c r="L5162" s="11" t="str">
        <f t="shared" ca="1" si="360"/>
        <v>H</v>
      </c>
      <c r="M5162" s="11"/>
      <c r="N5162" s="11">
        <v>5161</v>
      </c>
      <c r="O5162" s="12">
        <f t="shared" ca="1" si="364"/>
        <v>0.57689807908040258</v>
      </c>
      <c r="P5162" s="12">
        <f t="shared" ca="1" si="365"/>
        <v>1.2426643048884998</v>
      </c>
      <c r="Q5162" s="11" t="str">
        <f t="shared" ca="1" si="361"/>
        <v>H</v>
      </c>
    </row>
    <row r="5163" spans="9:17" x14ac:dyDescent="0.25">
      <c r="I5163" s="11">
        <v>5162</v>
      </c>
      <c r="J5163" s="11">
        <f t="shared" ca="1" si="362"/>
        <v>-3.2365241369193583</v>
      </c>
      <c r="K5163" s="11">
        <f t="shared" ca="1" si="363"/>
        <v>3.52403345948535</v>
      </c>
      <c r="L5163" s="11" t="str">
        <f t="shared" ca="1" si="360"/>
        <v>H</v>
      </c>
      <c r="M5163" s="11"/>
      <c r="N5163" s="11">
        <v>5162</v>
      </c>
      <c r="O5163" s="12">
        <f t="shared" ca="1" si="364"/>
        <v>0.18464381328514601</v>
      </c>
      <c r="P5163" s="12">
        <f t="shared" ca="1" si="365"/>
        <v>1.4047404970643171</v>
      </c>
      <c r="Q5163" s="11" t="str">
        <f t="shared" ca="1" si="361"/>
        <v>H</v>
      </c>
    </row>
    <row r="5164" spans="9:17" x14ac:dyDescent="0.25">
      <c r="I5164" s="11">
        <v>5163</v>
      </c>
      <c r="J5164" s="11">
        <f t="shared" ca="1" si="362"/>
        <v>1.9838379685275167</v>
      </c>
      <c r="K5164" s="11">
        <f t="shared" ca="1" si="363"/>
        <v>4.0514067250007173</v>
      </c>
      <c r="L5164" s="11" t="str">
        <f t="shared" ca="1" si="360"/>
        <v>H</v>
      </c>
      <c r="M5164" s="11"/>
      <c r="N5164" s="11">
        <v>5163</v>
      </c>
      <c r="O5164" s="12">
        <f t="shared" ca="1" si="364"/>
        <v>-1.1824081289078849</v>
      </c>
      <c r="P5164" s="12">
        <f t="shared" ca="1" si="365"/>
        <v>2.1100615685289643</v>
      </c>
      <c r="Q5164" s="11" t="str">
        <f t="shared" ca="1" si="361"/>
        <v>H</v>
      </c>
    </row>
    <row r="5165" spans="9:17" x14ac:dyDescent="0.25">
      <c r="I5165" s="11">
        <v>5164</v>
      </c>
      <c r="J5165" s="11">
        <f t="shared" ca="1" si="362"/>
        <v>1.8319751763595424</v>
      </c>
      <c r="K5165" s="11">
        <f t="shared" ca="1" si="363"/>
        <v>0.22528973163347232</v>
      </c>
      <c r="L5165" s="11" t="str">
        <f t="shared" ca="1" si="360"/>
        <v>A</v>
      </c>
      <c r="M5165" s="11"/>
      <c r="N5165" s="11">
        <v>5164</v>
      </c>
      <c r="O5165" s="12">
        <f t="shared" ca="1" si="364"/>
        <v>-9.4143647648765372E-2</v>
      </c>
      <c r="P5165" s="12">
        <f t="shared" ca="1" si="365"/>
        <v>-9.7739439292994224E-3</v>
      </c>
      <c r="Q5165" s="11" t="str">
        <f t="shared" ca="1" si="361"/>
        <v>H</v>
      </c>
    </row>
    <row r="5166" spans="9:17" x14ac:dyDescent="0.25">
      <c r="I5166" s="11">
        <v>5165</v>
      </c>
      <c r="J5166" s="11">
        <f t="shared" ca="1" si="362"/>
        <v>1.1515561070610687</v>
      </c>
      <c r="K5166" s="11">
        <f t="shared" ca="1" si="363"/>
        <v>2.4796517255306041</v>
      </c>
      <c r="L5166" s="11" t="str">
        <f t="shared" ca="1" si="360"/>
        <v>H</v>
      </c>
      <c r="M5166" s="11"/>
      <c r="N5166" s="11">
        <v>5165</v>
      </c>
      <c r="O5166" s="12">
        <f t="shared" ca="1" si="364"/>
        <v>0.60692482293365224</v>
      </c>
      <c r="P5166" s="12">
        <f t="shared" ca="1" si="365"/>
        <v>-0.4705316490927749</v>
      </c>
      <c r="Q5166" s="11" t="str">
        <f t="shared" ca="1" si="361"/>
        <v>A</v>
      </c>
    </row>
    <row r="5167" spans="9:17" x14ac:dyDescent="0.25">
      <c r="I5167" s="11">
        <v>5166</v>
      </c>
      <c r="J5167" s="11">
        <f t="shared" ca="1" si="362"/>
        <v>1.7361667511402423</v>
      </c>
      <c r="K5167" s="11">
        <f t="shared" ca="1" si="363"/>
        <v>1.0357950682368777</v>
      </c>
      <c r="L5167" s="11" t="str">
        <f t="shared" ca="1" si="360"/>
        <v>A</v>
      </c>
      <c r="M5167" s="11"/>
      <c r="N5167" s="11">
        <v>5166</v>
      </c>
      <c r="O5167" s="12">
        <f t="shared" ca="1" si="364"/>
        <v>-2.0750337226821536</v>
      </c>
      <c r="P5167" s="12">
        <f t="shared" ca="1" si="365"/>
        <v>0.93523963062327709</v>
      </c>
      <c r="Q5167" s="11" t="str">
        <f t="shared" ca="1" si="361"/>
        <v>H</v>
      </c>
    </row>
    <row r="5168" spans="9:17" x14ac:dyDescent="0.25">
      <c r="I5168" s="11">
        <v>5167</v>
      </c>
      <c r="J5168" s="11">
        <f t="shared" ca="1" si="362"/>
        <v>-1.7884149246962098</v>
      </c>
      <c r="K5168" s="11">
        <f t="shared" ca="1" si="363"/>
        <v>1.7668018898919373</v>
      </c>
      <c r="L5168" s="11" t="str">
        <f t="shared" ca="1" si="360"/>
        <v>H</v>
      </c>
      <c r="M5168" s="11"/>
      <c r="N5168" s="11">
        <v>5167</v>
      </c>
      <c r="O5168" s="12">
        <f t="shared" ca="1" si="364"/>
        <v>-0.61888591150303851</v>
      </c>
      <c r="P5168" s="12">
        <f t="shared" ca="1" si="365"/>
        <v>-0.40325873165277049</v>
      </c>
      <c r="Q5168" s="11" t="str">
        <f t="shared" ca="1" si="361"/>
        <v>H</v>
      </c>
    </row>
    <row r="5169" spans="9:17" x14ac:dyDescent="0.25">
      <c r="I5169" s="11">
        <v>5168</v>
      </c>
      <c r="J5169" s="11">
        <f t="shared" ca="1" si="362"/>
        <v>2.4265556587014006</v>
      </c>
      <c r="K5169" s="11">
        <f t="shared" ca="1" si="363"/>
        <v>4.1610592958364556</v>
      </c>
      <c r="L5169" s="11" t="str">
        <f t="shared" ca="1" si="360"/>
        <v>H</v>
      </c>
      <c r="M5169" s="11"/>
      <c r="N5169" s="11">
        <v>5168</v>
      </c>
      <c r="O5169" s="12">
        <f t="shared" ca="1" si="364"/>
        <v>2.0824508361826126</v>
      </c>
      <c r="P5169" s="12">
        <f t="shared" ca="1" si="365"/>
        <v>-0.37941516219572291</v>
      </c>
      <c r="Q5169" s="11" t="str">
        <f t="shared" ca="1" si="361"/>
        <v>A</v>
      </c>
    </row>
    <row r="5170" spans="9:17" x14ac:dyDescent="0.25">
      <c r="I5170" s="11">
        <v>5169</v>
      </c>
      <c r="J5170" s="11">
        <f t="shared" ca="1" si="362"/>
        <v>3.3600873831816207</v>
      </c>
      <c r="K5170" s="11">
        <f t="shared" ca="1" si="363"/>
        <v>1.6349102594674827</v>
      </c>
      <c r="L5170" s="11" t="str">
        <f t="shared" ca="1" si="360"/>
        <v>A</v>
      </c>
      <c r="M5170" s="11"/>
      <c r="N5170" s="11">
        <v>5169</v>
      </c>
      <c r="O5170" s="12">
        <f t="shared" ca="1" si="364"/>
        <v>0.71866932356635926</v>
      </c>
      <c r="P5170" s="12">
        <f t="shared" ca="1" si="365"/>
        <v>-0.22166881936685989</v>
      </c>
      <c r="Q5170" s="11" t="str">
        <f t="shared" ca="1" si="361"/>
        <v>A</v>
      </c>
    </row>
    <row r="5171" spans="9:17" x14ac:dyDescent="0.25">
      <c r="I5171" s="11">
        <v>5170</v>
      </c>
      <c r="J5171" s="11">
        <f t="shared" ca="1" si="362"/>
        <v>1.6013171315448125</v>
      </c>
      <c r="K5171" s="11">
        <f t="shared" ca="1" si="363"/>
        <v>3.6895260198389641</v>
      </c>
      <c r="L5171" s="11" t="str">
        <f t="shared" ca="1" si="360"/>
        <v>H</v>
      </c>
      <c r="M5171" s="11"/>
      <c r="N5171" s="11">
        <v>5170</v>
      </c>
      <c r="O5171" s="12">
        <f t="shared" ca="1" si="364"/>
        <v>1.1050787314024992</v>
      </c>
      <c r="P5171" s="12">
        <f t="shared" ca="1" si="365"/>
        <v>2.0587732079705896</v>
      </c>
      <c r="Q5171" s="11" t="str">
        <f t="shared" ca="1" si="361"/>
        <v>H</v>
      </c>
    </row>
    <row r="5172" spans="9:17" x14ac:dyDescent="0.25">
      <c r="I5172" s="11">
        <v>5171</v>
      </c>
      <c r="J5172" s="11">
        <f t="shared" ca="1" si="362"/>
        <v>0.66499271614280242</v>
      </c>
      <c r="K5172" s="11">
        <f t="shared" ca="1" si="363"/>
        <v>2.2822899985399423</v>
      </c>
      <c r="L5172" s="11" t="str">
        <f t="shared" ca="1" si="360"/>
        <v>H</v>
      </c>
      <c r="M5172" s="11"/>
      <c r="N5172" s="11">
        <v>5171</v>
      </c>
      <c r="O5172" s="12">
        <f t="shared" ca="1" si="364"/>
        <v>-0.77162655451890294</v>
      </c>
      <c r="P5172" s="12">
        <f t="shared" ca="1" si="365"/>
        <v>-0.57669403630606508</v>
      </c>
      <c r="Q5172" s="11" t="str">
        <f t="shared" ca="1" si="361"/>
        <v>H</v>
      </c>
    </row>
    <row r="5173" spans="9:17" x14ac:dyDescent="0.25">
      <c r="I5173" s="11">
        <v>5172</v>
      </c>
      <c r="J5173" s="11">
        <f t="shared" ca="1" si="362"/>
        <v>0.56106651610908242</v>
      </c>
      <c r="K5173" s="11">
        <f t="shared" ca="1" si="363"/>
        <v>1.2729870321545653</v>
      </c>
      <c r="L5173" s="11" t="str">
        <f t="shared" ca="1" si="360"/>
        <v>H</v>
      </c>
      <c r="M5173" s="11"/>
      <c r="N5173" s="11">
        <v>5172</v>
      </c>
      <c r="O5173" s="12">
        <f t="shared" ca="1" si="364"/>
        <v>1.8732655805878005</v>
      </c>
      <c r="P5173" s="12">
        <f t="shared" ca="1" si="365"/>
        <v>2.5423546675944926</v>
      </c>
      <c r="Q5173" s="11" t="str">
        <f t="shared" ca="1" si="361"/>
        <v>H</v>
      </c>
    </row>
    <row r="5174" spans="9:17" x14ac:dyDescent="0.25">
      <c r="I5174" s="11">
        <v>5173</v>
      </c>
      <c r="J5174" s="11">
        <f t="shared" ca="1" si="362"/>
        <v>2.8075260345448712</v>
      </c>
      <c r="K5174" s="11">
        <f t="shared" ca="1" si="363"/>
        <v>1.7174489589633897</v>
      </c>
      <c r="L5174" s="11" t="str">
        <f t="shared" ca="1" si="360"/>
        <v>A</v>
      </c>
      <c r="M5174" s="11"/>
      <c r="N5174" s="11">
        <v>5173</v>
      </c>
      <c r="O5174" s="12">
        <f t="shared" ca="1" si="364"/>
        <v>2.1837515281010704</v>
      </c>
      <c r="P5174" s="12">
        <f t="shared" ca="1" si="365"/>
        <v>5.4502377994886331E-2</v>
      </c>
      <c r="Q5174" s="11" t="str">
        <f t="shared" ca="1" si="361"/>
        <v>A</v>
      </c>
    </row>
    <row r="5175" spans="9:17" x14ac:dyDescent="0.25">
      <c r="I5175" s="11">
        <v>5174</v>
      </c>
      <c r="J5175" s="11">
        <f t="shared" ca="1" si="362"/>
        <v>0.17064633475818936</v>
      </c>
      <c r="K5175" s="11">
        <f t="shared" ca="1" si="363"/>
        <v>2.4524809394727343</v>
      </c>
      <c r="L5175" s="11" t="str">
        <f t="shared" ca="1" si="360"/>
        <v>H</v>
      </c>
      <c r="M5175" s="11"/>
      <c r="N5175" s="11">
        <v>5174</v>
      </c>
      <c r="O5175" s="12">
        <f t="shared" ca="1" si="364"/>
        <v>1.8918020052820388</v>
      </c>
      <c r="P5175" s="12">
        <f t="shared" ca="1" si="365"/>
        <v>3.2274624041555842</v>
      </c>
      <c r="Q5175" s="11" t="str">
        <f t="shared" ca="1" si="361"/>
        <v>H</v>
      </c>
    </row>
    <row r="5176" spans="9:17" x14ac:dyDescent="0.25">
      <c r="I5176" s="11">
        <v>5175</v>
      </c>
      <c r="J5176" s="11">
        <f t="shared" ca="1" si="362"/>
        <v>1.1388049058036076</v>
      </c>
      <c r="K5176" s="11">
        <f t="shared" ca="1" si="363"/>
        <v>3.2222378812694994</v>
      </c>
      <c r="L5176" s="11" t="str">
        <f t="shared" ca="1" si="360"/>
        <v>H</v>
      </c>
      <c r="M5176" s="11"/>
      <c r="N5176" s="11">
        <v>5175</v>
      </c>
      <c r="O5176" s="12">
        <f t="shared" ca="1" si="364"/>
        <v>1.2944739513420935</v>
      </c>
      <c r="P5176" s="12">
        <f t="shared" ca="1" si="365"/>
        <v>-4.1548751708474274E-2</v>
      </c>
      <c r="Q5176" s="11" t="str">
        <f t="shared" ca="1" si="361"/>
        <v>A</v>
      </c>
    </row>
    <row r="5177" spans="9:17" x14ac:dyDescent="0.25">
      <c r="I5177" s="11">
        <v>5176</v>
      </c>
      <c r="J5177" s="11">
        <f t="shared" ca="1" si="362"/>
        <v>0.77036808799364254</v>
      </c>
      <c r="K5177" s="11">
        <f t="shared" ca="1" si="363"/>
        <v>2.9348071676538465</v>
      </c>
      <c r="L5177" s="11" t="str">
        <f t="shared" ca="1" si="360"/>
        <v>H</v>
      </c>
      <c r="M5177" s="11"/>
      <c r="N5177" s="11">
        <v>5176</v>
      </c>
      <c r="O5177" s="12">
        <f t="shared" ca="1" si="364"/>
        <v>0.73629685830717106</v>
      </c>
      <c r="P5177" s="12">
        <f t="shared" ca="1" si="365"/>
        <v>-1.221767423692417</v>
      </c>
      <c r="Q5177" s="11" t="str">
        <f t="shared" ca="1" si="361"/>
        <v>A</v>
      </c>
    </row>
    <row r="5178" spans="9:17" x14ac:dyDescent="0.25">
      <c r="I5178" s="11">
        <v>5177</v>
      </c>
      <c r="J5178" s="11">
        <f t="shared" ca="1" si="362"/>
        <v>2.3006962755376477</v>
      </c>
      <c r="K5178" s="11">
        <f t="shared" ca="1" si="363"/>
        <v>1.5255388924305069</v>
      </c>
      <c r="L5178" s="11" t="str">
        <f t="shared" ca="1" si="360"/>
        <v>A</v>
      </c>
      <c r="M5178" s="11"/>
      <c r="N5178" s="11">
        <v>5177</v>
      </c>
      <c r="O5178" s="12">
        <f t="shared" ca="1" si="364"/>
        <v>0.29882546842462038</v>
      </c>
      <c r="P5178" s="12">
        <f t="shared" ca="1" si="365"/>
        <v>1.8359018209035467</v>
      </c>
      <c r="Q5178" s="11" t="str">
        <f t="shared" ca="1" si="361"/>
        <v>H</v>
      </c>
    </row>
    <row r="5179" spans="9:17" x14ac:dyDescent="0.25">
      <c r="I5179" s="11">
        <v>5178</v>
      </c>
      <c r="J5179" s="11">
        <f t="shared" ca="1" si="362"/>
        <v>-0.58749537707498634</v>
      </c>
      <c r="K5179" s="11">
        <f t="shared" ca="1" si="363"/>
        <v>3.2873695604825759</v>
      </c>
      <c r="L5179" s="11" t="str">
        <f t="shared" ca="1" si="360"/>
        <v>H</v>
      </c>
      <c r="M5179" s="11"/>
      <c r="N5179" s="11">
        <v>5178</v>
      </c>
      <c r="O5179" s="12">
        <f t="shared" ca="1" si="364"/>
        <v>0.3118834873111847</v>
      </c>
      <c r="P5179" s="12">
        <f t="shared" ca="1" si="365"/>
        <v>-0.35379832872299688</v>
      </c>
      <c r="Q5179" s="11" t="str">
        <f t="shared" ca="1" si="361"/>
        <v>A</v>
      </c>
    </row>
    <row r="5180" spans="9:17" x14ac:dyDescent="0.25">
      <c r="I5180" s="11">
        <v>5179</v>
      </c>
      <c r="J5180" s="11">
        <f t="shared" ca="1" si="362"/>
        <v>3.0671065846698533</v>
      </c>
      <c r="K5180" s="11">
        <f t="shared" ca="1" si="363"/>
        <v>2.9831425734140349</v>
      </c>
      <c r="L5180" s="11" t="str">
        <f t="shared" ca="1" si="360"/>
        <v>A</v>
      </c>
      <c r="M5180" s="11"/>
      <c r="N5180" s="11">
        <v>5179</v>
      </c>
      <c r="O5180" s="12">
        <f t="shared" ca="1" si="364"/>
        <v>1.280594614597494</v>
      </c>
      <c r="P5180" s="12">
        <f t="shared" ca="1" si="365"/>
        <v>2.7039336966393348</v>
      </c>
      <c r="Q5180" s="11" t="str">
        <f t="shared" ca="1" si="361"/>
        <v>H</v>
      </c>
    </row>
    <row r="5181" spans="9:17" x14ac:dyDescent="0.25">
      <c r="I5181" s="11">
        <v>5180</v>
      </c>
      <c r="J5181" s="11">
        <f t="shared" ca="1" si="362"/>
        <v>0.39652277333552677</v>
      </c>
      <c r="K5181" s="11">
        <f t="shared" ca="1" si="363"/>
        <v>1.0832292836497028</v>
      </c>
      <c r="L5181" s="11" t="str">
        <f t="shared" ca="1" si="360"/>
        <v>H</v>
      </c>
      <c r="M5181" s="11"/>
      <c r="N5181" s="11">
        <v>5180</v>
      </c>
      <c r="O5181" s="12">
        <f t="shared" ca="1" si="364"/>
        <v>1.9374558033284643</v>
      </c>
      <c r="P5181" s="12">
        <f t="shared" ca="1" si="365"/>
        <v>1.2153949033712197</v>
      </c>
      <c r="Q5181" s="11" t="str">
        <f t="shared" ca="1" si="361"/>
        <v>A</v>
      </c>
    </row>
    <row r="5182" spans="9:17" x14ac:dyDescent="0.25">
      <c r="I5182" s="11">
        <v>5181</v>
      </c>
      <c r="J5182" s="11">
        <f t="shared" ca="1" si="362"/>
        <v>2.1778190297880355</v>
      </c>
      <c r="K5182" s="11">
        <f t="shared" ca="1" si="363"/>
        <v>0.81705058506527806</v>
      </c>
      <c r="L5182" s="11" t="str">
        <f t="shared" ca="1" si="360"/>
        <v>A</v>
      </c>
      <c r="M5182" s="11"/>
      <c r="N5182" s="11">
        <v>5181</v>
      </c>
      <c r="O5182" s="12">
        <f t="shared" ca="1" si="364"/>
        <v>-0.37697820821265671</v>
      </c>
      <c r="P5182" s="12">
        <f t="shared" ca="1" si="365"/>
        <v>2.9712431150788441</v>
      </c>
      <c r="Q5182" s="11" t="str">
        <f t="shared" ca="1" si="361"/>
        <v>H</v>
      </c>
    </row>
    <row r="5183" spans="9:17" x14ac:dyDescent="0.25">
      <c r="I5183" s="11">
        <v>5182</v>
      </c>
      <c r="J5183" s="11">
        <f t="shared" ca="1" si="362"/>
        <v>-1.011056397165389</v>
      </c>
      <c r="K5183" s="11">
        <f t="shared" ca="1" si="363"/>
        <v>3.2868797772656357</v>
      </c>
      <c r="L5183" s="11" t="str">
        <f t="shared" ca="1" si="360"/>
        <v>H</v>
      </c>
      <c r="M5183" s="11"/>
      <c r="N5183" s="11">
        <v>5182</v>
      </c>
      <c r="O5183" s="12">
        <f t="shared" ca="1" si="364"/>
        <v>-6.682524593890149E-2</v>
      </c>
      <c r="P5183" s="12">
        <f t="shared" ca="1" si="365"/>
        <v>1.3754849989345208</v>
      </c>
      <c r="Q5183" s="11" t="str">
        <f t="shared" ca="1" si="361"/>
        <v>H</v>
      </c>
    </row>
    <row r="5184" spans="9:17" x14ac:dyDescent="0.25">
      <c r="I5184" s="11">
        <v>5183</v>
      </c>
      <c r="J5184" s="11">
        <f t="shared" ca="1" si="362"/>
        <v>0.66344578353841066</v>
      </c>
      <c r="K5184" s="11">
        <f t="shared" ca="1" si="363"/>
        <v>-2.9009922233378393E-2</v>
      </c>
      <c r="L5184" s="11" t="str">
        <f t="shared" ca="1" si="360"/>
        <v>A</v>
      </c>
      <c r="M5184" s="11"/>
      <c r="N5184" s="11">
        <v>5183</v>
      </c>
      <c r="O5184" s="12">
        <f t="shared" ca="1" si="364"/>
        <v>2.0212705741891117</v>
      </c>
      <c r="P5184" s="12">
        <f t="shared" ca="1" si="365"/>
        <v>0.93495616234806056</v>
      </c>
      <c r="Q5184" s="11" t="str">
        <f t="shared" ca="1" si="361"/>
        <v>A</v>
      </c>
    </row>
    <row r="5185" spans="9:17" x14ac:dyDescent="0.25">
      <c r="I5185" s="11">
        <v>5184</v>
      </c>
      <c r="J5185" s="11">
        <f t="shared" ca="1" si="362"/>
        <v>0.97629968780665244</v>
      </c>
      <c r="K5185" s="11">
        <f t="shared" ca="1" si="363"/>
        <v>2.0471026405091428</v>
      </c>
      <c r="L5185" s="11" t="str">
        <f t="shared" ca="1" si="360"/>
        <v>H</v>
      </c>
      <c r="M5185" s="11"/>
      <c r="N5185" s="11">
        <v>5184</v>
      </c>
      <c r="O5185" s="12">
        <f t="shared" ca="1" si="364"/>
        <v>0.23781091540347077</v>
      </c>
      <c r="P5185" s="12">
        <f t="shared" ca="1" si="365"/>
        <v>1.4670230996465767</v>
      </c>
      <c r="Q5185" s="11" t="str">
        <f t="shared" ca="1" si="361"/>
        <v>H</v>
      </c>
    </row>
    <row r="5186" spans="9:17" x14ac:dyDescent="0.25">
      <c r="I5186" s="11">
        <v>5185</v>
      </c>
      <c r="J5186" s="11">
        <f t="shared" ca="1" si="362"/>
        <v>1.2527071853933207</v>
      </c>
      <c r="K5186" s="11">
        <f t="shared" ca="1" si="363"/>
        <v>3.2188405752405673</v>
      </c>
      <c r="L5186" s="11" t="str">
        <f t="shared" ca="1" si="360"/>
        <v>H</v>
      </c>
      <c r="M5186" s="11"/>
      <c r="N5186" s="11">
        <v>5185</v>
      </c>
      <c r="O5186" s="12">
        <f t="shared" ca="1" si="364"/>
        <v>0.55459769325410746</v>
      </c>
      <c r="P5186" s="12">
        <f t="shared" ca="1" si="365"/>
        <v>1.6804889266652583</v>
      </c>
      <c r="Q5186" s="11" t="str">
        <f t="shared" ca="1" si="361"/>
        <v>H</v>
      </c>
    </row>
    <row r="5187" spans="9:17" x14ac:dyDescent="0.25">
      <c r="I5187" s="11">
        <v>5186</v>
      </c>
      <c r="J5187" s="11">
        <f t="shared" ref="J5187:J5250" ca="1" si="366">NORMINV(RAND(), $D$3,$F$3)</f>
        <v>-0.19524670534924915</v>
      </c>
      <c r="K5187" s="11">
        <f t="shared" ref="K5187:K5250" ca="1" si="367">NORMINV(RAND(), $D$2,$F$2)</f>
        <v>2.7048062471766743</v>
      </c>
      <c r="L5187" s="11" t="str">
        <f t="shared" ca="1" si="360"/>
        <v>H</v>
      </c>
      <c r="M5187" s="11"/>
      <c r="N5187" s="11">
        <v>5186</v>
      </c>
      <c r="O5187" s="12">
        <f t="shared" ref="O5187:O5250" ca="1" si="368">NORMINV(RAND(), $D$11,$F$11)</f>
        <v>-0.1254924783969561</v>
      </c>
      <c r="P5187" s="12">
        <f t="shared" ref="P5187:P5250" ca="1" si="369">NORMINV(RAND(), $D$10,$F$10)</f>
        <v>2.1602064910677043</v>
      </c>
      <c r="Q5187" s="11" t="str">
        <f t="shared" ca="1" si="361"/>
        <v>H</v>
      </c>
    </row>
    <row r="5188" spans="9:17" x14ac:dyDescent="0.25">
      <c r="I5188" s="11">
        <v>5187</v>
      </c>
      <c r="J5188" s="11">
        <f t="shared" ca="1" si="366"/>
        <v>1.5092436221462997</v>
      </c>
      <c r="K5188" s="11">
        <f t="shared" ca="1" si="367"/>
        <v>2.0634972598575478</v>
      </c>
      <c r="L5188" s="11" t="str">
        <f t="shared" ca="1" si="360"/>
        <v>H</v>
      </c>
      <c r="M5188" s="11"/>
      <c r="N5188" s="11">
        <v>5187</v>
      </c>
      <c r="O5188" s="12">
        <f t="shared" ca="1" si="368"/>
        <v>-0.94158445551625047</v>
      </c>
      <c r="P5188" s="12">
        <f t="shared" ca="1" si="369"/>
        <v>-1.0909141197795473</v>
      </c>
      <c r="Q5188" s="11" t="str">
        <f t="shared" ca="1" si="361"/>
        <v>A</v>
      </c>
    </row>
    <row r="5189" spans="9:17" x14ac:dyDescent="0.25">
      <c r="I5189" s="11">
        <v>5188</v>
      </c>
      <c r="J5189" s="11">
        <f t="shared" ca="1" si="366"/>
        <v>2.2574886312466154</v>
      </c>
      <c r="K5189" s="11">
        <f t="shared" ca="1" si="367"/>
        <v>2.9346838343531485</v>
      </c>
      <c r="L5189" s="11" t="str">
        <f t="shared" ca="1" si="360"/>
        <v>H</v>
      </c>
      <c r="M5189" s="11"/>
      <c r="N5189" s="11">
        <v>5188</v>
      </c>
      <c r="O5189" s="12">
        <f t="shared" ca="1" si="368"/>
        <v>0.6018765629327949</v>
      </c>
      <c r="P5189" s="12">
        <f t="shared" ca="1" si="369"/>
        <v>1.2576391882962867</v>
      </c>
      <c r="Q5189" s="11" t="str">
        <f t="shared" ca="1" si="361"/>
        <v>H</v>
      </c>
    </row>
    <row r="5190" spans="9:17" x14ac:dyDescent="0.25">
      <c r="I5190" s="11">
        <v>5189</v>
      </c>
      <c r="J5190" s="11">
        <f t="shared" ca="1" si="366"/>
        <v>2.7166095580468328</v>
      </c>
      <c r="K5190" s="11">
        <f t="shared" ca="1" si="367"/>
        <v>1.5474454764437564</v>
      </c>
      <c r="L5190" s="11" t="str">
        <f t="shared" ca="1" si="360"/>
        <v>A</v>
      </c>
      <c r="M5190" s="11"/>
      <c r="N5190" s="11">
        <v>5189</v>
      </c>
      <c r="O5190" s="12">
        <f t="shared" ca="1" si="368"/>
        <v>-1.092793340094834</v>
      </c>
      <c r="P5190" s="12">
        <f t="shared" ca="1" si="369"/>
        <v>3.0900956466113505</v>
      </c>
      <c r="Q5190" s="11" t="str">
        <f t="shared" ca="1" si="361"/>
        <v>H</v>
      </c>
    </row>
    <row r="5191" spans="9:17" x14ac:dyDescent="0.25">
      <c r="I5191" s="11">
        <v>5190</v>
      </c>
      <c r="J5191" s="11">
        <f t="shared" ca="1" si="366"/>
        <v>1.2905988501459094</v>
      </c>
      <c r="K5191" s="11">
        <f t="shared" ca="1" si="367"/>
        <v>1.7109877215054938</v>
      </c>
      <c r="L5191" s="11" t="str">
        <f t="shared" ca="1" si="360"/>
        <v>H</v>
      </c>
      <c r="M5191" s="11"/>
      <c r="N5191" s="11">
        <v>5190</v>
      </c>
      <c r="O5191" s="12">
        <f t="shared" ca="1" si="368"/>
        <v>0.16816777244706793</v>
      </c>
      <c r="P5191" s="12">
        <f t="shared" ca="1" si="369"/>
        <v>1.5140123091450222</v>
      </c>
      <c r="Q5191" s="11" t="str">
        <f t="shared" ca="1" si="361"/>
        <v>H</v>
      </c>
    </row>
    <row r="5192" spans="9:17" x14ac:dyDescent="0.25">
      <c r="I5192" s="11">
        <v>5191</v>
      </c>
      <c r="J5192" s="11">
        <f t="shared" ca="1" si="366"/>
        <v>1.7753516080228149</v>
      </c>
      <c r="K5192" s="11">
        <f t="shared" ca="1" si="367"/>
        <v>0.56260690573745875</v>
      </c>
      <c r="L5192" s="11" t="str">
        <f t="shared" ca="1" si="360"/>
        <v>A</v>
      </c>
      <c r="M5192" s="11"/>
      <c r="N5192" s="11">
        <v>5191</v>
      </c>
      <c r="O5192" s="12">
        <f t="shared" ca="1" si="368"/>
        <v>-0.45261263943839103</v>
      </c>
      <c r="P5192" s="12">
        <f t="shared" ca="1" si="369"/>
        <v>0.81842074941756782</v>
      </c>
      <c r="Q5192" s="11" t="str">
        <f t="shared" ca="1" si="361"/>
        <v>H</v>
      </c>
    </row>
    <row r="5193" spans="9:17" x14ac:dyDescent="0.25">
      <c r="I5193" s="11">
        <v>5192</v>
      </c>
      <c r="J5193" s="11">
        <f t="shared" ca="1" si="366"/>
        <v>0.58432735359323329</v>
      </c>
      <c r="K5193" s="11">
        <f t="shared" ca="1" si="367"/>
        <v>3.8820416398885995</v>
      </c>
      <c r="L5193" s="11" t="str">
        <f t="shared" ca="1" si="360"/>
        <v>H</v>
      </c>
      <c r="M5193" s="11"/>
      <c r="N5193" s="11">
        <v>5192</v>
      </c>
      <c r="O5193" s="12">
        <f t="shared" ca="1" si="368"/>
        <v>1.3902210847384424</v>
      </c>
      <c r="P5193" s="12">
        <f t="shared" ca="1" si="369"/>
        <v>3.2177458241579049</v>
      </c>
      <c r="Q5193" s="11" t="str">
        <f t="shared" ca="1" si="361"/>
        <v>H</v>
      </c>
    </row>
    <row r="5194" spans="9:17" x14ac:dyDescent="0.25">
      <c r="I5194" s="11">
        <v>5193</v>
      </c>
      <c r="J5194" s="11">
        <f t="shared" ca="1" si="366"/>
        <v>1.9911523710129519</v>
      </c>
      <c r="K5194" s="11">
        <f t="shared" ca="1" si="367"/>
        <v>1.420813592179937</v>
      </c>
      <c r="L5194" s="11" t="str">
        <f t="shared" ca="1" si="360"/>
        <v>A</v>
      </c>
      <c r="M5194" s="11"/>
      <c r="N5194" s="11">
        <v>5193</v>
      </c>
      <c r="O5194" s="12">
        <f t="shared" ca="1" si="368"/>
        <v>0.59181715275898894</v>
      </c>
      <c r="P5194" s="12">
        <f t="shared" ca="1" si="369"/>
        <v>-0.4140491870626386</v>
      </c>
      <c r="Q5194" s="11" t="str">
        <f t="shared" ca="1" si="361"/>
        <v>A</v>
      </c>
    </row>
    <row r="5195" spans="9:17" x14ac:dyDescent="0.25">
      <c r="I5195" s="11">
        <v>5194</v>
      </c>
      <c r="J5195" s="11">
        <f t="shared" ca="1" si="366"/>
        <v>-1.6657951152825565</v>
      </c>
      <c r="K5195" s="11">
        <f t="shared" ca="1" si="367"/>
        <v>0.81401176097172456</v>
      </c>
      <c r="L5195" s="11" t="str">
        <f t="shared" ca="1" si="360"/>
        <v>H</v>
      </c>
      <c r="M5195" s="11"/>
      <c r="N5195" s="11">
        <v>5194</v>
      </c>
      <c r="O5195" s="12">
        <f t="shared" ca="1" si="368"/>
        <v>1.8291663409532966</v>
      </c>
      <c r="P5195" s="12">
        <f t="shared" ca="1" si="369"/>
        <v>0.46708719109077246</v>
      </c>
      <c r="Q5195" s="11" t="str">
        <f t="shared" ca="1" si="361"/>
        <v>A</v>
      </c>
    </row>
    <row r="5196" spans="9:17" x14ac:dyDescent="0.25">
      <c r="I5196" s="11">
        <v>5195</v>
      </c>
      <c r="J5196" s="11">
        <f t="shared" ca="1" si="366"/>
        <v>2.5811933517500814</v>
      </c>
      <c r="K5196" s="11">
        <f t="shared" ca="1" si="367"/>
        <v>3.0825253951424472</v>
      </c>
      <c r="L5196" s="11" t="str">
        <f t="shared" ca="1" si="360"/>
        <v>H</v>
      </c>
      <c r="M5196" s="11"/>
      <c r="N5196" s="11">
        <v>5195</v>
      </c>
      <c r="O5196" s="12">
        <f t="shared" ca="1" si="368"/>
        <v>0.13581306462251452</v>
      </c>
      <c r="P5196" s="12">
        <f t="shared" ca="1" si="369"/>
        <v>2.4232706524648422</v>
      </c>
      <c r="Q5196" s="11" t="str">
        <f t="shared" ca="1" si="361"/>
        <v>H</v>
      </c>
    </row>
    <row r="5197" spans="9:17" x14ac:dyDescent="0.25">
      <c r="I5197" s="11">
        <v>5196</v>
      </c>
      <c r="J5197" s="11">
        <f t="shared" ca="1" si="366"/>
        <v>1.6687626296452271</v>
      </c>
      <c r="K5197" s="11">
        <f t="shared" ca="1" si="367"/>
        <v>2.8532472846130013</v>
      </c>
      <c r="L5197" s="11" t="str">
        <f t="shared" ca="1" si="360"/>
        <v>H</v>
      </c>
      <c r="M5197" s="11"/>
      <c r="N5197" s="11">
        <v>5196</v>
      </c>
      <c r="O5197" s="12">
        <f t="shared" ca="1" si="368"/>
        <v>-1.9490691914574649</v>
      </c>
      <c r="P5197" s="12">
        <f t="shared" ca="1" si="369"/>
        <v>0.81242071631654333</v>
      </c>
      <c r="Q5197" s="11" t="str">
        <f t="shared" ca="1" si="361"/>
        <v>H</v>
      </c>
    </row>
    <row r="5198" spans="9:17" x14ac:dyDescent="0.25">
      <c r="I5198" s="11">
        <v>5197</v>
      </c>
      <c r="J5198" s="11">
        <f t="shared" ca="1" si="366"/>
        <v>-0.17158087980542802</v>
      </c>
      <c r="K5198" s="11">
        <f t="shared" ca="1" si="367"/>
        <v>5.1691438683921049</v>
      </c>
      <c r="L5198" s="11" t="str">
        <f t="shared" ca="1" si="360"/>
        <v>H</v>
      </c>
      <c r="M5198" s="11"/>
      <c r="N5198" s="11">
        <v>5197</v>
      </c>
      <c r="O5198" s="12">
        <f t="shared" ca="1" si="368"/>
        <v>1.7087537377745028</v>
      </c>
      <c r="P5198" s="12">
        <f t="shared" ca="1" si="369"/>
        <v>1.0097285835013878</v>
      </c>
      <c r="Q5198" s="11" t="str">
        <f t="shared" ca="1" si="361"/>
        <v>A</v>
      </c>
    </row>
    <row r="5199" spans="9:17" x14ac:dyDescent="0.25">
      <c r="I5199" s="11">
        <v>5198</v>
      </c>
      <c r="J5199" s="11">
        <f t="shared" ca="1" si="366"/>
        <v>2.7209633642566184</v>
      </c>
      <c r="K5199" s="11">
        <f t="shared" ca="1" si="367"/>
        <v>2.3904671735419227</v>
      </c>
      <c r="L5199" s="11" t="str">
        <f t="shared" ca="1" si="360"/>
        <v>A</v>
      </c>
      <c r="M5199" s="11"/>
      <c r="N5199" s="11">
        <v>5198</v>
      </c>
      <c r="O5199" s="12">
        <f t="shared" ca="1" si="368"/>
        <v>1.0190780973406095</v>
      </c>
      <c r="P5199" s="12">
        <f t="shared" ca="1" si="369"/>
        <v>0.4880484286497494</v>
      </c>
      <c r="Q5199" s="11" t="str">
        <f t="shared" ca="1" si="361"/>
        <v>A</v>
      </c>
    </row>
    <row r="5200" spans="9:17" x14ac:dyDescent="0.25">
      <c r="I5200" s="11">
        <v>5199</v>
      </c>
      <c r="J5200" s="11">
        <f t="shared" ca="1" si="366"/>
        <v>2.1824655604177323</v>
      </c>
      <c r="K5200" s="11">
        <f t="shared" ca="1" si="367"/>
        <v>0.96632717626288556</v>
      </c>
      <c r="L5200" s="11" t="str">
        <f t="shared" ca="1" si="360"/>
        <v>A</v>
      </c>
      <c r="M5200" s="11"/>
      <c r="N5200" s="11">
        <v>5199</v>
      </c>
      <c r="O5200" s="12">
        <f t="shared" ca="1" si="368"/>
        <v>6.8169090269973476E-2</v>
      </c>
      <c r="P5200" s="12">
        <f t="shared" ca="1" si="369"/>
        <v>-1.0958773637345849</v>
      </c>
      <c r="Q5200" s="11" t="str">
        <f t="shared" ca="1" si="361"/>
        <v>A</v>
      </c>
    </row>
    <row r="5201" spans="9:17" x14ac:dyDescent="0.25">
      <c r="I5201" s="11">
        <v>5200</v>
      </c>
      <c r="J5201" s="11">
        <f t="shared" ca="1" si="366"/>
        <v>1.2098751539601516</v>
      </c>
      <c r="K5201" s="11">
        <f t="shared" ca="1" si="367"/>
        <v>1.4971007971263322</v>
      </c>
      <c r="L5201" s="11" t="str">
        <f t="shared" ca="1" si="360"/>
        <v>H</v>
      </c>
      <c r="M5201" s="11"/>
      <c r="N5201" s="11">
        <v>5200</v>
      </c>
      <c r="O5201" s="12">
        <f t="shared" ca="1" si="368"/>
        <v>1.2249149905044074</v>
      </c>
      <c r="P5201" s="12">
        <f t="shared" ca="1" si="369"/>
        <v>0.85842746598621722</v>
      </c>
      <c r="Q5201" s="11" t="str">
        <f t="shared" ca="1" si="361"/>
        <v>A</v>
      </c>
    </row>
    <row r="5202" spans="9:17" x14ac:dyDescent="0.25">
      <c r="I5202" s="11">
        <v>5201</v>
      </c>
      <c r="J5202" s="11">
        <f t="shared" ca="1" si="366"/>
        <v>1.5893139758355224</v>
      </c>
      <c r="K5202" s="11">
        <f t="shared" ca="1" si="367"/>
        <v>-0.24221956664166511</v>
      </c>
      <c r="L5202" s="11" t="str">
        <f t="shared" ca="1" si="360"/>
        <v>A</v>
      </c>
      <c r="M5202" s="11"/>
      <c r="N5202" s="11">
        <v>5201</v>
      </c>
      <c r="O5202" s="12">
        <f t="shared" ca="1" si="368"/>
        <v>-1.2085407129571022</v>
      </c>
      <c r="P5202" s="12">
        <f t="shared" ca="1" si="369"/>
        <v>0.45566452718697559</v>
      </c>
      <c r="Q5202" s="11" t="str">
        <f t="shared" ca="1" si="361"/>
        <v>H</v>
      </c>
    </row>
    <row r="5203" spans="9:17" x14ac:dyDescent="0.25">
      <c r="I5203" s="11">
        <v>5202</v>
      </c>
      <c r="J5203" s="11">
        <f t="shared" ca="1" si="366"/>
        <v>0.84511450051086101</v>
      </c>
      <c r="K5203" s="11">
        <f t="shared" ca="1" si="367"/>
        <v>2.1449547900612438</v>
      </c>
      <c r="L5203" s="11" t="str">
        <f t="shared" ca="1" si="360"/>
        <v>H</v>
      </c>
      <c r="M5203" s="11"/>
      <c r="N5203" s="11">
        <v>5202</v>
      </c>
      <c r="O5203" s="12">
        <f t="shared" ca="1" si="368"/>
        <v>-0.95527759733335782</v>
      </c>
      <c r="P5203" s="12">
        <f t="shared" ca="1" si="369"/>
        <v>-0.65726159491573122</v>
      </c>
      <c r="Q5203" s="11" t="str">
        <f t="shared" ca="1" si="361"/>
        <v>H</v>
      </c>
    </row>
    <row r="5204" spans="9:17" x14ac:dyDescent="0.25">
      <c r="I5204" s="11">
        <v>5203</v>
      </c>
      <c r="J5204" s="11">
        <f t="shared" ca="1" si="366"/>
        <v>1.7641395783702911</v>
      </c>
      <c r="K5204" s="11">
        <f t="shared" ca="1" si="367"/>
        <v>4.9037974560057442</v>
      </c>
      <c r="L5204" s="11" t="str">
        <f t="shared" ca="1" si="360"/>
        <v>H</v>
      </c>
      <c r="M5204" s="11"/>
      <c r="N5204" s="11">
        <v>5203</v>
      </c>
      <c r="O5204" s="12">
        <f t="shared" ca="1" si="368"/>
        <v>0.67811285208727257</v>
      </c>
      <c r="P5204" s="12">
        <f t="shared" ca="1" si="369"/>
        <v>0.73921357611538818</v>
      </c>
      <c r="Q5204" s="11" t="str">
        <f t="shared" ca="1" si="361"/>
        <v>H</v>
      </c>
    </row>
    <row r="5205" spans="9:17" x14ac:dyDescent="0.25">
      <c r="I5205" s="11">
        <v>5204</v>
      </c>
      <c r="J5205" s="11">
        <f t="shared" ca="1" si="366"/>
        <v>-0.18068089798216824</v>
      </c>
      <c r="K5205" s="11">
        <f t="shared" ca="1" si="367"/>
        <v>0.76341262158170231</v>
      </c>
      <c r="L5205" s="11" t="str">
        <f t="shared" ca="1" si="360"/>
        <v>H</v>
      </c>
      <c r="M5205" s="11"/>
      <c r="N5205" s="11">
        <v>5204</v>
      </c>
      <c r="O5205" s="12">
        <f t="shared" ca="1" si="368"/>
        <v>0.52103805468087117</v>
      </c>
      <c r="P5205" s="12">
        <f t="shared" ca="1" si="369"/>
        <v>0.24450051968753439</v>
      </c>
      <c r="Q5205" s="11" t="str">
        <f t="shared" ca="1" si="361"/>
        <v>A</v>
      </c>
    </row>
    <row r="5206" spans="9:17" x14ac:dyDescent="0.25">
      <c r="I5206" s="11">
        <v>5205</v>
      </c>
      <c r="J5206" s="11">
        <f t="shared" ca="1" si="366"/>
        <v>-1.1081061989014183</v>
      </c>
      <c r="K5206" s="11">
        <f t="shared" ca="1" si="367"/>
        <v>3.5294116075243425</v>
      </c>
      <c r="L5206" s="11" t="str">
        <f t="shared" ca="1" si="360"/>
        <v>H</v>
      </c>
      <c r="M5206" s="11"/>
      <c r="N5206" s="11">
        <v>5205</v>
      </c>
      <c r="O5206" s="12">
        <f t="shared" ca="1" si="368"/>
        <v>0.49169217129242454</v>
      </c>
      <c r="P5206" s="12">
        <f t="shared" ca="1" si="369"/>
        <v>0.9847296183962988</v>
      </c>
      <c r="Q5206" s="11" t="str">
        <f t="shared" ca="1" si="361"/>
        <v>H</v>
      </c>
    </row>
    <row r="5207" spans="9:17" x14ac:dyDescent="0.25">
      <c r="I5207" s="11">
        <v>5206</v>
      </c>
      <c r="J5207" s="11">
        <f t="shared" ca="1" si="366"/>
        <v>0.1191229917439397</v>
      </c>
      <c r="K5207" s="11">
        <f t="shared" ca="1" si="367"/>
        <v>2.7807359279808832</v>
      </c>
      <c r="L5207" s="11" t="str">
        <f t="shared" ca="1" si="360"/>
        <v>H</v>
      </c>
      <c r="M5207" s="11"/>
      <c r="N5207" s="11">
        <v>5206</v>
      </c>
      <c r="O5207" s="12">
        <f t="shared" ca="1" si="368"/>
        <v>0.75049562311556695</v>
      </c>
      <c r="P5207" s="12">
        <f t="shared" ca="1" si="369"/>
        <v>0.82524232324895574</v>
      </c>
      <c r="Q5207" s="11" t="str">
        <f t="shared" ca="1" si="361"/>
        <v>H</v>
      </c>
    </row>
    <row r="5208" spans="9:17" x14ac:dyDescent="0.25">
      <c r="I5208" s="11">
        <v>5207</v>
      </c>
      <c r="J5208" s="11">
        <f t="shared" ca="1" si="366"/>
        <v>1.5029718549105799</v>
      </c>
      <c r="K5208" s="11">
        <f t="shared" ca="1" si="367"/>
        <v>0.13141643140782411</v>
      </c>
      <c r="L5208" s="11" t="str">
        <f t="shared" ca="1" si="360"/>
        <v>A</v>
      </c>
      <c r="M5208" s="11"/>
      <c r="N5208" s="11">
        <v>5207</v>
      </c>
      <c r="O5208" s="12">
        <f t="shared" ca="1" si="368"/>
        <v>2.3866355258840928</v>
      </c>
      <c r="P5208" s="12">
        <f t="shared" ca="1" si="369"/>
        <v>-0.43091370118493133</v>
      </c>
      <c r="Q5208" s="11" t="str">
        <f t="shared" ca="1" si="361"/>
        <v>A</v>
      </c>
    </row>
    <row r="5209" spans="9:17" x14ac:dyDescent="0.25">
      <c r="I5209" s="11">
        <v>5208</v>
      </c>
      <c r="J5209" s="11">
        <f t="shared" ca="1" si="366"/>
        <v>7.8018432133385995E-2</v>
      </c>
      <c r="K5209" s="11">
        <f t="shared" ca="1" si="367"/>
        <v>2.7193962197983961</v>
      </c>
      <c r="L5209" s="11" t="str">
        <f t="shared" ca="1" si="360"/>
        <v>H</v>
      </c>
      <c r="M5209" s="11"/>
      <c r="N5209" s="11">
        <v>5208</v>
      </c>
      <c r="O5209" s="12">
        <f t="shared" ca="1" si="368"/>
        <v>-1.069046056682512</v>
      </c>
      <c r="P5209" s="12">
        <f t="shared" ca="1" si="369"/>
        <v>1.2664154703347295</v>
      </c>
      <c r="Q5209" s="11" t="str">
        <f t="shared" ca="1" si="361"/>
        <v>H</v>
      </c>
    </row>
    <row r="5210" spans="9:17" x14ac:dyDescent="0.25">
      <c r="I5210" s="11">
        <v>5209</v>
      </c>
      <c r="J5210" s="11">
        <f t="shared" ca="1" si="366"/>
        <v>0.3070706541853202</v>
      </c>
      <c r="K5210" s="11">
        <f t="shared" ca="1" si="367"/>
        <v>2.6275313008144807</v>
      </c>
      <c r="L5210" s="11" t="str">
        <f t="shared" ca="1" si="360"/>
        <v>H</v>
      </c>
      <c r="M5210" s="11"/>
      <c r="N5210" s="11">
        <v>5209</v>
      </c>
      <c r="O5210" s="12">
        <f t="shared" ca="1" si="368"/>
        <v>-0.1983340235960549</v>
      </c>
      <c r="P5210" s="12">
        <f t="shared" ca="1" si="369"/>
        <v>0.59733591253162399</v>
      </c>
      <c r="Q5210" s="11" t="str">
        <f t="shared" ca="1" si="361"/>
        <v>H</v>
      </c>
    </row>
    <row r="5211" spans="9:17" x14ac:dyDescent="0.25">
      <c r="I5211" s="11">
        <v>5210</v>
      </c>
      <c r="J5211" s="11">
        <f t="shared" ca="1" si="366"/>
        <v>0.93477629372571036</v>
      </c>
      <c r="K5211" s="11">
        <f t="shared" ca="1" si="367"/>
        <v>2.4501606025023355</v>
      </c>
      <c r="L5211" s="11" t="str">
        <f t="shared" ca="1" si="360"/>
        <v>H</v>
      </c>
      <c r="M5211" s="11"/>
      <c r="N5211" s="11">
        <v>5210</v>
      </c>
      <c r="O5211" s="12">
        <f t="shared" ca="1" si="368"/>
        <v>2.1887582454212451</v>
      </c>
      <c r="P5211" s="12">
        <f t="shared" ca="1" si="369"/>
        <v>1.46299435423291</v>
      </c>
      <c r="Q5211" s="11" t="str">
        <f t="shared" ca="1" si="361"/>
        <v>A</v>
      </c>
    </row>
    <row r="5212" spans="9:17" x14ac:dyDescent="0.25">
      <c r="I5212" s="11">
        <v>5211</v>
      </c>
      <c r="J5212" s="11">
        <f t="shared" ca="1" si="366"/>
        <v>2.0513146153725179</v>
      </c>
      <c r="K5212" s="11">
        <f t="shared" ca="1" si="367"/>
        <v>0.47839884229880192</v>
      </c>
      <c r="L5212" s="11" t="str">
        <f t="shared" ca="1" si="360"/>
        <v>A</v>
      </c>
      <c r="M5212" s="11"/>
      <c r="N5212" s="11">
        <v>5211</v>
      </c>
      <c r="O5212" s="12">
        <f t="shared" ca="1" si="368"/>
        <v>-1.4166009160024537</v>
      </c>
      <c r="P5212" s="12">
        <f t="shared" ca="1" si="369"/>
        <v>0.4753568292556879</v>
      </c>
      <c r="Q5212" s="11" t="str">
        <f t="shared" ca="1" si="361"/>
        <v>H</v>
      </c>
    </row>
    <row r="5213" spans="9:17" x14ac:dyDescent="0.25">
      <c r="I5213" s="11">
        <v>5212</v>
      </c>
      <c r="J5213" s="11">
        <f t="shared" ca="1" si="366"/>
        <v>0.80881593831748155</v>
      </c>
      <c r="K5213" s="11">
        <f t="shared" ca="1" si="367"/>
        <v>4.296128635749648</v>
      </c>
      <c r="L5213" s="11" t="str">
        <f t="shared" ca="1" si="360"/>
        <v>H</v>
      </c>
      <c r="M5213" s="11"/>
      <c r="N5213" s="11">
        <v>5212</v>
      </c>
      <c r="O5213" s="12">
        <f t="shared" ca="1" si="368"/>
        <v>-4.4342779417431144E-2</v>
      </c>
      <c r="P5213" s="12">
        <f t="shared" ca="1" si="369"/>
        <v>1.6348153882835188</v>
      </c>
      <c r="Q5213" s="11" t="str">
        <f t="shared" ca="1" si="361"/>
        <v>H</v>
      </c>
    </row>
    <row r="5214" spans="9:17" x14ac:dyDescent="0.25">
      <c r="I5214" s="11">
        <v>5213</v>
      </c>
      <c r="J5214" s="11">
        <f t="shared" ca="1" si="366"/>
        <v>0.52651392082273452</v>
      </c>
      <c r="K5214" s="11">
        <f t="shared" ca="1" si="367"/>
        <v>3.3602795793734592</v>
      </c>
      <c r="L5214" s="11" t="str">
        <f t="shared" ca="1" si="360"/>
        <v>H</v>
      </c>
      <c r="M5214" s="11"/>
      <c r="N5214" s="11">
        <v>5213</v>
      </c>
      <c r="O5214" s="12">
        <f t="shared" ca="1" si="368"/>
        <v>0.14710573904399549</v>
      </c>
      <c r="P5214" s="12">
        <f t="shared" ca="1" si="369"/>
        <v>0.56868908822304332</v>
      </c>
      <c r="Q5214" s="11" t="str">
        <f t="shared" ca="1" si="361"/>
        <v>H</v>
      </c>
    </row>
    <row r="5215" spans="9:17" x14ac:dyDescent="0.25">
      <c r="I5215" s="11">
        <v>5214</v>
      </c>
      <c r="J5215" s="11">
        <f t="shared" ca="1" si="366"/>
        <v>-0.26970178896018637</v>
      </c>
      <c r="K5215" s="11">
        <f t="shared" ca="1" si="367"/>
        <v>0.98200596335685475</v>
      </c>
      <c r="L5215" s="11" t="str">
        <f t="shared" ca="1" si="360"/>
        <v>H</v>
      </c>
      <c r="M5215" s="11"/>
      <c r="N5215" s="11">
        <v>5214</v>
      </c>
      <c r="O5215" s="12">
        <f t="shared" ca="1" si="368"/>
        <v>-1.6244963428838306</v>
      </c>
      <c r="P5215" s="12">
        <f t="shared" ca="1" si="369"/>
        <v>3.8924658326888775</v>
      </c>
      <c r="Q5215" s="11" t="str">
        <f t="shared" ca="1" si="361"/>
        <v>H</v>
      </c>
    </row>
    <row r="5216" spans="9:17" x14ac:dyDescent="0.25">
      <c r="I5216" s="11">
        <v>5215</v>
      </c>
      <c r="J5216" s="11">
        <f t="shared" ca="1" si="366"/>
        <v>1.118025564139224</v>
      </c>
      <c r="K5216" s="11">
        <f t="shared" ca="1" si="367"/>
        <v>1.8432306189615815</v>
      </c>
      <c r="L5216" s="11" t="str">
        <f t="shared" ca="1" si="360"/>
        <v>H</v>
      </c>
      <c r="M5216" s="11"/>
      <c r="N5216" s="11">
        <v>5215</v>
      </c>
      <c r="O5216" s="12">
        <f t="shared" ca="1" si="368"/>
        <v>2.4665846677511403</v>
      </c>
      <c r="P5216" s="12">
        <f t="shared" ca="1" si="369"/>
        <v>1.2216719164534058</v>
      </c>
      <c r="Q5216" s="11" t="str">
        <f t="shared" ca="1" si="361"/>
        <v>A</v>
      </c>
    </row>
    <row r="5217" spans="9:17" x14ac:dyDescent="0.25">
      <c r="I5217" s="11">
        <v>5216</v>
      </c>
      <c r="J5217" s="11">
        <f t="shared" ca="1" si="366"/>
        <v>0.96015417813072423</v>
      </c>
      <c r="K5217" s="11">
        <f t="shared" ca="1" si="367"/>
        <v>-1.1627956049587711</v>
      </c>
      <c r="L5217" s="11" t="str">
        <f t="shared" ca="1" si="360"/>
        <v>A</v>
      </c>
      <c r="M5217" s="11"/>
      <c r="N5217" s="11">
        <v>5216</v>
      </c>
      <c r="O5217" s="12">
        <f t="shared" ca="1" si="368"/>
        <v>0.43705043262886373</v>
      </c>
      <c r="P5217" s="12">
        <f t="shared" ca="1" si="369"/>
        <v>-0.25082625063679864</v>
      </c>
      <c r="Q5217" s="11" t="str">
        <f t="shared" ca="1" si="361"/>
        <v>A</v>
      </c>
    </row>
    <row r="5218" spans="9:17" x14ac:dyDescent="0.25">
      <c r="I5218" s="11">
        <v>5217</v>
      </c>
      <c r="J5218" s="11">
        <f t="shared" ca="1" si="366"/>
        <v>0.11926694768828439</v>
      </c>
      <c r="K5218" s="11">
        <f t="shared" ca="1" si="367"/>
        <v>1.2652984194205297</v>
      </c>
      <c r="L5218" s="11" t="str">
        <f t="shared" ca="1" si="360"/>
        <v>H</v>
      </c>
      <c r="M5218" s="11"/>
      <c r="N5218" s="11">
        <v>5217</v>
      </c>
      <c r="O5218" s="12">
        <f t="shared" ca="1" si="368"/>
        <v>0.60998754277376666</v>
      </c>
      <c r="P5218" s="12">
        <f t="shared" ca="1" si="369"/>
        <v>-0.84974832601042305</v>
      </c>
      <c r="Q5218" s="11" t="str">
        <f t="shared" ca="1" si="361"/>
        <v>A</v>
      </c>
    </row>
    <row r="5219" spans="9:17" x14ac:dyDescent="0.25">
      <c r="I5219" s="11">
        <v>5218</v>
      </c>
      <c r="J5219" s="11">
        <f t="shared" ca="1" si="366"/>
        <v>0.94761793842693032</v>
      </c>
      <c r="K5219" s="11">
        <f t="shared" ca="1" si="367"/>
        <v>1.5806178148465631</v>
      </c>
      <c r="L5219" s="11" t="str">
        <f t="shared" ca="1" si="360"/>
        <v>H</v>
      </c>
      <c r="M5219" s="11"/>
      <c r="N5219" s="11">
        <v>5218</v>
      </c>
      <c r="O5219" s="12">
        <f t="shared" ca="1" si="368"/>
        <v>-7.9342187351542526E-2</v>
      </c>
      <c r="P5219" s="12">
        <f t="shared" ca="1" si="369"/>
        <v>1.0847826923545072</v>
      </c>
      <c r="Q5219" s="11" t="str">
        <f t="shared" ca="1" si="361"/>
        <v>H</v>
      </c>
    </row>
    <row r="5220" spans="9:17" x14ac:dyDescent="0.25">
      <c r="I5220" s="11">
        <v>5219</v>
      </c>
      <c r="J5220" s="11">
        <f t="shared" ca="1" si="366"/>
        <v>0.23709959530013947</v>
      </c>
      <c r="K5220" s="11">
        <f t="shared" ca="1" si="367"/>
        <v>1.9168357461791992</v>
      </c>
      <c r="L5220" s="11" t="str">
        <f t="shared" ca="1" si="360"/>
        <v>H</v>
      </c>
      <c r="M5220" s="11"/>
      <c r="N5220" s="11">
        <v>5219</v>
      </c>
      <c r="O5220" s="12">
        <f t="shared" ca="1" si="368"/>
        <v>1.4432737387311603</v>
      </c>
      <c r="P5220" s="12">
        <f t="shared" ca="1" si="369"/>
        <v>-5.1651083340354731E-2</v>
      </c>
      <c r="Q5220" s="11" t="str">
        <f t="shared" ca="1" si="361"/>
        <v>A</v>
      </c>
    </row>
    <row r="5221" spans="9:17" x14ac:dyDescent="0.25">
      <c r="I5221" s="11">
        <v>5220</v>
      </c>
      <c r="J5221" s="11">
        <f t="shared" ca="1" si="366"/>
        <v>1.1998496323779912</v>
      </c>
      <c r="K5221" s="11">
        <f t="shared" ca="1" si="367"/>
        <v>1.9013333839570348</v>
      </c>
      <c r="L5221" s="11" t="str">
        <f t="shared" ca="1" si="360"/>
        <v>H</v>
      </c>
      <c r="M5221" s="11"/>
      <c r="N5221" s="11">
        <v>5220</v>
      </c>
      <c r="O5221" s="12">
        <f t="shared" ca="1" si="368"/>
        <v>1.3815581469553089</v>
      </c>
      <c r="P5221" s="12">
        <f t="shared" ca="1" si="369"/>
        <v>2.396978330123722</v>
      </c>
      <c r="Q5221" s="11" t="str">
        <f t="shared" ca="1" si="361"/>
        <v>H</v>
      </c>
    </row>
    <row r="5222" spans="9:17" x14ac:dyDescent="0.25">
      <c r="I5222" s="11">
        <v>5221</v>
      </c>
      <c r="J5222" s="11">
        <f t="shared" ca="1" si="366"/>
        <v>1.3867584898978293</v>
      </c>
      <c r="K5222" s="11">
        <f t="shared" ca="1" si="367"/>
        <v>0.96681371668932381</v>
      </c>
      <c r="L5222" s="11" t="str">
        <f t="shared" ca="1" si="360"/>
        <v>A</v>
      </c>
      <c r="M5222" s="11"/>
      <c r="N5222" s="11">
        <v>5221</v>
      </c>
      <c r="O5222" s="12">
        <f t="shared" ca="1" si="368"/>
        <v>0.6921325222510103</v>
      </c>
      <c r="P5222" s="12">
        <f t="shared" ca="1" si="369"/>
        <v>0.22466551600945128</v>
      </c>
      <c r="Q5222" s="11" t="str">
        <f t="shared" ca="1" si="361"/>
        <v>A</v>
      </c>
    </row>
    <row r="5223" spans="9:17" x14ac:dyDescent="0.25">
      <c r="I5223" s="11">
        <v>5222</v>
      </c>
      <c r="J5223" s="11">
        <f t="shared" ca="1" si="366"/>
        <v>1.3861821707921926</v>
      </c>
      <c r="K5223" s="11">
        <f t="shared" ca="1" si="367"/>
        <v>1.4122287085743317</v>
      </c>
      <c r="L5223" s="11" t="str">
        <f t="shared" ca="1" si="360"/>
        <v>H</v>
      </c>
      <c r="M5223" s="11"/>
      <c r="N5223" s="11">
        <v>5222</v>
      </c>
      <c r="O5223" s="12">
        <f t="shared" ca="1" si="368"/>
        <v>0.30307716911424165</v>
      </c>
      <c r="P5223" s="12">
        <f t="shared" ca="1" si="369"/>
        <v>1.1337706475533977</v>
      </c>
      <c r="Q5223" s="11" t="str">
        <f t="shared" ca="1" si="361"/>
        <v>H</v>
      </c>
    </row>
    <row r="5224" spans="9:17" x14ac:dyDescent="0.25">
      <c r="I5224" s="11">
        <v>5223</v>
      </c>
      <c r="J5224" s="11">
        <f t="shared" ca="1" si="366"/>
        <v>2.6486603868018448</v>
      </c>
      <c r="K5224" s="11">
        <f t="shared" ca="1" si="367"/>
        <v>1.1044311965151079</v>
      </c>
      <c r="L5224" s="11" t="str">
        <f t="shared" ca="1" si="360"/>
        <v>A</v>
      </c>
      <c r="M5224" s="11"/>
      <c r="N5224" s="11">
        <v>5223</v>
      </c>
      <c r="O5224" s="12">
        <f t="shared" ca="1" si="368"/>
        <v>-0.4426608226074551</v>
      </c>
      <c r="P5224" s="12">
        <f t="shared" ca="1" si="369"/>
        <v>1.498933398340877</v>
      </c>
      <c r="Q5224" s="11" t="str">
        <f t="shared" ca="1" si="361"/>
        <v>H</v>
      </c>
    </row>
    <row r="5225" spans="9:17" x14ac:dyDescent="0.25">
      <c r="I5225" s="11">
        <v>5224</v>
      </c>
      <c r="J5225" s="11">
        <f t="shared" ca="1" si="366"/>
        <v>0.83341051085578288</v>
      </c>
      <c r="K5225" s="11">
        <f t="shared" ca="1" si="367"/>
        <v>0.92554225062678874</v>
      </c>
      <c r="L5225" s="11" t="str">
        <f t="shared" ca="1" si="360"/>
        <v>H</v>
      </c>
      <c r="M5225" s="11"/>
      <c r="N5225" s="11">
        <v>5224</v>
      </c>
      <c r="O5225" s="12">
        <f t="shared" ca="1" si="368"/>
        <v>-0.65998005019535322</v>
      </c>
      <c r="P5225" s="12">
        <f t="shared" ca="1" si="369"/>
        <v>0.87278768099581872</v>
      </c>
      <c r="Q5225" s="11" t="str">
        <f t="shared" ca="1" si="361"/>
        <v>H</v>
      </c>
    </row>
    <row r="5226" spans="9:17" x14ac:dyDescent="0.25">
      <c r="I5226" s="11">
        <v>5225</v>
      </c>
      <c r="J5226" s="11">
        <f t="shared" ca="1" si="366"/>
        <v>0.45708351994200846</v>
      </c>
      <c r="K5226" s="11">
        <f t="shared" ca="1" si="367"/>
        <v>-0.82176115644918424</v>
      </c>
      <c r="L5226" s="11" t="str">
        <f t="shared" ca="1" si="360"/>
        <v>A</v>
      </c>
      <c r="M5226" s="11"/>
      <c r="N5226" s="11">
        <v>5225</v>
      </c>
      <c r="O5226" s="12">
        <f t="shared" ca="1" si="368"/>
        <v>1.5348485264402001</v>
      </c>
      <c r="P5226" s="12">
        <f t="shared" ca="1" si="369"/>
        <v>-2.123245430387358</v>
      </c>
      <c r="Q5226" s="11" t="str">
        <f t="shared" ca="1" si="361"/>
        <v>A</v>
      </c>
    </row>
    <row r="5227" spans="9:17" x14ac:dyDescent="0.25">
      <c r="I5227" s="11">
        <v>5226</v>
      </c>
      <c r="J5227" s="11">
        <f t="shared" ca="1" si="366"/>
        <v>0.56829245663867423</v>
      </c>
      <c r="K5227" s="11">
        <f t="shared" ca="1" si="367"/>
        <v>1.9705279566156697</v>
      </c>
      <c r="L5227" s="11" t="str">
        <f t="shared" ca="1" si="360"/>
        <v>H</v>
      </c>
      <c r="M5227" s="11"/>
      <c r="N5227" s="11">
        <v>5226</v>
      </c>
      <c r="O5227" s="12">
        <f t="shared" ca="1" si="368"/>
        <v>-1.0047288588094194</v>
      </c>
      <c r="P5227" s="12">
        <f t="shared" ca="1" si="369"/>
        <v>0.54330799090726511</v>
      </c>
      <c r="Q5227" s="11" t="str">
        <f t="shared" ca="1" si="361"/>
        <v>H</v>
      </c>
    </row>
    <row r="5228" spans="9:17" x14ac:dyDescent="0.25">
      <c r="I5228" s="11">
        <v>5227</v>
      </c>
      <c r="J5228" s="11">
        <f t="shared" ca="1" si="366"/>
        <v>2.8602941000257904</v>
      </c>
      <c r="K5228" s="11">
        <f t="shared" ca="1" si="367"/>
        <v>2.52604096758418</v>
      </c>
      <c r="L5228" s="11" t="str">
        <f t="shared" ca="1" si="360"/>
        <v>A</v>
      </c>
      <c r="M5228" s="11"/>
      <c r="N5228" s="11">
        <v>5227</v>
      </c>
      <c r="O5228" s="12">
        <f t="shared" ca="1" si="368"/>
        <v>-1.0267558484907808</v>
      </c>
      <c r="P5228" s="12">
        <f t="shared" ca="1" si="369"/>
        <v>1.241216967551837</v>
      </c>
      <c r="Q5228" s="11" t="str">
        <f t="shared" ca="1" si="361"/>
        <v>H</v>
      </c>
    </row>
    <row r="5229" spans="9:17" x14ac:dyDescent="0.25">
      <c r="I5229" s="11">
        <v>5228</v>
      </c>
      <c r="J5229" s="11">
        <f t="shared" ca="1" si="366"/>
        <v>0.71156012539121261</v>
      </c>
      <c r="K5229" s="11">
        <f t="shared" ca="1" si="367"/>
        <v>3.8546121741897412</v>
      </c>
      <c r="L5229" s="11" t="str">
        <f t="shared" ca="1" si="360"/>
        <v>H</v>
      </c>
      <c r="M5229" s="11"/>
      <c r="N5229" s="11">
        <v>5228</v>
      </c>
      <c r="O5229" s="12">
        <f t="shared" ca="1" si="368"/>
        <v>1.1522096251240637</v>
      </c>
      <c r="P5229" s="12">
        <f t="shared" ca="1" si="369"/>
        <v>0.90663672843900556</v>
      </c>
      <c r="Q5229" s="11" t="str">
        <f t="shared" ca="1" si="361"/>
        <v>A</v>
      </c>
    </row>
    <row r="5230" spans="9:17" x14ac:dyDescent="0.25">
      <c r="I5230" s="11">
        <v>5229</v>
      </c>
      <c r="J5230" s="11">
        <f t="shared" ca="1" si="366"/>
        <v>1.0156988140506438</v>
      </c>
      <c r="K5230" s="11">
        <f t="shared" ca="1" si="367"/>
        <v>1.2110257531365156</v>
      </c>
      <c r="L5230" s="11" t="str">
        <f t="shared" ca="1" si="360"/>
        <v>H</v>
      </c>
      <c r="M5230" s="11"/>
      <c r="N5230" s="11">
        <v>5229</v>
      </c>
      <c r="O5230" s="12">
        <f t="shared" ca="1" si="368"/>
        <v>-1.1313371314342844</v>
      </c>
      <c r="P5230" s="12">
        <f t="shared" ca="1" si="369"/>
        <v>2.5886346181054627</v>
      </c>
      <c r="Q5230" s="11" t="str">
        <f t="shared" ca="1" si="361"/>
        <v>H</v>
      </c>
    </row>
    <row r="5231" spans="9:17" x14ac:dyDescent="0.25">
      <c r="I5231" s="11">
        <v>5230</v>
      </c>
      <c r="J5231" s="11">
        <f t="shared" ca="1" si="366"/>
        <v>0.55090155248660067</v>
      </c>
      <c r="K5231" s="11">
        <f t="shared" ca="1" si="367"/>
        <v>1.0860377353651844</v>
      </c>
      <c r="L5231" s="11" t="str">
        <f t="shared" ca="1" si="360"/>
        <v>H</v>
      </c>
      <c r="M5231" s="11"/>
      <c r="N5231" s="11">
        <v>5230</v>
      </c>
      <c r="O5231" s="12">
        <f t="shared" ca="1" si="368"/>
        <v>0.27536411968522051</v>
      </c>
      <c r="P5231" s="12">
        <f t="shared" ca="1" si="369"/>
        <v>-1.6041408805388193</v>
      </c>
      <c r="Q5231" s="11" t="str">
        <f t="shared" ca="1" si="361"/>
        <v>A</v>
      </c>
    </row>
    <row r="5232" spans="9:17" x14ac:dyDescent="0.25">
      <c r="I5232" s="11">
        <v>5231</v>
      </c>
      <c r="J5232" s="11">
        <f t="shared" ca="1" si="366"/>
        <v>-0.1064676985473979</v>
      </c>
      <c r="K5232" s="11">
        <f t="shared" ca="1" si="367"/>
        <v>1.0923824662160124</v>
      </c>
      <c r="L5232" s="11" t="str">
        <f t="shared" ca="1" si="360"/>
        <v>H</v>
      </c>
      <c r="M5232" s="11"/>
      <c r="N5232" s="11">
        <v>5231</v>
      </c>
      <c r="O5232" s="12">
        <f t="shared" ca="1" si="368"/>
        <v>-0.55857394011893469</v>
      </c>
      <c r="P5232" s="12">
        <f t="shared" ca="1" si="369"/>
        <v>2.188137688644419</v>
      </c>
      <c r="Q5232" s="11" t="str">
        <f t="shared" ca="1" si="361"/>
        <v>H</v>
      </c>
    </row>
    <row r="5233" spans="9:17" x14ac:dyDescent="0.25">
      <c r="I5233" s="11">
        <v>5232</v>
      </c>
      <c r="J5233" s="11">
        <f t="shared" ca="1" si="366"/>
        <v>-0.92354673446506241</v>
      </c>
      <c r="K5233" s="11">
        <f t="shared" ca="1" si="367"/>
        <v>1.7666767829884522</v>
      </c>
      <c r="L5233" s="11" t="str">
        <f t="shared" ca="1" si="360"/>
        <v>H</v>
      </c>
      <c r="M5233" s="11"/>
      <c r="N5233" s="11">
        <v>5232</v>
      </c>
      <c r="O5233" s="12">
        <f t="shared" ca="1" si="368"/>
        <v>-0.59155404066542916</v>
      </c>
      <c r="P5233" s="12">
        <f t="shared" ca="1" si="369"/>
        <v>1.0858193818356776</v>
      </c>
      <c r="Q5233" s="11" t="str">
        <f t="shared" ca="1" si="361"/>
        <v>H</v>
      </c>
    </row>
    <row r="5234" spans="9:17" x14ac:dyDescent="0.25">
      <c r="I5234" s="11">
        <v>5233</v>
      </c>
      <c r="J5234" s="11">
        <f t="shared" ca="1" si="366"/>
        <v>0.61245502525630546</v>
      </c>
      <c r="K5234" s="11">
        <f t="shared" ca="1" si="367"/>
        <v>2.7176157006086377</v>
      </c>
      <c r="L5234" s="11" t="str">
        <f t="shared" ca="1" si="360"/>
        <v>H</v>
      </c>
      <c r="M5234" s="11"/>
      <c r="N5234" s="11">
        <v>5233</v>
      </c>
      <c r="O5234" s="12">
        <f t="shared" ca="1" si="368"/>
        <v>2.591685053183107E-2</v>
      </c>
      <c r="P5234" s="12">
        <f t="shared" ca="1" si="369"/>
        <v>1.1570747730678568</v>
      </c>
      <c r="Q5234" s="11" t="str">
        <f t="shared" ca="1" si="361"/>
        <v>H</v>
      </c>
    </row>
    <row r="5235" spans="9:17" x14ac:dyDescent="0.25">
      <c r="I5235" s="11">
        <v>5234</v>
      </c>
      <c r="J5235" s="11">
        <f t="shared" ca="1" si="366"/>
        <v>-2.8936611898675557</v>
      </c>
      <c r="K5235" s="11">
        <f t="shared" ca="1" si="367"/>
        <v>2.9921843213486756</v>
      </c>
      <c r="L5235" s="11" t="str">
        <f t="shared" ca="1" si="360"/>
        <v>H</v>
      </c>
      <c r="M5235" s="11"/>
      <c r="N5235" s="11">
        <v>5234</v>
      </c>
      <c r="O5235" s="12">
        <f t="shared" ca="1" si="368"/>
        <v>-0.57743551709974938</v>
      </c>
      <c r="P5235" s="12">
        <f t="shared" ca="1" si="369"/>
        <v>2.4879942649165843</v>
      </c>
      <c r="Q5235" s="11" t="str">
        <f t="shared" ca="1" si="361"/>
        <v>H</v>
      </c>
    </row>
    <row r="5236" spans="9:17" x14ac:dyDescent="0.25">
      <c r="I5236" s="11">
        <v>5235</v>
      </c>
      <c r="J5236" s="11">
        <f t="shared" ca="1" si="366"/>
        <v>0.98202698787997444</v>
      </c>
      <c r="K5236" s="11">
        <f t="shared" ca="1" si="367"/>
        <v>0.73536499768872643</v>
      </c>
      <c r="L5236" s="11" t="str">
        <f t="shared" ca="1" si="360"/>
        <v>A</v>
      </c>
      <c r="M5236" s="11"/>
      <c r="N5236" s="11">
        <v>5235</v>
      </c>
      <c r="O5236" s="12">
        <f t="shared" ca="1" si="368"/>
        <v>-1.0232035039126537</v>
      </c>
      <c r="P5236" s="12">
        <f t="shared" ca="1" si="369"/>
        <v>1.1545849788887874</v>
      </c>
      <c r="Q5236" s="11" t="str">
        <f t="shared" ca="1" si="361"/>
        <v>H</v>
      </c>
    </row>
    <row r="5237" spans="9:17" x14ac:dyDescent="0.25">
      <c r="I5237" s="11">
        <v>5236</v>
      </c>
      <c r="J5237" s="11">
        <f t="shared" ca="1" si="366"/>
        <v>2.563306165275014</v>
      </c>
      <c r="K5237" s="11">
        <f t="shared" ca="1" si="367"/>
        <v>2.9805603308554725</v>
      </c>
      <c r="L5237" s="11" t="str">
        <f t="shared" ca="1" si="360"/>
        <v>H</v>
      </c>
      <c r="M5237" s="11"/>
      <c r="N5237" s="11">
        <v>5236</v>
      </c>
      <c r="O5237" s="12">
        <f t="shared" ca="1" si="368"/>
        <v>-1.0827321431773234</v>
      </c>
      <c r="P5237" s="12">
        <f t="shared" ca="1" si="369"/>
        <v>-0.21267904411276395</v>
      </c>
      <c r="Q5237" s="11" t="str">
        <f t="shared" ca="1" si="361"/>
        <v>H</v>
      </c>
    </row>
    <row r="5238" spans="9:17" x14ac:dyDescent="0.25">
      <c r="I5238" s="11">
        <v>5237</v>
      </c>
      <c r="J5238" s="11">
        <f t="shared" ca="1" si="366"/>
        <v>-5.7224942523012134E-2</v>
      </c>
      <c r="K5238" s="11">
        <f t="shared" ca="1" si="367"/>
        <v>2.5571480725928284</v>
      </c>
      <c r="L5238" s="11" t="str">
        <f t="shared" ca="1" si="360"/>
        <v>H</v>
      </c>
      <c r="M5238" s="11"/>
      <c r="N5238" s="11">
        <v>5237</v>
      </c>
      <c r="O5238" s="12">
        <f t="shared" ca="1" si="368"/>
        <v>-1.6285426219518577</v>
      </c>
      <c r="P5238" s="12">
        <f t="shared" ca="1" si="369"/>
        <v>-0.72440904770316883</v>
      </c>
      <c r="Q5238" s="11" t="str">
        <f t="shared" ca="1" si="361"/>
        <v>H</v>
      </c>
    </row>
    <row r="5239" spans="9:17" x14ac:dyDescent="0.25">
      <c r="I5239" s="11">
        <v>5238</v>
      </c>
      <c r="J5239" s="11">
        <f t="shared" ca="1" si="366"/>
        <v>2.8196091943129464</v>
      </c>
      <c r="K5239" s="11">
        <f t="shared" ca="1" si="367"/>
        <v>3.1664330122245983</v>
      </c>
      <c r="L5239" s="11" t="str">
        <f t="shared" ca="1" si="360"/>
        <v>H</v>
      </c>
      <c r="M5239" s="11"/>
      <c r="N5239" s="11">
        <v>5238</v>
      </c>
      <c r="O5239" s="12">
        <f t="shared" ca="1" si="368"/>
        <v>-3.6524410979704824E-2</v>
      </c>
      <c r="P5239" s="12">
        <f t="shared" ca="1" si="369"/>
        <v>3.7234206837562254</v>
      </c>
      <c r="Q5239" s="11" t="str">
        <f t="shared" ca="1" si="361"/>
        <v>H</v>
      </c>
    </row>
    <row r="5240" spans="9:17" x14ac:dyDescent="0.25">
      <c r="I5240" s="11">
        <v>5239</v>
      </c>
      <c r="J5240" s="11">
        <f t="shared" ca="1" si="366"/>
        <v>2.211283773469563</v>
      </c>
      <c r="K5240" s="11">
        <f t="shared" ca="1" si="367"/>
        <v>1.1787011359358113</v>
      </c>
      <c r="L5240" s="11" t="str">
        <f t="shared" ca="1" si="360"/>
        <v>A</v>
      </c>
      <c r="M5240" s="11"/>
      <c r="N5240" s="11">
        <v>5239</v>
      </c>
      <c r="O5240" s="12">
        <f t="shared" ca="1" si="368"/>
        <v>0.7911076063125646</v>
      </c>
      <c r="P5240" s="12">
        <f t="shared" ca="1" si="369"/>
        <v>1.8232925727041049E-2</v>
      </c>
      <c r="Q5240" s="11" t="str">
        <f t="shared" ca="1" si="361"/>
        <v>A</v>
      </c>
    </row>
    <row r="5241" spans="9:17" x14ac:dyDescent="0.25">
      <c r="I5241" s="11">
        <v>5240</v>
      </c>
      <c r="J5241" s="11">
        <f t="shared" ca="1" si="366"/>
        <v>1.0081127850388023</v>
      </c>
      <c r="K5241" s="11">
        <f t="shared" ca="1" si="367"/>
        <v>1.8150159780975934</v>
      </c>
      <c r="L5241" s="11" t="str">
        <f t="shared" ca="1" si="360"/>
        <v>H</v>
      </c>
      <c r="M5241" s="11"/>
      <c r="N5241" s="11">
        <v>5240</v>
      </c>
      <c r="O5241" s="12">
        <f t="shared" ca="1" si="368"/>
        <v>1.6911610423489503</v>
      </c>
      <c r="P5241" s="12">
        <f t="shared" ca="1" si="369"/>
        <v>-4.2335862616826647E-2</v>
      </c>
      <c r="Q5241" s="11" t="str">
        <f t="shared" ca="1" si="361"/>
        <v>A</v>
      </c>
    </row>
    <row r="5242" spans="9:17" x14ac:dyDescent="0.25">
      <c r="I5242" s="11">
        <v>5241</v>
      </c>
      <c r="J5242" s="11">
        <f t="shared" ca="1" si="366"/>
        <v>-0.64304546605611657</v>
      </c>
      <c r="K5242" s="11">
        <f t="shared" ca="1" si="367"/>
        <v>3.1514032544243671</v>
      </c>
      <c r="L5242" s="11" t="str">
        <f t="shared" ca="1" si="360"/>
        <v>H</v>
      </c>
      <c r="M5242" s="11"/>
      <c r="N5242" s="11">
        <v>5241</v>
      </c>
      <c r="O5242" s="12">
        <f t="shared" ca="1" si="368"/>
        <v>-0.49554781191017194</v>
      </c>
      <c r="P5242" s="12">
        <f t="shared" ca="1" si="369"/>
        <v>-0.22228458971590914</v>
      </c>
      <c r="Q5242" s="11" t="str">
        <f t="shared" ca="1" si="361"/>
        <v>H</v>
      </c>
    </row>
    <row r="5243" spans="9:17" x14ac:dyDescent="0.25">
      <c r="I5243" s="11">
        <v>5242</v>
      </c>
      <c r="J5243" s="11">
        <f t="shared" ca="1" si="366"/>
        <v>2.5722381138831079</v>
      </c>
      <c r="K5243" s="11">
        <f t="shared" ca="1" si="367"/>
        <v>3.1587851291759312</v>
      </c>
      <c r="L5243" s="11" t="str">
        <f t="shared" ca="1" si="360"/>
        <v>H</v>
      </c>
      <c r="M5243" s="11"/>
      <c r="N5243" s="11">
        <v>5242</v>
      </c>
      <c r="O5243" s="12">
        <f t="shared" ca="1" si="368"/>
        <v>4.0302982444560751</v>
      </c>
      <c r="P5243" s="12">
        <f t="shared" ca="1" si="369"/>
        <v>2.4688356891859629</v>
      </c>
      <c r="Q5243" s="11" t="str">
        <f t="shared" ca="1" si="361"/>
        <v>A</v>
      </c>
    </row>
    <row r="5244" spans="9:17" x14ac:dyDescent="0.25">
      <c r="I5244" s="11">
        <v>5243</v>
      </c>
      <c r="J5244" s="11">
        <f t="shared" ca="1" si="366"/>
        <v>1.7582745018401171</v>
      </c>
      <c r="K5244" s="11">
        <f t="shared" ca="1" si="367"/>
        <v>0.1819029282405471</v>
      </c>
      <c r="L5244" s="11" t="str">
        <f t="shared" ca="1" si="360"/>
        <v>A</v>
      </c>
      <c r="M5244" s="11"/>
      <c r="N5244" s="11">
        <v>5243</v>
      </c>
      <c r="O5244" s="12">
        <f t="shared" ca="1" si="368"/>
        <v>-0.43155190464919546</v>
      </c>
      <c r="P5244" s="12">
        <f t="shared" ca="1" si="369"/>
        <v>1.5380297875078262</v>
      </c>
      <c r="Q5244" s="11" t="str">
        <f t="shared" ca="1" si="361"/>
        <v>H</v>
      </c>
    </row>
    <row r="5245" spans="9:17" x14ac:dyDescent="0.25">
      <c r="I5245" s="11">
        <v>5244</v>
      </c>
      <c r="J5245" s="11">
        <f t="shared" ca="1" si="366"/>
        <v>0.29880325292471077</v>
      </c>
      <c r="K5245" s="11">
        <f t="shared" ca="1" si="367"/>
        <v>2.2809976252632387</v>
      </c>
      <c r="L5245" s="11" t="str">
        <f t="shared" ca="1" si="360"/>
        <v>H</v>
      </c>
      <c r="M5245" s="11"/>
      <c r="N5245" s="11">
        <v>5244</v>
      </c>
      <c r="O5245" s="12">
        <f t="shared" ca="1" si="368"/>
        <v>0.36058650072651321</v>
      </c>
      <c r="P5245" s="12">
        <f t="shared" ca="1" si="369"/>
        <v>2.2992089162170637</v>
      </c>
      <c r="Q5245" s="11" t="str">
        <f t="shared" ca="1" si="361"/>
        <v>H</v>
      </c>
    </row>
    <row r="5246" spans="9:17" x14ac:dyDescent="0.25">
      <c r="I5246" s="11">
        <v>5245</v>
      </c>
      <c r="J5246" s="11">
        <f t="shared" ca="1" si="366"/>
        <v>-0.48539094013879047</v>
      </c>
      <c r="K5246" s="11">
        <f t="shared" ca="1" si="367"/>
        <v>2.0406703152446424</v>
      </c>
      <c r="L5246" s="11" t="str">
        <f t="shared" ca="1" si="360"/>
        <v>H</v>
      </c>
      <c r="M5246" s="11"/>
      <c r="N5246" s="11">
        <v>5245</v>
      </c>
      <c r="O5246" s="12">
        <f t="shared" ca="1" si="368"/>
        <v>0.37196479482939349</v>
      </c>
      <c r="P5246" s="12">
        <f t="shared" ca="1" si="369"/>
        <v>-0.81129077073721301</v>
      </c>
      <c r="Q5246" s="11" t="str">
        <f t="shared" ca="1" si="361"/>
        <v>A</v>
      </c>
    </row>
    <row r="5247" spans="9:17" x14ac:dyDescent="0.25">
      <c r="I5247" s="11">
        <v>5246</v>
      </c>
      <c r="J5247" s="11">
        <f t="shared" ca="1" si="366"/>
        <v>2.0874885648761099</v>
      </c>
      <c r="K5247" s="11">
        <f t="shared" ca="1" si="367"/>
        <v>0.51448028237916277</v>
      </c>
      <c r="L5247" s="11" t="str">
        <f t="shared" ca="1" si="360"/>
        <v>A</v>
      </c>
      <c r="M5247" s="11"/>
      <c r="N5247" s="11">
        <v>5246</v>
      </c>
      <c r="O5247" s="12">
        <f t="shared" ca="1" si="368"/>
        <v>1.6323426245663977</v>
      </c>
      <c r="P5247" s="12">
        <f t="shared" ca="1" si="369"/>
        <v>1.0467241160996119</v>
      </c>
      <c r="Q5247" s="11" t="str">
        <f t="shared" ca="1" si="361"/>
        <v>A</v>
      </c>
    </row>
    <row r="5248" spans="9:17" x14ac:dyDescent="0.25">
      <c r="I5248" s="11">
        <v>5247</v>
      </c>
      <c r="J5248" s="11">
        <f t="shared" ca="1" si="366"/>
        <v>2.6747417816178127</v>
      </c>
      <c r="K5248" s="11">
        <f t="shared" ca="1" si="367"/>
        <v>2.7904281745466424</v>
      </c>
      <c r="L5248" s="11" t="str">
        <f t="shared" ca="1" si="360"/>
        <v>H</v>
      </c>
      <c r="M5248" s="11"/>
      <c r="N5248" s="11">
        <v>5247</v>
      </c>
      <c r="O5248" s="12">
        <f t="shared" ca="1" si="368"/>
        <v>1.5471009085272887</v>
      </c>
      <c r="P5248" s="12">
        <f t="shared" ca="1" si="369"/>
        <v>0.70413662750158823</v>
      </c>
      <c r="Q5248" s="11" t="str">
        <f t="shared" ca="1" si="361"/>
        <v>A</v>
      </c>
    </row>
    <row r="5249" spans="9:17" x14ac:dyDescent="0.25">
      <c r="I5249" s="11">
        <v>5248</v>
      </c>
      <c r="J5249" s="11">
        <f t="shared" ca="1" si="366"/>
        <v>0.77384597261840282</v>
      </c>
      <c r="K5249" s="11">
        <f t="shared" ca="1" si="367"/>
        <v>1.6483823143265919</v>
      </c>
      <c r="L5249" s="11" t="str">
        <f t="shared" ca="1" si="360"/>
        <v>H</v>
      </c>
      <c r="M5249" s="11"/>
      <c r="N5249" s="11">
        <v>5248</v>
      </c>
      <c r="O5249" s="12">
        <f t="shared" ca="1" si="368"/>
        <v>0.16566757310842173</v>
      </c>
      <c r="P5249" s="12">
        <f t="shared" ca="1" si="369"/>
        <v>0.10708675915162624</v>
      </c>
      <c r="Q5249" s="11" t="str">
        <f t="shared" ca="1" si="361"/>
        <v>A</v>
      </c>
    </row>
    <row r="5250" spans="9:17" x14ac:dyDescent="0.25">
      <c r="I5250" s="11">
        <v>5249</v>
      </c>
      <c r="J5250" s="11">
        <f t="shared" ca="1" si="366"/>
        <v>-0.50774187232187618</v>
      </c>
      <c r="K5250" s="11">
        <f t="shared" ca="1" si="367"/>
        <v>1.1126151413314096</v>
      </c>
      <c r="L5250" s="11" t="str">
        <f t="shared" ca="1" si="360"/>
        <v>H</v>
      </c>
      <c r="M5250" s="11"/>
      <c r="N5250" s="11">
        <v>5249</v>
      </c>
      <c r="O5250" s="12">
        <f t="shared" ca="1" si="368"/>
        <v>-1.4260281817586318</v>
      </c>
      <c r="P5250" s="12">
        <f t="shared" ca="1" si="369"/>
        <v>1.8845339842942861</v>
      </c>
      <c r="Q5250" s="11" t="str">
        <f t="shared" ca="1" si="361"/>
        <v>H</v>
      </c>
    </row>
    <row r="5251" spans="9:17" x14ac:dyDescent="0.25">
      <c r="I5251" s="11">
        <v>5250</v>
      </c>
      <c r="J5251" s="11">
        <f t="shared" ref="J5251:J5314" ca="1" si="370">NORMINV(RAND(), $D$3,$F$3)</f>
        <v>3.0022808765780455</v>
      </c>
      <c r="K5251" s="11">
        <f t="shared" ref="K5251:K5314" ca="1" si="371">NORMINV(RAND(), $D$2,$F$2)</f>
        <v>2.3215829210108785</v>
      </c>
      <c r="L5251" s="11" t="str">
        <f t="shared" ca="1" si="360"/>
        <v>A</v>
      </c>
      <c r="M5251" s="11"/>
      <c r="N5251" s="11">
        <v>5250</v>
      </c>
      <c r="O5251" s="12">
        <f t="shared" ref="O5251:O5314" ca="1" si="372">NORMINV(RAND(), $D$11,$F$11)</f>
        <v>-0.85136352025981488</v>
      </c>
      <c r="P5251" s="12">
        <f t="shared" ref="P5251:P5314" ca="1" si="373">NORMINV(RAND(), $D$10,$F$10)</f>
        <v>-0.87817416537203608</v>
      </c>
      <c r="Q5251" s="11" t="str">
        <f t="shared" ca="1" si="361"/>
        <v>A</v>
      </c>
    </row>
    <row r="5252" spans="9:17" x14ac:dyDescent="0.25">
      <c r="I5252" s="11">
        <v>5251</v>
      </c>
      <c r="J5252" s="11">
        <f t="shared" ca="1" si="370"/>
        <v>-0.57439204182877812</v>
      </c>
      <c r="K5252" s="11">
        <f t="shared" ca="1" si="371"/>
        <v>0.195071643015301</v>
      </c>
      <c r="L5252" s="11" t="str">
        <f t="shared" ca="1" si="360"/>
        <v>H</v>
      </c>
      <c r="M5252" s="11"/>
      <c r="N5252" s="11">
        <v>5251</v>
      </c>
      <c r="O5252" s="12">
        <f t="shared" ca="1" si="372"/>
        <v>1.4634758954732399</v>
      </c>
      <c r="P5252" s="12">
        <f t="shared" ca="1" si="373"/>
        <v>0.9867703572029729</v>
      </c>
      <c r="Q5252" s="11" t="str">
        <f t="shared" ca="1" si="361"/>
        <v>A</v>
      </c>
    </row>
    <row r="5253" spans="9:17" x14ac:dyDescent="0.25">
      <c r="I5253" s="11">
        <v>5252</v>
      </c>
      <c r="J5253" s="11">
        <f t="shared" ca="1" si="370"/>
        <v>2.8298123909776547</v>
      </c>
      <c r="K5253" s="11">
        <f t="shared" ca="1" si="371"/>
        <v>-2.098459248386586E-3</v>
      </c>
      <c r="L5253" s="11" t="str">
        <f t="shared" ca="1" si="360"/>
        <v>A</v>
      </c>
      <c r="M5253" s="11"/>
      <c r="N5253" s="11">
        <v>5252</v>
      </c>
      <c r="O5253" s="12">
        <f t="shared" ca="1" si="372"/>
        <v>0.64516206636891904</v>
      </c>
      <c r="P5253" s="12">
        <f t="shared" ca="1" si="373"/>
        <v>2.7019276233198806</v>
      </c>
      <c r="Q5253" s="11" t="str">
        <f t="shared" ca="1" si="361"/>
        <v>H</v>
      </c>
    </row>
    <row r="5254" spans="9:17" x14ac:dyDescent="0.25">
      <c r="I5254" s="11">
        <v>5253</v>
      </c>
      <c r="J5254" s="11">
        <f t="shared" ca="1" si="370"/>
        <v>2.3925088901057521</v>
      </c>
      <c r="K5254" s="11">
        <f t="shared" ca="1" si="371"/>
        <v>1.6785697713854155</v>
      </c>
      <c r="L5254" s="11" t="str">
        <f t="shared" ca="1" si="360"/>
        <v>A</v>
      </c>
      <c r="M5254" s="11"/>
      <c r="N5254" s="11">
        <v>5253</v>
      </c>
      <c r="O5254" s="12">
        <f t="shared" ca="1" si="372"/>
        <v>-0.42184369154017931</v>
      </c>
      <c r="P5254" s="12">
        <f t="shared" ca="1" si="373"/>
        <v>1.7665123153691944</v>
      </c>
      <c r="Q5254" s="11" t="str">
        <f t="shared" ca="1" si="361"/>
        <v>H</v>
      </c>
    </row>
    <row r="5255" spans="9:17" x14ac:dyDescent="0.25">
      <c r="I5255" s="11">
        <v>5254</v>
      </c>
      <c r="J5255" s="11">
        <f t="shared" ca="1" si="370"/>
        <v>4.2169247587977132E-2</v>
      </c>
      <c r="K5255" s="11">
        <f t="shared" ca="1" si="371"/>
        <v>1.0998327406097126</v>
      </c>
      <c r="L5255" s="11" t="str">
        <f t="shared" ca="1" si="360"/>
        <v>H</v>
      </c>
      <c r="M5255" s="11"/>
      <c r="N5255" s="11">
        <v>5254</v>
      </c>
      <c r="O5255" s="12">
        <f t="shared" ca="1" si="372"/>
        <v>0.33339250686308231</v>
      </c>
      <c r="P5255" s="12">
        <f t="shared" ca="1" si="373"/>
        <v>0.86352606902962492</v>
      </c>
      <c r="Q5255" s="11" t="str">
        <f t="shared" ca="1" si="361"/>
        <v>H</v>
      </c>
    </row>
    <row r="5256" spans="9:17" x14ac:dyDescent="0.25">
      <c r="I5256" s="11">
        <v>5255</v>
      </c>
      <c r="J5256" s="11">
        <f t="shared" ca="1" si="370"/>
        <v>1.1922081038901415</v>
      </c>
      <c r="K5256" s="11">
        <f t="shared" ca="1" si="371"/>
        <v>3.0778745273833552</v>
      </c>
      <c r="L5256" s="11" t="str">
        <f t="shared" ca="1" si="360"/>
        <v>H</v>
      </c>
      <c r="M5256" s="11"/>
      <c r="N5256" s="11">
        <v>5255</v>
      </c>
      <c r="O5256" s="12">
        <f t="shared" ca="1" si="372"/>
        <v>1.0107479223049622</v>
      </c>
      <c r="P5256" s="12">
        <f t="shared" ca="1" si="373"/>
        <v>2.3739586796371825</v>
      </c>
      <c r="Q5256" s="11" t="str">
        <f t="shared" ca="1" si="361"/>
        <v>H</v>
      </c>
    </row>
    <row r="5257" spans="9:17" x14ac:dyDescent="0.25">
      <c r="I5257" s="11">
        <v>5256</v>
      </c>
      <c r="J5257" s="11">
        <f t="shared" ca="1" si="370"/>
        <v>-0.67405377208652772</v>
      </c>
      <c r="K5257" s="11">
        <f t="shared" ca="1" si="371"/>
        <v>3.6409094218885953</v>
      </c>
      <c r="L5257" s="11" t="str">
        <f t="shared" ca="1" si="360"/>
        <v>H</v>
      </c>
      <c r="M5257" s="11"/>
      <c r="N5257" s="11">
        <v>5256</v>
      </c>
      <c r="O5257" s="12">
        <f t="shared" ca="1" si="372"/>
        <v>0.47365603499964154</v>
      </c>
      <c r="P5257" s="12">
        <f t="shared" ca="1" si="373"/>
        <v>1.2785302425497915</v>
      </c>
      <c r="Q5257" s="11" t="str">
        <f t="shared" ca="1" si="361"/>
        <v>H</v>
      </c>
    </row>
    <row r="5258" spans="9:17" x14ac:dyDescent="0.25">
      <c r="I5258" s="11">
        <v>5257</v>
      </c>
      <c r="J5258" s="11">
        <f t="shared" ca="1" si="370"/>
        <v>0.606406548775829</v>
      </c>
      <c r="K5258" s="11">
        <f t="shared" ca="1" si="371"/>
        <v>2.3639875657378804</v>
      </c>
      <c r="L5258" s="11" t="str">
        <f t="shared" ca="1" si="360"/>
        <v>H</v>
      </c>
      <c r="M5258" s="11"/>
      <c r="N5258" s="11">
        <v>5257</v>
      </c>
      <c r="O5258" s="12">
        <f t="shared" ca="1" si="372"/>
        <v>0.88314453218941891</v>
      </c>
      <c r="P5258" s="12">
        <f t="shared" ca="1" si="373"/>
        <v>2.8484109622302825</v>
      </c>
      <c r="Q5258" s="11" t="str">
        <f t="shared" ca="1" si="361"/>
        <v>H</v>
      </c>
    </row>
    <row r="5259" spans="9:17" x14ac:dyDescent="0.25">
      <c r="I5259" s="11">
        <v>5258</v>
      </c>
      <c r="J5259" s="11">
        <f t="shared" ca="1" si="370"/>
        <v>-1.2138016699050143</v>
      </c>
      <c r="K5259" s="11">
        <f t="shared" ca="1" si="371"/>
        <v>3.3015317921577116</v>
      </c>
      <c r="L5259" s="11" t="str">
        <f t="shared" ca="1" si="360"/>
        <v>H</v>
      </c>
      <c r="M5259" s="11"/>
      <c r="N5259" s="11">
        <v>5258</v>
      </c>
      <c r="O5259" s="12">
        <f t="shared" ca="1" si="372"/>
        <v>0.94715049654119887</v>
      </c>
      <c r="P5259" s="12">
        <f t="shared" ca="1" si="373"/>
        <v>0.37931802503859624</v>
      </c>
      <c r="Q5259" s="11" t="str">
        <f t="shared" ca="1" si="361"/>
        <v>A</v>
      </c>
    </row>
    <row r="5260" spans="9:17" x14ac:dyDescent="0.25">
      <c r="I5260" s="11">
        <v>5259</v>
      </c>
      <c r="J5260" s="11">
        <f t="shared" ca="1" si="370"/>
        <v>0.69831137073395211</v>
      </c>
      <c r="K5260" s="11">
        <f t="shared" ca="1" si="371"/>
        <v>3.2564538018317268</v>
      </c>
      <c r="L5260" s="11" t="str">
        <f t="shared" ca="1" si="360"/>
        <v>H</v>
      </c>
      <c r="M5260" s="11"/>
      <c r="N5260" s="11">
        <v>5259</v>
      </c>
      <c r="O5260" s="12">
        <f t="shared" ca="1" si="372"/>
        <v>-0.30797655448650418</v>
      </c>
      <c r="P5260" s="12">
        <f t="shared" ca="1" si="373"/>
        <v>7.746321851872584E-2</v>
      </c>
      <c r="Q5260" s="11" t="str">
        <f t="shared" ca="1" si="361"/>
        <v>H</v>
      </c>
    </row>
    <row r="5261" spans="9:17" x14ac:dyDescent="0.25">
      <c r="I5261" s="11">
        <v>5260</v>
      </c>
      <c r="J5261" s="11">
        <f t="shared" ca="1" si="370"/>
        <v>2.5878313260089802</v>
      </c>
      <c r="K5261" s="11">
        <f t="shared" ca="1" si="371"/>
        <v>-0.12483262174464249</v>
      </c>
      <c r="L5261" s="11" t="str">
        <f t="shared" ca="1" si="360"/>
        <v>A</v>
      </c>
      <c r="M5261" s="11"/>
      <c r="N5261" s="11">
        <v>5260</v>
      </c>
      <c r="O5261" s="12">
        <f t="shared" ca="1" si="372"/>
        <v>0.65697642880022022</v>
      </c>
      <c r="P5261" s="12">
        <f t="shared" ca="1" si="373"/>
        <v>-0.79319749968226838</v>
      </c>
      <c r="Q5261" s="11" t="str">
        <f t="shared" ca="1" si="361"/>
        <v>A</v>
      </c>
    </row>
    <row r="5262" spans="9:17" x14ac:dyDescent="0.25">
      <c r="I5262" s="11">
        <v>5261</v>
      </c>
      <c r="J5262" s="11">
        <f t="shared" ca="1" si="370"/>
        <v>-0.43903399421228506</v>
      </c>
      <c r="K5262" s="11">
        <f t="shared" ca="1" si="371"/>
        <v>1.3183367683266427</v>
      </c>
      <c r="L5262" s="11" t="str">
        <f t="shared" ca="1" si="360"/>
        <v>H</v>
      </c>
      <c r="M5262" s="11"/>
      <c r="N5262" s="11">
        <v>5261</v>
      </c>
      <c r="O5262" s="12">
        <f t="shared" ca="1" si="372"/>
        <v>-4.2732725262703553E-2</v>
      </c>
      <c r="P5262" s="12">
        <f t="shared" ca="1" si="373"/>
        <v>1.1259359398348734</v>
      </c>
      <c r="Q5262" s="11" t="str">
        <f t="shared" ca="1" si="361"/>
        <v>H</v>
      </c>
    </row>
    <row r="5263" spans="9:17" x14ac:dyDescent="0.25">
      <c r="I5263" s="11">
        <v>5262</v>
      </c>
      <c r="J5263" s="11">
        <f t="shared" ca="1" si="370"/>
        <v>1.6561157554065662</v>
      </c>
      <c r="K5263" s="11">
        <f t="shared" ca="1" si="371"/>
        <v>1.3975246267137604</v>
      </c>
      <c r="L5263" s="11" t="str">
        <f t="shared" ca="1" si="360"/>
        <v>A</v>
      </c>
      <c r="M5263" s="11"/>
      <c r="N5263" s="11">
        <v>5262</v>
      </c>
      <c r="O5263" s="12">
        <f t="shared" ca="1" si="372"/>
        <v>1.6508130434040029</v>
      </c>
      <c r="P5263" s="12">
        <f t="shared" ca="1" si="373"/>
        <v>1.7445081537580183</v>
      </c>
      <c r="Q5263" s="11" t="str">
        <f t="shared" ca="1" si="361"/>
        <v>H</v>
      </c>
    </row>
    <row r="5264" spans="9:17" x14ac:dyDescent="0.25">
      <c r="I5264" s="11">
        <v>5263</v>
      </c>
      <c r="J5264" s="11">
        <f t="shared" ca="1" si="370"/>
        <v>2.9780820857084365</v>
      </c>
      <c r="K5264" s="11">
        <f t="shared" ca="1" si="371"/>
        <v>1.9764751667711131</v>
      </c>
      <c r="L5264" s="11" t="str">
        <f t="shared" ca="1" si="360"/>
        <v>A</v>
      </c>
      <c r="M5264" s="11"/>
      <c r="N5264" s="11">
        <v>5263</v>
      </c>
      <c r="O5264" s="12">
        <f t="shared" ca="1" si="372"/>
        <v>3.1889751188390996</v>
      </c>
      <c r="P5264" s="12">
        <f t="shared" ca="1" si="373"/>
        <v>9.4999201914721221E-2</v>
      </c>
      <c r="Q5264" s="11" t="str">
        <f t="shared" ca="1" si="361"/>
        <v>A</v>
      </c>
    </row>
    <row r="5265" spans="9:17" x14ac:dyDescent="0.25">
      <c r="I5265" s="11">
        <v>5264</v>
      </c>
      <c r="J5265" s="11">
        <f t="shared" ca="1" si="370"/>
        <v>0.36823953908262463</v>
      </c>
      <c r="K5265" s="11">
        <f t="shared" ca="1" si="371"/>
        <v>2.4523091321917518</v>
      </c>
      <c r="L5265" s="11" t="str">
        <f t="shared" ca="1" si="360"/>
        <v>H</v>
      </c>
      <c r="M5265" s="11"/>
      <c r="N5265" s="11">
        <v>5264</v>
      </c>
      <c r="O5265" s="12">
        <f t="shared" ca="1" si="372"/>
        <v>-1.0365064006670248</v>
      </c>
      <c r="P5265" s="12">
        <f t="shared" ca="1" si="373"/>
        <v>0.11093796599337802</v>
      </c>
      <c r="Q5265" s="11" t="str">
        <f t="shared" ca="1" si="361"/>
        <v>H</v>
      </c>
    </row>
    <row r="5266" spans="9:17" x14ac:dyDescent="0.25">
      <c r="I5266" s="11">
        <v>5265</v>
      </c>
      <c r="J5266" s="11">
        <f t="shared" ca="1" si="370"/>
        <v>0.69295806034495278</v>
      </c>
      <c r="K5266" s="11">
        <f t="shared" ca="1" si="371"/>
        <v>0.28966563852544569</v>
      </c>
      <c r="L5266" s="11" t="str">
        <f t="shared" ca="1" si="360"/>
        <v>A</v>
      </c>
      <c r="M5266" s="11"/>
      <c r="N5266" s="11">
        <v>5265</v>
      </c>
      <c r="O5266" s="12">
        <f t="shared" ca="1" si="372"/>
        <v>6.7440964315702179E-2</v>
      </c>
      <c r="P5266" s="12">
        <f t="shared" ca="1" si="373"/>
        <v>1.1096087377715593</v>
      </c>
      <c r="Q5266" s="11" t="str">
        <f t="shared" ca="1" si="361"/>
        <v>H</v>
      </c>
    </row>
    <row r="5267" spans="9:17" x14ac:dyDescent="0.25">
      <c r="I5267" s="11">
        <v>5266</v>
      </c>
      <c r="J5267" s="11">
        <f t="shared" ca="1" si="370"/>
        <v>3.5731755976598074</v>
      </c>
      <c r="K5267" s="11">
        <f t="shared" ca="1" si="371"/>
        <v>2.9446459315860971</v>
      </c>
      <c r="L5267" s="11" t="str">
        <f t="shared" ca="1" si="360"/>
        <v>A</v>
      </c>
      <c r="M5267" s="11"/>
      <c r="N5267" s="11">
        <v>5266</v>
      </c>
      <c r="O5267" s="12">
        <f t="shared" ca="1" si="372"/>
        <v>-1.6902726073434555</v>
      </c>
      <c r="P5267" s="12">
        <f t="shared" ca="1" si="373"/>
        <v>-0.30803291283179357</v>
      </c>
      <c r="Q5267" s="11" t="str">
        <f t="shared" ca="1" si="361"/>
        <v>H</v>
      </c>
    </row>
    <row r="5268" spans="9:17" x14ac:dyDescent="0.25">
      <c r="I5268" s="11">
        <v>5267</v>
      </c>
      <c r="J5268" s="11">
        <f t="shared" ca="1" si="370"/>
        <v>-0.3161768262231891</v>
      </c>
      <c r="K5268" s="11">
        <f t="shared" ca="1" si="371"/>
        <v>1.807840426977396</v>
      </c>
      <c r="L5268" s="11" t="str">
        <f t="shared" ca="1" si="360"/>
        <v>H</v>
      </c>
      <c r="M5268" s="11"/>
      <c r="N5268" s="11">
        <v>5267</v>
      </c>
      <c r="O5268" s="12">
        <f t="shared" ca="1" si="372"/>
        <v>0.48950813387272241</v>
      </c>
      <c r="P5268" s="12">
        <f t="shared" ca="1" si="373"/>
        <v>3.4067139646259648</v>
      </c>
      <c r="Q5268" s="11" t="str">
        <f t="shared" ca="1" si="361"/>
        <v>H</v>
      </c>
    </row>
    <row r="5269" spans="9:17" x14ac:dyDescent="0.25">
      <c r="I5269" s="11">
        <v>5268</v>
      </c>
      <c r="J5269" s="11">
        <f t="shared" ca="1" si="370"/>
        <v>5.7350532379855879E-2</v>
      </c>
      <c r="K5269" s="11">
        <f t="shared" ca="1" si="371"/>
        <v>0.28823158074917132</v>
      </c>
      <c r="L5269" s="11" t="str">
        <f t="shared" ca="1" si="360"/>
        <v>H</v>
      </c>
      <c r="M5269" s="11"/>
      <c r="N5269" s="11">
        <v>5268</v>
      </c>
      <c r="O5269" s="12">
        <f t="shared" ca="1" si="372"/>
        <v>-0.65631062507901627</v>
      </c>
      <c r="P5269" s="12">
        <f t="shared" ca="1" si="373"/>
        <v>-0.30665836820384285</v>
      </c>
      <c r="Q5269" s="11" t="str">
        <f t="shared" ca="1" si="361"/>
        <v>H</v>
      </c>
    </row>
    <row r="5270" spans="9:17" x14ac:dyDescent="0.25">
      <c r="I5270" s="11">
        <v>5269</v>
      </c>
      <c r="J5270" s="11">
        <f t="shared" ca="1" si="370"/>
        <v>0.95710597273700093</v>
      </c>
      <c r="K5270" s="11">
        <f t="shared" ca="1" si="371"/>
        <v>0.1797550489210844</v>
      </c>
      <c r="L5270" s="11" t="str">
        <f t="shared" ca="1" si="360"/>
        <v>A</v>
      </c>
      <c r="M5270" s="11"/>
      <c r="N5270" s="11">
        <v>5269</v>
      </c>
      <c r="O5270" s="12">
        <f t="shared" ca="1" si="372"/>
        <v>0.53059227305755619</v>
      </c>
      <c r="P5270" s="12">
        <f t="shared" ca="1" si="373"/>
        <v>1.3398284460275223</v>
      </c>
      <c r="Q5270" s="11" t="str">
        <f t="shared" ca="1" si="361"/>
        <v>H</v>
      </c>
    </row>
    <row r="5271" spans="9:17" x14ac:dyDescent="0.25">
      <c r="I5271" s="11">
        <v>5270</v>
      </c>
      <c r="J5271" s="11">
        <f t="shared" ca="1" si="370"/>
        <v>-2.895020611498885</v>
      </c>
      <c r="K5271" s="11">
        <f t="shared" ca="1" si="371"/>
        <v>2.4061754711221828</v>
      </c>
      <c r="L5271" s="11" t="str">
        <f t="shared" ca="1" si="360"/>
        <v>H</v>
      </c>
      <c r="M5271" s="11"/>
      <c r="N5271" s="11">
        <v>5270</v>
      </c>
      <c r="O5271" s="12">
        <f t="shared" ca="1" si="372"/>
        <v>-1.8753889858673973</v>
      </c>
      <c r="P5271" s="12">
        <f t="shared" ca="1" si="373"/>
        <v>1.6765960127824802</v>
      </c>
      <c r="Q5271" s="11" t="str">
        <f t="shared" ca="1" si="361"/>
        <v>H</v>
      </c>
    </row>
    <row r="5272" spans="9:17" x14ac:dyDescent="0.25">
      <c r="I5272" s="11">
        <v>5271</v>
      </c>
      <c r="J5272" s="11">
        <f t="shared" ca="1" si="370"/>
        <v>0.33271731613581534</v>
      </c>
      <c r="K5272" s="11">
        <f t="shared" ca="1" si="371"/>
        <v>-0.44063910681630603</v>
      </c>
      <c r="L5272" s="11" t="str">
        <f t="shared" ca="1" si="360"/>
        <v>A</v>
      </c>
      <c r="M5272" s="11"/>
      <c r="N5272" s="11">
        <v>5271</v>
      </c>
      <c r="O5272" s="12">
        <f t="shared" ca="1" si="372"/>
        <v>0.92665314799871012</v>
      </c>
      <c r="P5272" s="12">
        <f t="shared" ca="1" si="373"/>
        <v>-0.19393159647288583</v>
      </c>
      <c r="Q5272" s="11" t="str">
        <f t="shared" ca="1" si="361"/>
        <v>A</v>
      </c>
    </row>
    <row r="5273" spans="9:17" x14ac:dyDescent="0.25">
      <c r="I5273" s="11">
        <v>5272</v>
      </c>
      <c r="J5273" s="11">
        <f t="shared" ca="1" si="370"/>
        <v>2.7255759254928691</v>
      </c>
      <c r="K5273" s="11">
        <f t="shared" ca="1" si="371"/>
        <v>0.35947446734111832</v>
      </c>
      <c r="L5273" s="11" t="str">
        <f t="shared" ca="1" si="360"/>
        <v>A</v>
      </c>
      <c r="M5273" s="11"/>
      <c r="N5273" s="11">
        <v>5272</v>
      </c>
      <c r="O5273" s="12">
        <f t="shared" ca="1" si="372"/>
        <v>-2.966779478604515</v>
      </c>
      <c r="P5273" s="12">
        <f t="shared" ca="1" si="373"/>
        <v>0.41660980757466526</v>
      </c>
      <c r="Q5273" s="11" t="str">
        <f t="shared" ca="1" si="361"/>
        <v>H</v>
      </c>
    </row>
    <row r="5274" spans="9:17" x14ac:dyDescent="0.25">
      <c r="I5274" s="11">
        <v>5273</v>
      </c>
      <c r="J5274" s="11">
        <f t="shared" ca="1" si="370"/>
        <v>1.6815343496680768</v>
      </c>
      <c r="K5274" s="11">
        <f t="shared" ca="1" si="371"/>
        <v>1.6066679101565464</v>
      </c>
      <c r="L5274" s="11" t="str">
        <f t="shared" ca="1" si="360"/>
        <v>A</v>
      </c>
      <c r="M5274" s="11"/>
      <c r="N5274" s="11">
        <v>5273</v>
      </c>
      <c r="O5274" s="12">
        <f t="shared" ca="1" si="372"/>
        <v>2.7410680028684604</v>
      </c>
      <c r="P5274" s="12">
        <f t="shared" ca="1" si="373"/>
        <v>1.1693422021119351</v>
      </c>
      <c r="Q5274" s="11" t="str">
        <f t="shared" ca="1" si="361"/>
        <v>A</v>
      </c>
    </row>
    <row r="5275" spans="9:17" x14ac:dyDescent="0.25">
      <c r="I5275" s="11">
        <v>5274</v>
      </c>
      <c r="J5275" s="11">
        <f t="shared" ca="1" si="370"/>
        <v>0.96441396304106142</v>
      </c>
      <c r="K5275" s="11">
        <f t="shared" ca="1" si="371"/>
        <v>-0.48414450587725399</v>
      </c>
      <c r="L5275" s="11" t="str">
        <f t="shared" ca="1" si="360"/>
        <v>A</v>
      </c>
      <c r="M5275" s="11"/>
      <c r="N5275" s="11">
        <v>5274</v>
      </c>
      <c r="O5275" s="12">
        <f t="shared" ca="1" si="372"/>
        <v>-1.5463313634067355</v>
      </c>
      <c r="P5275" s="12">
        <f t="shared" ca="1" si="373"/>
        <v>0.16884820981988791</v>
      </c>
      <c r="Q5275" s="11" t="str">
        <f t="shared" ca="1" si="361"/>
        <v>H</v>
      </c>
    </row>
    <row r="5276" spans="9:17" x14ac:dyDescent="0.25">
      <c r="I5276" s="11">
        <v>5275</v>
      </c>
      <c r="J5276" s="11">
        <f t="shared" ca="1" si="370"/>
        <v>-0.99589895412842078</v>
      </c>
      <c r="K5276" s="11">
        <f t="shared" ca="1" si="371"/>
        <v>2.4906635407014313</v>
      </c>
      <c r="L5276" s="11" t="str">
        <f t="shared" ca="1" si="360"/>
        <v>H</v>
      </c>
      <c r="M5276" s="11"/>
      <c r="N5276" s="11">
        <v>5275</v>
      </c>
      <c r="O5276" s="12">
        <f t="shared" ca="1" si="372"/>
        <v>6.7088697856903245E-2</v>
      </c>
      <c r="P5276" s="12">
        <f t="shared" ca="1" si="373"/>
        <v>2.2881896078791204</v>
      </c>
      <c r="Q5276" s="11" t="str">
        <f t="shared" ca="1" si="361"/>
        <v>H</v>
      </c>
    </row>
    <row r="5277" spans="9:17" x14ac:dyDescent="0.25">
      <c r="I5277" s="11">
        <v>5276</v>
      </c>
      <c r="J5277" s="11">
        <f t="shared" ca="1" si="370"/>
        <v>-0.72125374461669634</v>
      </c>
      <c r="K5277" s="11">
        <f t="shared" ca="1" si="371"/>
        <v>1.4370657776955926</v>
      </c>
      <c r="L5277" s="11" t="str">
        <f t="shared" ca="1" si="360"/>
        <v>H</v>
      </c>
      <c r="M5277" s="11"/>
      <c r="N5277" s="11">
        <v>5276</v>
      </c>
      <c r="O5277" s="12">
        <f t="shared" ca="1" si="372"/>
        <v>-0.52030138749709942</v>
      </c>
      <c r="P5277" s="12">
        <f t="shared" ca="1" si="373"/>
        <v>1.8980384575913729</v>
      </c>
      <c r="Q5277" s="11" t="str">
        <f t="shared" ca="1" si="361"/>
        <v>H</v>
      </c>
    </row>
    <row r="5278" spans="9:17" x14ac:dyDescent="0.25">
      <c r="I5278" s="11">
        <v>5277</v>
      </c>
      <c r="J5278" s="11">
        <f t="shared" ca="1" si="370"/>
        <v>2.3496810704760045</v>
      </c>
      <c r="K5278" s="11">
        <f t="shared" ca="1" si="371"/>
        <v>2.575672378446284</v>
      </c>
      <c r="L5278" s="11" t="str">
        <f t="shared" ca="1" si="360"/>
        <v>H</v>
      </c>
      <c r="M5278" s="11"/>
      <c r="N5278" s="11">
        <v>5277</v>
      </c>
      <c r="O5278" s="12">
        <f t="shared" ca="1" si="372"/>
        <v>-1.2423679547151156</v>
      </c>
      <c r="P5278" s="12">
        <f t="shared" ca="1" si="373"/>
        <v>-1.4145636488513795</v>
      </c>
      <c r="Q5278" s="11" t="str">
        <f t="shared" ca="1" si="361"/>
        <v>A</v>
      </c>
    </row>
    <row r="5279" spans="9:17" x14ac:dyDescent="0.25">
      <c r="I5279" s="11">
        <v>5278</v>
      </c>
      <c r="J5279" s="11">
        <f t="shared" ca="1" si="370"/>
        <v>-0.24113971481225505</v>
      </c>
      <c r="K5279" s="11">
        <f t="shared" ca="1" si="371"/>
        <v>2.0459276786321072</v>
      </c>
      <c r="L5279" s="11" t="str">
        <f t="shared" ca="1" si="360"/>
        <v>H</v>
      </c>
      <c r="M5279" s="11"/>
      <c r="N5279" s="11">
        <v>5278</v>
      </c>
      <c r="O5279" s="12">
        <f t="shared" ca="1" si="372"/>
        <v>1.8504862459630631</v>
      </c>
      <c r="P5279" s="12">
        <f t="shared" ca="1" si="373"/>
        <v>4.0957904472979614</v>
      </c>
      <c r="Q5279" s="11" t="str">
        <f t="shared" ca="1" si="361"/>
        <v>H</v>
      </c>
    </row>
    <row r="5280" spans="9:17" x14ac:dyDescent="0.25">
      <c r="I5280" s="11">
        <v>5279</v>
      </c>
      <c r="J5280" s="11">
        <f t="shared" ca="1" si="370"/>
        <v>1.7028578634585161</v>
      </c>
      <c r="K5280" s="11">
        <f t="shared" ca="1" si="371"/>
        <v>0.15344213070178414</v>
      </c>
      <c r="L5280" s="11" t="str">
        <f t="shared" ca="1" si="360"/>
        <v>A</v>
      </c>
      <c r="M5280" s="11"/>
      <c r="N5280" s="11">
        <v>5279</v>
      </c>
      <c r="O5280" s="12">
        <f t="shared" ca="1" si="372"/>
        <v>-0.31005609502917386</v>
      </c>
      <c r="P5280" s="12">
        <f t="shared" ca="1" si="373"/>
        <v>1.5181769741949755</v>
      </c>
      <c r="Q5280" s="11" t="str">
        <f t="shared" ca="1" si="361"/>
        <v>H</v>
      </c>
    </row>
    <row r="5281" spans="9:17" x14ac:dyDescent="0.25">
      <c r="I5281" s="11">
        <v>5280</v>
      </c>
      <c r="J5281" s="11">
        <f t="shared" ca="1" si="370"/>
        <v>1.7090671160586539</v>
      </c>
      <c r="K5281" s="11">
        <f t="shared" ca="1" si="371"/>
        <v>1.3570153626195749</v>
      </c>
      <c r="L5281" s="11" t="str">
        <f t="shared" ca="1" si="360"/>
        <v>A</v>
      </c>
      <c r="M5281" s="11"/>
      <c r="N5281" s="11">
        <v>5280</v>
      </c>
      <c r="O5281" s="12">
        <f t="shared" ca="1" si="372"/>
        <v>1.4523025655479547</v>
      </c>
      <c r="P5281" s="12">
        <f t="shared" ca="1" si="373"/>
        <v>6.8611064007641165E-2</v>
      </c>
      <c r="Q5281" s="11" t="str">
        <f t="shared" ca="1" si="361"/>
        <v>A</v>
      </c>
    </row>
    <row r="5282" spans="9:17" x14ac:dyDescent="0.25">
      <c r="I5282" s="11">
        <v>5281</v>
      </c>
      <c r="J5282" s="11">
        <f t="shared" ca="1" si="370"/>
        <v>-0.16278954830993586</v>
      </c>
      <c r="K5282" s="11">
        <f t="shared" ca="1" si="371"/>
        <v>1.8967306404109183</v>
      </c>
      <c r="L5282" s="11" t="str">
        <f t="shared" ca="1" si="360"/>
        <v>H</v>
      </c>
      <c r="M5282" s="11"/>
      <c r="N5282" s="11">
        <v>5281</v>
      </c>
      <c r="O5282" s="12">
        <f t="shared" ca="1" si="372"/>
        <v>0.41707886892846124</v>
      </c>
      <c r="P5282" s="12">
        <f t="shared" ca="1" si="373"/>
        <v>1.8312093836240797</v>
      </c>
      <c r="Q5282" s="11" t="str">
        <f t="shared" ca="1" si="361"/>
        <v>H</v>
      </c>
    </row>
    <row r="5283" spans="9:17" x14ac:dyDescent="0.25">
      <c r="I5283" s="11">
        <v>5282</v>
      </c>
      <c r="J5283" s="11">
        <f t="shared" ca="1" si="370"/>
        <v>0.15194314354940419</v>
      </c>
      <c r="K5283" s="11">
        <f t="shared" ca="1" si="371"/>
        <v>3.5953250126871801</v>
      </c>
      <c r="L5283" s="11" t="str">
        <f t="shared" ca="1" si="360"/>
        <v>H</v>
      </c>
      <c r="M5283" s="11"/>
      <c r="N5283" s="11">
        <v>5282</v>
      </c>
      <c r="O5283" s="12">
        <f t="shared" ca="1" si="372"/>
        <v>2.5019102905632602</v>
      </c>
      <c r="P5283" s="12">
        <f t="shared" ca="1" si="373"/>
        <v>-0.39863575406655394</v>
      </c>
      <c r="Q5283" s="11" t="str">
        <f t="shared" ca="1" si="361"/>
        <v>A</v>
      </c>
    </row>
    <row r="5284" spans="9:17" x14ac:dyDescent="0.25">
      <c r="I5284" s="11">
        <v>5283</v>
      </c>
      <c r="J5284" s="11">
        <f t="shared" ca="1" si="370"/>
        <v>2.1175801082386023</v>
      </c>
      <c r="K5284" s="11">
        <f t="shared" ca="1" si="371"/>
        <v>1.1854820811729245</v>
      </c>
      <c r="L5284" s="11" t="str">
        <f t="shared" ca="1" si="360"/>
        <v>A</v>
      </c>
      <c r="M5284" s="11"/>
      <c r="N5284" s="11">
        <v>5283</v>
      </c>
      <c r="O5284" s="12">
        <f t="shared" ca="1" si="372"/>
        <v>1.9821743484713401</v>
      </c>
      <c r="P5284" s="12">
        <f t="shared" ca="1" si="373"/>
        <v>2.1711477838996185</v>
      </c>
      <c r="Q5284" s="11" t="str">
        <f t="shared" ca="1" si="361"/>
        <v>H</v>
      </c>
    </row>
    <row r="5285" spans="9:17" x14ac:dyDescent="0.25">
      <c r="I5285" s="11">
        <v>5284</v>
      </c>
      <c r="J5285" s="11">
        <f t="shared" ca="1" si="370"/>
        <v>2.0267816983457143</v>
      </c>
      <c r="K5285" s="11">
        <f t="shared" ca="1" si="371"/>
        <v>1.7047484612549948</v>
      </c>
      <c r="L5285" s="11" t="str">
        <f t="shared" ca="1" si="360"/>
        <v>A</v>
      </c>
      <c r="M5285" s="11"/>
      <c r="N5285" s="11">
        <v>5284</v>
      </c>
      <c r="O5285" s="12">
        <f t="shared" ca="1" si="372"/>
        <v>0.17178085259599152</v>
      </c>
      <c r="P5285" s="12">
        <f t="shared" ca="1" si="373"/>
        <v>-2.5180700942047873</v>
      </c>
      <c r="Q5285" s="11" t="str">
        <f t="shared" ca="1" si="361"/>
        <v>A</v>
      </c>
    </row>
    <row r="5286" spans="9:17" x14ac:dyDescent="0.25">
      <c r="I5286" s="11">
        <v>5285</v>
      </c>
      <c r="J5286" s="11">
        <f t="shared" ca="1" si="370"/>
        <v>0.62461809435793225</v>
      </c>
      <c r="K5286" s="11">
        <f t="shared" ca="1" si="371"/>
        <v>1.6011732161359149</v>
      </c>
      <c r="L5286" s="11" t="str">
        <f t="shared" ca="1" si="360"/>
        <v>H</v>
      </c>
      <c r="M5286" s="11"/>
      <c r="N5286" s="11">
        <v>5285</v>
      </c>
      <c r="O5286" s="12">
        <f t="shared" ca="1" si="372"/>
        <v>2.0774427114694447</v>
      </c>
      <c r="P5286" s="12">
        <f t="shared" ca="1" si="373"/>
        <v>0.55513867250017823</v>
      </c>
      <c r="Q5286" s="11" t="str">
        <f t="shared" ca="1" si="361"/>
        <v>A</v>
      </c>
    </row>
    <row r="5287" spans="9:17" x14ac:dyDescent="0.25">
      <c r="I5287" s="11">
        <v>5286</v>
      </c>
      <c r="J5287" s="11">
        <f t="shared" ca="1" si="370"/>
        <v>0.98959015673834261</v>
      </c>
      <c r="K5287" s="11">
        <f t="shared" ca="1" si="371"/>
        <v>1.7557335333536943</v>
      </c>
      <c r="L5287" s="11" t="str">
        <f t="shared" ca="1" si="360"/>
        <v>H</v>
      </c>
      <c r="M5287" s="11"/>
      <c r="N5287" s="11">
        <v>5286</v>
      </c>
      <c r="O5287" s="12">
        <f t="shared" ca="1" si="372"/>
        <v>-0.1496012986118811</v>
      </c>
      <c r="P5287" s="12">
        <f t="shared" ca="1" si="373"/>
        <v>1.2905537759049936</v>
      </c>
      <c r="Q5287" s="11" t="str">
        <f t="shared" ca="1" si="361"/>
        <v>H</v>
      </c>
    </row>
    <row r="5288" spans="9:17" x14ac:dyDescent="0.25">
      <c r="I5288" s="11">
        <v>5287</v>
      </c>
      <c r="J5288" s="11">
        <f t="shared" ca="1" si="370"/>
        <v>3.1616613282647901</v>
      </c>
      <c r="K5288" s="11">
        <f t="shared" ca="1" si="371"/>
        <v>2.0586673898330234</v>
      </c>
      <c r="L5288" s="11" t="str">
        <f t="shared" ca="1" si="360"/>
        <v>A</v>
      </c>
      <c r="M5288" s="11"/>
      <c r="N5288" s="11">
        <v>5287</v>
      </c>
      <c r="O5288" s="12">
        <f t="shared" ca="1" si="372"/>
        <v>0.9897953031637563</v>
      </c>
      <c r="P5288" s="12">
        <f t="shared" ca="1" si="373"/>
        <v>-1.0718189223237791</v>
      </c>
      <c r="Q5288" s="11" t="str">
        <f t="shared" ca="1" si="361"/>
        <v>A</v>
      </c>
    </row>
    <row r="5289" spans="9:17" x14ac:dyDescent="0.25">
      <c r="I5289" s="11">
        <v>5288</v>
      </c>
      <c r="J5289" s="11">
        <f t="shared" ca="1" si="370"/>
        <v>-1.5553268682405039</v>
      </c>
      <c r="K5289" s="11">
        <f t="shared" ca="1" si="371"/>
        <v>1.5703385212493244</v>
      </c>
      <c r="L5289" s="11" t="str">
        <f t="shared" ca="1" si="360"/>
        <v>H</v>
      </c>
      <c r="M5289" s="11"/>
      <c r="N5289" s="11">
        <v>5288</v>
      </c>
      <c r="O5289" s="12">
        <f t="shared" ca="1" si="372"/>
        <v>0.51118446483865476</v>
      </c>
      <c r="P5289" s="12">
        <f t="shared" ca="1" si="373"/>
        <v>1.0389108798191531</v>
      </c>
      <c r="Q5289" s="11" t="str">
        <f t="shared" ca="1" si="361"/>
        <v>H</v>
      </c>
    </row>
    <row r="5290" spans="9:17" x14ac:dyDescent="0.25">
      <c r="I5290" s="11">
        <v>5289</v>
      </c>
      <c r="J5290" s="11">
        <f t="shared" ca="1" si="370"/>
        <v>-0.49825561612654978</v>
      </c>
      <c r="K5290" s="11">
        <f t="shared" ca="1" si="371"/>
        <v>2.7871282136500981</v>
      </c>
      <c r="L5290" s="11" t="str">
        <f t="shared" ca="1" si="360"/>
        <v>H</v>
      </c>
      <c r="M5290" s="11"/>
      <c r="N5290" s="11">
        <v>5289</v>
      </c>
      <c r="O5290" s="12">
        <f t="shared" ca="1" si="372"/>
        <v>2.0366696846030559</v>
      </c>
      <c r="P5290" s="12">
        <f t="shared" ca="1" si="373"/>
        <v>-0.10484259354534964</v>
      </c>
      <c r="Q5290" s="11" t="str">
        <f t="shared" ca="1" si="361"/>
        <v>A</v>
      </c>
    </row>
    <row r="5291" spans="9:17" x14ac:dyDescent="0.25">
      <c r="I5291" s="11">
        <v>5290</v>
      </c>
      <c r="J5291" s="11">
        <f t="shared" ca="1" si="370"/>
        <v>2.932088427231609</v>
      </c>
      <c r="K5291" s="11">
        <f t="shared" ca="1" si="371"/>
        <v>3.0174748581437001</v>
      </c>
      <c r="L5291" s="11" t="str">
        <f t="shared" ca="1" si="360"/>
        <v>H</v>
      </c>
      <c r="M5291" s="11"/>
      <c r="N5291" s="11">
        <v>5290</v>
      </c>
      <c r="O5291" s="12">
        <f t="shared" ca="1" si="372"/>
        <v>1.2056008188142133</v>
      </c>
      <c r="P5291" s="12">
        <f t="shared" ca="1" si="373"/>
        <v>0.27516493790389729</v>
      </c>
      <c r="Q5291" s="11" t="str">
        <f t="shared" ca="1" si="361"/>
        <v>A</v>
      </c>
    </row>
    <row r="5292" spans="9:17" x14ac:dyDescent="0.25">
      <c r="I5292" s="11">
        <v>5291</v>
      </c>
      <c r="J5292" s="11">
        <f t="shared" ca="1" si="370"/>
        <v>-0.82963254406213183</v>
      </c>
      <c r="K5292" s="11">
        <f t="shared" ca="1" si="371"/>
        <v>2.6870765526785263</v>
      </c>
      <c r="L5292" s="11" t="str">
        <f t="shared" ca="1" si="360"/>
        <v>H</v>
      </c>
      <c r="M5292" s="11"/>
      <c r="N5292" s="11">
        <v>5291</v>
      </c>
      <c r="O5292" s="12">
        <f t="shared" ca="1" si="372"/>
        <v>0.37275607077167761</v>
      </c>
      <c r="P5292" s="12">
        <f t="shared" ca="1" si="373"/>
        <v>2.996294380642035</v>
      </c>
      <c r="Q5292" s="11" t="str">
        <f t="shared" ca="1" si="361"/>
        <v>H</v>
      </c>
    </row>
    <row r="5293" spans="9:17" x14ac:dyDescent="0.25">
      <c r="I5293" s="11">
        <v>5292</v>
      </c>
      <c r="J5293" s="11">
        <f t="shared" ca="1" si="370"/>
        <v>1.2948406034961826</v>
      </c>
      <c r="K5293" s="11">
        <f t="shared" ca="1" si="371"/>
        <v>1.8635218321726901</v>
      </c>
      <c r="L5293" s="11" t="str">
        <f t="shared" ca="1" si="360"/>
        <v>H</v>
      </c>
      <c r="M5293" s="11"/>
      <c r="N5293" s="11">
        <v>5292</v>
      </c>
      <c r="O5293" s="12">
        <f t="shared" ca="1" si="372"/>
        <v>-0.63648100743547342</v>
      </c>
      <c r="P5293" s="12">
        <f t="shared" ca="1" si="373"/>
        <v>-0.30909151432754789</v>
      </c>
      <c r="Q5293" s="11" t="str">
        <f t="shared" ca="1" si="361"/>
        <v>H</v>
      </c>
    </row>
    <row r="5294" spans="9:17" x14ac:dyDescent="0.25">
      <c r="I5294" s="11">
        <v>5293</v>
      </c>
      <c r="J5294" s="11">
        <f t="shared" ca="1" si="370"/>
        <v>0.96604635193074528</v>
      </c>
      <c r="K5294" s="11">
        <f t="shared" ca="1" si="371"/>
        <v>0.10155347047614405</v>
      </c>
      <c r="L5294" s="11" t="str">
        <f t="shared" ca="1" si="360"/>
        <v>A</v>
      </c>
      <c r="M5294" s="11"/>
      <c r="N5294" s="11">
        <v>5293</v>
      </c>
      <c r="O5294" s="12">
        <f t="shared" ca="1" si="372"/>
        <v>-0.68437573520585593</v>
      </c>
      <c r="P5294" s="12">
        <f t="shared" ca="1" si="373"/>
        <v>0.15608380065704475</v>
      </c>
      <c r="Q5294" s="11" t="str">
        <f t="shared" ca="1" si="361"/>
        <v>H</v>
      </c>
    </row>
    <row r="5295" spans="9:17" x14ac:dyDescent="0.25">
      <c r="I5295" s="11">
        <v>5294</v>
      </c>
      <c r="J5295" s="11">
        <f t="shared" ca="1" si="370"/>
        <v>3.0173127101911161</v>
      </c>
      <c r="K5295" s="11">
        <f t="shared" ca="1" si="371"/>
        <v>0.66033021435678885</v>
      </c>
      <c r="L5295" s="11" t="str">
        <f t="shared" ca="1" si="360"/>
        <v>A</v>
      </c>
      <c r="M5295" s="11"/>
      <c r="N5295" s="11">
        <v>5294</v>
      </c>
      <c r="O5295" s="12">
        <f t="shared" ca="1" si="372"/>
        <v>-0.8320009552559684</v>
      </c>
      <c r="P5295" s="12">
        <f t="shared" ca="1" si="373"/>
        <v>0.3340534007818059</v>
      </c>
      <c r="Q5295" s="11" t="str">
        <f t="shared" ca="1" si="361"/>
        <v>H</v>
      </c>
    </row>
    <row r="5296" spans="9:17" x14ac:dyDescent="0.25">
      <c r="I5296" s="11">
        <v>5295</v>
      </c>
      <c r="J5296" s="11">
        <f t="shared" ca="1" si="370"/>
        <v>-0.59634403400830716</v>
      </c>
      <c r="K5296" s="11">
        <f t="shared" ca="1" si="371"/>
        <v>1.9934709084288573</v>
      </c>
      <c r="L5296" s="11" t="str">
        <f t="shared" ca="1" si="360"/>
        <v>H</v>
      </c>
      <c r="M5296" s="11"/>
      <c r="N5296" s="11">
        <v>5295</v>
      </c>
      <c r="O5296" s="12">
        <f t="shared" ca="1" si="372"/>
        <v>0.36856454336272526</v>
      </c>
      <c r="P5296" s="12">
        <f t="shared" ca="1" si="373"/>
        <v>-0.19840049402036963</v>
      </c>
      <c r="Q5296" s="11" t="str">
        <f t="shared" ca="1" si="361"/>
        <v>A</v>
      </c>
    </row>
    <row r="5297" spans="9:17" x14ac:dyDescent="0.25">
      <c r="I5297" s="11">
        <v>5296</v>
      </c>
      <c r="J5297" s="11">
        <f t="shared" ca="1" si="370"/>
        <v>0.93239141126844838</v>
      </c>
      <c r="K5297" s="11">
        <f t="shared" ca="1" si="371"/>
        <v>2.1522784539758697</v>
      </c>
      <c r="L5297" s="11" t="str">
        <f t="shared" ca="1" si="360"/>
        <v>H</v>
      </c>
      <c r="M5297" s="11"/>
      <c r="N5297" s="11">
        <v>5296</v>
      </c>
      <c r="O5297" s="12">
        <f t="shared" ca="1" si="372"/>
        <v>1.0049203547365133</v>
      </c>
      <c r="P5297" s="12">
        <f t="shared" ca="1" si="373"/>
        <v>3.3976372225539633</v>
      </c>
      <c r="Q5297" s="11" t="str">
        <f t="shared" ca="1" si="361"/>
        <v>H</v>
      </c>
    </row>
    <row r="5298" spans="9:17" x14ac:dyDescent="0.25">
      <c r="I5298" s="11">
        <v>5297</v>
      </c>
      <c r="J5298" s="11">
        <f t="shared" ca="1" si="370"/>
        <v>-0.97912743042579076</v>
      </c>
      <c r="K5298" s="11">
        <f t="shared" ca="1" si="371"/>
        <v>3.7068162617247031</v>
      </c>
      <c r="L5298" s="11" t="str">
        <f t="shared" ca="1" si="360"/>
        <v>H</v>
      </c>
      <c r="M5298" s="11"/>
      <c r="N5298" s="11">
        <v>5297</v>
      </c>
      <c r="O5298" s="12">
        <f t="shared" ca="1" si="372"/>
        <v>1.2359784588267313</v>
      </c>
      <c r="P5298" s="12">
        <f t="shared" ca="1" si="373"/>
        <v>1.2788645184350904</v>
      </c>
      <c r="Q5298" s="11" t="str">
        <f t="shared" ca="1" si="361"/>
        <v>H</v>
      </c>
    </row>
    <row r="5299" spans="9:17" x14ac:dyDescent="0.25">
      <c r="I5299" s="11">
        <v>5298</v>
      </c>
      <c r="J5299" s="11">
        <f t="shared" ca="1" si="370"/>
        <v>1.7737545293164647</v>
      </c>
      <c r="K5299" s="11">
        <f t="shared" ca="1" si="371"/>
        <v>1.1975235423726014</v>
      </c>
      <c r="L5299" s="11" t="str">
        <f t="shared" ca="1" si="360"/>
        <v>A</v>
      </c>
      <c r="M5299" s="11"/>
      <c r="N5299" s="11">
        <v>5298</v>
      </c>
      <c r="O5299" s="12">
        <f t="shared" ca="1" si="372"/>
        <v>-3.6004228172823005E-2</v>
      </c>
      <c r="P5299" s="12">
        <f t="shared" ca="1" si="373"/>
        <v>-3.9220709529989017E-2</v>
      </c>
      <c r="Q5299" s="11" t="str">
        <f t="shared" ca="1" si="361"/>
        <v>A</v>
      </c>
    </row>
    <row r="5300" spans="9:17" x14ac:dyDescent="0.25">
      <c r="I5300" s="11">
        <v>5299</v>
      </c>
      <c r="J5300" s="11">
        <f t="shared" ca="1" si="370"/>
        <v>0.27215287882529804</v>
      </c>
      <c r="K5300" s="11">
        <f t="shared" ca="1" si="371"/>
        <v>1.9166739843348994</v>
      </c>
      <c r="L5300" s="11" t="str">
        <f t="shared" ca="1" si="360"/>
        <v>H</v>
      </c>
      <c r="M5300" s="11"/>
      <c r="N5300" s="11">
        <v>5299</v>
      </c>
      <c r="O5300" s="12">
        <f t="shared" ca="1" si="372"/>
        <v>0.84305103560423755</v>
      </c>
      <c r="P5300" s="12">
        <f t="shared" ca="1" si="373"/>
        <v>0.72536408172142608</v>
      </c>
      <c r="Q5300" s="11" t="str">
        <f t="shared" ca="1" si="361"/>
        <v>A</v>
      </c>
    </row>
    <row r="5301" spans="9:17" x14ac:dyDescent="0.25">
      <c r="I5301" s="11">
        <v>5300</v>
      </c>
      <c r="J5301" s="11">
        <f t="shared" ca="1" si="370"/>
        <v>0.27621810352239329</v>
      </c>
      <c r="K5301" s="11">
        <f t="shared" ca="1" si="371"/>
        <v>1.6938619663700356</v>
      </c>
      <c r="L5301" s="11" t="str">
        <f t="shared" ca="1" si="360"/>
        <v>H</v>
      </c>
      <c r="M5301" s="11"/>
      <c r="N5301" s="11">
        <v>5300</v>
      </c>
      <c r="O5301" s="12">
        <f t="shared" ca="1" si="372"/>
        <v>1.4575679507069532</v>
      </c>
      <c r="P5301" s="12">
        <f t="shared" ca="1" si="373"/>
        <v>-0.79694068626639414</v>
      </c>
      <c r="Q5301" s="11" t="str">
        <f t="shared" ca="1" si="361"/>
        <v>A</v>
      </c>
    </row>
    <row r="5302" spans="9:17" x14ac:dyDescent="0.25">
      <c r="I5302" s="11">
        <v>5301</v>
      </c>
      <c r="J5302" s="11">
        <f t="shared" ca="1" si="370"/>
        <v>-0.42276164990807008</v>
      </c>
      <c r="K5302" s="11">
        <f t="shared" ca="1" si="371"/>
        <v>2.2199506126489408</v>
      </c>
      <c r="L5302" s="11" t="str">
        <f t="shared" ca="1" si="360"/>
        <v>H</v>
      </c>
      <c r="M5302" s="11"/>
      <c r="N5302" s="11">
        <v>5301</v>
      </c>
      <c r="O5302" s="12">
        <f t="shared" ca="1" si="372"/>
        <v>0.7252488004575659</v>
      </c>
      <c r="P5302" s="12">
        <f t="shared" ca="1" si="373"/>
        <v>1.6481595897452832</v>
      </c>
      <c r="Q5302" s="11" t="str">
        <f t="shared" ca="1" si="361"/>
        <v>H</v>
      </c>
    </row>
    <row r="5303" spans="9:17" x14ac:dyDescent="0.25">
      <c r="I5303" s="11">
        <v>5302</v>
      </c>
      <c r="J5303" s="11">
        <f t="shared" ca="1" si="370"/>
        <v>2.1785848496543712</v>
      </c>
      <c r="K5303" s="11">
        <f t="shared" ca="1" si="371"/>
        <v>2.9734968654072382</v>
      </c>
      <c r="L5303" s="11" t="str">
        <f t="shared" ca="1" si="360"/>
        <v>H</v>
      </c>
      <c r="M5303" s="11"/>
      <c r="N5303" s="11">
        <v>5302</v>
      </c>
      <c r="O5303" s="12">
        <f t="shared" ca="1" si="372"/>
        <v>-1.2616470072524633</v>
      </c>
      <c r="P5303" s="12">
        <f t="shared" ca="1" si="373"/>
        <v>-0.90003470730893875</v>
      </c>
      <c r="Q5303" s="11" t="str">
        <f t="shared" ca="1" si="361"/>
        <v>H</v>
      </c>
    </row>
    <row r="5304" spans="9:17" x14ac:dyDescent="0.25">
      <c r="I5304" s="11">
        <v>5303</v>
      </c>
      <c r="J5304" s="11">
        <f t="shared" ca="1" si="370"/>
        <v>1.3678719946077447</v>
      </c>
      <c r="K5304" s="11">
        <f t="shared" ca="1" si="371"/>
        <v>0.87222516265025662</v>
      </c>
      <c r="L5304" s="11" t="str">
        <f t="shared" ca="1" si="360"/>
        <v>A</v>
      </c>
      <c r="M5304" s="11"/>
      <c r="N5304" s="11">
        <v>5303</v>
      </c>
      <c r="O5304" s="12">
        <f t="shared" ca="1" si="372"/>
        <v>-2.7167232169906685E-2</v>
      </c>
      <c r="P5304" s="12">
        <f t="shared" ca="1" si="373"/>
        <v>0.64676532476825399</v>
      </c>
      <c r="Q5304" s="11" t="str">
        <f t="shared" ca="1" si="361"/>
        <v>H</v>
      </c>
    </row>
    <row r="5305" spans="9:17" x14ac:dyDescent="0.25">
      <c r="I5305" s="11">
        <v>5304</v>
      </c>
      <c r="J5305" s="11">
        <f t="shared" ca="1" si="370"/>
        <v>0.26526609941956669</v>
      </c>
      <c r="K5305" s="11">
        <f t="shared" ca="1" si="371"/>
        <v>2.1338724963080091</v>
      </c>
      <c r="L5305" s="11" t="str">
        <f t="shared" ca="1" si="360"/>
        <v>H</v>
      </c>
      <c r="M5305" s="11"/>
      <c r="N5305" s="11">
        <v>5304</v>
      </c>
      <c r="O5305" s="12">
        <f t="shared" ca="1" si="372"/>
        <v>5.5301877494138285E-3</v>
      </c>
      <c r="P5305" s="12">
        <f t="shared" ca="1" si="373"/>
        <v>0.71800405062641937</v>
      </c>
      <c r="Q5305" s="11" t="str">
        <f t="shared" ca="1" si="361"/>
        <v>H</v>
      </c>
    </row>
    <row r="5306" spans="9:17" x14ac:dyDescent="0.25">
      <c r="I5306" s="11">
        <v>5305</v>
      </c>
      <c r="J5306" s="11">
        <f t="shared" ca="1" si="370"/>
        <v>1.0611890223887803</v>
      </c>
      <c r="K5306" s="11">
        <f t="shared" ca="1" si="371"/>
        <v>2.8107494764634602</v>
      </c>
      <c r="L5306" s="11" t="str">
        <f t="shared" ca="1" si="360"/>
        <v>H</v>
      </c>
      <c r="M5306" s="11"/>
      <c r="N5306" s="11">
        <v>5305</v>
      </c>
      <c r="O5306" s="12">
        <f t="shared" ca="1" si="372"/>
        <v>0.76013646819576119</v>
      </c>
      <c r="P5306" s="12">
        <f t="shared" ca="1" si="373"/>
        <v>0.65501900299866067</v>
      </c>
      <c r="Q5306" s="11" t="str">
        <f t="shared" ca="1" si="361"/>
        <v>A</v>
      </c>
    </row>
    <row r="5307" spans="9:17" x14ac:dyDescent="0.25">
      <c r="I5307" s="11">
        <v>5306</v>
      </c>
      <c r="J5307" s="11">
        <f t="shared" ca="1" si="370"/>
        <v>3.7614061674475576</v>
      </c>
      <c r="K5307" s="11">
        <f t="shared" ca="1" si="371"/>
        <v>2.8501300161758985</v>
      </c>
      <c r="L5307" s="11" t="str">
        <f t="shared" ca="1" si="360"/>
        <v>A</v>
      </c>
      <c r="M5307" s="11"/>
      <c r="N5307" s="11">
        <v>5306</v>
      </c>
      <c r="O5307" s="12">
        <f t="shared" ca="1" si="372"/>
        <v>0.70782185360241212</v>
      </c>
      <c r="P5307" s="12">
        <f t="shared" ca="1" si="373"/>
        <v>1.7324235017107079</v>
      </c>
      <c r="Q5307" s="11" t="str">
        <f t="shared" ca="1" si="361"/>
        <v>H</v>
      </c>
    </row>
    <row r="5308" spans="9:17" x14ac:dyDescent="0.25">
      <c r="I5308" s="11">
        <v>5307</v>
      </c>
      <c r="J5308" s="11">
        <f t="shared" ca="1" si="370"/>
        <v>3.38496798578627</v>
      </c>
      <c r="K5308" s="11">
        <f t="shared" ca="1" si="371"/>
        <v>3.2452190781910697</v>
      </c>
      <c r="L5308" s="11" t="str">
        <f t="shared" ca="1" si="360"/>
        <v>A</v>
      </c>
      <c r="M5308" s="11"/>
      <c r="N5308" s="11">
        <v>5307</v>
      </c>
      <c r="O5308" s="12">
        <f t="shared" ca="1" si="372"/>
        <v>0.14859915890875275</v>
      </c>
      <c r="P5308" s="12">
        <f t="shared" ca="1" si="373"/>
        <v>1.4202452108655756</v>
      </c>
      <c r="Q5308" s="11" t="str">
        <f t="shared" ca="1" si="361"/>
        <v>H</v>
      </c>
    </row>
    <row r="5309" spans="9:17" x14ac:dyDescent="0.25">
      <c r="I5309" s="11">
        <v>5308</v>
      </c>
      <c r="J5309" s="11">
        <f t="shared" ca="1" si="370"/>
        <v>1.034616253034476</v>
      </c>
      <c r="K5309" s="11">
        <f t="shared" ca="1" si="371"/>
        <v>3.5428859308484353</v>
      </c>
      <c r="L5309" s="11" t="str">
        <f t="shared" ca="1" si="360"/>
        <v>H</v>
      </c>
      <c r="M5309" s="11"/>
      <c r="N5309" s="11">
        <v>5308</v>
      </c>
      <c r="O5309" s="12">
        <f t="shared" ca="1" si="372"/>
        <v>-1.5983782710352779</v>
      </c>
      <c r="P5309" s="12">
        <f t="shared" ca="1" si="373"/>
        <v>2.9712848004073416</v>
      </c>
      <c r="Q5309" s="11" t="str">
        <f t="shared" ca="1" si="361"/>
        <v>H</v>
      </c>
    </row>
    <row r="5310" spans="9:17" x14ac:dyDescent="0.25">
      <c r="I5310" s="11">
        <v>5309</v>
      </c>
      <c r="J5310" s="11">
        <f t="shared" ca="1" si="370"/>
        <v>0.28553725160198307</v>
      </c>
      <c r="K5310" s="11">
        <f t="shared" ca="1" si="371"/>
        <v>1.6403271594421038</v>
      </c>
      <c r="L5310" s="11" t="str">
        <f t="shared" ca="1" si="360"/>
        <v>H</v>
      </c>
      <c r="M5310" s="11"/>
      <c r="N5310" s="11">
        <v>5309</v>
      </c>
      <c r="O5310" s="12">
        <f t="shared" ca="1" si="372"/>
        <v>-0.58123319670838747</v>
      </c>
      <c r="P5310" s="12">
        <f t="shared" ca="1" si="373"/>
        <v>2.0069710169392136</v>
      </c>
      <c r="Q5310" s="11" t="str">
        <f t="shared" ca="1" si="361"/>
        <v>H</v>
      </c>
    </row>
    <row r="5311" spans="9:17" x14ac:dyDescent="0.25">
      <c r="I5311" s="11">
        <v>5310</v>
      </c>
      <c r="J5311" s="11">
        <f t="shared" ca="1" si="370"/>
        <v>0.69277365368272603</v>
      </c>
      <c r="K5311" s="11">
        <f t="shared" ca="1" si="371"/>
        <v>1.9142553529536934</v>
      </c>
      <c r="L5311" s="11" t="str">
        <f t="shared" ca="1" si="360"/>
        <v>H</v>
      </c>
      <c r="M5311" s="11"/>
      <c r="N5311" s="11">
        <v>5310</v>
      </c>
      <c r="O5311" s="12">
        <f t="shared" ca="1" si="372"/>
        <v>-0.84256676419039533</v>
      </c>
      <c r="P5311" s="12">
        <f t="shared" ca="1" si="373"/>
        <v>1.0093734094369664</v>
      </c>
      <c r="Q5311" s="11" t="str">
        <f t="shared" ca="1" si="361"/>
        <v>H</v>
      </c>
    </row>
    <row r="5312" spans="9:17" x14ac:dyDescent="0.25">
      <c r="I5312" s="11">
        <v>5311</v>
      </c>
      <c r="J5312" s="11">
        <f t="shared" ca="1" si="370"/>
        <v>0.15552014997819785</v>
      </c>
      <c r="K5312" s="11">
        <f t="shared" ca="1" si="371"/>
        <v>1.5373020189413555</v>
      </c>
      <c r="L5312" s="11" t="str">
        <f t="shared" ca="1" si="360"/>
        <v>H</v>
      </c>
      <c r="M5312" s="11"/>
      <c r="N5312" s="11">
        <v>5311</v>
      </c>
      <c r="O5312" s="12">
        <f t="shared" ca="1" si="372"/>
        <v>-1.3027657364081402E-2</v>
      </c>
      <c r="P5312" s="12">
        <f t="shared" ca="1" si="373"/>
        <v>0.11660012058873115</v>
      </c>
      <c r="Q5312" s="11" t="str">
        <f t="shared" ca="1" si="361"/>
        <v>H</v>
      </c>
    </row>
    <row r="5313" spans="9:17" x14ac:dyDescent="0.25">
      <c r="I5313" s="11">
        <v>5312</v>
      </c>
      <c r="J5313" s="11">
        <f t="shared" ca="1" si="370"/>
        <v>2.7182477469854964</v>
      </c>
      <c r="K5313" s="11">
        <f t="shared" ca="1" si="371"/>
        <v>2.7463355709304307</v>
      </c>
      <c r="L5313" s="11" t="str">
        <f t="shared" ca="1" si="360"/>
        <v>H</v>
      </c>
      <c r="M5313" s="11"/>
      <c r="N5313" s="11">
        <v>5312</v>
      </c>
      <c r="O5313" s="12">
        <f t="shared" ca="1" si="372"/>
        <v>0.94998696747653633</v>
      </c>
      <c r="P5313" s="12">
        <f t="shared" ca="1" si="373"/>
        <v>2.8655954289337284</v>
      </c>
      <c r="Q5313" s="11" t="str">
        <f t="shared" ca="1" si="361"/>
        <v>H</v>
      </c>
    </row>
    <row r="5314" spans="9:17" x14ac:dyDescent="0.25">
      <c r="I5314" s="11">
        <v>5313</v>
      </c>
      <c r="J5314" s="11">
        <f t="shared" ca="1" si="370"/>
        <v>0.34165899634717867</v>
      </c>
      <c r="K5314" s="11">
        <f t="shared" ca="1" si="371"/>
        <v>1.8402094423568698</v>
      </c>
      <c r="L5314" s="11" t="str">
        <f t="shared" ca="1" si="360"/>
        <v>H</v>
      </c>
      <c r="M5314" s="11"/>
      <c r="N5314" s="11">
        <v>5313</v>
      </c>
      <c r="O5314" s="12">
        <f t="shared" ca="1" si="372"/>
        <v>-4.597377159769156E-2</v>
      </c>
      <c r="P5314" s="12">
        <f t="shared" ca="1" si="373"/>
        <v>2.0455188210345066</v>
      </c>
      <c r="Q5314" s="11" t="str">
        <f t="shared" ca="1" si="361"/>
        <v>H</v>
      </c>
    </row>
    <row r="5315" spans="9:17" x14ac:dyDescent="0.25">
      <c r="I5315" s="11">
        <v>5314</v>
      </c>
      <c r="J5315" s="11">
        <f t="shared" ref="J5315:J5378" ca="1" si="374">NORMINV(RAND(), $D$3,$F$3)</f>
        <v>3.3190479045837242</v>
      </c>
      <c r="K5315" s="11">
        <f t="shared" ref="K5315:K5378" ca="1" si="375">NORMINV(RAND(), $D$2,$F$2)</f>
        <v>1.595747023800262</v>
      </c>
      <c r="L5315" s="11" t="str">
        <f t="shared" ca="1" si="360"/>
        <v>A</v>
      </c>
      <c r="M5315" s="11"/>
      <c r="N5315" s="11">
        <v>5314</v>
      </c>
      <c r="O5315" s="12">
        <f t="shared" ref="O5315:O5378" ca="1" si="376">NORMINV(RAND(), $D$11,$F$11)</f>
        <v>-0.17702180951011126</v>
      </c>
      <c r="P5315" s="12">
        <f t="shared" ref="P5315:P5378" ca="1" si="377">NORMINV(RAND(), $D$10,$F$10)</f>
        <v>0.76733607505496459</v>
      </c>
      <c r="Q5315" s="11" t="str">
        <f t="shared" ca="1" si="361"/>
        <v>H</v>
      </c>
    </row>
    <row r="5316" spans="9:17" x14ac:dyDescent="0.25">
      <c r="I5316" s="11">
        <v>5315</v>
      </c>
      <c r="J5316" s="11">
        <f t="shared" ca="1" si="374"/>
        <v>0.56960633999708388</v>
      </c>
      <c r="K5316" s="11">
        <f t="shared" ca="1" si="375"/>
        <v>0.44959097851262486</v>
      </c>
      <c r="L5316" s="11" t="str">
        <f t="shared" ca="1" si="360"/>
        <v>A</v>
      </c>
      <c r="M5316" s="11"/>
      <c r="N5316" s="11">
        <v>5315</v>
      </c>
      <c r="O5316" s="12">
        <f t="shared" ca="1" si="376"/>
        <v>-0.65408621391289046</v>
      </c>
      <c r="P5316" s="12">
        <f t="shared" ca="1" si="377"/>
        <v>1.6565376667143163</v>
      </c>
      <c r="Q5316" s="11" t="str">
        <f t="shared" ca="1" si="361"/>
        <v>H</v>
      </c>
    </row>
    <row r="5317" spans="9:17" x14ac:dyDescent="0.25">
      <c r="I5317" s="11">
        <v>5316</v>
      </c>
      <c r="J5317" s="11">
        <f t="shared" ca="1" si="374"/>
        <v>1.8586186729268395</v>
      </c>
      <c r="K5317" s="11">
        <f t="shared" ca="1" si="375"/>
        <v>0.42367107116820479</v>
      </c>
      <c r="L5317" s="11" t="str">
        <f t="shared" ca="1" si="360"/>
        <v>A</v>
      </c>
      <c r="M5317" s="11"/>
      <c r="N5317" s="11">
        <v>5316</v>
      </c>
      <c r="O5317" s="12">
        <f t="shared" ca="1" si="376"/>
        <v>1.2966387177445233</v>
      </c>
      <c r="P5317" s="12">
        <f t="shared" ca="1" si="377"/>
        <v>0.30895761573473657</v>
      </c>
      <c r="Q5317" s="11" t="str">
        <f t="shared" ca="1" si="361"/>
        <v>A</v>
      </c>
    </row>
    <row r="5318" spans="9:17" x14ac:dyDescent="0.25">
      <c r="I5318" s="11">
        <v>5317</v>
      </c>
      <c r="J5318" s="11">
        <f t="shared" ca="1" si="374"/>
        <v>8.3067670765765156E-3</v>
      </c>
      <c r="K5318" s="11">
        <f t="shared" ca="1" si="375"/>
        <v>4.2872223133750733</v>
      </c>
      <c r="L5318" s="11" t="str">
        <f t="shared" ca="1" si="360"/>
        <v>H</v>
      </c>
      <c r="M5318" s="11"/>
      <c r="N5318" s="11">
        <v>5317</v>
      </c>
      <c r="O5318" s="12">
        <f t="shared" ca="1" si="376"/>
        <v>-0.64634416216024171</v>
      </c>
      <c r="P5318" s="12">
        <f t="shared" ca="1" si="377"/>
        <v>0.28161920382212591</v>
      </c>
      <c r="Q5318" s="11" t="str">
        <f t="shared" ca="1" si="361"/>
        <v>H</v>
      </c>
    </row>
    <row r="5319" spans="9:17" x14ac:dyDescent="0.25">
      <c r="I5319" s="11">
        <v>5318</v>
      </c>
      <c r="J5319" s="11">
        <f t="shared" ca="1" si="374"/>
        <v>1.5935056475609648</v>
      </c>
      <c r="K5319" s="11">
        <f t="shared" ca="1" si="375"/>
        <v>2.3498715816347113</v>
      </c>
      <c r="L5319" s="11" t="str">
        <f t="shared" ca="1" si="360"/>
        <v>H</v>
      </c>
      <c r="M5319" s="11"/>
      <c r="N5319" s="11">
        <v>5318</v>
      </c>
      <c r="O5319" s="12">
        <f t="shared" ca="1" si="376"/>
        <v>3.1053109516564721</v>
      </c>
      <c r="P5319" s="12">
        <f t="shared" ca="1" si="377"/>
        <v>1.6573945903614806</v>
      </c>
      <c r="Q5319" s="11" t="str">
        <f t="shared" ca="1" si="361"/>
        <v>A</v>
      </c>
    </row>
    <row r="5320" spans="9:17" x14ac:dyDescent="0.25">
      <c r="I5320" s="11">
        <v>5319</v>
      </c>
      <c r="J5320" s="11">
        <f t="shared" ca="1" si="374"/>
        <v>0.64314420778415349</v>
      </c>
      <c r="K5320" s="11">
        <f t="shared" ca="1" si="375"/>
        <v>2.0195225369568304E-2</v>
      </c>
      <c r="L5320" s="11" t="str">
        <f t="shared" ca="1" si="360"/>
        <v>A</v>
      </c>
      <c r="M5320" s="11"/>
      <c r="N5320" s="11">
        <v>5319</v>
      </c>
      <c r="O5320" s="12">
        <f t="shared" ca="1" si="376"/>
        <v>-1.1373965404695405</v>
      </c>
      <c r="P5320" s="12">
        <f t="shared" ca="1" si="377"/>
        <v>3.6674290545801269</v>
      </c>
      <c r="Q5320" s="11" t="str">
        <f t="shared" ca="1" si="361"/>
        <v>H</v>
      </c>
    </row>
    <row r="5321" spans="9:17" x14ac:dyDescent="0.25">
      <c r="I5321" s="11">
        <v>5320</v>
      </c>
      <c r="J5321" s="11">
        <f t="shared" ca="1" si="374"/>
        <v>1.316263583421349</v>
      </c>
      <c r="K5321" s="11">
        <f t="shared" ca="1" si="375"/>
        <v>0.66819162150977607</v>
      </c>
      <c r="L5321" s="11" t="str">
        <f t="shared" ca="1" si="360"/>
        <v>A</v>
      </c>
      <c r="M5321" s="11"/>
      <c r="N5321" s="11">
        <v>5320</v>
      </c>
      <c r="O5321" s="12">
        <f t="shared" ca="1" si="376"/>
        <v>1.1461596739651565</v>
      </c>
      <c r="P5321" s="12">
        <f t="shared" ca="1" si="377"/>
        <v>0.44100184076714555</v>
      </c>
      <c r="Q5321" s="11" t="str">
        <f t="shared" ca="1" si="361"/>
        <v>A</v>
      </c>
    </row>
    <row r="5322" spans="9:17" x14ac:dyDescent="0.25">
      <c r="I5322" s="11">
        <v>5321</v>
      </c>
      <c r="J5322" s="11">
        <f t="shared" ca="1" si="374"/>
        <v>-0.94731011373404173</v>
      </c>
      <c r="K5322" s="11">
        <f t="shared" ca="1" si="375"/>
        <v>2.820545698576522</v>
      </c>
      <c r="L5322" s="11" t="str">
        <f t="shared" ca="1" si="360"/>
        <v>H</v>
      </c>
      <c r="M5322" s="11"/>
      <c r="N5322" s="11">
        <v>5321</v>
      </c>
      <c r="O5322" s="12">
        <f t="shared" ca="1" si="376"/>
        <v>0.31386997029802977</v>
      </c>
      <c r="P5322" s="12">
        <f t="shared" ca="1" si="377"/>
        <v>0.26209352559412491</v>
      </c>
      <c r="Q5322" s="11" t="str">
        <f t="shared" ca="1" si="361"/>
        <v>A</v>
      </c>
    </row>
    <row r="5323" spans="9:17" x14ac:dyDescent="0.25">
      <c r="I5323" s="11">
        <v>5322</v>
      </c>
      <c r="J5323" s="11">
        <f t="shared" ca="1" si="374"/>
        <v>0.69272295667458872</v>
      </c>
      <c r="K5323" s="11">
        <f t="shared" ca="1" si="375"/>
        <v>2.3208847857889374</v>
      </c>
      <c r="L5323" s="11" t="str">
        <f t="shared" ca="1" si="360"/>
        <v>H</v>
      </c>
      <c r="M5323" s="11"/>
      <c r="N5323" s="11">
        <v>5322</v>
      </c>
      <c r="O5323" s="12">
        <f t="shared" ca="1" si="376"/>
        <v>-0.65348382922234793</v>
      </c>
      <c r="P5323" s="12">
        <f t="shared" ca="1" si="377"/>
        <v>0.59966467478403396</v>
      </c>
      <c r="Q5323" s="11" t="str">
        <f t="shared" ca="1" si="361"/>
        <v>H</v>
      </c>
    </row>
    <row r="5324" spans="9:17" x14ac:dyDescent="0.25">
      <c r="I5324" s="11">
        <v>5323</v>
      </c>
      <c r="J5324" s="11">
        <f t="shared" ca="1" si="374"/>
        <v>2.078128028893262</v>
      </c>
      <c r="K5324" s="11">
        <f t="shared" ca="1" si="375"/>
        <v>0.25715990820376144</v>
      </c>
      <c r="L5324" s="11" t="str">
        <f t="shared" ca="1" si="360"/>
        <v>A</v>
      </c>
      <c r="M5324" s="11"/>
      <c r="N5324" s="11">
        <v>5323</v>
      </c>
      <c r="O5324" s="12">
        <f t="shared" ca="1" si="376"/>
        <v>2.5380865861738933</v>
      </c>
      <c r="P5324" s="12">
        <f t="shared" ca="1" si="377"/>
        <v>2.7442106072636996</v>
      </c>
      <c r="Q5324" s="11" t="str">
        <f t="shared" ca="1" si="361"/>
        <v>H</v>
      </c>
    </row>
    <row r="5325" spans="9:17" x14ac:dyDescent="0.25">
      <c r="I5325" s="11">
        <v>5324</v>
      </c>
      <c r="J5325" s="11">
        <f t="shared" ca="1" si="374"/>
        <v>-0.91415536379083895</v>
      </c>
      <c r="K5325" s="11">
        <f t="shared" ca="1" si="375"/>
        <v>3.4956056326642866</v>
      </c>
      <c r="L5325" s="11" t="str">
        <f t="shared" ca="1" si="360"/>
        <v>H</v>
      </c>
      <c r="M5325" s="11"/>
      <c r="N5325" s="11">
        <v>5324</v>
      </c>
      <c r="O5325" s="12">
        <f t="shared" ca="1" si="376"/>
        <v>0.59104522180973684</v>
      </c>
      <c r="P5325" s="12">
        <f t="shared" ca="1" si="377"/>
        <v>2.1096577856110343</v>
      </c>
      <c r="Q5325" s="11" t="str">
        <f t="shared" ca="1" si="361"/>
        <v>H</v>
      </c>
    </row>
    <row r="5326" spans="9:17" x14ac:dyDescent="0.25">
      <c r="I5326" s="11">
        <v>5325</v>
      </c>
      <c r="J5326" s="11">
        <f t="shared" ca="1" si="374"/>
        <v>1.5008830351111024</v>
      </c>
      <c r="K5326" s="11">
        <f t="shared" ca="1" si="375"/>
        <v>3.0818577699840741</v>
      </c>
      <c r="L5326" s="11" t="str">
        <f t="shared" ca="1" si="360"/>
        <v>H</v>
      </c>
      <c r="M5326" s="11"/>
      <c r="N5326" s="11">
        <v>5325</v>
      </c>
      <c r="O5326" s="12">
        <f t="shared" ca="1" si="376"/>
        <v>-0.58483441371171119</v>
      </c>
      <c r="P5326" s="12">
        <f t="shared" ca="1" si="377"/>
        <v>0.47637076191428818</v>
      </c>
      <c r="Q5326" s="11" t="str">
        <f t="shared" ca="1" si="361"/>
        <v>H</v>
      </c>
    </row>
    <row r="5327" spans="9:17" x14ac:dyDescent="0.25">
      <c r="I5327" s="11">
        <v>5326</v>
      </c>
      <c r="J5327" s="11">
        <f t="shared" ca="1" si="374"/>
        <v>-0.45649409576627609</v>
      </c>
      <c r="K5327" s="11">
        <f t="shared" ca="1" si="375"/>
        <v>2.4048084233841185</v>
      </c>
      <c r="L5327" s="11" t="str">
        <f t="shared" ca="1" si="360"/>
        <v>H</v>
      </c>
      <c r="M5327" s="11"/>
      <c r="N5327" s="11">
        <v>5326</v>
      </c>
      <c r="O5327" s="12">
        <f t="shared" ca="1" si="376"/>
        <v>0.49298825526720441</v>
      </c>
      <c r="P5327" s="12">
        <f t="shared" ca="1" si="377"/>
        <v>0.38150319275257905</v>
      </c>
      <c r="Q5327" s="11" t="str">
        <f t="shared" ca="1" si="361"/>
        <v>A</v>
      </c>
    </row>
    <row r="5328" spans="9:17" x14ac:dyDescent="0.25">
      <c r="I5328" s="11">
        <v>5327</v>
      </c>
      <c r="J5328" s="11">
        <f t="shared" ca="1" si="374"/>
        <v>1.2948461271396197</v>
      </c>
      <c r="K5328" s="11">
        <f t="shared" ca="1" si="375"/>
        <v>2.9760994405420043</v>
      </c>
      <c r="L5328" s="11" t="str">
        <f t="shared" ca="1" si="360"/>
        <v>H</v>
      </c>
      <c r="M5328" s="11"/>
      <c r="N5328" s="11">
        <v>5327</v>
      </c>
      <c r="O5328" s="12">
        <f t="shared" ca="1" si="376"/>
        <v>-0.1374958476314061</v>
      </c>
      <c r="P5328" s="12">
        <f t="shared" ca="1" si="377"/>
        <v>1.3141359716201766</v>
      </c>
      <c r="Q5328" s="11" t="str">
        <f t="shared" ca="1" si="361"/>
        <v>H</v>
      </c>
    </row>
    <row r="5329" spans="9:17" x14ac:dyDescent="0.25">
      <c r="I5329" s="11">
        <v>5328</v>
      </c>
      <c r="J5329" s="11">
        <f t="shared" ca="1" si="374"/>
        <v>2.2068175501349305</v>
      </c>
      <c r="K5329" s="11">
        <f t="shared" ca="1" si="375"/>
        <v>3.2330901887776671</v>
      </c>
      <c r="L5329" s="11" t="str">
        <f t="shared" ca="1" si="360"/>
        <v>H</v>
      </c>
      <c r="M5329" s="11"/>
      <c r="N5329" s="11">
        <v>5328</v>
      </c>
      <c r="O5329" s="12">
        <f t="shared" ca="1" si="376"/>
        <v>-0.4262901620830698</v>
      </c>
      <c r="P5329" s="12">
        <f t="shared" ca="1" si="377"/>
        <v>2.1699143527365781</v>
      </c>
      <c r="Q5329" s="11" t="str">
        <f t="shared" ca="1" si="361"/>
        <v>H</v>
      </c>
    </row>
    <row r="5330" spans="9:17" x14ac:dyDescent="0.25">
      <c r="I5330" s="11">
        <v>5329</v>
      </c>
      <c r="J5330" s="11">
        <f t="shared" ca="1" si="374"/>
        <v>-7.2219580562164043E-2</v>
      </c>
      <c r="K5330" s="11">
        <f t="shared" ca="1" si="375"/>
        <v>3.3281523481525204</v>
      </c>
      <c r="L5330" s="11" t="str">
        <f t="shared" ca="1" si="360"/>
        <v>H</v>
      </c>
      <c r="M5330" s="11"/>
      <c r="N5330" s="11">
        <v>5329</v>
      </c>
      <c r="O5330" s="12">
        <f t="shared" ca="1" si="376"/>
        <v>-1.0965068167145708E-2</v>
      </c>
      <c r="P5330" s="12">
        <f t="shared" ca="1" si="377"/>
        <v>4.0419372757232255</v>
      </c>
      <c r="Q5330" s="11" t="str">
        <f t="shared" ca="1" si="361"/>
        <v>H</v>
      </c>
    </row>
    <row r="5331" spans="9:17" x14ac:dyDescent="0.25">
      <c r="I5331" s="11">
        <v>5330</v>
      </c>
      <c r="J5331" s="11">
        <f t="shared" ca="1" si="374"/>
        <v>1.7285675918478227</v>
      </c>
      <c r="K5331" s="11">
        <f t="shared" ca="1" si="375"/>
        <v>2.9173159219676128</v>
      </c>
      <c r="L5331" s="11" t="str">
        <f t="shared" ca="1" si="360"/>
        <v>H</v>
      </c>
      <c r="M5331" s="11"/>
      <c r="N5331" s="11">
        <v>5330</v>
      </c>
      <c r="O5331" s="12">
        <f t="shared" ca="1" si="376"/>
        <v>0.15581645000644367</v>
      </c>
      <c r="P5331" s="12">
        <f t="shared" ca="1" si="377"/>
        <v>2.0429767264115224</v>
      </c>
      <c r="Q5331" s="11" t="str">
        <f t="shared" ca="1" si="361"/>
        <v>H</v>
      </c>
    </row>
    <row r="5332" spans="9:17" x14ac:dyDescent="0.25">
      <c r="I5332" s="11">
        <v>5331</v>
      </c>
      <c r="J5332" s="11">
        <f t="shared" ca="1" si="374"/>
        <v>0.87404085961760281</v>
      </c>
      <c r="K5332" s="11">
        <f t="shared" ca="1" si="375"/>
        <v>1.2102566078631467</v>
      </c>
      <c r="L5332" s="11" t="str">
        <f t="shared" ca="1" si="360"/>
        <v>H</v>
      </c>
      <c r="M5332" s="11"/>
      <c r="N5332" s="11">
        <v>5331</v>
      </c>
      <c r="O5332" s="12">
        <f t="shared" ca="1" si="376"/>
        <v>-0.59408456301383361</v>
      </c>
      <c r="P5332" s="12">
        <f t="shared" ca="1" si="377"/>
        <v>-0.43641522386653153</v>
      </c>
      <c r="Q5332" s="11" t="str">
        <f t="shared" ca="1" si="361"/>
        <v>H</v>
      </c>
    </row>
    <row r="5333" spans="9:17" x14ac:dyDescent="0.25">
      <c r="I5333" s="11">
        <v>5332</v>
      </c>
      <c r="J5333" s="11">
        <f t="shared" ca="1" si="374"/>
        <v>1.728208805532734</v>
      </c>
      <c r="K5333" s="11">
        <f t="shared" ca="1" si="375"/>
        <v>3.1029949796174909</v>
      </c>
      <c r="L5333" s="11" t="str">
        <f t="shared" ca="1" si="360"/>
        <v>H</v>
      </c>
      <c r="M5333" s="11"/>
      <c r="N5333" s="11">
        <v>5332</v>
      </c>
      <c r="O5333" s="12">
        <f t="shared" ca="1" si="376"/>
        <v>1.9926094432565664</v>
      </c>
      <c r="P5333" s="12">
        <f t="shared" ca="1" si="377"/>
        <v>1.582463448672871</v>
      </c>
      <c r="Q5333" s="11" t="str">
        <f t="shared" ca="1" si="361"/>
        <v>A</v>
      </c>
    </row>
    <row r="5334" spans="9:17" x14ac:dyDescent="0.25">
      <c r="I5334" s="11">
        <v>5333</v>
      </c>
      <c r="J5334" s="11">
        <f t="shared" ca="1" si="374"/>
        <v>1.7520715863717244</v>
      </c>
      <c r="K5334" s="11">
        <f t="shared" ca="1" si="375"/>
        <v>2.1250629294874281</v>
      </c>
      <c r="L5334" s="11" t="str">
        <f t="shared" ca="1" si="360"/>
        <v>H</v>
      </c>
      <c r="M5334" s="11"/>
      <c r="N5334" s="11">
        <v>5333</v>
      </c>
      <c r="O5334" s="12">
        <f t="shared" ca="1" si="376"/>
        <v>1.1211796853573401</v>
      </c>
      <c r="P5334" s="12">
        <f t="shared" ca="1" si="377"/>
        <v>1.0876007001056871</v>
      </c>
      <c r="Q5334" s="11" t="str">
        <f t="shared" ca="1" si="361"/>
        <v>A</v>
      </c>
    </row>
    <row r="5335" spans="9:17" x14ac:dyDescent="0.25">
      <c r="I5335" s="11">
        <v>5334</v>
      </c>
      <c r="J5335" s="11">
        <f t="shared" ca="1" si="374"/>
        <v>0.48153255892283192</v>
      </c>
      <c r="K5335" s="11">
        <f t="shared" ca="1" si="375"/>
        <v>2.2235944771868299</v>
      </c>
      <c r="L5335" s="11" t="str">
        <f t="shared" ca="1" si="360"/>
        <v>H</v>
      </c>
      <c r="M5335" s="11"/>
      <c r="N5335" s="11">
        <v>5334</v>
      </c>
      <c r="O5335" s="12">
        <f t="shared" ca="1" si="376"/>
        <v>1.6189196553069511</v>
      </c>
      <c r="P5335" s="12">
        <f t="shared" ca="1" si="377"/>
        <v>2.1120243797813125</v>
      </c>
      <c r="Q5335" s="11" t="str">
        <f t="shared" ca="1" si="361"/>
        <v>H</v>
      </c>
    </row>
    <row r="5336" spans="9:17" x14ac:dyDescent="0.25">
      <c r="I5336" s="11">
        <v>5335</v>
      </c>
      <c r="J5336" s="11">
        <f t="shared" ca="1" si="374"/>
        <v>2.8781470356510712</v>
      </c>
      <c r="K5336" s="11">
        <f t="shared" ca="1" si="375"/>
        <v>2.6016348439950283</v>
      </c>
      <c r="L5336" s="11" t="str">
        <f t="shared" ca="1" si="360"/>
        <v>A</v>
      </c>
      <c r="M5336" s="11"/>
      <c r="N5336" s="11">
        <v>5335</v>
      </c>
      <c r="O5336" s="12">
        <f t="shared" ca="1" si="376"/>
        <v>-0.85524708419581619</v>
      </c>
      <c r="P5336" s="12">
        <f t="shared" ca="1" si="377"/>
        <v>-1.3152389564321791</v>
      </c>
      <c r="Q5336" s="11" t="str">
        <f t="shared" ca="1" si="361"/>
        <v>A</v>
      </c>
    </row>
    <row r="5337" spans="9:17" x14ac:dyDescent="0.25">
      <c r="I5337" s="11">
        <v>5336</v>
      </c>
      <c r="J5337" s="11">
        <f t="shared" ca="1" si="374"/>
        <v>3.7774072816194826E-2</v>
      </c>
      <c r="K5337" s="11">
        <f t="shared" ca="1" si="375"/>
        <v>1.8660516408487187</v>
      </c>
      <c r="L5337" s="11" t="str">
        <f t="shared" ca="1" si="360"/>
        <v>H</v>
      </c>
      <c r="M5337" s="11"/>
      <c r="N5337" s="11">
        <v>5336</v>
      </c>
      <c r="O5337" s="12">
        <f t="shared" ca="1" si="376"/>
        <v>-0.67426364016139573</v>
      </c>
      <c r="P5337" s="12">
        <f t="shared" ca="1" si="377"/>
        <v>0.50486573207130547</v>
      </c>
      <c r="Q5337" s="11" t="str">
        <f t="shared" ca="1" si="361"/>
        <v>H</v>
      </c>
    </row>
    <row r="5338" spans="9:17" x14ac:dyDescent="0.25">
      <c r="I5338" s="11">
        <v>5337</v>
      </c>
      <c r="J5338" s="11">
        <f t="shared" ca="1" si="374"/>
        <v>1.1575903665211877</v>
      </c>
      <c r="K5338" s="11">
        <f t="shared" ca="1" si="375"/>
        <v>0.1160117657163533</v>
      </c>
      <c r="L5338" s="11" t="str">
        <f t="shared" ca="1" si="360"/>
        <v>A</v>
      </c>
      <c r="M5338" s="11"/>
      <c r="N5338" s="11">
        <v>5337</v>
      </c>
      <c r="O5338" s="12">
        <f t="shared" ca="1" si="376"/>
        <v>0.2606043217223285</v>
      </c>
      <c r="P5338" s="12">
        <f t="shared" ca="1" si="377"/>
        <v>0.67270716677898967</v>
      </c>
      <c r="Q5338" s="11" t="str">
        <f t="shared" ca="1" si="361"/>
        <v>H</v>
      </c>
    </row>
    <row r="5339" spans="9:17" x14ac:dyDescent="0.25">
      <c r="I5339" s="11">
        <v>5338</v>
      </c>
      <c r="J5339" s="11">
        <f t="shared" ca="1" si="374"/>
        <v>0.68527128753683764</v>
      </c>
      <c r="K5339" s="11">
        <f t="shared" ca="1" si="375"/>
        <v>1.1385725891887035</v>
      </c>
      <c r="L5339" s="11" t="str">
        <f t="shared" ca="1" si="360"/>
        <v>H</v>
      </c>
      <c r="M5339" s="11"/>
      <c r="N5339" s="11">
        <v>5338</v>
      </c>
      <c r="O5339" s="12">
        <f t="shared" ca="1" si="376"/>
        <v>1.124344348202956</v>
      </c>
      <c r="P5339" s="12">
        <f t="shared" ca="1" si="377"/>
        <v>2.4039308363776941</v>
      </c>
      <c r="Q5339" s="11" t="str">
        <f t="shared" ca="1" si="361"/>
        <v>H</v>
      </c>
    </row>
    <row r="5340" spans="9:17" x14ac:dyDescent="0.25">
      <c r="I5340" s="11">
        <v>5339</v>
      </c>
      <c r="J5340" s="11">
        <f t="shared" ca="1" si="374"/>
        <v>0.57106301644570923</v>
      </c>
      <c r="K5340" s="11">
        <f t="shared" ca="1" si="375"/>
        <v>0.39653243040799779</v>
      </c>
      <c r="L5340" s="11" t="str">
        <f t="shared" ca="1" si="360"/>
        <v>A</v>
      </c>
      <c r="M5340" s="11"/>
      <c r="N5340" s="11">
        <v>5339</v>
      </c>
      <c r="O5340" s="12">
        <f t="shared" ca="1" si="376"/>
        <v>1.7200454343681379</v>
      </c>
      <c r="P5340" s="12">
        <f t="shared" ca="1" si="377"/>
        <v>-0.51389682903158596</v>
      </c>
      <c r="Q5340" s="11" t="str">
        <f t="shared" ca="1" si="361"/>
        <v>A</v>
      </c>
    </row>
    <row r="5341" spans="9:17" x14ac:dyDescent="0.25">
      <c r="I5341" s="11">
        <v>5340</v>
      </c>
      <c r="J5341" s="11">
        <f t="shared" ca="1" si="374"/>
        <v>2.8758071894333392</v>
      </c>
      <c r="K5341" s="11">
        <f t="shared" ca="1" si="375"/>
        <v>1.5185189598740125</v>
      </c>
      <c r="L5341" s="11" t="str">
        <f t="shared" ca="1" si="360"/>
        <v>A</v>
      </c>
      <c r="M5341" s="11"/>
      <c r="N5341" s="11">
        <v>5340</v>
      </c>
      <c r="O5341" s="12">
        <f t="shared" ca="1" si="376"/>
        <v>-6.447705391838876E-2</v>
      </c>
      <c r="P5341" s="12">
        <f t="shared" ca="1" si="377"/>
        <v>-0.4348485874151955</v>
      </c>
      <c r="Q5341" s="11" t="str">
        <f t="shared" ca="1" si="361"/>
        <v>A</v>
      </c>
    </row>
    <row r="5342" spans="9:17" x14ac:dyDescent="0.25">
      <c r="I5342" s="11">
        <v>5341</v>
      </c>
      <c r="J5342" s="11">
        <f t="shared" ca="1" si="374"/>
        <v>1.9011547175832098</v>
      </c>
      <c r="K5342" s="11">
        <f t="shared" ca="1" si="375"/>
        <v>1.4240268502687616</v>
      </c>
      <c r="L5342" s="11" t="str">
        <f t="shared" ca="1" si="360"/>
        <v>A</v>
      </c>
      <c r="M5342" s="11"/>
      <c r="N5342" s="11">
        <v>5341</v>
      </c>
      <c r="O5342" s="12">
        <f t="shared" ca="1" si="376"/>
        <v>-0.27276125257616812</v>
      </c>
      <c r="P5342" s="12">
        <f t="shared" ca="1" si="377"/>
        <v>0.85985199333713691</v>
      </c>
      <c r="Q5342" s="11" t="str">
        <f t="shared" ca="1" si="361"/>
        <v>H</v>
      </c>
    </row>
    <row r="5343" spans="9:17" x14ac:dyDescent="0.25">
      <c r="I5343" s="11">
        <v>5342</v>
      </c>
      <c r="J5343" s="11">
        <f t="shared" ca="1" si="374"/>
        <v>1.7158638139980931</v>
      </c>
      <c r="K5343" s="11">
        <f t="shared" ca="1" si="375"/>
        <v>1.8217217142764972</v>
      </c>
      <c r="L5343" s="11" t="str">
        <f t="shared" ca="1" si="360"/>
        <v>H</v>
      </c>
      <c r="M5343" s="11"/>
      <c r="N5343" s="11">
        <v>5342</v>
      </c>
      <c r="O5343" s="12">
        <f t="shared" ca="1" si="376"/>
        <v>0.65084169566633965</v>
      </c>
      <c r="P5343" s="12">
        <f t="shared" ca="1" si="377"/>
        <v>1.0686354829676352</v>
      </c>
      <c r="Q5343" s="11" t="str">
        <f t="shared" ca="1" si="361"/>
        <v>H</v>
      </c>
    </row>
    <row r="5344" spans="9:17" x14ac:dyDescent="0.25">
      <c r="I5344" s="11">
        <v>5343</v>
      </c>
      <c r="J5344" s="11">
        <f t="shared" ca="1" si="374"/>
        <v>1.3203214916537249</v>
      </c>
      <c r="K5344" s="11">
        <f t="shared" ca="1" si="375"/>
        <v>1.6680659118755876</v>
      </c>
      <c r="L5344" s="11" t="str">
        <f t="shared" ca="1" si="360"/>
        <v>H</v>
      </c>
      <c r="M5344" s="11"/>
      <c r="N5344" s="11">
        <v>5343</v>
      </c>
      <c r="O5344" s="12">
        <f t="shared" ca="1" si="376"/>
        <v>-2.0654301042504892</v>
      </c>
      <c r="P5344" s="12">
        <f t="shared" ca="1" si="377"/>
        <v>0.80247808941585697</v>
      </c>
      <c r="Q5344" s="11" t="str">
        <f t="shared" ca="1" si="361"/>
        <v>H</v>
      </c>
    </row>
    <row r="5345" spans="9:17" x14ac:dyDescent="0.25">
      <c r="I5345" s="11">
        <v>5344</v>
      </c>
      <c r="J5345" s="11">
        <f t="shared" ca="1" si="374"/>
        <v>0.85716812964044919</v>
      </c>
      <c r="K5345" s="11">
        <f t="shared" ca="1" si="375"/>
        <v>3.9093055490241908</v>
      </c>
      <c r="L5345" s="11" t="str">
        <f t="shared" ca="1" si="360"/>
        <v>H</v>
      </c>
      <c r="M5345" s="11"/>
      <c r="N5345" s="11">
        <v>5344</v>
      </c>
      <c r="O5345" s="12">
        <f t="shared" ca="1" si="376"/>
        <v>2.0808545214414185</v>
      </c>
      <c r="P5345" s="12">
        <f t="shared" ca="1" si="377"/>
        <v>1.3844106795817308</v>
      </c>
      <c r="Q5345" s="11" t="str">
        <f t="shared" ca="1" si="361"/>
        <v>A</v>
      </c>
    </row>
    <row r="5346" spans="9:17" x14ac:dyDescent="0.25">
      <c r="I5346" s="11">
        <v>5345</v>
      </c>
      <c r="J5346" s="11">
        <f t="shared" ca="1" si="374"/>
        <v>0.75086307583381484</v>
      </c>
      <c r="K5346" s="11">
        <f t="shared" ca="1" si="375"/>
        <v>3.0226284140157218</v>
      </c>
      <c r="L5346" s="11" t="str">
        <f t="shared" ca="1" si="360"/>
        <v>H</v>
      </c>
      <c r="M5346" s="11"/>
      <c r="N5346" s="11">
        <v>5345</v>
      </c>
      <c r="O5346" s="12">
        <f t="shared" ca="1" si="376"/>
        <v>8.9502862284544793E-2</v>
      </c>
      <c r="P5346" s="12">
        <f t="shared" ca="1" si="377"/>
        <v>2.6877989696261806</v>
      </c>
      <c r="Q5346" s="11" t="str">
        <f t="shared" ca="1" si="361"/>
        <v>H</v>
      </c>
    </row>
    <row r="5347" spans="9:17" x14ac:dyDescent="0.25">
      <c r="I5347" s="11">
        <v>5346</v>
      </c>
      <c r="J5347" s="11">
        <f t="shared" ca="1" si="374"/>
        <v>-1.2337700887627805</v>
      </c>
      <c r="K5347" s="11">
        <f t="shared" ca="1" si="375"/>
        <v>0.27284444867843094</v>
      </c>
      <c r="L5347" s="11" t="str">
        <f t="shared" ca="1" si="360"/>
        <v>H</v>
      </c>
      <c r="M5347" s="11"/>
      <c r="N5347" s="11">
        <v>5346</v>
      </c>
      <c r="O5347" s="12">
        <f t="shared" ca="1" si="376"/>
        <v>-0.20720964167846334</v>
      </c>
      <c r="P5347" s="12">
        <f t="shared" ca="1" si="377"/>
        <v>2.8441014784680925</v>
      </c>
      <c r="Q5347" s="11" t="str">
        <f t="shared" ca="1" si="361"/>
        <v>H</v>
      </c>
    </row>
    <row r="5348" spans="9:17" x14ac:dyDescent="0.25">
      <c r="I5348" s="11">
        <v>5347</v>
      </c>
      <c r="J5348" s="11">
        <f t="shared" ca="1" si="374"/>
        <v>2.5492680609844167</v>
      </c>
      <c r="K5348" s="11">
        <f t="shared" ca="1" si="375"/>
        <v>4.0195065698306545</v>
      </c>
      <c r="L5348" s="11" t="str">
        <f t="shared" ca="1" si="360"/>
        <v>H</v>
      </c>
      <c r="M5348" s="11"/>
      <c r="N5348" s="11">
        <v>5347</v>
      </c>
      <c r="O5348" s="12">
        <f t="shared" ca="1" si="376"/>
        <v>-0.11580817592652848</v>
      </c>
      <c r="P5348" s="12">
        <f t="shared" ca="1" si="377"/>
        <v>-2.1343315239070288</v>
      </c>
      <c r="Q5348" s="11" t="str">
        <f t="shared" ca="1" si="361"/>
        <v>A</v>
      </c>
    </row>
    <row r="5349" spans="9:17" x14ac:dyDescent="0.25">
      <c r="I5349" s="11">
        <v>5348</v>
      </c>
      <c r="J5349" s="11">
        <f t="shared" ca="1" si="374"/>
        <v>-0.70211118648325666</v>
      </c>
      <c r="K5349" s="11">
        <f t="shared" ca="1" si="375"/>
        <v>2.3343518476060963</v>
      </c>
      <c r="L5349" s="11" t="str">
        <f t="shared" ca="1" si="360"/>
        <v>H</v>
      </c>
      <c r="M5349" s="11"/>
      <c r="N5349" s="11">
        <v>5348</v>
      </c>
      <c r="O5349" s="12">
        <f t="shared" ca="1" si="376"/>
        <v>2.1863205808140789</v>
      </c>
      <c r="P5349" s="12">
        <f t="shared" ca="1" si="377"/>
        <v>1.221854164422399</v>
      </c>
      <c r="Q5349" s="11" t="str">
        <f t="shared" ca="1" si="361"/>
        <v>A</v>
      </c>
    </row>
    <row r="5350" spans="9:17" x14ac:dyDescent="0.25">
      <c r="I5350" s="11">
        <v>5349</v>
      </c>
      <c r="J5350" s="11">
        <f t="shared" ca="1" si="374"/>
        <v>1.5742453243979802</v>
      </c>
      <c r="K5350" s="11">
        <f t="shared" ca="1" si="375"/>
        <v>1.5586028910676926</v>
      </c>
      <c r="L5350" s="11" t="str">
        <f t="shared" ca="1" si="360"/>
        <v>A</v>
      </c>
      <c r="M5350" s="11"/>
      <c r="N5350" s="11">
        <v>5349</v>
      </c>
      <c r="O5350" s="12">
        <f t="shared" ca="1" si="376"/>
        <v>0.31600325507474358</v>
      </c>
      <c r="P5350" s="12">
        <f t="shared" ca="1" si="377"/>
        <v>-1.519888907207394</v>
      </c>
      <c r="Q5350" s="11" t="str">
        <f t="shared" ca="1" si="361"/>
        <v>A</v>
      </c>
    </row>
    <row r="5351" spans="9:17" x14ac:dyDescent="0.25">
      <c r="I5351" s="11">
        <v>5350</v>
      </c>
      <c r="J5351" s="11">
        <f t="shared" ca="1" si="374"/>
        <v>0.99048663529337988</v>
      </c>
      <c r="K5351" s="11">
        <f t="shared" ca="1" si="375"/>
        <v>2.0388538806383734</v>
      </c>
      <c r="L5351" s="11" t="str">
        <f t="shared" ca="1" si="360"/>
        <v>H</v>
      </c>
      <c r="M5351" s="11"/>
      <c r="N5351" s="11">
        <v>5350</v>
      </c>
      <c r="O5351" s="12">
        <f t="shared" ca="1" si="376"/>
        <v>-0.41857447366254796</v>
      </c>
      <c r="P5351" s="12">
        <f t="shared" ca="1" si="377"/>
        <v>1.0652665042698493</v>
      </c>
      <c r="Q5351" s="11" t="str">
        <f t="shared" ca="1" si="361"/>
        <v>H</v>
      </c>
    </row>
    <row r="5352" spans="9:17" x14ac:dyDescent="0.25">
      <c r="I5352" s="11">
        <v>5351</v>
      </c>
      <c r="J5352" s="11">
        <f t="shared" ca="1" si="374"/>
        <v>0.18961179509263559</v>
      </c>
      <c r="K5352" s="11">
        <f t="shared" ca="1" si="375"/>
        <v>1.0302073420444624</v>
      </c>
      <c r="L5352" s="11" t="str">
        <f t="shared" ca="1" si="360"/>
        <v>H</v>
      </c>
      <c r="M5352" s="11"/>
      <c r="N5352" s="11">
        <v>5351</v>
      </c>
      <c r="O5352" s="12">
        <f t="shared" ca="1" si="376"/>
        <v>-0.93875677862707452</v>
      </c>
      <c r="P5352" s="12">
        <f t="shared" ca="1" si="377"/>
        <v>0.81248648478660923</v>
      </c>
      <c r="Q5352" s="11" t="str">
        <f t="shared" ca="1" si="361"/>
        <v>H</v>
      </c>
    </row>
    <row r="5353" spans="9:17" x14ac:dyDescent="0.25">
      <c r="I5353" s="11">
        <v>5352</v>
      </c>
      <c r="J5353" s="11">
        <f t="shared" ca="1" si="374"/>
        <v>0.95855560253390559</v>
      </c>
      <c r="K5353" s="11">
        <f t="shared" ca="1" si="375"/>
        <v>2.6082896864454002</v>
      </c>
      <c r="L5353" s="11" t="str">
        <f t="shared" ca="1" si="360"/>
        <v>H</v>
      </c>
      <c r="M5353" s="11"/>
      <c r="N5353" s="11">
        <v>5352</v>
      </c>
      <c r="O5353" s="12">
        <f t="shared" ca="1" si="376"/>
        <v>-1.8947189636862209</v>
      </c>
      <c r="P5353" s="12">
        <f t="shared" ca="1" si="377"/>
        <v>2.0928928935020172</v>
      </c>
      <c r="Q5353" s="11" t="str">
        <f t="shared" ca="1" si="361"/>
        <v>H</v>
      </c>
    </row>
    <row r="5354" spans="9:17" x14ac:dyDescent="0.25">
      <c r="I5354" s="11">
        <v>5353</v>
      </c>
      <c r="J5354" s="11">
        <f t="shared" ca="1" si="374"/>
        <v>1.7005209736239248</v>
      </c>
      <c r="K5354" s="11">
        <f t="shared" ca="1" si="375"/>
        <v>0.74147224791197797</v>
      </c>
      <c r="L5354" s="11" t="str">
        <f t="shared" ca="1" si="360"/>
        <v>A</v>
      </c>
      <c r="M5354" s="11"/>
      <c r="N5354" s="11">
        <v>5353</v>
      </c>
      <c r="O5354" s="12">
        <f t="shared" ca="1" si="376"/>
        <v>0.82997279819405867</v>
      </c>
      <c r="P5354" s="12">
        <f t="shared" ca="1" si="377"/>
        <v>0.29616993968396188</v>
      </c>
      <c r="Q5354" s="11" t="str">
        <f t="shared" ca="1" si="361"/>
        <v>A</v>
      </c>
    </row>
    <row r="5355" spans="9:17" x14ac:dyDescent="0.25">
      <c r="I5355" s="11">
        <v>5354</v>
      </c>
      <c r="J5355" s="11">
        <f t="shared" ca="1" si="374"/>
        <v>-0.66121428464373422</v>
      </c>
      <c r="K5355" s="11">
        <f t="shared" ca="1" si="375"/>
        <v>1.4744533335991747</v>
      </c>
      <c r="L5355" s="11" t="str">
        <f t="shared" ca="1" si="360"/>
        <v>H</v>
      </c>
      <c r="M5355" s="11"/>
      <c r="N5355" s="11">
        <v>5354</v>
      </c>
      <c r="O5355" s="12">
        <f t="shared" ca="1" si="376"/>
        <v>-0.73040042077194522</v>
      </c>
      <c r="P5355" s="12">
        <f t="shared" ca="1" si="377"/>
        <v>0.66514723739833859</v>
      </c>
      <c r="Q5355" s="11" t="str">
        <f t="shared" ca="1" si="361"/>
        <v>H</v>
      </c>
    </row>
    <row r="5356" spans="9:17" x14ac:dyDescent="0.25">
      <c r="I5356" s="11">
        <v>5355</v>
      </c>
      <c r="J5356" s="11">
        <f t="shared" ca="1" si="374"/>
        <v>-0.94353307700396283</v>
      </c>
      <c r="K5356" s="11">
        <f t="shared" ca="1" si="375"/>
        <v>3.6425709274498157</v>
      </c>
      <c r="L5356" s="11" t="str">
        <f t="shared" ca="1" si="360"/>
        <v>H</v>
      </c>
      <c r="M5356" s="11"/>
      <c r="N5356" s="11">
        <v>5355</v>
      </c>
      <c r="O5356" s="12">
        <f t="shared" ca="1" si="376"/>
        <v>1.1047972006943529</v>
      </c>
      <c r="P5356" s="12">
        <f t="shared" ca="1" si="377"/>
        <v>1.286626044414052</v>
      </c>
      <c r="Q5356" s="11" t="str">
        <f t="shared" ca="1" si="361"/>
        <v>H</v>
      </c>
    </row>
    <row r="5357" spans="9:17" x14ac:dyDescent="0.25">
      <c r="I5357" s="11">
        <v>5356</v>
      </c>
      <c r="J5357" s="11">
        <f t="shared" ca="1" si="374"/>
        <v>-0.96459030528733314</v>
      </c>
      <c r="K5357" s="11">
        <f t="shared" ca="1" si="375"/>
        <v>3.8630392567298535</v>
      </c>
      <c r="L5357" s="11" t="str">
        <f t="shared" ref="L5357:L5611" ca="1" si="378">IF(J5357&gt;K5357, "A", IF(J5357=K5357, "T", "H"))</f>
        <v>H</v>
      </c>
      <c r="M5357" s="11"/>
      <c r="N5357" s="11">
        <v>5356</v>
      </c>
      <c r="O5357" s="12">
        <f t="shared" ca="1" si="376"/>
        <v>0.63727530216578243</v>
      </c>
      <c r="P5357" s="12">
        <f t="shared" ca="1" si="377"/>
        <v>-0.74914506416391324</v>
      </c>
      <c r="Q5357" s="11" t="str">
        <f t="shared" ref="Q5357:Q5611" ca="1" si="379">IF(O5357&gt;P5357, "A", IF(O5357=P5357, "T", "H"))</f>
        <v>A</v>
      </c>
    </row>
    <row r="5358" spans="9:17" x14ac:dyDescent="0.25">
      <c r="I5358" s="11">
        <v>5357</v>
      </c>
      <c r="J5358" s="11">
        <f t="shared" ca="1" si="374"/>
        <v>0.2031247410622975</v>
      </c>
      <c r="K5358" s="11">
        <f t="shared" ca="1" si="375"/>
        <v>2.6615124312030645</v>
      </c>
      <c r="L5358" s="11" t="str">
        <f t="shared" ca="1" si="378"/>
        <v>H</v>
      </c>
      <c r="M5358" s="11"/>
      <c r="N5358" s="11">
        <v>5357</v>
      </c>
      <c r="O5358" s="12">
        <f t="shared" ca="1" si="376"/>
        <v>-0.82444277400427834</v>
      </c>
      <c r="P5358" s="12">
        <f t="shared" ca="1" si="377"/>
        <v>1.4926972847400846</v>
      </c>
      <c r="Q5358" s="11" t="str">
        <f t="shared" ca="1" si="379"/>
        <v>H</v>
      </c>
    </row>
    <row r="5359" spans="9:17" x14ac:dyDescent="0.25">
      <c r="I5359" s="11">
        <v>5358</v>
      </c>
      <c r="J5359" s="11">
        <f t="shared" ca="1" si="374"/>
        <v>3.1302139974123158</v>
      </c>
      <c r="K5359" s="11">
        <f t="shared" ca="1" si="375"/>
        <v>3.1753687748983097</v>
      </c>
      <c r="L5359" s="11" t="str">
        <f t="shared" ca="1" si="378"/>
        <v>H</v>
      </c>
      <c r="M5359" s="11"/>
      <c r="N5359" s="11">
        <v>5358</v>
      </c>
      <c r="O5359" s="12">
        <f t="shared" ca="1" si="376"/>
        <v>-0.16088900369213521</v>
      </c>
      <c r="P5359" s="12">
        <f t="shared" ca="1" si="377"/>
        <v>-1.7872155490998316</v>
      </c>
      <c r="Q5359" s="11" t="str">
        <f t="shared" ca="1" si="379"/>
        <v>A</v>
      </c>
    </row>
    <row r="5360" spans="9:17" x14ac:dyDescent="0.25">
      <c r="I5360" s="11">
        <v>5359</v>
      </c>
      <c r="J5360" s="11">
        <f t="shared" ca="1" si="374"/>
        <v>-0.55427149127955089</v>
      </c>
      <c r="K5360" s="11">
        <f t="shared" ca="1" si="375"/>
        <v>2.0625898635070214</v>
      </c>
      <c r="L5360" s="11" t="str">
        <f t="shared" ca="1" si="378"/>
        <v>H</v>
      </c>
      <c r="M5360" s="11"/>
      <c r="N5360" s="11">
        <v>5359</v>
      </c>
      <c r="O5360" s="12">
        <f t="shared" ca="1" si="376"/>
        <v>0.27496087456551849</v>
      </c>
      <c r="P5360" s="12">
        <f t="shared" ca="1" si="377"/>
        <v>1.6418155506279959</v>
      </c>
      <c r="Q5360" s="11" t="str">
        <f t="shared" ca="1" si="379"/>
        <v>H</v>
      </c>
    </row>
    <row r="5361" spans="9:17" x14ac:dyDescent="0.25">
      <c r="I5361" s="11">
        <v>5360</v>
      </c>
      <c r="J5361" s="11">
        <f t="shared" ca="1" si="374"/>
        <v>1.9695735390527291</v>
      </c>
      <c r="K5361" s="11">
        <f t="shared" ca="1" si="375"/>
        <v>2.1224330409133882</v>
      </c>
      <c r="L5361" s="11" t="str">
        <f t="shared" ca="1" si="378"/>
        <v>H</v>
      </c>
      <c r="M5361" s="11"/>
      <c r="N5361" s="11">
        <v>5360</v>
      </c>
      <c r="O5361" s="12">
        <f t="shared" ca="1" si="376"/>
        <v>0.51115702227277571</v>
      </c>
      <c r="P5361" s="12">
        <f t="shared" ca="1" si="377"/>
        <v>0.71612284800232939</v>
      </c>
      <c r="Q5361" s="11" t="str">
        <f t="shared" ca="1" si="379"/>
        <v>H</v>
      </c>
    </row>
    <row r="5362" spans="9:17" x14ac:dyDescent="0.25">
      <c r="I5362" s="11">
        <v>5361</v>
      </c>
      <c r="J5362" s="11">
        <f t="shared" ca="1" si="374"/>
        <v>0.88588652514266841</v>
      </c>
      <c r="K5362" s="11">
        <f t="shared" ca="1" si="375"/>
        <v>1.3500838980505774</v>
      </c>
      <c r="L5362" s="11" t="str">
        <f t="shared" ca="1" si="378"/>
        <v>H</v>
      </c>
      <c r="M5362" s="11"/>
      <c r="N5362" s="11">
        <v>5361</v>
      </c>
      <c r="O5362" s="12">
        <f t="shared" ca="1" si="376"/>
        <v>-0.1067633596528752</v>
      </c>
      <c r="P5362" s="12">
        <f t="shared" ca="1" si="377"/>
        <v>1.2787043795116202</v>
      </c>
      <c r="Q5362" s="11" t="str">
        <f t="shared" ca="1" si="379"/>
        <v>H</v>
      </c>
    </row>
    <row r="5363" spans="9:17" x14ac:dyDescent="0.25">
      <c r="I5363" s="11">
        <v>5362</v>
      </c>
      <c r="J5363" s="11">
        <f t="shared" ca="1" si="374"/>
        <v>3.5290234956701489</v>
      </c>
      <c r="K5363" s="11">
        <f t="shared" ca="1" si="375"/>
        <v>4.1239504138405945</v>
      </c>
      <c r="L5363" s="11" t="str">
        <f t="shared" ca="1" si="378"/>
        <v>H</v>
      </c>
      <c r="M5363" s="11"/>
      <c r="N5363" s="11">
        <v>5362</v>
      </c>
      <c r="O5363" s="12">
        <f t="shared" ca="1" si="376"/>
        <v>-8.6517108171407564E-2</v>
      </c>
      <c r="P5363" s="12">
        <f t="shared" ca="1" si="377"/>
        <v>2.7088312654438447</v>
      </c>
      <c r="Q5363" s="11" t="str">
        <f t="shared" ca="1" si="379"/>
        <v>H</v>
      </c>
    </row>
    <row r="5364" spans="9:17" x14ac:dyDescent="0.25">
      <c r="I5364" s="11">
        <v>5363</v>
      </c>
      <c r="J5364" s="11">
        <f t="shared" ca="1" si="374"/>
        <v>2.7562019905457782</v>
      </c>
      <c r="K5364" s="11">
        <f t="shared" ca="1" si="375"/>
        <v>2.7194233337181055</v>
      </c>
      <c r="L5364" s="11" t="str">
        <f t="shared" ca="1" si="378"/>
        <v>A</v>
      </c>
      <c r="M5364" s="11"/>
      <c r="N5364" s="11">
        <v>5363</v>
      </c>
      <c r="O5364" s="12">
        <f t="shared" ca="1" si="376"/>
        <v>1.0753490984179241</v>
      </c>
      <c r="P5364" s="12">
        <f t="shared" ca="1" si="377"/>
        <v>0.69369009544114579</v>
      </c>
      <c r="Q5364" s="11" t="str">
        <f t="shared" ca="1" si="379"/>
        <v>A</v>
      </c>
    </row>
    <row r="5365" spans="9:17" x14ac:dyDescent="0.25">
      <c r="I5365" s="11">
        <v>5364</v>
      </c>
      <c r="J5365" s="11">
        <f t="shared" ca="1" si="374"/>
        <v>1.6294986243261977</v>
      </c>
      <c r="K5365" s="11">
        <f t="shared" ca="1" si="375"/>
        <v>2.4755619574973582</v>
      </c>
      <c r="L5365" s="11" t="str">
        <f t="shared" ca="1" si="378"/>
        <v>H</v>
      </c>
      <c r="M5365" s="11"/>
      <c r="N5365" s="11">
        <v>5364</v>
      </c>
      <c r="O5365" s="12">
        <f t="shared" ca="1" si="376"/>
        <v>1.7632657518896648</v>
      </c>
      <c r="P5365" s="12">
        <f t="shared" ca="1" si="377"/>
        <v>1.5365499674601559</v>
      </c>
      <c r="Q5365" s="11" t="str">
        <f t="shared" ca="1" si="379"/>
        <v>A</v>
      </c>
    </row>
    <row r="5366" spans="9:17" x14ac:dyDescent="0.25">
      <c r="I5366" s="11">
        <v>5365</v>
      </c>
      <c r="J5366" s="11">
        <f t="shared" ca="1" si="374"/>
        <v>1.4986302390793678</v>
      </c>
      <c r="K5366" s="11">
        <f t="shared" ca="1" si="375"/>
        <v>0.71793166246851725</v>
      </c>
      <c r="L5366" s="11" t="str">
        <f t="shared" ca="1" si="378"/>
        <v>A</v>
      </c>
      <c r="M5366" s="11"/>
      <c r="N5366" s="11">
        <v>5365</v>
      </c>
      <c r="O5366" s="12">
        <f t="shared" ca="1" si="376"/>
        <v>0.66278516528453513</v>
      </c>
      <c r="P5366" s="12">
        <f t="shared" ca="1" si="377"/>
        <v>0.29507432827927504</v>
      </c>
      <c r="Q5366" s="11" t="str">
        <f t="shared" ca="1" si="379"/>
        <v>A</v>
      </c>
    </row>
    <row r="5367" spans="9:17" x14ac:dyDescent="0.25">
      <c r="I5367" s="11">
        <v>5366</v>
      </c>
      <c r="J5367" s="11">
        <f t="shared" ca="1" si="374"/>
        <v>-0.30357938210592106</v>
      </c>
      <c r="K5367" s="11">
        <f t="shared" ca="1" si="375"/>
        <v>2.9442055935636122</v>
      </c>
      <c r="L5367" s="11" t="str">
        <f t="shared" ca="1" si="378"/>
        <v>H</v>
      </c>
      <c r="M5367" s="11"/>
      <c r="N5367" s="11">
        <v>5366</v>
      </c>
      <c r="O5367" s="12">
        <f t="shared" ca="1" si="376"/>
        <v>0.9158447274006295</v>
      </c>
      <c r="P5367" s="12">
        <f t="shared" ca="1" si="377"/>
        <v>1.2075364180923687</v>
      </c>
      <c r="Q5367" s="11" t="str">
        <f t="shared" ca="1" si="379"/>
        <v>H</v>
      </c>
    </row>
    <row r="5368" spans="9:17" x14ac:dyDescent="0.25">
      <c r="I5368" s="11">
        <v>5367</v>
      </c>
      <c r="J5368" s="11">
        <f t="shared" ca="1" si="374"/>
        <v>2.1789042516301489</v>
      </c>
      <c r="K5368" s="11">
        <f t="shared" ca="1" si="375"/>
        <v>1.9473434319273975</v>
      </c>
      <c r="L5368" s="11" t="str">
        <f t="shared" ca="1" si="378"/>
        <v>A</v>
      </c>
      <c r="M5368" s="11"/>
      <c r="N5368" s="11">
        <v>5367</v>
      </c>
      <c r="O5368" s="12">
        <f t="shared" ca="1" si="376"/>
        <v>-1.4199424244694347</v>
      </c>
      <c r="P5368" s="12">
        <f t="shared" ca="1" si="377"/>
        <v>0.69182751694598199</v>
      </c>
      <c r="Q5368" s="11" t="str">
        <f t="shared" ca="1" si="379"/>
        <v>H</v>
      </c>
    </row>
    <row r="5369" spans="9:17" x14ac:dyDescent="0.25">
      <c r="I5369" s="11">
        <v>5368</v>
      </c>
      <c r="J5369" s="11">
        <f t="shared" ca="1" si="374"/>
        <v>1.3003152856779232</v>
      </c>
      <c r="K5369" s="11">
        <f t="shared" ca="1" si="375"/>
        <v>0.88685056191654832</v>
      </c>
      <c r="L5369" s="11" t="str">
        <f t="shared" ca="1" si="378"/>
        <v>A</v>
      </c>
      <c r="M5369" s="11"/>
      <c r="N5369" s="11">
        <v>5368</v>
      </c>
      <c r="O5369" s="12">
        <f t="shared" ca="1" si="376"/>
        <v>1.5533007715855698</v>
      </c>
      <c r="P5369" s="12">
        <f t="shared" ca="1" si="377"/>
        <v>1.1635489411420379</v>
      </c>
      <c r="Q5369" s="11" t="str">
        <f t="shared" ca="1" si="379"/>
        <v>A</v>
      </c>
    </row>
    <row r="5370" spans="9:17" x14ac:dyDescent="0.25">
      <c r="I5370" s="11">
        <v>5369</v>
      </c>
      <c r="J5370" s="11">
        <f t="shared" ca="1" si="374"/>
        <v>2.8915149885646292</v>
      </c>
      <c r="K5370" s="11">
        <f t="shared" ca="1" si="375"/>
        <v>2.2880875916899939</v>
      </c>
      <c r="L5370" s="11" t="str">
        <f t="shared" ca="1" si="378"/>
        <v>A</v>
      </c>
      <c r="M5370" s="11"/>
      <c r="N5370" s="11">
        <v>5369</v>
      </c>
      <c r="O5370" s="12">
        <f t="shared" ca="1" si="376"/>
        <v>1.4093648976019231</v>
      </c>
      <c r="P5370" s="12">
        <f t="shared" ca="1" si="377"/>
        <v>-1.1386474886182008</v>
      </c>
      <c r="Q5370" s="11" t="str">
        <f t="shared" ca="1" si="379"/>
        <v>A</v>
      </c>
    </row>
    <row r="5371" spans="9:17" x14ac:dyDescent="0.25">
      <c r="I5371" s="11">
        <v>5370</v>
      </c>
      <c r="J5371" s="11">
        <f t="shared" ca="1" si="374"/>
        <v>1.4215024651178516</v>
      </c>
      <c r="K5371" s="11">
        <f t="shared" ca="1" si="375"/>
        <v>1.8265672320400208</v>
      </c>
      <c r="L5371" s="11" t="str">
        <f t="shared" ca="1" si="378"/>
        <v>H</v>
      </c>
      <c r="M5371" s="11"/>
      <c r="N5371" s="11">
        <v>5370</v>
      </c>
      <c r="O5371" s="12">
        <f t="shared" ca="1" si="376"/>
        <v>-1.2792969958754097</v>
      </c>
      <c r="P5371" s="12">
        <f t="shared" ca="1" si="377"/>
        <v>-0.49417115820010027</v>
      </c>
      <c r="Q5371" s="11" t="str">
        <f t="shared" ca="1" si="379"/>
        <v>H</v>
      </c>
    </row>
    <row r="5372" spans="9:17" x14ac:dyDescent="0.25">
      <c r="I5372" s="11">
        <v>5371</v>
      </c>
      <c r="J5372" s="11">
        <f t="shared" ca="1" si="374"/>
        <v>0.41860185784495474</v>
      </c>
      <c r="K5372" s="11">
        <f t="shared" ca="1" si="375"/>
        <v>1.3281943527301079</v>
      </c>
      <c r="L5372" s="11" t="str">
        <f t="shared" ca="1" si="378"/>
        <v>H</v>
      </c>
      <c r="M5372" s="11"/>
      <c r="N5372" s="11">
        <v>5371</v>
      </c>
      <c r="O5372" s="12">
        <f t="shared" ca="1" si="376"/>
        <v>-1.031089489871585</v>
      </c>
      <c r="P5372" s="12">
        <f t="shared" ca="1" si="377"/>
        <v>2.5439824026984574</v>
      </c>
      <c r="Q5372" s="11" t="str">
        <f t="shared" ca="1" si="379"/>
        <v>H</v>
      </c>
    </row>
    <row r="5373" spans="9:17" x14ac:dyDescent="0.25">
      <c r="I5373" s="11">
        <v>5372</v>
      </c>
      <c r="J5373" s="11">
        <f t="shared" ca="1" si="374"/>
        <v>-7.9204743487218399E-2</v>
      </c>
      <c r="K5373" s="11">
        <f t="shared" ca="1" si="375"/>
        <v>2.6800561534077545</v>
      </c>
      <c r="L5373" s="11" t="str">
        <f t="shared" ca="1" si="378"/>
        <v>H</v>
      </c>
      <c r="M5373" s="11"/>
      <c r="N5373" s="11">
        <v>5372</v>
      </c>
      <c r="O5373" s="12">
        <f t="shared" ca="1" si="376"/>
        <v>-0.96504266862680321</v>
      </c>
      <c r="P5373" s="12">
        <f t="shared" ca="1" si="377"/>
        <v>0.87760117733424248</v>
      </c>
      <c r="Q5373" s="11" t="str">
        <f t="shared" ca="1" si="379"/>
        <v>H</v>
      </c>
    </row>
    <row r="5374" spans="9:17" x14ac:dyDescent="0.25">
      <c r="I5374" s="11">
        <v>5373</v>
      </c>
      <c r="J5374" s="11">
        <f t="shared" ca="1" si="374"/>
        <v>0.30460812262268333</v>
      </c>
      <c r="K5374" s="11">
        <f t="shared" ca="1" si="375"/>
        <v>1.5603386619702393</v>
      </c>
      <c r="L5374" s="11" t="str">
        <f t="shared" ca="1" si="378"/>
        <v>H</v>
      </c>
      <c r="M5374" s="11"/>
      <c r="N5374" s="11">
        <v>5373</v>
      </c>
      <c r="O5374" s="12">
        <f t="shared" ca="1" si="376"/>
        <v>1.2439123499201243</v>
      </c>
      <c r="P5374" s="12">
        <f t="shared" ca="1" si="377"/>
        <v>0.29107662609836371</v>
      </c>
      <c r="Q5374" s="11" t="str">
        <f t="shared" ca="1" si="379"/>
        <v>A</v>
      </c>
    </row>
    <row r="5375" spans="9:17" x14ac:dyDescent="0.25">
      <c r="I5375" s="11">
        <v>5374</v>
      </c>
      <c r="J5375" s="11">
        <f t="shared" ca="1" si="374"/>
        <v>2.0073686507603266</v>
      </c>
      <c r="K5375" s="11">
        <f t="shared" ca="1" si="375"/>
        <v>2.0895475817968117</v>
      </c>
      <c r="L5375" s="11" t="str">
        <f t="shared" ca="1" si="378"/>
        <v>H</v>
      </c>
      <c r="M5375" s="11"/>
      <c r="N5375" s="11">
        <v>5374</v>
      </c>
      <c r="O5375" s="12">
        <f t="shared" ca="1" si="376"/>
        <v>-2.0773659917920959</v>
      </c>
      <c r="P5375" s="12">
        <f t="shared" ca="1" si="377"/>
        <v>1.170833402501418</v>
      </c>
      <c r="Q5375" s="11" t="str">
        <f t="shared" ca="1" si="379"/>
        <v>H</v>
      </c>
    </row>
    <row r="5376" spans="9:17" x14ac:dyDescent="0.25">
      <c r="I5376" s="11">
        <v>5375</v>
      </c>
      <c r="J5376" s="11">
        <f t="shared" ca="1" si="374"/>
        <v>1.0611594868045935</v>
      </c>
      <c r="K5376" s="11">
        <f t="shared" ca="1" si="375"/>
        <v>4.0775811731789791</v>
      </c>
      <c r="L5376" s="11" t="str">
        <f t="shared" ca="1" si="378"/>
        <v>H</v>
      </c>
      <c r="M5376" s="11"/>
      <c r="N5376" s="11">
        <v>5375</v>
      </c>
      <c r="O5376" s="12">
        <f t="shared" ca="1" si="376"/>
        <v>-2.0825670016155886</v>
      </c>
      <c r="P5376" s="12">
        <f t="shared" ca="1" si="377"/>
        <v>0.35188586998276472</v>
      </c>
      <c r="Q5376" s="11" t="str">
        <f t="shared" ca="1" si="379"/>
        <v>H</v>
      </c>
    </row>
    <row r="5377" spans="9:17" x14ac:dyDescent="0.25">
      <c r="I5377" s="11">
        <v>5376</v>
      </c>
      <c r="J5377" s="11">
        <f t="shared" ca="1" si="374"/>
        <v>4.2235058780863644E-2</v>
      </c>
      <c r="K5377" s="11">
        <f t="shared" ca="1" si="375"/>
        <v>3.7968012513020728</v>
      </c>
      <c r="L5377" s="11" t="str">
        <f t="shared" ca="1" si="378"/>
        <v>H</v>
      </c>
      <c r="M5377" s="11"/>
      <c r="N5377" s="11">
        <v>5376</v>
      </c>
      <c r="O5377" s="12">
        <f t="shared" ca="1" si="376"/>
        <v>1.0638461993578439</v>
      </c>
      <c r="P5377" s="12">
        <f t="shared" ca="1" si="377"/>
        <v>1.4591501122671628</v>
      </c>
      <c r="Q5377" s="11" t="str">
        <f t="shared" ca="1" si="379"/>
        <v>H</v>
      </c>
    </row>
    <row r="5378" spans="9:17" x14ac:dyDescent="0.25">
      <c r="I5378" s="11">
        <v>5377</v>
      </c>
      <c r="J5378" s="11">
        <f t="shared" ca="1" si="374"/>
        <v>-2.6009626018021632</v>
      </c>
      <c r="K5378" s="11">
        <f t="shared" ca="1" si="375"/>
        <v>4.0427225069578974</v>
      </c>
      <c r="L5378" s="11" t="str">
        <f t="shared" ca="1" si="378"/>
        <v>H</v>
      </c>
      <c r="M5378" s="11"/>
      <c r="N5378" s="11">
        <v>5377</v>
      </c>
      <c r="O5378" s="12">
        <f t="shared" ca="1" si="376"/>
        <v>0.71926431715579731</v>
      </c>
      <c r="P5378" s="12">
        <f t="shared" ca="1" si="377"/>
        <v>0.58746245058096802</v>
      </c>
      <c r="Q5378" s="11" t="str">
        <f t="shared" ca="1" si="379"/>
        <v>A</v>
      </c>
    </row>
    <row r="5379" spans="9:17" x14ac:dyDescent="0.25">
      <c r="I5379" s="11">
        <v>5378</v>
      </c>
      <c r="J5379" s="11">
        <f t="shared" ref="J5379:J5442" ca="1" si="380">NORMINV(RAND(), $D$3,$F$3)</f>
        <v>0.17792616604327294</v>
      </c>
      <c r="K5379" s="11">
        <f t="shared" ref="K5379:K5442" ca="1" si="381">NORMINV(RAND(), $D$2,$F$2)</f>
        <v>2.7625829623903786</v>
      </c>
      <c r="L5379" s="11" t="str">
        <f t="shared" ca="1" si="378"/>
        <v>H</v>
      </c>
      <c r="M5379" s="11"/>
      <c r="N5379" s="11">
        <v>5378</v>
      </c>
      <c r="O5379" s="12">
        <f t="shared" ref="O5379:O5442" ca="1" si="382">NORMINV(RAND(), $D$11,$F$11)</f>
        <v>-3.7197667590159744E-3</v>
      </c>
      <c r="P5379" s="12">
        <f t="shared" ref="P5379:P5442" ca="1" si="383">NORMINV(RAND(), $D$10,$F$10)</f>
        <v>0.83890302853455034</v>
      </c>
      <c r="Q5379" s="11" t="str">
        <f t="shared" ca="1" si="379"/>
        <v>H</v>
      </c>
    </row>
    <row r="5380" spans="9:17" x14ac:dyDescent="0.25">
      <c r="I5380" s="11">
        <v>5379</v>
      </c>
      <c r="J5380" s="11">
        <f t="shared" ca="1" si="380"/>
        <v>2.1131037973177658</v>
      </c>
      <c r="K5380" s="11">
        <f t="shared" ca="1" si="381"/>
        <v>2.4379009912108525</v>
      </c>
      <c r="L5380" s="11" t="str">
        <f t="shared" ca="1" si="378"/>
        <v>H</v>
      </c>
      <c r="M5380" s="11"/>
      <c r="N5380" s="11">
        <v>5379</v>
      </c>
      <c r="O5380" s="12">
        <f t="shared" ca="1" si="382"/>
        <v>-2.2632860461482887</v>
      </c>
      <c r="P5380" s="12">
        <f t="shared" ca="1" si="383"/>
        <v>-9.1349510590086336E-2</v>
      </c>
      <c r="Q5380" s="11" t="str">
        <f t="shared" ca="1" si="379"/>
        <v>H</v>
      </c>
    </row>
    <row r="5381" spans="9:17" x14ac:dyDescent="0.25">
      <c r="I5381" s="11">
        <v>5380</v>
      </c>
      <c r="J5381" s="11">
        <f t="shared" ca="1" si="380"/>
        <v>2.2240013906657707</v>
      </c>
      <c r="K5381" s="11">
        <f t="shared" ca="1" si="381"/>
        <v>1.8358828688214652</v>
      </c>
      <c r="L5381" s="11" t="str">
        <f t="shared" ca="1" si="378"/>
        <v>A</v>
      </c>
      <c r="M5381" s="11"/>
      <c r="N5381" s="11">
        <v>5380</v>
      </c>
      <c r="O5381" s="12">
        <f t="shared" ca="1" si="382"/>
        <v>-2.50820445653149</v>
      </c>
      <c r="P5381" s="12">
        <f t="shared" ca="1" si="383"/>
        <v>-0.7282063446005056</v>
      </c>
      <c r="Q5381" s="11" t="str">
        <f t="shared" ca="1" si="379"/>
        <v>H</v>
      </c>
    </row>
    <row r="5382" spans="9:17" x14ac:dyDescent="0.25">
      <c r="I5382" s="11">
        <v>5381</v>
      </c>
      <c r="J5382" s="11">
        <f t="shared" ca="1" si="380"/>
        <v>1.8991717945965343</v>
      </c>
      <c r="K5382" s="11">
        <f t="shared" ca="1" si="381"/>
        <v>3.4648430105054318</v>
      </c>
      <c r="L5382" s="11" t="str">
        <f t="shared" ca="1" si="378"/>
        <v>H</v>
      </c>
      <c r="M5382" s="11"/>
      <c r="N5382" s="11">
        <v>5381</v>
      </c>
      <c r="O5382" s="12">
        <f t="shared" ca="1" si="382"/>
        <v>-0.860331458608111</v>
      </c>
      <c r="P5382" s="12">
        <f t="shared" ca="1" si="383"/>
        <v>0.89827711942045851</v>
      </c>
      <c r="Q5382" s="11" t="str">
        <f t="shared" ca="1" si="379"/>
        <v>H</v>
      </c>
    </row>
    <row r="5383" spans="9:17" x14ac:dyDescent="0.25">
      <c r="I5383" s="11">
        <v>5382</v>
      </c>
      <c r="J5383" s="11">
        <f t="shared" ca="1" si="380"/>
        <v>0.94053307819075027</v>
      </c>
      <c r="K5383" s="11">
        <f t="shared" ca="1" si="381"/>
        <v>2.8870928715181461</v>
      </c>
      <c r="L5383" s="11" t="str">
        <f t="shared" ca="1" si="378"/>
        <v>H</v>
      </c>
      <c r="M5383" s="11"/>
      <c r="N5383" s="11">
        <v>5382</v>
      </c>
      <c r="O5383" s="12">
        <f t="shared" ca="1" si="382"/>
        <v>-0.22785623093657426</v>
      </c>
      <c r="P5383" s="12">
        <f t="shared" ca="1" si="383"/>
        <v>1.4176849542404359</v>
      </c>
      <c r="Q5383" s="11" t="str">
        <f t="shared" ca="1" si="379"/>
        <v>H</v>
      </c>
    </row>
    <row r="5384" spans="9:17" x14ac:dyDescent="0.25">
      <c r="I5384" s="11">
        <v>5383</v>
      </c>
      <c r="J5384" s="11">
        <f t="shared" ca="1" si="380"/>
        <v>0.89588351276751843</v>
      </c>
      <c r="K5384" s="11">
        <f t="shared" ca="1" si="381"/>
        <v>1.2120980704555451</v>
      </c>
      <c r="L5384" s="11" t="str">
        <f t="shared" ca="1" si="378"/>
        <v>H</v>
      </c>
      <c r="M5384" s="11"/>
      <c r="N5384" s="11">
        <v>5383</v>
      </c>
      <c r="O5384" s="12">
        <f t="shared" ca="1" si="382"/>
        <v>1.0864595651409477</v>
      </c>
      <c r="P5384" s="12">
        <f t="shared" ca="1" si="383"/>
        <v>1.9957642447515989</v>
      </c>
      <c r="Q5384" s="11" t="str">
        <f t="shared" ca="1" si="379"/>
        <v>H</v>
      </c>
    </row>
    <row r="5385" spans="9:17" x14ac:dyDescent="0.25">
      <c r="I5385" s="11">
        <v>5384</v>
      </c>
      <c r="J5385" s="11">
        <f t="shared" ca="1" si="380"/>
        <v>1.2837225107385475</v>
      </c>
      <c r="K5385" s="11">
        <f t="shared" ca="1" si="381"/>
        <v>1.5797582144365971</v>
      </c>
      <c r="L5385" s="11" t="str">
        <f t="shared" ca="1" si="378"/>
        <v>H</v>
      </c>
      <c r="M5385" s="11"/>
      <c r="N5385" s="11">
        <v>5384</v>
      </c>
      <c r="O5385" s="12">
        <f t="shared" ca="1" si="382"/>
        <v>-0.67441152102355884</v>
      </c>
      <c r="P5385" s="12">
        <f t="shared" ca="1" si="383"/>
        <v>1.5669760078731012</v>
      </c>
      <c r="Q5385" s="11" t="str">
        <f t="shared" ca="1" si="379"/>
        <v>H</v>
      </c>
    </row>
    <row r="5386" spans="9:17" x14ac:dyDescent="0.25">
      <c r="I5386" s="11">
        <v>5385</v>
      </c>
      <c r="J5386" s="11">
        <f t="shared" ca="1" si="380"/>
        <v>0.61625474771631794</v>
      </c>
      <c r="K5386" s="11">
        <f t="shared" ca="1" si="381"/>
        <v>2.8497330359217932</v>
      </c>
      <c r="L5386" s="11" t="str">
        <f t="shared" ca="1" si="378"/>
        <v>H</v>
      </c>
      <c r="M5386" s="11"/>
      <c r="N5386" s="11">
        <v>5385</v>
      </c>
      <c r="O5386" s="12">
        <f t="shared" ca="1" si="382"/>
        <v>-0.39693386299692612</v>
      </c>
      <c r="P5386" s="12">
        <f t="shared" ca="1" si="383"/>
        <v>1.4643191145064867</v>
      </c>
      <c r="Q5386" s="11" t="str">
        <f t="shared" ca="1" si="379"/>
        <v>H</v>
      </c>
    </row>
    <row r="5387" spans="9:17" x14ac:dyDescent="0.25">
      <c r="I5387" s="11">
        <v>5386</v>
      </c>
      <c r="J5387" s="11">
        <f t="shared" ca="1" si="380"/>
        <v>2.0868365248932421</v>
      </c>
      <c r="K5387" s="11">
        <f t="shared" ca="1" si="381"/>
        <v>0.44221369743070338</v>
      </c>
      <c r="L5387" s="11" t="str">
        <f t="shared" ca="1" si="378"/>
        <v>A</v>
      </c>
      <c r="M5387" s="11"/>
      <c r="N5387" s="11">
        <v>5386</v>
      </c>
      <c r="O5387" s="12">
        <f t="shared" ca="1" si="382"/>
        <v>2.0080774447757488</v>
      </c>
      <c r="P5387" s="12">
        <f t="shared" ca="1" si="383"/>
        <v>2.0228190301762798</v>
      </c>
      <c r="Q5387" s="11" t="str">
        <f t="shared" ca="1" si="379"/>
        <v>H</v>
      </c>
    </row>
    <row r="5388" spans="9:17" x14ac:dyDescent="0.25">
      <c r="I5388" s="11">
        <v>5387</v>
      </c>
      <c r="J5388" s="11">
        <f t="shared" ca="1" si="380"/>
        <v>1.1369696812627375</v>
      </c>
      <c r="K5388" s="11">
        <f t="shared" ca="1" si="381"/>
        <v>-0.26267611401601476</v>
      </c>
      <c r="L5388" s="11" t="str">
        <f t="shared" ca="1" si="378"/>
        <v>A</v>
      </c>
      <c r="M5388" s="11"/>
      <c r="N5388" s="11">
        <v>5387</v>
      </c>
      <c r="O5388" s="12">
        <f t="shared" ca="1" si="382"/>
        <v>1.2117705395278917</v>
      </c>
      <c r="P5388" s="12">
        <f t="shared" ca="1" si="383"/>
        <v>1.6949500702758846</v>
      </c>
      <c r="Q5388" s="11" t="str">
        <f t="shared" ca="1" si="379"/>
        <v>H</v>
      </c>
    </row>
    <row r="5389" spans="9:17" x14ac:dyDescent="0.25">
      <c r="I5389" s="11">
        <v>5388</v>
      </c>
      <c r="J5389" s="11">
        <f t="shared" ca="1" si="380"/>
        <v>-0.75106943703467632</v>
      </c>
      <c r="K5389" s="11">
        <f t="shared" ca="1" si="381"/>
        <v>2.4451399958384155</v>
      </c>
      <c r="L5389" s="11" t="str">
        <f t="shared" ca="1" si="378"/>
        <v>H</v>
      </c>
      <c r="M5389" s="11"/>
      <c r="N5389" s="11">
        <v>5388</v>
      </c>
      <c r="O5389" s="12">
        <f t="shared" ca="1" si="382"/>
        <v>1.299675768878803</v>
      </c>
      <c r="P5389" s="12">
        <f t="shared" ca="1" si="383"/>
        <v>1.2588127769770991</v>
      </c>
      <c r="Q5389" s="11" t="str">
        <f t="shared" ca="1" si="379"/>
        <v>A</v>
      </c>
    </row>
    <row r="5390" spans="9:17" x14ac:dyDescent="0.25">
      <c r="I5390" s="11">
        <v>5389</v>
      </c>
      <c r="J5390" s="11">
        <f t="shared" ca="1" si="380"/>
        <v>1.4095463900644112</v>
      </c>
      <c r="K5390" s="11">
        <f t="shared" ca="1" si="381"/>
        <v>3.0278207745626085</v>
      </c>
      <c r="L5390" s="11" t="str">
        <f t="shared" ca="1" si="378"/>
        <v>H</v>
      </c>
      <c r="M5390" s="11"/>
      <c r="N5390" s="11">
        <v>5389</v>
      </c>
      <c r="O5390" s="12">
        <f t="shared" ca="1" si="382"/>
        <v>1.0358703019602808</v>
      </c>
      <c r="P5390" s="12">
        <f t="shared" ca="1" si="383"/>
        <v>0.27134689087364883</v>
      </c>
      <c r="Q5390" s="11" t="str">
        <f t="shared" ca="1" si="379"/>
        <v>A</v>
      </c>
    </row>
    <row r="5391" spans="9:17" x14ac:dyDescent="0.25">
      <c r="I5391" s="11">
        <v>5390</v>
      </c>
      <c r="J5391" s="11">
        <f t="shared" ca="1" si="380"/>
        <v>1.3520084209177663</v>
      </c>
      <c r="K5391" s="11">
        <f t="shared" ca="1" si="381"/>
        <v>2.7544642689484844</v>
      </c>
      <c r="L5391" s="11" t="str">
        <f t="shared" ca="1" si="378"/>
        <v>H</v>
      </c>
      <c r="M5391" s="11"/>
      <c r="N5391" s="11">
        <v>5390</v>
      </c>
      <c r="O5391" s="12">
        <f t="shared" ca="1" si="382"/>
        <v>2.8098110473858737</v>
      </c>
      <c r="P5391" s="12">
        <f t="shared" ca="1" si="383"/>
        <v>0.60248216431207391</v>
      </c>
      <c r="Q5391" s="11" t="str">
        <f t="shared" ca="1" si="379"/>
        <v>A</v>
      </c>
    </row>
    <row r="5392" spans="9:17" x14ac:dyDescent="0.25">
      <c r="I5392" s="11">
        <v>5391</v>
      </c>
      <c r="J5392" s="11">
        <f t="shared" ca="1" si="380"/>
        <v>1.5159798621788074</v>
      </c>
      <c r="K5392" s="11">
        <f t="shared" ca="1" si="381"/>
        <v>-0.40245815166308896</v>
      </c>
      <c r="L5392" s="11" t="str">
        <f t="shared" ca="1" si="378"/>
        <v>A</v>
      </c>
      <c r="M5392" s="11"/>
      <c r="N5392" s="11">
        <v>5391</v>
      </c>
      <c r="O5392" s="12">
        <f t="shared" ca="1" si="382"/>
        <v>1.2093066232183891</v>
      </c>
      <c r="P5392" s="12">
        <f t="shared" ca="1" si="383"/>
        <v>2.3551379965347747</v>
      </c>
      <c r="Q5392" s="11" t="str">
        <f t="shared" ca="1" si="379"/>
        <v>H</v>
      </c>
    </row>
    <row r="5393" spans="9:17" x14ac:dyDescent="0.25">
      <c r="I5393" s="11">
        <v>5392</v>
      </c>
      <c r="J5393" s="11">
        <f t="shared" ca="1" si="380"/>
        <v>-1.4832946683851143</v>
      </c>
      <c r="K5393" s="11">
        <f t="shared" ca="1" si="381"/>
        <v>2.8394049244295867</v>
      </c>
      <c r="L5393" s="11" t="str">
        <f t="shared" ca="1" si="378"/>
        <v>H</v>
      </c>
      <c r="M5393" s="11"/>
      <c r="N5393" s="11">
        <v>5392</v>
      </c>
      <c r="O5393" s="12">
        <f t="shared" ca="1" si="382"/>
        <v>1.6116515136655019</v>
      </c>
      <c r="P5393" s="12">
        <f t="shared" ca="1" si="383"/>
        <v>2.8662725587615143</v>
      </c>
      <c r="Q5393" s="11" t="str">
        <f t="shared" ca="1" si="379"/>
        <v>H</v>
      </c>
    </row>
    <row r="5394" spans="9:17" x14ac:dyDescent="0.25">
      <c r="I5394" s="11">
        <v>5393</v>
      </c>
      <c r="J5394" s="11">
        <f t="shared" ca="1" si="380"/>
        <v>1.390507548295967</v>
      </c>
      <c r="K5394" s="11">
        <f t="shared" ca="1" si="381"/>
        <v>2.8608153991618366</v>
      </c>
      <c r="L5394" s="11" t="str">
        <f t="shared" ca="1" si="378"/>
        <v>H</v>
      </c>
      <c r="M5394" s="11"/>
      <c r="N5394" s="11">
        <v>5393</v>
      </c>
      <c r="O5394" s="12">
        <f t="shared" ca="1" si="382"/>
        <v>-0.95691768467769545</v>
      </c>
      <c r="P5394" s="12">
        <f t="shared" ca="1" si="383"/>
        <v>0.22515618947811233</v>
      </c>
      <c r="Q5394" s="11" t="str">
        <f t="shared" ca="1" si="379"/>
        <v>H</v>
      </c>
    </row>
    <row r="5395" spans="9:17" x14ac:dyDescent="0.25">
      <c r="I5395" s="11">
        <v>5394</v>
      </c>
      <c r="J5395" s="11">
        <f t="shared" ca="1" si="380"/>
        <v>1.7755632767048968</v>
      </c>
      <c r="K5395" s="11">
        <f t="shared" ca="1" si="381"/>
        <v>2.2648824755545287</v>
      </c>
      <c r="L5395" s="11" t="str">
        <f t="shared" ca="1" si="378"/>
        <v>H</v>
      </c>
      <c r="M5395" s="11"/>
      <c r="N5395" s="11">
        <v>5394</v>
      </c>
      <c r="O5395" s="12">
        <f t="shared" ca="1" si="382"/>
        <v>-0.43102016548778421</v>
      </c>
      <c r="P5395" s="12">
        <f t="shared" ca="1" si="383"/>
        <v>0.92880638278623984</v>
      </c>
      <c r="Q5395" s="11" t="str">
        <f t="shared" ca="1" si="379"/>
        <v>H</v>
      </c>
    </row>
    <row r="5396" spans="9:17" x14ac:dyDescent="0.25">
      <c r="I5396" s="11">
        <v>5395</v>
      </c>
      <c r="J5396" s="11">
        <f t="shared" ca="1" si="380"/>
        <v>2.455177135147784</v>
      </c>
      <c r="K5396" s="11">
        <f t="shared" ca="1" si="381"/>
        <v>0.97331242988076694</v>
      </c>
      <c r="L5396" s="11" t="str">
        <f t="shared" ca="1" si="378"/>
        <v>A</v>
      </c>
      <c r="M5396" s="11"/>
      <c r="N5396" s="11">
        <v>5395</v>
      </c>
      <c r="O5396" s="12">
        <f t="shared" ca="1" si="382"/>
        <v>-1.3300680352082064</v>
      </c>
      <c r="P5396" s="12">
        <f t="shared" ca="1" si="383"/>
        <v>5.470164726794291E-3</v>
      </c>
      <c r="Q5396" s="11" t="str">
        <f t="shared" ca="1" si="379"/>
        <v>H</v>
      </c>
    </row>
    <row r="5397" spans="9:17" x14ac:dyDescent="0.25">
      <c r="I5397" s="11">
        <v>5396</v>
      </c>
      <c r="J5397" s="11">
        <f t="shared" ca="1" si="380"/>
        <v>-0.73131732777316161</v>
      </c>
      <c r="K5397" s="11">
        <f t="shared" ca="1" si="381"/>
        <v>2.4595808552416414</v>
      </c>
      <c r="L5397" s="11" t="str">
        <f t="shared" ca="1" si="378"/>
        <v>H</v>
      </c>
      <c r="M5397" s="11"/>
      <c r="N5397" s="11">
        <v>5396</v>
      </c>
      <c r="O5397" s="12">
        <f t="shared" ca="1" si="382"/>
        <v>0.57870356265870271</v>
      </c>
      <c r="P5397" s="12">
        <f t="shared" ca="1" si="383"/>
        <v>2.1873183005840047</v>
      </c>
      <c r="Q5397" s="11" t="str">
        <f t="shared" ca="1" si="379"/>
        <v>H</v>
      </c>
    </row>
    <row r="5398" spans="9:17" x14ac:dyDescent="0.25">
      <c r="I5398" s="11">
        <v>5397</v>
      </c>
      <c r="J5398" s="11">
        <f t="shared" ca="1" si="380"/>
        <v>2.9225136389875397</v>
      </c>
      <c r="K5398" s="11">
        <f t="shared" ca="1" si="381"/>
        <v>1.6362610456471558</v>
      </c>
      <c r="L5398" s="11" t="str">
        <f t="shared" ca="1" si="378"/>
        <v>A</v>
      </c>
      <c r="M5398" s="11"/>
      <c r="N5398" s="11">
        <v>5397</v>
      </c>
      <c r="O5398" s="12">
        <f t="shared" ca="1" si="382"/>
        <v>0.76148533812433161</v>
      </c>
      <c r="P5398" s="12">
        <f t="shared" ca="1" si="383"/>
        <v>-3.6528699583392221E-2</v>
      </c>
      <c r="Q5398" s="11" t="str">
        <f t="shared" ca="1" si="379"/>
        <v>A</v>
      </c>
    </row>
    <row r="5399" spans="9:17" x14ac:dyDescent="0.25">
      <c r="I5399" s="11">
        <v>5398</v>
      </c>
      <c r="J5399" s="11">
        <f t="shared" ca="1" si="380"/>
        <v>2.5182148076329423</v>
      </c>
      <c r="K5399" s="11">
        <f t="shared" ca="1" si="381"/>
        <v>1.6166433785234491</v>
      </c>
      <c r="L5399" s="11" t="str">
        <f t="shared" ca="1" si="378"/>
        <v>A</v>
      </c>
      <c r="M5399" s="11"/>
      <c r="N5399" s="11">
        <v>5398</v>
      </c>
      <c r="O5399" s="12">
        <f t="shared" ca="1" si="382"/>
        <v>0.25766013924348341</v>
      </c>
      <c r="P5399" s="12">
        <f t="shared" ca="1" si="383"/>
        <v>0.58757108329980678</v>
      </c>
      <c r="Q5399" s="11" t="str">
        <f t="shared" ca="1" si="379"/>
        <v>H</v>
      </c>
    </row>
    <row r="5400" spans="9:17" x14ac:dyDescent="0.25">
      <c r="I5400" s="11">
        <v>5399</v>
      </c>
      <c r="J5400" s="11">
        <f t="shared" ca="1" si="380"/>
        <v>-1.8276959741366992</v>
      </c>
      <c r="K5400" s="11">
        <f t="shared" ca="1" si="381"/>
        <v>4.2953801798883511</v>
      </c>
      <c r="L5400" s="11" t="str">
        <f t="shared" ca="1" si="378"/>
        <v>H</v>
      </c>
      <c r="M5400" s="11"/>
      <c r="N5400" s="11">
        <v>5399</v>
      </c>
      <c r="O5400" s="12">
        <f t="shared" ca="1" si="382"/>
        <v>0.62583916191593802</v>
      </c>
      <c r="P5400" s="12">
        <f t="shared" ca="1" si="383"/>
        <v>1.3538460825633361</v>
      </c>
      <c r="Q5400" s="11" t="str">
        <f t="shared" ca="1" si="379"/>
        <v>H</v>
      </c>
    </row>
    <row r="5401" spans="9:17" x14ac:dyDescent="0.25">
      <c r="I5401" s="11">
        <v>5400</v>
      </c>
      <c r="J5401" s="11">
        <f t="shared" ca="1" si="380"/>
        <v>0.10816243754528709</v>
      </c>
      <c r="K5401" s="11">
        <f t="shared" ca="1" si="381"/>
        <v>3.1734653531290884</v>
      </c>
      <c r="L5401" s="11" t="str">
        <f t="shared" ca="1" si="378"/>
        <v>H</v>
      </c>
      <c r="M5401" s="11"/>
      <c r="N5401" s="11">
        <v>5400</v>
      </c>
      <c r="O5401" s="12">
        <f t="shared" ca="1" si="382"/>
        <v>0.93145403816380457</v>
      </c>
      <c r="P5401" s="12">
        <f t="shared" ca="1" si="383"/>
        <v>1.0597147789991377</v>
      </c>
      <c r="Q5401" s="11" t="str">
        <f t="shared" ca="1" si="379"/>
        <v>H</v>
      </c>
    </row>
    <row r="5402" spans="9:17" x14ac:dyDescent="0.25">
      <c r="I5402" s="11">
        <v>5401</v>
      </c>
      <c r="J5402" s="11">
        <f t="shared" ca="1" si="380"/>
        <v>1.3336250962210199</v>
      </c>
      <c r="K5402" s="11">
        <f t="shared" ca="1" si="381"/>
        <v>1.605409916608151</v>
      </c>
      <c r="L5402" s="11" t="str">
        <f t="shared" ca="1" si="378"/>
        <v>H</v>
      </c>
      <c r="M5402" s="11"/>
      <c r="N5402" s="11">
        <v>5401</v>
      </c>
      <c r="O5402" s="12">
        <f t="shared" ca="1" si="382"/>
        <v>2.1780320367227617</v>
      </c>
      <c r="P5402" s="12">
        <f t="shared" ca="1" si="383"/>
        <v>9.8078910150160015E-2</v>
      </c>
      <c r="Q5402" s="11" t="str">
        <f t="shared" ca="1" si="379"/>
        <v>A</v>
      </c>
    </row>
    <row r="5403" spans="9:17" x14ac:dyDescent="0.25">
      <c r="I5403" s="11">
        <v>5402</v>
      </c>
      <c r="J5403" s="11">
        <f t="shared" ca="1" si="380"/>
        <v>0.28278365940150774</v>
      </c>
      <c r="K5403" s="11">
        <f t="shared" ca="1" si="381"/>
        <v>0.91874195139411907</v>
      </c>
      <c r="L5403" s="11" t="str">
        <f t="shared" ca="1" si="378"/>
        <v>H</v>
      </c>
      <c r="M5403" s="11"/>
      <c r="N5403" s="11">
        <v>5402</v>
      </c>
      <c r="O5403" s="12">
        <f t="shared" ca="1" si="382"/>
        <v>-0.7075765248359378</v>
      </c>
      <c r="P5403" s="12">
        <f t="shared" ca="1" si="383"/>
        <v>1.5195768173633517</v>
      </c>
      <c r="Q5403" s="11" t="str">
        <f t="shared" ca="1" si="379"/>
        <v>H</v>
      </c>
    </row>
    <row r="5404" spans="9:17" x14ac:dyDescent="0.25">
      <c r="I5404" s="11">
        <v>5403</v>
      </c>
      <c r="J5404" s="11">
        <f t="shared" ca="1" si="380"/>
        <v>1.5770193593892661</v>
      </c>
      <c r="K5404" s="11">
        <f t="shared" ca="1" si="381"/>
        <v>1.2015630052277964</v>
      </c>
      <c r="L5404" s="11" t="str">
        <f t="shared" ca="1" si="378"/>
        <v>A</v>
      </c>
      <c r="M5404" s="11"/>
      <c r="N5404" s="11">
        <v>5403</v>
      </c>
      <c r="O5404" s="12">
        <f t="shared" ca="1" si="382"/>
        <v>1.3989715122544535</v>
      </c>
      <c r="P5404" s="12">
        <f t="shared" ca="1" si="383"/>
        <v>3.5349570240700903</v>
      </c>
      <c r="Q5404" s="11" t="str">
        <f t="shared" ca="1" si="379"/>
        <v>H</v>
      </c>
    </row>
    <row r="5405" spans="9:17" x14ac:dyDescent="0.25">
      <c r="I5405" s="11">
        <v>5404</v>
      </c>
      <c r="J5405" s="11">
        <f t="shared" ca="1" si="380"/>
        <v>2.9356779247061509</v>
      </c>
      <c r="K5405" s="11">
        <f t="shared" ca="1" si="381"/>
        <v>1.8817122169095595</v>
      </c>
      <c r="L5405" s="11" t="str">
        <f t="shared" ca="1" si="378"/>
        <v>A</v>
      </c>
      <c r="M5405" s="11"/>
      <c r="N5405" s="11">
        <v>5404</v>
      </c>
      <c r="O5405" s="12">
        <f t="shared" ca="1" si="382"/>
        <v>2.747097035362569</v>
      </c>
      <c r="P5405" s="12">
        <f t="shared" ca="1" si="383"/>
        <v>3.0247738580684036</v>
      </c>
      <c r="Q5405" s="11" t="str">
        <f t="shared" ca="1" si="379"/>
        <v>H</v>
      </c>
    </row>
    <row r="5406" spans="9:17" x14ac:dyDescent="0.25">
      <c r="I5406" s="11">
        <v>5405</v>
      </c>
      <c r="J5406" s="11">
        <f t="shared" ca="1" si="380"/>
        <v>3.8587904319563</v>
      </c>
      <c r="K5406" s="11">
        <f t="shared" ca="1" si="381"/>
        <v>2.7434249122667054</v>
      </c>
      <c r="L5406" s="11" t="str">
        <f t="shared" ca="1" si="378"/>
        <v>A</v>
      </c>
      <c r="M5406" s="11"/>
      <c r="N5406" s="11">
        <v>5405</v>
      </c>
      <c r="O5406" s="12">
        <f t="shared" ca="1" si="382"/>
        <v>-0.24492427696378039</v>
      </c>
      <c r="P5406" s="12">
        <f t="shared" ca="1" si="383"/>
        <v>-1.1997925196545891</v>
      </c>
      <c r="Q5406" s="11" t="str">
        <f t="shared" ca="1" si="379"/>
        <v>A</v>
      </c>
    </row>
    <row r="5407" spans="9:17" x14ac:dyDescent="0.25">
      <c r="I5407" s="11">
        <v>5406</v>
      </c>
      <c r="J5407" s="11">
        <f t="shared" ca="1" si="380"/>
        <v>-1.2264506933913015</v>
      </c>
      <c r="K5407" s="11">
        <f t="shared" ca="1" si="381"/>
        <v>-0.26798856313416186</v>
      </c>
      <c r="L5407" s="11" t="str">
        <f t="shared" ca="1" si="378"/>
        <v>H</v>
      </c>
      <c r="M5407" s="11"/>
      <c r="N5407" s="11">
        <v>5406</v>
      </c>
      <c r="O5407" s="12">
        <f t="shared" ca="1" si="382"/>
        <v>2.1790137628296113</v>
      </c>
      <c r="P5407" s="12">
        <f t="shared" ca="1" si="383"/>
        <v>0.96099600511293892</v>
      </c>
      <c r="Q5407" s="11" t="str">
        <f t="shared" ca="1" si="379"/>
        <v>A</v>
      </c>
    </row>
    <row r="5408" spans="9:17" x14ac:dyDescent="0.25">
      <c r="I5408" s="11">
        <v>5407</v>
      </c>
      <c r="J5408" s="11">
        <f t="shared" ca="1" si="380"/>
        <v>1.4223855452761434</v>
      </c>
      <c r="K5408" s="11">
        <f t="shared" ca="1" si="381"/>
        <v>0.9103590981026044</v>
      </c>
      <c r="L5408" s="11" t="str">
        <f t="shared" ca="1" si="378"/>
        <v>A</v>
      </c>
      <c r="M5408" s="11"/>
      <c r="N5408" s="11">
        <v>5407</v>
      </c>
      <c r="O5408" s="12">
        <f t="shared" ca="1" si="382"/>
        <v>2.2218694500801406</v>
      </c>
      <c r="P5408" s="12">
        <f t="shared" ca="1" si="383"/>
        <v>0.79055098989651773</v>
      </c>
      <c r="Q5408" s="11" t="str">
        <f t="shared" ca="1" si="379"/>
        <v>A</v>
      </c>
    </row>
    <row r="5409" spans="9:17" x14ac:dyDescent="0.25">
      <c r="I5409" s="11">
        <v>5408</v>
      </c>
      <c r="J5409" s="11">
        <f t="shared" ca="1" si="380"/>
        <v>2.5370595357619492</v>
      </c>
      <c r="K5409" s="11">
        <f t="shared" ca="1" si="381"/>
        <v>2.3877313479094222</v>
      </c>
      <c r="L5409" s="11" t="str">
        <f t="shared" ca="1" si="378"/>
        <v>A</v>
      </c>
      <c r="M5409" s="11"/>
      <c r="N5409" s="11">
        <v>5408</v>
      </c>
      <c r="O5409" s="12">
        <f t="shared" ca="1" si="382"/>
        <v>-1.8594689260233819</v>
      </c>
      <c r="P5409" s="12">
        <f t="shared" ca="1" si="383"/>
        <v>-0.44318658864910709</v>
      </c>
      <c r="Q5409" s="11" t="str">
        <f t="shared" ca="1" si="379"/>
        <v>H</v>
      </c>
    </row>
    <row r="5410" spans="9:17" x14ac:dyDescent="0.25">
      <c r="I5410" s="11">
        <v>5409</v>
      </c>
      <c r="J5410" s="11">
        <f t="shared" ca="1" si="380"/>
        <v>-0.19470983397257136</v>
      </c>
      <c r="K5410" s="11">
        <f t="shared" ca="1" si="381"/>
        <v>1.7779323280125159</v>
      </c>
      <c r="L5410" s="11" t="str">
        <f t="shared" ca="1" si="378"/>
        <v>H</v>
      </c>
      <c r="M5410" s="11"/>
      <c r="N5410" s="11">
        <v>5409</v>
      </c>
      <c r="O5410" s="12">
        <f t="shared" ca="1" si="382"/>
        <v>0.26303183304208061</v>
      </c>
      <c r="P5410" s="12">
        <f t="shared" ca="1" si="383"/>
        <v>2.6979351599065393</v>
      </c>
      <c r="Q5410" s="11" t="str">
        <f t="shared" ca="1" si="379"/>
        <v>H</v>
      </c>
    </row>
    <row r="5411" spans="9:17" x14ac:dyDescent="0.25">
      <c r="I5411" s="11">
        <v>5410</v>
      </c>
      <c r="J5411" s="11">
        <f t="shared" ca="1" si="380"/>
        <v>1.3919931480851884</v>
      </c>
      <c r="K5411" s="11">
        <f t="shared" ca="1" si="381"/>
        <v>1.7917450029716633</v>
      </c>
      <c r="L5411" s="11" t="str">
        <f t="shared" ca="1" si="378"/>
        <v>H</v>
      </c>
      <c r="M5411" s="11"/>
      <c r="N5411" s="11">
        <v>5410</v>
      </c>
      <c r="O5411" s="12">
        <f t="shared" ca="1" si="382"/>
        <v>-0.6998787792739658</v>
      </c>
      <c r="P5411" s="12">
        <f t="shared" ca="1" si="383"/>
        <v>0.97747146390521733</v>
      </c>
      <c r="Q5411" s="11" t="str">
        <f t="shared" ca="1" si="379"/>
        <v>H</v>
      </c>
    </row>
    <row r="5412" spans="9:17" x14ac:dyDescent="0.25">
      <c r="I5412" s="11">
        <v>5411</v>
      </c>
      <c r="J5412" s="11">
        <f t="shared" ca="1" si="380"/>
        <v>0.33907416990606121</v>
      </c>
      <c r="K5412" s="11">
        <f t="shared" ca="1" si="381"/>
        <v>2.3327579276881583</v>
      </c>
      <c r="L5412" s="11" t="str">
        <f t="shared" ca="1" si="378"/>
        <v>H</v>
      </c>
      <c r="M5412" s="11"/>
      <c r="N5412" s="11">
        <v>5411</v>
      </c>
      <c r="O5412" s="12">
        <f t="shared" ca="1" si="382"/>
        <v>2.1047335482909073</v>
      </c>
      <c r="P5412" s="12">
        <f t="shared" ca="1" si="383"/>
        <v>0.74638936067363493</v>
      </c>
      <c r="Q5412" s="11" t="str">
        <f t="shared" ca="1" si="379"/>
        <v>A</v>
      </c>
    </row>
    <row r="5413" spans="9:17" x14ac:dyDescent="0.25">
      <c r="I5413" s="11">
        <v>5412</v>
      </c>
      <c r="J5413" s="11">
        <f t="shared" ca="1" si="380"/>
        <v>0.90940262595893306</v>
      </c>
      <c r="K5413" s="11">
        <f t="shared" ca="1" si="381"/>
        <v>1.6083707208412639</v>
      </c>
      <c r="L5413" s="11" t="str">
        <f t="shared" ca="1" si="378"/>
        <v>H</v>
      </c>
      <c r="M5413" s="11"/>
      <c r="N5413" s="11">
        <v>5412</v>
      </c>
      <c r="O5413" s="12">
        <f t="shared" ca="1" si="382"/>
        <v>0.6156627235747596</v>
      </c>
      <c r="P5413" s="12">
        <f t="shared" ca="1" si="383"/>
        <v>0.8064948546823667</v>
      </c>
      <c r="Q5413" s="11" t="str">
        <f t="shared" ca="1" si="379"/>
        <v>H</v>
      </c>
    </row>
    <row r="5414" spans="9:17" x14ac:dyDescent="0.25">
      <c r="I5414" s="11">
        <v>5413</v>
      </c>
      <c r="J5414" s="11">
        <f t="shared" ca="1" si="380"/>
        <v>2.8837633621725511</v>
      </c>
      <c r="K5414" s="11">
        <f t="shared" ca="1" si="381"/>
        <v>1.5691343997950129</v>
      </c>
      <c r="L5414" s="11" t="str">
        <f t="shared" ca="1" si="378"/>
        <v>A</v>
      </c>
      <c r="M5414" s="11"/>
      <c r="N5414" s="11">
        <v>5413</v>
      </c>
      <c r="O5414" s="12">
        <f t="shared" ca="1" si="382"/>
        <v>2.0521654942935195</v>
      </c>
      <c r="P5414" s="12">
        <f t="shared" ca="1" si="383"/>
        <v>1.9759875471060075</v>
      </c>
      <c r="Q5414" s="11" t="str">
        <f t="shared" ca="1" si="379"/>
        <v>A</v>
      </c>
    </row>
    <row r="5415" spans="9:17" x14ac:dyDescent="0.25">
      <c r="I5415" s="11">
        <v>5414</v>
      </c>
      <c r="J5415" s="11">
        <f t="shared" ca="1" si="380"/>
        <v>1.0309523526995705</v>
      </c>
      <c r="K5415" s="11">
        <f t="shared" ca="1" si="381"/>
        <v>2.7674087043797151</v>
      </c>
      <c r="L5415" s="11" t="str">
        <f t="shared" ca="1" si="378"/>
        <v>H</v>
      </c>
      <c r="M5415" s="11"/>
      <c r="N5415" s="11">
        <v>5414</v>
      </c>
      <c r="O5415" s="12">
        <f t="shared" ca="1" si="382"/>
        <v>2.7380157218953487</v>
      </c>
      <c r="P5415" s="12">
        <f t="shared" ca="1" si="383"/>
        <v>1.1683683395375384</v>
      </c>
      <c r="Q5415" s="11" t="str">
        <f t="shared" ca="1" si="379"/>
        <v>A</v>
      </c>
    </row>
    <row r="5416" spans="9:17" x14ac:dyDescent="0.25">
      <c r="I5416" s="11">
        <v>5415</v>
      </c>
      <c r="J5416" s="11">
        <f t="shared" ca="1" si="380"/>
        <v>2.2149140259654732</v>
      </c>
      <c r="K5416" s="11">
        <f t="shared" ca="1" si="381"/>
        <v>1.6976956191291359E-2</v>
      </c>
      <c r="L5416" s="11" t="str">
        <f t="shared" ca="1" si="378"/>
        <v>A</v>
      </c>
      <c r="M5416" s="11"/>
      <c r="N5416" s="11">
        <v>5415</v>
      </c>
      <c r="O5416" s="12">
        <f t="shared" ca="1" si="382"/>
        <v>-3.182148654201332</v>
      </c>
      <c r="P5416" s="12">
        <f t="shared" ca="1" si="383"/>
        <v>-1.2425974873935863</v>
      </c>
      <c r="Q5416" s="11" t="str">
        <f t="shared" ca="1" si="379"/>
        <v>H</v>
      </c>
    </row>
    <row r="5417" spans="9:17" x14ac:dyDescent="0.25">
      <c r="I5417" s="11">
        <v>5416</v>
      </c>
      <c r="J5417" s="11">
        <f t="shared" ca="1" si="380"/>
        <v>1.5997567078684665</v>
      </c>
      <c r="K5417" s="11">
        <f t="shared" ca="1" si="381"/>
        <v>2.4531092958731993</v>
      </c>
      <c r="L5417" s="11" t="str">
        <f t="shared" ca="1" si="378"/>
        <v>H</v>
      </c>
      <c r="M5417" s="11"/>
      <c r="N5417" s="11">
        <v>5416</v>
      </c>
      <c r="O5417" s="12">
        <f t="shared" ca="1" si="382"/>
        <v>-0.40640188611792072</v>
      </c>
      <c r="P5417" s="12">
        <f t="shared" ca="1" si="383"/>
        <v>0.2171150072573611</v>
      </c>
      <c r="Q5417" s="11" t="str">
        <f t="shared" ca="1" si="379"/>
        <v>H</v>
      </c>
    </row>
    <row r="5418" spans="9:17" x14ac:dyDescent="0.25">
      <c r="I5418" s="11">
        <v>5417</v>
      </c>
      <c r="J5418" s="11">
        <f t="shared" ca="1" si="380"/>
        <v>1.4626761370788852</v>
      </c>
      <c r="K5418" s="11">
        <f t="shared" ca="1" si="381"/>
        <v>0.93455438406536051</v>
      </c>
      <c r="L5418" s="11" t="str">
        <f t="shared" ca="1" si="378"/>
        <v>A</v>
      </c>
      <c r="M5418" s="11"/>
      <c r="N5418" s="11">
        <v>5417</v>
      </c>
      <c r="O5418" s="12">
        <f t="shared" ca="1" si="382"/>
        <v>-0.20162065023963094</v>
      </c>
      <c r="P5418" s="12">
        <f t="shared" ca="1" si="383"/>
        <v>1.7969094984105438</v>
      </c>
      <c r="Q5418" s="11" t="str">
        <f t="shared" ca="1" si="379"/>
        <v>H</v>
      </c>
    </row>
    <row r="5419" spans="9:17" x14ac:dyDescent="0.25">
      <c r="I5419" s="11">
        <v>5418</v>
      </c>
      <c r="J5419" s="11">
        <f t="shared" ca="1" si="380"/>
        <v>-0.6209507405632323</v>
      </c>
      <c r="K5419" s="11">
        <f t="shared" ca="1" si="381"/>
        <v>3.9112642123544301</v>
      </c>
      <c r="L5419" s="11" t="str">
        <f t="shared" ca="1" si="378"/>
        <v>H</v>
      </c>
      <c r="M5419" s="11"/>
      <c r="N5419" s="11">
        <v>5418</v>
      </c>
      <c r="O5419" s="12">
        <f t="shared" ca="1" si="382"/>
        <v>1.1917835996186765</v>
      </c>
      <c r="P5419" s="12">
        <f t="shared" ca="1" si="383"/>
        <v>-0.25559701013949709</v>
      </c>
      <c r="Q5419" s="11" t="str">
        <f t="shared" ca="1" si="379"/>
        <v>A</v>
      </c>
    </row>
    <row r="5420" spans="9:17" x14ac:dyDescent="0.25">
      <c r="I5420" s="11">
        <v>5419</v>
      </c>
      <c r="J5420" s="11">
        <f t="shared" ca="1" si="380"/>
        <v>1.9383456065889584</v>
      </c>
      <c r="K5420" s="11">
        <f t="shared" ca="1" si="381"/>
        <v>2.7240711194631269</v>
      </c>
      <c r="L5420" s="11" t="str">
        <f t="shared" ca="1" si="378"/>
        <v>H</v>
      </c>
      <c r="M5420" s="11"/>
      <c r="N5420" s="11">
        <v>5419</v>
      </c>
      <c r="O5420" s="12">
        <f t="shared" ca="1" si="382"/>
        <v>-0.78941451446700994</v>
      </c>
      <c r="P5420" s="12">
        <f t="shared" ca="1" si="383"/>
        <v>0.33793999713401945</v>
      </c>
      <c r="Q5420" s="11" t="str">
        <f t="shared" ca="1" si="379"/>
        <v>H</v>
      </c>
    </row>
    <row r="5421" spans="9:17" x14ac:dyDescent="0.25">
      <c r="I5421" s="11">
        <v>5420</v>
      </c>
      <c r="J5421" s="11">
        <f t="shared" ca="1" si="380"/>
        <v>4.4205819398108472</v>
      </c>
      <c r="K5421" s="11">
        <f t="shared" ca="1" si="381"/>
        <v>2.695941335208798</v>
      </c>
      <c r="L5421" s="11" t="str">
        <f t="shared" ca="1" si="378"/>
        <v>A</v>
      </c>
      <c r="M5421" s="11"/>
      <c r="N5421" s="11">
        <v>5420</v>
      </c>
      <c r="O5421" s="12">
        <f t="shared" ca="1" si="382"/>
        <v>-0.87393520383972745</v>
      </c>
      <c r="P5421" s="12">
        <f t="shared" ca="1" si="383"/>
        <v>-0.52246904521045257</v>
      </c>
      <c r="Q5421" s="11" t="str">
        <f t="shared" ca="1" si="379"/>
        <v>H</v>
      </c>
    </row>
    <row r="5422" spans="9:17" x14ac:dyDescent="0.25">
      <c r="I5422" s="11">
        <v>5421</v>
      </c>
      <c r="J5422" s="11">
        <f t="shared" ca="1" si="380"/>
        <v>2.9319466816215858</v>
      </c>
      <c r="K5422" s="11">
        <f t="shared" ca="1" si="381"/>
        <v>2.5197538198946625</v>
      </c>
      <c r="L5422" s="11" t="str">
        <f t="shared" ca="1" si="378"/>
        <v>A</v>
      </c>
      <c r="M5422" s="11"/>
      <c r="N5422" s="11">
        <v>5421</v>
      </c>
      <c r="O5422" s="12">
        <f t="shared" ca="1" si="382"/>
        <v>-0.83048345918031163</v>
      </c>
      <c r="P5422" s="12">
        <f t="shared" ca="1" si="383"/>
        <v>0.74480183126142885</v>
      </c>
      <c r="Q5422" s="11" t="str">
        <f t="shared" ca="1" si="379"/>
        <v>H</v>
      </c>
    </row>
    <row r="5423" spans="9:17" x14ac:dyDescent="0.25">
      <c r="I5423" s="11">
        <v>5422</v>
      </c>
      <c r="J5423" s="11">
        <f t="shared" ca="1" si="380"/>
        <v>2.7424469154461391</v>
      </c>
      <c r="K5423" s="11">
        <f t="shared" ca="1" si="381"/>
        <v>0.91259773383679987</v>
      </c>
      <c r="L5423" s="11" t="str">
        <f t="shared" ca="1" si="378"/>
        <v>A</v>
      </c>
      <c r="M5423" s="11"/>
      <c r="N5423" s="11">
        <v>5422</v>
      </c>
      <c r="O5423" s="12">
        <f t="shared" ca="1" si="382"/>
        <v>1.3111902293312361</v>
      </c>
      <c r="P5423" s="12">
        <f t="shared" ca="1" si="383"/>
        <v>0.92134766220120046</v>
      </c>
      <c r="Q5423" s="11" t="str">
        <f t="shared" ca="1" si="379"/>
        <v>A</v>
      </c>
    </row>
    <row r="5424" spans="9:17" x14ac:dyDescent="0.25">
      <c r="I5424" s="11">
        <v>5423</v>
      </c>
      <c r="J5424" s="11">
        <f t="shared" ca="1" si="380"/>
        <v>2.7738011952193751</v>
      </c>
      <c r="K5424" s="11">
        <f t="shared" ca="1" si="381"/>
        <v>2.5245597290553623</v>
      </c>
      <c r="L5424" s="11" t="str">
        <f t="shared" ca="1" si="378"/>
        <v>A</v>
      </c>
      <c r="M5424" s="11"/>
      <c r="N5424" s="11">
        <v>5423</v>
      </c>
      <c r="O5424" s="12">
        <f t="shared" ca="1" si="382"/>
        <v>0.86231217955167172</v>
      </c>
      <c r="P5424" s="12">
        <f t="shared" ca="1" si="383"/>
        <v>3.2468541248343668</v>
      </c>
      <c r="Q5424" s="11" t="str">
        <f t="shared" ca="1" si="379"/>
        <v>H</v>
      </c>
    </row>
    <row r="5425" spans="9:17" x14ac:dyDescent="0.25">
      <c r="I5425" s="11">
        <v>5424</v>
      </c>
      <c r="J5425" s="11">
        <f t="shared" ca="1" si="380"/>
        <v>-0.42975372742306683</v>
      </c>
      <c r="K5425" s="11">
        <f t="shared" ca="1" si="381"/>
        <v>2.3462211385360043</v>
      </c>
      <c r="L5425" s="11" t="str">
        <f t="shared" ca="1" si="378"/>
        <v>H</v>
      </c>
      <c r="M5425" s="11"/>
      <c r="N5425" s="11">
        <v>5424</v>
      </c>
      <c r="O5425" s="12">
        <f t="shared" ca="1" si="382"/>
        <v>0.65831770737339745</v>
      </c>
      <c r="P5425" s="12">
        <f t="shared" ca="1" si="383"/>
        <v>0.91576426064518723</v>
      </c>
      <c r="Q5425" s="11" t="str">
        <f t="shared" ca="1" si="379"/>
        <v>H</v>
      </c>
    </row>
    <row r="5426" spans="9:17" x14ac:dyDescent="0.25">
      <c r="I5426" s="11">
        <v>5425</v>
      </c>
      <c r="J5426" s="11">
        <f t="shared" ca="1" si="380"/>
        <v>-0.74516440945003104</v>
      </c>
      <c r="K5426" s="11">
        <f t="shared" ca="1" si="381"/>
        <v>0.51730937365781382</v>
      </c>
      <c r="L5426" s="11" t="str">
        <f t="shared" ca="1" si="378"/>
        <v>H</v>
      </c>
      <c r="M5426" s="11"/>
      <c r="N5426" s="11">
        <v>5425</v>
      </c>
      <c r="O5426" s="12">
        <f t="shared" ca="1" si="382"/>
        <v>0.41161445653455314</v>
      </c>
      <c r="P5426" s="12">
        <f t="shared" ca="1" si="383"/>
        <v>2.859817985680781</v>
      </c>
      <c r="Q5426" s="11" t="str">
        <f t="shared" ca="1" si="379"/>
        <v>H</v>
      </c>
    </row>
    <row r="5427" spans="9:17" x14ac:dyDescent="0.25">
      <c r="I5427" s="11">
        <v>5426</v>
      </c>
      <c r="J5427" s="11">
        <f t="shared" ca="1" si="380"/>
        <v>8.2105388871421603E-2</v>
      </c>
      <c r="K5427" s="11">
        <f t="shared" ca="1" si="381"/>
        <v>2.8094490589511603</v>
      </c>
      <c r="L5427" s="11" t="str">
        <f t="shared" ca="1" si="378"/>
        <v>H</v>
      </c>
      <c r="M5427" s="11"/>
      <c r="N5427" s="11">
        <v>5426</v>
      </c>
      <c r="O5427" s="12">
        <f t="shared" ca="1" si="382"/>
        <v>0.86647722517740255</v>
      </c>
      <c r="P5427" s="12">
        <f t="shared" ca="1" si="383"/>
        <v>1.2079214904560061</v>
      </c>
      <c r="Q5427" s="11" t="str">
        <f t="shared" ca="1" si="379"/>
        <v>H</v>
      </c>
    </row>
    <row r="5428" spans="9:17" x14ac:dyDescent="0.25">
      <c r="I5428" s="11">
        <v>5427</v>
      </c>
      <c r="J5428" s="11">
        <f t="shared" ca="1" si="380"/>
        <v>-0.2048838884651446</v>
      </c>
      <c r="K5428" s="11">
        <f t="shared" ca="1" si="381"/>
        <v>0.2613425994734182</v>
      </c>
      <c r="L5428" s="11" t="str">
        <f t="shared" ca="1" si="378"/>
        <v>H</v>
      </c>
      <c r="M5428" s="11"/>
      <c r="N5428" s="11">
        <v>5427</v>
      </c>
      <c r="O5428" s="12">
        <f t="shared" ca="1" si="382"/>
        <v>-1.8153377461823106E-2</v>
      </c>
      <c r="P5428" s="12">
        <f t="shared" ca="1" si="383"/>
        <v>-0.88222706697204911</v>
      </c>
      <c r="Q5428" s="11" t="str">
        <f t="shared" ca="1" si="379"/>
        <v>A</v>
      </c>
    </row>
    <row r="5429" spans="9:17" x14ac:dyDescent="0.25">
      <c r="I5429" s="11">
        <v>5428</v>
      </c>
      <c r="J5429" s="11">
        <f t="shared" ca="1" si="380"/>
        <v>1.036776382123181</v>
      </c>
      <c r="K5429" s="11">
        <f t="shared" ca="1" si="381"/>
        <v>2.2632444823307729</v>
      </c>
      <c r="L5429" s="11" t="str">
        <f t="shared" ca="1" si="378"/>
        <v>H</v>
      </c>
      <c r="M5429" s="11"/>
      <c r="N5429" s="11">
        <v>5428</v>
      </c>
      <c r="O5429" s="12">
        <f t="shared" ca="1" si="382"/>
        <v>1.6025606141118303</v>
      </c>
      <c r="P5429" s="12">
        <f t="shared" ca="1" si="383"/>
        <v>-6.7867250272547475E-2</v>
      </c>
      <c r="Q5429" s="11" t="str">
        <f t="shared" ca="1" si="379"/>
        <v>A</v>
      </c>
    </row>
    <row r="5430" spans="9:17" x14ac:dyDescent="0.25">
      <c r="I5430" s="11">
        <v>5429</v>
      </c>
      <c r="J5430" s="11">
        <f t="shared" ca="1" si="380"/>
        <v>1.1876298113987767</v>
      </c>
      <c r="K5430" s="11">
        <f t="shared" ca="1" si="381"/>
        <v>2.0752739358618872</v>
      </c>
      <c r="L5430" s="11" t="str">
        <f t="shared" ca="1" si="378"/>
        <v>H</v>
      </c>
      <c r="M5430" s="11"/>
      <c r="N5430" s="11">
        <v>5429</v>
      </c>
      <c r="O5430" s="12">
        <f t="shared" ca="1" si="382"/>
        <v>-0.15804644709369009</v>
      </c>
      <c r="P5430" s="12">
        <f t="shared" ca="1" si="383"/>
        <v>0.79822681542138918</v>
      </c>
      <c r="Q5430" s="11" t="str">
        <f t="shared" ca="1" si="379"/>
        <v>H</v>
      </c>
    </row>
    <row r="5431" spans="9:17" x14ac:dyDescent="0.25">
      <c r="I5431" s="11">
        <v>5430</v>
      </c>
      <c r="J5431" s="11">
        <f t="shared" ca="1" si="380"/>
        <v>0.30519035512000547</v>
      </c>
      <c r="K5431" s="11">
        <f t="shared" ca="1" si="381"/>
        <v>3.3910169970706665</v>
      </c>
      <c r="L5431" s="11" t="str">
        <f t="shared" ca="1" si="378"/>
        <v>H</v>
      </c>
      <c r="M5431" s="11"/>
      <c r="N5431" s="11">
        <v>5430</v>
      </c>
      <c r="O5431" s="12">
        <f t="shared" ca="1" si="382"/>
        <v>0.32715978836698612</v>
      </c>
      <c r="P5431" s="12">
        <f t="shared" ca="1" si="383"/>
        <v>1.6189163884451543</v>
      </c>
      <c r="Q5431" s="11" t="str">
        <f t="shared" ca="1" si="379"/>
        <v>H</v>
      </c>
    </row>
    <row r="5432" spans="9:17" x14ac:dyDescent="0.25">
      <c r="I5432" s="11">
        <v>5431</v>
      </c>
      <c r="J5432" s="11">
        <f t="shared" ca="1" si="380"/>
        <v>0.29903220380096118</v>
      </c>
      <c r="K5432" s="11">
        <f t="shared" ca="1" si="381"/>
        <v>0.83860860646453927</v>
      </c>
      <c r="L5432" s="11" t="str">
        <f t="shared" ca="1" si="378"/>
        <v>H</v>
      </c>
      <c r="M5432" s="11"/>
      <c r="N5432" s="11">
        <v>5431</v>
      </c>
      <c r="O5432" s="12">
        <f t="shared" ca="1" si="382"/>
        <v>-1.2476621086466675</v>
      </c>
      <c r="P5432" s="12">
        <f t="shared" ca="1" si="383"/>
        <v>1.4227012514534516</v>
      </c>
      <c r="Q5432" s="11" t="str">
        <f t="shared" ca="1" si="379"/>
        <v>H</v>
      </c>
    </row>
    <row r="5433" spans="9:17" x14ac:dyDescent="0.25">
      <c r="I5433" s="11">
        <v>5432</v>
      </c>
      <c r="J5433" s="11">
        <f t="shared" ca="1" si="380"/>
        <v>0.84080017735446289</v>
      </c>
      <c r="K5433" s="11">
        <f t="shared" ca="1" si="381"/>
        <v>1.3570391183412895</v>
      </c>
      <c r="L5433" s="11" t="str">
        <f t="shared" ca="1" si="378"/>
        <v>H</v>
      </c>
      <c r="M5433" s="11"/>
      <c r="N5433" s="11">
        <v>5432</v>
      </c>
      <c r="O5433" s="12">
        <f t="shared" ca="1" si="382"/>
        <v>1.3410601822565034</v>
      </c>
      <c r="P5433" s="12">
        <f t="shared" ca="1" si="383"/>
        <v>-7.6720581117288855E-3</v>
      </c>
      <c r="Q5433" s="11" t="str">
        <f t="shared" ca="1" si="379"/>
        <v>A</v>
      </c>
    </row>
    <row r="5434" spans="9:17" x14ac:dyDescent="0.25">
      <c r="I5434" s="11">
        <v>5433</v>
      </c>
      <c r="J5434" s="11">
        <f t="shared" ca="1" si="380"/>
        <v>2.0994983503240983</v>
      </c>
      <c r="K5434" s="11">
        <f t="shared" ca="1" si="381"/>
        <v>0.33467932877308959</v>
      </c>
      <c r="L5434" s="11" t="str">
        <f t="shared" ca="1" si="378"/>
        <v>A</v>
      </c>
      <c r="M5434" s="11"/>
      <c r="N5434" s="11">
        <v>5433</v>
      </c>
      <c r="O5434" s="12">
        <f t="shared" ca="1" si="382"/>
        <v>0.42207381071753408</v>
      </c>
      <c r="P5434" s="12">
        <f t="shared" ca="1" si="383"/>
        <v>0.75306968369055283</v>
      </c>
      <c r="Q5434" s="11" t="str">
        <f t="shared" ca="1" si="379"/>
        <v>H</v>
      </c>
    </row>
    <row r="5435" spans="9:17" x14ac:dyDescent="0.25">
      <c r="I5435" s="11">
        <v>5434</v>
      </c>
      <c r="J5435" s="11">
        <f t="shared" ca="1" si="380"/>
        <v>-1.2115528845247909</v>
      </c>
      <c r="K5435" s="11">
        <f t="shared" ca="1" si="381"/>
        <v>3.5535953370894084</v>
      </c>
      <c r="L5435" s="11" t="str">
        <f t="shared" ca="1" si="378"/>
        <v>H</v>
      </c>
      <c r="M5435" s="11"/>
      <c r="N5435" s="11">
        <v>5434</v>
      </c>
      <c r="O5435" s="12">
        <f t="shared" ca="1" si="382"/>
        <v>-1.7758124550677434</v>
      </c>
      <c r="P5435" s="12">
        <f t="shared" ca="1" si="383"/>
        <v>-1.0268881259610008</v>
      </c>
      <c r="Q5435" s="11" t="str">
        <f t="shared" ca="1" si="379"/>
        <v>H</v>
      </c>
    </row>
    <row r="5436" spans="9:17" x14ac:dyDescent="0.25">
      <c r="I5436" s="11">
        <v>5435</v>
      </c>
      <c r="J5436" s="11">
        <f t="shared" ca="1" si="380"/>
        <v>2.7293034879284601</v>
      </c>
      <c r="K5436" s="11">
        <f t="shared" ca="1" si="381"/>
        <v>1.936027979170585</v>
      </c>
      <c r="L5436" s="11" t="str">
        <f t="shared" ca="1" si="378"/>
        <v>A</v>
      </c>
      <c r="M5436" s="11"/>
      <c r="N5436" s="11">
        <v>5435</v>
      </c>
      <c r="O5436" s="12">
        <f t="shared" ca="1" si="382"/>
        <v>1.8038598685105542</v>
      </c>
      <c r="P5436" s="12">
        <f t="shared" ca="1" si="383"/>
        <v>1.2860133883354603</v>
      </c>
      <c r="Q5436" s="11" t="str">
        <f t="shared" ca="1" si="379"/>
        <v>A</v>
      </c>
    </row>
    <row r="5437" spans="9:17" x14ac:dyDescent="0.25">
      <c r="I5437" s="11">
        <v>5436</v>
      </c>
      <c r="J5437" s="11">
        <f t="shared" ca="1" si="380"/>
        <v>0.5689312984216528</v>
      </c>
      <c r="K5437" s="11">
        <f t="shared" ca="1" si="381"/>
        <v>3.6978101294417094</v>
      </c>
      <c r="L5437" s="11" t="str">
        <f t="shared" ca="1" si="378"/>
        <v>H</v>
      </c>
      <c r="M5437" s="11"/>
      <c r="N5437" s="11">
        <v>5436</v>
      </c>
      <c r="O5437" s="12">
        <f t="shared" ca="1" si="382"/>
        <v>1.4098085433933107</v>
      </c>
      <c r="P5437" s="12">
        <f t="shared" ca="1" si="383"/>
        <v>2.6117478891776598</v>
      </c>
      <c r="Q5437" s="11" t="str">
        <f t="shared" ca="1" si="379"/>
        <v>H</v>
      </c>
    </row>
    <row r="5438" spans="9:17" x14ac:dyDescent="0.25">
      <c r="I5438" s="11">
        <v>5437</v>
      </c>
      <c r="J5438" s="11">
        <f t="shared" ca="1" si="380"/>
        <v>3.517976793477362E-2</v>
      </c>
      <c r="K5438" s="11">
        <f t="shared" ca="1" si="381"/>
        <v>3.9486073885795943</v>
      </c>
      <c r="L5438" s="11" t="str">
        <f t="shared" ca="1" si="378"/>
        <v>H</v>
      </c>
      <c r="M5438" s="11"/>
      <c r="N5438" s="11">
        <v>5437</v>
      </c>
      <c r="O5438" s="12">
        <f t="shared" ca="1" si="382"/>
        <v>0.84620079219166255</v>
      </c>
      <c r="P5438" s="12">
        <f t="shared" ca="1" si="383"/>
        <v>2.2988726231409276</v>
      </c>
      <c r="Q5438" s="11" t="str">
        <f t="shared" ca="1" si="379"/>
        <v>H</v>
      </c>
    </row>
    <row r="5439" spans="9:17" x14ac:dyDescent="0.25">
      <c r="I5439" s="11">
        <v>5438</v>
      </c>
      <c r="J5439" s="11">
        <f t="shared" ca="1" si="380"/>
        <v>1.3466211411754445</v>
      </c>
      <c r="K5439" s="11">
        <f t="shared" ca="1" si="381"/>
        <v>2.0489670822006398</v>
      </c>
      <c r="L5439" s="11" t="str">
        <f t="shared" ca="1" si="378"/>
        <v>H</v>
      </c>
      <c r="M5439" s="11"/>
      <c r="N5439" s="11">
        <v>5438</v>
      </c>
      <c r="O5439" s="12">
        <f t="shared" ca="1" si="382"/>
        <v>-0.26098010602048549</v>
      </c>
      <c r="P5439" s="12">
        <f t="shared" ca="1" si="383"/>
        <v>1.5922830373386891</v>
      </c>
      <c r="Q5439" s="11" t="str">
        <f t="shared" ca="1" si="379"/>
        <v>H</v>
      </c>
    </row>
    <row r="5440" spans="9:17" x14ac:dyDescent="0.25">
      <c r="I5440" s="11">
        <v>5439</v>
      </c>
      <c r="J5440" s="11">
        <f t="shared" ca="1" si="380"/>
        <v>-0.36719506381423483</v>
      </c>
      <c r="K5440" s="11">
        <f t="shared" ca="1" si="381"/>
        <v>4.1226938653310032</v>
      </c>
      <c r="L5440" s="11" t="str">
        <f t="shared" ca="1" si="378"/>
        <v>H</v>
      </c>
      <c r="M5440" s="11"/>
      <c r="N5440" s="11">
        <v>5439</v>
      </c>
      <c r="O5440" s="12">
        <f t="shared" ca="1" si="382"/>
        <v>0.46942504801110896</v>
      </c>
      <c r="P5440" s="12">
        <f t="shared" ca="1" si="383"/>
        <v>2.0795360029835397E-2</v>
      </c>
      <c r="Q5440" s="11" t="str">
        <f t="shared" ca="1" si="379"/>
        <v>A</v>
      </c>
    </row>
    <row r="5441" spans="9:17" x14ac:dyDescent="0.25">
      <c r="I5441" s="11">
        <v>5440</v>
      </c>
      <c r="J5441" s="11">
        <f t="shared" ca="1" si="380"/>
        <v>3.2469732879914321</v>
      </c>
      <c r="K5441" s="11">
        <f t="shared" ca="1" si="381"/>
        <v>0.52285281124062322</v>
      </c>
      <c r="L5441" s="11" t="str">
        <f t="shared" ca="1" si="378"/>
        <v>A</v>
      </c>
      <c r="M5441" s="11"/>
      <c r="N5441" s="11">
        <v>5440</v>
      </c>
      <c r="O5441" s="12">
        <f t="shared" ca="1" si="382"/>
        <v>1.0419379618065752</v>
      </c>
      <c r="P5441" s="12">
        <f t="shared" ca="1" si="383"/>
        <v>1.5322050066267547</v>
      </c>
      <c r="Q5441" s="11" t="str">
        <f t="shared" ca="1" si="379"/>
        <v>H</v>
      </c>
    </row>
    <row r="5442" spans="9:17" x14ac:dyDescent="0.25">
      <c r="I5442" s="11">
        <v>5441</v>
      </c>
      <c r="J5442" s="11">
        <f t="shared" ca="1" si="380"/>
        <v>6.6956510364902799E-3</v>
      </c>
      <c r="K5442" s="11">
        <f t="shared" ca="1" si="381"/>
        <v>3.3907184894513658</v>
      </c>
      <c r="L5442" s="11" t="str">
        <f t="shared" ca="1" si="378"/>
        <v>H</v>
      </c>
      <c r="M5442" s="11"/>
      <c r="N5442" s="11">
        <v>5441</v>
      </c>
      <c r="O5442" s="12">
        <f t="shared" ca="1" si="382"/>
        <v>8.8237340062038261E-2</v>
      </c>
      <c r="P5442" s="12">
        <f t="shared" ca="1" si="383"/>
        <v>1.0623009900627831</v>
      </c>
      <c r="Q5442" s="11" t="str">
        <f t="shared" ca="1" si="379"/>
        <v>H</v>
      </c>
    </row>
    <row r="5443" spans="9:17" x14ac:dyDescent="0.25">
      <c r="I5443" s="11">
        <v>5442</v>
      </c>
      <c r="J5443" s="11">
        <f t="shared" ref="J5443:J5506" ca="1" si="384">NORMINV(RAND(), $D$3,$F$3)</f>
        <v>1.9381939153137289</v>
      </c>
      <c r="K5443" s="11">
        <f t="shared" ref="K5443:K5506" ca="1" si="385">NORMINV(RAND(), $D$2,$F$2)</f>
        <v>4.6220479702834876</v>
      </c>
      <c r="L5443" s="11" t="str">
        <f t="shared" ca="1" si="378"/>
        <v>H</v>
      </c>
      <c r="M5443" s="11"/>
      <c r="N5443" s="11">
        <v>5442</v>
      </c>
      <c r="O5443" s="12">
        <f t="shared" ref="O5443:O5506" ca="1" si="386">NORMINV(RAND(), $D$11,$F$11)</f>
        <v>-1.0893233691500852</v>
      </c>
      <c r="P5443" s="12">
        <f t="shared" ref="P5443:P5506" ca="1" si="387">NORMINV(RAND(), $D$10,$F$10)</f>
        <v>2.8312801702400425</v>
      </c>
      <c r="Q5443" s="11" t="str">
        <f t="shared" ca="1" si="379"/>
        <v>H</v>
      </c>
    </row>
    <row r="5444" spans="9:17" x14ac:dyDescent="0.25">
      <c r="I5444" s="11">
        <v>5443</v>
      </c>
      <c r="J5444" s="11">
        <f t="shared" ca="1" si="384"/>
        <v>0.3182868721254567</v>
      </c>
      <c r="K5444" s="11">
        <f t="shared" ca="1" si="385"/>
        <v>1.9955637080211175</v>
      </c>
      <c r="L5444" s="11" t="str">
        <f t="shared" ca="1" si="378"/>
        <v>H</v>
      </c>
      <c r="M5444" s="11"/>
      <c r="N5444" s="11">
        <v>5443</v>
      </c>
      <c r="O5444" s="12">
        <f t="shared" ca="1" si="386"/>
        <v>-2.2173874655038928</v>
      </c>
      <c r="P5444" s="12">
        <f t="shared" ca="1" si="387"/>
        <v>1.8691279345545695</v>
      </c>
      <c r="Q5444" s="11" t="str">
        <f t="shared" ca="1" si="379"/>
        <v>H</v>
      </c>
    </row>
    <row r="5445" spans="9:17" x14ac:dyDescent="0.25">
      <c r="I5445" s="11">
        <v>5444</v>
      </c>
      <c r="J5445" s="11">
        <f t="shared" ca="1" si="384"/>
        <v>3.0630186137241511</v>
      </c>
      <c r="K5445" s="11">
        <f t="shared" ca="1" si="385"/>
        <v>0.97550532432532666</v>
      </c>
      <c r="L5445" s="11" t="str">
        <f t="shared" ca="1" si="378"/>
        <v>A</v>
      </c>
      <c r="M5445" s="11"/>
      <c r="N5445" s="11">
        <v>5444</v>
      </c>
      <c r="O5445" s="12">
        <f t="shared" ca="1" si="386"/>
        <v>0.10206760776801749</v>
      </c>
      <c r="P5445" s="12">
        <f t="shared" ca="1" si="387"/>
        <v>0.96640364278574875</v>
      </c>
      <c r="Q5445" s="11" t="str">
        <f t="shared" ca="1" si="379"/>
        <v>H</v>
      </c>
    </row>
    <row r="5446" spans="9:17" x14ac:dyDescent="0.25">
      <c r="I5446" s="11">
        <v>5445</v>
      </c>
      <c r="J5446" s="11">
        <f t="shared" ca="1" si="384"/>
        <v>2.0694086095856945</v>
      </c>
      <c r="K5446" s="11">
        <f t="shared" ca="1" si="385"/>
        <v>2.8712271132675902</v>
      </c>
      <c r="L5446" s="11" t="str">
        <f t="shared" ca="1" si="378"/>
        <v>H</v>
      </c>
      <c r="M5446" s="11"/>
      <c r="N5446" s="11">
        <v>5445</v>
      </c>
      <c r="O5446" s="12">
        <f t="shared" ca="1" si="386"/>
        <v>-1.2533322090132377</v>
      </c>
      <c r="P5446" s="12">
        <f t="shared" ca="1" si="387"/>
        <v>-0.11359945099212276</v>
      </c>
      <c r="Q5446" s="11" t="str">
        <f t="shared" ca="1" si="379"/>
        <v>H</v>
      </c>
    </row>
    <row r="5447" spans="9:17" x14ac:dyDescent="0.25">
      <c r="I5447" s="11">
        <v>5446</v>
      </c>
      <c r="J5447" s="11">
        <f t="shared" ca="1" si="384"/>
        <v>1.2000242936592072</v>
      </c>
      <c r="K5447" s="11">
        <f t="shared" ca="1" si="385"/>
        <v>2.23014094671001</v>
      </c>
      <c r="L5447" s="11" t="str">
        <f t="shared" ca="1" si="378"/>
        <v>H</v>
      </c>
      <c r="M5447" s="11"/>
      <c r="N5447" s="11">
        <v>5446</v>
      </c>
      <c r="O5447" s="12">
        <f t="shared" ca="1" si="386"/>
        <v>-2.2438138098319564</v>
      </c>
      <c r="P5447" s="12">
        <f t="shared" ca="1" si="387"/>
        <v>1.5293068709195561</v>
      </c>
      <c r="Q5447" s="11" t="str">
        <f t="shared" ca="1" si="379"/>
        <v>H</v>
      </c>
    </row>
    <row r="5448" spans="9:17" x14ac:dyDescent="0.25">
      <c r="I5448" s="11">
        <v>5447</v>
      </c>
      <c r="J5448" s="11">
        <f t="shared" ca="1" si="384"/>
        <v>0.82366086611969125</v>
      </c>
      <c r="K5448" s="11">
        <f t="shared" ca="1" si="385"/>
        <v>1.7041767562780552</v>
      </c>
      <c r="L5448" s="11" t="str">
        <f t="shared" ca="1" si="378"/>
        <v>H</v>
      </c>
      <c r="M5448" s="11"/>
      <c r="N5448" s="11">
        <v>5447</v>
      </c>
      <c r="O5448" s="12">
        <f t="shared" ca="1" si="386"/>
        <v>2.3396333107467875</v>
      </c>
      <c r="P5448" s="12">
        <f t="shared" ca="1" si="387"/>
        <v>-0.36426796156619834</v>
      </c>
      <c r="Q5448" s="11" t="str">
        <f t="shared" ca="1" si="379"/>
        <v>A</v>
      </c>
    </row>
    <row r="5449" spans="9:17" x14ac:dyDescent="0.25">
      <c r="I5449" s="11">
        <v>5448</v>
      </c>
      <c r="J5449" s="11">
        <f t="shared" ca="1" si="384"/>
        <v>0.4852749304047792</v>
      </c>
      <c r="K5449" s="11">
        <f t="shared" ca="1" si="385"/>
        <v>2.3464356816184155</v>
      </c>
      <c r="L5449" s="11" t="str">
        <f t="shared" ca="1" si="378"/>
        <v>H</v>
      </c>
      <c r="M5449" s="11"/>
      <c r="N5449" s="11">
        <v>5448</v>
      </c>
      <c r="O5449" s="12">
        <f t="shared" ca="1" si="386"/>
        <v>0.68226180620301669</v>
      </c>
      <c r="P5449" s="12">
        <f t="shared" ca="1" si="387"/>
        <v>5.2303864893302965E-2</v>
      </c>
      <c r="Q5449" s="11" t="str">
        <f t="shared" ca="1" si="379"/>
        <v>A</v>
      </c>
    </row>
    <row r="5450" spans="9:17" x14ac:dyDescent="0.25">
      <c r="I5450" s="11">
        <v>5449</v>
      </c>
      <c r="J5450" s="11">
        <f t="shared" ca="1" si="384"/>
        <v>0.40865910638377323</v>
      </c>
      <c r="K5450" s="11">
        <f t="shared" ca="1" si="385"/>
        <v>0.82605564747760418</v>
      </c>
      <c r="L5450" s="11" t="str">
        <f t="shared" ca="1" si="378"/>
        <v>H</v>
      </c>
      <c r="M5450" s="11"/>
      <c r="N5450" s="11">
        <v>5449</v>
      </c>
      <c r="O5450" s="12">
        <f t="shared" ca="1" si="386"/>
        <v>0.185967894238312</v>
      </c>
      <c r="P5450" s="12">
        <f t="shared" ca="1" si="387"/>
        <v>2.1599124575948574</v>
      </c>
      <c r="Q5450" s="11" t="str">
        <f t="shared" ca="1" si="379"/>
        <v>H</v>
      </c>
    </row>
    <row r="5451" spans="9:17" x14ac:dyDescent="0.25">
      <c r="I5451" s="11">
        <v>5450</v>
      </c>
      <c r="J5451" s="11">
        <f t="shared" ca="1" si="384"/>
        <v>3.6120282325728601</v>
      </c>
      <c r="K5451" s="11">
        <f t="shared" ca="1" si="385"/>
        <v>2.7071291578000771</v>
      </c>
      <c r="L5451" s="11" t="str">
        <f t="shared" ca="1" si="378"/>
        <v>A</v>
      </c>
      <c r="M5451" s="11"/>
      <c r="N5451" s="11">
        <v>5450</v>
      </c>
      <c r="O5451" s="12">
        <f t="shared" ca="1" si="386"/>
        <v>0.21958205384179807</v>
      </c>
      <c r="P5451" s="12">
        <f t="shared" ca="1" si="387"/>
        <v>2.3383796475958034</v>
      </c>
      <c r="Q5451" s="11" t="str">
        <f t="shared" ca="1" si="379"/>
        <v>H</v>
      </c>
    </row>
    <row r="5452" spans="9:17" x14ac:dyDescent="0.25">
      <c r="I5452" s="11">
        <v>5451</v>
      </c>
      <c r="J5452" s="11">
        <f t="shared" ca="1" si="384"/>
        <v>1.207330088128185</v>
      </c>
      <c r="K5452" s="11">
        <f t="shared" ca="1" si="385"/>
        <v>1.2034409031312743</v>
      </c>
      <c r="L5452" s="11" t="str">
        <f t="shared" ca="1" si="378"/>
        <v>A</v>
      </c>
      <c r="M5452" s="11"/>
      <c r="N5452" s="11">
        <v>5451</v>
      </c>
      <c r="O5452" s="12">
        <f t="shared" ca="1" si="386"/>
        <v>-2.9618140645181756E-2</v>
      </c>
      <c r="P5452" s="12">
        <f t="shared" ca="1" si="387"/>
        <v>0.79047673174166244</v>
      </c>
      <c r="Q5452" s="11" t="str">
        <f t="shared" ca="1" si="379"/>
        <v>H</v>
      </c>
    </row>
    <row r="5453" spans="9:17" x14ac:dyDescent="0.25">
      <c r="I5453" s="11">
        <v>5452</v>
      </c>
      <c r="J5453" s="11">
        <f t="shared" ca="1" si="384"/>
        <v>1.5005139576572004</v>
      </c>
      <c r="K5453" s="11">
        <f t="shared" ca="1" si="385"/>
        <v>0.58907712044694205</v>
      </c>
      <c r="L5453" s="11" t="str">
        <f t="shared" ca="1" si="378"/>
        <v>A</v>
      </c>
      <c r="M5453" s="11"/>
      <c r="N5453" s="11">
        <v>5452</v>
      </c>
      <c r="O5453" s="12">
        <f t="shared" ca="1" si="386"/>
        <v>1.9067536674419703</v>
      </c>
      <c r="P5453" s="12">
        <f t="shared" ca="1" si="387"/>
        <v>1.3167379045647911</v>
      </c>
      <c r="Q5453" s="11" t="str">
        <f t="shared" ca="1" si="379"/>
        <v>A</v>
      </c>
    </row>
    <row r="5454" spans="9:17" x14ac:dyDescent="0.25">
      <c r="I5454" s="11">
        <v>5453</v>
      </c>
      <c r="J5454" s="11">
        <f t="shared" ca="1" si="384"/>
        <v>1.41346662312241</v>
      </c>
      <c r="K5454" s="11">
        <f t="shared" ca="1" si="385"/>
        <v>0.8036826328781348</v>
      </c>
      <c r="L5454" s="11" t="str">
        <f t="shared" ca="1" si="378"/>
        <v>A</v>
      </c>
      <c r="M5454" s="11"/>
      <c r="N5454" s="11">
        <v>5453</v>
      </c>
      <c r="O5454" s="12">
        <f t="shared" ca="1" si="386"/>
        <v>0.52400763186390009</v>
      </c>
      <c r="P5454" s="12">
        <f t="shared" ca="1" si="387"/>
        <v>1.0136017886032962</v>
      </c>
      <c r="Q5454" s="11" t="str">
        <f t="shared" ca="1" si="379"/>
        <v>H</v>
      </c>
    </row>
    <row r="5455" spans="9:17" x14ac:dyDescent="0.25">
      <c r="I5455" s="11">
        <v>5454</v>
      </c>
      <c r="J5455" s="11">
        <f t="shared" ca="1" si="384"/>
        <v>0.72912337567899266</v>
      </c>
      <c r="K5455" s="11">
        <f t="shared" ca="1" si="385"/>
        <v>1.656295210163433</v>
      </c>
      <c r="L5455" s="11" t="str">
        <f t="shared" ca="1" si="378"/>
        <v>H</v>
      </c>
      <c r="M5455" s="11"/>
      <c r="N5455" s="11">
        <v>5454</v>
      </c>
      <c r="O5455" s="12">
        <f t="shared" ca="1" si="386"/>
        <v>0.7111711005181145</v>
      </c>
      <c r="P5455" s="12">
        <f t="shared" ca="1" si="387"/>
        <v>2.3293854332662036</v>
      </c>
      <c r="Q5455" s="11" t="str">
        <f t="shared" ca="1" si="379"/>
        <v>H</v>
      </c>
    </row>
    <row r="5456" spans="9:17" x14ac:dyDescent="0.25">
      <c r="I5456" s="11">
        <v>5455</v>
      </c>
      <c r="J5456" s="11">
        <f t="shared" ca="1" si="384"/>
        <v>9.9469561925803363E-2</v>
      </c>
      <c r="K5456" s="11">
        <f t="shared" ca="1" si="385"/>
        <v>1.8254837691119143</v>
      </c>
      <c r="L5456" s="11" t="str">
        <f t="shared" ca="1" si="378"/>
        <v>H</v>
      </c>
      <c r="M5456" s="11"/>
      <c r="N5456" s="11">
        <v>5455</v>
      </c>
      <c r="O5456" s="12">
        <f t="shared" ca="1" si="386"/>
        <v>-1.2195264841386779</v>
      </c>
      <c r="P5456" s="12">
        <f t="shared" ca="1" si="387"/>
        <v>1.4918961193914959</v>
      </c>
      <c r="Q5456" s="11" t="str">
        <f t="shared" ca="1" si="379"/>
        <v>H</v>
      </c>
    </row>
    <row r="5457" spans="9:17" x14ac:dyDescent="0.25">
      <c r="I5457" s="11">
        <v>5456</v>
      </c>
      <c r="J5457" s="11">
        <f t="shared" ca="1" si="384"/>
        <v>0.45174524241133507</v>
      </c>
      <c r="K5457" s="11">
        <f t="shared" ca="1" si="385"/>
        <v>2.3584905689316096</v>
      </c>
      <c r="L5457" s="11" t="str">
        <f t="shared" ca="1" si="378"/>
        <v>H</v>
      </c>
      <c r="M5457" s="11"/>
      <c r="N5457" s="11">
        <v>5456</v>
      </c>
      <c r="O5457" s="12">
        <f t="shared" ca="1" si="386"/>
        <v>2.0371250407101869</v>
      </c>
      <c r="P5457" s="12">
        <f t="shared" ca="1" si="387"/>
        <v>1.5845545992098371</v>
      </c>
      <c r="Q5457" s="11" t="str">
        <f t="shared" ca="1" si="379"/>
        <v>A</v>
      </c>
    </row>
    <row r="5458" spans="9:17" x14ac:dyDescent="0.25">
      <c r="I5458" s="11">
        <v>5457</v>
      </c>
      <c r="J5458" s="11">
        <f t="shared" ca="1" si="384"/>
        <v>0.22326819737021841</v>
      </c>
      <c r="K5458" s="11">
        <f t="shared" ca="1" si="385"/>
        <v>2.094823258218526</v>
      </c>
      <c r="L5458" s="11" t="str">
        <f t="shared" ca="1" si="378"/>
        <v>H</v>
      </c>
      <c r="M5458" s="11"/>
      <c r="N5458" s="11">
        <v>5457</v>
      </c>
      <c r="O5458" s="12">
        <f t="shared" ca="1" si="386"/>
        <v>0.89577089672202181</v>
      </c>
      <c r="P5458" s="12">
        <f t="shared" ca="1" si="387"/>
        <v>0.74822207076241709</v>
      </c>
      <c r="Q5458" s="11" t="str">
        <f t="shared" ca="1" si="379"/>
        <v>A</v>
      </c>
    </row>
    <row r="5459" spans="9:17" x14ac:dyDescent="0.25">
      <c r="I5459" s="11">
        <v>5458</v>
      </c>
      <c r="J5459" s="11">
        <f t="shared" ca="1" si="384"/>
        <v>0.16288549871360369</v>
      </c>
      <c r="K5459" s="11">
        <f t="shared" ca="1" si="385"/>
        <v>2.4277080405652542</v>
      </c>
      <c r="L5459" s="11" t="str">
        <f t="shared" ca="1" si="378"/>
        <v>H</v>
      </c>
      <c r="M5459" s="11"/>
      <c r="N5459" s="11">
        <v>5458</v>
      </c>
      <c r="O5459" s="12">
        <f t="shared" ca="1" si="386"/>
        <v>1.1806195544635862</v>
      </c>
      <c r="P5459" s="12">
        <f t="shared" ca="1" si="387"/>
        <v>-1.9271571023381306</v>
      </c>
      <c r="Q5459" s="11" t="str">
        <f t="shared" ca="1" si="379"/>
        <v>A</v>
      </c>
    </row>
    <row r="5460" spans="9:17" x14ac:dyDescent="0.25">
      <c r="I5460" s="11">
        <v>5459</v>
      </c>
      <c r="J5460" s="11">
        <f t="shared" ca="1" si="384"/>
        <v>2.9603873647973664</v>
      </c>
      <c r="K5460" s="11">
        <f t="shared" ca="1" si="385"/>
        <v>2.9057217409048666</v>
      </c>
      <c r="L5460" s="11" t="str">
        <f t="shared" ca="1" si="378"/>
        <v>A</v>
      </c>
      <c r="M5460" s="11"/>
      <c r="N5460" s="11">
        <v>5459</v>
      </c>
      <c r="O5460" s="12">
        <f t="shared" ca="1" si="386"/>
        <v>1.0556857428680062</v>
      </c>
      <c r="P5460" s="12">
        <f t="shared" ca="1" si="387"/>
        <v>-1.10312668898059</v>
      </c>
      <c r="Q5460" s="11" t="str">
        <f t="shared" ca="1" si="379"/>
        <v>A</v>
      </c>
    </row>
    <row r="5461" spans="9:17" x14ac:dyDescent="0.25">
      <c r="I5461" s="11">
        <v>5460</v>
      </c>
      <c r="J5461" s="11">
        <f t="shared" ca="1" si="384"/>
        <v>-0.5838441822534689</v>
      </c>
      <c r="K5461" s="11">
        <f t="shared" ca="1" si="385"/>
        <v>1.6798995932458549</v>
      </c>
      <c r="L5461" s="11" t="str">
        <f t="shared" ca="1" si="378"/>
        <v>H</v>
      </c>
      <c r="M5461" s="11"/>
      <c r="N5461" s="11">
        <v>5460</v>
      </c>
      <c r="O5461" s="12">
        <f t="shared" ca="1" si="386"/>
        <v>2.1172948245063319</v>
      </c>
      <c r="P5461" s="12">
        <f t="shared" ca="1" si="387"/>
        <v>-0.29910481642782538</v>
      </c>
      <c r="Q5461" s="11" t="str">
        <f t="shared" ca="1" si="379"/>
        <v>A</v>
      </c>
    </row>
    <row r="5462" spans="9:17" x14ac:dyDescent="0.25">
      <c r="I5462" s="11">
        <v>5461</v>
      </c>
      <c r="J5462" s="11">
        <f t="shared" ca="1" si="384"/>
        <v>2.2116351158572081</v>
      </c>
      <c r="K5462" s="11">
        <f t="shared" ca="1" si="385"/>
        <v>2.5162044328887179</v>
      </c>
      <c r="L5462" s="11" t="str">
        <f t="shared" ca="1" si="378"/>
        <v>H</v>
      </c>
      <c r="M5462" s="11"/>
      <c r="N5462" s="11">
        <v>5461</v>
      </c>
      <c r="O5462" s="12">
        <f t="shared" ca="1" si="386"/>
        <v>-1.5554571540326398</v>
      </c>
      <c r="P5462" s="12">
        <f t="shared" ca="1" si="387"/>
        <v>0.24373080293458238</v>
      </c>
      <c r="Q5462" s="11" t="str">
        <f t="shared" ca="1" si="379"/>
        <v>H</v>
      </c>
    </row>
    <row r="5463" spans="9:17" x14ac:dyDescent="0.25">
      <c r="I5463" s="11">
        <v>5462</v>
      </c>
      <c r="J5463" s="11">
        <f t="shared" ca="1" si="384"/>
        <v>1.6582886418970086</v>
      </c>
      <c r="K5463" s="11">
        <f t="shared" ca="1" si="385"/>
        <v>1.9101422471332858</v>
      </c>
      <c r="L5463" s="11" t="str">
        <f t="shared" ca="1" si="378"/>
        <v>H</v>
      </c>
      <c r="M5463" s="11"/>
      <c r="N5463" s="11">
        <v>5462</v>
      </c>
      <c r="O5463" s="12">
        <f t="shared" ca="1" si="386"/>
        <v>0.1991663964944459</v>
      </c>
      <c r="P5463" s="12">
        <f t="shared" ca="1" si="387"/>
        <v>-0.46276620778292377</v>
      </c>
      <c r="Q5463" s="11" t="str">
        <f t="shared" ca="1" si="379"/>
        <v>A</v>
      </c>
    </row>
    <row r="5464" spans="9:17" x14ac:dyDescent="0.25">
      <c r="I5464" s="11">
        <v>5463</v>
      </c>
      <c r="J5464" s="11">
        <f t="shared" ca="1" si="384"/>
        <v>1.1418298031228389</v>
      </c>
      <c r="K5464" s="11">
        <f t="shared" ca="1" si="385"/>
        <v>1.9669387300319221</v>
      </c>
      <c r="L5464" s="11" t="str">
        <f t="shared" ca="1" si="378"/>
        <v>H</v>
      </c>
      <c r="M5464" s="11"/>
      <c r="N5464" s="11">
        <v>5463</v>
      </c>
      <c r="O5464" s="12">
        <f t="shared" ca="1" si="386"/>
        <v>1.3629795790784722</v>
      </c>
      <c r="P5464" s="12">
        <f t="shared" ca="1" si="387"/>
        <v>1.1906990443237331</v>
      </c>
      <c r="Q5464" s="11" t="str">
        <f t="shared" ca="1" si="379"/>
        <v>A</v>
      </c>
    </row>
    <row r="5465" spans="9:17" x14ac:dyDescent="0.25">
      <c r="I5465" s="11">
        <v>5464</v>
      </c>
      <c r="J5465" s="11">
        <f t="shared" ca="1" si="384"/>
        <v>-1.8339407946965123</v>
      </c>
      <c r="K5465" s="11">
        <f t="shared" ca="1" si="385"/>
        <v>1.8453814097305377</v>
      </c>
      <c r="L5465" s="11" t="str">
        <f t="shared" ca="1" si="378"/>
        <v>H</v>
      </c>
      <c r="M5465" s="11"/>
      <c r="N5465" s="11">
        <v>5464</v>
      </c>
      <c r="O5465" s="12">
        <f t="shared" ca="1" si="386"/>
        <v>-0.20467906535327018</v>
      </c>
      <c r="P5465" s="12">
        <f t="shared" ca="1" si="387"/>
        <v>-7.8383520104645221E-2</v>
      </c>
      <c r="Q5465" s="11" t="str">
        <f t="shared" ca="1" si="379"/>
        <v>H</v>
      </c>
    </row>
    <row r="5466" spans="9:17" x14ac:dyDescent="0.25">
      <c r="I5466" s="11">
        <v>5465</v>
      </c>
      <c r="J5466" s="11">
        <f t="shared" ca="1" si="384"/>
        <v>1.0654384981933824</v>
      </c>
      <c r="K5466" s="11">
        <f t="shared" ca="1" si="385"/>
        <v>2.232696293076911</v>
      </c>
      <c r="L5466" s="11" t="str">
        <f t="shared" ca="1" si="378"/>
        <v>H</v>
      </c>
      <c r="M5466" s="11"/>
      <c r="N5466" s="11">
        <v>5465</v>
      </c>
      <c r="O5466" s="12">
        <f t="shared" ca="1" si="386"/>
        <v>2.3221518041957019</v>
      </c>
      <c r="P5466" s="12">
        <f t="shared" ca="1" si="387"/>
        <v>2.1479134662981183</v>
      </c>
      <c r="Q5466" s="11" t="str">
        <f t="shared" ca="1" si="379"/>
        <v>A</v>
      </c>
    </row>
    <row r="5467" spans="9:17" x14ac:dyDescent="0.25">
      <c r="I5467" s="11">
        <v>5466</v>
      </c>
      <c r="J5467" s="11">
        <f t="shared" ca="1" si="384"/>
        <v>-1.5214274331988853E-2</v>
      </c>
      <c r="K5467" s="11">
        <f t="shared" ca="1" si="385"/>
        <v>1.3311380116169289</v>
      </c>
      <c r="L5467" s="11" t="str">
        <f t="shared" ca="1" si="378"/>
        <v>H</v>
      </c>
      <c r="M5467" s="11"/>
      <c r="N5467" s="11">
        <v>5466</v>
      </c>
      <c r="O5467" s="12">
        <f t="shared" ca="1" si="386"/>
        <v>0.15724591924418574</v>
      </c>
      <c r="P5467" s="12">
        <f t="shared" ca="1" si="387"/>
        <v>-0.32294433806304546</v>
      </c>
      <c r="Q5467" s="11" t="str">
        <f t="shared" ca="1" si="379"/>
        <v>A</v>
      </c>
    </row>
    <row r="5468" spans="9:17" x14ac:dyDescent="0.25">
      <c r="I5468" s="11">
        <v>5467</v>
      </c>
      <c r="J5468" s="11">
        <f t="shared" ca="1" si="384"/>
        <v>-0.33620613524472776</v>
      </c>
      <c r="K5468" s="11">
        <f t="shared" ca="1" si="385"/>
        <v>1.1562248099736991</v>
      </c>
      <c r="L5468" s="11" t="str">
        <f t="shared" ca="1" si="378"/>
        <v>H</v>
      </c>
      <c r="M5468" s="11"/>
      <c r="N5468" s="11">
        <v>5467</v>
      </c>
      <c r="O5468" s="12">
        <f t="shared" ca="1" si="386"/>
        <v>-0.44944722260752734</v>
      </c>
      <c r="P5468" s="12">
        <f t="shared" ca="1" si="387"/>
        <v>1.4647617268788367</v>
      </c>
      <c r="Q5468" s="11" t="str">
        <f t="shared" ca="1" si="379"/>
        <v>H</v>
      </c>
    </row>
    <row r="5469" spans="9:17" x14ac:dyDescent="0.25">
      <c r="I5469" s="11">
        <v>5468</v>
      </c>
      <c r="J5469" s="11">
        <f t="shared" ca="1" si="384"/>
        <v>1.172755848722945</v>
      </c>
      <c r="K5469" s="11">
        <f t="shared" ca="1" si="385"/>
        <v>0.74595284904751447</v>
      </c>
      <c r="L5469" s="11" t="str">
        <f t="shared" ca="1" si="378"/>
        <v>A</v>
      </c>
      <c r="M5469" s="11"/>
      <c r="N5469" s="11">
        <v>5468</v>
      </c>
      <c r="O5469" s="12">
        <f t="shared" ca="1" si="386"/>
        <v>1.313947631042311</v>
      </c>
      <c r="P5469" s="12">
        <f t="shared" ca="1" si="387"/>
        <v>2.9050077535192274</v>
      </c>
      <c r="Q5469" s="11" t="str">
        <f t="shared" ca="1" si="379"/>
        <v>H</v>
      </c>
    </row>
    <row r="5470" spans="9:17" x14ac:dyDescent="0.25">
      <c r="I5470" s="11">
        <v>5469</v>
      </c>
      <c r="J5470" s="11">
        <f t="shared" ca="1" si="384"/>
        <v>-0.59919568050720906</v>
      </c>
      <c r="K5470" s="11">
        <f t="shared" ca="1" si="385"/>
        <v>1.19184629008748</v>
      </c>
      <c r="L5470" s="11" t="str">
        <f t="shared" ca="1" si="378"/>
        <v>H</v>
      </c>
      <c r="M5470" s="11"/>
      <c r="N5470" s="11">
        <v>5469</v>
      </c>
      <c r="O5470" s="12">
        <f t="shared" ca="1" si="386"/>
        <v>1.9757540246831278</v>
      </c>
      <c r="P5470" s="12">
        <f t="shared" ca="1" si="387"/>
        <v>3.2111003198476324</v>
      </c>
      <c r="Q5470" s="11" t="str">
        <f t="shared" ca="1" si="379"/>
        <v>H</v>
      </c>
    </row>
    <row r="5471" spans="9:17" x14ac:dyDescent="0.25">
      <c r="I5471" s="11">
        <v>5470</v>
      </c>
      <c r="J5471" s="11">
        <f t="shared" ca="1" si="384"/>
        <v>1.0139539111849285</v>
      </c>
      <c r="K5471" s="11">
        <f t="shared" ca="1" si="385"/>
        <v>-1.2323626816099318</v>
      </c>
      <c r="L5471" s="11" t="str">
        <f t="shared" ca="1" si="378"/>
        <v>A</v>
      </c>
      <c r="M5471" s="11"/>
      <c r="N5471" s="11">
        <v>5470</v>
      </c>
      <c r="O5471" s="12">
        <f t="shared" ca="1" si="386"/>
        <v>2.07131991325606</v>
      </c>
      <c r="P5471" s="12">
        <f t="shared" ca="1" si="387"/>
        <v>1.6976679380306163</v>
      </c>
      <c r="Q5471" s="11" t="str">
        <f t="shared" ca="1" si="379"/>
        <v>A</v>
      </c>
    </row>
    <row r="5472" spans="9:17" x14ac:dyDescent="0.25">
      <c r="I5472" s="11">
        <v>5471</v>
      </c>
      <c r="J5472" s="11">
        <f t="shared" ca="1" si="384"/>
        <v>0.76687773173551899</v>
      </c>
      <c r="K5472" s="11">
        <f t="shared" ca="1" si="385"/>
        <v>0.49452435366491976</v>
      </c>
      <c r="L5472" s="11" t="str">
        <f t="shared" ca="1" si="378"/>
        <v>A</v>
      </c>
      <c r="M5472" s="11"/>
      <c r="N5472" s="11">
        <v>5471</v>
      </c>
      <c r="O5472" s="12">
        <f t="shared" ca="1" si="386"/>
        <v>1.2883363650142963</v>
      </c>
      <c r="P5472" s="12">
        <f t="shared" ca="1" si="387"/>
        <v>0.52079848422307062</v>
      </c>
      <c r="Q5472" s="11" t="str">
        <f t="shared" ca="1" si="379"/>
        <v>A</v>
      </c>
    </row>
    <row r="5473" spans="9:17" x14ac:dyDescent="0.25">
      <c r="I5473" s="11">
        <v>5472</v>
      </c>
      <c r="J5473" s="11">
        <f t="shared" ca="1" si="384"/>
        <v>1.2361712611722504</v>
      </c>
      <c r="K5473" s="11">
        <f t="shared" ca="1" si="385"/>
        <v>0.40538376858743574</v>
      </c>
      <c r="L5473" s="11" t="str">
        <f t="shared" ca="1" si="378"/>
        <v>A</v>
      </c>
      <c r="M5473" s="11"/>
      <c r="N5473" s="11">
        <v>5472</v>
      </c>
      <c r="O5473" s="12">
        <f t="shared" ca="1" si="386"/>
        <v>1.3149206290267714</v>
      </c>
      <c r="P5473" s="12">
        <f t="shared" ca="1" si="387"/>
        <v>0.11748694288988126</v>
      </c>
      <c r="Q5473" s="11" t="str">
        <f t="shared" ca="1" si="379"/>
        <v>A</v>
      </c>
    </row>
    <row r="5474" spans="9:17" x14ac:dyDescent="0.25">
      <c r="I5474" s="11">
        <v>5473</v>
      </c>
      <c r="J5474" s="11">
        <f t="shared" ca="1" si="384"/>
        <v>-8.8102175804697036E-2</v>
      </c>
      <c r="K5474" s="11">
        <f t="shared" ca="1" si="385"/>
        <v>1.8064806975167904</v>
      </c>
      <c r="L5474" s="11" t="str">
        <f t="shared" ca="1" si="378"/>
        <v>H</v>
      </c>
      <c r="M5474" s="11"/>
      <c r="N5474" s="11">
        <v>5473</v>
      </c>
      <c r="O5474" s="12">
        <f t="shared" ca="1" si="386"/>
        <v>-1.283875529347118</v>
      </c>
      <c r="P5474" s="12">
        <f t="shared" ca="1" si="387"/>
        <v>3.3906081454624535</v>
      </c>
      <c r="Q5474" s="11" t="str">
        <f t="shared" ca="1" si="379"/>
        <v>H</v>
      </c>
    </row>
    <row r="5475" spans="9:17" x14ac:dyDescent="0.25">
      <c r="I5475" s="11">
        <v>5474</v>
      </c>
      <c r="J5475" s="11">
        <f t="shared" ca="1" si="384"/>
        <v>1.7937874329966448</v>
      </c>
      <c r="K5475" s="11">
        <f t="shared" ca="1" si="385"/>
        <v>1.075223073783508</v>
      </c>
      <c r="L5475" s="11" t="str">
        <f t="shared" ca="1" si="378"/>
        <v>A</v>
      </c>
      <c r="M5475" s="11"/>
      <c r="N5475" s="11">
        <v>5474</v>
      </c>
      <c r="O5475" s="12">
        <f t="shared" ca="1" si="386"/>
        <v>0.48427634984310414</v>
      </c>
      <c r="P5475" s="12">
        <f t="shared" ca="1" si="387"/>
        <v>2.3338744724269107</v>
      </c>
      <c r="Q5475" s="11" t="str">
        <f t="shared" ca="1" si="379"/>
        <v>H</v>
      </c>
    </row>
    <row r="5476" spans="9:17" x14ac:dyDescent="0.25">
      <c r="I5476" s="11">
        <v>5475</v>
      </c>
      <c r="J5476" s="11">
        <f t="shared" ca="1" si="384"/>
        <v>1.0538593247736487</v>
      </c>
      <c r="K5476" s="11">
        <f t="shared" ca="1" si="385"/>
        <v>3.2361267187448579</v>
      </c>
      <c r="L5476" s="11" t="str">
        <f t="shared" ca="1" si="378"/>
        <v>H</v>
      </c>
      <c r="M5476" s="11"/>
      <c r="N5476" s="11">
        <v>5475</v>
      </c>
      <c r="O5476" s="12">
        <f t="shared" ca="1" si="386"/>
        <v>0.67876968087706047</v>
      </c>
      <c r="P5476" s="12">
        <f t="shared" ca="1" si="387"/>
        <v>0.88511767599813007</v>
      </c>
      <c r="Q5476" s="11" t="str">
        <f t="shared" ca="1" si="379"/>
        <v>H</v>
      </c>
    </row>
    <row r="5477" spans="9:17" x14ac:dyDescent="0.25">
      <c r="I5477" s="11">
        <v>5476</v>
      </c>
      <c r="J5477" s="11">
        <f t="shared" ca="1" si="384"/>
        <v>0.84287943091725626</v>
      </c>
      <c r="K5477" s="11">
        <f t="shared" ca="1" si="385"/>
        <v>3.2700723060335992</v>
      </c>
      <c r="L5477" s="11" t="str">
        <f t="shared" ca="1" si="378"/>
        <v>H</v>
      </c>
      <c r="M5477" s="11"/>
      <c r="N5477" s="11">
        <v>5476</v>
      </c>
      <c r="O5477" s="12">
        <f t="shared" ca="1" si="386"/>
        <v>1.5279076124009852</v>
      </c>
      <c r="P5477" s="12">
        <f t="shared" ca="1" si="387"/>
        <v>1.6780165041135804</v>
      </c>
      <c r="Q5477" s="11" t="str">
        <f t="shared" ca="1" si="379"/>
        <v>H</v>
      </c>
    </row>
    <row r="5478" spans="9:17" x14ac:dyDescent="0.25">
      <c r="I5478" s="11">
        <v>5477</v>
      </c>
      <c r="J5478" s="11">
        <f t="shared" ca="1" si="384"/>
        <v>-2.5463131927497868</v>
      </c>
      <c r="K5478" s="11">
        <f t="shared" ca="1" si="385"/>
        <v>1.0451677819295551</v>
      </c>
      <c r="L5478" s="11" t="str">
        <f t="shared" ca="1" si="378"/>
        <v>H</v>
      </c>
      <c r="M5478" s="11"/>
      <c r="N5478" s="11">
        <v>5477</v>
      </c>
      <c r="O5478" s="12">
        <f t="shared" ca="1" si="386"/>
        <v>2.0435995058866885</v>
      </c>
      <c r="P5478" s="12">
        <f t="shared" ca="1" si="387"/>
        <v>0.79916678417185805</v>
      </c>
      <c r="Q5478" s="11" t="str">
        <f t="shared" ca="1" si="379"/>
        <v>A</v>
      </c>
    </row>
    <row r="5479" spans="9:17" x14ac:dyDescent="0.25">
      <c r="I5479" s="11">
        <v>5478</v>
      </c>
      <c r="J5479" s="11">
        <f t="shared" ca="1" si="384"/>
        <v>3.4854174744389388</v>
      </c>
      <c r="K5479" s="11">
        <f t="shared" ca="1" si="385"/>
        <v>0.53989252561782686</v>
      </c>
      <c r="L5479" s="11" t="str">
        <f t="shared" ca="1" si="378"/>
        <v>A</v>
      </c>
      <c r="M5479" s="11"/>
      <c r="N5479" s="11">
        <v>5478</v>
      </c>
      <c r="O5479" s="12">
        <f t="shared" ca="1" si="386"/>
        <v>-0.65920092941321218</v>
      </c>
      <c r="P5479" s="12">
        <f t="shared" ca="1" si="387"/>
        <v>0.88420564375994282</v>
      </c>
      <c r="Q5479" s="11" t="str">
        <f t="shared" ca="1" si="379"/>
        <v>H</v>
      </c>
    </row>
    <row r="5480" spans="9:17" x14ac:dyDescent="0.25">
      <c r="I5480" s="11">
        <v>5479</v>
      </c>
      <c r="J5480" s="11">
        <f t="shared" ca="1" si="384"/>
        <v>0.61961090092519133</v>
      </c>
      <c r="K5480" s="11">
        <f t="shared" ca="1" si="385"/>
        <v>2.035090769219094</v>
      </c>
      <c r="L5480" s="11" t="str">
        <f t="shared" ca="1" si="378"/>
        <v>H</v>
      </c>
      <c r="M5480" s="11"/>
      <c r="N5480" s="11">
        <v>5479</v>
      </c>
      <c r="O5480" s="12">
        <f t="shared" ca="1" si="386"/>
        <v>2.5556094574426522</v>
      </c>
      <c r="P5480" s="12">
        <f t="shared" ca="1" si="387"/>
        <v>2.8959269304899848</v>
      </c>
      <c r="Q5480" s="11" t="str">
        <f t="shared" ca="1" si="379"/>
        <v>H</v>
      </c>
    </row>
    <row r="5481" spans="9:17" x14ac:dyDescent="0.25">
      <c r="I5481" s="11">
        <v>5480</v>
      </c>
      <c r="J5481" s="11">
        <f t="shared" ca="1" si="384"/>
        <v>1.1642124613240215</v>
      </c>
      <c r="K5481" s="11">
        <f t="shared" ca="1" si="385"/>
        <v>1.4678225347561669</v>
      </c>
      <c r="L5481" s="11" t="str">
        <f t="shared" ca="1" si="378"/>
        <v>H</v>
      </c>
      <c r="M5481" s="11"/>
      <c r="N5481" s="11">
        <v>5480</v>
      </c>
      <c r="O5481" s="12">
        <f t="shared" ca="1" si="386"/>
        <v>-0.28137249830167588</v>
      </c>
      <c r="P5481" s="12">
        <f t="shared" ca="1" si="387"/>
        <v>0.87487920593373325</v>
      </c>
      <c r="Q5481" s="11" t="str">
        <f t="shared" ca="1" si="379"/>
        <v>H</v>
      </c>
    </row>
    <row r="5482" spans="9:17" x14ac:dyDescent="0.25">
      <c r="I5482" s="11">
        <v>5481</v>
      </c>
      <c r="J5482" s="11">
        <f t="shared" ca="1" si="384"/>
        <v>0.73036890844775737</v>
      </c>
      <c r="K5482" s="11">
        <f t="shared" ca="1" si="385"/>
        <v>4.4253931374396567</v>
      </c>
      <c r="L5482" s="11" t="str">
        <f t="shared" ca="1" si="378"/>
        <v>H</v>
      </c>
      <c r="M5482" s="11"/>
      <c r="N5482" s="11">
        <v>5481</v>
      </c>
      <c r="O5482" s="12">
        <f t="shared" ca="1" si="386"/>
        <v>1.7161565821719695</v>
      </c>
      <c r="P5482" s="12">
        <f t="shared" ca="1" si="387"/>
        <v>1.9573901646825906</v>
      </c>
      <c r="Q5482" s="11" t="str">
        <f t="shared" ca="1" si="379"/>
        <v>H</v>
      </c>
    </row>
    <row r="5483" spans="9:17" x14ac:dyDescent="0.25">
      <c r="I5483" s="11">
        <v>5482</v>
      </c>
      <c r="J5483" s="11">
        <f t="shared" ca="1" si="384"/>
        <v>-0.24973704856017698</v>
      </c>
      <c r="K5483" s="11">
        <f t="shared" ca="1" si="385"/>
        <v>1.6626013075771966</v>
      </c>
      <c r="L5483" s="11" t="str">
        <f t="shared" ca="1" si="378"/>
        <v>H</v>
      </c>
      <c r="M5483" s="11"/>
      <c r="N5483" s="11">
        <v>5482</v>
      </c>
      <c r="O5483" s="12">
        <f t="shared" ca="1" si="386"/>
        <v>3.4375068544765019</v>
      </c>
      <c r="P5483" s="12">
        <f t="shared" ca="1" si="387"/>
        <v>3.0640687241099052</v>
      </c>
      <c r="Q5483" s="11" t="str">
        <f t="shared" ca="1" si="379"/>
        <v>A</v>
      </c>
    </row>
    <row r="5484" spans="9:17" x14ac:dyDescent="0.25">
      <c r="I5484" s="11">
        <v>5483</v>
      </c>
      <c r="J5484" s="11">
        <f t="shared" ca="1" si="384"/>
        <v>0.70950692435409879</v>
      </c>
      <c r="K5484" s="11">
        <f t="shared" ca="1" si="385"/>
        <v>-1.4929123151929513E-2</v>
      </c>
      <c r="L5484" s="11" t="str">
        <f t="shared" ca="1" si="378"/>
        <v>A</v>
      </c>
      <c r="M5484" s="11"/>
      <c r="N5484" s="11">
        <v>5483</v>
      </c>
      <c r="O5484" s="12">
        <f t="shared" ca="1" si="386"/>
        <v>1.4800135002062176E-2</v>
      </c>
      <c r="P5484" s="12">
        <f t="shared" ca="1" si="387"/>
        <v>0.85569953540190635</v>
      </c>
      <c r="Q5484" s="11" t="str">
        <f t="shared" ca="1" si="379"/>
        <v>H</v>
      </c>
    </row>
    <row r="5485" spans="9:17" x14ac:dyDescent="0.25">
      <c r="I5485" s="11">
        <v>5484</v>
      </c>
      <c r="J5485" s="11">
        <f t="shared" ca="1" si="384"/>
        <v>1.2007807831513799</v>
      </c>
      <c r="K5485" s="11">
        <f t="shared" ca="1" si="385"/>
        <v>1.2738744330865068</v>
      </c>
      <c r="L5485" s="11" t="str">
        <f t="shared" ca="1" si="378"/>
        <v>H</v>
      </c>
      <c r="M5485" s="11"/>
      <c r="N5485" s="11">
        <v>5484</v>
      </c>
      <c r="O5485" s="12">
        <f t="shared" ca="1" si="386"/>
        <v>0.38660613324589582</v>
      </c>
      <c r="P5485" s="12">
        <f t="shared" ca="1" si="387"/>
        <v>1.4436415859337004</v>
      </c>
      <c r="Q5485" s="11" t="str">
        <f t="shared" ca="1" si="379"/>
        <v>H</v>
      </c>
    </row>
    <row r="5486" spans="9:17" x14ac:dyDescent="0.25">
      <c r="I5486" s="11">
        <v>5485</v>
      </c>
      <c r="J5486" s="11">
        <f t="shared" ca="1" si="384"/>
        <v>-0.21861878353894404</v>
      </c>
      <c r="K5486" s="11">
        <f t="shared" ca="1" si="385"/>
        <v>-0.12781194334121437</v>
      </c>
      <c r="L5486" s="11" t="str">
        <f t="shared" ca="1" si="378"/>
        <v>H</v>
      </c>
      <c r="M5486" s="11"/>
      <c r="N5486" s="11">
        <v>5485</v>
      </c>
      <c r="O5486" s="12">
        <f t="shared" ca="1" si="386"/>
        <v>-0.32151379945012304</v>
      </c>
      <c r="P5486" s="12">
        <f t="shared" ca="1" si="387"/>
        <v>0.62318841411688064</v>
      </c>
      <c r="Q5486" s="11" t="str">
        <f t="shared" ca="1" si="379"/>
        <v>H</v>
      </c>
    </row>
    <row r="5487" spans="9:17" x14ac:dyDescent="0.25">
      <c r="I5487" s="11">
        <v>5486</v>
      </c>
      <c r="J5487" s="11">
        <f t="shared" ca="1" si="384"/>
        <v>1.1207568788702973</v>
      </c>
      <c r="K5487" s="11">
        <f t="shared" ca="1" si="385"/>
        <v>2.3635204582838476</v>
      </c>
      <c r="L5487" s="11" t="str">
        <f t="shared" ca="1" si="378"/>
        <v>H</v>
      </c>
      <c r="M5487" s="11"/>
      <c r="N5487" s="11">
        <v>5486</v>
      </c>
      <c r="O5487" s="12">
        <f t="shared" ca="1" si="386"/>
        <v>1.2669145550355165</v>
      </c>
      <c r="P5487" s="12">
        <f t="shared" ca="1" si="387"/>
        <v>0.76788213950560147</v>
      </c>
      <c r="Q5487" s="11" t="str">
        <f t="shared" ca="1" si="379"/>
        <v>A</v>
      </c>
    </row>
    <row r="5488" spans="9:17" x14ac:dyDescent="0.25">
      <c r="I5488" s="11">
        <v>5487</v>
      </c>
      <c r="J5488" s="11">
        <f t="shared" ca="1" si="384"/>
        <v>0.98341276559022217</v>
      </c>
      <c r="K5488" s="11">
        <f t="shared" ca="1" si="385"/>
        <v>2.0437908959216378</v>
      </c>
      <c r="L5488" s="11" t="str">
        <f t="shared" ca="1" si="378"/>
        <v>H</v>
      </c>
      <c r="M5488" s="11"/>
      <c r="N5488" s="11">
        <v>5487</v>
      </c>
      <c r="O5488" s="12">
        <f t="shared" ca="1" si="386"/>
        <v>-0.19369914952123501</v>
      </c>
      <c r="P5488" s="12">
        <f t="shared" ca="1" si="387"/>
        <v>1.5996717145102133</v>
      </c>
      <c r="Q5488" s="11" t="str">
        <f t="shared" ca="1" si="379"/>
        <v>H</v>
      </c>
    </row>
    <row r="5489" spans="9:17" x14ac:dyDescent="0.25">
      <c r="I5489" s="11">
        <v>5488</v>
      </c>
      <c r="J5489" s="11">
        <f t="shared" ca="1" si="384"/>
        <v>-6.1739059743978308E-2</v>
      </c>
      <c r="K5489" s="11">
        <f t="shared" ca="1" si="385"/>
        <v>2.2073552464900263</v>
      </c>
      <c r="L5489" s="11" t="str">
        <f t="shared" ca="1" si="378"/>
        <v>H</v>
      </c>
      <c r="M5489" s="11"/>
      <c r="N5489" s="11">
        <v>5488</v>
      </c>
      <c r="O5489" s="12">
        <f t="shared" ca="1" si="386"/>
        <v>-0.42511381741408838</v>
      </c>
      <c r="P5489" s="12">
        <f t="shared" ca="1" si="387"/>
        <v>-1.6569195691000722</v>
      </c>
      <c r="Q5489" s="11" t="str">
        <f t="shared" ca="1" si="379"/>
        <v>A</v>
      </c>
    </row>
    <row r="5490" spans="9:17" x14ac:dyDescent="0.25">
      <c r="I5490" s="11">
        <v>5489</v>
      </c>
      <c r="J5490" s="11">
        <f t="shared" ca="1" si="384"/>
        <v>-1.6093986117952519</v>
      </c>
      <c r="K5490" s="11">
        <f t="shared" ca="1" si="385"/>
        <v>0.68916608428631765</v>
      </c>
      <c r="L5490" s="11" t="str">
        <f t="shared" ca="1" si="378"/>
        <v>H</v>
      </c>
      <c r="M5490" s="11"/>
      <c r="N5490" s="11">
        <v>5489</v>
      </c>
      <c r="O5490" s="12">
        <f t="shared" ca="1" si="386"/>
        <v>-0.56300775637010259</v>
      </c>
      <c r="P5490" s="12">
        <f t="shared" ca="1" si="387"/>
        <v>1.3099176614376902</v>
      </c>
      <c r="Q5490" s="11" t="str">
        <f t="shared" ca="1" si="379"/>
        <v>H</v>
      </c>
    </row>
    <row r="5491" spans="9:17" x14ac:dyDescent="0.25">
      <c r="I5491" s="11">
        <v>5490</v>
      </c>
      <c r="J5491" s="11">
        <f t="shared" ca="1" si="384"/>
        <v>3.8301507561770278</v>
      </c>
      <c r="K5491" s="11">
        <f t="shared" ca="1" si="385"/>
        <v>1.7275263847316391</v>
      </c>
      <c r="L5491" s="11" t="str">
        <f t="shared" ca="1" si="378"/>
        <v>A</v>
      </c>
      <c r="M5491" s="11"/>
      <c r="N5491" s="11">
        <v>5490</v>
      </c>
      <c r="O5491" s="12">
        <f t="shared" ca="1" si="386"/>
        <v>-0.29369024613994554</v>
      </c>
      <c r="P5491" s="12">
        <f t="shared" ca="1" si="387"/>
        <v>-1.0953360753611432</v>
      </c>
      <c r="Q5491" s="11" t="str">
        <f t="shared" ca="1" si="379"/>
        <v>A</v>
      </c>
    </row>
    <row r="5492" spans="9:17" x14ac:dyDescent="0.25">
      <c r="I5492" s="11">
        <v>5491</v>
      </c>
      <c r="J5492" s="11">
        <f t="shared" ca="1" si="384"/>
        <v>2.0168751984967801</v>
      </c>
      <c r="K5492" s="11">
        <f t="shared" ca="1" si="385"/>
        <v>3.560122840401525E-2</v>
      </c>
      <c r="L5492" s="11" t="str">
        <f t="shared" ca="1" si="378"/>
        <v>A</v>
      </c>
      <c r="M5492" s="11"/>
      <c r="N5492" s="11">
        <v>5491</v>
      </c>
      <c r="O5492" s="12">
        <f t="shared" ca="1" si="386"/>
        <v>-0.60453739958260111</v>
      </c>
      <c r="P5492" s="12">
        <f t="shared" ca="1" si="387"/>
        <v>1.2269563575634956</v>
      </c>
      <c r="Q5492" s="11" t="str">
        <f t="shared" ca="1" si="379"/>
        <v>H</v>
      </c>
    </row>
    <row r="5493" spans="9:17" x14ac:dyDescent="0.25">
      <c r="I5493" s="11">
        <v>5492</v>
      </c>
      <c r="J5493" s="11">
        <f t="shared" ca="1" si="384"/>
        <v>1.0113296803475311</v>
      </c>
      <c r="K5493" s="11">
        <f t="shared" ca="1" si="385"/>
        <v>3.2790785922279317</v>
      </c>
      <c r="L5493" s="11" t="str">
        <f t="shared" ca="1" si="378"/>
        <v>H</v>
      </c>
      <c r="M5493" s="11"/>
      <c r="N5493" s="11">
        <v>5492</v>
      </c>
      <c r="O5493" s="12">
        <f t="shared" ca="1" si="386"/>
        <v>-1.196174696068609</v>
      </c>
      <c r="P5493" s="12">
        <f t="shared" ca="1" si="387"/>
        <v>1.9296934105625319</v>
      </c>
      <c r="Q5493" s="11" t="str">
        <f t="shared" ca="1" si="379"/>
        <v>H</v>
      </c>
    </row>
    <row r="5494" spans="9:17" x14ac:dyDescent="0.25">
      <c r="I5494" s="11">
        <v>5493</v>
      </c>
      <c r="J5494" s="11">
        <f t="shared" ca="1" si="384"/>
        <v>1.180425876506519</v>
      </c>
      <c r="K5494" s="11">
        <f t="shared" ca="1" si="385"/>
        <v>2.7370999357241406</v>
      </c>
      <c r="L5494" s="11" t="str">
        <f t="shared" ca="1" si="378"/>
        <v>H</v>
      </c>
      <c r="M5494" s="11"/>
      <c r="N5494" s="11">
        <v>5493</v>
      </c>
      <c r="O5494" s="12">
        <f t="shared" ca="1" si="386"/>
        <v>0.99116943755996323</v>
      </c>
      <c r="P5494" s="12">
        <f t="shared" ca="1" si="387"/>
        <v>-3.0592363781579701E-2</v>
      </c>
      <c r="Q5494" s="11" t="str">
        <f t="shared" ca="1" si="379"/>
        <v>A</v>
      </c>
    </row>
    <row r="5495" spans="9:17" x14ac:dyDescent="0.25">
      <c r="I5495" s="11">
        <v>5494</v>
      </c>
      <c r="J5495" s="11">
        <f t="shared" ca="1" si="384"/>
        <v>0.79597631333134267</v>
      </c>
      <c r="K5495" s="11">
        <f t="shared" ca="1" si="385"/>
        <v>1.1812884344761074</v>
      </c>
      <c r="L5495" s="11" t="str">
        <f t="shared" ca="1" si="378"/>
        <v>H</v>
      </c>
      <c r="M5495" s="11"/>
      <c r="N5495" s="11">
        <v>5494</v>
      </c>
      <c r="O5495" s="12">
        <f t="shared" ca="1" si="386"/>
        <v>7.4197388635344974E-2</v>
      </c>
      <c r="P5495" s="12">
        <f t="shared" ca="1" si="387"/>
        <v>0.22859767355587202</v>
      </c>
      <c r="Q5495" s="11" t="str">
        <f t="shared" ca="1" si="379"/>
        <v>H</v>
      </c>
    </row>
    <row r="5496" spans="9:17" x14ac:dyDescent="0.25">
      <c r="I5496" s="11">
        <v>5495</v>
      </c>
      <c r="J5496" s="11">
        <f t="shared" ca="1" si="384"/>
        <v>2.1931252326355661</v>
      </c>
      <c r="K5496" s="11">
        <f t="shared" ca="1" si="385"/>
        <v>1.8893811257212312</v>
      </c>
      <c r="L5496" s="11" t="str">
        <f t="shared" ca="1" si="378"/>
        <v>A</v>
      </c>
      <c r="M5496" s="11"/>
      <c r="N5496" s="11">
        <v>5495</v>
      </c>
      <c r="O5496" s="12">
        <f t="shared" ca="1" si="386"/>
        <v>0.48718522742485315</v>
      </c>
      <c r="P5496" s="12">
        <f t="shared" ca="1" si="387"/>
        <v>1.913446340522921</v>
      </c>
      <c r="Q5496" s="11" t="str">
        <f t="shared" ca="1" si="379"/>
        <v>H</v>
      </c>
    </row>
    <row r="5497" spans="9:17" x14ac:dyDescent="0.25">
      <c r="I5497" s="11">
        <v>5496</v>
      </c>
      <c r="J5497" s="11">
        <f t="shared" ca="1" si="384"/>
        <v>1.919980777145007</v>
      </c>
      <c r="K5497" s="11">
        <f t="shared" ca="1" si="385"/>
        <v>1.9761183813100975</v>
      </c>
      <c r="L5497" s="11" t="str">
        <f t="shared" ca="1" si="378"/>
        <v>H</v>
      </c>
      <c r="M5497" s="11"/>
      <c r="N5497" s="11">
        <v>5496</v>
      </c>
      <c r="O5497" s="12">
        <f t="shared" ca="1" si="386"/>
        <v>-0.34244528198245738</v>
      </c>
      <c r="P5497" s="12">
        <f t="shared" ca="1" si="387"/>
        <v>-0.79561472905109909</v>
      </c>
      <c r="Q5497" s="11" t="str">
        <f t="shared" ca="1" si="379"/>
        <v>A</v>
      </c>
    </row>
    <row r="5498" spans="9:17" x14ac:dyDescent="0.25">
      <c r="I5498" s="11">
        <v>5497</v>
      </c>
      <c r="J5498" s="11">
        <f t="shared" ca="1" si="384"/>
        <v>-8.7522778015157732E-3</v>
      </c>
      <c r="K5498" s="11">
        <f t="shared" ca="1" si="385"/>
        <v>-0.139278256031798</v>
      </c>
      <c r="L5498" s="11" t="str">
        <f t="shared" ca="1" si="378"/>
        <v>A</v>
      </c>
      <c r="M5498" s="11"/>
      <c r="N5498" s="11">
        <v>5497</v>
      </c>
      <c r="O5498" s="12">
        <f t="shared" ca="1" si="386"/>
        <v>-1.1230459866273039</v>
      </c>
      <c r="P5498" s="12">
        <f t="shared" ca="1" si="387"/>
        <v>0.91642055730066263</v>
      </c>
      <c r="Q5498" s="11" t="str">
        <f t="shared" ca="1" si="379"/>
        <v>H</v>
      </c>
    </row>
    <row r="5499" spans="9:17" x14ac:dyDescent="0.25">
      <c r="I5499" s="11">
        <v>5498</v>
      </c>
      <c r="J5499" s="11">
        <f t="shared" ca="1" si="384"/>
        <v>2.2233864607162208</v>
      </c>
      <c r="K5499" s="11">
        <f t="shared" ca="1" si="385"/>
        <v>0.74775850444580549</v>
      </c>
      <c r="L5499" s="11" t="str">
        <f t="shared" ca="1" si="378"/>
        <v>A</v>
      </c>
      <c r="M5499" s="11"/>
      <c r="N5499" s="11">
        <v>5498</v>
      </c>
      <c r="O5499" s="12">
        <f t="shared" ca="1" si="386"/>
        <v>0.70600484751479875</v>
      </c>
      <c r="P5499" s="12">
        <f t="shared" ca="1" si="387"/>
        <v>0.13413360452461431</v>
      </c>
      <c r="Q5499" s="11" t="str">
        <f t="shared" ca="1" si="379"/>
        <v>A</v>
      </c>
    </row>
    <row r="5500" spans="9:17" x14ac:dyDescent="0.25">
      <c r="I5500" s="11">
        <v>5499</v>
      </c>
      <c r="J5500" s="11">
        <f t="shared" ca="1" si="384"/>
        <v>3.1932716173353479</v>
      </c>
      <c r="K5500" s="11">
        <f t="shared" ca="1" si="385"/>
        <v>0.96354703306407097</v>
      </c>
      <c r="L5500" s="11" t="str">
        <f t="shared" ca="1" si="378"/>
        <v>A</v>
      </c>
      <c r="M5500" s="11"/>
      <c r="N5500" s="11">
        <v>5499</v>
      </c>
      <c r="O5500" s="12">
        <f t="shared" ca="1" si="386"/>
        <v>-0.88932251944951357</v>
      </c>
      <c r="P5500" s="12">
        <f t="shared" ca="1" si="387"/>
        <v>2.2349569323964178</v>
      </c>
      <c r="Q5500" s="11" t="str">
        <f t="shared" ca="1" si="379"/>
        <v>H</v>
      </c>
    </row>
    <row r="5501" spans="9:17" x14ac:dyDescent="0.25">
      <c r="I5501" s="11">
        <v>5500</v>
      </c>
      <c r="J5501" s="11">
        <f t="shared" ca="1" si="384"/>
        <v>3.0052718147469761</v>
      </c>
      <c r="K5501" s="11">
        <f t="shared" ca="1" si="385"/>
        <v>3.1781021680184969</v>
      </c>
      <c r="L5501" s="11" t="str">
        <f t="shared" ca="1" si="378"/>
        <v>H</v>
      </c>
      <c r="M5501" s="11"/>
      <c r="N5501" s="11">
        <v>5500</v>
      </c>
      <c r="O5501" s="12">
        <f t="shared" ca="1" si="386"/>
        <v>-8.0964112468544847E-2</v>
      </c>
      <c r="P5501" s="12">
        <f t="shared" ca="1" si="387"/>
        <v>2.9135476053646139</v>
      </c>
      <c r="Q5501" s="11" t="str">
        <f t="shared" ca="1" si="379"/>
        <v>H</v>
      </c>
    </row>
    <row r="5502" spans="9:17" x14ac:dyDescent="0.25">
      <c r="I5502" s="11">
        <v>5501</v>
      </c>
      <c r="J5502" s="11">
        <f t="shared" ca="1" si="384"/>
        <v>1.2312170434074601</v>
      </c>
      <c r="K5502" s="11">
        <f t="shared" ca="1" si="385"/>
        <v>2.7511742645230761</v>
      </c>
      <c r="L5502" s="11" t="str">
        <f t="shared" ca="1" si="378"/>
        <v>H</v>
      </c>
      <c r="M5502" s="11"/>
      <c r="N5502" s="11">
        <v>5501</v>
      </c>
      <c r="O5502" s="12">
        <f t="shared" ca="1" si="386"/>
        <v>0.73147079518842739</v>
      </c>
      <c r="P5502" s="12">
        <f t="shared" ca="1" si="387"/>
        <v>2.1222770783829894</v>
      </c>
      <c r="Q5502" s="11" t="str">
        <f t="shared" ca="1" si="379"/>
        <v>H</v>
      </c>
    </row>
    <row r="5503" spans="9:17" x14ac:dyDescent="0.25">
      <c r="I5503" s="11">
        <v>5502</v>
      </c>
      <c r="J5503" s="11">
        <f t="shared" ca="1" si="384"/>
        <v>-1.2927991282379101</v>
      </c>
      <c r="K5503" s="11">
        <f t="shared" ca="1" si="385"/>
        <v>1.2269127284452064</v>
      </c>
      <c r="L5503" s="11" t="str">
        <f t="shared" ca="1" si="378"/>
        <v>H</v>
      </c>
      <c r="M5503" s="11"/>
      <c r="N5503" s="11">
        <v>5502</v>
      </c>
      <c r="O5503" s="12">
        <f t="shared" ca="1" si="386"/>
        <v>2.0652733283784119</v>
      </c>
      <c r="P5503" s="12">
        <f t="shared" ca="1" si="387"/>
        <v>3.6049644777642813</v>
      </c>
      <c r="Q5503" s="11" t="str">
        <f t="shared" ca="1" si="379"/>
        <v>H</v>
      </c>
    </row>
    <row r="5504" spans="9:17" x14ac:dyDescent="0.25">
      <c r="I5504" s="11">
        <v>5503</v>
      </c>
      <c r="J5504" s="11">
        <f t="shared" ca="1" si="384"/>
        <v>-3.4313659375822092E-2</v>
      </c>
      <c r="K5504" s="11">
        <f t="shared" ca="1" si="385"/>
        <v>3.9584976554250773</v>
      </c>
      <c r="L5504" s="11" t="str">
        <f t="shared" ca="1" si="378"/>
        <v>H</v>
      </c>
      <c r="M5504" s="11"/>
      <c r="N5504" s="11">
        <v>5503</v>
      </c>
      <c r="O5504" s="12">
        <f t="shared" ca="1" si="386"/>
        <v>-0.21387736812434477</v>
      </c>
      <c r="P5504" s="12">
        <f t="shared" ca="1" si="387"/>
        <v>-0.34053666981094488</v>
      </c>
      <c r="Q5504" s="11" t="str">
        <f t="shared" ca="1" si="379"/>
        <v>A</v>
      </c>
    </row>
    <row r="5505" spans="9:17" x14ac:dyDescent="0.25">
      <c r="I5505" s="11">
        <v>5504</v>
      </c>
      <c r="J5505" s="11">
        <f t="shared" ca="1" si="384"/>
        <v>1.5849284759989319</v>
      </c>
      <c r="K5505" s="11">
        <f t="shared" ca="1" si="385"/>
        <v>2.7994398932070008</v>
      </c>
      <c r="L5505" s="11" t="str">
        <f t="shared" ca="1" si="378"/>
        <v>H</v>
      </c>
      <c r="M5505" s="11"/>
      <c r="N5505" s="11">
        <v>5504</v>
      </c>
      <c r="O5505" s="12">
        <f t="shared" ca="1" si="386"/>
        <v>0.91163737800498312</v>
      </c>
      <c r="P5505" s="12">
        <f t="shared" ca="1" si="387"/>
        <v>1.7256141958158946</v>
      </c>
      <c r="Q5505" s="11" t="str">
        <f t="shared" ca="1" si="379"/>
        <v>H</v>
      </c>
    </row>
    <row r="5506" spans="9:17" x14ac:dyDescent="0.25">
      <c r="I5506" s="11">
        <v>5505</v>
      </c>
      <c r="J5506" s="11">
        <f t="shared" ca="1" si="384"/>
        <v>-1.5903633117378044</v>
      </c>
      <c r="K5506" s="11">
        <f t="shared" ca="1" si="385"/>
        <v>1.8867931436757828</v>
      </c>
      <c r="L5506" s="11" t="str">
        <f t="shared" ca="1" si="378"/>
        <v>H</v>
      </c>
      <c r="M5506" s="11"/>
      <c r="N5506" s="11">
        <v>5505</v>
      </c>
      <c r="O5506" s="12">
        <f t="shared" ca="1" si="386"/>
        <v>-1.2960851204618442</v>
      </c>
      <c r="P5506" s="12">
        <f t="shared" ca="1" si="387"/>
        <v>1.0276412548324612</v>
      </c>
      <c r="Q5506" s="11" t="str">
        <f t="shared" ca="1" si="379"/>
        <v>H</v>
      </c>
    </row>
    <row r="5507" spans="9:17" x14ac:dyDescent="0.25">
      <c r="I5507" s="11">
        <v>5506</v>
      </c>
      <c r="J5507" s="11">
        <f t="shared" ref="J5507:J5570" ca="1" si="388">NORMINV(RAND(), $D$3,$F$3)</f>
        <v>3.2560251576219907</v>
      </c>
      <c r="K5507" s="11">
        <f t="shared" ref="K5507:K5570" ca="1" si="389">NORMINV(RAND(), $D$2,$F$2)</f>
        <v>2.1669693223608091</v>
      </c>
      <c r="L5507" s="11" t="str">
        <f t="shared" ca="1" si="378"/>
        <v>A</v>
      </c>
      <c r="M5507" s="11"/>
      <c r="N5507" s="11">
        <v>5506</v>
      </c>
      <c r="O5507" s="12">
        <f t="shared" ref="O5507:O5570" ca="1" si="390">NORMINV(RAND(), $D$11,$F$11)</f>
        <v>1.2887588520180007</v>
      </c>
      <c r="P5507" s="12">
        <f t="shared" ref="P5507:P5570" ca="1" si="391">NORMINV(RAND(), $D$10,$F$10)</f>
        <v>0.54861043291010281</v>
      </c>
      <c r="Q5507" s="11" t="str">
        <f t="shared" ca="1" si="379"/>
        <v>A</v>
      </c>
    </row>
    <row r="5508" spans="9:17" x14ac:dyDescent="0.25">
      <c r="I5508" s="11">
        <v>5507</v>
      </c>
      <c r="J5508" s="11">
        <f t="shared" ca="1" si="388"/>
        <v>0.34283788582918395</v>
      </c>
      <c r="K5508" s="11">
        <f t="shared" ca="1" si="389"/>
        <v>1.7262779639117825</v>
      </c>
      <c r="L5508" s="11" t="str">
        <f t="shared" ca="1" si="378"/>
        <v>H</v>
      </c>
      <c r="M5508" s="11"/>
      <c r="N5508" s="11">
        <v>5507</v>
      </c>
      <c r="O5508" s="12">
        <f t="shared" ca="1" si="390"/>
        <v>-1.0863913285738518</v>
      </c>
      <c r="P5508" s="12">
        <f t="shared" ca="1" si="391"/>
        <v>3.1511738907835785</v>
      </c>
      <c r="Q5508" s="11" t="str">
        <f t="shared" ca="1" si="379"/>
        <v>H</v>
      </c>
    </row>
    <row r="5509" spans="9:17" x14ac:dyDescent="0.25">
      <c r="I5509" s="11">
        <v>5508</v>
      </c>
      <c r="J5509" s="11">
        <f t="shared" ca="1" si="388"/>
        <v>1.0406809221004996</v>
      </c>
      <c r="K5509" s="11">
        <f t="shared" ca="1" si="389"/>
        <v>2.1772895605289171</v>
      </c>
      <c r="L5509" s="11" t="str">
        <f t="shared" ca="1" si="378"/>
        <v>H</v>
      </c>
      <c r="M5509" s="11"/>
      <c r="N5509" s="11">
        <v>5508</v>
      </c>
      <c r="O5509" s="12">
        <f t="shared" ca="1" si="390"/>
        <v>-0.78986048273419085</v>
      </c>
      <c r="P5509" s="12">
        <f t="shared" ca="1" si="391"/>
        <v>3.1426701250977689</v>
      </c>
      <c r="Q5509" s="11" t="str">
        <f t="shared" ca="1" si="379"/>
        <v>H</v>
      </c>
    </row>
    <row r="5510" spans="9:17" x14ac:dyDescent="0.25">
      <c r="I5510" s="11">
        <v>5509</v>
      </c>
      <c r="J5510" s="11">
        <f t="shared" ca="1" si="388"/>
        <v>-1.2655987906721253</v>
      </c>
      <c r="K5510" s="11">
        <f t="shared" ca="1" si="389"/>
        <v>-1.4233972015276506</v>
      </c>
      <c r="L5510" s="11" t="str">
        <f t="shared" ca="1" si="378"/>
        <v>A</v>
      </c>
      <c r="M5510" s="11"/>
      <c r="N5510" s="11">
        <v>5509</v>
      </c>
      <c r="O5510" s="12">
        <f t="shared" ca="1" si="390"/>
        <v>-0.54468520702191281</v>
      </c>
      <c r="P5510" s="12">
        <f t="shared" ca="1" si="391"/>
        <v>1.1595161090582813</v>
      </c>
      <c r="Q5510" s="11" t="str">
        <f t="shared" ca="1" si="379"/>
        <v>H</v>
      </c>
    </row>
    <row r="5511" spans="9:17" x14ac:dyDescent="0.25">
      <c r="I5511" s="11">
        <v>5510</v>
      </c>
      <c r="J5511" s="11">
        <f t="shared" ca="1" si="388"/>
        <v>1.0615780115435307</v>
      </c>
      <c r="K5511" s="11">
        <f t="shared" ca="1" si="389"/>
        <v>-0.22862627129724844</v>
      </c>
      <c r="L5511" s="11" t="str">
        <f t="shared" ca="1" si="378"/>
        <v>A</v>
      </c>
      <c r="M5511" s="11"/>
      <c r="N5511" s="11">
        <v>5510</v>
      </c>
      <c r="O5511" s="12">
        <f t="shared" ca="1" si="390"/>
        <v>2.7633668794477231</v>
      </c>
      <c r="P5511" s="12">
        <f t="shared" ca="1" si="391"/>
        <v>-0.95036692140024837</v>
      </c>
      <c r="Q5511" s="11" t="str">
        <f t="shared" ca="1" si="379"/>
        <v>A</v>
      </c>
    </row>
    <row r="5512" spans="9:17" x14ac:dyDescent="0.25">
      <c r="I5512" s="11">
        <v>5511</v>
      </c>
      <c r="J5512" s="11">
        <f t="shared" ca="1" si="388"/>
        <v>-0.19213440643719581</v>
      </c>
      <c r="K5512" s="11">
        <f t="shared" ca="1" si="389"/>
        <v>3.1202215357282217</v>
      </c>
      <c r="L5512" s="11" t="str">
        <f t="shared" ca="1" si="378"/>
        <v>H</v>
      </c>
      <c r="M5512" s="11"/>
      <c r="N5512" s="11">
        <v>5511</v>
      </c>
      <c r="O5512" s="12">
        <f t="shared" ca="1" si="390"/>
        <v>-1.0856890527972027</v>
      </c>
      <c r="P5512" s="12">
        <f t="shared" ca="1" si="391"/>
        <v>0.21522287983885613</v>
      </c>
      <c r="Q5512" s="11" t="str">
        <f t="shared" ca="1" si="379"/>
        <v>H</v>
      </c>
    </row>
    <row r="5513" spans="9:17" x14ac:dyDescent="0.25">
      <c r="I5513" s="11">
        <v>5512</v>
      </c>
      <c r="J5513" s="11">
        <f t="shared" ca="1" si="388"/>
        <v>4.382283173432401</v>
      </c>
      <c r="K5513" s="11">
        <f t="shared" ca="1" si="389"/>
        <v>3.1262735289348251</v>
      </c>
      <c r="L5513" s="11" t="str">
        <f t="shared" ca="1" si="378"/>
        <v>A</v>
      </c>
      <c r="M5513" s="11"/>
      <c r="N5513" s="11">
        <v>5512</v>
      </c>
      <c r="O5513" s="12">
        <f t="shared" ca="1" si="390"/>
        <v>-1.9214321545475463</v>
      </c>
      <c r="P5513" s="12">
        <f t="shared" ca="1" si="391"/>
        <v>2.0476941059644864</v>
      </c>
      <c r="Q5513" s="11" t="str">
        <f t="shared" ca="1" si="379"/>
        <v>H</v>
      </c>
    </row>
    <row r="5514" spans="9:17" x14ac:dyDescent="0.25">
      <c r="I5514" s="11">
        <v>5513</v>
      </c>
      <c r="J5514" s="11">
        <f t="shared" ca="1" si="388"/>
        <v>0.84377779135929798</v>
      </c>
      <c r="K5514" s="11">
        <f t="shared" ca="1" si="389"/>
        <v>3.318850728991579</v>
      </c>
      <c r="L5514" s="11" t="str">
        <f t="shared" ca="1" si="378"/>
        <v>H</v>
      </c>
      <c r="M5514" s="11"/>
      <c r="N5514" s="11">
        <v>5513</v>
      </c>
      <c r="O5514" s="12">
        <f t="shared" ca="1" si="390"/>
        <v>-0.46088101266100301</v>
      </c>
      <c r="P5514" s="12">
        <f t="shared" ca="1" si="391"/>
        <v>0.26971807575212225</v>
      </c>
      <c r="Q5514" s="11" t="str">
        <f t="shared" ca="1" si="379"/>
        <v>H</v>
      </c>
    </row>
    <row r="5515" spans="9:17" x14ac:dyDescent="0.25">
      <c r="I5515" s="11">
        <v>5514</v>
      </c>
      <c r="J5515" s="11">
        <f t="shared" ca="1" si="388"/>
        <v>1.2958853863217985</v>
      </c>
      <c r="K5515" s="11">
        <f t="shared" ca="1" si="389"/>
        <v>2.5547950079628943</v>
      </c>
      <c r="L5515" s="11" t="str">
        <f t="shared" ca="1" si="378"/>
        <v>H</v>
      </c>
      <c r="M5515" s="11"/>
      <c r="N5515" s="11">
        <v>5514</v>
      </c>
      <c r="O5515" s="12">
        <f t="shared" ca="1" si="390"/>
        <v>-0.57688920225273255</v>
      </c>
      <c r="P5515" s="12">
        <f t="shared" ca="1" si="391"/>
        <v>0.12731872940118572</v>
      </c>
      <c r="Q5515" s="11" t="str">
        <f t="shared" ca="1" si="379"/>
        <v>H</v>
      </c>
    </row>
    <row r="5516" spans="9:17" x14ac:dyDescent="0.25">
      <c r="I5516" s="11">
        <v>5515</v>
      </c>
      <c r="J5516" s="11">
        <f t="shared" ca="1" si="388"/>
        <v>0.89217009594357577</v>
      </c>
      <c r="K5516" s="11">
        <f t="shared" ca="1" si="389"/>
        <v>2.4530744360254659</v>
      </c>
      <c r="L5516" s="11" t="str">
        <f t="shared" ca="1" si="378"/>
        <v>H</v>
      </c>
      <c r="M5516" s="11"/>
      <c r="N5516" s="11">
        <v>5515</v>
      </c>
      <c r="O5516" s="12">
        <f t="shared" ca="1" si="390"/>
        <v>-0.67413252180671668</v>
      </c>
      <c r="P5516" s="12">
        <f t="shared" ca="1" si="391"/>
        <v>-0.38499453028277486</v>
      </c>
      <c r="Q5516" s="11" t="str">
        <f t="shared" ca="1" si="379"/>
        <v>H</v>
      </c>
    </row>
    <row r="5517" spans="9:17" x14ac:dyDescent="0.25">
      <c r="I5517" s="11">
        <v>5516</v>
      </c>
      <c r="J5517" s="11">
        <f t="shared" ca="1" si="388"/>
        <v>-0.89818862621236117</v>
      </c>
      <c r="K5517" s="11">
        <f t="shared" ca="1" si="389"/>
        <v>2.2719287173547409</v>
      </c>
      <c r="L5517" s="11" t="str">
        <f t="shared" ca="1" si="378"/>
        <v>H</v>
      </c>
      <c r="M5517" s="11"/>
      <c r="N5517" s="11">
        <v>5516</v>
      </c>
      <c r="O5517" s="12">
        <f t="shared" ca="1" si="390"/>
        <v>1.6826118566712234E-2</v>
      </c>
      <c r="P5517" s="12">
        <f t="shared" ca="1" si="391"/>
        <v>0.33594540005979845</v>
      </c>
      <c r="Q5517" s="11" t="str">
        <f t="shared" ca="1" si="379"/>
        <v>H</v>
      </c>
    </row>
    <row r="5518" spans="9:17" x14ac:dyDescent="0.25">
      <c r="I5518" s="11">
        <v>5517</v>
      </c>
      <c r="J5518" s="11">
        <f t="shared" ca="1" si="388"/>
        <v>-0.88686377845102349</v>
      </c>
      <c r="K5518" s="11">
        <f t="shared" ca="1" si="389"/>
        <v>2.1261281914792987</v>
      </c>
      <c r="L5518" s="11" t="str">
        <f t="shared" ca="1" si="378"/>
        <v>H</v>
      </c>
      <c r="M5518" s="11"/>
      <c r="N5518" s="11">
        <v>5517</v>
      </c>
      <c r="O5518" s="12">
        <f t="shared" ca="1" si="390"/>
        <v>2.2984565342028489</v>
      </c>
      <c r="P5518" s="12">
        <f t="shared" ca="1" si="391"/>
        <v>-1.3731047723783898</v>
      </c>
      <c r="Q5518" s="11" t="str">
        <f t="shared" ca="1" si="379"/>
        <v>A</v>
      </c>
    </row>
    <row r="5519" spans="9:17" x14ac:dyDescent="0.25">
      <c r="I5519" s="11">
        <v>5518</v>
      </c>
      <c r="J5519" s="11">
        <f t="shared" ca="1" si="388"/>
        <v>1.1522886574849691</v>
      </c>
      <c r="K5519" s="11">
        <f t="shared" ca="1" si="389"/>
        <v>2.1456931736894362</v>
      </c>
      <c r="L5519" s="11" t="str">
        <f t="shared" ca="1" si="378"/>
        <v>H</v>
      </c>
      <c r="M5519" s="11"/>
      <c r="N5519" s="11">
        <v>5518</v>
      </c>
      <c r="O5519" s="12">
        <f t="shared" ca="1" si="390"/>
        <v>0.89413597749121143</v>
      </c>
      <c r="P5519" s="12">
        <f t="shared" ca="1" si="391"/>
        <v>0.64652703117896171</v>
      </c>
      <c r="Q5519" s="11" t="str">
        <f t="shared" ca="1" si="379"/>
        <v>A</v>
      </c>
    </row>
    <row r="5520" spans="9:17" x14ac:dyDescent="0.25">
      <c r="I5520" s="11">
        <v>5519</v>
      </c>
      <c r="J5520" s="11">
        <f t="shared" ca="1" si="388"/>
        <v>0.17133984537729097</v>
      </c>
      <c r="K5520" s="11">
        <f t="shared" ca="1" si="389"/>
        <v>1.7029641028085951</v>
      </c>
      <c r="L5520" s="11" t="str">
        <f t="shared" ca="1" si="378"/>
        <v>H</v>
      </c>
      <c r="M5520" s="11"/>
      <c r="N5520" s="11">
        <v>5519</v>
      </c>
      <c r="O5520" s="12">
        <f t="shared" ca="1" si="390"/>
        <v>0.79101009343296869</v>
      </c>
      <c r="P5520" s="12">
        <f t="shared" ca="1" si="391"/>
        <v>2.10733356813477</v>
      </c>
      <c r="Q5520" s="11" t="str">
        <f t="shared" ca="1" si="379"/>
        <v>H</v>
      </c>
    </row>
    <row r="5521" spans="9:17" x14ac:dyDescent="0.25">
      <c r="I5521" s="11">
        <v>5520</v>
      </c>
      <c r="J5521" s="11">
        <f t="shared" ca="1" si="388"/>
        <v>0.16023334006358603</v>
      </c>
      <c r="K5521" s="11">
        <f t="shared" ca="1" si="389"/>
        <v>2.6204180947171336</v>
      </c>
      <c r="L5521" s="11" t="str">
        <f t="shared" ca="1" si="378"/>
        <v>H</v>
      </c>
      <c r="M5521" s="11"/>
      <c r="N5521" s="11">
        <v>5520</v>
      </c>
      <c r="O5521" s="12">
        <f t="shared" ca="1" si="390"/>
        <v>-0.18227447523850848</v>
      </c>
      <c r="P5521" s="12">
        <f t="shared" ca="1" si="391"/>
        <v>2.056701302303789</v>
      </c>
      <c r="Q5521" s="11" t="str">
        <f t="shared" ca="1" si="379"/>
        <v>H</v>
      </c>
    </row>
    <row r="5522" spans="9:17" x14ac:dyDescent="0.25">
      <c r="I5522" s="11">
        <v>5521</v>
      </c>
      <c r="J5522" s="11">
        <f t="shared" ca="1" si="388"/>
        <v>4.004297855989114E-2</v>
      </c>
      <c r="K5522" s="11">
        <f t="shared" ca="1" si="389"/>
        <v>3.02450844683008</v>
      </c>
      <c r="L5522" s="11" t="str">
        <f t="shared" ca="1" si="378"/>
        <v>H</v>
      </c>
      <c r="M5522" s="11"/>
      <c r="N5522" s="11">
        <v>5521</v>
      </c>
      <c r="O5522" s="12">
        <f t="shared" ca="1" si="390"/>
        <v>-0.10520293729431762</v>
      </c>
      <c r="P5522" s="12">
        <f t="shared" ca="1" si="391"/>
        <v>8.8812785048945297E-2</v>
      </c>
      <c r="Q5522" s="11" t="str">
        <f t="shared" ca="1" si="379"/>
        <v>H</v>
      </c>
    </row>
    <row r="5523" spans="9:17" x14ac:dyDescent="0.25">
      <c r="I5523" s="11">
        <v>5522</v>
      </c>
      <c r="J5523" s="11">
        <f t="shared" ca="1" si="388"/>
        <v>0.78115060639053124</v>
      </c>
      <c r="K5523" s="11">
        <f t="shared" ca="1" si="389"/>
        <v>1.2221041267153201</v>
      </c>
      <c r="L5523" s="11" t="str">
        <f t="shared" ca="1" si="378"/>
        <v>H</v>
      </c>
      <c r="M5523" s="11"/>
      <c r="N5523" s="11">
        <v>5522</v>
      </c>
      <c r="O5523" s="12">
        <f t="shared" ca="1" si="390"/>
        <v>1.0016664286698584</v>
      </c>
      <c r="P5523" s="12">
        <f t="shared" ca="1" si="391"/>
        <v>-0.30968759713124006</v>
      </c>
      <c r="Q5523" s="11" t="str">
        <f t="shared" ca="1" si="379"/>
        <v>A</v>
      </c>
    </row>
    <row r="5524" spans="9:17" x14ac:dyDescent="0.25">
      <c r="I5524" s="11">
        <v>5523</v>
      </c>
      <c r="J5524" s="11">
        <f t="shared" ca="1" si="388"/>
        <v>2.8343180331114723</v>
      </c>
      <c r="K5524" s="11">
        <f t="shared" ca="1" si="389"/>
        <v>3.998084067472349</v>
      </c>
      <c r="L5524" s="11" t="str">
        <f t="shared" ca="1" si="378"/>
        <v>H</v>
      </c>
      <c r="M5524" s="11"/>
      <c r="N5524" s="11">
        <v>5523</v>
      </c>
      <c r="O5524" s="12">
        <f t="shared" ca="1" si="390"/>
        <v>0.63767319182121562</v>
      </c>
      <c r="P5524" s="12">
        <f t="shared" ca="1" si="391"/>
        <v>-7.7860956516816682E-2</v>
      </c>
      <c r="Q5524" s="11" t="str">
        <f t="shared" ca="1" si="379"/>
        <v>A</v>
      </c>
    </row>
    <row r="5525" spans="9:17" x14ac:dyDescent="0.25">
      <c r="I5525" s="11">
        <v>5524</v>
      </c>
      <c r="J5525" s="11">
        <f t="shared" ca="1" si="388"/>
        <v>1.275899177329173</v>
      </c>
      <c r="K5525" s="11">
        <f t="shared" ca="1" si="389"/>
        <v>1.9458926838296775</v>
      </c>
      <c r="L5525" s="11" t="str">
        <f t="shared" ca="1" si="378"/>
        <v>H</v>
      </c>
      <c r="M5525" s="11"/>
      <c r="N5525" s="11">
        <v>5524</v>
      </c>
      <c r="O5525" s="12">
        <f t="shared" ca="1" si="390"/>
        <v>-0.34608646000919852</v>
      </c>
      <c r="P5525" s="12">
        <f t="shared" ca="1" si="391"/>
        <v>2.0110385419125421</v>
      </c>
      <c r="Q5525" s="11" t="str">
        <f t="shared" ca="1" si="379"/>
        <v>H</v>
      </c>
    </row>
    <row r="5526" spans="9:17" x14ac:dyDescent="0.25">
      <c r="I5526" s="11">
        <v>5525</v>
      </c>
      <c r="J5526" s="11">
        <f t="shared" ca="1" si="388"/>
        <v>-0.9636259437474396</v>
      </c>
      <c r="K5526" s="11">
        <f t="shared" ca="1" si="389"/>
        <v>1.7403711121100587</v>
      </c>
      <c r="L5526" s="11" t="str">
        <f t="shared" ca="1" si="378"/>
        <v>H</v>
      </c>
      <c r="M5526" s="11"/>
      <c r="N5526" s="11">
        <v>5525</v>
      </c>
      <c r="O5526" s="12">
        <f t="shared" ca="1" si="390"/>
        <v>-2.1573640748397018</v>
      </c>
      <c r="P5526" s="12">
        <f t="shared" ca="1" si="391"/>
        <v>3.776093018169898</v>
      </c>
      <c r="Q5526" s="11" t="str">
        <f t="shared" ca="1" si="379"/>
        <v>H</v>
      </c>
    </row>
    <row r="5527" spans="9:17" x14ac:dyDescent="0.25">
      <c r="I5527" s="11">
        <v>5526</v>
      </c>
      <c r="J5527" s="11">
        <f t="shared" ca="1" si="388"/>
        <v>-0.37852647747096191</v>
      </c>
      <c r="K5527" s="11">
        <f t="shared" ca="1" si="389"/>
        <v>2.1132005010850778</v>
      </c>
      <c r="L5527" s="11" t="str">
        <f t="shared" ca="1" si="378"/>
        <v>H</v>
      </c>
      <c r="M5527" s="11"/>
      <c r="N5527" s="11">
        <v>5526</v>
      </c>
      <c r="O5527" s="12">
        <f t="shared" ca="1" si="390"/>
        <v>0.91685795572802042</v>
      </c>
      <c r="P5527" s="12">
        <f t="shared" ca="1" si="391"/>
        <v>0.52836769781255799</v>
      </c>
      <c r="Q5527" s="11" t="str">
        <f t="shared" ca="1" si="379"/>
        <v>A</v>
      </c>
    </row>
    <row r="5528" spans="9:17" x14ac:dyDescent="0.25">
      <c r="I5528" s="11">
        <v>5527</v>
      </c>
      <c r="J5528" s="11">
        <f t="shared" ca="1" si="388"/>
        <v>1.9838812188456987</v>
      </c>
      <c r="K5528" s="11">
        <f t="shared" ca="1" si="389"/>
        <v>-0.16317447190360301</v>
      </c>
      <c r="L5528" s="11" t="str">
        <f t="shared" ca="1" si="378"/>
        <v>A</v>
      </c>
      <c r="M5528" s="11"/>
      <c r="N5528" s="11">
        <v>5527</v>
      </c>
      <c r="O5528" s="12">
        <f t="shared" ca="1" si="390"/>
        <v>1.965878099740118</v>
      </c>
      <c r="P5528" s="12">
        <f t="shared" ca="1" si="391"/>
        <v>1.0468063111054413</v>
      </c>
      <c r="Q5528" s="11" t="str">
        <f t="shared" ca="1" si="379"/>
        <v>A</v>
      </c>
    </row>
    <row r="5529" spans="9:17" x14ac:dyDescent="0.25">
      <c r="I5529" s="11">
        <v>5528</v>
      </c>
      <c r="J5529" s="11">
        <f t="shared" ca="1" si="388"/>
        <v>0.33065560940014582</v>
      </c>
      <c r="K5529" s="11">
        <f t="shared" ca="1" si="389"/>
        <v>1.822884507989238</v>
      </c>
      <c r="L5529" s="11" t="str">
        <f t="shared" ca="1" si="378"/>
        <v>H</v>
      </c>
      <c r="M5529" s="11"/>
      <c r="N5529" s="11">
        <v>5528</v>
      </c>
      <c r="O5529" s="12">
        <f t="shared" ca="1" si="390"/>
        <v>1.4783151706875173</v>
      </c>
      <c r="P5529" s="12">
        <f t="shared" ca="1" si="391"/>
        <v>0.51581127923048165</v>
      </c>
      <c r="Q5529" s="11" t="str">
        <f t="shared" ca="1" si="379"/>
        <v>A</v>
      </c>
    </row>
    <row r="5530" spans="9:17" x14ac:dyDescent="0.25">
      <c r="I5530" s="11">
        <v>5529</v>
      </c>
      <c r="J5530" s="11">
        <f t="shared" ca="1" si="388"/>
        <v>0.20069274264220616</v>
      </c>
      <c r="K5530" s="11">
        <f t="shared" ca="1" si="389"/>
        <v>3.5621090554844201</v>
      </c>
      <c r="L5530" s="11" t="str">
        <f t="shared" ca="1" si="378"/>
        <v>H</v>
      </c>
      <c r="M5530" s="11"/>
      <c r="N5530" s="11">
        <v>5529</v>
      </c>
      <c r="O5530" s="12">
        <f t="shared" ca="1" si="390"/>
        <v>1.4026491049868552</v>
      </c>
      <c r="P5530" s="12">
        <f t="shared" ca="1" si="391"/>
        <v>1.6198015032261002</v>
      </c>
      <c r="Q5530" s="11" t="str">
        <f t="shared" ca="1" si="379"/>
        <v>H</v>
      </c>
    </row>
    <row r="5531" spans="9:17" x14ac:dyDescent="0.25">
      <c r="I5531" s="11">
        <v>5530</v>
      </c>
      <c r="J5531" s="11">
        <f t="shared" ca="1" si="388"/>
        <v>0.21411813103971</v>
      </c>
      <c r="K5531" s="11">
        <f t="shared" ca="1" si="389"/>
        <v>2.1201795821900493</v>
      </c>
      <c r="L5531" s="11" t="str">
        <f t="shared" ca="1" si="378"/>
        <v>H</v>
      </c>
      <c r="M5531" s="11"/>
      <c r="N5531" s="11">
        <v>5530</v>
      </c>
      <c r="O5531" s="12">
        <f t="shared" ca="1" si="390"/>
        <v>1.0875124415811384</v>
      </c>
      <c r="P5531" s="12">
        <f t="shared" ca="1" si="391"/>
        <v>2.2825887032193997</v>
      </c>
      <c r="Q5531" s="11" t="str">
        <f t="shared" ca="1" si="379"/>
        <v>H</v>
      </c>
    </row>
    <row r="5532" spans="9:17" x14ac:dyDescent="0.25">
      <c r="I5532" s="11">
        <v>5531</v>
      </c>
      <c r="J5532" s="11">
        <f t="shared" ca="1" si="388"/>
        <v>-9.160869621262091E-2</v>
      </c>
      <c r="K5532" s="11">
        <f t="shared" ca="1" si="389"/>
        <v>1.7842855768370629</v>
      </c>
      <c r="L5532" s="11" t="str">
        <f t="shared" ca="1" si="378"/>
        <v>H</v>
      </c>
      <c r="M5532" s="11"/>
      <c r="N5532" s="11">
        <v>5531</v>
      </c>
      <c r="O5532" s="12">
        <f t="shared" ca="1" si="390"/>
        <v>-8.2740665538627134E-2</v>
      </c>
      <c r="P5532" s="12">
        <f t="shared" ca="1" si="391"/>
        <v>-0.68531624269258606</v>
      </c>
      <c r="Q5532" s="11" t="str">
        <f t="shared" ca="1" si="379"/>
        <v>A</v>
      </c>
    </row>
    <row r="5533" spans="9:17" x14ac:dyDescent="0.25">
      <c r="I5533" s="11">
        <v>5532</v>
      </c>
      <c r="J5533" s="11">
        <f t="shared" ca="1" si="388"/>
        <v>0.73955481190051975</v>
      </c>
      <c r="K5533" s="11">
        <f t="shared" ca="1" si="389"/>
        <v>1.8237590578693232</v>
      </c>
      <c r="L5533" s="11" t="str">
        <f t="shared" ca="1" si="378"/>
        <v>H</v>
      </c>
      <c r="M5533" s="11"/>
      <c r="N5533" s="11">
        <v>5532</v>
      </c>
      <c r="O5533" s="12">
        <f t="shared" ca="1" si="390"/>
        <v>0.49951664015605141</v>
      </c>
      <c r="P5533" s="12">
        <f t="shared" ca="1" si="391"/>
        <v>-0.33310401067986883</v>
      </c>
      <c r="Q5533" s="11" t="str">
        <f t="shared" ca="1" si="379"/>
        <v>A</v>
      </c>
    </row>
    <row r="5534" spans="9:17" x14ac:dyDescent="0.25">
      <c r="I5534" s="11">
        <v>5533</v>
      </c>
      <c r="J5534" s="11">
        <f t="shared" ca="1" si="388"/>
        <v>1.6785971683878156</v>
      </c>
      <c r="K5534" s="11">
        <f t="shared" ca="1" si="389"/>
        <v>0.72180236175559287</v>
      </c>
      <c r="L5534" s="11" t="str">
        <f t="shared" ca="1" si="378"/>
        <v>A</v>
      </c>
      <c r="M5534" s="11"/>
      <c r="N5534" s="11">
        <v>5533</v>
      </c>
      <c r="O5534" s="12">
        <f t="shared" ca="1" si="390"/>
        <v>1.7309255817437901</v>
      </c>
      <c r="P5534" s="12">
        <f t="shared" ca="1" si="391"/>
        <v>1.7836152139986501</v>
      </c>
      <c r="Q5534" s="11" t="str">
        <f t="shared" ca="1" si="379"/>
        <v>H</v>
      </c>
    </row>
    <row r="5535" spans="9:17" x14ac:dyDescent="0.25">
      <c r="I5535" s="11">
        <v>5534</v>
      </c>
      <c r="J5535" s="11">
        <f t="shared" ca="1" si="388"/>
        <v>0.831941622242788</v>
      </c>
      <c r="K5535" s="11">
        <f t="shared" ca="1" si="389"/>
        <v>2.156775168736774</v>
      </c>
      <c r="L5535" s="11" t="str">
        <f t="shared" ca="1" si="378"/>
        <v>H</v>
      </c>
      <c r="M5535" s="11"/>
      <c r="N5535" s="11">
        <v>5534</v>
      </c>
      <c r="O5535" s="12">
        <f t="shared" ca="1" si="390"/>
        <v>0.77137415015147304</v>
      </c>
      <c r="P5535" s="12">
        <f t="shared" ca="1" si="391"/>
        <v>0.49969536869618947</v>
      </c>
      <c r="Q5535" s="11" t="str">
        <f t="shared" ca="1" si="379"/>
        <v>A</v>
      </c>
    </row>
    <row r="5536" spans="9:17" x14ac:dyDescent="0.25">
      <c r="I5536" s="11">
        <v>5535</v>
      </c>
      <c r="J5536" s="11">
        <f t="shared" ca="1" si="388"/>
        <v>1.5935822731217915</v>
      </c>
      <c r="K5536" s="11">
        <f t="shared" ca="1" si="389"/>
        <v>1.2717306714378396</v>
      </c>
      <c r="L5536" s="11" t="str">
        <f t="shared" ca="1" si="378"/>
        <v>A</v>
      </c>
      <c r="M5536" s="11"/>
      <c r="N5536" s="11">
        <v>5535</v>
      </c>
      <c r="O5536" s="12">
        <f t="shared" ca="1" si="390"/>
        <v>-0.64959656574143931</v>
      </c>
      <c r="P5536" s="12">
        <f t="shared" ca="1" si="391"/>
        <v>1.3895673099031565</v>
      </c>
      <c r="Q5536" s="11" t="str">
        <f t="shared" ca="1" si="379"/>
        <v>H</v>
      </c>
    </row>
    <row r="5537" spans="9:17" x14ac:dyDescent="0.25">
      <c r="I5537" s="11">
        <v>5536</v>
      </c>
      <c r="J5537" s="11">
        <f t="shared" ca="1" si="388"/>
        <v>2.3243917399540739</v>
      </c>
      <c r="K5537" s="11">
        <f t="shared" ca="1" si="389"/>
        <v>2.5195882157895468</v>
      </c>
      <c r="L5537" s="11" t="str">
        <f t="shared" ca="1" si="378"/>
        <v>H</v>
      </c>
      <c r="M5537" s="11"/>
      <c r="N5537" s="11">
        <v>5536</v>
      </c>
      <c r="O5537" s="12">
        <f t="shared" ca="1" si="390"/>
        <v>-0.80228078025668803</v>
      </c>
      <c r="P5537" s="12">
        <f t="shared" ca="1" si="391"/>
        <v>2.7707062685197013</v>
      </c>
      <c r="Q5537" s="11" t="str">
        <f t="shared" ca="1" si="379"/>
        <v>H</v>
      </c>
    </row>
    <row r="5538" spans="9:17" x14ac:dyDescent="0.25">
      <c r="I5538" s="11">
        <v>5537</v>
      </c>
      <c r="J5538" s="11">
        <f t="shared" ca="1" si="388"/>
        <v>9.866715048197694E-3</v>
      </c>
      <c r="K5538" s="11">
        <f t="shared" ca="1" si="389"/>
        <v>2.1966824176656532</v>
      </c>
      <c r="L5538" s="11" t="str">
        <f t="shared" ca="1" si="378"/>
        <v>H</v>
      </c>
      <c r="M5538" s="11"/>
      <c r="N5538" s="11">
        <v>5537</v>
      </c>
      <c r="O5538" s="12">
        <f t="shared" ca="1" si="390"/>
        <v>-0.89101185050639131</v>
      </c>
      <c r="P5538" s="12">
        <f t="shared" ca="1" si="391"/>
        <v>-1.5174576553720338</v>
      </c>
      <c r="Q5538" s="11" t="str">
        <f t="shared" ca="1" si="379"/>
        <v>A</v>
      </c>
    </row>
    <row r="5539" spans="9:17" x14ac:dyDescent="0.25">
      <c r="I5539" s="11">
        <v>5538</v>
      </c>
      <c r="J5539" s="11">
        <f t="shared" ca="1" si="388"/>
        <v>-0.75483013907347674</v>
      </c>
      <c r="K5539" s="11">
        <f t="shared" ca="1" si="389"/>
        <v>0.25028248933788833</v>
      </c>
      <c r="L5539" s="11" t="str">
        <f t="shared" ca="1" si="378"/>
        <v>H</v>
      </c>
      <c r="M5539" s="11"/>
      <c r="N5539" s="11">
        <v>5538</v>
      </c>
      <c r="O5539" s="12">
        <f t="shared" ca="1" si="390"/>
        <v>0.51269707690627586</v>
      </c>
      <c r="P5539" s="12">
        <f t="shared" ca="1" si="391"/>
        <v>1.2100023620231939</v>
      </c>
      <c r="Q5539" s="11" t="str">
        <f t="shared" ca="1" si="379"/>
        <v>H</v>
      </c>
    </row>
    <row r="5540" spans="9:17" x14ac:dyDescent="0.25">
      <c r="I5540" s="11">
        <v>5539</v>
      </c>
      <c r="J5540" s="11">
        <f t="shared" ca="1" si="388"/>
        <v>2.2395198758857311</v>
      </c>
      <c r="K5540" s="11">
        <f t="shared" ca="1" si="389"/>
        <v>0.74753754076366752</v>
      </c>
      <c r="L5540" s="11" t="str">
        <f t="shared" ca="1" si="378"/>
        <v>A</v>
      </c>
      <c r="M5540" s="11"/>
      <c r="N5540" s="11">
        <v>5539</v>
      </c>
      <c r="O5540" s="12">
        <f t="shared" ca="1" si="390"/>
        <v>-0.22042400971244114</v>
      </c>
      <c r="P5540" s="12">
        <f t="shared" ca="1" si="391"/>
        <v>-0.28980441159946846</v>
      </c>
      <c r="Q5540" s="11" t="str">
        <f t="shared" ca="1" si="379"/>
        <v>A</v>
      </c>
    </row>
    <row r="5541" spans="9:17" x14ac:dyDescent="0.25">
      <c r="I5541" s="11">
        <v>5540</v>
      </c>
      <c r="J5541" s="11">
        <f t="shared" ca="1" si="388"/>
        <v>0.56322257168108703</v>
      </c>
      <c r="K5541" s="11">
        <f t="shared" ca="1" si="389"/>
        <v>3.7491309539536779</v>
      </c>
      <c r="L5541" s="11" t="str">
        <f t="shared" ca="1" si="378"/>
        <v>H</v>
      </c>
      <c r="M5541" s="11"/>
      <c r="N5541" s="11">
        <v>5540</v>
      </c>
      <c r="O5541" s="12">
        <f t="shared" ca="1" si="390"/>
        <v>1.3688350803430751</v>
      </c>
      <c r="P5541" s="12">
        <f t="shared" ca="1" si="391"/>
        <v>0.92742645489628817</v>
      </c>
      <c r="Q5541" s="11" t="str">
        <f t="shared" ca="1" si="379"/>
        <v>A</v>
      </c>
    </row>
    <row r="5542" spans="9:17" x14ac:dyDescent="0.25">
      <c r="I5542" s="11">
        <v>5541</v>
      </c>
      <c r="J5542" s="11">
        <f t="shared" ca="1" si="388"/>
        <v>0.80367471569405857</v>
      </c>
      <c r="K5542" s="11">
        <f t="shared" ca="1" si="389"/>
        <v>2.0635785344325286</v>
      </c>
      <c r="L5542" s="11" t="str">
        <f t="shared" ca="1" si="378"/>
        <v>H</v>
      </c>
      <c r="M5542" s="11"/>
      <c r="N5542" s="11">
        <v>5541</v>
      </c>
      <c r="O5542" s="12">
        <f t="shared" ca="1" si="390"/>
        <v>0.93711691038311307</v>
      </c>
      <c r="P5542" s="12">
        <f t="shared" ca="1" si="391"/>
        <v>2.8780449560617019</v>
      </c>
      <c r="Q5542" s="11" t="str">
        <f t="shared" ca="1" si="379"/>
        <v>H</v>
      </c>
    </row>
    <row r="5543" spans="9:17" x14ac:dyDescent="0.25">
      <c r="I5543" s="11">
        <v>5542</v>
      </c>
      <c r="J5543" s="11">
        <f t="shared" ca="1" si="388"/>
        <v>-0.38951556027335588</v>
      </c>
      <c r="K5543" s="11">
        <f t="shared" ca="1" si="389"/>
        <v>0.2800430694261391</v>
      </c>
      <c r="L5543" s="11" t="str">
        <f t="shared" ca="1" si="378"/>
        <v>H</v>
      </c>
      <c r="M5543" s="11"/>
      <c r="N5543" s="11">
        <v>5542</v>
      </c>
      <c r="O5543" s="12">
        <f t="shared" ca="1" si="390"/>
        <v>0.59127938803397506</v>
      </c>
      <c r="P5543" s="12">
        <f t="shared" ca="1" si="391"/>
        <v>-0.9364138594574114</v>
      </c>
      <c r="Q5543" s="11" t="str">
        <f t="shared" ca="1" si="379"/>
        <v>A</v>
      </c>
    </row>
    <row r="5544" spans="9:17" x14ac:dyDescent="0.25">
      <c r="I5544" s="11">
        <v>5543</v>
      </c>
      <c r="J5544" s="11">
        <f t="shared" ca="1" si="388"/>
        <v>1.1098642065361415</v>
      </c>
      <c r="K5544" s="11">
        <f t="shared" ca="1" si="389"/>
        <v>3.8353173171555666</v>
      </c>
      <c r="L5544" s="11" t="str">
        <f t="shared" ca="1" si="378"/>
        <v>H</v>
      </c>
      <c r="M5544" s="11"/>
      <c r="N5544" s="11">
        <v>5543</v>
      </c>
      <c r="O5544" s="12">
        <f t="shared" ca="1" si="390"/>
        <v>0.37219964932993321</v>
      </c>
      <c r="P5544" s="12">
        <f t="shared" ca="1" si="391"/>
        <v>1.9343989664089818</v>
      </c>
      <c r="Q5544" s="11" t="str">
        <f t="shared" ca="1" si="379"/>
        <v>H</v>
      </c>
    </row>
    <row r="5545" spans="9:17" x14ac:dyDescent="0.25">
      <c r="I5545" s="11">
        <v>5544</v>
      </c>
      <c r="J5545" s="11">
        <f t="shared" ca="1" si="388"/>
        <v>6.1021206937199701E-2</v>
      </c>
      <c r="K5545" s="11">
        <f t="shared" ca="1" si="389"/>
        <v>3.6140648399688864</v>
      </c>
      <c r="L5545" s="11" t="str">
        <f t="shared" ca="1" si="378"/>
        <v>H</v>
      </c>
      <c r="M5545" s="11"/>
      <c r="N5545" s="11">
        <v>5544</v>
      </c>
      <c r="O5545" s="12">
        <f t="shared" ca="1" si="390"/>
        <v>-7.0157373020866332E-2</v>
      </c>
      <c r="P5545" s="12">
        <f t="shared" ca="1" si="391"/>
        <v>0.97574220632520103</v>
      </c>
      <c r="Q5545" s="11" t="str">
        <f t="shared" ca="1" si="379"/>
        <v>H</v>
      </c>
    </row>
    <row r="5546" spans="9:17" x14ac:dyDescent="0.25">
      <c r="I5546" s="11">
        <v>5545</v>
      </c>
      <c r="J5546" s="11">
        <f t="shared" ca="1" si="388"/>
        <v>0.92510741764244275</v>
      </c>
      <c r="K5546" s="11">
        <f t="shared" ca="1" si="389"/>
        <v>1.6005135990384103</v>
      </c>
      <c r="L5546" s="11" t="str">
        <f t="shared" ca="1" si="378"/>
        <v>H</v>
      </c>
      <c r="M5546" s="11"/>
      <c r="N5546" s="11">
        <v>5545</v>
      </c>
      <c r="O5546" s="12">
        <f t="shared" ca="1" si="390"/>
        <v>2.5598739593015916</v>
      </c>
      <c r="P5546" s="12">
        <f t="shared" ca="1" si="391"/>
        <v>1.1056120704971153</v>
      </c>
      <c r="Q5546" s="11" t="str">
        <f t="shared" ca="1" si="379"/>
        <v>A</v>
      </c>
    </row>
    <row r="5547" spans="9:17" x14ac:dyDescent="0.25">
      <c r="I5547" s="11">
        <v>5546</v>
      </c>
      <c r="J5547" s="11">
        <f t="shared" ca="1" si="388"/>
        <v>1.2368694358821384</v>
      </c>
      <c r="K5547" s="11">
        <f t="shared" ca="1" si="389"/>
        <v>5.8702259062965334E-2</v>
      </c>
      <c r="L5547" s="11" t="str">
        <f t="shared" ca="1" si="378"/>
        <v>A</v>
      </c>
      <c r="M5547" s="11"/>
      <c r="N5547" s="11">
        <v>5546</v>
      </c>
      <c r="O5547" s="12">
        <f t="shared" ca="1" si="390"/>
        <v>1.1040345971753991</v>
      </c>
      <c r="P5547" s="12">
        <f t="shared" ca="1" si="391"/>
        <v>1.4369567595765391</v>
      </c>
      <c r="Q5547" s="11" t="str">
        <f t="shared" ca="1" si="379"/>
        <v>H</v>
      </c>
    </row>
    <row r="5548" spans="9:17" x14ac:dyDescent="0.25">
      <c r="I5548" s="11">
        <v>5547</v>
      </c>
      <c r="J5548" s="11">
        <f t="shared" ca="1" si="388"/>
        <v>2.3539888274615812</v>
      </c>
      <c r="K5548" s="11">
        <f t="shared" ca="1" si="389"/>
        <v>2.3181851687679553</v>
      </c>
      <c r="L5548" s="11" t="str">
        <f t="shared" ca="1" si="378"/>
        <v>A</v>
      </c>
      <c r="M5548" s="11"/>
      <c r="N5548" s="11">
        <v>5547</v>
      </c>
      <c r="O5548" s="12">
        <f t="shared" ca="1" si="390"/>
        <v>1.3229072399550057</v>
      </c>
      <c r="P5548" s="12">
        <f t="shared" ca="1" si="391"/>
        <v>0.62508869313395921</v>
      </c>
      <c r="Q5548" s="11" t="str">
        <f t="shared" ca="1" si="379"/>
        <v>A</v>
      </c>
    </row>
    <row r="5549" spans="9:17" x14ac:dyDescent="0.25">
      <c r="I5549" s="11">
        <v>5548</v>
      </c>
      <c r="J5549" s="11">
        <f t="shared" ca="1" si="388"/>
        <v>-0.65694675602190566</v>
      </c>
      <c r="K5549" s="11">
        <f t="shared" ca="1" si="389"/>
        <v>2.7099655552168809</v>
      </c>
      <c r="L5549" s="11" t="str">
        <f t="shared" ca="1" si="378"/>
        <v>H</v>
      </c>
      <c r="M5549" s="11"/>
      <c r="N5549" s="11">
        <v>5548</v>
      </c>
      <c r="O5549" s="12">
        <f t="shared" ca="1" si="390"/>
        <v>-1.9263580242970255</v>
      </c>
      <c r="P5549" s="12">
        <f t="shared" ca="1" si="391"/>
        <v>1.6816606211496394</v>
      </c>
      <c r="Q5549" s="11" t="str">
        <f t="shared" ca="1" si="379"/>
        <v>H</v>
      </c>
    </row>
    <row r="5550" spans="9:17" x14ac:dyDescent="0.25">
      <c r="I5550" s="11">
        <v>5549</v>
      </c>
      <c r="J5550" s="11">
        <f t="shared" ca="1" si="388"/>
        <v>-1.3790752336493211</v>
      </c>
      <c r="K5550" s="11">
        <f t="shared" ca="1" si="389"/>
        <v>3.2654235463673862</v>
      </c>
      <c r="L5550" s="11" t="str">
        <f t="shared" ca="1" si="378"/>
        <v>H</v>
      </c>
      <c r="M5550" s="11"/>
      <c r="N5550" s="11">
        <v>5549</v>
      </c>
      <c r="O5550" s="12">
        <f t="shared" ca="1" si="390"/>
        <v>-0.38373847670289907</v>
      </c>
      <c r="P5550" s="12">
        <f t="shared" ca="1" si="391"/>
        <v>0.40019540019030009</v>
      </c>
      <c r="Q5550" s="11" t="str">
        <f t="shared" ca="1" si="379"/>
        <v>H</v>
      </c>
    </row>
    <row r="5551" spans="9:17" x14ac:dyDescent="0.25">
      <c r="I5551" s="11">
        <v>5550</v>
      </c>
      <c r="J5551" s="11">
        <f t="shared" ca="1" si="388"/>
        <v>6.5468163095749654E-2</v>
      </c>
      <c r="K5551" s="11">
        <f t="shared" ca="1" si="389"/>
        <v>-0.14002556206642858</v>
      </c>
      <c r="L5551" s="11" t="str">
        <f t="shared" ca="1" si="378"/>
        <v>A</v>
      </c>
      <c r="M5551" s="11"/>
      <c r="N5551" s="11">
        <v>5550</v>
      </c>
      <c r="O5551" s="12">
        <f t="shared" ca="1" si="390"/>
        <v>-0.95187678457407698</v>
      </c>
      <c r="P5551" s="12">
        <f t="shared" ca="1" si="391"/>
        <v>1.5433626699998599</v>
      </c>
      <c r="Q5551" s="11" t="str">
        <f t="shared" ca="1" si="379"/>
        <v>H</v>
      </c>
    </row>
    <row r="5552" spans="9:17" x14ac:dyDescent="0.25">
      <c r="I5552" s="11">
        <v>5551</v>
      </c>
      <c r="J5552" s="11">
        <f t="shared" ca="1" si="388"/>
        <v>1.6015228795492553</v>
      </c>
      <c r="K5552" s="11">
        <f t="shared" ca="1" si="389"/>
        <v>2.5556302440887553</v>
      </c>
      <c r="L5552" s="11" t="str">
        <f t="shared" ca="1" si="378"/>
        <v>H</v>
      </c>
      <c r="M5552" s="11"/>
      <c r="N5552" s="11">
        <v>5551</v>
      </c>
      <c r="O5552" s="12">
        <f t="shared" ca="1" si="390"/>
        <v>-1.1069651009362051</v>
      </c>
      <c r="P5552" s="12">
        <f t="shared" ca="1" si="391"/>
        <v>1.2234438351997303</v>
      </c>
      <c r="Q5552" s="11" t="str">
        <f t="shared" ca="1" si="379"/>
        <v>H</v>
      </c>
    </row>
    <row r="5553" spans="9:17" x14ac:dyDescent="0.25">
      <c r="I5553" s="11">
        <v>5552</v>
      </c>
      <c r="J5553" s="11">
        <f t="shared" ca="1" si="388"/>
        <v>0.52509318697796936</v>
      </c>
      <c r="K5553" s="11">
        <f t="shared" ca="1" si="389"/>
        <v>0.92809634096071991</v>
      </c>
      <c r="L5553" s="11" t="str">
        <f t="shared" ca="1" si="378"/>
        <v>H</v>
      </c>
      <c r="M5553" s="11"/>
      <c r="N5553" s="11">
        <v>5552</v>
      </c>
      <c r="O5553" s="12">
        <f t="shared" ca="1" si="390"/>
        <v>0.25866836762521184</v>
      </c>
      <c r="P5553" s="12">
        <f t="shared" ca="1" si="391"/>
        <v>-0.13415892969503185</v>
      </c>
      <c r="Q5553" s="11" t="str">
        <f t="shared" ca="1" si="379"/>
        <v>A</v>
      </c>
    </row>
    <row r="5554" spans="9:17" x14ac:dyDescent="0.25">
      <c r="I5554" s="11">
        <v>5553</v>
      </c>
      <c r="J5554" s="11">
        <f t="shared" ca="1" si="388"/>
        <v>2.4319813841088962</v>
      </c>
      <c r="K5554" s="11">
        <f t="shared" ca="1" si="389"/>
        <v>3.2108857419410901</v>
      </c>
      <c r="L5554" s="11" t="str">
        <f t="shared" ca="1" si="378"/>
        <v>H</v>
      </c>
      <c r="M5554" s="11"/>
      <c r="N5554" s="11">
        <v>5553</v>
      </c>
      <c r="O5554" s="12">
        <f t="shared" ca="1" si="390"/>
        <v>3.665719078275707</v>
      </c>
      <c r="P5554" s="12">
        <f t="shared" ca="1" si="391"/>
        <v>2.1602032969627478</v>
      </c>
      <c r="Q5554" s="11" t="str">
        <f t="shared" ca="1" si="379"/>
        <v>A</v>
      </c>
    </row>
    <row r="5555" spans="9:17" x14ac:dyDescent="0.25">
      <c r="I5555" s="11">
        <v>5554</v>
      </c>
      <c r="J5555" s="11">
        <f t="shared" ca="1" si="388"/>
        <v>1.5831840882076262</v>
      </c>
      <c r="K5555" s="11">
        <f t="shared" ca="1" si="389"/>
        <v>2.9421155040553284</v>
      </c>
      <c r="L5555" s="11" t="str">
        <f t="shared" ca="1" si="378"/>
        <v>H</v>
      </c>
      <c r="M5555" s="11"/>
      <c r="N5555" s="11">
        <v>5554</v>
      </c>
      <c r="O5555" s="12">
        <f t="shared" ca="1" si="390"/>
        <v>-0.67709984160509262</v>
      </c>
      <c r="P5555" s="12">
        <f t="shared" ca="1" si="391"/>
        <v>-0.9138195481724436</v>
      </c>
      <c r="Q5555" s="11" t="str">
        <f t="shared" ca="1" si="379"/>
        <v>A</v>
      </c>
    </row>
    <row r="5556" spans="9:17" x14ac:dyDescent="0.25">
      <c r="I5556" s="11">
        <v>5555</v>
      </c>
      <c r="J5556" s="11">
        <f t="shared" ca="1" si="388"/>
        <v>2.4799861930215417</v>
      </c>
      <c r="K5556" s="11">
        <f t="shared" ca="1" si="389"/>
        <v>-0.19642761860963232</v>
      </c>
      <c r="L5556" s="11" t="str">
        <f t="shared" ca="1" si="378"/>
        <v>A</v>
      </c>
      <c r="M5556" s="11"/>
      <c r="N5556" s="11">
        <v>5555</v>
      </c>
      <c r="O5556" s="12">
        <f t="shared" ca="1" si="390"/>
        <v>-0.60335681169815536</v>
      </c>
      <c r="P5556" s="12">
        <f t="shared" ca="1" si="391"/>
        <v>-4.9380277087907931E-2</v>
      </c>
      <c r="Q5556" s="11" t="str">
        <f t="shared" ca="1" si="379"/>
        <v>H</v>
      </c>
    </row>
    <row r="5557" spans="9:17" x14ac:dyDescent="0.25">
      <c r="I5557" s="11">
        <v>5556</v>
      </c>
      <c r="J5557" s="11">
        <f t="shared" ca="1" si="388"/>
        <v>1.1266003206084854</v>
      </c>
      <c r="K5557" s="11">
        <f t="shared" ca="1" si="389"/>
        <v>2.2483931536616728</v>
      </c>
      <c r="L5557" s="11" t="str">
        <f t="shared" ca="1" si="378"/>
        <v>H</v>
      </c>
      <c r="M5557" s="11"/>
      <c r="N5557" s="11">
        <v>5556</v>
      </c>
      <c r="O5557" s="12">
        <f t="shared" ca="1" si="390"/>
        <v>1.6619144058459387</v>
      </c>
      <c r="P5557" s="12">
        <f t="shared" ca="1" si="391"/>
        <v>-6.0648386809152299E-2</v>
      </c>
      <c r="Q5557" s="11" t="str">
        <f t="shared" ca="1" si="379"/>
        <v>A</v>
      </c>
    </row>
    <row r="5558" spans="9:17" x14ac:dyDescent="0.25">
      <c r="I5558" s="11">
        <v>5557</v>
      </c>
      <c r="J5558" s="11">
        <f t="shared" ca="1" si="388"/>
        <v>-1.5586641629652216</v>
      </c>
      <c r="K5558" s="11">
        <f t="shared" ca="1" si="389"/>
        <v>2.1421858613239819</v>
      </c>
      <c r="L5558" s="11" t="str">
        <f t="shared" ca="1" si="378"/>
        <v>H</v>
      </c>
      <c r="M5558" s="11"/>
      <c r="N5558" s="11">
        <v>5557</v>
      </c>
      <c r="O5558" s="12">
        <f t="shared" ca="1" si="390"/>
        <v>-0.2367119310876693</v>
      </c>
      <c r="P5558" s="12">
        <f t="shared" ca="1" si="391"/>
        <v>1.6921792564188372</v>
      </c>
      <c r="Q5558" s="11" t="str">
        <f t="shared" ca="1" si="379"/>
        <v>H</v>
      </c>
    </row>
    <row r="5559" spans="9:17" x14ac:dyDescent="0.25">
      <c r="I5559" s="11">
        <v>5558</v>
      </c>
      <c r="J5559" s="11">
        <f t="shared" ca="1" si="388"/>
        <v>0.45595845895278042</v>
      </c>
      <c r="K5559" s="11">
        <f t="shared" ca="1" si="389"/>
        <v>-0.74895227835598854</v>
      </c>
      <c r="L5559" s="11" t="str">
        <f t="shared" ca="1" si="378"/>
        <v>A</v>
      </c>
      <c r="M5559" s="11"/>
      <c r="N5559" s="11">
        <v>5558</v>
      </c>
      <c r="O5559" s="12">
        <f t="shared" ca="1" si="390"/>
        <v>-1.1061869959178148</v>
      </c>
      <c r="P5559" s="12">
        <f t="shared" ca="1" si="391"/>
        <v>1.0415054721306094</v>
      </c>
      <c r="Q5559" s="11" t="str">
        <f t="shared" ca="1" si="379"/>
        <v>H</v>
      </c>
    </row>
    <row r="5560" spans="9:17" x14ac:dyDescent="0.25">
      <c r="I5560" s="11">
        <v>5559</v>
      </c>
      <c r="J5560" s="11">
        <f t="shared" ca="1" si="388"/>
        <v>1.7374324113533886</v>
      </c>
      <c r="K5560" s="11">
        <f t="shared" ca="1" si="389"/>
        <v>2.7476030680943695</v>
      </c>
      <c r="L5560" s="11" t="str">
        <f t="shared" ca="1" si="378"/>
        <v>H</v>
      </c>
      <c r="M5560" s="11"/>
      <c r="N5560" s="11">
        <v>5559</v>
      </c>
      <c r="O5560" s="12">
        <f t="shared" ca="1" si="390"/>
        <v>1.9514552414949657</v>
      </c>
      <c r="P5560" s="12">
        <f t="shared" ca="1" si="391"/>
        <v>0.79812368441541093</v>
      </c>
      <c r="Q5560" s="11" t="str">
        <f t="shared" ca="1" si="379"/>
        <v>A</v>
      </c>
    </row>
    <row r="5561" spans="9:17" x14ac:dyDescent="0.25">
      <c r="I5561" s="11">
        <v>5560</v>
      </c>
      <c r="J5561" s="11">
        <f t="shared" ca="1" si="388"/>
        <v>2.2397099122650905</v>
      </c>
      <c r="K5561" s="11">
        <f t="shared" ca="1" si="389"/>
        <v>3.0593700217491069</v>
      </c>
      <c r="L5561" s="11" t="str">
        <f t="shared" ca="1" si="378"/>
        <v>H</v>
      </c>
      <c r="M5561" s="11"/>
      <c r="N5561" s="11">
        <v>5560</v>
      </c>
      <c r="O5561" s="12">
        <f t="shared" ca="1" si="390"/>
        <v>2.3381296181398978</v>
      </c>
      <c r="P5561" s="12">
        <f t="shared" ca="1" si="391"/>
        <v>0.25758906052051589</v>
      </c>
      <c r="Q5561" s="11" t="str">
        <f t="shared" ca="1" si="379"/>
        <v>A</v>
      </c>
    </row>
    <row r="5562" spans="9:17" x14ac:dyDescent="0.25">
      <c r="I5562" s="11">
        <v>5561</v>
      </c>
      <c r="J5562" s="11">
        <f t="shared" ca="1" si="388"/>
        <v>1.5185231397154544</v>
      </c>
      <c r="K5562" s="11">
        <f t="shared" ca="1" si="389"/>
        <v>3.4306803517008593</v>
      </c>
      <c r="L5562" s="11" t="str">
        <f t="shared" ca="1" si="378"/>
        <v>H</v>
      </c>
      <c r="M5562" s="11"/>
      <c r="N5562" s="11">
        <v>5561</v>
      </c>
      <c r="O5562" s="12">
        <f t="shared" ca="1" si="390"/>
        <v>0.91728527981517316</v>
      </c>
      <c r="P5562" s="12">
        <f t="shared" ca="1" si="391"/>
        <v>1.131153173400836</v>
      </c>
      <c r="Q5562" s="11" t="str">
        <f t="shared" ca="1" si="379"/>
        <v>H</v>
      </c>
    </row>
    <row r="5563" spans="9:17" x14ac:dyDescent="0.25">
      <c r="I5563" s="11">
        <v>5562</v>
      </c>
      <c r="J5563" s="11">
        <f t="shared" ca="1" si="388"/>
        <v>2.9975614850154142</v>
      </c>
      <c r="K5563" s="11">
        <f t="shared" ca="1" si="389"/>
        <v>2.7051533189601762</v>
      </c>
      <c r="L5563" s="11" t="str">
        <f t="shared" ca="1" si="378"/>
        <v>A</v>
      </c>
      <c r="M5563" s="11"/>
      <c r="N5563" s="11">
        <v>5562</v>
      </c>
      <c r="O5563" s="12">
        <f t="shared" ca="1" si="390"/>
        <v>-1.364805378377882</v>
      </c>
      <c r="P5563" s="12">
        <f t="shared" ca="1" si="391"/>
        <v>-0.35870698325163519</v>
      </c>
      <c r="Q5563" s="11" t="str">
        <f t="shared" ca="1" si="379"/>
        <v>H</v>
      </c>
    </row>
    <row r="5564" spans="9:17" x14ac:dyDescent="0.25">
      <c r="I5564" s="11">
        <v>5563</v>
      </c>
      <c r="J5564" s="11">
        <f t="shared" ca="1" si="388"/>
        <v>1.6854043084048573</v>
      </c>
      <c r="K5564" s="11">
        <f t="shared" ca="1" si="389"/>
        <v>1.2828101760842694</v>
      </c>
      <c r="L5564" s="11" t="str">
        <f t="shared" ca="1" si="378"/>
        <v>A</v>
      </c>
      <c r="M5564" s="11"/>
      <c r="N5564" s="11">
        <v>5563</v>
      </c>
      <c r="O5564" s="12">
        <f t="shared" ca="1" si="390"/>
        <v>-0.80290374803739839</v>
      </c>
      <c r="P5564" s="12">
        <f t="shared" ca="1" si="391"/>
        <v>1.4291509227001855</v>
      </c>
      <c r="Q5564" s="11" t="str">
        <f t="shared" ca="1" si="379"/>
        <v>H</v>
      </c>
    </row>
    <row r="5565" spans="9:17" x14ac:dyDescent="0.25">
      <c r="I5565" s="11">
        <v>5564</v>
      </c>
      <c r="J5565" s="11">
        <f t="shared" ca="1" si="388"/>
        <v>1.3080612413593955</v>
      </c>
      <c r="K5565" s="11">
        <f t="shared" ca="1" si="389"/>
        <v>1.7949914334411499</v>
      </c>
      <c r="L5565" s="11" t="str">
        <f t="shared" ca="1" si="378"/>
        <v>H</v>
      </c>
      <c r="M5565" s="11"/>
      <c r="N5565" s="11">
        <v>5564</v>
      </c>
      <c r="O5565" s="12">
        <f t="shared" ca="1" si="390"/>
        <v>-0.61150037188951822</v>
      </c>
      <c r="P5565" s="12">
        <f t="shared" ca="1" si="391"/>
        <v>1.9924908964626542</v>
      </c>
      <c r="Q5565" s="11" t="str">
        <f t="shared" ca="1" si="379"/>
        <v>H</v>
      </c>
    </row>
    <row r="5566" spans="9:17" x14ac:dyDescent="0.25">
      <c r="I5566" s="11">
        <v>5565</v>
      </c>
      <c r="J5566" s="11">
        <f t="shared" ca="1" si="388"/>
        <v>0.1579878289475718</v>
      </c>
      <c r="K5566" s="11">
        <f t="shared" ca="1" si="389"/>
        <v>3.1960815422950386</v>
      </c>
      <c r="L5566" s="11" t="str">
        <f t="shared" ca="1" si="378"/>
        <v>H</v>
      </c>
      <c r="M5566" s="11"/>
      <c r="N5566" s="11">
        <v>5565</v>
      </c>
      <c r="O5566" s="12">
        <f t="shared" ca="1" si="390"/>
        <v>0.66580300570702877</v>
      </c>
      <c r="P5566" s="12">
        <f t="shared" ca="1" si="391"/>
        <v>1.3427728066756011</v>
      </c>
      <c r="Q5566" s="11" t="str">
        <f t="shared" ca="1" si="379"/>
        <v>H</v>
      </c>
    </row>
    <row r="5567" spans="9:17" x14ac:dyDescent="0.25">
      <c r="I5567" s="11">
        <v>5566</v>
      </c>
      <c r="J5567" s="11">
        <f t="shared" ca="1" si="388"/>
        <v>2.6138817976222755</v>
      </c>
      <c r="K5567" s="11">
        <f t="shared" ca="1" si="389"/>
        <v>0.69504132451474088</v>
      </c>
      <c r="L5567" s="11" t="str">
        <f t="shared" ca="1" si="378"/>
        <v>A</v>
      </c>
      <c r="M5567" s="11"/>
      <c r="N5567" s="11">
        <v>5566</v>
      </c>
      <c r="O5567" s="12">
        <f t="shared" ca="1" si="390"/>
        <v>-0.92703940436330412</v>
      </c>
      <c r="P5567" s="12">
        <f t="shared" ca="1" si="391"/>
        <v>1.25669316815335</v>
      </c>
      <c r="Q5567" s="11" t="str">
        <f t="shared" ca="1" si="379"/>
        <v>H</v>
      </c>
    </row>
    <row r="5568" spans="9:17" x14ac:dyDescent="0.25">
      <c r="I5568" s="11">
        <v>5567</v>
      </c>
      <c r="J5568" s="11">
        <f t="shared" ca="1" si="388"/>
        <v>1.797296783171334</v>
      </c>
      <c r="K5568" s="11">
        <f t="shared" ca="1" si="389"/>
        <v>2.0331161862569775</v>
      </c>
      <c r="L5568" s="11" t="str">
        <f t="shared" ca="1" si="378"/>
        <v>H</v>
      </c>
      <c r="M5568" s="11"/>
      <c r="N5568" s="11">
        <v>5567</v>
      </c>
      <c r="O5568" s="12">
        <f t="shared" ca="1" si="390"/>
        <v>0.38999994589955855</v>
      </c>
      <c r="P5568" s="12">
        <f t="shared" ca="1" si="391"/>
        <v>0.37640627671256366</v>
      </c>
      <c r="Q5568" s="11" t="str">
        <f t="shared" ca="1" si="379"/>
        <v>A</v>
      </c>
    </row>
    <row r="5569" spans="9:17" x14ac:dyDescent="0.25">
      <c r="I5569" s="11">
        <v>5568</v>
      </c>
      <c r="J5569" s="11">
        <f t="shared" ca="1" si="388"/>
        <v>-2.4971866938684806E-2</v>
      </c>
      <c r="K5569" s="11">
        <f t="shared" ca="1" si="389"/>
        <v>1.9218103144556724</v>
      </c>
      <c r="L5569" s="11" t="str">
        <f t="shared" ca="1" si="378"/>
        <v>H</v>
      </c>
      <c r="M5569" s="11"/>
      <c r="N5569" s="11">
        <v>5568</v>
      </c>
      <c r="O5569" s="12">
        <f t="shared" ca="1" si="390"/>
        <v>0.20780350198603137</v>
      </c>
      <c r="P5569" s="12">
        <f t="shared" ca="1" si="391"/>
        <v>2.8315279067834336</v>
      </c>
      <c r="Q5569" s="11" t="str">
        <f t="shared" ca="1" si="379"/>
        <v>H</v>
      </c>
    </row>
    <row r="5570" spans="9:17" x14ac:dyDescent="0.25">
      <c r="I5570" s="11">
        <v>5569</v>
      </c>
      <c r="J5570" s="11">
        <f t="shared" ca="1" si="388"/>
        <v>0.32730535041000497</v>
      </c>
      <c r="K5570" s="11">
        <f t="shared" ca="1" si="389"/>
        <v>3.6907596446682915</v>
      </c>
      <c r="L5570" s="11" t="str">
        <f t="shared" ca="1" si="378"/>
        <v>H</v>
      </c>
      <c r="M5570" s="11"/>
      <c r="N5570" s="11">
        <v>5569</v>
      </c>
      <c r="O5570" s="12">
        <f t="shared" ca="1" si="390"/>
        <v>1.9124655106316413</v>
      </c>
      <c r="P5570" s="12">
        <f t="shared" ca="1" si="391"/>
        <v>3.4837663047381606</v>
      </c>
      <c r="Q5570" s="11" t="str">
        <f t="shared" ca="1" si="379"/>
        <v>H</v>
      </c>
    </row>
    <row r="5571" spans="9:17" x14ac:dyDescent="0.25">
      <c r="I5571" s="11">
        <v>5570</v>
      </c>
      <c r="J5571" s="11">
        <f t="shared" ref="J5571:J5634" ca="1" si="392">NORMINV(RAND(), $D$3,$F$3)</f>
        <v>1.3841755940484948</v>
      </c>
      <c r="K5571" s="11">
        <f t="shared" ref="K5571:K5634" ca="1" si="393">NORMINV(RAND(), $D$2,$F$2)</f>
        <v>1.04397147109431</v>
      </c>
      <c r="L5571" s="11" t="str">
        <f t="shared" ca="1" si="378"/>
        <v>A</v>
      </c>
      <c r="M5571" s="11"/>
      <c r="N5571" s="11">
        <v>5570</v>
      </c>
      <c r="O5571" s="12">
        <f t="shared" ref="O5571:O5634" ca="1" si="394">NORMINV(RAND(), $D$11,$F$11)</f>
        <v>2.7825352925344973</v>
      </c>
      <c r="P5571" s="12">
        <f t="shared" ref="P5571:P5634" ca="1" si="395">NORMINV(RAND(), $D$10,$F$10)</f>
        <v>3.5765567198291124</v>
      </c>
      <c r="Q5571" s="11" t="str">
        <f t="shared" ca="1" si="379"/>
        <v>H</v>
      </c>
    </row>
    <row r="5572" spans="9:17" x14ac:dyDescent="0.25">
      <c r="I5572" s="11">
        <v>5571</v>
      </c>
      <c r="J5572" s="11">
        <f t="shared" ca="1" si="392"/>
        <v>1.2913367163689482</v>
      </c>
      <c r="K5572" s="11">
        <f t="shared" ca="1" si="393"/>
        <v>2.8053229106796409</v>
      </c>
      <c r="L5572" s="11" t="str">
        <f t="shared" ca="1" si="378"/>
        <v>H</v>
      </c>
      <c r="M5572" s="11"/>
      <c r="N5572" s="11">
        <v>5571</v>
      </c>
      <c r="O5572" s="12">
        <f t="shared" ca="1" si="394"/>
        <v>1.9697197606490009</v>
      </c>
      <c r="P5572" s="12">
        <f t="shared" ca="1" si="395"/>
        <v>0.25490612563938442</v>
      </c>
      <c r="Q5572" s="11" t="str">
        <f t="shared" ca="1" si="379"/>
        <v>A</v>
      </c>
    </row>
    <row r="5573" spans="9:17" x14ac:dyDescent="0.25">
      <c r="I5573" s="11">
        <v>5572</v>
      </c>
      <c r="J5573" s="11">
        <f t="shared" ca="1" si="392"/>
        <v>2.9776804992050483</v>
      </c>
      <c r="K5573" s="11">
        <f t="shared" ca="1" si="393"/>
        <v>1.2154637025628827</v>
      </c>
      <c r="L5573" s="11" t="str">
        <f t="shared" ca="1" si="378"/>
        <v>A</v>
      </c>
      <c r="M5573" s="11"/>
      <c r="N5573" s="11">
        <v>5572</v>
      </c>
      <c r="O5573" s="12">
        <f t="shared" ca="1" si="394"/>
        <v>-0.5081651314086566</v>
      </c>
      <c r="P5573" s="12">
        <f t="shared" ca="1" si="395"/>
        <v>0.9472131718737935</v>
      </c>
      <c r="Q5573" s="11" t="str">
        <f t="shared" ca="1" si="379"/>
        <v>H</v>
      </c>
    </row>
    <row r="5574" spans="9:17" x14ac:dyDescent="0.25">
      <c r="I5574" s="11">
        <v>5573</v>
      </c>
      <c r="J5574" s="11">
        <f t="shared" ca="1" si="392"/>
        <v>1.2857140430604845</v>
      </c>
      <c r="K5574" s="11">
        <f t="shared" ca="1" si="393"/>
        <v>-0.3951244675912613</v>
      </c>
      <c r="L5574" s="11" t="str">
        <f t="shared" ca="1" si="378"/>
        <v>A</v>
      </c>
      <c r="M5574" s="11"/>
      <c r="N5574" s="11">
        <v>5573</v>
      </c>
      <c r="O5574" s="12">
        <f t="shared" ca="1" si="394"/>
        <v>-0.54021050733702958</v>
      </c>
      <c r="P5574" s="12">
        <f t="shared" ca="1" si="395"/>
        <v>3.1619802875923653</v>
      </c>
      <c r="Q5574" s="11" t="str">
        <f t="shared" ca="1" si="379"/>
        <v>H</v>
      </c>
    </row>
    <row r="5575" spans="9:17" x14ac:dyDescent="0.25">
      <c r="I5575" s="11">
        <v>5574</v>
      </c>
      <c r="J5575" s="11">
        <f t="shared" ca="1" si="392"/>
        <v>1.2832548445969394</v>
      </c>
      <c r="K5575" s="11">
        <f t="shared" ca="1" si="393"/>
        <v>2.2234114629753248</v>
      </c>
      <c r="L5575" s="11" t="str">
        <f t="shared" ca="1" si="378"/>
        <v>H</v>
      </c>
      <c r="M5575" s="11"/>
      <c r="N5575" s="11">
        <v>5574</v>
      </c>
      <c r="O5575" s="12">
        <f t="shared" ca="1" si="394"/>
        <v>2.7718650858147402</v>
      </c>
      <c r="P5575" s="12">
        <f t="shared" ca="1" si="395"/>
        <v>0.42985264036104176</v>
      </c>
      <c r="Q5575" s="11" t="str">
        <f t="shared" ca="1" si="379"/>
        <v>A</v>
      </c>
    </row>
    <row r="5576" spans="9:17" x14ac:dyDescent="0.25">
      <c r="I5576" s="11">
        <v>5575</v>
      </c>
      <c r="J5576" s="11">
        <f t="shared" ca="1" si="392"/>
        <v>-9.2896435611320438E-3</v>
      </c>
      <c r="K5576" s="11">
        <f t="shared" ca="1" si="393"/>
        <v>-3.7899403585627045E-2</v>
      </c>
      <c r="L5576" s="11" t="str">
        <f t="shared" ca="1" si="378"/>
        <v>A</v>
      </c>
      <c r="M5576" s="11"/>
      <c r="N5576" s="11">
        <v>5575</v>
      </c>
      <c r="O5576" s="12">
        <f t="shared" ca="1" si="394"/>
        <v>-2.277052963082598</v>
      </c>
      <c r="P5576" s="12">
        <f t="shared" ca="1" si="395"/>
        <v>1.8293067180337861</v>
      </c>
      <c r="Q5576" s="11" t="str">
        <f t="shared" ca="1" si="379"/>
        <v>H</v>
      </c>
    </row>
    <row r="5577" spans="9:17" x14ac:dyDescent="0.25">
      <c r="I5577" s="11">
        <v>5576</v>
      </c>
      <c r="J5577" s="11">
        <f t="shared" ca="1" si="392"/>
        <v>0.79952659185371744</v>
      </c>
      <c r="K5577" s="11">
        <f t="shared" ca="1" si="393"/>
        <v>1.6144662801170084</v>
      </c>
      <c r="L5577" s="11" t="str">
        <f t="shared" ca="1" si="378"/>
        <v>H</v>
      </c>
      <c r="M5577" s="11"/>
      <c r="N5577" s="11">
        <v>5576</v>
      </c>
      <c r="O5577" s="12">
        <f t="shared" ca="1" si="394"/>
        <v>-0.40000884031982631</v>
      </c>
      <c r="P5577" s="12">
        <f t="shared" ca="1" si="395"/>
        <v>1.1055115330481424</v>
      </c>
      <c r="Q5577" s="11" t="str">
        <f t="shared" ca="1" si="379"/>
        <v>H</v>
      </c>
    </row>
    <row r="5578" spans="9:17" x14ac:dyDescent="0.25">
      <c r="I5578" s="11">
        <v>5577</v>
      </c>
      <c r="J5578" s="11">
        <f t="shared" ca="1" si="392"/>
        <v>2.7770711019044114</v>
      </c>
      <c r="K5578" s="11">
        <f t="shared" ca="1" si="393"/>
        <v>0.63184551250635357</v>
      </c>
      <c r="L5578" s="11" t="str">
        <f t="shared" ca="1" si="378"/>
        <v>A</v>
      </c>
      <c r="M5578" s="11"/>
      <c r="N5578" s="11">
        <v>5577</v>
      </c>
      <c r="O5578" s="12">
        <f t="shared" ca="1" si="394"/>
        <v>1.080545612409995</v>
      </c>
      <c r="P5578" s="12">
        <f t="shared" ca="1" si="395"/>
        <v>1.0879224416628996</v>
      </c>
      <c r="Q5578" s="11" t="str">
        <f t="shared" ca="1" si="379"/>
        <v>H</v>
      </c>
    </row>
    <row r="5579" spans="9:17" x14ac:dyDescent="0.25">
      <c r="I5579" s="11">
        <v>5578</v>
      </c>
      <c r="J5579" s="11">
        <f t="shared" ca="1" si="392"/>
        <v>0.57644367790951589</v>
      </c>
      <c r="K5579" s="11">
        <f t="shared" ca="1" si="393"/>
        <v>2.7340613986230311</v>
      </c>
      <c r="L5579" s="11" t="str">
        <f t="shared" ca="1" si="378"/>
        <v>H</v>
      </c>
      <c r="M5579" s="11"/>
      <c r="N5579" s="11">
        <v>5578</v>
      </c>
      <c r="O5579" s="12">
        <f t="shared" ca="1" si="394"/>
        <v>1.0416424121275654</v>
      </c>
      <c r="P5579" s="12">
        <f t="shared" ca="1" si="395"/>
        <v>0.4779336779736435</v>
      </c>
      <c r="Q5579" s="11" t="str">
        <f t="shared" ca="1" si="379"/>
        <v>A</v>
      </c>
    </row>
    <row r="5580" spans="9:17" x14ac:dyDescent="0.25">
      <c r="I5580" s="11">
        <v>5579</v>
      </c>
      <c r="J5580" s="11">
        <f t="shared" ca="1" si="392"/>
        <v>2.6418402418239961</v>
      </c>
      <c r="K5580" s="11">
        <f t="shared" ca="1" si="393"/>
        <v>0.64270892551091285</v>
      </c>
      <c r="L5580" s="11" t="str">
        <f t="shared" ca="1" si="378"/>
        <v>A</v>
      </c>
      <c r="M5580" s="11"/>
      <c r="N5580" s="11">
        <v>5579</v>
      </c>
      <c r="O5580" s="12">
        <f t="shared" ca="1" si="394"/>
        <v>2.8153420472632007</v>
      </c>
      <c r="P5580" s="12">
        <f t="shared" ca="1" si="395"/>
        <v>3.1063570931949553</v>
      </c>
      <c r="Q5580" s="11" t="str">
        <f t="shared" ca="1" si="379"/>
        <v>H</v>
      </c>
    </row>
    <row r="5581" spans="9:17" x14ac:dyDescent="0.25">
      <c r="I5581" s="11">
        <v>5580</v>
      </c>
      <c r="J5581" s="11">
        <f t="shared" ca="1" si="392"/>
        <v>-0.82751070851874353</v>
      </c>
      <c r="K5581" s="11">
        <f t="shared" ca="1" si="393"/>
        <v>3.9951098334497437</v>
      </c>
      <c r="L5581" s="11" t="str">
        <f t="shared" ca="1" si="378"/>
        <v>H</v>
      </c>
      <c r="M5581" s="11"/>
      <c r="N5581" s="11">
        <v>5580</v>
      </c>
      <c r="O5581" s="12">
        <f t="shared" ca="1" si="394"/>
        <v>-2.0432018114820871E-2</v>
      </c>
      <c r="P5581" s="12">
        <f t="shared" ca="1" si="395"/>
        <v>-0.1561235149927469</v>
      </c>
      <c r="Q5581" s="11" t="str">
        <f t="shared" ca="1" si="379"/>
        <v>A</v>
      </c>
    </row>
    <row r="5582" spans="9:17" x14ac:dyDescent="0.25">
      <c r="I5582" s="11">
        <v>5581</v>
      </c>
      <c r="J5582" s="11">
        <f t="shared" ca="1" si="392"/>
        <v>2.4031255293302234</v>
      </c>
      <c r="K5582" s="11">
        <f t="shared" ca="1" si="393"/>
        <v>2.3044437121007517</v>
      </c>
      <c r="L5582" s="11" t="str">
        <f t="shared" ca="1" si="378"/>
        <v>A</v>
      </c>
      <c r="M5582" s="11"/>
      <c r="N5582" s="11">
        <v>5581</v>
      </c>
      <c r="O5582" s="12">
        <f t="shared" ca="1" si="394"/>
        <v>1.8814380525861478</v>
      </c>
      <c r="P5582" s="12">
        <f t="shared" ca="1" si="395"/>
        <v>0.32847940685886368</v>
      </c>
      <c r="Q5582" s="11" t="str">
        <f t="shared" ca="1" si="379"/>
        <v>A</v>
      </c>
    </row>
    <row r="5583" spans="9:17" x14ac:dyDescent="0.25">
      <c r="I5583" s="11">
        <v>5582</v>
      </c>
      <c r="J5583" s="11">
        <f t="shared" ca="1" si="392"/>
        <v>2.6644470386497066</v>
      </c>
      <c r="K5583" s="11">
        <f t="shared" ca="1" si="393"/>
        <v>2.2453008829768035</v>
      </c>
      <c r="L5583" s="11" t="str">
        <f t="shared" ca="1" si="378"/>
        <v>A</v>
      </c>
      <c r="M5583" s="11"/>
      <c r="N5583" s="11">
        <v>5582</v>
      </c>
      <c r="O5583" s="12">
        <f t="shared" ca="1" si="394"/>
        <v>-0.48225133925794506</v>
      </c>
      <c r="P5583" s="12">
        <f t="shared" ca="1" si="395"/>
        <v>2.2095836300399112</v>
      </c>
      <c r="Q5583" s="11" t="str">
        <f t="shared" ca="1" si="379"/>
        <v>H</v>
      </c>
    </row>
    <row r="5584" spans="9:17" x14ac:dyDescent="0.25">
      <c r="I5584" s="11">
        <v>5583</v>
      </c>
      <c r="J5584" s="11">
        <f t="shared" ca="1" si="392"/>
        <v>2.6244272293176234</v>
      </c>
      <c r="K5584" s="11">
        <f t="shared" ca="1" si="393"/>
        <v>2.0818819280704259</v>
      </c>
      <c r="L5584" s="11" t="str">
        <f t="shared" ca="1" si="378"/>
        <v>A</v>
      </c>
      <c r="M5584" s="11"/>
      <c r="N5584" s="11">
        <v>5583</v>
      </c>
      <c r="O5584" s="12">
        <f t="shared" ca="1" si="394"/>
        <v>-0.22285952592156189</v>
      </c>
      <c r="P5584" s="12">
        <f t="shared" ca="1" si="395"/>
        <v>-0.96315219692273546</v>
      </c>
      <c r="Q5584" s="11" t="str">
        <f t="shared" ca="1" si="379"/>
        <v>A</v>
      </c>
    </row>
    <row r="5585" spans="9:17" x14ac:dyDescent="0.25">
      <c r="I5585" s="11">
        <v>5584</v>
      </c>
      <c r="J5585" s="11">
        <f t="shared" ca="1" si="392"/>
        <v>1.619764796881463</v>
      </c>
      <c r="K5585" s="11">
        <f t="shared" ca="1" si="393"/>
        <v>2.4542597496282723</v>
      </c>
      <c r="L5585" s="11" t="str">
        <f t="shared" ca="1" si="378"/>
        <v>H</v>
      </c>
      <c r="M5585" s="11"/>
      <c r="N5585" s="11">
        <v>5584</v>
      </c>
      <c r="O5585" s="12">
        <f t="shared" ca="1" si="394"/>
        <v>1.3586044144348925</v>
      </c>
      <c r="P5585" s="12">
        <f t="shared" ca="1" si="395"/>
        <v>1.4625703848156246</v>
      </c>
      <c r="Q5585" s="11" t="str">
        <f t="shared" ca="1" si="379"/>
        <v>H</v>
      </c>
    </row>
    <row r="5586" spans="9:17" x14ac:dyDescent="0.25">
      <c r="I5586" s="11">
        <v>5585</v>
      </c>
      <c r="J5586" s="11">
        <f t="shared" ca="1" si="392"/>
        <v>0.95306027924297865</v>
      </c>
      <c r="K5586" s="11">
        <f t="shared" ca="1" si="393"/>
        <v>3.1999321696603271</v>
      </c>
      <c r="L5586" s="11" t="str">
        <f t="shared" ca="1" si="378"/>
        <v>H</v>
      </c>
      <c r="M5586" s="11"/>
      <c r="N5586" s="11">
        <v>5585</v>
      </c>
      <c r="O5586" s="12">
        <f t="shared" ca="1" si="394"/>
        <v>-0.71435771312402241</v>
      </c>
      <c r="P5586" s="12">
        <f t="shared" ca="1" si="395"/>
        <v>2.8512665700148951</v>
      </c>
      <c r="Q5586" s="11" t="str">
        <f t="shared" ca="1" si="379"/>
        <v>H</v>
      </c>
    </row>
    <row r="5587" spans="9:17" x14ac:dyDescent="0.25">
      <c r="I5587" s="11">
        <v>5586</v>
      </c>
      <c r="J5587" s="11">
        <f t="shared" ca="1" si="392"/>
        <v>-8.8174376345966254E-2</v>
      </c>
      <c r="K5587" s="11">
        <f t="shared" ca="1" si="393"/>
        <v>4.8663023890133825</v>
      </c>
      <c r="L5587" s="11" t="str">
        <f t="shared" ca="1" si="378"/>
        <v>H</v>
      </c>
      <c r="M5587" s="11"/>
      <c r="N5587" s="11">
        <v>5586</v>
      </c>
      <c r="O5587" s="12">
        <f t="shared" ca="1" si="394"/>
        <v>2.0064691592769441</v>
      </c>
      <c r="P5587" s="12">
        <f t="shared" ca="1" si="395"/>
        <v>1.7185504343912292</v>
      </c>
      <c r="Q5587" s="11" t="str">
        <f t="shared" ca="1" si="379"/>
        <v>A</v>
      </c>
    </row>
    <row r="5588" spans="9:17" x14ac:dyDescent="0.25">
      <c r="I5588" s="11">
        <v>5587</v>
      </c>
      <c r="J5588" s="11">
        <f t="shared" ca="1" si="392"/>
        <v>3.2077786554001464</v>
      </c>
      <c r="K5588" s="11">
        <f t="shared" ca="1" si="393"/>
        <v>1.4995335228864803</v>
      </c>
      <c r="L5588" s="11" t="str">
        <f t="shared" ca="1" si="378"/>
        <v>A</v>
      </c>
      <c r="M5588" s="11"/>
      <c r="N5588" s="11">
        <v>5587</v>
      </c>
      <c r="O5588" s="12">
        <f t="shared" ca="1" si="394"/>
        <v>0.47444951930085316</v>
      </c>
      <c r="P5588" s="12">
        <f t="shared" ca="1" si="395"/>
        <v>0.56081529295472066</v>
      </c>
      <c r="Q5588" s="11" t="str">
        <f t="shared" ca="1" si="379"/>
        <v>H</v>
      </c>
    </row>
    <row r="5589" spans="9:17" x14ac:dyDescent="0.25">
      <c r="I5589" s="11">
        <v>5588</v>
      </c>
      <c r="J5589" s="11">
        <f t="shared" ca="1" si="392"/>
        <v>-1.630331429205337</v>
      </c>
      <c r="K5589" s="11">
        <f t="shared" ca="1" si="393"/>
        <v>2.0590689711066688</v>
      </c>
      <c r="L5589" s="11" t="str">
        <f t="shared" ca="1" si="378"/>
        <v>H</v>
      </c>
      <c r="M5589" s="11"/>
      <c r="N5589" s="11">
        <v>5588</v>
      </c>
      <c r="O5589" s="12">
        <f t="shared" ca="1" si="394"/>
        <v>1.1055059724590428</v>
      </c>
      <c r="P5589" s="12">
        <f t="shared" ca="1" si="395"/>
        <v>1.8384306879144905</v>
      </c>
      <c r="Q5589" s="11" t="str">
        <f t="shared" ca="1" si="379"/>
        <v>H</v>
      </c>
    </row>
    <row r="5590" spans="9:17" x14ac:dyDescent="0.25">
      <c r="I5590" s="11">
        <v>5589</v>
      </c>
      <c r="J5590" s="11">
        <f t="shared" ca="1" si="392"/>
        <v>2.7146961195714754</v>
      </c>
      <c r="K5590" s="11">
        <f t="shared" ca="1" si="393"/>
        <v>1.5498734582469675</v>
      </c>
      <c r="L5590" s="11" t="str">
        <f t="shared" ca="1" si="378"/>
        <v>A</v>
      </c>
      <c r="M5590" s="11"/>
      <c r="N5590" s="11">
        <v>5589</v>
      </c>
      <c r="O5590" s="12">
        <f t="shared" ca="1" si="394"/>
        <v>-0.28010861089722205</v>
      </c>
      <c r="P5590" s="12">
        <f t="shared" ca="1" si="395"/>
        <v>1.7607404062793033</v>
      </c>
      <c r="Q5590" s="11" t="str">
        <f t="shared" ca="1" si="379"/>
        <v>H</v>
      </c>
    </row>
    <row r="5591" spans="9:17" x14ac:dyDescent="0.25">
      <c r="I5591" s="11">
        <v>5590</v>
      </c>
      <c r="J5591" s="11">
        <f t="shared" ca="1" si="392"/>
        <v>2.6514617812896923</v>
      </c>
      <c r="K5591" s="11">
        <f t="shared" ca="1" si="393"/>
        <v>2.5401726588581219</v>
      </c>
      <c r="L5591" s="11" t="str">
        <f t="shared" ca="1" si="378"/>
        <v>A</v>
      </c>
      <c r="M5591" s="11"/>
      <c r="N5591" s="11">
        <v>5590</v>
      </c>
      <c r="O5591" s="12">
        <f t="shared" ca="1" si="394"/>
        <v>1.1897588408254196</v>
      </c>
      <c r="P5591" s="12">
        <f t="shared" ca="1" si="395"/>
        <v>3.8854953220338606E-2</v>
      </c>
      <c r="Q5591" s="11" t="str">
        <f t="shared" ca="1" si="379"/>
        <v>A</v>
      </c>
    </row>
    <row r="5592" spans="9:17" x14ac:dyDescent="0.25">
      <c r="I5592" s="11">
        <v>5591</v>
      </c>
      <c r="J5592" s="11">
        <f t="shared" ca="1" si="392"/>
        <v>0.72713327660202787</v>
      </c>
      <c r="K5592" s="11">
        <f t="shared" ca="1" si="393"/>
        <v>3.6629497368815196</v>
      </c>
      <c r="L5592" s="11" t="str">
        <f t="shared" ca="1" si="378"/>
        <v>H</v>
      </c>
      <c r="M5592" s="11"/>
      <c r="N5592" s="11">
        <v>5591</v>
      </c>
      <c r="O5592" s="12">
        <f t="shared" ca="1" si="394"/>
        <v>2.1726720603927667</v>
      </c>
      <c r="P5592" s="12">
        <f t="shared" ca="1" si="395"/>
        <v>2.8205317583003024</v>
      </c>
      <c r="Q5592" s="11" t="str">
        <f t="shared" ca="1" si="379"/>
        <v>H</v>
      </c>
    </row>
    <row r="5593" spans="9:17" x14ac:dyDescent="0.25">
      <c r="I5593" s="11">
        <v>5592</v>
      </c>
      <c r="J5593" s="11">
        <f t="shared" ca="1" si="392"/>
        <v>2.0466964498590339</v>
      </c>
      <c r="K5593" s="11">
        <f t="shared" ca="1" si="393"/>
        <v>3.0489780804298654</v>
      </c>
      <c r="L5593" s="11" t="str">
        <f t="shared" ca="1" si="378"/>
        <v>H</v>
      </c>
      <c r="M5593" s="11"/>
      <c r="N5593" s="11">
        <v>5592</v>
      </c>
      <c r="O5593" s="12">
        <f t="shared" ca="1" si="394"/>
        <v>-0.13175074383461682</v>
      </c>
      <c r="P5593" s="12">
        <f t="shared" ca="1" si="395"/>
        <v>1.6916207943084043</v>
      </c>
      <c r="Q5593" s="11" t="str">
        <f t="shared" ca="1" si="379"/>
        <v>H</v>
      </c>
    </row>
    <row r="5594" spans="9:17" x14ac:dyDescent="0.25">
      <c r="I5594" s="11">
        <v>5593</v>
      </c>
      <c r="J5594" s="11">
        <f t="shared" ca="1" si="392"/>
        <v>0.71820350041452374</v>
      </c>
      <c r="K5594" s="11">
        <f t="shared" ca="1" si="393"/>
        <v>1.9866758238872924</v>
      </c>
      <c r="L5594" s="11" t="str">
        <f t="shared" ca="1" si="378"/>
        <v>H</v>
      </c>
      <c r="M5594" s="11"/>
      <c r="N5594" s="11">
        <v>5593</v>
      </c>
      <c r="O5594" s="12">
        <f t="shared" ca="1" si="394"/>
        <v>-0.54258398885303594</v>
      </c>
      <c r="P5594" s="12">
        <f t="shared" ca="1" si="395"/>
        <v>0.71977109052437793</v>
      </c>
      <c r="Q5594" s="11" t="str">
        <f t="shared" ca="1" si="379"/>
        <v>H</v>
      </c>
    </row>
    <row r="5595" spans="9:17" x14ac:dyDescent="0.25">
      <c r="I5595" s="11">
        <v>5594</v>
      </c>
      <c r="J5595" s="11">
        <f t="shared" ca="1" si="392"/>
        <v>1.2761954830622861</v>
      </c>
      <c r="K5595" s="11">
        <f t="shared" ca="1" si="393"/>
        <v>0.56147763172773435</v>
      </c>
      <c r="L5595" s="11" t="str">
        <f t="shared" ca="1" si="378"/>
        <v>A</v>
      </c>
      <c r="M5595" s="11"/>
      <c r="N5595" s="11">
        <v>5594</v>
      </c>
      <c r="O5595" s="12">
        <f t="shared" ca="1" si="394"/>
        <v>0.15901232262840259</v>
      </c>
      <c r="P5595" s="12">
        <f t="shared" ca="1" si="395"/>
        <v>1.5992563181565669</v>
      </c>
      <c r="Q5595" s="11" t="str">
        <f t="shared" ca="1" si="379"/>
        <v>H</v>
      </c>
    </row>
    <row r="5596" spans="9:17" x14ac:dyDescent="0.25">
      <c r="I5596" s="11">
        <v>5595</v>
      </c>
      <c r="J5596" s="11">
        <f t="shared" ca="1" si="392"/>
        <v>1.857518628537278</v>
      </c>
      <c r="K5596" s="11">
        <f t="shared" ca="1" si="393"/>
        <v>3.7789065474978538</v>
      </c>
      <c r="L5596" s="11" t="str">
        <f t="shared" ca="1" si="378"/>
        <v>H</v>
      </c>
      <c r="M5596" s="11"/>
      <c r="N5596" s="11">
        <v>5595</v>
      </c>
      <c r="O5596" s="12">
        <f t="shared" ca="1" si="394"/>
        <v>1.5202030880013033</v>
      </c>
      <c r="P5596" s="12">
        <f t="shared" ca="1" si="395"/>
        <v>-0.56757880169579766</v>
      </c>
      <c r="Q5596" s="11" t="str">
        <f t="shared" ca="1" si="379"/>
        <v>A</v>
      </c>
    </row>
    <row r="5597" spans="9:17" x14ac:dyDescent="0.25">
      <c r="I5597" s="11">
        <v>5596</v>
      </c>
      <c r="J5597" s="11">
        <f t="shared" ca="1" si="392"/>
        <v>0.42847693129276709</v>
      </c>
      <c r="K5597" s="11">
        <f t="shared" ca="1" si="393"/>
        <v>1.5045402554336373</v>
      </c>
      <c r="L5597" s="11" t="str">
        <f t="shared" ca="1" si="378"/>
        <v>H</v>
      </c>
      <c r="M5597" s="11"/>
      <c r="N5597" s="11">
        <v>5596</v>
      </c>
      <c r="O5597" s="12">
        <f t="shared" ca="1" si="394"/>
        <v>1.0053799247623658</v>
      </c>
      <c r="P5597" s="12">
        <f t="shared" ca="1" si="395"/>
        <v>1.3301627950472847</v>
      </c>
      <c r="Q5597" s="11" t="str">
        <f t="shared" ca="1" si="379"/>
        <v>H</v>
      </c>
    </row>
    <row r="5598" spans="9:17" x14ac:dyDescent="0.25">
      <c r="I5598" s="11">
        <v>5597</v>
      </c>
      <c r="J5598" s="11">
        <f t="shared" ca="1" si="392"/>
        <v>2.0695004114208637</v>
      </c>
      <c r="K5598" s="11">
        <f t="shared" ca="1" si="393"/>
        <v>3.3022483116768684</v>
      </c>
      <c r="L5598" s="11" t="str">
        <f t="shared" ca="1" si="378"/>
        <v>H</v>
      </c>
      <c r="M5598" s="11"/>
      <c r="N5598" s="11">
        <v>5597</v>
      </c>
      <c r="O5598" s="12">
        <f t="shared" ca="1" si="394"/>
        <v>0.84402090229122917</v>
      </c>
      <c r="P5598" s="12">
        <f t="shared" ca="1" si="395"/>
        <v>3.5183628916057641E-2</v>
      </c>
      <c r="Q5598" s="11" t="str">
        <f t="shared" ca="1" si="379"/>
        <v>A</v>
      </c>
    </row>
    <row r="5599" spans="9:17" x14ac:dyDescent="0.25">
      <c r="I5599" s="11">
        <v>5598</v>
      </c>
      <c r="J5599" s="11">
        <f t="shared" ca="1" si="392"/>
        <v>0.14648731915377067</v>
      </c>
      <c r="K5599" s="11">
        <f t="shared" ca="1" si="393"/>
        <v>0.98119970446732552</v>
      </c>
      <c r="L5599" s="11" t="str">
        <f t="shared" ca="1" si="378"/>
        <v>H</v>
      </c>
      <c r="M5599" s="11"/>
      <c r="N5599" s="11">
        <v>5598</v>
      </c>
      <c r="O5599" s="12">
        <f t="shared" ca="1" si="394"/>
        <v>-1.0403323138923406</v>
      </c>
      <c r="P5599" s="12">
        <f t="shared" ca="1" si="395"/>
        <v>2.2734883060385926</v>
      </c>
      <c r="Q5599" s="11" t="str">
        <f t="shared" ca="1" si="379"/>
        <v>H</v>
      </c>
    </row>
    <row r="5600" spans="9:17" x14ac:dyDescent="0.25">
      <c r="I5600" s="11">
        <v>5599</v>
      </c>
      <c r="J5600" s="11">
        <f t="shared" ca="1" si="392"/>
        <v>0.19250000145676704</v>
      </c>
      <c r="K5600" s="11">
        <f t="shared" ca="1" si="393"/>
        <v>2.2695959362660356</v>
      </c>
      <c r="L5600" s="11" t="str">
        <f t="shared" ca="1" si="378"/>
        <v>H</v>
      </c>
      <c r="M5600" s="11"/>
      <c r="N5600" s="11">
        <v>5599</v>
      </c>
      <c r="O5600" s="12">
        <f t="shared" ca="1" si="394"/>
        <v>-1.6214858276577315E-2</v>
      </c>
      <c r="P5600" s="12">
        <f t="shared" ca="1" si="395"/>
        <v>1.0287205101761498</v>
      </c>
      <c r="Q5600" s="11" t="str">
        <f t="shared" ca="1" si="379"/>
        <v>H</v>
      </c>
    </row>
    <row r="5601" spans="9:17" x14ac:dyDescent="0.25">
      <c r="I5601" s="11">
        <v>5600</v>
      </c>
      <c r="J5601" s="11">
        <f t="shared" ca="1" si="392"/>
        <v>0.23425444214357183</v>
      </c>
      <c r="K5601" s="11">
        <f t="shared" ca="1" si="393"/>
        <v>2.3018998707090819</v>
      </c>
      <c r="L5601" s="11" t="str">
        <f t="shared" ca="1" si="378"/>
        <v>H</v>
      </c>
      <c r="M5601" s="11"/>
      <c r="N5601" s="11">
        <v>5600</v>
      </c>
      <c r="O5601" s="12">
        <f t="shared" ca="1" si="394"/>
        <v>0.67657729368914543</v>
      </c>
      <c r="P5601" s="12">
        <f t="shared" ca="1" si="395"/>
        <v>2.2266293511518893</v>
      </c>
      <c r="Q5601" s="11" t="str">
        <f t="shared" ca="1" si="379"/>
        <v>H</v>
      </c>
    </row>
    <row r="5602" spans="9:17" x14ac:dyDescent="0.25">
      <c r="I5602" s="11">
        <v>5601</v>
      </c>
      <c r="J5602" s="11">
        <f t="shared" ca="1" si="392"/>
        <v>3.0003509847461434</v>
      </c>
      <c r="K5602" s="11">
        <f t="shared" ca="1" si="393"/>
        <v>2.3256197492732191</v>
      </c>
      <c r="L5602" s="11" t="str">
        <f t="shared" ca="1" si="378"/>
        <v>A</v>
      </c>
      <c r="M5602" s="11"/>
      <c r="N5602" s="11">
        <v>5601</v>
      </c>
      <c r="O5602" s="12">
        <f t="shared" ca="1" si="394"/>
        <v>-1.0773983561168654E-2</v>
      </c>
      <c r="P5602" s="12">
        <f t="shared" ca="1" si="395"/>
        <v>1.7145583280726968</v>
      </c>
      <c r="Q5602" s="11" t="str">
        <f t="shared" ca="1" si="379"/>
        <v>H</v>
      </c>
    </row>
    <row r="5603" spans="9:17" x14ac:dyDescent="0.25">
      <c r="I5603" s="11">
        <v>5602</v>
      </c>
      <c r="J5603" s="11">
        <f t="shared" ca="1" si="392"/>
        <v>-0.43220883590843828</v>
      </c>
      <c r="K5603" s="11">
        <f t="shared" ca="1" si="393"/>
        <v>1.0632946510100543</v>
      </c>
      <c r="L5603" s="11" t="str">
        <f t="shared" ca="1" si="378"/>
        <v>H</v>
      </c>
      <c r="M5603" s="11"/>
      <c r="N5603" s="11">
        <v>5602</v>
      </c>
      <c r="O5603" s="12">
        <f t="shared" ca="1" si="394"/>
        <v>-0.42739577094473591</v>
      </c>
      <c r="P5603" s="12">
        <f t="shared" ca="1" si="395"/>
        <v>1.5316060819789812</v>
      </c>
      <c r="Q5603" s="11" t="str">
        <f t="shared" ca="1" si="379"/>
        <v>H</v>
      </c>
    </row>
    <row r="5604" spans="9:17" x14ac:dyDescent="0.25">
      <c r="I5604" s="11">
        <v>5603</v>
      </c>
      <c r="J5604" s="11">
        <f t="shared" ca="1" si="392"/>
        <v>0.23307050528776696</v>
      </c>
      <c r="K5604" s="11">
        <f t="shared" ca="1" si="393"/>
        <v>2.9261395472499649</v>
      </c>
      <c r="L5604" s="11" t="str">
        <f t="shared" ca="1" si="378"/>
        <v>H</v>
      </c>
      <c r="M5604" s="11"/>
      <c r="N5604" s="11">
        <v>5603</v>
      </c>
      <c r="O5604" s="12">
        <f t="shared" ca="1" si="394"/>
        <v>2.2544593586232571</v>
      </c>
      <c r="P5604" s="12">
        <f t="shared" ca="1" si="395"/>
        <v>1.0323165132867789</v>
      </c>
      <c r="Q5604" s="11" t="str">
        <f t="shared" ca="1" si="379"/>
        <v>A</v>
      </c>
    </row>
    <row r="5605" spans="9:17" x14ac:dyDescent="0.25">
      <c r="I5605" s="11">
        <v>5604</v>
      </c>
      <c r="J5605" s="11">
        <f t="shared" ca="1" si="392"/>
        <v>3.2553891319681307</v>
      </c>
      <c r="K5605" s="11">
        <f t="shared" ca="1" si="393"/>
        <v>3.6127480186320833</v>
      </c>
      <c r="L5605" s="11" t="str">
        <f t="shared" ca="1" si="378"/>
        <v>H</v>
      </c>
      <c r="M5605" s="11"/>
      <c r="N5605" s="11">
        <v>5604</v>
      </c>
      <c r="O5605" s="12">
        <f t="shared" ca="1" si="394"/>
        <v>0.82735493223628909</v>
      </c>
      <c r="P5605" s="12">
        <f t="shared" ca="1" si="395"/>
        <v>1.9640801740420344</v>
      </c>
      <c r="Q5605" s="11" t="str">
        <f t="shared" ca="1" si="379"/>
        <v>H</v>
      </c>
    </row>
    <row r="5606" spans="9:17" x14ac:dyDescent="0.25">
      <c r="I5606" s="11">
        <v>5605</v>
      </c>
      <c r="J5606" s="11">
        <f t="shared" ca="1" si="392"/>
        <v>0.61302317442622534</v>
      </c>
      <c r="K5606" s="11">
        <f t="shared" ca="1" si="393"/>
        <v>-0.35708283716516398</v>
      </c>
      <c r="L5606" s="11" t="str">
        <f t="shared" ca="1" si="378"/>
        <v>A</v>
      </c>
      <c r="M5606" s="11"/>
      <c r="N5606" s="11">
        <v>5605</v>
      </c>
      <c r="O5606" s="12">
        <f t="shared" ca="1" si="394"/>
        <v>0.83129986961490365</v>
      </c>
      <c r="P5606" s="12">
        <f t="shared" ca="1" si="395"/>
        <v>0.95051288438612613</v>
      </c>
      <c r="Q5606" s="11" t="str">
        <f t="shared" ca="1" si="379"/>
        <v>H</v>
      </c>
    </row>
    <row r="5607" spans="9:17" x14ac:dyDescent="0.25">
      <c r="I5607" s="11">
        <v>5606</v>
      </c>
      <c r="J5607" s="11">
        <f t="shared" ca="1" si="392"/>
        <v>0.23552835110309944</v>
      </c>
      <c r="K5607" s="11">
        <f t="shared" ca="1" si="393"/>
        <v>3.317497262952247</v>
      </c>
      <c r="L5607" s="11" t="str">
        <f t="shared" ca="1" si="378"/>
        <v>H</v>
      </c>
      <c r="M5607" s="11"/>
      <c r="N5607" s="11">
        <v>5606</v>
      </c>
      <c r="O5607" s="12">
        <f t="shared" ca="1" si="394"/>
        <v>-0.12835111894705942</v>
      </c>
      <c r="P5607" s="12">
        <f t="shared" ca="1" si="395"/>
        <v>0.60866702523708094</v>
      </c>
      <c r="Q5607" s="11" t="str">
        <f t="shared" ca="1" si="379"/>
        <v>H</v>
      </c>
    </row>
    <row r="5608" spans="9:17" x14ac:dyDescent="0.25">
      <c r="I5608" s="11">
        <v>5607</v>
      </c>
      <c r="J5608" s="11">
        <f t="shared" ca="1" si="392"/>
        <v>1.0407845750491693</v>
      </c>
      <c r="K5608" s="11">
        <f t="shared" ca="1" si="393"/>
        <v>1.4507991537139655</v>
      </c>
      <c r="L5608" s="11" t="str">
        <f t="shared" ca="1" si="378"/>
        <v>H</v>
      </c>
      <c r="M5608" s="11"/>
      <c r="N5608" s="11">
        <v>5607</v>
      </c>
      <c r="O5608" s="12">
        <f t="shared" ca="1" si="394"/>
        <v>-1.3864086788552554E-2</v>
      </c>
      <c r="P5608" s="12">
        <f t="shared" ca="1" si="395"/>
        <v>3.1898762174489299</v>
      </c>
      <c r="Q5608" s="11" t="str">
        <f t="shared" ca="1" si="379"/>
        <v>H</v>
      </c>
    </row>
    <row r="5609" spans="9:17" x14ac:dyDescent="0.25">
      <c r="I5609" s="11">
        <v>5608</v>
      </c>
      <c r="J5609" s="11">
        <f t="shared" ca="1" si="392"/>
        <v>2.7955265773448956</v>
      </c>
      <c r="K5609" s="11">
        <f t="shared" ca="1" si="393"/>
        <v>1.7426495827852204</v>
      </c>
      <c r="L5609" s="11" t="str">
        <f t="shared" ca="1" si="378"/>
        <v>A</v>
      </c>
      <c r="M5609" s="11"/>
      <c r="N5609" s="11">
        <v>5608</v>
      </c>
      <c r="O5609" s="12">
        <f t="shared" ca="1" si="394"/>
        <v>1.5199901961970717</v>
      </c>
      <c r="P5609" s="12">
        <f t="shared" ca="1" si="395"/>
        <v>-0.16878878055685331</v>
      </c>
      <c r="Q5609" s="11" t="str">
        <f t="shared" ca="1" si="379"/>
        <v>A</v>
      </c>
    </row>
    <row r="5610" spans="9:17" x14ac:dyDescent="0.25">
      <c r="I5610" s="11">
        <v>5609</v>
      </c>
      <c r="J5610" s="11">
        <f t="shared" ca="1" si="392"/>
        <v>-2.5506288902276371</v>
      </c>
      <c r="K5610" s="11">
        <f t="shared" ca="1" si="393"/>
        <v>3.1043572947240348</v>
      </c>
      <c r="L5610" s="11" t="str">
        <f t="shared" ca="1" si="378"/>
        <v>H</v>
      </c>
      <c r="M5610" s="11"/>
      <c r="N5610" s="11">
        <v>5609</v>
      </c>
      <c r="O5610" s="12">
        <f t="shared" ca="1" si="394"/>
        <v>0.73858513360524713</v>
      </c>
      <c r="P5610" s="12">
        <f t="shared" ca="1" si="395"/>
        <v>-0.724909691310474</v>
      </c>
      <c r="Q5610" s="11" t="str">
        <f t="shared" ca="1" si="379"/>
        <v>A</v>
      </c>
    </row>
    <row r="5611" spans="9:17" x14ac:dyDescent="0.25">
      <c r="I5611" s="11">
        <v>5610</v>
      </c>
      <c r="J5611" s="11">
        <f t="shared" ca="1" si="392"/>
        <v>-0.69556026959290673</v>
      </c>
      <c r="K5611" s="11">
        <f t="shared" ca="1" si="393"/>
        <v>1.5552691701169463</v>
      </c>
      <c r="L5611" s="11" t="str">
        <f t="shared" ca="1" si="378"/>
        <v>H</v>
      </c>
      <c r="M5611" s="11"/>
      <c r="N5611" s="11">
        <v>5610</v>
      </c>
      <c r="O5611" s="12">
        <f t="shared" ca="1" si="394"/>
        <v>1.2176974398952956</v>
      </c>
      <c r="P5611" s="12">
        <f t="shared" ca="1" si="395"/>
        <v>1.850103363802134</v>
      </c>
      <c r="Q5611" s="11" t="str">
        <f t="shared" ca="1" si="379"/>
        <v>H</v>
      </c>
    </row>
    <row r="5612" spans="9:17" x14ac:dyDescent="0.25">
      <c r="I5612" s="11">
        <v>5611</v>
      </c>
      <c r="J5612" s="11">
        <f t="shared" ca="1" si="392"/>
        <v>1.2471288923892938</v>
      </c>
      <c r="K5612" s="11">
        <f t="shared" ca="1" si="393"/>
        <v>1.8149659747859141</v>
      </c>
      <c r="L5612" s="11" t="str">
        <f t="shared" ref="L5612:L5866" ca="1" si="396">IF(J5612&gt;K5612, "A", IF(J5612=K5612, "T", "H"))</f>
        <v>H</v>
      </c>
      <c r="M5612" s="11"/>
      <c r="N5612" s="11">
        <v>5611</v>
      </c>
      <c r="O5612" s="12">
        <f t="shared" ca="1" si="394"/>
        <v>-0.6677524663494907</v>
      </c>
      <c r="P5612" s="12">
        <f t="shared" ca="1" si="395"/>
        <v>-0.14655800995100821</v>
      </c>
      <c r="Q5612" s="11" t="str">
        <f t="shared" ref="Q5612:Q5866" ca="1" si="397">IF(O5612&gt;P5612, "A", IF(O5612=P5612, "T", "H"))</f>
        <v>H</v>
      </c>
    </row>
    <row r="5613" spans="9:17" x14ac:dyDescent="0.25">
      <c r="I5613" s="11">
        <v>5612</v>
      </c>
      <c r="J5613" s="11">
        <f t="shared" ca="1" si="392"/>
        <v>1.4432363941312369</v>
      </c>
      <c r="K5613" s="11">
        <f t="shared" ca="1" si="393"/>
        <v>-0.68635179515850808</v>
      </c>
      <c r="L5613" s="11" t="str">
        <f t="shared" ca="1" si="396"/>
        <v>A</v>
      </c>
      <c r="M5613" s="11"/>
      <c r="N5613" s="11">
        <v>5612</v>
      </c>
      <c r="O5613" s="12">
        <f t="shared" ca="1" si="394"/>
        <v>-1.1702012942652011</v>
      </c>
      <c r="P5613" s="12">
        <f t="shared" ca="1" si="395"/>
        <v>0.47874003162282441</v>
      </c>
      <c r="Q5613" s="11" t="str">
        <f t="shared" ca="1" si="397"/>
        <v>H</v>
      </c>
    </row>
    <row r="5614" spans="9:17" x14ac:dyDescent="0.25">
      <c r="I5614" s="11">
        <v>5613</v>
      </c>
      <c r="J5614" s="11">
        <f t="shared" ca="1" si="392"/>
        <v>0.26067654925575789</v>
      </c>
      <c r="K5614" s="11">
        <f t="shared" ca="1" si="393"/>
        <v>0.3812707254691996</v>
      </c>
      <c r="L5614" s="11" t="str">
        <f t="shared" ca="1" si="396"/>
        <v>H</v>
      </c>
      <c r="M5614" s="11"/>
      <c r="N5614" s="11">
        <v>5613</v>
      </c>
      <c r="O5614" s="12">
        <f t="shared" ca="1" si="394"/>
        <v>1.0985425806063422</v>
      </c>
      <c r="P5614" s="12">
        <f t="shared" ca="1" si="395"/>
        <v>0.20307181531864149</v>
      </c>
      <c r="Q5614" s="11" t="str">
        <f t="shared" ca="1" si="397"/>
        <v>A</v>
      </c>
    </row>
    <row r="5615" spans="9:17" x14ac:dyDescent="0.25">
      <c r="I5615" s="11">
        <v>5614</v>
      </c>
      <c r="J5615" s="11">
        <f t="shared" ca="1" si="392"/>
        <v>2.4340360873488218</v>
      </c>
      <c r="K5615" s="11">
        <f t="shared" ca="1" si="393"/>
        <v>2.8243616027858285</v>
      </c>
      <c r="L5615" s="11" t="str">
        <f t="shared" ca="1" si="396"/>
        <v>H</v>
      </c>
      <c r="M5615" s="11"/>
      <c r="N5615" s="11">
        <v>5614</v>
      </c>
      <c r="O5615" s="12">
        <f t="shared" ca="1" si="394"/>
        <v>1.6188514772652178</v>
      </c>
      <c r="P5615" s="12">
        <f t="shared" ca="1" si="395"/>
        <v>2.0762195667783963</v>
      </c>
      <c r="Q5615" s="11" t="str">
        <f t="shared" ca="1" si="397"/>
        <v>H</v>
      </c>
    </row>
    <row r="5616" spans="9:17" x14ac:dyDescent="0.25">
      <c r="I5616" s="11">
        <v>5615</v>
      </c>
      <c r="J5616" s="11">
        <f t="shared" ca="1" si="392"/>
        <v>1.2116679162953656</v>
      </c>
      <c r="K5616" s="11">
        <f t="shared" ca="1" si="393"/>
        <v>4.9349374524802565</v>
      </c>
      <c r="L5616" s="11" t="str">
        <f t="shared" ca="1" si="396"/>
        <v>H</v>
      </c>
      <c r="M5616" s="11"/>
      <c r="N5616" s="11">
        <v>5615</v>
      </c>
      <c r="O5616" s="12">
        <f t="shared" ca="1" si="394"/>
        <v>0.36977944107914079</v>
      </c>
      <c r="P5616" s="12">
        <f t="shared" ca="1" si="395"/>
        <v>-7.2566433619535298E-2</v>
      </c>
      <c r="Q5616" s="11" t="str">
        <f t="shared" ca="1" si="397"/>
        <v>A</v>
      </c>
    </row>
    <row r="5617" spans="9:17" x14ac:dyDescent="0.25">
      <c r="I5617" s="11">
        <v>5616</v>
      </c>
      <c r="J5617" s="11">
        <f t="shared" ca="1" si="392"/>
        <v>-7.5016559241672609E-2</v>
      </c>
      <c r="K5617" s="11">
        <f t="shared" ca="1" si="393"/>
        <v>-1.1381405580288102</v>
      </c>
      <c r="L5617" s="11" t="str">
        <f t="shared" ca="1" si="396"/>
        <v>A</v>
      </c>
      <c r="M5617" s="11"/>
      <c r="N5617" s="11">
        <v>5616</v>
      </c>
      <c r="O5617" s="12">
        <f t="shared" ca="1" si="394"/>
        <v>-1.0560240855042082</v>
      </c>
      <c r="P5617" s="12">
        <f t="shared" ca="1" si="395"/>
        <v>1.3367355017940752</v>
      </c>
      <c r="Q5617" s="11" t="str">
        <f t="shared" ca="1" si="397"/>
        <v>H</v>
      </c>
    </row>
    <row r="5618" spans="9:17" x14ac:dyDescent="0.25">
      <c r="I5618" s="11">
        <v>5617</v>
      </c>
      <c r="J5618" s="11">
        <f t="shared" ca="1" si="392"/>
        <v>1.0676030501207834</v>
      </c>
      <c r="K5618" s="11">
        <f t="shared" ca="1" si="393"/>
        <v>2.7709948001637112</v>
      </c>
      <c r="L5618" s="11" t="str">
        <f t="shared" ca="1" si="396"/>
        <v>H</v>
      </c>
      <c r="M5618" s="11"/>
      <c r="N5618" s="11">
        <v>5617</v>
      </c>
      <c r="O5618" s="12">
        <f t="shared" ca="1" si="394"/>
        <v>0.43296902535492265</v>
      </c>
      <c r="P5618" s="12">
        <f t="shared" ca="1" si="395"/>
        <v>1.5365680030335498</v>
      </c>
      <c r="Q5618" s="11" t="str">
        <f t="shared" ca="1" si="397"/>
        <v>H</v>
      </c>
    </row>
    <row r="5619" spans="9:17" x14ac:dyDescent="0.25">
      <c r="I5619" s="11">
        <v>5618</v>
      </c>
      <c r="J5619" s="11">
        <f t="shared" ca="1" si="392"/>
        <v>-0.13327394840158691</v>
      </c>
      <c r="K5619" s="11">
        <f t="shared" ca="1" si="393"/>
        <v>4.0550803778203113</v>
      </c>
      <c r="L5619" s="11" t="str">
        <f t="shared" ca="1" si="396"/>
        <v>H</v>
      </c>
      <c r="M5619" s="11"/>
      <c r="N5619" s="11">
        <v>5618</v>
      </c>
      <c r="O5619" s="12">
        <f t="shared" ca="1" si="394"/>
        <v>1.8886390648507578</v>
      </c>
      <c r="P5619" s="12">
        <f t="shared" ca="1" si="395"/>
        <v>1.8093351689946253</v>
      </c>
      <c r="Q5619" s="11" t="str">
        <f t="shared" ca="1" si="397"/>
        <v>A</v>
      </c>
    </row>
    <row r="5620" spans="9:17" x14ac:dyDescent="0.25">
      <c r="I5620" s="11">
        <v>5619</v>
      </c>
      <c r="J5620" s="11">
        <f t="shared" ca="1" si="392"/>
        <v>1.3512280807836956</v>
      </c>
      <c r="K5620" s="11">
        <f t="shared" ca="1" si="393"/>
        <v>1.9383073198732124</v>
      </c>
      <c r="L5620" s="11" t="str">
        <f t="shared" ca="1" si="396"/>
        <v>H</v>
      </c>
      <c r="M5620" s="11"/>
      <c r="N5620" s="11">
        <v>5619</v>
      </c>
      <c r="O5620" s="12">
        <f t="shared" ca="1" si="394"/>
        <v>0.80646621231574978</v>
      </c>
      <c r="P5620" s="12">
        <f t="shared" ca="1" si="395"/>
        <v>0.11818644989494609</v>
      </c>
      <c r="Q5620" s="11" t="str">
        <f t="shared" ca="1" si="397"/>
        <v>A</v>
      </c>
    </row>
    <row r="5621" spans="9:17" x14ac:dyDescent="0.25">
      <c r="I5621" s="11">
        <v>5620</v>
      </c>
      <c r="J5621" s="11">
        <f t="shared" ca="1" si="392"/>
        <v>2.3532023034104146</v>
      </c>
      <c r="K5621" s="11">
        <f t="shared" ca="1" si="393"/>
        <v>0.94215645982285467</v>
      </c>
      <c r="L5621" s="11" t="str">
        <f t="shared" ca="1" si="396"/>
        <v>A</v>
      </c>
      <c r="M5621" s="11"/>
      <c r="N5621" s="11">
        <v>5620</v>
      </c>
      <c r="O5621" s="12">
        <f t="shared" ca="1" si="394"/>
        <v>0.40672966042177616</v>
      </c>
      <c r="P5621" s="12">
        <f t="shared" ca="1" si="395"/>
        <v>3.443277945216368</v>
      </c>
      <c r="Q5621" s="11" t="str">
        <f t="shared" ca="1" si="397"/>
        <v>H</v>
      </c>
    </row>
    <row r="5622" spans="9:17" x14ac:dyDescent="0.25">
      <c r="I5622" s="11">
        <v>5621</v>
      </c>
      <c r="J5622" s="11">
        <f t="shared" ca="1" si="392"/>
        <v>4.3016633290285222</v>
      </c>
      <c r="K5622" s="11">
        <f t="shared" ca="1" si="393"/>
        <v>2.2850130510543369</v>
      </c>
      <c r="L5622" s="11" t="str">
        <f t="shared" ca="1" si="396"/>
        <v>A</v>
      </c>
      <c r="M5622" s="11"/>
      <c r="N5622" s="11">
        <v>5621</v>
      </c>
      <c r="O5622" s="12">
        <f t="shared" ca="1" si="394"/>
        <v>0.65457109399438562</v>
      </c>
      <c r="P5622" s="12">
        <f t="shared" ca="1" si="395"/>
        <v>1.4362579793637615</v>
      </c>
      <c r="Q5622" s="11" t="str">
        <f t="shared" ca="1" si="397"/>
        <v>H</v>
      </c>
    </row>
    <row r="5623" spans="9:17" x14ac:dyDescent="0.25">
      <c r="I5623" s="11">
        <v>5622</v>
      </c>
      <c r="J5623" s="11">
        <f t="shared" ca="1" si="392"/>
        <v>2.8958982957804822</v>
      </c>
      <c r="K5623" s="11">
        <f t="shared" ca="1" si="393"/>
        <v>3.7634379184172166</v>
      </c>
      <c r="L5623" s="11" t="str">
        <f t="shared" ca="1" si="396"/>
        <v>H</v>
      </c>
      <c r="M5623" s="11"/>
      <c r="N5623" s="11">
        <v>5622</v>
      </c>
      <c r="O5623" s="12">
        <f t="shared" ca="1" si="394"/>
        <v>-1.098268213261536</v>
      </c>
      <c r="P5623" s="12">
        <f t="shared" ca="1" si="395"/>
        <v>1.0043924343363322</v>
      </c>
      <c r="Q5623" s="11" t="str">
        <f t="shared" ca="1" si="397"/>
        <v>H</v>
      </c>
    </row>
    <row r="5624" spans="9:17" x14ac:dyDescent="0.25">
      <c r="I5624" s="11">
        <v>5623</v>
      </c>
      <c r="J5624" s="11">
        <f t="shared" ca="1" si="392"/>
        <v>3.3243397961033336</v>
      </c>
      <c r="K5624" s="11">
        <f t="shared" ca="1" si="393"/>
        <v>2.2790780380836066</v>
      </c>
      <c r="L5624" s="11" t="str">
        <f t="shared" ca="1" si="396"/>
        <v>A</v>
      </c>
      <c r="M5624" s="11"/>
      <c r="N5624" s="11">
        <v>5623</v>
      </c>
      <c r="O5624" s="12">
        <f t="shared" ca="1" si="394"/>
        <v>0.2242678585186535</v>
      </c>
      <c r="P5624" s="12">
        <f t="shared" ca="1" si="395"/>
        <v>1.45160396115638</v>
      </c>
      <c r="Q5624" s="11" t="str">
        <f t="shared" ca="1" si="397"/>
        <v>H</v>
      </c>
    </row>
    <row r="5625" spans="9:17" x14ac:dyDescent="0.25">
      <c r="I5625" s="11">
        <v>5624</v>
      </c>
      <c r="J5625" s="11">
        <f t="shared" ca="1" si="392"/>
        <v>1.8420841580083196</v>
      </c>
      <c r="K5625" s="11">
        <f t="shared" ca="1" si="393"/>
        <v>1.432010849008742</v>
      </c>
      <c r="L5625" s="11" t="str">
        <f t="shared" ca="1" si="396"/>
        <v>A</v>
      </c>
      <c r="M5625" s="11"/>
      <c r="N5625" s="11">
        <v>5624</v>
      </c>
      <c r="O5625" s="12">
        <f t="shared" ca="1" si="394"/>
        <v>-1.0659637395554373</v>
      </c>
      <c r="P5625" s="12">
        <f t="shared" ca="1" si="395"/>
        <v>0.8163829778239392</v>
      </c>
      <c r="Q5625" s="11" t="str">
        <f t="shared" ca="1" si="397"/>
        <v>H</v>
      </c>
    </row>
    <row r="5626" spans="9:17" x14ac:dyDescent="0.25">
      <c r="I5626" s="11">
        <v>5625</v>
      </c>
      <c r="J5626" s="11">
        <f t="shared" ca="1" si="392"/>
        <v>0.1306058269579784</v>
      </c>
      <c r="K5626" s="11">
        <f t="shared" ca="1" si="393"/>
        <v>2.6909730244205683</v>
      </c>
      <c r="L5626" s="11" t="str">
        <f t="shared" ca="1" si="396"/>
        <v>H</v>
      </c>
      <c r="M5626" s="11"/>
      <c r="N5626" s="11">
        <v>5625</v>
      </c>
      <c r="O5626" s="12">
        <f t="shared" ca="1" si="394"/>
        <v>1.2028422365344014</v>
      </c>
      <c r="P5626" s="12">
        <f t="shared" ca="1" si="395"/>
        <v>2.4819150923705235</v>
      </c>
      <c r="Q5626" s="11" t="str">
        <f t="shared" ca="1" si="397"/>
        <v>H</v>
      </c>
    </row>
    <row r="5627" spans="9:17" x14ac:dyDescent="0.25">
      <c r="I5627" s="11">
        <v>5626</v>
      </c>
      <c r="J5627" s="11">
        <f t="shared" ca="1" si="392"/>
        <v>0.8960295138293789</v>
      </c>
      <c r="K5627" s="11">
        <f t="shared" ca="1" si="393"/>
        <v>9.2923796237612155E-2</v>
      </c>
      <c r="L5627" s="11" t="str">
        <f t="shared" ca="1" si="396"/>
        <v>A</v>
      </c>
      <c r="M5627" s="11"/>
      <c r="N5627" s="11">
        <v>5626</v>
      </c>
      <c r="O5627" s="12">
        <f t="shared" ca="1" si="394"/>
        <v>9.2656837469576592E-2</v>
      </c>
      <c r="P5627" s="12">
        <f t="shared" ca="1" si="395"/>
        <v>-0.64641544162550901</v>
      </c>
      <c r="Q5627" s="11" t="str">
        <f t="shared" ca="1" si="397"/>
        <v>A</v>
      </c>
    </row>
    <row r="5628" spans="9:17" x14ac:dyDescent="0.25">
      <c r="I5628" s="11">
        <v>5627</v>
      </c>
      <c r="J5628" s="11">
        <f t="shared" ca="1" si="392"/>
        <v>1.8555450647476066</v>
      </c>
      <c r="K5628" s="11">
        <f t="shared" ca="1" si="393"/>
        <v>1.8705261872496934</v>
      </c>
      <c r="L5628" s="11" t="str">
        <f t="shared" ca="1" si="396"/>
        <v>H</v>
      </c>
      <c r="M5628" s="11"/>
      <c r="N5628" s="11">
        <v>5627</v>
      </c>
      <c r="O5628" s="12">
        <f t="shared" ca="1" si="394"/>
        <v>-0.8603613608806937</v>
      </c>
      <c r="P5628" s="12">
        <f t="shared" ca="1" si="395"/>
        <v>1.6574122470177293</v>
      </c>
      <c r="Q5628" s="11" t="str">
        <f t="shared" ca="1" si="397"/>
        <v>H</v>
      </c>
    </row>
    <row r="5629" spans="9:17" x14ac:dyDescent="0.25">
      <c r="I5629" s="11">
        <v>5628</v>
      </c>
      <c r="J5629" s="11">
        <f t="shared" ca="1" si="392"/>
        <v>-0.16725085351935853</v>
      </c>
      <c r="K5629" s="11">
        <f t="shared" ca="1" si="393"/>
        <v>2.9565404371268986</v>
      </c>
      <c r="L5629" s="11" t="str">
        <f t="shared" ca="1" si="396"/>
        <v>H</v>
      </c>
      <c r="M5629" s="11"/>
      <c r="N5629" s="11">
        <v>5628</v>
      </c>
      <c r="O5629" s="12">
        <f t="shared" ca="1" si="394"/>
        <v>2.6431958808195741</v>
      </c>
      <c r="P5629" s="12">
        <f t="shared" ca="1" si="395"/>
        <v>-0.73697462586167983</v>
      </c>
      <c r="Q5629" s="11" t="str">
        <f t="shared" ca="1" si="397"/>
        <v>A</v>
      </c>
    </row>
    <row r="5630" spans="9:17" x14ac:dyDescent="0.25">
      <c r="I5630" s="11">
        <v>5629</v>
      </c>
      <c r="J5630" s="11">
        <f t="shared" ca="1" si="392"/>
        <v>2.0057208147612711</v>
      </c>
      <c r="K5630" s="11">
        <f t="shared" ca="1" si="393"/>
        <v>1.8706791223043759</v>
      </c>
      <c r="L5630" s="11" t="str">
        <f t="shared" ca="1" si="396"/>
        <v>A</v>
      </c>
      <c r="M5630" s="11"/>
      <c r="N5630" s="11">
        <v>5629</v>
      </c>
      <c r="O5630" s="12">
        <f t="shared" ca="1" si="394"/>
        <v>-0.4236681934430554</v>
      </c>
      <c r="P5630" s="12">
        <f t="shared" ca="1" si="395"/>
        <v>1.677568418958441</v>
      </c>
      <c r="Q5630" s="11" t="str">
        <f t="shared" ca="1" si="397"/>
        <v>H</v>
      </c>
    </row>
    <row r="5631" spans="9:17" x14ac:dyDescent="0.25">
      <c r="I5631" s="11">
        <v>5630</v>
      </c>
      <c r="J5631" s="11">
        <f t="shared" ca="1" si="392"/>
        <v>-0.47175781983851695</v>
      </c>
      <c r="K5631" s="11">
        <f t="shared" ca="1" si="393"/>
        <v>0.54795213157717515</v>
      </c>
      <c r="L5631" s="11" t="str">
        <f t="shared" ca="1" si="396"/>
        <v>H</v>
      </c>
      <c r="M5631" s="11"/>
      <c r="N5631" s="11">
        <v>5630</v>
      </c>
      <c r="O5631" s="12">
        <f t="shared" ca="1" si="394"/>
        <v>-1.2742502791808767</v>
      </c>
      <c r="P5631" s="12">
        <f t="shared" ca="1" si="395"/>
        <v>-0.44619202740848563</v>
      </c>
      <c r="Q5631" s="11" t="str">
        <f t="shared" ca="1" si="397"/>
        <v>H</v>
      </c>
    </row>
    <row r="5632" spans="9:17" x14ac:dyDescent="0.25">
      <c r="I5632" s="11">
        <v>5631</v>
      </c>
      <c r="J5632" s="11">
        <f t="shared" ca="1" si="392"/>
        <v>0.35140872165189319</v>
      </c>
      <c r="K5632" s="11">
        <f t="shared" ca="1" si="393"/>
        <v>4.3870528131171422</v>
      </c>
      <c r="L5632" s="11" t="str">
        <f t="shared" ca="1" si="396"/>
        <v>H</v>
      </c>
      <c r="M5632" s="11"/>
      <c r="N5632" s="11">
        <v>5631</v>
      </c>
      <c r="O5632" s="12">
        <f t="shared" ca="1" si="394"/>
        <v>-1.8126176528641003</v>
      </c>
      <c r="P5632" s="12">
        <f t="shared" ca="1" si="395"/>
        <v>0.54651060106380889</v>
      </c>
      <c r="Q5632" s="11" t="str">
        <f t="shared" ca="1" si="397"/>
        <v>H</v>
      </c>
    </row>
    <row r="5633" spans="9:17" x14ac:dyDescent="0.25">
      <c r="I5633" s="11">
        <v>5632</v>
      </c>
      <c r="J5633" s="11">
        <f t="shared" ca="1" si="392"/>
        <v>-0.22723928375822655</v>
      </c>
      <c r="K5633" s="11">
        <f t="shared" ca="1" si="393"/>
        <v>2.061883571165227</v>
      </c>
      <c r="L5633" s="11" t="str">
        <f t="shared" ca="1" si="396"/>
        <v>H</v>
      </c>
      <c r="M5633" s="11"/>
      <c r="N5633" s="11">
        <v>5632</v>
      </c>
      <c r="O5633" s="12">
        <f t="shared" ca="1" si="394"/>
        <v>2.5580594739650344</v>
      </c>
      <c r="P5633" s="12">
        <f t="shared" ca="1" si="395"/>
        <v>1.1210358928630018</v>
      </c>
      <c r="Q5633" s="11" t="str">
        <f t="shared" ca="1" si="397"/>
        <v>A</v>
      </c>
    </row>
    <row r="5634" spans="9:17" x14ac:dyDescent="0.25">
      <c r="I5634" s="11">
        <v>5633</v>
      </c>
      <c r="J5634" s="11">
        <f t="shared" ca="1" si="392"/>
        <v>2.4454867927401822</v>
      </c>
      <c r="K5634" s="11">
        <f t="shared" ca="1" si="393"/>
        <v>5.151539188536697</v>
      </c>
      <c r="L5634" s="11" t="str">
        <f t="shared" ca="1" si="396"/>
        <v>H</v>
      </c>
      <c r="M5634" s="11"/>
      <c r="N5634" s="11">
        <v>5633</v>
      </c>
      <c r="O5634" s="12">
        <f t="shared" ca="1" si="394"/>
        <v>1.9855095632986839</v>
      </c>
      <c r="P5634" s="12">
        <f t="shared" ca="1" si="395"/>
        <v>-0.20013060269452709</v>
      </c>
      <c r="Q5634" s="11" t="str">
        <f t="shared" ca="1" si="397"/>
        <v>A</v>
      </c>
    </row>
    <row r="5635" spans="9:17" x14ac:dyDescent="0.25">
      <c r="I5635" s="11">
        <v>5634</v>
      </c>
      <c r="J5635" s="11">
        <f t="shared" ref="J5635:J5698" ca="1" si="398">NORMINV(RAND(), $D$3,$F$3)</f>
        <v>0.80063639329293412</v>
      </c>
      <c r="K5635" s="11">
        <f t="shared" ref="K5635:K5698" ca="1" si="399">NORMINV(RAND(), $D$2,$F$2)</f>
        <v>-1.0777358438698967</v>
      </c>
      <c r="L5635" s="11" t="str">
        <f t="shared" ca="1" si="396"/>
        <v>A</v>
      </c>
      <c r="M5635" s="11"/>
      <c r="N5635" s="11">
        <v>5634</v>
      </c>
      <c r="O5635" s="12">
        <f t="shared" ref="O5635:O5698" ca="1" si="400">NORMINV(RAND(), $D$11,$F$11)</f>
        <v>2.5822996945041536</v>
      </c>
      <c r="P5635" s="12">
        <f t="shared" ref="P5635:P5698" ca="1" si="401">NORMINV(RAND(), $D$10,$F$10)</f>
        <v>-4.4118007569480255E-3</v>
      </c>
      <c r="Q5635" s="11" t="str">
        <f t="shared" ca="1" si="397"/>
        <v>A</v>
      </c>
    </row>
    <row r="5636" spans="9:17" x14ac:dyDescent="0.25">
      <c r="I5636" s="11">
        <v>5635</v>
      </c>
      <c r="J5636" s="11">
        <f t="shared" ca="1" si="398"/>
        <v>3.7021842021630902</v>
      </c>
      <c r="K5636" s="11">
        <f t="shared" ca="1" si="399"/>
        <v>0.63518919413421893</v>
      </c>
      <c r="L5636" s="11" t="str">
        <f t="shared" ca="1" si="396"/>
        <v>A</v>
      </c>
      <c r="M5636" s="11"/>
      <c r="N5636" s="11">
        <v>5635</v>
      </c>
      <c r="O5636" s="12">
        <f t="shared" ca="1" si="400"/>
        <v>1.2787787871578944</v>
      </c>
      <c r="P5636" s="12">
        <f t="shared" ca="1" si="401"/>
        <v>2.7248518011625888</v>
      </c>
      <c r="Q5636" s="11" t="str">
        <f t="shared" ca="1" si="397"/>
        <v>H</v>
      </c>
    </row>
    <row r="5637" spans="9:17" x14ac:dyDescent="0.25">
      <c r="I5637" s="11">
        <v>5636</v>
      </c>
      <c r="J5637" s="11">
        <f t="shared" ca="1" si="398"/>
        <v>2.0223207494235078</v>
      </c>
      <c r="K5637" s="11">
        <f t="shared" ca="1" si="399"/>
        <v>0.31947732725501199</v>
      </c>
      <c r="L5637" s="11" t="str">
        <f t="shared" ca="1" si="396"/>
        <v>A</v>
      </c>
      <c r="M5637" s="11"/>
      <c r="N5637" s="11">
        <v>5636</v>
      </c>
      <c r="O5637" s="12">
        <f t="shared" ca="1" si="400"/>
        <v>1.4104701289545802</v>
      </c>
      <c r="P5637" s="12">
        <f t="shared" ca="1" si="401"/>
        <v>3.1400119334890895</v>
      </c>
      <c r="Q5637" s="11" t="str">
        <f t="shared" ca="1" si="397"/>
        <v>H</v>
      </c>
    </row>
    <row r="5638" spans="9:17" x14ac:dyDescent="0.25">
      <c r="I5638" s="11">
        <v>5637</v>
      </c>
      <c r="J5638" s="11">
        <f t="shared" ca="1" si="398"/>
        <v>1.5925326794816843</v>
      </c>
      <c r="K5638" s="11">
        <f t="shared" ca="1" si="399"/>
        <v>3.995738556442491</v>
      </c>
      <c r="L5638" s="11" t="str">
        <f t="shared" ca="1" si="396"/>
        <v>H</v>
      </c>
      <c r="M5638" s="11"/>
      <c r="N5638" s="11">
        <v>5637</v>
      </c>
      <c r="O5638" s="12">
        <f t="shared" ca="1" si="400"/>
        <v>-1.6275524661281631</v>
      </c>
      <c r="P5638" s="12">
        <f t="shared" ca="1" si="401"/>
        <v>3.3126850453445003</v>
      </c>
      <c r="Q5638" s="11" t="str">
        <f t="shared" ca="1" si="397"/>
        <v>H</v>
      </c>
    </row>
    <row r="5639" spans="9:17" x14ac:dyDescent="0.25">
      <c r="I5639" s="11">
        <v>5638</v>
      </c>
      <c r="J5639" s="11">
        <f t="shared" ca="1" si="398"/>
        <v>2.8804955910538204</v>
      </c>
      <c r="K5639" s="11">
        <f t="shared" ca="1" si="399"/>
        <v>2.3261279141632705</v>
      </c>
      <c r="L5639" s="11" t="str">
        <f t="shared" ca="1" si="396"/>
        <v>A</v>
      </c>
      <c r="M5639" s="11"/>
      <c r="N5639" s="11">
        <v>5638</v>
      </c>
      <c r="O5639" s="12">
        <f t="shared" ca="1" si="400"/>
        <v>0.23248387909186102</v>
      </c>
      <c r="P5639" s="12">
        <f t="shared" ca="1" si="401"/>
        <v>-0.15065310425695788</v>
      </c>
      <c r="Q5639" s="11" t="str">
        <f t="shared" ca="1" si="397"/>
        <v>A</v>
      </c>
    </row>
    <row r="5640" spans="9:17" x14ac:dyDescent="0.25">
      <c r="I5640" s="11">
        <v>5639</v>
      </c>
      <c r="J5640" s="11">
        <f t="shared" ca="1" si="398"/>
        <v>1.195320564097426</v>
      </c>
      <c r="K5640" s="11">
        <f t="shared" ca="1" si="399"/>
        <v>3.3174826104248725</v>
      </c>
      <c r="L5640" s="11" t="str">
        <f t="shared" ca="1" si="396"/>
        <v>H</v>
      </c>
      <c r="M5640" s="11"/>
      <c r="N5640" s="11">
        <v>5639</v>
      </c>
      <c r="O5640" s="12">
        <f t="shared" ca="1" si="400"/>
        <v>1.6196986743106072</v>
      </c>
      <c r="P5640" s="12">
        <f t="shared" ca="1" si="401"/>
        <v>0.32645666369997273</v>
      </c>
      <c r="Q5640" s="11" t="str">
        <f t="shared" ca="1" si="397"/>
        <v>A</v>
      </c>
    </row>
    <row r="5641" spans="9:17" x14ac:dyDescent="0.25">
      <c r="I5641" s="11">
        <v>5640</v>
      </c>
      <c r="J5641" s="11">
        <f t="shared" ca="1" si="398"/>
        <v>-0.29941963857883735</v>
      </c>
      <c r="K5641" s="11">
        <f t="shared" ca="1" si="399"/>
        <v>1.9401873532504246</v>
      </c>
      <c r="L5641" s="11" t="str">
        <f t="shared" ca="1" si="396"/>
        <v>H</v>
      </c>
      <c r="M5641" s="11"/>
      <c r="N5641" s="11">
        <v>5640</v>
      </c>
      <c r="O5641" s="12">
        <f t="shared" ca="1" si="400"/>
        <v>0.17539419991747873</v>
      </c>
      <c r="P5641" s="12">
        <f t="shared" ca="1" si="401"/>
        <v>2.0688707073687853</v>
      </c>
      <c r="Q5641" s="11" t="str">
        <f t="shared" ca="1" si="397"/>
        <v>H</v>
      </c>
    </row>
    <row r="5642" spans="9:17" x14ac:dyDescent="0.25">
      <c r="I5642" s="11">
        <v>5641</v>
      </c>
      <c r="J5642" s="11">
        <f t="shared" ca="1" si="398"/>
        <v>2.0431964808364982</v>
      </c>
      <c r="K5642" s="11">
        <f t="shared" ca="1" si="399"/>
        <v>1.8929881903084465</v>
      </c>
      <c r="L5642" s="11" t="str">
        <f t="shared" ca="1" si="396"/>
        <v>A</v>
      </c>
      <c r="M5642" s="11"/>
      <c r="N5642" s="11">
        <v>5641</v>
      </c>
      <c r="O5642" s="12">
        <f t="shared" ca="1" si="400"/>
        <v>-0.82041177528245646</v>
      </c>
      <c r="P5642" s="12">
        <f t="shared" ca="1" si="401"/>
        <v>-0.22284009015454576</v>
      </c>
      <c r="Q5642" s="11" t="str">
        <f t="shared" ca="1" si="397"/>
        <v>H</v>
      </c>
    </row>
    <row r="5643" spans="9:17" x14ac:dyDescent="0.25">
      <c r="I5643" s="11">
        <v>5642</v>
      </c>
      <c r="J5643" s="11">
        <f t="shared" ca="1" si="398"/>
        <v>1.3648915420573489</v>
      </c>
      <c r="K5643" s="11">
        <f t="shared" ca="1" si="399"/>
        <v>-0.11089159260617265</v>
      </c>
      <c r="L5643" s="11" t="str">
        <f t="shared" ca="1" si="396"/>
        <v>A</v>
      </c>
      <c r="M5643" s="11"/>
      <c r="N5643" s="11">
        <v>5642</v>
      </c>
      <c r="O5643" s="12">
        <f t="shared" ca="1" si="400"/>
        <v>-2.8880659151627297E-2</v>
      </c>
      <c r="P5643" s="12">
        <f t="shared" ca="1" si="401"/>
        <v>-0.49806889742741012</v>
      </c>
      <c r="Q5643" s="11" t="str">
        <f t="shared" ca="1" si="397"/>
        <v>A</v>
      </c>
    </row>
    <row r="5644" spans="9:17" x14ac:dyDescent="0.25">
      <c r="I5644" s="11">
        <v>5643</v>
      </c>
      <c r="J5644" s="11">
        <f t="shared" ca="1" si="398"/>
        <v>-1.0162226751609991</v>
      </c>
      <c r="K5644" s="11">
        <f t="shared" ca="1" si="399"/>
        <v>2.9704020903135193</v>
      </c>
      <c r="L5644" s="11" t="str">
        <f t="shared" ca="1" si="396"/>
        <v>H</v>
      </c>
      <c r="M5644" s="11"/>
      <c r="N5644" s="11">
        <v>5643</v>
      </c>
      <c r="O5644" s="12">
        <f t="shared" ca="1" si="400"/>
        <v>-0.60077568857498531</v>
      </c>
      <c r="P5644" s="12">
        <f t="shared" ca="1" si="401"/>
        <v>0.71984861685435619</v>
      </c>
      <c r="Q5644" s="11" t="str">
        <f t="shared" ca="1" si="397"/>
        <v>H</v>
      </c>
    </row>
    <row r="5645" spans="9:17" x14ac:dyDescent="0.25">
      <c r="I5645" s="11">
        <v>5644</v>
      </c>
      <c r="J5645" s="11">
        <f t="shared" ca="1" si="398"/>
        <v>0.27866581726090789</v>
      </c>
      <c r="K5645" s="11">
        <f t="shared" ca="1" si="399"/>
        <v>1.5405138204263615</v>
      </c>
      <c r="L5645" s="11" t="str">
        <f t="shared" ca="1" si="396"/>
        <v>H</v>
      </c>
      <c r="M5645" s="11"/>
      <c r="N5645" s="11">
        <v>5644</v>
      </c>
      <c r="O5645" s="12">
        <f t="shared" ca="1" si="400"/>
        <v>0.62167616565075623</v>
      </c>
      <c r="P5645" s="12">
        <f t="shared" ca="1" si="401"/>
        <v>0.28413534315090772</v>
      </c>
      <c r="Q5645" s="11" t="str">
        <f t="shared" ca="1" si="397"/>
        <v>A</v>
      </c>
    </row>
    <row r="5646" spans="9:17" x14ac:dyDescent="0.25">
      <c r="I5646" s="11">
        <v>5645</v>
      </c>
      <c r="J5646" s="11">
        <f t="shared" ca="1" si="398"/>
        <v>0.57833249575756973</v>
      </c>
      <c r="K5646" s="11">
        <f t="shared" ca="1" si="399"/>
        <v>1.8573927146543956</v>
      </c>
      <c r="L5646" s="11" t="str">
        <f t="shared" ca="1" si="396"/>
        <v>H</v>
      </c>
      <c r="M5646" s="11"/>
      <c r="N5646" s="11">
        <v>5645</v>
      </c>
      <c r="O5646" s="12">
        <f t="shared" ca="1" si="400"/>
        <v>0.72183083818336224</v>
      </c>
      <c r="P5646" s="12">
        <f t="shared" ca="1" si="401"/>
        <v>0.17960821073841671</v>
      </c>
      <c r="Q5646" s="11" t="str">
        <f t="shared" ca="1" si="397"/>
        <v>A</v>
      </c>
    </row>
    <row r="5647" spans="9:17" x14ac:dyDescent="0.25">
      <c r="I5647" s="11">
        <v>5646</v>
      </c>
      <c r="J5647" s="11">
        <f t="shared" ca="1" si="398"/>
        <v>0.87366467412230631</v>
      </c>
      <c r="K5647" s="11">
        <f t="shared" ca="1" si="399"/>
        <v>1.8096331898109237</v>
      </c>
      <c r="L5647" s="11" t="str">
        <f t="shared" ca="1" si="396"/>
        <v>H</v>
      </c>
      <c r="M5647" s="11"/>
      <c r="N5647" s="11">
        <v>5646</v>
      </c>
      <c r="O5647" s="12">
        <f t="shared" ca="1" si="400"/>
        <v>-0.29007821812047008</v>
      </c>
      <c r="P5647" s="12">
        <f t="shared" ca="1" si="401"/>
        <v>0.90541296093822998</v>
      </c>
      <c r="Q5647" s="11" t="str">
        <f t="shared" ca="1" si="397"/>
        <v>H</v>
      </c>
    </row>
    <row r="5648" spans="9:17" x14ac:dyDescent="0.25">
      <c r="I5648" s="11">
        <v>5647</v>
      </c>
      <c r="J5648" s="11">
        <f t="shared" ca="1" si="398"/>
        <v>-0.22283121867456168</v>
      </c>
      <c r="K5648" s="11">
        <f t="shared" ca="1" si="399"/>
        <v>2.8072426978737726</v>
      </c>
      <c r="L5648" s="11" t="str">
        <f t="shared" ca="1" si="396"/>
        <v>H</v>
      </c>
      <c r="M5648" s="11"/>
      <c r="N5648" s="11">
        <v>5647</v>
      </c>
      <c r="O5648" s="12">
        <f t="shared" ca="1" si="400"/>
        <v>1.1048951523760009</v>
      </c>
      <c r="P5648" s="12">
        <f t="shared" ca="1" si="401"/>
        <v>-1.3824315357892698</v>
      </c>
      <c r="Q5648" s="11" t="str">
        <f t="shared" ca="1" si="397"/>
        <v>A</v>
      </c>
    </row>
    <row r="5649" spans="9:17" x14ac:dyDescent="0.25">
      <c r="I5649" s="11">
        <v>5648</v>
      </c>
      <c r="J5649" s="11">
        <f t="shared" ca="1" si="398"/>
        <v>1.3585251553552624</v>
      </c>
      <c r="K5649" s="11">
        <f t="shared" ca="1" si="399"/>
        <v>0.59816665971372851</v>
      </c>
      <c r="L5649" s="11" t="str">
        <f t="shared" ca="1" si="396"/>
        <v>A</v>
      </c>
      <c r="M5649" s="11"/>
      <c r="N5649" s="11">
        <v>5648</v>
      </c>
      <c r="O5649" s="12">
        <f t="shared" ca="1" si="400"/>
        <v>2.224951249417928</v>
      </c>
      <c r="P5649" s="12">
        <f t="shared" ca="1" si="401"/>
        <v>-0.35176748573908534</v>
      </c>
      <c r="Q5649" s="11" t="str">
        <f t="shared" ca="1" si="397"/>
        <v>A</v>
      </c>
    </row>
    <row r="5650" spans="9:17" x14ac:dyDescent="0.25">
      <c r="I5650" s="11">
        <v>5649</v>
      </c>
      <c r="J5650" s="11">
        <f t="shared" ca="1" si="398"/>
        <v>0.31160357420996732</v>
      </c>
      <c r="K5650" s="11">
        <f t="shared" ca="1" si="399"/>
        <v>2.7064340622919465</v>
      </c>
      <c r="L5650" s="11" t="str">
        <f t="shared" ca="1" si="396"/>
        <v>H</v>
      </c>
      <c r="M5650" s="11"/>
      <c r="N5650" s="11">
        <v>5649</v>
      </c>
      <c r="O5650" s="12">
        <f t="shared" ca="1" si="400"/>
        <v>0.95128937542404923</v>
      </c>
      <c r="P5650" s="12">
        <f t="shared" ca="1" si="401"/>
        <v>1.732296704638328</v>
      </c>
      <c r="Q5650" s="11" t="str">
        <f t="shared" ca="1" si="397"/>
        <v>H</v>
      </c>
    </row>
    <row r="5651" spans="9:17" x14ac:dyDescent="0.25">
      <c r="I5651" s="11">
        <v>5650</v>
      </c>
      <c r="J5651" s="11">
        <f t="shared" ca="1" si="398"/>
        <v>1.3913799100849613</v>
      </c>
      <c r="K5651" s="11">
        <f t="shared" ca="1" si="399"/>
        <v>2.6965528287116891</v>
      </c>
      <c r="L5651" s="11" t="str">
        <f t="shared" ca="1" si="396"/>
        <v>H</v>
      </c>
      <c r="M5651" s="11"/>
      <c r="N5651" s="11">
        <v>5650</v>
      </c>
      <c r="O5651" s="12">
        <f t="shared" ca="1" si="400"/>
        <v>1.4063984816539827</v>
      </c>
      <c r="P5651" s="12">
        <f t="shared" ca="1" si="401"/>
        <v>-0.59050562578423471</v>
      </c>
      <c r="Q5651" s="11" t="str">
        <f t="shared" ca="1" si="397"/>
        <v>A</v>
      </c>
    </row>
    <row r="5652" spans="9:17" x14ac:dyDescent="0.25">
      <c r="I5652" s="11">
        <v>5651</v>
      </c>
      <c r="J5652" s="11">
        <f t="shared" ca="1" si="398"/>
        <v>-0.86558978712931534</v>
      </c>
      <c r="K5652" s="11">
        <f t="shared" ca="1" si="399"/>
        <v>2.8871209878055692</v>
      </c>
      <c r="L5652" s="11" t="str">
        <f t="shared" ca="1" si="396"/>
        <v>H</v>
      </c>
      <c r="M5652" s="11"/>
      <c r="N5652" s="11">
        <v>5651</v>
      </c>
      <c r="O5652" s="12">
        <f t="shared" ca="1" si="400"/>
        <v>-1.5333301838632403</v>
      </c>
      <c r="P5652" s="12">
        <f t="shared" ca="1" si="401"/>
        <v>-1.0065854919927628</v>
      </c>
      <c r="Q5652" s="11" t="str">
        <f t="shared" ca="1" si="397"/>
        <v>H</v>
      </c>
    </row>
    <row r="5653" spans="9:17" x14ac:dyDescent="0.25">
      <c r="I5653" s="11">
        <v>5652</v>
      </c>
      <c r="J5653" s="11">
        <f t="shared" ca="1" si="398"/>
        <v>1.9788175855513952</v>
      </c>
      <c r="K5653" s="11">
        <f t="shared" ca="1" si="399"/>
        <v>2.8223293673990475</v>
      </c>
      <c r="L5653" s="11" t="str">
        <f t="shared" ca="1" si="396"/>
        <v>H</v>
      </c>
      <c r="M5653" s="11"/>
      <c r="N5653" s="11">
        <v>5652</v>
      </c>
      <c r="O5653" s="12">
        <f t="shared" ca="1" si="400"/>
        <v>-1.7896474630536752</v>
      </c>
      <c r="P5653" s="12">
        <f t="shared" ca="1" si="401"/>
        <v>0.26189039219846866</v>
      </c>
      <c r="Q5653" s="11" t="str">
        <f t="shared" ca="1" si="397"/>
        <v>H</v>
      </c>
    </row>
    <row r="5654" spans="9:17" x14ac:dyDescent="0.25">
      <c r="I5654" s="11">
        <v>5653</v>
      </c>
      <c r="J5654" s="11">
        <f t="shared" ca="1" si="398"/>
        <v>0.98690177339386242</v>
      </c>
      <c r="K5654" s="11">
        <f t="shared" ca="1" si="399"/>
        <v>1.1166151238242945</v>
      </c>
      <c r="L5654" s="11" t="str">
        <f t="shared" ca="1" si="396"/>
        <v>H</v>
      </c>
      <c r="M5654" s="11"/>
      <c r="N5654" s="11">
        <v>5653</v>
      </c>
      <c r="O5654" s="12">
        <f t="shared" ca="1" si="400"/>
        <v>1.2801700063964847</v>
      </c>
      <c r="P5654" s="12">
        <f t="shared" ca="1" si="401"/>
        <v>1.8547631586717024</v>
      </c>
      <c r="Q5654" s="11" t="str">
        <f t="shared" ca="1" si="397"/>
        <v>H</v>
      </c>
    </row>
    <row r="5655" spans="9:17" x14ac:dyDescent="0.25">
      <c r="I5655" s="11">
        <v>5654</v>
      </c>
      <c r="J5655" s="11">
        <f t="shared" ca="1" si="398"/>
        <v>1.8027248700111338</v>
      </c>
      <c r="K5655" s="11">
        <f t="shared" ca="1" si="399"/>
        <v>2.0687222391750772</v>
      </c>
      <c r="L5655" s="11" t="str">
        <f t="shared" ca="1" si="396"/>
        <v>H</v>
      </c>
      <c r="M5655" s="11"/>
      <c r="N5655" s="11">
        <v>5654</v>
      </c>
      <c r="O5655" s="12">
        <f t="shared" ca="1" si="400"/>
        <v>1.5724109967753332</v>
      </c>
      <c r="P5655" s="12">
        <f t="shared" ca="1" si="401"/>
        <v>1.689829692930634</v>
      </c>
      <c r="Q5655" s="11" t="str">
        <f t="shared" ca="1" si="397"/>
        <v>H</v>
      </c>
    </row>
    <row r="5656" spans="9:17" x14ac:dyDescent="0.25">
      <c r="I5656" s="11">
        <v>5655</v>
      </c>
      <c r="J5656" s="11">
        <f t="shared" ca="1" si="398"/>
        <v>-0.9001425324876885</v>
      </c>
      <c r="K5656" s="11">
        <f t="shared" ca="1" si="399"/>
        <v>0.27316168758729864</v>
      </c>
      <c r="L5656" s="11" t="str">
        <f t="shared" ca="1" si="396"/>
        <v>H</v>
      </c>
      <c r="M5656" s="11"/>
      <c r="N5656" s="11">
        <v>5655</v>
      </c>
      <c r="O5656" s="12">
        <f t="shared" ca="1" si="400"/>
        <v>0.27245081388311188</v>
      </c>
      <c r="P5656" s="12">
        <f t="shared" ca="1" si="401"/>
        <v>1.3829128868986453</v>
      </c>
      <c r="Q5656" s="11" t="str">
        <f t="shared" ca="1" si="397"/>
        <v>H</v>
      </c>
    </row>
    <row r="5657" spans="9:17" x14ac:dyDescent="0.25">
      <c r="I5657" s="11">
        <v>5656</v>
      </c>
      <c r="J5657" s="11">
        <f t="shared" ca="1" si="398"/>
        <v>-1.3506541450546172</v>
      </c>
      <c r="K5657" s="11">
        <f t="shared" ca="1" si="399"/>
        <v>1.306564155638084</v>
      </c>
      <c r="L5657" s="11" t="str">
        <f t="shared" ca="1" si="396"/>
        <v>H</v>
      </c>
      <c r="M5657" s="11"/>
      <c r="N5657" s="11">
        <v>5656</v>
      </c>
      <c r="O5657" s="12">
        <f t="shared" ca="1" si="400"/>
        <v>0.92665824894586446</v>
      </c>
      <c r="P5657" s="12">
        <f t="shared" ca="1" si="401"/>
        <v>1.9364125016714349</v>
      </c>
      <c r="Q5657" s="11" t="str">
        <f t="shared" ca="1" si="397"/>
        <v>H</v>
      </c>
    </row>
    <row r="5658" spans="9:17" x14ac:dyDescent="0.25">
      <c r="I5658" s="11">
        <v>5657</v>
      </c>
      <c r="J5658" s="11">
        <f t="shared" ca="1" si="398"/>
        <v>1.6357493583407057</v>
      </c>
      <c r="K5658" s="11">
        <f t="shared" ca="1" si="399"/>
        <v>2.5866278369072675</v>
      </c>
      <c r="L5658" s="11" t="str">
        <f t="shared" ca="1" si="396"/>
        <v>H</v>
      </c>
      <c r="M5658" s="11"/>
      <c r="N5658" s="11">
        <v>5657</v>
      </c>
      <c r="O5658" s="12">
        <f t="shared" ca="1" si="400"/>
        <v>-0.28483394391981176</v>
      </c>
      <c r="P5658" s="12">
        <f t="shared" ca="1" si="401"/>
        <v>2.2989658835434761</v>
      </c>
      <c r="Q5658" s="11" t="str">
        <f t="shared" ca="1" si="397"/>
        <v>H</v>
      </c>
    </row>
    <row r="5659" spans="9:17" x14ac:dyDescent="0.25">
      <c r="I5659" s="11">
        <v>5658</v>
      </c>
      <c r="J5659" s="11">
        <f t="shared" ca="1" si="398"/>
        <v>1.2303543214729937</v>
      </c>
      <c r="K5659" s="11">
        <f t="shared" ca="1" si="399"/>
        <v>0.32645147620969261</v>
      </c>
      <c r="L5659" s="11" t="str">
        <f t="shared" ca="1" si="396"/>
        <v>A</v>
      </c>
      <c r="M5659" s="11"/>
      <c r="N5659" s="11">
        <v>5658</v>
      </c>
      <c r="O5659" s="12">
        <f t="shared" ca="1" si="400"/>
        <v>1.4718683390023271</v>
      </c>
      <c r="P5659" s="12">
        <f t="shared" ca="1" si="401"/>
        <v>0.65054265367838915</v>
      </c>
      <c r="Q5659" s="11" t="str">
        <f t="shared" ca="1" si="397"/>
        <v>A</v>
      </c>
    </row>
    <row r="5660" spans="9:17" x14ac:dyDescent="0.25">
      <c r="I5660" s="11">
        <v>5659</v>
      </c>
      <c r="J5660" s="11">
        <f t="shared" ca="1" si="398"/>
        <v>2.3247472949460013</v>
      </c>
      <c r="K5660" s="11">
        <f t="shared" ca="1" si="399"/>
        <v>1.476343982962752</v>
      </c>
      <c r="L5660" s="11" t="str">
        <f t="shared" ca="1" si="396"/>
        <v>A</v>
      </c>
      <c r="M5660" s="11"/>
      <c r="N5660" s="11">
        <v>5659</v>
      </c>
      <c r="O5660" s="12">
        <f t="shared" ca="1" si="400"/>
        <v>-0.8003987567834927</v>
      </c>
      <c r="P5660" s="12">
        <f t="shared" ca="1" si="401"/>
        <v>-2.7195183447481286E-2</v>
      </c>
      <c r="Q5660" s="11" t="str">
        <f t="shared" ca="1" si="397"/>
        <v>H</v>
      </c>
    </row>
    <row r="5661" spans="9:17" x14ac:dyDescent="0.25">
      <c r="I5661" s="11">
        <v>5660</v>
      </c>
      <c r="J5661" s="11">
        <f t="shared" ca="1" si="398"/>
        <v>1.4429753562109489</v>
      </c>
      <c r="K5661" s="11">
        <f t="shared" ca="1" si="399"/>
        <v>2.9955497882794968</v>
      </c>
      <c r="L5661" s="11" t="str">
        <f t="shared" ca="1" si="396"/>
        <v>H</v>
      </c>
      <c r="M5661" s="11"/>
      <c r="N5661" s="11">
        <v>5660</v>
      </c>
      <c r="O5661" s="12">
        <f t="shared" ca="1" si="400"/>
        <v>0.44964257126896978</v>
      </c>
      <c r="P5661" s="12">
        <f t="shared" ca="1" si="401"/>
        <v>2.002048528853738</v>
      </c>
      <c r="Q5661" s="11" t="str">
        <f t="shared" ca="1" si="397"/>
        <v>H</v>
      </c>
    </row>
    <row r="5662" spans="9:17" x14ac:dyDescent="0.25">
      <c r="I5662" s="11">
        <v>5661</v>
      </c>
      <c r="J5662" s="11">
        <f t="shared" ca="1" si="398"/>
        <v>-0.11736031309828132</v>
      </c>
      <c r="K5662" s="11">
        <f t="shared" ca="1" si="399"/>
        <v>1.3384826919881867</v>
      </c>
      <c r="L5662" s="11" t="str">
        <f t="shared" ca="1" si="396"/>
        <v>H</v>
      </c>
      <c r="M5662" s="11"/>
      <c r="N5662" s="11">
        <v>5661</v>
      </c>
      <c r="O5662" s="12">
        <f t="shared" ca="1" si="400"/>
        <v>1.7898122214512233</v>
      </c>
      <c r="P5662" s="12">
        <f t="shared" ca="1" si="401"/>
        <v>1.7072723253221176</v>
      </c>
      <c r="Q5662" s="11" t="str">
        <f t="shared" ca="1" si="397"/>
        <v>A</v>
      </c>
    </row>
    <row r="5663" spans="9:17" x14ac:dyDescent="0.25">
      <c r="I5663" s="11">
        <v>5662</v>
      </c>
      <c r="J5663" s="11">
        <f t="shared" ca="1" si="398"/>
        <v>0.53242307282342727</v>
      </c>
      <c r="K5663" s="11">
        <f t="shared" ca="1" si="399"/>
        <v>1.4625031916575322</v>
      </c>
      <c r="L5663" s="11" t="str">
        <f t="shared" ca="1" si="396"/>
        <v>H</v>
      </c>
      <c r="M5663" s="11"/>
      <c r="N5663" s="11">
        <v>5662</v>
      </c>
      <c r="O5663" s="12">
        <f t="shared" ca="1" si="400"/>
        <v>1.1075597516102063</v>
      </c>
      <c r="P5663" s="12">
        <f t="shared" ca="1" si="401"/>
        <v>2.5329508465751207</v>
      </c>
      <c r="Q5663" s="11" t="str">
        <f t="shared" ca="1" si="397"/>
        <v>H</v>
      </c>
    </row>
    <row r="5664" spans="9:17" x14ac:dyDescent="0.25">
      <c r="I5664" s="11">
        <v>5663</v>
      </c>
      <c r="J5664" s="11">
        <f t="shared" ca="1" si="398"/>
        <v>1.9112748294239119</v>
      </c>
      <c r="K5664" s="11">
        <f t="shared" ca="1" si="399"/>
        <v>2.2755289937438348</v>
      </c>
      <c r="L5664" s="11" t="str">
        <f t="shared" ca="1" si="396"/>
        <v>H</v>
      </c>
      <c r="M5664" s="11"/>
      <c r="N5664" s="11">
        <v>5663</v>
      </c>
      <c r="O5664" s="12">
        <f t="shared" ca="1" si="400"/>
        <v>1.4541674605579571</v>
      </c>
      <c r="P5664" s="12">
        <f t="shared" ca="1" si="401"/>
        <v>-1.1599246827368765</v>
      </c>
      <c r="Q5664" s="11" t="str">
        <f t="shared" ca="1" si="397"/>
        <v>A</v>
      </c>
    </row>
    <row r="5665" spans="9:17" x14ac:dyDescent="0.25">
      <c r="I5665" s="11">
        <v>5664</v>
      </c>
      <c r="J5665" s="11">
        <f t="shared" ca="1" si="398"/>
        <v>-1.3240258673887446</v>
      </c>
      <c r="K5665" s="11">
        <f t="shared" ca="1" si="399"/>
        <v>2.4146895549884175</v>
      </c>
      <c r="L5665" s="11" t="str">
        <f t="shared" ca="1" si="396"/>
        <v>H</v>
      </c>
      <c r="M5665" s="11"/>
      <c r="N5665" s="11">
        <v>5664</v>
      </c>
      <c r="O5665" s="12">
        <f t="shared" ca="1" si="400"/>
        <v>1.8201733518868977</v>
      </c>
      <c r="P5665" s="12">
        <f t="shared" ca="1" si="401"/>
        <v>1.6546430768639071</v>
      </c>
      <c r="Q5665" s="11" t="str">
        <f t="shared" ca="1" si="397"/>
        <v>A</v>
      </c>
    </row>
    <row r="5666" spans="9:17" x14ac:dyDescent="0.25">
      <c r="I5666" s="11">
        <v>5665</v>
      </c>
      <c r="J5666" s="11">
        <f t="shared" ca="1" si="398"/>
        <v>0.85438073031023687</v>
      </c>
      <c r="K5666" s="11">
        <f t="shared" ca="1" si="399"/>
        <v>2.8739014016531979</v>
      </c>
      <c r="L5666" s="11" t="str">
        <f t="shared" ca="1" si="396"/>
        <v>H</v>
      </c>
      <c r="M5666" s="11"/>
      <c r="N5666" s="11">
        <v>5665</v>
      </c>
      <c r="O5666" s="12">
        <f t="shared" ca="1" si="400"/>
        <v>-0.37093246144997194</v>
      </c>
      <c r="P5666" s="12">
        <f t="shared" ca="1" si="401"/>
        <v>1.382475491909563</v>
      </c>
      <c r="Q5666" s="11" t="str">
        <f t="shared" ca="1" si="397"/>
        <v>H</v>
      </c>
    </row>
    <row r="5667" spans="9:17" x14ac:dyDescent="0.25">
      <c r="I5667" s="11">
        <v>5666</v>
      </c>
      <c r="J5667" s="11">
        <f t="shared" ca="1" si="398"/>
        <v>0.84145895896168821</v>
      </c>
      <c r="K5667" s="11">
        <f t="shared" ca="1" si="399"/>
        <v>3.7803584222881264</v>
      </c>
      <c r="L5667" s="11" t="str">
        <f t="shared" ca="1" si="396"/>
        <v>H</v>
      </c>
      <c r="M5667" s="11"/>
      <c r="N5667" s="11">
        <v>5666</v>
      </c>
      <c r="O5667" s="12">
        <f t="shared" ca="1" si="400"/>
        <v>0.37858740104620481</v>
      </c>
      <c r="P5667" s="12">
        <f t="shared" ca="1" si="401"/>
        <v>1.0872858045878011</v>
      </c>
      <c r="Q5667" s="11" t="str">
        <f t="shared" ca="1" si="397"/>
        <v>H</v>
      </c>
    </row>
    <row r="5668" spans="9:17" x14ac:dyDescent="0.25">
      <c r="I5668" s="11">
        <v>5667</v>
      </c>
      <c r="J5668" s="11">
        <f t="shared" ca="1" si="398"/>
        <v>-1.3163440455313089</v>
      </c>
      <c r="K5668" s="11">
        <f t="shared" ca="1" si="399"/>
        <v>1.2502572931476246</v>
      </c>
      <c r="L5668" s="11" t="str">
        <f t="shared" ca="1" si="396"/>
        <v>H</v>
      </c>
      <c r="M5668" s="11"/>
      <c r="N5668" s="11">
        <v>5667</v>
      </c>
      <c r="O5668" s="12">
        <f t="shared" ca="1" si="400"/>
        <v>2.9799394221513928</v>
      </c>
      <c r="P5668" s="12">
        <f t="shared" ca="1" si="401"/>
        <v>1.5711685010624554</v>
      </c>
      <c r="Q5668" s="11" t="str">
        <f t="shared" ca="1" si="397"/>
        <v>A</v>
      </c>
    </row>
    <row r="5669" spans="9:17" x14ac:dyDescent="0.25">
      <c r="I5669" s="11">
        <v>5668</v>
      </c>
      <c r="J5669" s="11">
        <f t="shared" ca="1" si="398"/>
        <v>2.2940527382130962</v>
      </c>
      <c r="K5669" s="11">
        <f t="shared" ca="1" si="399"/>
        <v>4.1734057254944918</v>
      </c>
      <c r="L5669" s="11" t="str">
        <f t="shared" ca="1" si="396"/>
        <v>H</v>
      </c>
      <c r="M5669" s="11"/>
      <c r="N5669" s="11">
        <v>5668</v>
      </c>
      <c r="O5669" s="12">
        <f t="shared" ca="1" si="400"/>
        <v>1.2170908835628602</v>
      </c>
      <c r="P5669" s="12">
        <f t="shared" ca="1" si="401"/>
        <v>-0.45717870151883089</v>
      </c>
      <c r="Q5669" s="11" t="str">
        <f t="shared" ca="1" si="397"/>
        <v>A</v>
      </c>
    </row>
    <row r="5670" spans="9:17" x14ac:dyDescent="0.25">
      <c r="I5670" s="11">
        <v>5669</v>
      </c>
      <c r="J5670" s="11">
        <f t="shared" ca="1" si="398"/>
        <v>1.7126122565636628</v>
      </c>
      <c r="K5670" s="11">
        <f t="shared" ca="1" si="399"/>
        <v>4.3718035326491895</v>
      </c>
      <c r="L5670" s="11" t="str">
        <f t="shared" ca="1" si="396"/>
        <v>H</v>
      </c>
      <c r="M5670" s="11"/>
      <c r="N5670" s="11">
        <v>5669</v>
      </c>
      <c r="O5670" s="12">
        <f t="shared" ca="1" si="400"/>
        <v>-0.98787767312174868</v>
      </c>
      <c r="P5670" s="12">
        <f t="shared" ca="1" si="401"/>
        <v>1.7721470441133005</v>
      </c>
      <c r="Q5670" s="11" t="str">
        <f t="shared" ca="1" si="397"/>
        <v>H</v>
      </c>
    </row>
    <row r="5671" spans="9:17" x14ac:dyDescent="0.25">
      <c r="I5671" s="11">
        <v>5670</v>
      </c>
      <c r="J5671" s="11">
        <f t="shared" ca="1" si="398"/>
        <v>2.3202700773976965</v>
      </c>
      <c r="K5671" s="11">
        <f t="shared" ca="1" si="399"/>
        <v>0.64712631159497325</v>
      </c>
      <c r="L5671" s="11" t="str">
        <f t="shared" ca="1" si="396"/>
        <v>A</v>
      </c>
      <c r="M5671" s="11"/>
      <c r="N5671" s="11">
        <v>5670</v>
      </c>
      <c r="O5671" s="12">
        <f t="shared" ca="1" si="400"/>
        <v>0.98253192188196792</v>
      </c>
      <c r="P5671" s="12">
        <f t="shared" ca="1" si="401"/>
        <v>-0.19183201903969982</v>
      </c>
      <c r="Q5671" s="11" t="str">
        <f t="shared" ca="1" si="397"/>
        <v>A</v>
      </c>
    </row>
    <row r="5672" spans="9:17" x14ac:dyDescent="0.25">
      <c r="I5672" s="11">
        <v>5671</v>
      </c>
      <c r="J5672" s="11">
        <f t="shared" ca="1" si="398"/>
        <v>-1.6228551259833472</v>
      </c>
      <c r="K5672" s="11">
        <f t="shared" ca="1" si="399"/>
        <v>0.20680934548372232</v>
      </c>
      <c r="L5672" s="11" t="str">
        <f t="shared" ca="1" si="396"/>
        <v>H</v>
      </c>
      <c r="M5672" s="11"/>
      <c r="N5672" s="11">
        <v>5671</v>
      </c>
      <c r="O5672" s="12">
        <f t="shared" ca="1" si="400"/>
        <v>-0.22111607567005176</v>
      </c>
      <c r="P5672" s="12">
        <f t="shared" ca="1" si="401"/>
        <v>1.4834676251958245</v>
      </c>
      <c r="Q5672" s="11" t="str">
        <f t="shared" ca="1" si="397"/>
        <v>H</v>
      </c>
    </row>
    <row r="5673" spans="9:17" x14ac:dyDescent="0.25">
      <c r="I5673" s="11">
        <v>5672</v>
      </c>
      <c r="J5673" s="11">
        <f t="shared" ca="1" si="398"/>
        <v>1.1222537982589631</v>
      </c>
      <c r="K5673" s="11">
        <f t="shared" ca="1" si="399"/>
        <v>0.65952682420210151</v>
      </c>
      <c r="L5673" s="11" t="str">
        <f t="shared" ca="1" si="396"/>
        <v>A</v>
      </c>
      <c r="M5673" s="11"/>
      <c r="N5673" s="11">
        <v>5672</v>
      </c>
      <c r="O5673" s="12">
        <f t="shared" ca="1" si="400"/>
        <v>0.33723970507109213</v>
      </c>
      <c r="P5673" s="12">
        <f t="shared" ca="1" si="401"/>
        <v>2.7341792077899347</v>
      </c>
      <c r="Q5673" s="11" t="str">
        <f t="shared" ca="1" si="397"/>
        <v>H</v>
      </c>
    </row>
    <row r="5674" spans="9:17" x14ac:dyDescent="0.25">
      <c r="I5674" s="11">
        <v>5673</v>
      </c>
      <c r="J5674" s="11">
        <f t="shared" ca="1" si="398"/>
        <v>2.2411145920182451</v>
      </c>
      <c r="K5674" s="11">
        <f t="shared" ca="1" si="399"/>
        <v>2.9097890930112089</v>
      </c>
      <c r="L5674" s="11" t="str">
        <f t="shared" ca="1" si="396"/>
        <v>H</v>
      </c>
      <c r="M5674" s="11"/>
      <c r="N5674" s="11">
        <v>5673</v>
      </c>
      <c r="O5674" s="12">
        <f t="shared" ca="1" si="400"/>
        <v>0.27503523966228699</v>
      </c>
      <c r="P5674" s="12">
        <f t="shared" ca="1" si="401"/>
        <v>1.2317180760813542</v>
      </c>
      <c r="Q5674" s="11" t="str">
        <f t="shared" ca="1" si="397"/>
        <v>H</v>
      </c>
    </row>
    <row r="5675" spans="9:17" x14ac:dyDescent="0.25">
      <c r="I5675" s="11">
        <v>5674</v>
      </c>
      <c r="J5675" s="11">
        <f t="shared" ca="1" si="398"/>
        <v>1.6216090732816251</v>
      </c>
      <c r="K5675" s="11">
        <f t="shared" ca="1" si="399"/>
        <v>1.4942146206463605</v>
      </c>
      <c r="L5675" s="11" t="str">
        <f t="shared" ca="1" si="396"/>
        <v>A</v>
      </c>
      <c r="M5675" s="11"/>
      <c r="N5675" s="11">
        <v>5674</v>
      </c>
      <c r="O5675" s="12">
        <f t="shared" ca="1" si="400"/>
        <v>0.77287044638707636</v>
      </c>
      <c r="P5675" s="12">
        <f t="shared" ca="1" si="401"/>
        <v>1.0830008923277616</v>
      </c>
      <c r="Q5675" s="11" t="str">
        <f t="shared" ca="1" si="397"/>
        <v>H</v>
      </c>
    </row>
    <row r="5676" spans="9:17" x14ac:dyDescent="0.25">
      <c r="I5676" s="11">
        <v>5675</v>
      </c>
      <c r="J5676" s="11">
        <f t="shared" ca="1" si="398"/>
        <v>4.0199906823530993</v>
      </c>
      <c r="K5676" s="11">
        <f t="shared" ca="1" si="399"/>
        <v>3.4245402857199378</v>
      </c>
      <c r="L5676" s="11" t="str">
        <f t="shared" ca="1" si="396"/>
        <v>A</v>
      </c>
      <c r="M5676" s="11"/>
      <c r="N5676" s="11">
        <v>5675</v>
      </c>
      <c r="O5676" s="12">
        <f t="shared" ca="1" si="400"/>
        <v>0.63209855958164152</v>
      </c>
      <c r="P5676" s="12">
        <f t="shared" ca="1" si="401"/>
        <v>2.4461949763371562</v>
      </c>
      <c r="Q5676" s="11" t="str">
        <f t="shared" ca="1" si="397"/>
        <v>H</v>
      </c>
    </row>
    <row r="5677" spans="9:17" x14ac:dyDescent="0.25">
      <c r="I5677" s="11">
        <v>5676</v>
      </c>
      <c r="J5677" s="11">
        <f t="shared" ca="1" si="398"/>
        <v>1.1350816081802204</v>
      </c>
      <c r="K5677" s="11">
        <f t="shared" ca="1" si="399"/>
        <v>1.0745172227314161</v>
      </c>
      <c r="L5677" s="11" t="str">
        <f t="shared" ca="1" si="396"/>
        <v>A</v>
      </c>
      <c r="M5677" s="11"/>
      <c r="N5677" s="11">
        <v>5676</v>
      </c>
      <c r="O5677" s="12">
        <f t="shared" ca="1" si="400"/>
        <v>1.9239397108207543</v>
      </c>
      <c r="P5677" s="12">
        <f t="shared" ca="1" si="401"/>
        <v>-0.97050342459313876</v>
      </c>
      <c r="Q5677" s="11" t="str">
        <f t="shared" ca="1" si="397"/>
        <v>A</v>
      </c>
    </row>
    <row r="5678" spans="9:17" x14ac:dyDescent="0.25">
      <c r="I5678" s="11">
        <v>5677</v>
      </c>
      <c r="J5678" s="11">
        <f t="shared" ca="1" si="398"/>
        <v>2.1426586081457368</v>
      </c>
      <c r="K5678" s="11">
        <f t="shared" ca="1" si="399"/>
        <v>2.3289087841429432</v>
      </c>
      <c r="L5678" s="11" t="str">
        <f t="shared" ca="1" si="396"/>
        <v>H</v>
      </c>
      <c r="M5678" s="11"/>
      <c r="N5678" s="11">
        <v>5677</v>
      </c>
      <c r="O5678" s="12">
        <f t="shared" ca="1" si="400"/>
        <v>1.0945373838072485</v>
      </c>
      <c r="P5678" s="12">
        <f t="shared" ca="1" si="401"/>
        <v>1.9619860624625076</v>
      </c>
      <c r="Q5678" s="11" t="str">
        <f t="shared" ca="1" si="397"/>
        <v>H</v>
      </c>
    </row>
    <row r="5679" spans="9:17" x14ac:dyDescent="0.25">
      <c r="I5679" s="11">
        <v>5678</v>
      </c>
      <c r="J5679" s="11">
        <f t="shared" ca="1" si="398"/>
        <v>1.121199829676319</v>
      </c>
      <c r="K5679" s="11">
        <f t="shared" ca="1" si="399"/>
        <v>2.6469033227766179</v>
      </c>
      <c r="L5679" s="11" t="str">
        <f t="shared" ca="1" si="396"/>
        <v>H</v>
      </c>
      <c r="M5679" s="11"/>
      <c r="N5679" s="11">
        <v>5678</v>
      </c>
      <c r="O5679" s="12">
        <f t="shared" ca="1" si="400"/>
        <v>0.7176826909202958</v>
      </c>
      <c r="P5679" s="12">
        <f t="shared" ca="1" si="401"/>
        <v>0.97684234533763448</v>
      </c>
      <c r="Q5679" s="11" t="str">
        <f t="shared" ca="1" si="397"/>
        <v>H</v>
      </c>
    </row>
    <row r="5680" spans="9:17" x14ac:dyDescent="0.25">
      <c r="I5680" s="11">
        <v>5679</v>
      </c>
      <c r="J5680" s="11">
        <f t="shared" ca="1" si="398"/>
        <v>1.6864893480217096</v>
      </c>
      <c r="K5680" s="11">
        <f t="shared" ca="1" si="399"/>
        <v>2.9206544371366854</v>
      </c>
      <c r="L5680" s="11" t="str">
        <f t="shared" ca="1" si="396"/>
        <v>H</v>
      </c>
      <c r="M5680" s="11"/>
      <c r="N5680" s="11">
        <v>5679</v>
      </c>
      <c r="O5680" s="12">
        <f t="shared" ca="1" si="400"/>
        <v>-0.81898560721112479</v>
      </c>
      <c r="P5680" s="12">
        <f t="shared" ca="1" si="401"/>
        <v>0.79303955842681184</v>
      </c>
      <c r="Q5680" s="11" t="str">
        <f t="shared" ca="1" si="397"/>
        <v>H</v>
      </c>
    </row>
    <row r="5681" spans="9:17" x14ac:dyDescent="0.25">
      <c r="I5681" s="11">
        <v>5680</v>
      </c>
      <c r="J5681" s="11">
        <f t="shared" ca="1" si="398"/>
        <v>0.82123405605501643</v>
      </c>
      <c r="K5681" s="11">
        <f t="shared" ca="1" si="399"/>
        <v>2.7248038154177765</v>
      </c>
      <c r="L5681" s="11" t="str">
        <f t="shared" ca="1" si="396"/>
        <v>H</v>
      </c>
      <c r="M5681" s="11"/>
      <c r="N5681" s="11">
        <v>5680</v>
      </c>
      <c r="O5681" s="12">
        <f t="shared" ca="1" si="400"/>
        <v>1.2121267550148402</v>
      </c>
      <c r="P5681" s="12">
        <f t="shared" ca="1" si="401"/>
        <v>0.94107162601472427</v>
      </c>
      <c r="Q5681" s="11" t="str">
        <f t="shared" ca="1" si="397"/>
        <v>A</v>
      </c>
    </row>
    <row r="5682" spans="9:17" x14ac:dyDescent="0.25">
      <c r="I5682" s="11">
        <v>5681</v>
      </c>
      <c r="J5682" s="11">
        <f t="shared" ca="1" si="398"/>
        <v>0.33469043741983662</v>
      </c>
      <c r="K5682" s="11">
        <f t="shared" ca="1" si="399"/>
        <v>0.78113175291560211</v>
      </c>
      <c r="L5682" s="11" t="str">
        <f t="shared" ca="1" si="396"/>
        <v>H</v>
      </c>
      <c r="M5682" s="11"/>
      <c r="N5682" s="11">
        <v>5681</v>
      </c>
      <c r="O5682" s="12">
        <f t="shared" ca="1" si="400"/>
        <v>-1.4894660901866061</v>
      </c>
      <c r="P5682" s="12">
        <f t="shared" ca="1" si="401"/>
        <v>0.16938975881892093</v>
      </c>
      <c r="Q5682" s="11" t="str">
        <f t="shared" ca="1" si="397"/>
        <v>H</v>
      </c>
    </row>
    <row r="5683" spans="9:17" x14ac:dyDescent="0.25">
      <c r="I5683" s="11">
        <v>5682</v>
      </c>
      <c r="J5683" s="11">
        <f t="shared" ca="1" si="398"/>
        <v>8.1861250617968229E-2</v>
      </c>
      <c r="K5683" s="11">
        <f t="shared" ca="1" si="399"/>
        <v>1.7783968617937731</v>
      </c>
      <c r="L5683" s="11" t="str">
        <f t="shared" ca="1" si="396"/>
        <v>H</v>
      </c>
      <c r="M5683" s="11"/>
      <c r="N5683" s="11">
        <v>5682</v>
      </c>
      <c r="O5683" s="12">
        <f t="shared" ca="1" si="400"/>
        <v>0.24756623040351444</v>
      </c>
      <c r="P5683" s="12">
        <f t="shared" ca="1" si="401"/>
        <v>1.657288488389709</v>
      </c>
      <c r="Q5683" s="11" t="str">
        <f t="shared" ca="1" si="397"/>
        <v>H</v>
      </c>
    </row>
    <row r="5684" spans="9:17" x14ac:dyDescent="0.25">
      <c r="I5684" s="11">
        <v>5683</v>
      </c>
      <c r="J5684" s="11">
        <f t="shared" ca="1" si="398"/>
        <v>2.8656632630308798</v>
      </c>
      <c r="K5684" s="11">
        <f t="shared" ca="1" si="399"/>
        <v>0.48704447095565961</v>
      </c>
      <c r="L5684" s="11" t="str">
        <f t="shared" ca="1" si="396"/>
        <v>A</v>
      </c>
      <c r="M5684" s="11"/>
      <c r="N5684" s="11">
        <v>5683</v>
      </c>
      <c r="O5684" s="12">
        <f t="shared" ca="1" si="400"/>
        <v>1.3652361005102742</v>
      </c>
      <c r="P5684" s="12">
        <f t="shared" ca="1" si="401"/>
        <v>1.0771760736570513</v>
      </c>
      <c r="Q5684" s="11" t="str">
        <f t="shared" ca="1" si="397"/>
        <v>A</v>
      </c>
    </row>
    <row r="5685" spans="9:17" x14ac:dyDescent="0.25">
      <c r="I5685" s="11">
        <v>5684</v>
      </c>
      <c r="J5685" s="11">
        <f t="shared" ca="1" si="398"/>
        <v>1.7977976636910376</v>
      </c>
      <c r="K5685" s="11">
        <f t="shared" ca="1" si="399"/>
        <v>0.16543714804999654</v>
      </c>
      <c r="L5685" s="11" t="str">
        <f t="shared" ca="1" si="396"/>
        <v>A</v>
      </c>
      <c r="M5685" s="11"/>
      <c r="N5685" s="11">
        <v>5684</v>
      </c>
      <c r="O5685" s="12">
        <f t="shared" ca="1" si="400"/>
        <v>4.0563658735810026E-2</v>
      </c>
      <c r="P5685" s="12">
        <f t="shared" ca="1" si="401"/>
        <v>-1.0063249474379021</v>
      </c>
      <c r="Q5685" s="11" t="str">
        <f t="shared" ca="1" si="397"/>
        <v>A</v>
      </c>
    </row>
    <row r="5686" spans="9:17" x14ac:dyDescent="0.25">
      <c r="I5686" s="11">
        <v>5685</v>
      </c>
      <c r="J5686" s="11">
        <f t="shared" ca="1" si="398"/>
        <v>2.984525795448254</v>
      </c>
      <c r="K5686" s="11">
        <f t="shared" ca="1" si="399"/>
        <v>3.0248721693969784</v>
      </c>
      <c r="L5686" s="11" t="str">
        <f t="shared" ca="1" si="396"/>
        <v>H</v>
      </c>
      <c r="M5686" s="11"/>
      <c r="N5686" s="11">
        <v>5685</v>
      </c>
      <c r="O5686" s="12">
        <f t="shared" ca="1" si="400"/>
        <v>3.3469348240126999</v>
      </c>
      <c r="P5686" s="12">
        <f t="shared" ca="1" si="401"/>
        <v>-0.36078376905674303</v>
      </c>
      <c r="Q5686" s="11" t="str">
        <f t="shared" ca="1" si="397"/>
        <v>A</v>
      </c>
    </row>
    <row r="5687" spans="9:17" x14ac:dyDescent="0.25">
      <c r="I5687" s="11">
        <v>5686</v>
      </c>
      <c r="J5687" s="11">
        <f t="shared" ca="1" si="398"/>
        <v>8.9493343181404894E-2</v>
      </c>
      <c r="K5687" s="11">
        <f t="shared" ca="1" si="399"/>
        <v>2.4131996843633399</v>
      </c>
      <c r="L5687" s="11" t="str">
        <f t="shared" ca="1" si="396"/>
        <v>H</v>
      </c>
      <c r="M5687" s="11"/>
      <c r="N5687" s="11">
        <v>5686</v>
      </c>
      <c r="O5687" s="12">
        <f t="shared" ca="1" si="400"/>
        <v>-0.53204383445903125</v>
      </c>
      <c r="P5687" s="12">
        <f t="shared" ca="1" si="401"/>
        <v>0.85053102972214134</v>
      </c>
      <c r="Q5687" s="11" t="str">
        <f t="shared" ca="1" si="397"/>
        <v>H</v>
      </c>
    </row>
    <row r="5688" spans="9:17" x14ac:dyDescent="0.25">
      <c r="I5688" s="11">
        <v>5687</v>
      </c>
      <c r="J5688" s="11">
        <f t="shared" ca="1" si="398"/>
        <v>0.56449023926226283</v>
      </c>
      <c r="K5688" s="11">
        <f t="shared" ca="1" si="399"/>
        <v>1.8755947794616052</v>
      </c>
      <c r="L5688" s="11" t="str">
        <f t="shared" ca="1" si="396"/>
        <v>H</v>
      </c>
      <c r="M5688" s="11"/>
      <c r="N5688" s="11">
        <v>5687</v>
      </c>
      <c r="O5688" s="12">
        <f t="shared" ca="1" si="400"/>
        <v>-0.19820692585975508</v>
      </c>
      <c r="P5688" s="12">
        <f t="shared" ca="1" si="401"/>
        <v>1.6041910494851992</v>
      </c>
      <c r="Q5688" s="11" t="str">
        <f t="shared" ca="1" si="397"/>
        <v>H</v>
      </c>
    </row>
    <row r="5689" spans="9:17" x14ac:dyDescent="0.25">
      <c r="I5689" s="11">
        <v>5688</v>
      </c>
      <c r="J5689" s="11">
        <f t="shared" ca="1" si="398"/>
        <v>1.3331886029595217</v>
      </c>
      <c r="K5689" s="11">
        <f t="shared" ca="1" si="399"/>
        <v>3.5361791573090864</v>
      </c>
      <c r="L5689" s="11" t="str">
        <f t="shared" ca="1" si="396"/>
        <v>H</v>
      </c>
      <c r="M5689" s="11"/>
      <c r="N5689" s="11">
        <v>5688</v>
      </c>
      <c r="O5689" s="12">
        <f t="shared" ca="1" si="400"/>
        <v>-0.43385084347732827</v>
      </c>
      <c r="P5689" s="12">
        <f t="shared" ca="1" si="401"/>
        <v>-4.8279135078691526E-2</v>
      </c>
      <c r="Q5689" s="11" t="str">
        <f t="shared" ca="1" si="397"/>
        <v>H</v>
      </c>
    </row>
    <row r="5690" spans="9:17" x14ac:dyDescent="0.25">
      <c r="I5690" s="11">
        <v>5689</v>
      </c>
      <c r="J5690" s="11">
        <f t="shared" ca="1" si="398"/>
        <v>-1.0245963331090682</v>
      </c>
      <c r="K5690" s="11">
        <f t="shared" ca="1" si="399"/>
        <v>3.4506737973448294</v>
      </c>
      <c r="L5690" s="11" t="str">
        <f t="shared" ca="1" si="396"/>
        <v>H</v>
      </c>
      <c r="M5690" s="11"/>
      <c r="N5690" s="11">
        <v>5689</v>
      </c>
      <c r="O5690" s="12">
        <f t="shared" ca="1" si="400"/>
        <v>1.3996067213269225</v>
      </c>
      <c r="P5690" s="12">
        <f t="shared" ca="1" si="401"/>
        <v>0.23167273110669051</v>
      </c>
      <c r="Q5690" s="11" t="str">
        <f t="shared" ca="1" si="397"/>
        <v>A</v>
      </c>
    </row>
    <row r="5691" spans="9:17" x14ac:dyDescent="0.25">
      <c r="I5691" s="11">
        <v>5690</v>
      </c>
      <c r="J5691" s="11">
        <f t="shared" ca="1" si="398"/>
        <v>-3.6415695364042988E-2</v>
      </c>
      <c r="K5691" s="11">
        <f t="shared" ca="1" si="399"/>
        <v>1.7898958618744234</v>
      </c>
      <c r="L5691" s="11" t="str">
        <f t="shared" ca="1" si="396"/>
        <v>H</v>
      </c>
      <c r="M5691" s="11"/>
      <c r="N5691" s="11">
        <v>5690</v>
      </c>
      <c r="O5691" s="12">
        <f t="shared" ca="1" si="400"/>
        <v>3.2097720135572807</v>
      </c>
      <c r="P5691" s="12">
        <f t="shared" ca="1" si="401"/>
        <v>1.8992052012879308</v>
      </c>
      <c r="Q5691" s="11" t="str">
        <f t="shared" ca="1" si="397"/>
        <v>A</v>
      </c>
    </row>
    <row r="5692" spans="9:17" x14ac:dyDescent="0.25">
      <c r="I5692" s="11">
        <v>5691</v>
      </c>
      <c r="J5692" s="11">
        <f t="shared" ca="1" si="398"/>
        <v>1.9610241493977312</v>
      </c>
      <c r="K5692" s="11">
        <f t="shared" ca="1" si="399"/>
        <v>1.3922991004235219</v>
      </c>
      <c r="L5692" s="11" t="str">
        <f t="shared" ca="1" si="396"/>
        <v>A</v>
      </c>
      <c r="M5692" s="11"/>
      <c r="N5692" s="11">
        <v>5691</v>
      </c>
      <c r="O5692" s="12">
        <f t="shared" ca="1" si="400"/>
        <v>0.26239353952278077</v>
      </c>
      <c r="P5692" s="12">
        <f t="shared" ca="1" si="401"/>
        <v>1.30874433360576</v>
      </c>
      <c r="Q5692" s="11" t="str">
        <f t="shared" ca="1" si="397"/>
        <v>H</v>
      </c>
    </row>
    <row r="5693" spans="9:17" x14ac:dyDescent="0.25">
      <c r="I5693" s="11">
        <v>5692</v>
      </c>
      <c r="J5693" s="11">
        <f t="shared" ca="1" si="398"/>
        <v>-0.50264867809964009</v>
      </c>
      <c r="K5693" s="11">
        <f t="shared" ca="1" si="399"/>
        <v>0.38386907752593191</v>
      </c>
      <c r="L5693" s="11" t="str">
        <f t="shared" ca="1" si="396"/>
        <v>H</v>
      </c>
      <c r="M5693" s="11"/>
      <c r="N5693" s="11">
        <v>5692</v>
      </c>
      <c r="O5693" s="12">
        <f t="shared" ca="1" si="400"/>
        <v>1.3152715541680711</v>
      </c>
      <c r="P5693" s="12">
        <f t="shared" ca="1" si="401"/>
        <v>0.39369675415517991</v>
      </c>
      <c r="Q5693" s="11" t="str">
        <f t="shared" ca="1" si="397"/>
        <v>A</v>
      </c>
    </row>
    <row r="5694" spans="9:17" x14ac:dyDescent="0.25">
      <c r="I5694" s="11">
        <v>5693</v>
      </c>
      <c r="J5694" s="11">
        <f t="shared" ca="1" si="398"/>
        <v>1.4258449459691107</v>
      </c>
      <c r="K5694" s="11">
        <f t="shared" ca="1" si="399"/>
        <v>-0.50624639502126501</v>
      </c>
      <c r="L5694" s="11" t="str">
        <f t="shared" ca="1" si="396"/>
        <v>A</v>
      </c>
      <c r="M5694" s="11"/>
      <c r="N5694" s="11">
        <v>5693</v>
      </c>
      <c r="O5694" s="12">
        <f t="shared" ca="1" si="400"/>
        <v>-0.15520703135520542</v>
      </c>
      <c r="P5694" s="12">
        <f t="shared" ca="1" si="401"/>
        <v>3.3790260271360864</v>
      </c>
      <c r="Q5694" s="11" t="str">
        <f t="shared" ca="1" si="397"/>
        <v>H</v>
      </c>
    </row>
    <row r="5695" spans="9:17" x14ac:dyDescent="0.25">
      <c r="I5695" s="11">
        <v>5694</v>
      </c>
      <c r="J5695" s="11">
        <f t="shared" ca="1" si="398"/>
        <v>1.4467076437549893</v>
      </c>
      <c r="K5695" s="11">
        <f t="shared" ca="1" si="399"/>
        <v>2.0754697967900828</v>
      </c>
      <c r="L5695" s="11" t="str">
        <f t="shared" ca="1" si="396"/>
        <v>H</v>
      </c>
      <c r="M5695" s="11"/>
      <c r="N5695" s="11">
        <v>5694</v>
      </c>
      <c r="O5695" s="12">
        <f t="shared" ca="1" si="400"/>
        <v>2.0929054289268345</v>
      </c>
      <c r="P5695" s="12">
        <f t="shared" ca="1" si="401"/>
        <v>2.2737844553111768</v>
      </c>
      <c r="Q5695" s="11" t="str">
        <f t="shared" ca="1" si="397"/>
        <v>H</v>
      </c>
    </row>
    <row r="5696" spans="9:17" x14ac:dyDescent="0.25">
      <c r="I5696" s="11">
        <v>5695</v>
      </c>
      <c r="J5696" s="11">
        <f t="shared" ca="1" si="398"/>
        <v>0.713740567494899</v>
      </c>
      <c r="K5696" s="11">
        <f t="shared" ca="1" si="399"/>
        <v>2.4308929625391613</v>
      </c>
      <c r="L5696" s="11" t="str">
        <f t="shared" ca="1" si="396"/>
        <v>H</v>
      </c>
      <c r="M5696" s="11"/>
      <c r="N5696" s="11">
        <v>5695</v>
      </c>
      <c r="O5696" s="12">
        <f t="shared" ca="1" si="400"/>
        <v>1.4549830665284369</v>
      </c>
      <c r="P5696" s="12">
        <f t="shared" ca="1" si="401"/>
        <v>0.78185094025121538</v>
      </c>
      <c r="Q5696" s="11" t="str">
        <f t="shared" ca="1" si="397"/>
        <v>A</v>
      </c>
    </row>
    <row r="5697" spans="9:17" x14ac:dyDescent="0.25">
      <c r="I5697" s="11">
        <v>5696</v>
      </c>
      <c r="J5697" s="11">
        <f t="shared" ca="1" si="398"/>
        <v>1.1297014761628399</v>
      </c>
      <c r="K5697" s="11">
        <f t="shared" ca="1" si="399"/>
        <v>1.4699680817956806</v>
      </c>
      <c r="L5697" s="11" t="str">
        <f t="shared" ca="1" si="396"/>
        <v>H</v>
      </c>
      <c r="M5697" s="11"/>
      <c r="N5697" s="11">
        <v>5696</v>
      </c>
      <c r="O5697" s="12">
        <f t="shared" ca="1" si="400"/>
        <v>-0.56017721214896987</v>
      </c>
      <c r="P5697" s="12">
        <f t="shared" ca="1" si="401"/>
        <v>1.7401103480405957</v>
      </c>
      <c r="Q5697" s="11" t="str">
        <f t="shared" ca="1" si="397"/>
        <v>H</v>
      </c>
    </row>
    <row r="5698" spans="9:17" x14ac:dyDescent="0.25">
      <c r="I5698" s="11">
        <v>5697</v>
      </c>
      <c r="J5698" s="11">
        <f t="shared" ca="1" si="398"/>
        <v>0.4290964787498035</v>
      </c>
      <c r="K5698" s="11">
        <f t="shared" ca="1" si="399"/>
        <v>1.0882021836186686</v>
      </c>
      <c r="L5698" s="11" t="str">
        <f t="shared" ca="1" si="396"/>
        <v>H</v>
      </c>
      <c r="M5698" s="11"/>
      <c r="N5698" s="11">
        <v>5697</v>
      </c>
      <c r="O5698" s="12">
        <f t="shared" ca="1" si="400"/>
        <v>-0.32916537845390104</v>
      </c>
      <c r="P5698" s="12">
        <f t="shared" ca="1" si="401"/>
        <v>0.10676086648187499</v>
      </c>
      <c r="Q5698" s="11" t="str">
        <f t="shared" ca="1" si="397"/>
        <v>H</v>
      </c>
    </row>
    <row r="5699" spans="9:17" x14ac:dyDescent="0.25">
      <c r="I5699" s="11">
        <v>5698</v>
      </c>
      <c r="J5699" s="11">
        <f t="shared" ref="J5699:J5762" ca="1" si="402">NORMINV(RAND(), $D$3,$F$3)</f>
        <v>-7.8917022621942667E-3</v>
      </c>
      <c r="K5699" s="11">
        <f t="shared" ref="K5699:K5762" ca="1" si="403">NORMINV(RAND(), $D$2,$F$2)</f>
        <v>0.92228118134523629</v>
      </c>
      <c r="L5699" s="11" t="str">
        <f t="shared" ca="1" si="396"/>
        <v>H</v>
      </c>
      <c r="M5699" s="11"/>
      <c r="N5699" s="11">
        <v>5698</v>
      </c>
      <c r="O5699" s="12">
        <f t="shared" ref="O5699:O5762" ca="1" si="404">NORMINV(RAND(), $D$11,$F$11)</f>
        <v>-1.7779103807454815</v>
      </c>
      <c r="P5699" s="12">
        <f t="shared" ref="P5699:P5762" ca="1" si="405">NORMINV(RAND(), $D$10,$F$10)</f>
        <v>0.20096731319360817</v>
      </c>
      <c r="Q5699" s="11" t="str">
        <f t="shared" ca="1" si="397"/>
        <v>H</v>
      </c>
    </row>
    <row r="5700" spans="9:17" x14ac:dyDescent="0.25">
      <c r="I5700" s="11">
        <v>5699</v>
      </c>
      <c r="J5700" s="11">
        <f t="shared" ca="1" si="402"/>
        <v>1.7904688152598793</v>
      </c>
      <c r="K5700" s="11">
        <f t="shared" ca="1" si="403"/>
        <v>1.2591972894719685</v>
      </c>
      <c r="L5700" s="11" t="str">
        <f t="shared" ca="1" si="396"/>
        <v>A</v>
      </c>
      <c r="M5700" s="11"/>
      <c r="N5700" s="11">
        <v>5699</v>
      </c>
      <c r="O5700" s="12">
        <f t="shared" ca="1" si="404"/>
        <v>0.30109986062308114</v>
      </c>
      <c r="P5700" s="12">
        <f t="shared" ca="1" si="405"/>
        <v>0.80471332934522333</v>
      </c>
      <c r="Q5700" s="11" t="str">
        <f t="shared" ca="1" si="397"/>
        <v>H</v>
      </c>
    </row>
    <row r="5701" spans="9:17" x14ac:dyDescent="0.25">
      <c r="I5701" s="11">
        <v>5700</v>
      </c>
      <c r="J5701" s="11">
        <f t="shared" ca="1" si="402"/>
        <v>0.67614128362659887</v>
      </c>
      <c r="K5701" s="11">
        <f t="shared" ca="1" si="403"/>
        <v>0.36113355301561967</v>
      </c>
      <c r="L5701" s="11" t="str">
        <f t="shared" ca="1" si="396"/>
        <v>A</v>
      </c>
      <c r="M5701" s="11"/>
      <c r="N5701" s="11">
        <v>5700</v>
      </c>
      <c r="O5701" s="12">
        <f t="shared" ca="1" si="404"/>
        <v>0.43949176683673918</v>
      </c>
      <c r="P5701" s="12">
        <f t="shared" ca="1" si="405"/>
        <v>-0.63016532202574682</v>
      </c>
      <c r="Q5701" s="11" t="str">
        <f t="shared" ca="1" si="397"/>
        <v>A</v>
      </c>
    </row>
    <row r="5702" spans="9:17" x14ac:dyDescent="0.25">
      <c r="I5702" s="11">
        <v>5701</v>
      </c>
      <c r="J5702" s="11">
        <f t="shared" ca="1" si="402"/>
        <v>-1.0882592328210476</v>
      </c>
      <c r="K5702" s="11">
        <f t="shared" ca="1" si="403"/>
        <v>1.9630302810875135</v>
      </c>
      <c r="L5702" s="11" t="str">
        <f t="shared" ca="1" si="396"/>
        <v>H</v>
      </c>
      <c r="M5702" s="11"/>
      <c r="N5702" s="11">
        <v>5701</v>
      </c>
      <c r="O5702" s="12">
        <f t="shared" ca="1" si="404"/>
        <v>-1.6775771128851462</v>
      </c>
      <c r="P5702" s="12">
        <f t="shared" ca="1" si="405"/>
        <v>2.1436061835022198</v>
      </c>
      <c r="Q5702" s="11" t="str">
        <f t="shared" ca="1" si="397"/>
        <v>H</v>
      </c>
    </row>
    <row r="5703" spans="9:17" x14ac:dyDescent="0.25">
      <c r="I5703" s="11">
        <v>5702</v>
      </c>
      <c r="J5703" s="11">
        <f t="shared" ca="1" si="402"/>
        <v>1.4473386853319659</v>
      </c>
      <c r="K5703" s="11">
        <f t="shared" ca="1" si="403"/>
        <v>1.9480227450382619</v>
      </c>
      <c r="L5703" s="11" t="str">
        <f t="shared" ca="1" si="396"/>
        <v>H</v>
      </c>
      <c r="M5703" s="11"/>
      <c r="N5703" s="11">
        <v>5702</v>
      </c>
      <c r="O5703" s="12">
        <f t="shared" ca="1" si="404"/>
        <v>-1.0607043518573886</v>
      </c>
      <c r="P5703" s="12">
        <f t="shared" ca="1" si="405"/>
        <v>2.125226485173501</v>
      </c>
      <c r="Q5703" s="11" t="str">
        <f t="shared" ca="1" si="397"/>
        <v>H</v>
      </c>
    </row>
    <row r="5704" spans="9:17" x14ac:dyDescent="0.25">
      <c r="I5704" s="11">
        <v>5703</v>
      </c>
      <c r="J5704" s="11">
        <f t="shared" ca="1" si="402"/>
        <v>0.94018716876987984</v>
      </c>
      <c r="K5704" s="11">
        <f t="shared" ca="1" si="403"/>
        <v>0.50202248219788337</v>
      </c>
      <c r="L5704" s="11" t="str">
        <f t="shared" ca="1" si="396"/>
        <v>A</v>
      </c>
      <c r="M5704" s="11"/>
      <c r="N5704" s="11">
        <v>5703</v>
      </c>
      <c r="O5704" s="12">
        <f t="shared" ca="1" si="404"/>
        <v>3.7454721691184716</v>
      </c>
      <c r="P5704" s="12">
        <f t="shared" ca="1" si="405"/>
        <v>0.62616199531802663</v>
      </c>
      <c r="Q5704" s="11" t="str">
        <f t="shared" ca="1" si="397"/>
        <v>A</v>
      </c>
    </row>
    <row r="5705" spans="9:17" x14ac:dyDescent="0.25">
      <c r="I5705" s="11">
        <v>5704</v>
      </c>
      <c r="J5705" s="11">
        <f t="shared" ca="1" si="402"/>
        <v>2.8345712547908746</v>
      </c>
      <c r="K5705" s="11">
        <f t="shared" ca="1" si="403"/>
        <v>4.4037246107442964</v>
      </c>
      <c r="L5705" s="11" t="str">
        <f t="shared" ca="1" si="396"/>
        <v>H</v>
      </c>
      <c r="M5705" s="11"/>
      <c r="N5705" s="11">
        <v>5704</v>
      </c>
      <c r="O5705" s="12">
        <f t="shared" ca="1" si="404"/>
        <v>-1.404426112180424</v>
      </c>
      <c r="P5705" s="12">
        <f t="shared" ca="1" si="405"/>
        <v>-0.36482411356491817</v>
      </c>
      <c r="Q5705" s="11" t="str">
        <f t="shared" ca="1" si="397"/>
        <v>H</v>
      </c>
    </row>
    <row r="5706" spans="9:17" x14ac:dyDescent="0.25">
      <c r="I5706" s="11">
        <v>5705</v>
      </c>
      <c r="J5706" s="11">
        <f t="shared" ca="1" si="402"/>
        <v>-0.93388972370538326</v>
      </c>
      <c r="K5706" s="11">
        <f t="shared" ca="1" si="403"/>
        <v>2.9793499961819201</v>
      </c>
      <c r="L5706" s="11" t="str">
        <f t="shared" ca="1" si="396"/>
        <v>H</v>
      </c>
      <c r="M5706" s="11"/>
      <c r="N5706" s="11">
        <v>5705</v>
      </c>
      <c r="O5706" s="12">
        <f t="shared" ca="1" si="404"/>
        <v>1.3458041885725174</v>
      </c>
      <c r="P5706" s="12">
        <f t="shared" ca="1" si="405"/>
        <v>1.7435650471822322</v>
      </c>
      <c r="Q5706" s="11" t="str">
        <f t="shared" ca="1" si="397"/>
        <v>H</v>
      </c>
    </row>
    <row r="5707" spans="9:17" x14ac:dyDescent="0.25">
      <c r="I5707" s="11">
        <v>5706</v>
      </c>
      <c r="J5707" s="11">
        <f t="shared" ca="1" si="402"/>
        <v>0.86689895755343138</v>
      </c>
      <c r="K5707" s="11">
        <f t="shared" ca="1" si="403"/>
        <v>1.2403882157097024</v>
      </c>
      <c r="L5707" s="11" t="str">
        <f t="shared" ca="1" si="396"/>
        <v>H</v>
      </c>
      <c r="M5707" s="11"/>
      <c r="N5707" s="11">
        <v>5706</v>
      </c>
      <c r="O5707" s="12">
        <f t="shared" ca="1" si="404"/>
        <v>1.1175021795708329</v>
      </c>
      <c r="P5707" s="12">
        <f t="shared" ca="1" si="405"/>
        <v>4.094201981140472</v>
      </c>
      <c r="Q5707" s="11" t="str">
        <f t="shared" ca="1" si="397"/>
        <v>H</v>
      </c>
    </row>
    <row r="5708" spans="9:17" x14ac:dyDescent="0.25">
      <c r="I5708" s="11">
        <v>5707</v>
      </c>
      <c r="J5708" s="11">
        <f t="shared" ca="1" si="402"/>
        <v>2.7203052146793318</v>
      </c>
      <c r="K5708" s="11">
        <f t="shared" ca="1" si="403"/>
        <v>1.7203764647962752</v>
      </c>
      <c r="L5708" s="11" t="str">
        <f t="shared" ca="1" si="396"/>
        <v>A</v>
      </c>
      <c r="M5708" s="11"/>
      <c r="N5708" s="11">
        <v>5707</v>
      </c>
      <c r="O5708" s="12">
        <f t="shared" ca="1" si="404"/>
        <v>1.3165860683698214</v>
      </c>
      <c r="P5708" s="12">
        <f t="shared" ca="1" si="405"/>
        <v>-0.56617159660492655</v>
      </c>
      <c r="Q5708" s="11" t="str">
        <f t="shared" ca="1" si="397"/>
        <v>A</v>
      </c>
    </row>
    <row r="5709" spans="9:17" x14ac:dyDescent="0.25">
      <c r="I5709" s="11">
        <v>5708</v>
      </c>
      <c r="J5709" s="11">
        <f t="shared" ca="1" si="402"/>
        <v>0.48996149779661818</v>
      </c>
      <c r="K5709" s="11">
        <f t="shared" ca="1" si="403"/>
        <v>1.2970732248004069</v>
      </c>
      <c r="L5709" s="11" t="str">
        <f t="shared" ca="1" si="396"/>
        <v>H</v>
      </c>
      <c r="M5709" s="11"/>
      <c r="N5709" s="11">
        <v>5708</v>
      </c>
      <c r="O5709" s="12">
        <f t="shared" ca="1" si="404"/>
        <v>3.0500786976099183</v>
      </c>
      <c r="P5709" s="12">
        <f t="shared" ca="1" si="405"/>
        <v>4.2239776073861277</v>
      </c>
      <c r="Q5709" s="11" t="str">
        <f t="shared" ca="1" si="397"/>
        <v>H</v>
      </c>
    </row>
    <row r="5710" spans="9:17" x14ac:dyDescent="0.25">
      <c r="I5710" s="11">
        <v>5709</v>
      </c>
      <c r="J5710" s="11">
        <f t="shared" ca="1" si="402"/>
        <v>0.55606039633864368</v>
      </c>
      <c r="K5710" s="11">
        <f t="shared" ca="1" si="403"/>
        <v>-0.16671358621006416</v>
      </c>
      <c r="L5710" s="11" t="str">
        <f t="shared" ca="1" si="396"/>
        <v>A</v>
      </c>
      <c r="M5710" s="11"/>
      <c r="N5710" s="11">
        <v>5709</v>
      </c>
      <c r="O5710" s="12">
        <f t="shared" ca="1" si="404"/>
        <v>1.3292343802899147</v>
      </c>
      <c r="P5710" s="12">
        <f t="shared" ca="1" si="405"/>
        <v>0.52084463060618402</v>
      </c>
      <c r="Q5710" s="11" t="str">
        <f t="shared" ca="1" si="397"/>
        <v>A</v>
      </c>
    </row>
    <row r="5711" spans="9:17" x14ac:dyDescent="0.25">
      <c r="I5711" s="11">
        <v>5710</v>
      </c>
      <c r="J5711" s="11">
        <f t="shared" ca="1" si="402"/>
        <v>2.4868335771699166</v>
      </c>
      <c r="K5711" s="11">
        <f t="shared" ca="1" si="403"/>
        <v>2.0448191356219669</v>
      </c>
      <c r="L5711" s="11" t="str">
        <f t="shared" ca="1" si="396"/>
        <v>A</v>
      </c>
      <c r="M5711" s="11"/>
      <c r="N5711" s="11">
        <v>5710</v>
      </c>
      <c r="O5711" s="12">
        <f t="shared" ca="1" si="404"/>
        <v>0.52138573909549901</v>
      </c>
      <c r="P5711" s="12">
        <f t="shared" ca="1" si="405"/>
        <v>1.9052063103692563</v>
      </c>
      <c r="Q5711" s="11" t="str">
        <f t="shared" ca="1" si="397"/>
        <v>H</v>
      </c>
    </row>
    <row r="5712" spans="9:17" x14ac:dyDescent="0.25">
      <c r="I5712" s="11">
        <v>5711</v>
      </c>
      <c r="J5712" s="11">
        <f t="shared" ca="1" si="402"/>
        <v>1.1727700229348677</v>
      </c>
      <c r="K5712" s="11">
        <f t="shared" ca="1" si="403"/>
        <v>0.10847028650337598</v>
      </c>
      <c r="L5712" s="11" t="str">
        <f t="shared" ca="1" si="396"/>
        <v>A</v>
      </c>
      <c r="M5712" s="11"/>
      <c r="N5712" s="11">
        <v>5711</v>
      </c>
      <c r="O5712" s="12">
        <f t="shared" ca="1" si="404"/>
        <v>1.6627947639012659</v>
      </c>
      <c r="P5712" s="12">
        <f t="shared" ca="1" si="405"/>
        <v>0.35268618244711003</v>
      </c>
      <c r="Q5712" s="11" t="str">
        <f t="shared" ca="1" si="397"/>
        <v>A</v>
      </c>
    </row>
    <row r="5713" spans="9:17" x14ac:dyDescent="0.25">
      <c r="I5713" s="11">
        <v>5712</v>
      </c>
      <c r="J5713" s="11">
        <f t="shared" ca="1" si="402"/>
        <v>0.7928051624019431</v>
      </c>
      <c r="K5713" s="11">
        <f t="shared" ca="1" si="403"/>
        <v>3.2345696008545191</v>
      </c>
      <c r="L5713" s="11" t="str">
        <f t="shared" ca="1" si="396"/>
        <v>H</v>
      </c>
      <c r="M5713" s="11"/>
      <c r="N5713" s="11">
        <v>5712</v>
      </c>
      <c r="O5713" s="12">
        <f t="shared" ca="1" si="404"/>
        <v>0.16830208720210055</v>
      </c>
      <c r="P5713" s="12">
        <f t="shared" ca="1" si="405"/>
        <v>1.0125067828888952</v>
      </c>
      <c r="Q5713" s="11" t="str">
        <f t="shared" ca="1" si="397"/>
        <v>H</v>
      </c>
    </row>
    <row r="5714" spans="9:17" x14ac:dyDescent="0.25">
      <c r="I5714" s="11">
        <v>5713</v>
      </c>
      <c r="J5714" s="11">
        <f t="shared" ca="1" si="402"/>
        <v>0.1905220983242355</v>
      </c>
      <c r="K5714" s="11">
        <f t="shared" ca="1" si="403"/>
        <v>1.2451894722725267</v>
      </c>
      <c r="L5714" s="11" t="str">
        <f t="shared" ca="1" si="396"/>
        <v>H</v>
      </c>
      <c r="M5714" s="11"/>
      <c r="N5714" s="11">
        <v>5713</v>
      </c>
      <c r="O5714" s="12">
        <f t="shared" ca="1" si="404"/>
        <v>2.3406060008248186</v>
      </c>
      <c r="P5714" s="12">
        <f t="shared" ca="1" si="405"/>
        <v>3.8060783850021584</v>
      </c>
      <c r="Q5714" s="11" t="str">
        <f t="shared" ca="1" si="397"/>
        <v>H</v>
      </c>
    </row>
    <row r="5715" spans="9:17" x14ac:dyDescent="0.25">
      <c r="I5715" s="11">
        <v>5714</v>
      </c>
      <c r="J5715" s="11">
        <f t="shared" ca="1" si="402"/>
        <v>-0.64988255893879565</v>
      </c>
      <c r="K5715" s="11">
        <f t="shared" ca="1" si="403"/>
        <v>1.325026297170959</v>
      </c>
      <c r="L5715" s="11" t="str">
        <f t="shared" ca="1" si="396"/>
        <v>H</v>
      </c>
      <c r="M5715" s="11"/>
      <c r="N5715" s="11">
        <v>5714</v>
      </c>
      <c r="O5715" s="12">
        <f t="shared" ca="1" si="404"/>
        <v>-0.37241505457024704</v>
      </c>
      <c r="P5715" s="12">
        <f t="shared" ca="1" si="405"/>
        <v>1.6650657450314033</v>
      </c>
      <c r="Q5715" s="11" t="str">
        <f t="shared" ca="1" si="397"/>
        <v>H</v>
      </c>
    </row>
    <row r="5716" spans="9:17" x14ac:dyDescent="0.25">
      <c r="I5716" s="11">
        <v>5715</v>
      </c>
      <c r="J5716" s="11">
        <f t="shared" ca="1" si="402"/>
        <v>0.11072961847496088</v>
      </c>
      <c r="K5716" s="11">
        <f t="shared" ca="1" si="403"/>
        <v>1.1204845993683423</v>
      </c>
      <c r="L5716" s="11" t="str">
        <f t="shared" ca="1" si="396"/>
        <v>H</v>
      </c>
      <c r="M5716" s="11"/>
      <c r="N5716" s="11">
        <v>5715</v>
      </c>
      <c r="O5716" s="12">
        <f t="shared" ca="1" si="404"/>
        <v>-0.56958157614396665</v>
      </c>
      <c r="P5716" s="12">
        <f t="shared" ca="1" si="405"/>
        <v>-1.0269667937261073</v>
      </c>
      <c r="Q5716" s="11" t="str">
        <f t="shared" ca="1" si="397"/>
        <v>A</v>
      </c>
    </row>
    <row r="5717" spans="9:17" x14ac:dyDescent="0.25">
      <c r="I5717" s="11">
        <v>5716</v>
      </c>
      <c r="J5717" s="11">
        <f t="shared" ca="1" si="402"/>
        <v>-0.84747312300588351</v>
      </c>
      <c r="K5717" s="11">
        <f t="shared" ca="1" si="403"/>
        <v>1.8292148114229618</v>
      </c>
      <c r="L5717" s="11" t="str">
        <f t="shared" ca="1" si="396"/>
        <v>H</v>
      </c>
      <c r="M5717" s="11"/>
      <c r="N5717" s="11">
        <v>5716</v>
      </c>
      <c r="O5717" s="12">
        <f t="shared" ca="1" si="404"/>
        <v>-1.7208609546244251</v>
      </c>
      <c r="P5717" s="12">
        <f t="shared" ca="1" si="405"/>
        <v>1.0989339762722896</v>
      </c>
      <c r="Q5717" s="11" t="str">
        <f t="shared" ca="1" si="397"/>
        <v>H</v>
      </c>
    </row>
    <row r="5718" spans="9:17" x14ac:dyDescent="0.25">
      <c r="I5718" s="11">
        <v>5717</v>
      </c>
      <c r="J5718" s="11">
        <f t="shared" ca="1" si="402"/>
        <v>3.2728676678404511</v>
      </c>
      <c r="K5718" s="11">
        <f t="shared" ca="1" si="403"/>
        <v>2.6146087101390023</v>
      </c>
      <c r="L5718" s="11" t="str">
        <f t="shared" ca="1" si="396"/>
        <v>A</v>
      </c>
      <c r="M5718" s="11"/>
      <c r="N5718" s="11">
        <v>5717</v>
      </c>
      <c r="O5718" s="12">
        <f t="shared" ca="1" si="404"/>
        <v>0.35475933626529799</v>
      </c>
      <c r="P5718" s="12">
        <f t="shared" ca="1" si="405"/>
        <v>1.892879673278731</v>
      </c>
      <c r="Q5718" s="11" t="str">
        <f t="shared" ca="1" si="397"/>
        <v>H</v>
      </c>
    </row>
    <row r="5719" spans="9:17" x14ac:dyDescent="0.25">
      <c r="I5719" s="11">
        <v>5718</v>
      </c>
      <c r="J5719" s="11">
        <f t="shared" ca="1" si="402"/>
        <v>0.16212083010801936</v>
      </c>
      <c r="K5719" s="11">
        <f t="shared" ca="1" si="403"/>
        <v>3.2199121629819611</v>
      </c>
      <c r="L5719" s="11" t="str">
        <f t="shared" ca="1" si="396"/>
        <v>H</v>
      </c>
      <c r="M5719" s="11"/>
      <c r="N5719" s="11">
        <v>5718</v>
      </c>
      <c r="O5719" s="12">
        <f t="shared" ca="1" si="404"/>
        <v>1.4645326475343698</v>
      </c>
      <c r="P5719" s="12">
        <f t="shared" ca="1" si="405"/>
        <v>0.2744164918396067</v>
      </c>
      <c r="Q5719" s="11" t="str">
        <f t="shared" ca="1" si="397"/>
        <v>A</v>
      </c>
    </row>
    <row r="5720" spans="9:17" x14ac:dyDescent="0.25">
      <c r="I5720" s="11">
        <v>5719</v>
      </c>
      <c r="J5720" s="11">
        <f t="shared" ca="1" si="402"/>
        <v>2.8945257771815638</v>
      </c>
      <c r="K5720" s="11">
        <f t="shared" ca="1" si="403"/>
        <v>1.2906255780685782</v>
      </c>
      <c r="L5720" s="11" t="str">
        <f t="shared" ca="1" si="396"/>
        <v>A</v>
      </c>
      <c r="M5720" s="11"/>
      <c r="N5720" s="11">
        <v>5719</v>
      </c>
      <c r="O5720" s="12">
        <f t="shared" ca="1" si="404"/>
        <v>2.2318685507146583</v>
      </c>
      <c r="P5720" s="12">
        <f t="shared" ca="1" si="405"/>
        <v>1.1469024112185178</v>
      </c>
      <c r="Q5720" s="11" t="str">
        <f t="shared" ca="1" si="397"/>
        <v>A</v>
      </c>
    </row>
    <row r="5721" spans="9:17" x14ac:dyDescent="0.25">
      <c r="I5721" s="11">
        <v>5720</v>
      </c>
      <c r="J5721" s="11">
        <f t="shared" ca="1" si="402"/>
        <v>0.10456058311292504</v>
      </c>
      <c r="K5721" s="11">
        <f t="shared" ca="1" si="403"/>
        <v>2.817484930267538</v>
      </c>
      <c r="L5721" s="11" t="str">
        <f t="shared" ca="1" si="396"/>
        <v>H</v>
      </c>
      <c r="M5721" s="11"/>
      <c r="N5721" s="11">
        <v>5720</v>
      </c>
      <c r="O5721" s="12">
        <f t="shared" ca="1" si="404"/>
        <v>1.6496038113134752</v>
      </c>
      <c r="P5721" s="12">
        <f t="shared" ca="1" si="405"/>
        <v>0.14504793893830614</v>
      </c>
      <c r="Q5721" s="11" t="str">
        <f t="shared" ca="1" si="397"/>
        <v>A</v>
      </c>
    </row>
    <row r="5722" spans="9:17" x14ac:dyDescent="0.25">
      <c r="I5722" s="11">
        <v>5721</v>
      </c>
      <c r="J5722" s="11">
        <f t="shared" ca="1" si="402"/>
        <v>2.7591954328360013</v>
      </c>
      <c r="K5722" s="11">
        <f t="shared" ca="1" si="403"/>
        <v>3.1976331745530659</v>
      </c>
      <c r="L5722" s="11" t="str">
        <f t="shared" ca="1" si="396"/>
        <v>H</v>
      </c>
      <c r="M5722" s="11"/>
      <c r="N5722" s="11">
        <v>5721</v>
      </c>
      <c r="O5722" s="12">
        <f t="shared" ca="1" si="404"/>
        <v>1.1761221181774153</v>
      </c>
      <c r="P5722" s="12">
        <f t="shared" ca="1" si="405"/>
        <v>1.1174117203043712</v>
      </c>
      <c r="Q5722" s="11" t="str">
        <f t="shared" ca="1" si="397"/>
        <v>A</v>
      </c>
    </row>
    <row r="5723" spans="9:17" x14ac:dyDescent="0.25">
      <c r="I5723" s="11">
        <v>5722</v>
      </c>
      <c r="J5723" s="11">
        <f t="shared" ca="1" si="402"/>
        <v>0.31631296073070625</v>
      </c>
      <c r="K5723" s="11">
        <f t="shared" ca="1" si="403"/>
        <v>0.81826424292348277</v>
      </c>
      <c r="L5723" s="11" t="str">
        <f t="shared" ca="1" si="396"/>
        <v>H</v>
      </c>
      <c r="M5723" s="11"/>
      <c r="N5723" s="11">
        <v>5722</v>
      </c>
      <c r="O5723" s="12">
        <f t="shared" ca="1" si="404"/>
        <v>0.6464758233244241</v>
      </c>
      <c r="P5723" s="12">
        <f t="shared" ca="1" si="405"/>
        <v>0.39990329961533111</v>
      </c>
      <c r="Q5723" s="11" t="str">
        <f t="shared" ca="1" si="397"/>
        <v>A</v>
      </c>
    </row>
    <row r="5724" spans="9:17" x14ac:dyDescent="0.25">
      <c r="I5724" s="11">
        <v>5723</v>
      </c>
      <c r="J5724" s="11">
        <f t="shared" ca="1" si="402"/>
        <v>1.4855278460422681</v>
      </c>
      <c r="K5724" s="11">
        <f t="shared" ca="1" si="403"/>
        <v>0.74923894124816459</v>
      </c>
      <c r="L5724" s="11" t="str">
        <f t="shared" ca="1" si="396"/>
        <v>A</v>
      </c>
      <c r="M5724" s="11"/>
      <c r="N5724" s="11">
        <v>5723</v>
      </c>
      <c r="O5724" s="12">
        <f t="shared" ca="1" si="404"/>
        <v>3.2621519769733034</v>
      </c>
      <c r="P5724" s="12">
        <f t="shared" ca="1" si="405"/>
        <v>1.4714719722750385</v>
      </c>
      <c r="Q5724" s="11" t="str">
        <f t="shared" ca="1" si="397"/>
        <v>A</v>
      </c>
    </row>
    <row r="5725" spans="9:17" x14ac:dyDescent="0.25">
      <c r="I5725" s="11">
        <v>5724</v>
      </c>
      <c r="J5725" s="11">
        <f t="shared" ca="1" si="402"/>
        <v>1.9127213422698008</v>
      </c>
      <c r="K5725" s="11">
        <f t="shared" ca="1" si="403"/>
        <v>2.3889311548304968</v>
      </c>
      <c r="L5725" s="11" t="str">
        <f t="shared" ca="1" si="396"/>
        <v>H</v>
      </c>
      <c r="M5725" s="11"/>
      <c r="N5725" s="11">
        <v>5724</v>
      </c>
      <c r="O5725" s="12">
        <f t="shared" ca="1" si="404"/>
        <v>0.93747935556423667</v>
      </c>
      <c r="P5725" s="12">
        <f t="shared" ca="1" si="405"/>
        <v>2.1813827482881507</v>
      </c>
      <c r="Q5725" s="11" t="str">
        <f t="shared" ca="1" si="397"/>
        <v>H</v>
      </c>
    </row>
    <row r="5726" spans="9:17" x14ac:dyDescent="0.25">
      <c r="I5726" s="11">
        <v>5725</v>
      </c>
      <c r="J5726" s="11">
        <f t="shared" ca="1" si="402"/>
        <v>0.52358520072608039</v>
      </c>
      <c r="K5726" s="11">
        <f t="shared" ca="1" si="403"/>
        <v>0.90468249137917955</v>
      </c>
      <c r="L5726" s="11" t="str">
        <f t="shared" ca="1" si="396"/>
        <v>H</v>
      </c>
      <c r="M5726" s="11"/>
      <c r="N5726" s="11">
        <v>5725</v>
      </c>
      <c r="O5726" s="12">
        <f t="shared" ca="1" si="404"/>
        <v>2.9325842396542496</v>
      </c>
      <c r="P5726" s="12">
        <f t="shared" ca="1" si="405"/>
        <v>0.72708760757235646</v>
      </c>
      <c r="Q5726" s="11" t="str">
        <f t="shared" ca="1" si="397"/>
        <v>A</v>
      </c>
    </row>
    <row r="5727" spans="9:17" x14ac:dyDescent="0.25">
      <c r="I5727" s="11">
        <v>5726</v>
      </c>
      <c r="J5727" s="11">
        <f t="shared" ca="1" si="402"/>
        <v>0.90826770900282239</v>
      </c>
      <c r="K5727" s="11">
        <f t="shared" ca="1" si="403"/>
        <v>1.7500588922376847</v>
      </c>
      <c r="L5727" s="11" t="str">
        <f t="shared" ca="1" si="396"/>
        <v>H</v>
      </c>
      <c r="M5727" s="11"/>
      <c r="N5727" s="11">
        <v>5726</v>
      </c>
      <c r="O5727" s="12">
        <f t="shared" ca="1" si="404"/>
        <v>2.0097598624657764</v>
      </c>
      <c r="P5727" s="12">
        <f t="shared" ca="1" si="405"/>
        <v>0.73836455680909396</v>
      </c>
      <c r="Q5727" s="11" t="str">
        <f t="shared" ca="1" si="397"/>
        <v>A</v>
      </c>
    </row>
    <row r="5728" spans="9:17" x14ac:dyDescent="0.25">
      <c r="I5728" s="11">
        <v>5727</v>
      </c>
      <c r="J5728" s="11">
        <f t="shared" ca="1" si="402"/>
        <v>0.32567770246424854</v>
      </c>
      <c r="K5728" s="11">
        <f t="shared" ca="1" si="403"/>
        <v>3.4856547930671145</v>
      </c>
      <c r="L5728" s="11" t="str">
        <f t="shared" ca="1" si="396"/>
        <v>H</v>
      </c>
      <c r="M5728" s="11"/>
      <c r="N5728" s="11">
        <v>5727</v>
      </c>
      <c r="O5728" s="12">
        <f t="shared" ca="1" si="404"/>
        <v>0.73379819203689522</v>
      </c>
      <c r="P5728" s="12">
        <f t="shared" ca="1" si="405"/>
        <v>0.45427704719463013</v>
      </c>
      <c r="Q5728" s="11" t="str">
        <f t="shared" ca="1" si="397"/>
        <v>A</v>
      </c>
    </row>
    <row r="5729" spans="9:17" x14ac:dyDescent="0.25">
      <c r="I5729" s="11">
        <v>5728</v>
      </c>
      <c r="J5729" s="11">
        <f t="shared" ca="1" si="402"/>
        <v>2.5165905345343873</v>
      </c>
      <c r="K5729" s="11">
        <f t="shared" ca="1" si="403"/>
        <v>1.1220729968873226</v>
      </c>
      <c r="L5729" s="11" t="str">
        <f t="shared" ca="1" si="396"/>
        <v>A</v>
      </c>
      <c r="M5729" s="11"/>
      <c r="N5729" s="11">
        <v>5728</v>
      </c>
      <c r="O5729" s="12">
        <f t="shared" ca="1" si="404"/>
        <v>-0.35887575767711766</v>
      </c>
      <c r="P5729" s="12">
        <f t="shared" ca="1" si="405"/>
        <v>0.82187559293790691</v>
      </c>
      <c r="Q5729" s="11" t="str">
        <f t="shared" ca="1" si="397"/>
        <v>H</v>
      </c>
    </row>
    <row r="5730" spans="9:17" x14ac:dyDescent="0.25">
      <c r="I5730" s="11">
        <v>5729</v>
      </c>
      <c r="J5730" s="11">
        <f t="shared" ca="1" si="402"/>
        <v>2.1711102938784768</v>
      </c>
      <c r="K5730" s="11">
        <f t="shared" ca="1" si="403"/>
        <v>1.4406017674287455</v>
      </c>
      <c r="L5730" s="11" t="str">
        <f t="shared" ca="1" si="396"/>
        <v>A</v>
      </c>
      <c r="M5730" s="11"/>
      <c r="N5730" s="11">
        <v>5729</v>
      </c>
      <c r="O5730" s="12">
        <f t="shared" ca="1" si="404"/>
        <v>1.677972010882405</v>
      </c>
      <c r="P5730" s="12">
        <f t="shared" ca="1" si="405"/>
        <v>2.5290887499704056</v>
      </c>
      <c r="Q5730" s="11" t="str">
        <f t="shared" ca="1" si="397"/>
        <v>H</v>
      </c>
    </row>
    <row r="5731" spans="9:17" x14ac:dyDescent="0.25">
      <c r="I5731" s="11">
        <v>5730</v>
      </c>
      <c r="J5731" s="11">
        <f t="shared" ca="1" si="402"/>
        <v>2.256196548966432</v>
      </c>
      <c r="K5731" s="11">
        <f t="shared" ca="1" si="403"/>
        <v>3.2071834576643004</v>
      </c>
      <c r="L5731" s="11" t="str">
        <f t="shared" ca="1" si="396"/>
        <v>H</v>
      </c>
      <c r="M5731" s="11"/>
      <c r="N5731" s="11">
        <v>5730</v>
      </c>
      <c r="O5731" s="12">
        <f t="shared" ca="1" si="404"/>
        <v>0.36916292854663002</v>
      </c>
      <c r="P5731" s="12">
        <f t="shared" ca="1" si="405"/>
        <v>2.1120959812229394</v>
      </c>
      <c r="Q5731" s="11" t="str">
        <f t="shared" ca="1" si="397"/>
        <v>H</v>
      </c>
    </row>
    <row r="5732" spans="9:17" x14ac:dyDescent="0.25">
      <c r="I5732" s="11">
        <v>5731</v>
      </c>
      <c r="J5732" s="11">
        <f t="shared" ca="1" si="402"/>
        <v>-0.1185238454125489</v>
      </c>
      <c r="K5732" s="11">
        <f t="shared" ca="1" si="403"/>
        <v>1.5132621444912797</v>
      </c>
      <c r="L5732" s="11" t="str">
        <f t="shared" ca="1" si="396"/>
        <v>H</v>
      </c>
      <c r="M5732" s="11"/>
      <c r="N5732" s="11">
        <v>5731</v>
      </c>
      <c r="O5732" s="12">
        <f t="shared" ca="1" si="404"/>
        <v>1.2396414652026233</v>
      </c>
      <c r="P5732" s="12">
        <f t="shared" ca="1" si="405"/>
        <v>2.6726162917271887</v>
      </c>
      <c r="Q5732" s="11" t="str">
        <f t="shared" ca="1" si="397"/>
        <v>H</v>
      </c>
    </row>
    <row r="5733" spans="9:17" x14ac:dyDescent="0.25">
      <c r="I5733" s="11">
        <v>5732</v>
      </c>
      <c r="J5733" s="11">
        <f t="shared" ca="1" si="402"/>
        <v>0.68070180285831161</v>
      </c>
      <c r="K5733" s="11">
        <f t="shared" ca="1" si="403"/>
        <v>2.4008050645049099</v>
      </c>
      <c r="L5733" s="11" t="str">
        <f t="shared" ca="1" si="396"/>
        <v>H</v>
      </c>
      <c r="M5733" s="11"/>
      <c r="N5733" s="11">
        <v>5732</v>
      </c>
      <c r="O5733" s="12">
        <f t="shared" ca="1" si="404"/>
        <v>-0.29664675705799171</v>
      </c>
      <c r="P5733" s="12">
        <f t="shared" ca="1" si="405"/>
        <v>0.3628659141798225</v>
      </c>
      <c r="Q5733" s="11" t="str">
        <f t="shared" ca="1" si="397"/>
        <v>H</v>
      </c>
    </row>
    <row r="5734" spans="9:17" x14ac:dyDescent="0.25">
      <c r="I5734" s="11">
        <v>5733</v>
      </c>
      <c r="J5734" s="11">
        <f t="shared" ca="1" si="402"/>
        <v>1.3003021736619733</v>
      </c>
      <c r="K5734" s="11">
        <f t="shared" ca="1" si="403"/>
        <v>1.8404827660220577</v>
      </c>
      <c r="L5734" s="11" t="str">
        <f t="shared" ca="1" si="396"/>
        <v>H</v>
      </c>
      <c r="M5734" s="11"/>
      <c r="N5734" s="11">
        <v>5733</v>
      </c>
      <c r="O5734" s="12">
        <f t="shared" ca="1" si="404"/>
        <v>1.4306466604818104</v>
      </c>
      <c r="P5734" s="12">
        <f t="shared" ca="1" si="405"/>
        <v>0.66453963856943576</v>
      </c>
      <c r="Q5734" s="11" t="str">
        <f t="shared" ca="1" si="397"/>
        <v>A</v>
      </c>
    </row>
    <row r="5735" spans="9:17" x14ac:dyDescent="0.25">
      <c r="I5735" s="11">
        <v>5734</v>
      </c>
      <c r="J5735" s="11">
        <f t="shared" ca="1" si="402"/>
        <v>-0.15477337862885865</v>
      </c>
      <c r="K5735" s="11">
        <f t="shared" ca="1" si="403"/>
        <v>3.6058200808381313</v>
      </c>
      <c r="L5735" s="11" t="str">
        <f t="shared" ca="1" si="396"/>
        <v>H</v>
      </c>
      <c r="M5735" s="11"/>
      <c r="N5735" s="11">
        <v>5734</v>
      </c>
      <c r="O5735" s="12">
        <f t="shared" ca="1" si="404"/>
        <v>1.3007617391251891E-2</v>
      </c>
      <c r="P5735" s="12">
        <f t="shared" ca="1" si="405"/>
        <v>1.5974111440810819</v>
      </c>
      <c r="Q5735" s="11" t="str">
        <f t="shared" ca="1" si="397"/>
        <v>H</v>
      </c>
    </row>
    <row r="5736" spans="9:17" x14ac:dyDescent="0.25">
      <c r="I5736" s="11">
        <v>5735</v>
      </c>
      <c r="J5736" s="11">
        <f t="shared" ca="1" si="402"/>
        <v>-0.22870940190058897</v>
      </c>
      <c r="K5736" s="11">
        <f t="shared" ca="1" si="403"/>
        <v>-0.27084615610801333</v>
      </c>
      <c r="L5736" s="11" t="str">
        <f t="shared" ca="1" si="396"/>
        <v>A</v>
      </c>
      <c r="M5736" s="11"/>
      <c r="N5736" s="11">
        <v>5735</v>
      </c>
      <c r="O5736" s="12">
        <f t="shared" ca="1" si="404"/>
        <v>0.83332754185435032</v>
      </c>
      <c r="P5736" s="12">
        <f t="shared" ca="1" si="405"/>
        <v>1.7435691572928951</v>
      </c>
      <c r="Q5736" s="11" t="str">
        <f t="shared" ca="1" si="397"/>
        <v>H</v>
      </c>
    </row>
    <row r="5737" spans="9:17" x14ac:dyDescent="0.25">
      <c r="I5737" s="11">
        <v>5736</v>
      </c>
      <c r="J5737" s="11">
        <f t="shared" ca="1" si="402"/>
        <v>1.341848512308198</v>
      </c>
      <c r="K5737" s="11">
        <f t="shared" ca="1" si="403"/>
        <v>0.71775278554408173</v>
      </c>
      <c r="L5737" s="11" t="str">
        <f t="shared" ca="1" si="396"/>
        <v>A</v>
      </c>
      <c r="M5737" s="11"/>
      <c r="N5737" s="11">
        <v>5736</v>
      </c>
      <c r="O5737" s="12">
        <f t="shared" ca="1" si="404"/>
        <v>1.7268903856535229</v>
      </c>
      <c r="P5737" s="12">
        <f t="shared" ca="1" si="405"/>
        <v>1.5438449420496174</v>
      </c>
      <c r="Q5737" s="11" t="str">
        <f t="shared" ca="1" si="397"/>
        <v>A</v>
      </c>
    </row>
    <row r="5738" spans="9:17" x14ac:dyDescent="0.25">
      <c r="I5738" s="11">
        <v>5737</v>
      </c>
      <c r="J5738" s="11">
        <f t="shared" ca="1" si="402"/>
        <v>2.3480499464856903</v>
      </c>
      <c r="K5738" s="11">
        <f t="shared" ca="1" si="403"/>
        <v>3.8217766230513446</v>
      </c>
      <c r="L5738" s="11" t="str">
        <f t="shared" ca="1" si="396"/>
        <v>H</v>
      </c>
      <c r="M5738" s="11"/>
      <c r="N5738" s="11">
        <v>5737</v>
      </c>
      <c r="O5738" s="12">
        <f t="shared" ca="1" si="404"/>
        <v>0.39481647640196538</v>
      </c>
      <c r="P5738" s="12">
        <f t="shared" ca="1" si="405"/>
        <v>1.9025243626374575</v>
      </c>
      <c r="Q5738" s="11" t="str">
        <f t="shared" ca="1" si="397"/>
        <v>H</v>
      </c>
    </row>
    <row r="5739" spans="9:17" x14ac:dyDescent="0.25">
      <c r="I5739" s="11">
        <v>5738</v>
      </c>
      <c r="J5739" s="11">
        <f t="shared" ca="1" si="402"/>
        <v>0.25331529605119774</v>
      </c>
      <c r="K5739" s="11">
        <f t="shared" ca="1" si="403"/>
        <v>2.4117476616272646</v>
      </c>
      <c r="L5739" s="11" t="str">
        <f t="shared" ca="1" si="396"/>
        <v>H</v>
      </c>
      <c r="M5739" s="11"/>
      <c r="N5739" s="11">
        <v>5738</v>
      </c>
      <c r="O5739" s="12">
        <f t="shared" ca="1" si="404"/>
        <v>-1.2832109595366126</v>
      </c>
      <c r="P5739" s="12">
        <f t="shared" ca="1" si="405"/>
        <v>1.8502307781187144</v>
      </c>
      <c r="Q5739" s="11" t="str">
        <f t="shared" ca="1" si="397"/>
        <v>H</v>
      </c>
    </row>
    <row r="5740" spans="9:17" x14ac:dyDescent="0.25">
      <c r="I5740" s="11">
        <v>5739</v>
      </c>
      <c r="J5740" s="11">
        <f t="shared" ca="1" si="402"/>
        <v>2.2730833678673634</v>
      </c>
      <c r="K5740" s="11">
        <f t="shared" ca="1" si="403"/>
        <v>0.89792327194666721</v>
      </c>
      <c r="L5740" s="11" t="str">
        <f t="shared" ca="1" si="396"/>
        <v>A</v>
      </c>
      <c r="M5740" s="11"/>
      <c r="N5740" s="11">
        <v>5739</v>
      </c>
      <c r="O5740" s="12">
        <f t="shared" ca="1" si="404"/>
        <v>2.6130707149772392E-2</v>
      </c>
      <c r="P5740" s="12">
        <f t="shared" ca="1" si="405"/>
        <v>-0.47130050918990207</v>
      </c>
      <c r="Q5740" s="11" t="str">
        <f t="shared" ca="1" si="397"/>
        <v>A</v>
      </c>
    </row>
    <row r="5741" spans="9:17" x14ac:dyDescent="0.25">
      <c r="I5741" s="11">
        <v>5740</v>
      </c>
      <c r="J5741" s="11">
        <f t="shared" ca="1" si="402"/>
        <v>0.86530399561754179</v>
      </c>
      <c r="K5741" s="11">
        <f t="shared" ca="1" si="403"/>
        <v>2.2424993952966186</v>
      </c>
      <c r="L5741" s="11" t="str">
        <f t="shared" ca="1" si="396"/>
        <v>H</v>
      </c>
      <c r="M5741" s="11"/>
      <c r="N5741" s="11">
        <v>5740</v>
      </c>
      <c r="O5741" s="12">
        <f t="shared" ca="1" si="404"/>
        <v>-0.7870566686918028</v>
      </c>
      <c r="P5741" s="12">
        <f t="shared" ca="1" si="405"/>
        <v>-8.8871648407851778E-2</v>
      </c>
      <c r="Q5741" s="11" t="str">
        <f t="shared" ca="1" si="397"/>
        <v>H</v>
      </c>
    </row>
    <row r="5742" spans="9:17" x14ac:dyDescent="0.25">
      <c r="I5742" s="11">
        <v>5741</v>
      </c>
      <c r="J5742" s="11">
        <f t="shared" ca="1" si="402"/>
        <v>-0.76547672604528805</v>
      </c>
      <c r="K5742" s="11">
        <f t="shared" ca="1" si="403"/>
        <v>1.6590139228651062</v>
      </c>
      <c r="L5742" s="11" t="str">
        <f t="shared" ca="1" si="396"/>
        <v>H</v>
      </c>
      <c r="M5742" s="11"/>
      <c r="N5742" s="11">
        <v>5741</v>
      </c>
      <c r="O5742" s="12">
        <f t="shared" ca="1" si="404"/>
        <v>-0.31085908518156924</v>
      </c>
      <c r="P5742" s="12">
        <f t="shared" ca="1" si="405"/>
        <v>0.97297986652319968</v>
      </c>
      <c r="Q5742" s="11" t="str">
        <f t="shared" ca="1" si="397"/>
        <v>H</v>
      </c>
    </row>
    <row r="5743" spans="9:17" x14ac:dyDescent="0.25">
      <c r="I5743" s="11">
        <v>5742</v>
      </c>
      <c r="J5743" s="11">
        <f t="shared" ca="1" si="402"/>
        <v>-0.22044212577730848</v>
      </c>
      <c r="K5743" s="11">
        <f t="shared" ca="1" si="403"/>
        <v>0.29426411970718558</v>
      </c>
      <c r="L5743" s="11" t="str">
        <f t="shared" ca="1" si="396"/>
        <v>H</v>
      </c>
      <c r="M5743" s="11"/>
      <c r="N5743" s="11">
        <v>5742</v>
      </c>
      <c r="O5743" s="12">
        <f t="shared" ca="1" si="404"/>
        <v>5.8934654584954727E-2</v>
      </c>
      <c r="P5743" s="12">
        <f t="shared" ca="1" si="405"/>
        <v>0.66990571518601572</v>
      </c>
      <c r="Q5743" s="11" t="str">
        <f t="shared" ca="1" si="397"/>
        <v>H</v>
      </c>
    </row>
    <row r="5744" spans="9:17" x14ac:dyDescent="0.25">
      <c r="I5744" s="11">
        <v>5743</v>
      </c>
      <c r="J5744" s="11">
        <f t="shared" ca="1" si="402"/>
        <v>2.3286607325350617</v>
      </c>
      <c r="K5744" s="11">
        <f t="shared" ca="1" si="403"/>
        <v>2.4223280463125141</v>
      </c>
      <c r="L5744" s="11" t="str">
        <f t="shared" ca="1" si="396"/>
        <v>H</v>
      </c>
      <c r="M5744" s="11"/>
      <c r="N5744" s="11">
        <v>5743</v>
      </c>
      <c r="O5744" s="12">
        <f t="shared" ca="1" si="404"/>
        <v>-0.29349603071463271</v>
      </c>
      <c r="P5744" s="12">
        <f t="shared" ca="1" si="405"/>
        <v>-0.47325566756808812</v>
      </c>
      <c r="Q5744" s="11" t="str">
        <f t="shared" ca="1" si="397"/>
        <v>A</v>
      </c>
    </row>
    <row r="5745" spans="9:17" x14ac:dyDescent="0.25">
      <c r="I5745" s="11">
        <v>5744</v>
      </c>
      <c r="J5745" s="11">
        <f t="shared" ca="1" si="402"/>
        <v>1.1391987623433026</v>
      </c>
      <c r="K5745" s="11">
        <f t="shared" ca="1" si="403"/>
        <v>1.1844603230011042</v>
      </c>
      <c r="L5745" s="11" t="str">
        <f t="shared" ca="1" si="396"/>
        <v>H</v>
      </c>
      <c r="M5745" s="11"/>
      <c r="N5745" s="11">
        <v>5744</v>
      </c>
      <c r="O5745" s="12">
        <f t="shared" ca="1" si="404"/>
        <v>5.8251218492919199E-2</v>
      </c>
      <c r="P5745" s="12">
        <f t="shared" ca="1" si="405"/>
        <v>2.9288399546198165</v>
      </c>
      <c r="Q5745" s="11" t="str">
        <f t="shared" ca="1" si="397"/>
        <v>H</v>
      </c>
    </row>
    <row r="5746" spans="9:17" x14ac:dyDescent="0.25">
      <c r="I5746" s="11">
        <v>5745</v>
      </c>
      <c r="J5746" s="11">
        <f t="shared" ca="1" si="402"/>
        <v>-5.1600614625243457E-3</v>
      </c>
      <c r="K5746" s="11">
        <f t="shared" ca="1" si="403"/>
        <v>3.2312863428478478</v>
      </c>
      <c r="L5746" s="11" t="str">
        <f t="shared" ca="1" si="396"/>
        <v>H</v>
      </c>
      <c r="M5746" s="11"/>
      <c r="N5746" s="11">
        <v>5745</v>
      </c>
      <c r="O5746" s="12">
        <f t="shared" ca="1" si="404"/>
        <v>1.6484688209429716</v>
      </c>
      <c r="P5746" s="12">
        <f t="shared" ca="1" si="405"/>
        <v>1.6860327989208157</v>
      </c>
      <c r="Q5746" s="11" t="str">
        <f t="shared" ca="1" si="397"/>
        <v>H</v>
      </c>
    </row>
    <row r="5747" spans="9:17" x14ac:dyDescent="0.25">
      <c r="I5747" s="11">
        <v>5746</v>
      </c>
      <c r="J5747" s="11">
        <f t="shared" ca="1" si="402"/>
        <v>1.4793903056203224</v>
      </c>
      <c r="K5747" s="11">
        <f t="shared" ca="1" si="403"/>
        <v>3.0159633115039992</v>
      </c>
      <c r="L5747" s="11" t="str">
        <f t="shared" ca="1" si="396"/>
        <v>H</v>
      </c>
      <c r="M5747" s="11"/>
      <c r="N5747" s="11">
        <v>5746</v>
      </c>
      <c r="O5747" s="12">
        <f t="shared" ca="1" si="404"/>
        <v>1.1047670141768497</v>
      </c>
      <c r="P5747" s="12">
        <f t="shared" ca="1" si="405"/>
        <v>1.4371590672530385</v>
      </c>
      <c r="Q5747" s="11" t="str">
        <f t="shared" ca="1" si="397"/>
        <v>H</v>
      </c>
    </row>
    <row r="5748" spans="9:17" x14ac:dyDescent="0.25">
      <c r="I5748" s="11">
        <v>5747</v>
      </c>
      <c r="J5748" s="11">
        <f t="shared" ca="1" si="402"/>
        <v>2.6437632401982318</v>
      </c>
      <c r="K5748" s="11">
        <f t="shared" ca="1" si="403"/>
        <v>2.578680733588135</v>
      </c>
      <c r="L5748" s="11" t="str">
        <f t="shared" ca="1" si="396"/>
        <v>A</v>
      </c>
      <c r="M5748" s="11"/>
      <c r="N5748" s="11">
        <v>5747</v>
      </c>
      <c r="O5748" s="12">
        <f t="shared" ca="1" si="404"/>
        <v>0.81040095014654145</v>
      </c>
      <c r="P5748" s="12">
        <f t="shared" ca="1" si="405"/>
        <v>1.6820370024134728</v>
      </c>
      <c r="Q5748" s="11" t="str">
        <f t="shared" ca="1" si="397"/>
        <v>H</v>
      </c>
    </row>
    <row r="5749" spans="9:17" x14ac:dyDescent="0.25">
      <c r="I5749" s="11">
        <v>5748</v>
      </c>
      <c r="J5749" s="11">
        <f t="shared" ca="1" si="402"/>
        <v>1.5220085214838517</v>
      </c>
      <c r="K5749" s="11">
        <f t="shared" ca="1" si="403"/>
        <v>-0.79261919748742171</v>
      </c>
      <c r="L5749" s="11" t="str">
        <f t="shared" ca="1" si="396"/>
        <v>A</v>
      </c>
      <c r="M5749" s="11"/>
      <c r="N5749" s="11">
        <v>5748</v>
      </c>
      <c r="O5749" s="12">
        <f t="shared" ca="1" si="404"/>
        <v>1.7583305687913922</v>
      </c>
      <c r="P5749" s="12">
        <f t="shared" ca="1" si="405"/>
        <v>-1.2623530635946048</v>
      </c>
      <c r="Q5749" s="11" t="str">
        <f t="shared" ca="1" si="397"/>
        <v>A</v>
      </c>
    </row>
    <row r="5750" spans="9:17" x14ac:dyDescent="0.25">
      <c r="I5750" s="11">
        <v>5749</v>
      </c>
      <c r="J5750" s="11">
        <f t="shared" ca="1" si="402"/>
        <v>3.9556620016880646</v>
      </c>
      <c r="K5750" s="11">
        <f t="shared" ca="1" si="403"/>
        <v>1.8695951614445852</v>
      </c>
      <c r="L5750" s="11" t="str">
        <f t="shared" ca="1" si="396"/>
        <v>A</v>
      </c>
      <c r="M5750" s="11"/>
      <c r="N5750" s="11">
        <v>5749</v>
      </c>
      <c r="O5750" s="12">
        <f t="shared" ca="1" si="404"/>
        <v>2.1325645991213626</v>
      </c>
      <c r="P5750" s="12">
        <f t="shared" ca="1" si="405"/>
        <v>0.14215433982794445</v>
      </c>
      <c r="Q5750" s="11" t="str">
        <f t="shared" ca="1" si="397"/>
        <v>A</v>
      </c>
    </row>
    <row r="5751" spans="9:17" x14ac:dyDescent="0.25">
      <c r="I5751" s="11">
        <v>5750</v>
      </c>
      <c r="J5751" s="11">
        <f t="shared" ca="1" si="402"/>
        <v>2.115989643764129</v>
      </c>
      <c r="K5751" s="11">
        <f t="shared" ca="1" si="403"/>
        <v>2.0209959561597319</v>
      </c>
      <c r="L5751" s="11" t="str">
        <f t="shared" ca="1" si="396"/>
        <v>A</v>
      </c>
      <c r="M5751" s="11"/>
      <c r="N5751" s="11">
        <v>5750</v>
      </c>
      <c r="O5751" s="12">
        <f t="shared" ca="1" si="404"/>
        <v>-0.75379004951838979</v>
      </c>
      <c r="P5751" s="12">
        <f t="shared" ca="1" si="405"/>
        <v>0.6060321187131662</v>
      </c>
      <c r="Q5751" s="11" t="str">
        <f t="shared" ca="1" si="397"/>
        <v>H</v>
      </c>
    </row>
    <row r="5752" spans="9:17" x14ac:dyDescent="0.25">
      <c r="I5752" s="11">
        <v>5751</v>
      </c>
      <c r="J5752" s="11">
        <f t="shared" ca="1" si="402"/>
        <v>1.7598290755465478</v>
      </c>
      <c r="K5752" s="11">
        <f t="shared" ca="1" si="403"/>
        <v>1.7269857106995063</v>
      </c>
      <c r="L5752" s="11" t="str">
        <f t="shared" ca="1" si="396"/>
        <v>A</v>
      </c>
      <c r="M5752" s="11"/>
      <c r="N5752" s="11">
        <v>5751</v>
      </c>
      <c r="O5752" s="12">
        <f t="shared" ca="1" si="404"/>
        <v>2.6721954123273477</v>
      </c>
      <c r="P5752" s="12">
        <f t="shared" ca="1" si="405"/>
        <v>1.0010534202959294</v>
      </c>
      <c r="Q5752" s="11" t="str">
        <f t="shared" ca="1" si="397"/>
        <v>A</v>
      </c>
    </row>
    <row r="5753" spans="9:17" x14ac:dyDescent="0.25">
      <c r="I5753" s="11">
        <v>5752</v>
      </c>
      <c r="J5753" s="11">
        <f t="shared" ca="1" si="402"/>
        <v>0.15568872883259133</v>
      </c>
      <c r="K5753" s="11">
        <f t="shared" ca="1" si="403"/>
        <v>3.2923588466341043</v>
      </c>
      <c r="L5753" s="11" t="str">
        <f t="shared" ca="1" si="396"/>
        <v>H</v>
      </c>
      <c r="M5753" s="11"/>
      <c r="N5753" s="11">
        <v>5752</v>
      </c>
      <c r="O5753" s="12">
        <f t="shared" ca="1" si="404"/>
        <v>-1.0009868850806736</v>
      </c>
      <c r="P5753" s="12">
        <f t="shared" ca="1" si="405"/>
        <v>0.74615129036119987</v>
      </c>
      <c r="Q5753" s="11" t="str">
        <f t="shared" ca="1" si="397"/>
        <v>H</v>
      </c>
    </row>
    <row r="5754" spans="9:17" x14ac:dyDescent="0.25">
      <c r="I5754" s="11">
        <v>5753</v>
      </c>
      <c r="J5754" s="11">
        <f t="shared" ca="1" si="402"/>
        <v>-8.5976514193274789E-2</v>
      </c>
      <c r="K5754" s="11">
        <f t="shared" ca="1" si="403"/>
        <v>3.0650917024924316</v>
      </c>
      <c r="L5754" s="11" t="str">
        <f t="shared" ca="1" si="396"/>
        <v>H</v>
      </c>
      <c r="M5754" s="11"/>
      <c r="N5754" s="11">
        <v>5753</v>
      </c>
      <c r="O5754" s="12">
        <f t="shared" ca="1" si="404"/>
        <v>1.1850803754685013</v>
      </c>
      <c r="P5754" s="12">
        <f t="shared" ca="1" si="405"/>
        <v>0.78775552044488717</v>
      </c>
      <c r="Q5754" s="11" t="str">
        <f t="shared" ca="1" si="397"/>
        <v>A</v>
      </c>
    </row>
    <row r="5755" spans="9:17" x14ac:dyDescent="0.25">
      <c r="I5755" s="11">
        <v>5754</v>
      </c>
      <c r="J5755" s="11">
        <f t="shared" ca="1" si="402"/>
        <v>2.0461963570521968</v>
      </c>
      <c r="K5755" s="11">
        <f t="shared" ca="1" si="403"/>
        <v>-0.58651212929289542</v>
      </c>
      <c r="L5755" s="11" t="str">
        <f t="shared" ca="1" si="396"/>
        <v>A</v>
      </c>
      <c r="M5755" s="11"/>
      <c r="N5755" s="11">
        <v>5754</v>
      </c>
      <c r="O5755" s="12">
        <f t="shared" ca="1" si="404"/>
        <v>0.98670643817033743</v>
      </c>
      <c r="P5755" s="12">
        <f t="shared" ca="1" si="405"/>
        <v>0.15161762761628672</v>
      </c>
      <c r="Q5755" s="11" t="str">
        <f t="shared" ca="1" si="397"/>
        <v>A</v>
      </c>
    </row>
    <row r="5756" spans="9:17" x14ac:dyDescent="0.25">
      <c r="I5756" s="11">
        <v>5755</v>
      </c>
      <c r="J5756" s="11">
        <f t="shared" ca="1" si="402"/>
        <v>-1.9438457598911749</v>
      </c>
      <c r="K5756" s="11">
        <f t="shared" ca="1" si="403"/>
        <v>2.9217263443977277</v>
      </c>
      <c r="L5756" s="11" t="str">
        <f t="shared" ca="1" si="396"/>
        <v>H</v>
      </c>
      <c r="M5756" s="11"/>
      <c r="N5756" s="11">
        <v>5755</v>
      </c>
      <c r="O5756" s="12">
        <f t="shared" ca="1" si="404"/>
        <v>-1.2644221645358817</v>
      </c>
      <c r="P5756" s="12">
        <f t="shared" ca="1" si="405"/>
        <v>7.7471696588349737E-2</v>
      </c>
      <c r="Q5756" s="11" t="str">
        <f t="shared" ca="1" si="397"/>
        <v>H</v>
      </c>
    </row>
    <row r="5757" spans="9:17" x14ac:dyDescent="0.25">
      <c r="I5757" s="11">
        <v>5756</v>
      </c>
      <c r="J5757" s="11">
        <f t="shared" ca="1" si="402"/>
        <v>0.25875486984016371</v>
      </c>
      <c r="K5757" s="11">
        <f t="shared" ca="1" si="403"/>
        <v>0.70790323874539518</v>
      </c>
      <c r="L5757" s="11" t="str">
        <f t="shared" ca="1" si="396"/>
        <v>H</v>
      </c>
      <c r="M5757" s="11"/>
      <c r="N5757" s="11">
        <v>5756</v>
      </c>
      <c r="O5757" s="12">
        <f t="shared" ca="1" si="404"/>
        <v>2.9638946001281141E-2</v>
      </c>
      <c r="P5757" s="12">
        <f t="shared" ca="1" si="405"/>
        <v>1.1125516443244841</v>
      </c>
      <c r="Q5757" s="11" t="str">
        <f t="shared" ca="1" si="397"/>
        <v>H</v>
      </c>
    </row>
    <row r="5758" spans="9:17" x14ac:dyDescent="0.25">
      <c r="I5758" s="11">
        <v>5757</v>
      </c>
      <c r="J5758" s="11">
        <f t="shared" ca="1" si="402"/>
        <v>1.4130706009142568</v>
      </c>
      <c r="K5758" s="11">
        <f t="shared" ca="1" si="403"/>
        <v>2.8842728634880657</v>
      </c>
      <c r="L5758" s="11" t="str">
        <f t="shared" ca="1" si="396"/>
        <v>H</v>
      </c>
      <c r="M5758" s="11"/>
      <c r="N5758" s="11">
        <v>5757</v>
      </c>
      <c r="O5758" s="12">
        <f t="shared" ca="1" si="404"/>
        <v>2.1364824700717078</v>
      </c>
      <c r="P5758" s="12">
        <f t="shared" ca="1" si="405"/>
        <v>2.1716599622097252</v>
      </c>
      <c r="Q5758" s="11" t="str">
        <f t="shared" ca="1" si="397"/>
        <v>H</v>
      </c>
    </row>
    <row r="5759" spans="9:17" x14ac:dyDescent="0.25">
      <c r="I5759" s="11">
        <v>5758</v>
      </c>
      <c r="J5759" s="11">
        <f t="shared" ca="1" si="402"/>
        <v>0.78591461917932204</v>
      </c>
      <c r="K5759" s="11">
        <f t="shared" ca="1" si="403"/>
        <v>-0.37469467869866913</v>
      </c>
      <c r="L5759" s="11" t="str">
        <f t="shared" ca="1" si="396"/>
        <v>A</v>
      </c>
      <c r="M5759" s="11"/>
      <c r="N5759" s="11">
        <v>5758</v>
      </c>
      <c r="O5759" s="12">
        <f t="shared" ca="1" si="404"/>
        <v>-0.21009586562840732</v>
      </c>
      <c r="P5759" s="12">
        <f t="shared" ca="1" si="405"/>
        <v>1.3595331158702599</v>
      </c>
      <c r="Q5759" s="11" t="str">
        <f t="shared" ca="1" si="397"/>
        <v>H</v>
      </c>
    </row>
    <row r="5760" spans="9:17" x14ac:dyDescent="0.25">
      <c r="I5760" s="11">
        <v>5759</v>
      </c>
      <c r="J5760" s="11">
        <f t="shared" ca="1" si="402"/>
        <v>0.94282408768921078</v>
      </c>
      <c r="K5760" s="11">
        <f t="shared" ca="1" si="403"/>
        <v>2.5790760845693974</v>
      </c>
      <c r="L5760" s="11" t="str">
        <f t="shared" ca="1" si="396"/>
        <v>H</v>
      </c>
      <c r="M5760" s="11"/>
      <c r="N5760" s="11">
        <v>5759</v>
      </c>
      <c r="O5760" s="12">
        <f t="shared" ca="1" si="404"/>
        <v>0.96572771644559574</v>
      </c>
      <c r="P5760" s="12">
        <f t="shared" ca="1" si="405"/>
        <v>0.61206645992078568</v>
      </c>
      <c r="Q5760" s="11" t="str">
        <f t="shared" ca="1" si="397"/>
        <v>A</v>
      </c>
    </row>
    <row r="5761" spans="9:17" x14ac:dyDescent="0.25">
      <c r="I5761" s="11">
        <v>5760</v>
      </c>
      <c r="J5761" s="11">
        <f t="shared" ca="1" si="402"/>
        <v>-1.5807205940832882</v>
      </c>
      <c r="K5761" s="11">
        <f t="shared" ca="1" si="403"/>
        <v>3.4763474126011369</v>
      </c>
      <c r="L5761" s="11" t="str">
        <f t="shared" ca="1" si="396"/>
        <v>H</v>
      </c>
      <c r="M5761" s="11"/>
      <c r="N5761" s="11">
        <v>5760</v>
      </c>
      <c r="O5761" s="12">
        <f t="shared" ca="1" si="404"/>
        <v>0.47738146662707565</v>
      </c>
      <c r="P5761" s="12">
        <f t="shared" ca="1" si="405"/>
        <v>0.1780388174342914</v>
      </c>
      <c r="Q5761" s="11" t="str">
        <f t="shared" ca="1" si="397"/>
        <v>A</v>
      </c>
    </row>
    <row r="5762" spans="9:17" x14ac:dyDescent="0.25">
      <c r="I5762" s="11">
        <v>5761</v>
      </c>
      <c r="J5762" s="11">
        <f t="shared" ca="1" si="402"/>
        <v>2.6760573834293049</v>
      </c>
      <c r="K5762" s="11">
        <f t="shared" ca="1" si="403"/>
        <v>3.4827414510270218</v>
      </c>
      <c r="L5762" s="11" t="str">
        <f t="shared" ca="1" si="396"/>
        <v>H</v>
      </c>
      <c r="M5762" s="11"/>
      <c r="N5762" s="11">
        <v>5761</v>
      </c>
      <c r="O5762" s="12">
        <f t="shared" ca="1" si="404"/>
        <v>-1.1534077811191465</v>
      </c>
      <c r="P5762" s="12">
        <f t="shared" ca="1" si="405"/>
        <v>2.0228582929365375</v>
      </c>
      <c r="Q5762" s="11" t="str">
        <f t="shared" ca="1" si="397"/>
        <v>H</v>
      </c>
    </row>
    <row r="5763" spans="9:17" x14ac:dyDescent="0.25">
      <c r="I5763" s="11">
        <v>5762</v>
      </c>
      <c r="J5763" s="11">
        <f t="shared" ref="J5763:J5826" ca="1" si="406">NORMINV(RAND(), $D$3,$F$3)</f>
        <v>0.13063307911773425</v>
      </c>
      <c r="K5763" s="11">
        <f t="shared" ref="K5763:K5826" ca="1" si="407">NORMINV(RAND(), $D$2,$F$2)</f>
        <v>0.91803518573256815</v>
      </c>
      <c r="L5763" s="11" t="str">
        <f t="shared" ca="1" si="396"/>
        <v>H</v>
      </c>
      <c r="M5763" s="11"/>
      <c r="N5763" s="11">
        <v>5762</v>
      </c>
      <c r="O5763" s="12">
        <f t="shared" ref="O5763:O5826" ca="1" si="408">NORMINV(RAND(), $D$11,$F$11)</f>
        <v>0.71491933007413644</v>
      </c>
      <c r="P5763" s="12">
        <f t="shared" ref="P5763:P5826" ca="1" si="409">NORMINV(RAND(), $D$10,$F$10)</f>
        <v>1.7463360314705882</v>
      </c>
      <c r="Q5763" s="11" t="str">
        <f t="shared" ca="1" si="397"/>
        <v>H</v>
      </c>
    </row>
    <row r="5764" spans="9:17" x14ac:dyDescent="0.25">
      <c r="I5764" s="11">
        <v>5763</v>
      </c>
      <c r="J5764" s="11">
        <f t="shared" ca="1" si="406"/>
        <v>0.69530070471132166</v>
      </c>
      <c r="K5764" s="11">
        <f t="shared" ca="1" si="407"/>
        <v>3.7795204002781535</v>
      </c>
      <c r="L5764" s="11" t="str">
        <f t="shared" ca="1" si="396"/>
        <v>H</v>
      </c>
      <c r="M5764" s="11"/>
      <c r="N5764" s="11">
        <v>5763</v>
      </c>
      <c r="O5764" s="12">
        <f t="shared" ca="1" si="408"/>
        <v>1.2934110260060234</v>
      </c>
      <c r="P5764" s="12">
        <f t="shared" ca="1" si="409"/>
        <v>2.1214059449590605</v>
      </c>
      <c r="Q5764" s="11" t="str">
        <f t="shared" ca="1" si="397"/>
        <v>H</v>
      </c>
    </row>
    <row r="5765" spans="9:17" x14ac:dyDescent="0.25">
      <c r="I5765" s="11">
        <v>5764</v>
      </c>
      <c r="J5765" s="11">
        <f t="shared" ca="1" si="406"/>
        <v>-0.5917521724347482</v>
      </c>
      <c r="K5765" s="11">
        <f t="shared" ca="1" si="407"/>
        <v>1.5255329565141393</v>
      </c>
      <c r="L5765" s="11" t="str">
        <f t="shared" ca="1" si="396"/>
        <v>H</v>
      </c>
      <c r="M5765" s="11"/>
      <c r="N5765" s="11">
        <v>5764</v>
      </c>
      <c r="O5765" s="12">
        <f t="shared" ca="1" si="408"/>
        <v>-2.1004423528233493</v>
      </c>
      <c r="P5765" s="12">
        <f t="shared" ca="1" si="409"/>
        <v>1.1047000750520657</v>
      </c>
      <c r="Q5765" s="11" t="str">
        <f t="shared" ca="1" si="397"/>
        <v>H</v>
      </c>
    </row>
    <row r="5766" spans="9:17" x14ac:dyDescent="0.25">
      <c r="I5766" s="11">
        <v>5765</v>
      </c>
      <c r="J5766" s="11">
        <f t="shared" ca="1" si="406"/>
        <v>2.5838627558825258</v>
      </c>
      <c r="K5766" s="11">
        <f t="shared" ca="1" si="407"/>
        <v>1.1294420887987653</v>
      </c>
      <c r="L5766" s="11" t="str">
        <f t="shared" ca="1" si="396"/>
        <v>A</v>
      </c>
      <c r="M5766" s="11"/>
      <c r="N5766" s="11">
        <v>5765</v>
      </c>
      <c r="O5766" s="12">
        <f t="shared" ca="1" si="408"/>
        <v>8.5856564094820564E-3</v>
      </c>
      <c r="P5766" s="12">
        <f t="shared" ca="1" si="409"/>
        <v>-0.48319014964260854</v>
      </c>
      <c r="Q5766" s="11" t="str">
        <f t="shared" ca="1" si="397"/>
        <v>A</v>
      </c>
    </row>
    <row r="5767" spans="9:17" x14ac:dyDescent="0.25">
      <c r="I5767" s="11">
        <v>5766</v>
      </c>
      <c r="J5767" s="11">
        <f t="shared" ca="1" si="406"/>
        <v>1.9012220311332404</v>
      </c>
      <c r="K5767" s="11">
        <f t="shared" ca="1" si="407"/>
        <v>1.5409465174085566</v>
      </c>
      <c r="L5767" s="11" t="str">
        <f t="shared" ca="1" si="396"/>
        <v>A</v>
      </c>
      <c r="M5767" s="11"/>
      <c r="N5767" s="11">
        <v>5766</v>
      </c>
      <c r="O5767" s="12">
        <f t="shared" ca="1" si="408"/>
        <v>-1.872304375877899</v>
      </c>
      <c r="P5767" s="12">
        <f t="shared" ca="1" si="409"/>
        <v>0.93596852978865597</v>
      </c>
      <c r="Q5767" s="11" t="str">
        <f t="shared" ca="1" si="397"/>
        <v>H</v>
      </c>
    </row>
    <row r="5768" spans="9:17" x14ac:dyDescent="0.25">
      <c r="I5768" s="11">
        <v>5767</v>
      </c>
      <c r="J5768" s="11">
        <f t="shared" ca="1" si="406"/>
        <v>0.92699481731062627</v>
      </c>
      <c r="K5768" s="11">
        <f t="shared" ca="1" si="407"/>
        <v>0.18961529345599648</v>
      </c>
      <c r="L5768" s="11" t="str">
        <f t="shared" ca="1" si="396"/>
        <v>A</v>
      </c>
      <c r="M5768" s="11"/>
      <c r="N5768" s="11">
        <v>5767</v>
      </c>
      <c r="O5768" s="12">
        <f t="shared" ca="1" si="408"/>
        <v>1.3011435464404517</v>
      </c>
      <c r="P5768" s="12">
        <f t="shared" ca="1" si="409"/>
        <v>3.2484887326696965E-2</v>
      </c>
      <c r="Q5768" s="11" t="str">
        <f t="shared" ca="1" si="397"/>
        <v>A</v>
      </c>
    </row>
    <row r="5769" spans="9:17" x14ac:dyDescent="0.25">
      <c r="I5769" s="11">
        <v>5768</v>
      </c>
      <c r="J5769" s="11">
        <f t="shared" ca="1" si="406"/>
        <v>2.486149615253566</v>
      </c>
      <c r="K5769" s="11">
        <f t="shared" ca="1" si="407"/>
        <v>1.1712868337935363</v>
      </c>
      <c r="L5769" s="11" t="str">
        <f t="shared" ca="1" si="396"/>
        <v>A</v>
      </c>
      <c r="M5769" s="11"/>
      <c r="N5769" s="11">
        <v>5768</v>
      </c>
      <c r="O5769" s="12">
        <f t="shared" ca="1" si="408"/>
        <v>1.1907618137274631</v>
      </c>
      <c r="P5769" s="12">
        <f t="shared" ca="1" si="409"/>
        <v>1.8807337517040636</v>
      </c>
      <c r="Q5769" s="11" t="str">
        <f t="shared" ca="1" si="397"/>
        <v>H</v>
      </c>
    </row>
    <row r="5770" spans="9:17" x14ac:dyDescent="0.25">
      <c r="I5770" s="11">
        <v>5769</v>
      </c>
      <c r="J5770" s="11">
        <f t="shared" ca="1" si="406"/>
        <v>2.5232253688392721</v>
      </c>
      <c r="K5770" s="11">
        <f t="shared" ca="1" si="407"/>
        <v>1.5499735143411428</v>
      </c>
      <c r="L5770" s="11" t="str">
        <f t="shared" ca="1" si="396"/>
        <v>A</v>
      </c>
      <c r="M5770" s="11"/>
      <c r="N5770" s="11">
        <v>5769</v>
      </c>
      <c r="O5770" s="12">
        <f t="shared" ca="1" si="408"/>
        <v>0.19281112304278825</v>
      </c>
      <c r="P5770" s="12">
        <f t="shared" ca="1" si="409"/>
        <v>-0.31635976732618931</v>
      </c>
      <c r="Q5770" s="11" t="str">
        <f t="shared" ca="1" si="397"/>
        <v>A</v>
      </c>
    </row>
    <row r="5771" spans="9:17" x14ac:dyDescent="0.25">
      <c r="I5771" s="11">
        <v>5770</v>
      </c>
      <c r="J5771" s="11">
        <f t="shared" ca="1" si="406"/>
        <v>2.5113871018467804</v>
      </c>
      <c r="K5771" s="11">
        <f t="shared" ca="1" si="407"/>
        <v>2.0201038309700343</v>
      </c>
      <c r="L5771" s="11" t="str">
        <f t="shared" ca="1" si="396"/>
        <v>A</v>
      </c>
      <c r="M5771" s="11"/>
      <c r="N5771" s="11">
        <v>5770</v>
      </c>
      <c r="O5771" s="12">
        <f t="shared" ca="1" si="408"/>
        <v>0.75722709727294546</v>
      </c>
      <c r="P5771" s="12">
        <f t="shared" ca="1" si="409"/>
        <v>2.1492535122221863</v>
      </c>
      <c r="Q5771" s="11" t="str">
        <f t="shared" ca="1" si="397"/>
        <v>H</v>
      </c>
    </row>
    <row r="5772" spans="9:17" x14ac:dyDescent="0.25">
      <c r="I5772" s="11">
        <v>5771</v>
      </c>
      <c r="J5772" s="11">
        <f t="shared" ca="1" si="406"/>
        <v>1.5669815253623329</v>
      </c>
      <c r="K5772" s="11">
        <f t="shared" ca="1" si="407"/>
        <v>2.2678270693540843</v>
      </c>
      <c r="L5772" s="11" t="str">
        <f t="shared" ca="1" si="396"/>
        <v>H</v>
      </c>
      <c r="M5772" s="11"/>
      <c r="N5772" s="11">
        <v>5771</v>
      </c>
      <c r="O5772" s="12">
        <f t="shared" ca="1" si="408"/>
        <v>0.77574303772134223</v>
      </c>
      <c r="P5772" s="12">
        <f t="shared" ca="1" si="409"/>
        <v>0.42885327834714382</v>
      </c>
      <c r="Q5772" s="11" t="str">
        <f t="shared" ca="1" si="397"/>
        <v>A</v>
      </c>
    </row>
    <row r="5773" spans="9:17" x14ac:dyDescent="0.25">
      <c r="I5773" s="11">
        <v>5772</v>
      </c>
      <c r="J5773" s="11">
        <f t="shared" ca="1" si="406"/>
        <v>0.80325804573126669</v>
      </c>
      <c r="K5773" s="11">
        <f t="shared" ca="1" si="407"/>
        <v>1.7237256501920923</v>
      </c>
      <c r="L5773" s="11" t="str">
        <f t="shared" ca="1" si="396"/>
        <v>H</v>
      </c>
      <c r="M5773" s="11"/>
      <c r="N5773" s="11">
        <v>5772</v>
      </c>
      <c r="O5773" s="12">
        <f t="shared" ca="1" si="408"/>
        <v>1.4275432876601089</v>
      </c>
      <c r="P5773" s="12">
        <f t="shared" ca="1" si="409"/>
        <v>-0.69222300981279083</v>
      </c>
      <c r="Q5773" s="11" t="str">
        <f t="shared" ca="1" si="397"/>
        <v>A</v>
      </c>
    </row>
    <row r="5774" spans="9:17" x14ac:dyDescent="0.25">
      <c r="I5774" s="11">
        <v>5773</v>
      </c>
      <c r="J5774" s="11">
        <f t="shared" ca="1" si="406"/>
        <v>1.2405033015034803</v>
      </c>
      <c r="K5774" s="11">
        <f t="shared" ca="1" si="407"/>
        <v>3.1338324161905131</v>
      </c>
      <c r="L5774" s="11" t="str">
        <f t="shared" ca="1" si="396"/>
        <v>H</v>
      </c>
      <c r="M5774" s="11"/>
      <c r="N5774" s="11">
        <v>5773</v>
      </c>
      <c r="O5774" s="12">
        <f t="shared" ca="1" si="408"/>
        <v>-0.68440928756862673</v>
      </c>
      <c r="P5774" s="12">
        <f t="shared" ca="1" si="409"/>
        <v>0.78970044903175807</v>
      </c>
      <c r="Q5774" s="11" t="str">
        <f t="shared" ca="1" si="397"/>
        <v>H</v>
      </c>
    </row>
    <row r="5775" spans="9:17" x14ac:dyDescent="0.25">
      <c r="I5775" s="11">
        <v>5774</v>
      </c>
      <c r="J5775" s="11">
        <f t="shared" ca="1" si="406"/>
        <v>-0.33959682101536715</v>
      </c>
      <c r="K5775" s="11">
        <f t="shared" ca="1" si="407"/>
        <v>1.6294571297456337</v>
      </c>
      <c r="L5775" s="11" t="str">
        <f t="shared" ca="1" si="396"/>
        <v>H</v>
      </c>
      <c r="M5775" s="11"/>
      <c r="N5775" s="11">
        <v>5774</v>
      </c>
      <c r="O5775" s="12">
        <f t="shared" ca="1" si="408"/>
        <v>0.65521784090515145</v>
      </c>
      <c r="P5775" s="12">
        <f t="shared" ca="1" si="409"/>
        <v>1.5652539205063418</v>
      </c>
      <c r="Q5775" s="11" t="str">
        <f t="shared" ca="1" si="397"/>
        <v>H</v>
      </c>
    </row>
    <row r="5776" spans="9:17" x14ac:dyDescent="0.25">
      <c r="I5776" s="11">
        <v>5775</v>
      </c>
      <c r="J5776" s="11">
        <f t="shared" ca="1" si="406"/>
        <v>3.1573112389765208</v>
      </c>
      <c r="K5776" s="11">
        <f t="shared" ca="1" si="407"/>
        <v>2.7539460129953413</v>
      </c>
      <c r="L5776" s="11" t="str">
        <f t="shared" ca="1" si="396"/>
        <v>A</v>
      </c>
      <c r="M5776" s="11"/>
      <c r="N5776" s="11">
        <v>5775</v>
      </c>
      <c r="O5776" s="12">
        <f t="shared" ca="1" si="408"/>
        <v>0.39430891097159904</v>
      </c>
      <c r="P5776" s="12">
        <f t="shared" ca="1" si="409"/>
        <v>-0.35620747124540264</v>
      </c>
      <c r="Q5776" s="11" t="str">
        <f t="shared" ca="1" si="397"/>
        <v>A</v>
      </c>
    </row>
    <row r="5777" spans="9:17" x14ac:dyDescent="0.25">
      <c r="I5777" s="11">
        <v>5776</v>
      </c>
      <c r="J5777" s="11">
        <f t="shared" ca="1" si="406"/>
        <v>1.7244988424911405</v>
      </c>
      <c r="K5777" s="11">
        <f t="shared" ca="1" si="407"/>
        <v>3.2856752726115444</v>
      </c>
      <c r="L5777" s="11" t="str">
        <f t="shared" ca="1" si="396"/>
        <v>H</v>
      </c>
      <c r="M5777" s="11"/>
      <c r="N5777" s="11">
        <v>5776</v>
      </c>
      <c r="O5777" s="12">
        <f t="shared" ca="1" si="408"/>
        <v>2.0582418398825597</v>
      </c>
      <c r="P5777" s="12">
        <f t="shared" ca="1" si="409"/>
        <v>1.8324493686805137</v>
      </c>
      <c r="Q5777" s="11" t="str">
        <f t="shared" ca="1" si="397"/>
        <v>A</v>
      </c>
    </row>
    <row r="5778" spans="9:17" x14ac:dyDescent="0.25">
      <c r="I5778" s="11">
        <v>5777</v>
      </c>
      <c r="J5778" s="11">
        <f t="shared" ca="1" si="406"/>
        <v>-0.5781782652689883</v>
      </c>
      <c r="K5778" s="11">
        <f t="shared" ca="1" si="407"/>
        <v>-0.46721731121202525</v>
      </c>
      <c r="L5778" s="11" t="str">
        <f t="shared" ca="1" si="396"/>
        <v>H</v>
      </c>
      <c r="M5778" s="11"/>
      <c r="N5778" s="11">
        <v>5777</v>
      </c>
      <c r="O5778" s="12">
        <f t="shared" ca="1" si="408"/>
        <v>-2.2522555230093992</v>
      </c>
      <c r="P5778" s="12">
        <f t="shared" ca="1" si="409"/>
        <v>1.8305747522279718</v>
      </c>
      <c r="Q5778" s="11" t="str">
        <f t="shared" ca="1" si="397"/>
        <v>H</v>
      </c>
    </row>
    <row r="5779" spans="9:17" x14ac:dyDescent="0.25">
      <c r="I5779" s="11">
        <v>5778</v>
      </c>
      <c r="J5779" s="11">
        <f t="shared" ca="1" si="406"/>
        <v>-1.7969087488116648</v>
      </c>
      <c r="K5779" s="11">
        <f t="shared" ca="1" si="407"/>
        <v>-1.0011131935603865</v>
      </c>
      <c r="L5779" s="11" t="str">
        <f t="shared" ca="1" si="396"/>
        <v>H</v>
      </c>
      <c r="M5779" s="11"/>
      <c r="N5779" s="11">
        <v>5778</v>
      </c>
      <c r="O5779" s="12">
        <f t="shared" ca="1" si="408"/>
        <v>1.5780259753450758</v>
      </c>
      <c r="P5779" s="12">
        <f t="shared" ca="1" si="409"/>
        <v>2.1265703941878606</v>
      </c>
      <c r="Q5779" s="11" t="str">
        <f t="shared" ca="1" si="397"/>
        <v>H</v>
      </c>
    </row>
    <row r="5780" spans="9:17" x14ac:dyDescent="0.25">
      <c r="I5780" s="11">
        <v>5779</v>
      </c>
      <c r="J5780" s="11">
        <f t="shared" ca="1" si="406"/>
        <v>1.5367945817356357</v>
      </c>
      <c r="K5780" s="11">
        <f t="shared" ca="1" si="407"/>
        <v>3.2751721668049476</v>
      </c>
      <c r="L5780" s="11" t="str">
        <f t="shared" ca="1" si="396"/>
        <v>H</v>
      </c>
      <c r="M5780" s="11"/>
      <c r="N5780" s="11">
        <v>5779</v>
      </c>
      <c r="O5780" s="12">
        <f t="shared" ca="1" si="408"/>
        <v>-1.112017524468323</v>
      </c>
      <c r="P5780" s="12">
        <f t="shared" ca="1" si="409"/>
        <v>0.52291594257973462</v>
      </c>
      <c r="Q5780" s="11" t="str">
        <f t="shared" ca="1" si="397"/>
        <v>H</v>
      </c>
    </row>
    <row r="5781" spans="9:17" x14ac:dyDescent="0.25">
      <c r="I5781" s="11">
        <v>5780</v>
      </c>
      <c r="J5781" s="11">
        <f t="shared" ca="1" si="406"/>
        <v>0.17709106536960628</v>
      </c>
      <c r="K5781" s="11">
        <f t="shared" ca="1" si="407"/>
        <v>0.92347768419149778</v>
      </c>
      <c r="L5781" s="11" t="str">
        <f t="shared" ca="1" si="396"/>
        <v>H</v>
      </c>
      <c r="M5781" s="11"/>
      <c r="N5781" s="11">
        <v>5780</v>
      </c>
      <c r="O5781" s="12">
        <f t="shared" ca="1" si="408"/>
        <v>-0.75925230802809707</v>
      </c>
      <c r="P5781" s="12">
        <f t="shared" ca="1" si="409"/>
        <v>2.9614434622310473</v>
      </c>
      <c r="Q5781" s="11" t="str">
        <f t="shared" ca="1" si="397"/>
        <v>H</v>
      </c>
    </row>
    <row r="5782" spans="9:17" x14ac:dyDescent="0.25">
      <c r="I5782" s="11">
        <v>5781</v>
      </c>
      <c r="J5782" s="11">
        <f t="shared" ca="1" si="406"/>
        <v>-2.0016385565468195</v>
      </c>
      <c r="K5782" s="11">
        <f t="shared" ca="1" si="407"/>
        <v>2.1037386363987496</v>
      </c>
      <c r="L5782" s="11" t="str">
        <f t="shared" ca="1" si="396"/>
        <v>H</v>
      </c>
      <c r="M5782" s="11"/>
      <c r="N5782" s="11">
        <v>5781</v>
      </c>
      <c r="O5782" s="12">
        <f t="shared" ca="1" si="408"/>
        <v>1.9557789479861531E-3</v>
      </c>
      <c r="P5782" s="12">
        <f t="shared" ca="1" si="409"/>
        <v>2.4702904608188101</v>
      </c>
      <c r="Q5782" s="11" t="str">
        <f t="shared" ca="1" si="397"/>
        <v>H</v>
      </c>
    </row>
    <row r="5783" spans="9:17" x14ac:dyDescent="0.25">
      <c r="I5783" s="11">
        <v>5782</v>
      </c>
      <c r="J5783" s="11">
        <f t="shared" ca="1" si="406"/>
        <v>0.66928902230309728</v>
      </c>
      <c r="K5783" s="11">
        <f t="shared" ca="1" si="407"/>
        <v>1.5992548776894298</v>
      </c>
      <c r="L5783" s="11" t="str">
        <f t="shared" ca="1" si="396"/>
        <v>H</v>
      </c>
      <c r="M5783" s="11"/>
      <c r="N5783" s="11">
        <v>5782</v>
      </c>
      <c r="O5783" s="12">
        <f t="shared" ca="1" si="408"/>
        <v>1.0532390108043028</v>
      </c>
      <c r="P5783" s="12">
        <f t="shared" ca="1" si="409"/>
        <v>2.2456373815352251</v>
      </c>
      <c r="Q5783" s="11" t="str">
        <f t="shared" ca="1" si="397"/>
        <v>H</v>
      </c>
    </row>
    <row r="5784" spans="9:17" x14ac:dyDescent="0.25">
      <c r="I5784" s="11">
        <v>5783</v>
      </c>
      <c r="J5784" s="11">
        <f t="shared" ca="1" si="406"/>
        <v>0.95044128088874569</v>
      </c>
      <c r="K5784" s="11">
        <f t="shared" ca="1" si="407"/>
        <v>0.94662223213147723</v>
      </c>
      <c r="L5784" s="11" t="str">
        <f t="shared" ca="1" si="396"/>
        <v>A</v>
      </c>
      <c r="M5784" s="11"/>
      <c r="N5784" s="11">
        <v>5783</v>
      </c>
      <c r="O5784" s="12">
        <f t="shared" ca="1" si="408"/>
        <v>0.62032375153774622</v>
      </c>
      <c r="P5784" s="12">
        <f t="shared" ca="1" si="409"/>
        <v>0.77178408302306556</v>
      </c>
      <c r="Q5784" s="11" t="str">
        <f t="shared" ca="1" si="397"/>
        <v>H</v>
      </c>
    </row>
    <row r="5785" spans="9:17" x14ac:dyDescent="0.25">
      <c r="I5785" s="11">
        <v>5784</v>
      </c>
      <c r="J5785" s="11">
        <f t="shared" ca="1" si="406"/>
        <v>0.78910937988710828</v>
      </c>
      <c r="K5785" s="11">
        <f t="shared" ca="1" si="407"/>
        <v>1.3792261160404071</v>
      </c>
      <c r="L5785" s="11" t="str">
        <f t="shared" ca="1" si="396"/>
        <v>H</v>
      </c>
      <c r="M5785" s="11"/>
      <c r="N5785" s="11">
        <v>5784</v>
      </c>
      <c r="O5785" s="12">
        <f t="shared" ca="1" si="408"/>
        <v>-0.34915936627635547</v>
      </c>
      <c r="P5785" s="12">
        <f t="shared" ca="1" si="409"/>
        <v>2.7671113723266805</v>
      </c>
      <c r="Q5785" s="11" t="str">
        <f t="shared" ca="1" si="397"/>
        <v>H</v>
      </c>
    </row>
    <row r="5786" spans="9:17" x14ac:dyDescent="0.25">
      <c r="I5786" s="11">
        <v>5785</v>
      </c>
      <c r="J5786" s="11">
        <f t="shared" ca="1" si="406"/>
        <v>-0.13125472751613143</v>
      </c>
      <c r="K5786" s="11">
        <f t="shared" ca="1" si="407"/>
        <v>2.0551597969904818</v>
      </c>
      <c r="L5786" s="11" t="str">
        <f t="shared" ca="1" si="396"/>
        <v>H</v>
      </c>
      <c r="M5786" s="11"/>
      <c r="N5786" s="11">
        <v>5785</v>
      </c>
      <c r="O5786" s="12">
        <f t="shared" ca="1" si="408"/>
        <v>-0.64358930582255791</v>
      </c>
      <c r="P5786" s="12">
        <f t="shared" ca="1" si="409"/>
        <v>2.2321422558354262</v>
      </c>
      <c r="Q5786" s="11" t="str">
        <f t="shared" ca="1" si="397"/>
        <v>H</v>
      </c>
    </row>
    <row r="5787" spans="9:17" x14ac:dyDescent="0.25">
      <c r="I5787" s="11">
        <v>5786</v>
      </c>
      <c r="J5787" s="11">
        <f t="shared" ca="1" si="406"/>
        <v>1.6927661843167143</v>
      </c>
      <c r="K5787" s="11">
        <f t="shared" ca="1" si="407"/>
        <v>2.1925064378716921</v>
      </c>
      <c r="L5787" s="11" t="str">
        <f t="shared" ca="1" si="396"/>
        <v>H</v>
      </c>
      <c r="M5787" s="11"/>
      <c r="N5787" s="11">
        <v>5786</v>
      </c>
      <c r="O5787" s="12">
        <f t="shared" ca="1" si="408"/>
        <v>2.267205891818703</v>
      </c>
      <c r="P5787" s="12">
        <f t="shared" ca="1" si="409"/>
        <v>2.8764395106617049</v>
      </c>
      <c r="Q5787" s="11" t="str">
        <f t="shared" ca="1" si="397"/>
        <v>H</v>
      </c>
    </row>
    <row r="5788" spans="9:17" x14ac:dyDescent="0.25">
      <c r="I5788" s="11">
        <v>5787</v>
      </c>
      <c r="J5788" s="11">
        <f t="shared" ca="1" si="406"/>
        <v>1.4191214972627559</v>
      </c>
      <c r="K5788" s="11">
        <f t="shared" ca="1" si="407"/>
        <v>1.6717093866674397</v>
      </c>
      <c r="L5788" s="11" t="str">
        <f t="shared" ca="1" si="396"/>
        <v>H</v>
      </c>
      <c r="M5788" s="11"/>
      <c r="N5788" s="11">
        <v>5787</v>
      </c>
      <c r="O5788" s="12">
        <f t="shared" ca="1" si="408"/>
        <v>-0.18085930290158259</v>
      </c>
      <c r="P5788" s="12">
        <f t="shared" ca="1" si="409"/>
        <v>1.4466530446810362</v>
      </c>
      <c r="Q5788" s="11" t="str">
        <f t="shared" ca="1" si="397"/>
        <v>H</v>
      </c>
    </row>
    <row r="5789" spans="9:17" x14ac:dyDescent="0.25">
      <c r="I5789" s="11">
        <v>5788</v>
      </c>
      <c r="J5789" s="11">
        <f t="shared" ca="1" si="406"/>
        <v>0.47629028245006527</v>
      </c>
      <c r="K5789" s="11">
        <f t="shared" ca="1" si="407"/>
        <v>2.2137140439972516</v>
      </c>
      <c r="L5789" s="11" t="str">
        <f t="shared" ca="1" si="396"/>
        <v>H</v>
      </c>
      <c r="M5789" s="11"/>
      <c r="N5789" s="11">
        <v>5788</v>
      </c>
      <c r="O5789" s="12">
        <f t="shared" ca="1" si="408"/>
        <v>-0.59099946925029778</v>
      </c>
      <c r="P5789" s="12">
        <f t="shared" ca="1" si="409"/>
        <v>1.6434692421938608</v>
      </c>
      <c r="Q5789" s="11" t="str">
        <f t="shared" ca="1" si="397"/>
        <v>H</v>
      </c>
    </row>
    <row r="5790" spans="9:17" x14ac:dyDescent="0.25">
      <c r="I5790" s="11">
        <v>5789</v>
      </c>
      <c r="J5790" s="11">
        <f t="shared" ca="1" si="406"/>
        <v>1.4230668555105577</v>
      </c>
      <c r="K5790" s="11">
        <f t="shared" ca="1" si="407"/>
        <v>0.87982231358464835</v>
      </c>
      <c r="L5790" s="11" t="str">
        <f t="shared" ca="1" si="396"/>
        <v>A</v>
      </c>
      <c r="M5790" s="11"/>
      <c r="N5790" s="11">
        <v>5789</v>
      </c>
      <c r="O5790" s="12">
        <f t="shared" ca="1" si="408"/>
        <v>0.58865926804501723</v>
      </c>
      <c r="P5790" s="12">
        <f t="shared" ca="1" si="409"/>
        <v>1.7280790464834774</v>
      </c>
      <c r="Q5790" s="11" t="str">
        <f t="shared" ca="1" si="397"/>
        <v>H</v>
      </c>
    </row>
    <row r="5791" spans="9:17" x14ac:dyDescent="0.25">
      <c r="I5791" s="11">
        <v>5790</v>
      </c>
      <c r="J5791" s="11">
        <f t="shared" ca="1" si="406"/>
        <v>-0.85103813812614237</v>
      </c>
      <c r="K5791" s="11">
        <f t="shared" ca="1" si="407"/>
        <v>2.5348617168288898</v>
      </c>
      <c r="L5791" s="11" t="str">
        <f t="shared" ca="1" si="396"/>
        <v>H</v>
      </c>
      <c r="M5791" s="11"/>
      <c r="N5791" s="11">
        <v>5790</v>
      </c>
      <c r="O5791" s="12">
        <f t="shared" ca="1" si="408"/>
        <v>-2.0355788156674164</v>
      </c>
      <c r="P5791" s="12">
        <f t="shared" ca="1" si="409"/>
        <v>1.2045066278049803</v>
      </c>
      <c r="Q5791" s="11" t="str">
        <f t="shared" ca="1" si="397"/>
        <v>H</v>
      </c>
    </row>
    <row r="5792" spans="9:17" x14ac:dyDescent="0.25">
      <c r="I5792" s="11">
        <v>5791</v>
      </c>
      <c r="J5792" s="11">
        <f t="shared" ca="1" si="406"/>
        <v>1.4779758713325779</v>
      </c>
      <c r="K5792" s="11">
        <f t="shared" ca="1" si="407"/>
        <v>1.4714593952084996</v>
      </c>
      <c r="L5792" s="11" t="str">
        <f t="shared" ca="1" si="396"/>
        <v>A</v>
      </c>
      <c r="M5792" s="11"/>
      <c r="N5792" s="11">
        <v>5791</v>
      </c>
      <c r="O5792" s="12">
        <f t="shared" ca="1" si="408"/>
        <v>-1.3295906819663741</v>
      </c>
      <c r="P5792" s="12">
        <f t="shared" ca="1" si="409"/>
        <v>0.16152913165576321</v>
      </c>
      <c r="Q5792" s="11" t="str">
        <f t="shared" ca="1" si="397"/>
        <v>H</v>
      </c>
    </row>
    <row r="5793" spans="9:17" x14ac:dyDescent="0.25">
      <c r="I5793" s="11">
        <v>5792</v>
      </c>
      <c r="J5793" s="11">
        <f t="shared" ca="1" si="406"/>
        <v>-3.6102342796850317E-2</v>
      </c>
      <c r="K5793" s="11">
        <f t="shared" ca="1" si="407"/>
        <v>2.3264993847842099</v>
      </c>
      <c r="L5793" s="11" t="str">
        <f t="shared" ca="1" si="396"/>
        <v>H</v>
      </c>
      <c r="M5793" s="11"/>
      <c r="N5793" s="11">
        <v>5792</v>
      </c>
      <c r="O5793" s="12">
        <f t="shared" ca="1" si="408"/>
        <v>0.24950956118166723</v>
      </c>
      <c r="P5793" s="12">
        <f t="shared" ca="1" si="409"/>
        <v>1.8853971456431364</v>
      </c>
      <c r="Q5793" s="11" t="str">
        <f t="shared" ca="1" si="397"/>
        <v>H</v>
      </c>
    </row>
    <row r="5794" spans="9:17" x14ac:dyDescent="0.25">
      <c r="I5794" s="11">
        <v>5793</v>
      </c>
      <c r="J5794" s="11">
        <f t="shared" ca="1" si="406"/>
        <v>-1.233265323047025</v>
      </c>
      <c r="K5794" s="11">
        <f t="shared" ca="1" si="407"/>
        <v>1.4566946634703859</v>
      </c>
      <c r="L5794" s="11" t="str">
        <f t="shared" ca="1" si="396"/>
        <v>H</v>
      </c>
      <c r="M5794" s="11"/>
      <c r="N5794" s="11">
        <v>5793</v>
      </c>
      <c r="O5794" s="12">
        <f t="shared" ca="1" si="408"/>
        <v>1.8074337397311646</v>
      </c>
      <c r="P5794" s="12">
        <f t="shared" ca="1" si="409"/>
        <v>1.4937833966681797</v>
      </c>
      <c r="Q5794" s="11" t="str">
        <f t="shared" ca="1" si="397"/>
        <v>A</v>
      </c>
    </row>
    <row r="5795" spans="9:17" x14ac:dyDescent="0.25">
      <c r="I5795" s="11">
        <v>5794</v>
      </c>
      <c r="J5795" s="11">
        <f t="shared" ca="1" si="406"/>
        <v>2.3443377003022885</v>
      </c>
      <c r="K5795" s="11">
        <f t="shared" ca="1" si="407"/>
        <v>3.5611263051222357</v>
      </c>
      <c r="L5795" s="11" t="str">
        <f t="shared" ca="1" si="396"/>
        <v>H</v>
      </c>
      <c r="M5795" s="11"/>
      <c r="N5795" s="11">
        <v>5794</v>
      </c>
      <c r="O5795" s="12">
        <f t="shared" ca="1" si="408"/>
        <v>0.27467891680618772</v>
      </c>
      <c r="P5795" s="12">
        <f t="shared" ca="1" si="409"/>
        <v>2.7504184500755109</v>
      </c>
      <c r="Q5795" s="11" t="str">
        <f t="shared" ca="1" si="397"/>
        <v>H</v>
      </c>
    </row>
    <row r="5796" spans="9:17" x14ac:dyDescent="0.25">
      <c r="I5796" s="11">
        <v>5795</v>
      </c>
      <c r="J5796" s="11">
        <f t="shared" ca="1" si="406"/>
        <v>-0.19891890940783041</v>
      </c>
      <c r="K5796" s="11">
        <f t="shared" ca="1" si="407"/>
        <v>0.89023218929637582</v>
      </c>
      <c r="L5796" s="11" t="str">
        <f t="shared" ca="1" si="396"/>
        <v>H</v>
      </c>
      <c r="M5796" s="11"/>
      <c r="N5796" s="11">
        <v>5795</v>
      </c>
      <c r="O5796" s="12">
        <f t="shared" ca="1" si="408"/>
        <v>1.0971144296788844</v>
      </c>
      <c r="P5796" s="12">
        <f t="shared" ca="1" si="409"/>
        <v>3.1934616027594345</v>
      </c>
      <c r="Q5796" s="11" t="str">
        <f t="shared" ca="1" si="397"/>
        <v>H</v>
      </c>
    </row>
    <row r="5797" spans="9:17" x14ac:dyDescent="0.25">
      <c r="I5797" s="11">
        <v>5796</v>
      </c>
      <c r="J5797" s="11">
        <f t="shared" ca="1" si="406"/>
        <v>2.2555885203439634</v>
      </c>
      <c r="K5797" s="11">
        <f t="shared" ca="1" si="407"/>
        <v>3.5020358565513279</v>
      </c>
      <c r="L5797" s="11" t="str">
        <f t="shared" ca="1" si="396"/>
        <v>H</v>
      </c>
      <c r="M5797" s="11"/>
      <c r="N5797" s="11">
        <v>5796</v>
      </c>
      <c r="O5797" s="12">
        <f t="shared" ca="1" si="408"/>
        <v>1.9391476749580641</v>
      </c>
      <c r="P5797" s="12">
        <f t="shared" ca="1" si="409"/>
        <v>0.8462533038083071</v>
      </c>
      <c r="Q5797" s="11" t="str">
        <f t="shared" ca="1" si="397"/>
        <v>A</v>
      </c>
    </row>
    <row r="5798" spans="9:17" x14ac:dyDescent="0.25">
      <c r="I5798" s="11">
        <v>5797</v>
      </c>
      <c r="J5798" s="11">
        <f t="shared" ca="1" si="406"/>
        <v>-0.2111751483543286</v>
      </c>
      <c r="K5798" s="11">
        <f t="shared" ca="1" si="407"/>
        <v>0.38167925669975222</v>
      </c>
      <c r="L5798" s="11" t="str">
        <f t="shared" ca="1" si="396"/>
        <v>H</v>
      </c>
      <c r="M5798" s="11"/>
      <c r="N5798" s="11">
        <v>5797</v>
      </c>
      <c r="O5798" s="12">
        <f t="shared" ca="1" si="408"/>
        <v>-1.0112894783789299</v>
      </c>
      <c r="P5798" s="12">
        <f t="shared" ca="1" si="409"/>
        <v>2.6987893638862586</v>
      </c>
      <c r="Q5798" s="11" t="str">
        <f t="shared" ca="1" si="397"/>
        <v>H</v>
      </c>
    </row>
    <row r="5799" spans="9:17" x14ac:dyDescent="0.25">
      <c r="I5799" s="11">
        <v>5798</v>
      </c>
      <c r="J5799" s="11">
        <f t="shared" ca="1" si="406"/>
        <v>2.4058418667565524</v>
      </c>
      <c r="K5799" s="11">
        <f t="shared" ca="1" si="407"/>
        <v>2.6423831813017848</v>
      </c>
      <c r="L5799" s="11" t="str">
        <f t="shared" ca="1" si="396"/>
        <v>H</v>
      </c>
      <c r="M5799" s="11"/>
      <c r="N5799" s="11">
        <v>5798</v>
      </c>
      <c r="O5799" s="12">
        <f t="shared" ca="1" si="408"/>
        <v>-1.1806303517974224</v>
      </c>
      <c r="P5799" s="12">
        <f t="shared" ca="1" si="409"/>
        <v>6.6203538033798193E-2</v>
      </c>
      <c r="Q5799" s="11" t="str">
        <f t="shared" ca="1" si="397"/>
        <v>H</v>
      </c>
    </row>
    <row r="5800" spans="9:17" x14ac:dyDescent="0.25">
      <c r="I5800" s="11">
        <v>5799</v>
      </c>
      <c r="J5800" s="11">
        <f t="shared" ca="1" si="406"/>
        <v>1.5980112550879544</v>
      </c>
      <c r="K5800" s="11">
        <f t="shared" ca="1" si="407"/>
        <v>1.9395783947747542</v>
      </c>
      <c r="L5800" s="11" t="str">
        <f t="shared" ca="1" si="396"/>
        <v>H</v>
      </c>
      <c r="M5800" s="11"/>
      <c r="N5800" s="11">
        <v>5799</v>
      </c>
      <c r="O5800" s="12">
        <f t="shared" ca="1" si="408"/>
        <v>-8.321407988052254E-4</v>
      </c>
      <c r="P5800" s="12">
        <f t="shared" ca="1" si="409"/>
        <v>2.2005264613258966</v>
      </c>
      <c r="Q5800" s="11" t="str">
        <f t="shared" ca="1" si="397"/>
        <v>H</v>
      </c>
    </row>
    <row r="5801" spans="9:17" x14ac:dyDescent="0.25">
      <c r="I5801" s="11">
        <v>5800</v>
      </c>
      <c r="J5801" s="11">
        <f t="shared" ca="1" si="406"/>
        <v>-0.51107258320084659</v>
      </c>
      <c r="K5801" s="11">
        <f t="shared" ca="1" si="407"/>
        <v>2.0687895710244448</v>
      </c>
      <c r="L5801" s="11" t="str">
        <f t="shared" ca="1" si="396"/>
        <v>H</v>
      </c>
      <c r="M5801" s="11"/>
      <c r="N5801" s="11">
        <v>5800</v>
      </c>
      <c r="O5801" s="12">
        <f t="shared" ca="1" si="408"/>
        <v>2.3265673026669837</v>
      </c>
      <c r="P5801" s="12">
        <f t="shared" ca="1" si="409"/>
        <v>-1.4861432202322167</v>
      </c>
      <c r="Q5801" s="11" t="str">
        <f t="shared" ca="1" si="397"/>
        <v>A</v>
      </c>
    </row>
    <row r="5802" spans="9:17" x14ac:dyDescent="0.25">
      <c r="I5802" s="11">
        <v>5801</v>
      </c>
      <c r="J5802" s="11">
        <f t="shared" ca="1" si="406"/>
        <v>0.83287813849619219</v>
      </c>
      <c r="K5802" s="11">
        <f t="shared" ca="1" si="407"/>
        <v>2.5259338870882955</v>
      </c>
      <c r="L5802" s="11" t="str">
        <f t="shared" ca="1" si="396"/>
        <v>H</v>
      </c>
      <c r="M5802" s="11"/>
      <c r="N5802" s="11">
        <v>5801</v>
      </c>
      <c r="O5802" s="12">
        <f t="shared" ca="1" si="408"/>
        <v>-3.2151881738149894</v>
      </c>
      <c r="P5802" s="12">
        <f t="shared" ca="1" si="409"/>
        <v>0.31849791956607731</v>
      </c>
      <c r="Q5802" s="11" t="str">
        <f t="shared" ca="1" si="397"/>
        <v>H</v>
      </c>
    </row>
    <row r="5803" spans="9:17" x14ac:dyDescent="0.25">
      <c r="I5803" s="11">
        <v>5802</v>
      </c>
      <c r="J5803" s="11">
        <f t="shared" ca="1" si="406"/>
        <v>1.9184736515492968</v>
      </c>
      <c r="K5803" s="11">
        <f t="shared" ca="1" si="407"/>
        <v>1.9168386061850333</v>
      </c>
      <c r="L5803" s="11" t="str">
        <f t="shared" ca="1" si="396"/>
        <v>A</v>
      </c>
      <c r="M5803" s="11"/>
      <c r="N5803" s="11">
        <v>5802</v>
      </c>
      <c r="O5803" s="12">
        <f t="shared" ca="1" si="408"/>
        <v>0.36876583428095289</v>
      </c>
      <c r="P5803" s="12">
        <f t="shared" ca="1" si="409"/>
        <v>1.4071893588570403</v>
      </c>
      <c r="Q5803" s="11" t="str">
        <f t="shared" ca="1" si="397"/>
        <v>H</v>
      </c>
    </row>
    <row r="5804" spans="9:17" x14ac:dyDescent="0.25">
      <c r="I5804" s="11">
        <v>5803</v>
      </c>
      <c r="J5804" s="11">
        <f t="shared" ca="1" si="406"/>
        <v>2.3876944246744087</v>
      </c>
      <c r="K5804" s="11">
        <f t="shared" ca="1" si="407"/>
        <v>1.2304109349059194</v>
      </c>
      <c r="L5804" s="11" t="str">
        <f t="shared" ca="1" si="396"/>
        <v>A</v>
      </c>
      <c r="M5804" s="11"/>
      <c r="N5804" s="11">
        <v>5803</v>
      </c>
      <c r="O5804" s="12">
        <f t="shared" ca="1" si="408"/>
        <v>-0.65946351772998768</v>
      </c>
      <c r="P5804" s="12">
        <f t="shared" ca="1" si="409"/>
        <v>1.4672935356220123</v>
      </c>
      <c r="Q5804" s="11" t="str">
        <f t="shared" ca="1" si="397"/>
        <v>H</v>
      </c>
    </row>
    <row r="5805" spans="9:17" x14ac:dyDescent="0.25">
      <c r="I5805" s="11">
        <v>5804</v>
      </c>
      <c r="J5805" s="11">
        <f t="shared" ca="1" si="406"/>
        <v>0.66403886774199905</v>
      </c>
      <c r="K5805" s="11">
        <f t="shared" ca="1" si="407"/>
        <v>1.3045172393001878</v>
      </c>
      <c r="L5805" s="11" t="str">
        <f t="shared" ca="1" si="396"/>
        <v>H</v>
      </c>
      <c r="M5805" s="11"/>
      <c r="N5805" s="11">
        <v>5804</v>
      </c>
      <c r="O5805" s="12">
        <f t="shared" ca="1" si="408"/>
        <v>-1.1569048579751822</v>
      </c>
      <c r="P5805" s="12">
        <f t="shared" ca="1" si="409"/>
        <v>0.85675592723886485</v>
      </c>
      <c r="Q5805" s="11" t="str">
        <f t="shared" ca="1" si="397"/>
        <v>H</v>
      </c>
    </row>
    <row r="5806" spans="9:17" x14ac:dyDescent="0.25">
      <c r="I5806" s="11">
        <v>5805</v>
      </c>
      <c r="J5806" s="11">
        <f t="shared" ca="1" si="406"/>
        <v>0.37341475104921529</v>
      </c>
      <c r="K5806" s="11">
        <f t="shared" ca="1" si="407"/>
        <v>3.2912987813778893</v>
      </c>
      <c r="L5806" s="11" t="str">
        <f t="shared" ca="1" si="396"/>
        <v>H</v>
      </c>
      <c r="M5806" s="11"/>
      <c r="N5806" s="11">
        <v>5805</v>
      </c>
      <c r="O5806" s="12">
        <f t="shared" ca="1" si="408"/>
        <v>-1.3952206302011245</v>
      </c>
      <c r="P5806" s="12">
        <f t="shared" ca="1" si="409"/>
        <v>2.3904120291244535</v>
      </c>
      <c r="Q5806" s="11" t="str">
        <f t="shared" ca="1" si="397"/>
        <v>H</v>
      </c>
    </row>
    <row r="5807" spans="9:17" x14ac:dyDescent="0.25">
      <c r="I5807" s="11">
        <v>5806</v>
      </c>
      <c r="J5807" s="11">
        <f t="shared" ca="1" si="406"/>
        <v>1.0991129538421642</v>
      </c>
      <c r="K5807" s="11">
        <f t="shared" ca="1" si="407"/>
        <v>2.0572953896613484</v>
      </c>
      <c r="L5807" s="11" t="str">
        <f t="shared" ca="1" si="396"/>
        <v>H</v>
      </c>
      <c r="M5807" s="11"/>
      <c r="N5807" s="11">
        <v>5806</v>
      </c>
      <c r="O5807" s="12">
        <f t="shared" ca="1" si="408"/>
        <v>1.7809661370810195</v>
      </c>
      <c r="P5807" s="12">
        <f t="shared" ca="1" si="409"/>
        <v>0.84749062278425891</v>
      </c>
      <c r="Q5807" s="11" t="str">
        <f t="shared" ca="1" si="397"/>
        <v>A</v>
      </c>
    </row>
    <row r="5808" spans="9:17" x14ac:dyDescent="0.25">
      <c r="I5808" s="11">
        <v>5807</v>
      </c>
      <c r="J5808" s="11">
        <f t="shared" ca="1" si="406"/>
        <v>1.3646084024792271</v>
      </c>
      <c r="K5808" s="11">
        <f t="shared" ca="1" si="407"/>
        <v>1.8135526792896985</v>
      </c>
      <c r="L5808" s="11" t="str">
        <f t="shared" ca="1" si="396"/>
        <v>H</v>
      </c>
      <c r="M5808" s="11"/>
      <c r="N5808" s="11">
        <v>5807</v>
      </c>
      <c r="O5808" s="12">
        <f t="shared" ca="1" si="408"/>
        <v>-0.95924956217668989</v>
      </c>
      <c r="P5808" s="12">
        <f t="shared" ca="1" si="409"/>
        <v>0.74144493103688425</v>
      </c>
      <c r="Q5808" s="11" t="str">
        <f t="shared" ca="1" si="397"/>
        <v>H</v>
      </c>
    </row>
    <row r="5809" spans="9:17" x14ac:dyDescent="0.25">
      <c r="I5809" s="11">
        <v>5808</v>
      </c>
      <c r="J5809" s="11">
        <f t="shared" ca="1" si="406"/>
        <v>1.5168770815749621</v>
      </c>
      <c r="K5809" s="11">
        <f t="shared" ca="1" si="407"/>
        <v>0.7083856599502123</v>
      </c>
      <c r="L5809" s="11" t="str">
        <f t="shared" ca="1" si="396"/>
        <v>A</v>
      </c>
      <c r="M5809" s="11"/>
      <c r="N5809" s="11">
        <v>5808</v>
      </c>
      <c r="O5809" s="12">
        <f t="shared" ca="1" si="408"/>
        <v>0.58248208722061345</v>
      </c>
      <c r="P5809" s="12">
        <f t="shared" ca="1" si="409"/>
        <v>0.41295524856756927</v>
      </c>
      <c r="Q5809" s="11" t="str">
        <f t="shared" ca="1" si="397"/>
        <v>A</v>
      </c>
    </row>
    <row r="5810" spans="9:17" x14ac:dyDescent="0.25">
      <c r="I5810" s="11">
        <v>5809</v>
      </c>
      <c r="J5810" s="11">
        <f t="shared" ca="1" si="406"/>
        <v>-0.17653960063255758</v>
      </c>
      <c r="K5810" s="11">
        <f t="shared" ca="1" si="407"/>
        <v>2.0634104867936887</v>
      </c>
      <c r="L5810" s="11" t="str">
        <f t="shared" ca="1" si="396"/>
        <v>H</v>
      </c>
      <c r="M5810" s="11"/>
      <c r="N5810" s="11">
        <v>5809</v>
      </c>
      <c r="O5810" s="12">
        <f t="shared" ca="1" si="408"/>
        <v>5.9199818237585577E-2</v>
      </c>
      <c r="P5810" s="12">
        <f t="shared" ca="1" si="409"/>
        <v>1.8058516219075762</v>
      </c>
      <c r="Q5810" s="11" t="str">
        <f t="shared" ca="1" si="397"/>
        <v>H</v>
      </c>
    </row>
    <row r="5811" spans="9:17" x14ac:dyDescent="0.25">
      <c r="I5811" s="11">
        <v>5810</v>
      </c>
      <c r="J5811" s="11">
        <f t="shared" ca="1" si="406"/>
        <v>0.61823936444720218</v>
      </c>
      <c r="K5811" s="11">
        <f t="shared" ca="1" si="407"/>
        <v>3.5805854884701542</v>
      </c>
      <c r="L5811" s="11" t="str">
        <f t="shared" ca="1" si="396"/>
        <v>H</v>
      </c>
      <c r="M5811" s="11"/>
      <c r="N5811" s="11">
        <v>5810</v>
      </c>
      <c r="O5811" s="12">
        <f t="shared" ca="1" si="408"/>
        <v>2.7959692862135466</v>
      </c>
      <c r="P5811" s="12">
        <f t="shared" ca="1" si="409"/>
        <v>0.31592015017178765</v>
      </c>
      <c r="Q5811" s="11" t="str">
        <f t="shared" ca="1" si="397"/>
        <v>A</v>
      </c>
    </row>
    <row r="5812" spans="9:17" x14ac:dyDescent="0.25">
      <c r="I5812" s="11">
        <v>5811</v>
      </c>
      <c r="J5812" s="11">
        <f t="shared" ca="1" si="406"/>
        <v>0.42987853415945476</v>
      </c>
      <c r="K5812" s="11">
        <f t="shared" ca="1" si="407"/>
        <v>1.8926918238017436</v>
      </c>
      <c r="L5812" s="11" t="str">
        <f t="shared" ca="1" si="396"/>
        <v>H</v>
      </c>
      <c r="M5812" s="11"/>
      <c r="N5812" s="11">
        <v>5811</v>
      </c>
      <c r="O5812" s="12">
        <f t="shared" ca="1" si="408"/>
        <v>1.0290096519698577</v>
      </c>
      <c r="P5812" s="12">
        <f t="shared" ca="1" si="409"/>
        <v>-0.68078528884848533</v>
      </c>
      <c r="Q5812" s="11" t="str">
        <f t="shared" ca="1" si="397"/>
        <v>A</v>
      </c>
    </row>
    <row r="5813" spans="9:17" x14ac:dyDescent="0.25">
      <c r="I5813" s="11">
        <v>5812</v>
      </c>
      <c r="J5813" s="11">
        <f t="shared" ca="1" si="406"/>
        <v>1.6006086988976183</v>
      </c>
      <c r="K5813" s="11">
        <f t="shared" ca="1" si="407"/>
        <v>2.385754492891607</v>
      </c>
      <c r="L5813" s="11" t="str">
        <f t="shared" ca="1" si="396"/>
        <v>H</v>
      </c>
      <c r="M5813" s="11"/>
      <c r="N5813" s="11">
        <v>5812</v>
      </c>
      <c r="O5813" s="12">
        <f t="shared" ca="1" si="408"/>
        <v>0.13252255312679706</v>
      </c>
      <c r="P5813" s="12">
        <f t="shared" ca="1" si="409"/>
        <v>0.84326192888969209</v>
      </c>
      <c r="Q5813" s="11" t="str">
        <f t="shared" ca="1" si="397"/>
        <v>H</v>
      </c>
    </row>
    <row r="5814" spans="9:17" x14ac:dyDescent="0.25">
      <c r="I5814" s="11">
        <v>5813</v>
      </c>
      <c r="J5814" s="11">
        <f t="shared" ca="1" si="406"/>
        <v>1.6558985844188916</v>
      </c>
      <c r="K5814" s="11">
        <f t="shared" ca="1" si="407"/>
        <v>-0.19643946102574761</v>
      </c>
      <c r="L5814" s="11" t="str">
        <f t="shared" ca="1" si="396"/>
        <v>A</v>
      </c>
      <c r="M5814" s="11"/>
      <c r="N5814" s="11">
        <v>5813</v>
      </c>
      <c r="O5814" s="12">
        <f t="shared" ca="1" si="408"/>
        <v>-0.12588217739564977</v>
      </c>
      <c r="P5814" s="12">
        <f t="shared" ca="1" si="409"/>
        <v>-2.1079342303822779</v>
      </c>
      <c r="Q5814" s="11" t="str">
        <f t="shared" ca="1" si="397"/>
        <v>A</v>
      </c>
    </row>
    <row r="5815" spans="9:17" x14ac:dyDescent="0.25">
      <c r="I5815" s="11">
        <v>5814</v>
      </c>
      <c r="J5815" s="11">
        <f t="shared" ca="1" si="406"/>
        <v>0.86054792093187249</v>
      </c>
      <c r="K5815" s="11">
        <f t="shared" ca="1" si="407"/>
        <v>1.6429458725507331</v>
      </c>
      <c r="L5815" s="11" t="str">
        <f t="shared" ca="1" si="396"/>
        <v>H</v>
      </c>
      <c r="M5815" s="11"/>
      <c r="N5815" s="11">
        <v>5814</v>
      </c>
      <c r="O5815" s="12">
        <f t="shared" ca="1" si="408"/>
        <v>1.1119125756997232</v>
      </c>
      <c r="P5815" s="12">
        <f t="shared" ca="1" si="409"/>
        <v>2.4922362492417616</v>
      </c>
      <c r="Q5815" s="11" t="str">
        <f t="shared" ca="1" si="397"/>
        <v>H</v>
      </c>
    </row>
    <row r="5816" spans="9:17" x14ac:dyDescent="0.25">
      <c r="I5816" s="11">
        <v>5815</v>
      </c>
      <c r="J5816" s="11">
        <f t="shared" ca="1" si="406"/>
        <v>1.905512143080641</v>
      </c>
      <c r="K5816" s="11">
        <f t="shared" ca="1" si="407"/>
        <v>1.6733602536899921</v>
      </c>
      <c r="L5816" s="11" t="str">
        <f t="shared" ca="1" si="396"/>
        <v>A</v>
      </c>
      <c r="M5816" s="11"/>
      <c r="N5816" s="11">
        <v>5815</v>
      </c>
      <c r="O5816" s="12">
        <f t="shared" ca="1" si="408"/>
        <v>1.8819165265776512</v>
      </c>
      <c r="P5816" s="12">
        <f t="shared" ca="1" si="409"/>
        <v>-1.2519018827343764</v>
      </c>
      <c r="Q5816" s="11" t="str">
        <f t="shared" ca="1" si="397"/>
        <v>A</v>
      </c>
    </row>
    <row r="5817" spans="9:17" x14ac:dyDescent="0.25">
      <c r="I5817" s="11">
        <v>5816</v>
      </c>
      <c r="J5817" s="11">
        <f t="shared" ca="1" si="406"/>
        <v>1.6086995473763936</v>
      </c>
      <c r="K5817" s="11">
        <f t="shared" ca="1" si="407"/>
        <v>3.9211824314642758</v>
      </c>
      <c r="L5817" s="11" t="str">
        <f t="shared" ca="1" si="396"/>
        <v>H</v>
      </c>
      <c r="M5817" s="11"/>
      <c r="N5817" s="11">
        <v>5816</v>
      </c>
      <c r="O5817" s="12">
        <f t="shared" ca="1" si="408"/>
        <v>3.0541355553363845</v>
      </c>
      <c r="P5817" s="12">
        <f t="shared" ca="1" si="409"/>
        <v>2.0786966725219118</v>
      </c>
      <c r="Q5817" s="11" t="str">
        <f t="shared" ca="1" si="397"/>
        <v>A</v>
      </c>
    </row>
    <row r="5818" spans="9:17" x14ac:dyDescent="0.25">
      <c r="I5818" s="11">
        <v>5817</v>
      </c>
      <c r="J5818" s="11">
        <f t="shared" ca="1" si="406"/>
        <v>2.1715468208704531</v>
      </c>
      <c r="K5818" s="11">
        <f t="shared" ca="1" si="407"/>
        <v>2.1790405531317907</v>
      </c>
      <c r="L5818" s="11" t="str">
        <f t="shared" ca="1" si="396"/>
        <v>H</v>
      </c>
      <c r="M5818" s="11"/>
      <c r="N5818" s="11">
        <v>5817</v>
      </c>
      <c r="O5818" s="12">
        <f t="shared" ca="1" si="408"/>
        <v>-0.20054513701142662</v>
      </c>
      <c r="P5818" s="12">
        <f t="shared" ca="1" si="409"/>
        <v>1.8479837109023434</v>
      </c>
      <c r="Q5818" s="11" t="str">
        <f t="shared" ca="1" si="397"/>
        <v>H</v>
      </c>
    </row>
    <row r="5819" spans="9:17" x14ac:dyDescent="0.25">
      <c r="I5819" s="11">
        <v>5818</v>
      </c>
      <c r="J5819" s="11">
        <f t="shared" ca="1" si="406"/>
        <v>2.1803843074035769</v>
      </c>
      <c r="K5819" s="11">
        <f t="shared" ca="1" si="407"/>
        <v>1.5658710953654771</v>
      </c>
      <c r="L5819" s="11" t="str">
        <f t="shared" ca="1" si="396"/>
        <v>A</v>
      </c>
      <c r="M5819" s="11"/>
      <c r="N5819" s="11">
        <v>5818</v>
      </c>
      <c r="O5819" s="12">
        <f t="shared" ca="1" si="408"/>
        <v>2.2703021429817385</v>
      </c>
      <c r="P5819" s="12">
        <f t="shared" ca="1" si="409"/>
        <v>2.6060312620866819</v>
      </c>
      <c r="Q5819" s="11" t="str">
        <f t="shared" ca="1" si="397"/>
        <v>H</v>
      </c>
    </row>
    <row r="5820" spans="9:17" x14ac:dyDescent="0.25">
      <c r="I5820" s="11">
        <v>5819</v>
      </c>
      <c r="J5820" s="11">
        <f t="shared" ca="1" si="406"/>
        <v>0.26312954435290314</v>
      </c>
      <c r="K5820" s="11">
        <f t="shared" ca="1" si="407"/>
        <v>2.2767245777482592</v>
      </c>
      <c r="L5820" s="11" t="str">
        <f t="shared" ca="1" si="396"/>
        <v>H</v>
      </c>
      <c r="M5820" s="11"/>
      <c r="N5820" s="11">
        <v>5819</v>
      </c>
      <c r="O5820" s="12">
        <f t="shared" ca="1" si="408"/>
        <v>2.2031635801836225</v>
      </c>
      <c r="P5820" s="12">
        <f t="shared" ca="1" si="409"/>
        <v>0.50089473993870259</v>
      </c>
      <c r="Q5820" s="11" t="str">
        <f t="shared" ca="1" si="397"/>
        <v>A</v>
      </c>
    </row>
    <row r="5821" spans="9:17" x14ac:dyDescent="0.25">
      <c r="I5821" s="11">
        <v>5820</v>
      </c>
      <c r="J5821" s="11">
        <f t="shared" ca="1" si="406"/>
        <v>2.9353942425365722</v>
      </c>
      <c r="K5821" s="11">
        <f t="shared" ca="1" si="407"/>
        <v>2.3348817738440539</v>
      </c>
      <c r="L5821" s="11" t="str">
        <f t="shared" ca="1" si="396"/>
        <v>A</v>
      </c>
      <c r="M5821" s="11"/>
      <c r="N5821" s="11">
        <v>5820</v>
      </c>
      <c r="O5821" s="12">
        <f t="shared" ca="1" si="408"/>
        <v>0.22978005635815457</v>
      </c>
      <c r="P5821" s="12">
        <f t="shared" ca="1" si="409"/>
        <v>3.2229546749299898E-2</v>
      </c>
      <c r="Q5821" s="11" t="str">
        <f t="shared" ca="1" si="397"/>
        <v>A</v>
      </c>
    </row>
    <row r="5822" spans="9:17" x14ac:dyDescent="0.25">
      <c r="I5822" s="11">
        <v>5821</v>
      </c>
      <c r="J5822" s="11">
        <f t="shared" ca="1" si="406"/>
        <v>-0.27030706229204993</v>
      </c>
      <c r="K5822" s="11">
        <f t="shared" ca="1" si="407"/>
        <v>1.0436250162970531</v>
      </c>
      <c r="L5822" s="11" t="str">
        <f t="shared" ca="1" si="396"/>
        <v>H</v>
      </c>
      <c r="M5822" s="11"/>
      <c r="N5822" s="11">
        <v>5821</v>
      </c>
      <c r="O5822" s="12">
        <f t="shared" ca="1" si="408"/>
        <v>0.6883259187262708</v>
      </c>
      <c r="P5822" s="12">
        <f t="shared" ca="1" si="409"/>
        <v>-0.79674477054851867</v>
      </c>
      <c r="Q5822" s="11" t="str">
        <f t="shared" ca="1" si="397"/>
        <v>A</v>
      </c>
    </row>
    <row r="5823" spans="9:17" x14ac:dyDescent="0.25">
      <c r="I5823" s="11">
        <v>5822</v>
      </c>
      <c r="J5823" s="11">
        <f t="shared" ca="1" si="406"/>
        <v>0.93874880384336357</v>
      </c>
      <c r="K5823" s="11">
        <f t="shared" ca="1" si="407"/>
        <v>1.4778643428710494</v>
      </c>
      <c r="L5823" s="11" t="str">
        <f t="shared" ca="1" si="396"/>
        <v>H</v>
      </c>
      <c r="M5823" s="11"/>
      <c r="N5823" s="11">
        <v>5822</v>
      </c>
      <c r="O5823" s="12">
        <f t="shared" ca="1" si="408"/>
        <v>0.31549251559165836</v>
      </c>
      <c r="P5823" s="12">
        <f t="shared" ca="1" si="409"/>
        <v>1.0297330261877078</v>
      </c>
      <c r="Q5823" s="11" t="str">
        <f t="shared" ca="1" si="397"/>
        <v>H</v>
      </c>
    </row>
    <row r="5824" spans="9:17" x14ac:dyDescent="0.25">
      <c r="I5824" s="11">
        <v>5823</v>
      </c>
      <c r="J5824" s="11">
        <f t="shared" ca="1" si="406"/>
        <v>1.0041629335209274</v>
      </c>
      <c r="K5824" s="11">
        <f t="shared" ca="1" si="407"/>
        <v>0.96632942539154243</v>
      </c>
      <c r="L5824" s="11" t="str">
        <f t="shared" ca="1" si="396"/>
        <v>A</v>
      </c>
      <c r="M5824" s="11"/>
      <c r="N5824" s="11">
        <v>5823</v>
      </c>
      <c r="O5824" s="12">
        <f t="shared" ca="1" si="408"/>
        <v>-1.063634505197053</v>
      </c>
      <c r="P5824" s="12">
        <f t="shared" ca="1" si="409"/>
        <v>-1.1079754077946729</v>
      </c>
      <c r="Q5824" s="11" t="str">
        <f t="shared" ca="1" si="397"/>
        <v>A</v>
      </c>
    </row>
    <row r="5825" spans="9:17" x14ac:dyDescent="0.25">
      <c r="I5825" s="11">
        <v>5824</v>
      </c>
      <c r="J5825" s="11">
        <f t="shared" ca="1" si="406"/>
        <v>3.700506993966898</v>
      </c>
      <c r="K5825" s="11">
        <f t="shared" ca="1" si="407"/>
        <v>0.92131818051164238</v>
      </c>
      <c r="L5825" s="11" t="str">
        <f t="shared" ca="1" si="396"/>
        <v>A</v>
      </c>
      <c r="M5825" s="11"/>
      <c r="N5825" s="11">
        <v>5824</v>
      </c>
      <c r="O5825" s="12">
        <f t="shared" ca="1" si="408"/>
        <v>2.3287703710683152</v>
      </c>
      <c r="P5825" s="12">
        <f t="shared" ca="1" si="409"/>
        <v>1.0347778952326228</v>
      </c>
      <c r="Q5825" s="11" t="str">
        <f t="shared" ca="1" si="397"/>
        <v>A</v>
      </c>
    </row>
    <row r="5826" spans="9:17" x14ac:dyDescent="0.25">
      <c r="I5826" s="11">
        <v>5825</v>
      </c>
      <c r="J5826" s="11">
        <f t="shared" ca="1" si="406"/>
        <v>0.87648731602345997</v>
      </c>
      <c r="K5826" s="11">
        <f t="shared" ca="1" si="407"/>
        <v>2.6410306293729233</v>
      </c>
      <c r="L5826" s="11" t="str">
        <f t="shared" ca="1" si="396"/>
        <v>H</v>
      </c>
      <c r="M5826" s="11"/>
      <c r="N5826" s="11">
        <v>5825</v>
      </c>
      <c r="O5826" s="12">
        <f t="shared" ca="1" si="408"/>
        <v>3.9645312817815137E-2</v>
      </c>
      <c r="P5826" s="12">
        <f t="shared" ca="1" si="409"/>
        <v>0.46995119288696174</v>
      </c>
      <c r="Q5826" s="11" t="str">
        <f t="shared" ca="1" si="397"/>
        <v>H</v>
      </c>
    </row>
    <row r="5827" spans="9:17" x14ac:dyDescent="0.25">
      <c r="I5827" s="11">
        <v>5826</v>
      </c>
      <c r="J5827" s="11">
        <f t="shared" ref="J5827:J5890" ca="1" si="410">NORMINV(RAND(), $D$3,$F$3)</f>
        <v>0.76993284264309181</v>
      </c>
      <c r="K5827" s="11">
        <f t="shared" ref="K5827:K5890" ca="1" si="411">NORMINV(RAND(), $D$2,$F$2)</f>
        <v>3.5696765541328004</v>
      </c>
      <c r="L5827" s="11" t="str">
        <f t="shared" ca="1" si="396"/>
        <v>H</v>
      </c>
      <c r="M5827" s="11"/>
      <c r="N5827" s="11">
        <v>5826</v>
      </c>
      <c r="O5827" s="12">
        <f t="shared" ref="O5827:O5890" ca="1" si="412">NORMINV(RAND(), $D$11,$F$11)</f>
        <v>-1.6926862947478811</v>
      </c>
      <c r="P5827" s="12">
        <f t="shared" ref="P5827:P5890" ca="1" si="413">NORMINV(RAND(), $D$10,$F$10)</f>
        <v>3.2279952224968818</v>
      </c>
      <c r="Q5827" s="11" t="str">
        <f t="shared" ca="1" si="397"/>
        <v>H</v>
      </c>
    </row>
    <row r="5828" spans="9:17" x14ac:dyDescent="0.25">
      <c r="I5828" s="11">
        <v>5827</v>
      </c>
      <c r="J5828" s="11">
        <f t="shared" ca="1" si="410"/>
        <v>1.5116085034401852</v>
      </c>
      <c r="K5828" s="11">
        <f t="shared" ca="1" si="411"/>
        <v>1.5684607752966022</v>
      </c>
      <c r="L5828" s="11" t="str">
        <f t="shared" ca="1" si="396"/>
        <v>H</v>
      </c>
      <c r="M5828" s="11"/>
      <c r="N5828" s="11">
        <v>5827</v>
      </c>
      <c r="O5828" s="12">
        <f t="shared" ca="1" si="412"/>
        <v>1.3711607971815492</v>
      </c>
      <c r="P5828" s="12">
        <f t="shared" ca="1" si="413"/>
        <v>0.26880735211656026</v>
      </c>
      <c r="Q5828" s="11" t="str">
        <f t="shared" ca="1" si="397"/>
        <v>A</v>
      </c>
    </row>
    <row r="5829" spans="9:17" x14ac:dyDescent="0.25">
      <c r="I5829" s="11">
        <v>5828</v>
      </c>
      <c r="J5829" s="11">
        <f t="shared" ca="1" si="410"/>
        <v>1.4873880751955193</v>
      </c>
      <c r="K5829" s="11">
        <f t="shared" ca="1" si="411"/>
        <v>2.9142602852382549</v>
      </c>
      <c r="L5829" s="11" t="str">
        <f t="shared" ca="1" si="396"/>
        <v>H</v>
      </c>
      <c r="M5829" s="11"/>
      <c r="N5829" s="11">
        <v>5828</v>
      </c>
      <c r="O5829" s="12">
        <f t="shared" ca="1" si="412"/>
        <v>0.98085217424598325</v>
      </c>
      <c r="P5829" s="12">
        <f t="shared" ca="1" si="413"/>
        <v>1.4603740790727477</v>
      </c>
      <c r="Q5829" s="11" t="str">
        <f t="shared" ca="1" si="397"/>
        <v>H</v>
      </c>
    </row>
    <row r="5830" spans="9:17" x14ac:dyDescent="0.25">
      <c r="I5830" s="11">
        <v>5829</v>
      </c>
      <c r="J5830" s="11">
        <f t="shared" ca="1" si="410"/>
        <v>0.75362135601262903</v>
      </c>
      <c r="K5830" s="11">
        <f t="shared" ca="1" si="411"/>
        <v>1.9628587732845728</v>
      </c>
      <c r="L5830" s="11" t="str">
        <f t="shared" ca="1" si="396"/>
        <v>H</v>
      </c>
      <c r="M5830" s="11"/>
      <c r="N5830" s="11">
        <v>5829</v>
      </c>
      <c r="O5830" s="12">
        <f t="shared" ca="1" si="412"/>
        <v>0.51029617057588028</v>
      </c>
      <c r="P5830" s="12">
        <f t="shared" ca="1" si="413"/>
        <v>1.28362999684644</v>
      </c>
      <c r="Q5830" s="11" t="str">
        <f t="shared" ca="1" si="397"/>
        <v>H</v>
      </c>
    </row>
    <row r="5831" spans="9:17" x14ac:dyDescent="0.25">
      <c r="I5831" s="11">
        <v>5830</v>
      </c>
      <c r="J5831" s="11">
        <f t="shared" ca="1" si="410"/>
        <v>2.8897745331445748</v>
      </c>
      <c r="K5831" s="11">
        <f t="shared" ca="1" si="411"/>
        <v>1.5137119694982326E-2</v>
      </c>
      <c r="L5831" s="11" t="str">
        <f t="shared" ca="1" si="396"/>
        <v>A</v>
      </c>
      <c r="M5831" s="11"/>
      <c r="N5831" s="11">
        <v>5830</v>
      </c>
      <c r="O5831" s="12">
        <f t="shared" ca="1" si="412"/>
        <v>2.7712616347840546</v>
      </c>
      <c r="P5831" s="12">
        <f t="shared" ca="1" si="413"/>
        <v>-6.8625438488715051E-2</v>
      </c>
      <c r="Q5831" s="11" t="str">
        <f t="shared" ca="1" si="397"/>
        <v>A</v>
      </c>
    </row>
    <row r="5832" spans="9:17" x14ac:dyDescent="0.25">
      <c r="I5832" s="11">
        <v>5831</v>
      </c>
      <c r="J5832" s="11">
        <f t="shared" ca="1" si="410"/>
        <v>1.46540555427885</v>
      </c>
      <c r="K5832" s="11">
        <f t="shared" ca="1" si="411"/>
        <v>0.59769051216706703</v>
      </c>
      <c r="L5832" s="11" t="str">
        <f t="shared" ca="1" si="396"/>
        <v>A</v>
      </c>
      <c r="M5832" s="11"/>
      <c r="N5832" s="11">
        <v>5831</v>
      </c>
      <c r="O5832" s="12">
        <f t="shared" ca="1" si="412"/>
        <v>1.9291151523925936</v>
      </c>
      <c r="P5832" s="12">
        <f t="shared" ca="1" si="413"/>
        <v>-0.20764833513863157</v>
      </c>
      <c r="Q5832" s="11" t="str">
        <f t="shared" ca="1" si="397"/>
        <v>A</v>
      </c>
    </row>
    <row r="5833" spans="9:17" x14ac:dyDescent="0.25">
      <c r="I5833" s="11">
        <v>5832</v>
      </c>
      <c r="J5833" s="11">
        <f t="shared" ca="1" si="410"/>
        <v>-2.5209951946805069</v>
      </c>
      <c r="K5833" s="11">
        <f t="shared" ca="1" si="411"/>
        <v>1.8787080475733056</v>
      </c>
      <c r="L5833" s="11" t="str">
        <f t="shared" ca="1" si="396"/>
        <v>H</v>
      </c>
      <c r="M5833" s="11"/>
      <c r="N5833" s="11">
        <v>5832</v>
      </c>
      <c r="O5833" s="12">
        <f t="shared" ca="1" si="412"/>
        <v>1.3748945549388489</v>
      </c>
      <c r="P5833" s="12">
        <f t="shared" ca="1" si="413"/>
        <v>1.8520513578475084</v>
      </c>
      <c r="Q5833" s="11" t="str">
        <f t="shared" ca="1" si="397"/>
        <v>H</v>
      </c>
    </row>
    <row r="5834" spans="9:17" x14ac:dyDescent="0.25">
      <c r="I5834" s="11">
        <v>5833</v>
      </c>
      <c r="J5834" s="11">
        <f t="shared" ca="1" si="410"/>
        <v>-0.29937321659495442</v>
      </c>
      <c r="K5834" s="11">
        <f t="shared" ca="1" si="411"/>
        <v>-0.48047936213171427</v>
      </c>
      <c r="L5834" s="11" t="str">
        <f t="shared" ca="1" si="396"/>
        <v>A</v>
      </c>
      <c r="M5834" s="11"/>
      <c r="N5834" s="11">
        <v>5833</v>
      </c>
      <c r="O5834" s="12">
        <f t="shared" ca="1" si="412"/>
        <v>-1.8212428846357069</v>
      </c>
      <c r="P5834" s="12">
        <f t="shared" ca="1" si="413"/>
        <v>1.2261078962207435</v>
      </c>
      <c r="Q5834" s="11" t="str">
        <f t="shared" ca="1" si="397"/>
        <v>H</v>
      </c>
    </row>
    <row r="5835" spans="9:17" x14ac:dyDescent="0.25">
      <c r="I5835" s="11">
        <v>5834</v>
      </c>
      <c r="J5835" s="11">
        <f t="shared" ca="1" si="410"/>
        <v>0.58125551520252006</v>
      </c>
      <c r="K5835" s="11">
        <f t="shared" ca="1" si="411"/>
        <v>2.1603602469222656</v>
      </c>
      <c r="L5835" s="11" t="str">
        <f t="shared" ca="1" si="396"/>
        <v>H</v>
      </c>
      <c r="M5835" s="11"/>
      <c r="N5835" s="11">
        <v>5834</v>
      </c>
      <c r="O5835" s="12">
        <f t="shared" ca="1" si="412"/>
        <v>-0.14186318055216585</v>
      </c>
      <c r="P5835" s="12">
        <f t="shared" ca="1" si="413"/>
        <v>2.2067340935751991</v>
      </c>
      <c r="Q5835" s="11" t="str">
        <f t="shared" ca="1" si="397"/>
        <v>H</v>
      </c>
    </row>
    <row r="5836" spans="9:17" x14ac:dyDescent="0.25">
      <c r="I5836" s="11">
        <v>5835</v>
      </c>
      <c r="J5836" s="11">
        <f t="shared" ca="1" si="410"/>
        <v>-0.66649618951314971</v>
      </c>
      <c r="K5836" s="11">
        <f t="shared" ca="1" si="411"/>
        <v>2.8474865430351626</v>
      </c>
      <c r="L5836" s="11" t="str">
        <f t="shared" ca="1" si="396"/>
        <v>H</v>
      </c>
      <c r="M5836" s="11"/>
      <c r="N5836" s="11">
        <v>5835</v>
      </c>
      <c r="O5836" s="12">
        <f t="shared" ca="1" si="412"/>
        <v>-0.76433051441478961</v>
      </c>
      <c r="P5836" s="12">
        <f t="shared" ca="1" si="413"/>
        <v>2.0618318660625135</v>
      </c>
      <c r="Q5836" s="11" t="str">
        <f t="shared" ca="1" si="397"/>
        <v>H</v>
      </c>
    </row>
    <row r="5837" spans="9:17" x14ac:dyDescent="0.25">
      <c r="I5837" s="11">
        <v>5836</v>
      </c>
      <c r="J5837" s="11">
        <f t="shared" ca="1" si="410"/>
        <v>0.57637905026062275</v>
      </c>
      <c r="K5837" s="11">
        <f t="shared" ca="1" si="411"/>
        <v>2.2774337050839102</v>
      </c>
      <c r="L5837" s="11" t="str">
        <f t="shared" ca="1" si="396"/>
        <v>H</v>
      </c>
      <c r="M5837" s="11"/>
      <c r="N5837" s="11">
        <v>5836</v>
      </c>
      <c r="O5837" s="12">
        <f t="shared" ca="1" si="412"/>
        <v>-1.0710548393922465</v>
      </c>
      <c r="P5837" s="12">
        <f t="shared" ca="1" si="413"/>
        <v>0.40474157267026567</v>
      </c>
      <c r="Q5837" s="11" t="str">
        <f t="shared" ca="1" si="397"/>
        <v>H</v>
      </c>
    </row>
    <row r="5838" spans="9:17" x14ac:dyDescent="0.25">
      <c r="I5838" s="11">
        <v>5837</v>
      </c>
      <c r="J5838" s="11">
        <f t="shared" ca="1" si="410"/>
        <v>7.7934538420313171E-2</v>
      </c>
      <c r="K5838" s="11">
        <f t="shared" ca="1" si="411"/>
        <v>1.1305099876366937</v>
      </c>
      <c r="L5838" s="11" t="str">
        <f t="shared" ca="1" si="396"/>
        <v>H</v>
      </c>
      <c r="M5838" s="11"/>
      <c r="N5838" s="11">
        <v>5837</v>
      </c>
      <c r="O5838" s="12">
        <f t="shared" ca="1" si="412"/>
        <v>9.9958202941154817E-2</v>
      </c>
      <c r="P5838" s="12">
        <f t="shared" ca="1" si="413"/>
        <v>1.9736877631852081</v>
      </c>
      <c r="Q5838" s="11" t="str">
        <f t="shared" ca="1" si="397"/>
        <v>H</v>
      </c>
    </row>
    <row r="5839" spans="9:17" x14ac:dyDescent="0.25">
      <c r="I5839" s="11">
        <v>5838</v>
      </c>
      <c r="J5839" s="11">
        <f t="shared" ca="1" si="410"/>
        <v>0.22742733421753369</v>
      </c>
      <c r="K5839" s="11">
        <f t="shared" ca="1" si="411"/>
        <v>1.7203213157518471</v>
      </c>
      <c r="L5839" s="11" t="str">
        <f t="shared" ca="1" si="396"/>
        <v>H</v>
      </c>
      <c r="M5839" s="11"/>
      <c r="N5839" s="11">
        <v>5838</v>
      </c>
      <c r="O5839" s="12">
        <f t="shared" ca="1" si="412"/>
        <v>0.31475774271594426</v>
      </c>
      <c r="P5839" s="12">
        <f t="shared" ca="1" si="413"/>
        <v>1.7986161457253835</v>
      </c>
      <c r="Q5839" s="11" t="str">
        <f t="shared" ca="1" si="397"/>
        <v>H</v>
      </c>
    </row>
    <row r="5840" spans="9:17" x14ac:dyDescent="0.25">
      <c r="I5840" s="11">
        <v>5839</v>
      </c>
      <c r="J5840" s="11">
        <f t="shared" ca="1" si="410"/>
        <v>3.8252067301262684</v>
      </c>
      <c r="K5840" s="11">
        <f t="shared" ca="1" si="411"/>
        <v>1.3380784288684664</v>
      </c>
      <c r="L5840" s="11" t="str">
        <f t="shared" ca="1" si="396"/>
        <v>A</v>
      </c>
      <c r="M5840" s="11"/>
      <c r="N5840" s="11">
        <v>5839</v>
      </c>
      <c r="O5840" s="12">
        <f t="shared" ca="1" si="412"/>
        <v>-0.38085188304630224</v>
      </c>
      <c r="P5840" s="12">
        <f t="shared" ca="1" si="413"/>
        <v>-1.0420445642277683</v>
      </c>
      <c r="Q5840" s="11" t="str">
        <f t="shared" ca="1" si="397"/>
        <v>A</v>
      </c>
    </row>
    <row r="5841" spans="9:17" x14ac:dyDescent="0.25">
      <c r="I5841" s="11">
        <v>5840</v>
      </c>
      <c r="J5841" s="11">
        <f t="shared" ca="1" si="410"/>
        <v>2.6499617793026657</v>
      </c>
      <c r="K5841" s="11">
        <f t="shared" ca="1" si="411"/>
        <v>0.51221432533757993</v>
      </c>
      <c r="L5841" s="11" t="str">
        <f t="shared" ca="1" si="396"/>
        <v>A</v>
      </c>
      <c r="M5841" s="11"/>
      <c r="N5841" s="11">
        <v>5840</v>
      </c>
      <c r="O5841" s="12">
        <f t="shared" ca="1" si="412"/>
        <v>-4.1834953876581982E-2</v>
      </c>
      <c r="P5841" s="12">
        <f t="shared" ca="1" si="413"/>
        <v>1.0582156463175445</v>
      </c>
      <c r="Q5841" s="11" t="str">
        <f t="shared" ca="1" si="397"/>
        <v>H</v>
      </c>
    </row>
    <row r="5842" spans="9:17" x14ac:dyDescent="0.25">
      <c r="I5842" s="11">
        <v>5841</v>
      </c>
      <c r="J5842" s="11">
        <f t="shared" ca="1" si="410"/>
        <v>4.7427057438190201E-2</v>
      </c>
      <c r="K5842" s="11">
        <f t="shared" ca="1" si="411"/>
        <v>2.0311744460772911</v>
      </c>
      <c r="L5842" s="11" t="str">
        <f t="shared" ca="1" si="396"/>
        <v>H</v>
      </c>
      <c r="M5842" s="11"/>
      <c r="N5842" s="11">
        <v>5841</v>
      </c>
      <c r="O5842" s="12">
        <f t="shared" ca="1" si="412"/>
        <v>0.64810864181874828</v>
      </c>
      <c r="P5842" s="12">
        <f t="shared" ca="1" si="413"/>
        <v>1.5271104577703571</v>
      </c>
      <c r="Q5842" s="11" t="str">
        <f t="shared" ca="1" si="397"/>
        <v>H</v>
      </c>
    </row>
    <row r="5843" spans="9:17" x14ac:dyDescent="0.25">
      <c r="I5843" s="11">
        <v>5842</v>
      </c>
      <c r="J5843" s="11">
        <f t="shared" ca="1" si="410"/>
        <v>-1.1848097453077671</v>
      </c>
      <c r="K5843" s="11">
        <f t="shared" ca="1" si="411"/>
        <v>3.732135646715578</v>
      </c>
      <c r="L5843" s="11" t="str">
        <f t="shared" ca="1" si="396"/>
        <v>H</v>
      </c>
      <c r="M5843" s="11"/>
      <c r="N5843" s="11">
        <v>5842</v>
      </c>
      <c r="O5843" s="12">
        <f t="shared" ca="1" si="412"/>
        <v>-0.46533309758988528</v>
      </c>
      <c r="P5843" s="12">
        <f t="shared" ca="1" si="413"/>
        <v>2.7357463810058125</v>
      </c>
      <c r="Q5843" s="11" t="str">
        <f t="shared" ca="1" si="397"/>
        <v>H</v>
      </c>
    </row>
    <row r="5844" spans="9:17" x14ac:dyDescent="0.25">
      <c r="I5844" s="11">
        <v>5843</v>
      </c>
      <c r="J5844" s="11">
        <f t="shared" ca="1" si="410"/>
        <v>3.4549721390977037</v>
      </c>
      <c r="K5844" s="11">
        <f t="shared" ca="1" si="411"/>
        <v>-0.20883673468723041</v>
      </c>
      <c r="L5844" s="11" t="str">
        <f t="shared" ca="1" si="396"/>
        <v>A</v>
      </c>
      <c r="M5844" s="11"/>
      <c r="N5844" s="11">
        <v>5843</v>
      </c>
      <c r="O5844" s="12">
        <f t="shared" ca="1" si="412"/>
        <v>3.1342448912251593</v>
      </c>
      <c r="P5844" s="12">
        <f t="shared" ca="1" si="413"/>
        <v>0.95528550524141198</v>
      </c>
      <c r="Q5844" s="11" t="str">
        <f t="shared" ca="1" si="397"/>
        <v>A</v>
      </c>
    </row>
    <row r="5845" spans="9:17" x14ac:dyDescent="0.25">
      <c r="I5845" s="11">
        <v>5844</v>
      </c>
      <c r="J5845" s="11">
        <f t="shared" ca="1" si="410"/>
        <v>1.6261818624259576</v>
      </c>
      <c r="K5845" s="11">
        <f t="shared" ca="1" si="411"/>
        <v>2.9376226962264749</v>
      </c>
      <c r="L5845" s="11" t="str">
        <f t="shared" ca="1" si="396"/>
        <v>H</v>
      </c>
      <c r="M5845" s="11"/>
      <c r="N5845" s="11">
        <v>5844</v>
      </c>
      <c r="O5845" s="12">
        <f t="shared" ca="1" si="412"/>
        <v>1.0678459863267311</v>
      </c>
      <c r="P5845" s="12">
        <f t="shared" ca="1" si="413"/>
        <v>1.1301227634514872</v>
      </c>
      <c r="Q5845" s="11" t="str">
        <f t="shared" ca="1" si="397"/>
        <v>H</v>
      </c>
    </row>
    <row r="5846" spans="9:17" x14ac:dyDescent="0.25">
      <c r="I5846" s="11">
        <v>5845</v>
      </c>
      <c r="J5846" s="11">
        <f t="shared" ca="1" si="410"/>
        <v>-0.29246739529798871</v>
      </c>
      <c r="K5846" s="11">
        <f t="shared" ca="1" si="411"/>
        <v>4.0175349398047553</v>
      </c>
      <c r="L5846" s="11" t="str">
        <f t="shared" ca="1" si="396"/>
        <v>H</v>
      </c>
      <c r="M5846" s="11"/>
      <c r="N5846" s="11">
        <v>5845</v>
      </c>
      <c r="O5846" s="12">
        <f t="shared" ca="1" si="412"/>
        <v>-0.18950881263538222</v>
      </c>
      <c r="P5846" s="12">
        <f t="shared" ca="1" si="413"/>
        <v>1.7659874640520941</v>
      </c>
      <c r="Q5846" s="11" t="str">
        <f t="shared" ca="1" si="397"/>
        <v>H</v>
      </c>
    </row>
    <row r="5847" spans="9:17" x14ac:dyDescent="0.25">
      <c r="I5847" s="11">
        <v>5846</v>
      </c>
      <c r="J5847" s="11">
        <f t="shared" ca="1" si="410"/>
        <v>-0.80024861988913532</v>
      </c>
      <c r="K5847" s="11">
        <f t="shared" ca="1" si="411"/>
        <v>1.7140749590878106</v>
      </c>
      <c r="L5847" s="11" t="str">
        <f t="shared" ca="1" si="396"/>
        <v>H</v>
      </c>
      <c r="M5847" s="11"/>
      <c r="N5847" s="11">
        <v>5846</v>
      </c>
      <c r="O5847" s="12">
        <f t="shared" ca="1" si="412"/>
        <v>0.70228864106071909</v>
      </c>
      <c r="P5847" s="12">
        <f t="shared" ca="1" si="413"/>
        <v>1.456219788546421</v>
      </c>
      <c r="Q5847" s="11" t="str">
        <f t="shared" ca="1" si="397"/>
        <v>H</v>
      </c>
    </row>
    <row r="5848" spans="9:17" x14ac:dyDescent="0.25">
      <c r="I5848" s="11">
        <v>5847</v>
      </c>
      <c r="J5848" s="11">
        <f t="shared" ca="1" si="410"/>
        <v>0.91312611731010573</v>
      </c>
      <c r="K5848" s="11">
        <f t="shared" ca="1" si="411"/>
        <v>2.1483105496263404</v>
      </c>
      <c r="L5848" s="11" t="str">
        <f t="shared" ca="1" si="396"/>
        <v>H</v>
      </c>
      <c r="M5848" s="11"/>
      <c r="N5848" s="11">
        <v>5847</v>
      </c>
      <c r="O5848" s="12">
        <f t="shared" ca="1" si="412"/>
        <v>1.6045513585709406</v>
      </c>
      <c r="P5848" s="12">
        <f t="shared" ca="1" si="413"/>
        <v>0.62321077627974952</v>
      </c>
      <c r="Q5848" s="11" t="str">
        <f t="shared" ca="1" si="397"/>
        <v>A</v>
      </c>
    </row>
    <row r="5849" spans="9:17" x14ac:dyDescent="0.25">
      <c r="I5849" s="11">
        <v>5848</v>
      </c>
      <c r="J5849" s="11">
        <f t="shared" ca="1" si="410"/>
        <v>2.3212730395343577</v>
      </c>
      <c r="K5849" s="11">
        <f t="shared" ca="1" si="411"/>
        <v>1.0927111784045289</v>
      </c>
      <c r="L5849" s="11" t="str">
        <f t="shared" ca="1" si="396"/>
        <v>A</v>
      </c>
      <c r="M5849" s="11"/>
      <c r="N5849" s="11">
        <v>5848</v>
      </c>
      <c r="O5849" s="12">
        <f t="shared" ca="1" si="412"/>
        <v>2.0452920866086401</v>
      </c>
      <c r="P5849" s="12">
        <f t="shared" ca="1" si="413"/>
        <v>0.10040266007615783</v>
      </c>
      <c r="Q5849" s="11" t="str">
        <f t="shared" ca="1" si="397"/>
        <v>A</v>
      </c>
    </row>
    <row r="5850" spans="9:17" x14ac:dyDescent="0.25">
      <c r="I5850" s="11">
        <v>5849</v>
      </c>
      <c r="J5850" s="11">
        <f t="shared" ca="1" si="410"/>
        <v>1.3179367141071552</v>
      </c>
      <c r="K5850" s="11">
        <f t="shared" ca="1" si="411"/>
        <v>2.5087819652561989</v>
      </c>
      <c r="L5850" s="11" t="str">
        <f t="shared" ca="1" si="396"/>
        <v>H</v>
      </c>
      <c r="M5850" s="11"/>
      <c r="N5850" s="11">
        <v>5849</v>
      </c>
      <c r="O5850" s="12">
        <f t="shared" ca="1" si="412"/>
        <v>0.65682523131381987</v>
      </c>
      <c r="P5850" s="12">
        <f t="shared" ca="1" si="413"/>
        <v>4.3253690462055889</v>
      </c>
      <c r="Q5850" s="11" t="str">
        <f t="shared" ca="1" si="397"/>
        <v>H</v>
      </c>
    </row>
    <row r="5851" spans="9:17" x14ac:dyDescent="0.25">
      <c r="I5851" s="11">
        <v>5850</v>
      </c>
      <c r="J5851" s="11">
        <f t="shared" ca="1" si="410"/>
        <v>0.23045584386660301</v>
      </c>
      <c r="K5851" s="11">
        <f t="shared" ca="1" si="411"/>
        <v>0.85071369862641166</v>
      </c>
      <c r="L5851" s="11" t="str">
        <f t="shared" ca="1" si="396"/>
        <v>H</v>
      </c>
      <c r="M5851" s="11"/>
      <c r="N5851" s="11">
        <v>5850</v>
      </c>
      <c r="O5851" s="12">
        <f t="shared" ca="1" si="412"/>
        <v>0.59184902954198415</v>
      </c>
      <c r="P5851" s="12">
        <f t="shared" ca="1" si="413"/>
        <v>-2.9511587532829924</v>
      </c>
      <c r="Q5851" s="11" t="str">
        <f t="shared" ca="1" si="397"/>
        <v>A</v>
      </c>
    </row>
    <row r="5852" spans="9:17" x14ac:dyDescent="0.25">
      <c r="I5852" s="11">
        <v>5851</v>
      </c>
      <c r="J5852" s="11">
        <f t="shared" ca="1" si="410"/>
        <v>0.2053825341068507</v>
      </c>
      <c r="K5852" s="11">
        <f t="shared" ca="1" si="411"/>
        <v>2.7256073452090872</v>
      </c>
      <c r="L5852" s="11" t="str">
        <f t="shared" ca="1" si="396"/>
        <v>H</v>
      </c>
      <c r="M5852" s="11"/>
      <c r="N5852" s="11">
        <v>5851</v>
      </c>
      <c r="O5852" s="12">
        <f t="shared" ca="1" si="412"/>
        <v>-1.131197299896902</v>
      </c>
      <c r="P5852" s="12">
        <f t="shared" ca="1" si="413"/>
        <v>4.2912072515308601</v>
      </c>
      <c r="Q5852" s="11" t="str">
        <f t="shared" ca="1" si="397"/>
        <v>H</v>
      </c>
    </row>
    <row r="5853" spans="9:17" x14ac:dyDescent="0.25">
      <c r="I5853" s="11">
        <v>5852</v>
      </c>
      <c r="J5853" s="11">
        <f t="shared" ca="1" si="410"/>
        <v>2.0230751804047427</v>
      </c>
      <c r="K5853" s="11">
        <f t="shared" ca="1" si="411"/>
        <v>2.0782009817489051</v>
      </c>
      <c r="L5853" s="11" t="str">
        <f t="shared" ca="1" si="396"/>
        <v>H</v>
      </c>
      <c r="M5853" s="11"/>
      <c r="N5853" s="11">
        <v>5852</v>
      </c>
      <c r="O5853" s="12">
        <f t="shared" ca="1" si="412"/>
        <v>2.8210641382923534</v>
      </c>
      <c r="P5853" s="12">
        <f t="shared" ca="1" si="413"/>
        <v>-0.52400942546126661</v>
      </c>
      <c r="Q5853" s="11" t="str">
        <f t="shared" ca="1" si="397"/>
        <v>A</v>
      </c>
    </row>
    <row r="5854" spans="9:17" x14ac:dyDescent="0.25">
      <c r="I5854" s="11">
        <v>5853</v>
      </c>
      <c r="J5854" s="11">
        <f t="shared" ca="1" si="410"/>
        <v>2.975643781155636</v>
      </c>
      <c r="K5854" s="11">
        <f t="shared" ca="1" si="411"/>
        <v>2.9181527255717383</v>
      </c>
      <c r="L5854" s="11" t="str">
        <f t="shared" ca="1" si="396"/>
        <v>A</v>
      </c>
      <c r="M5854" s="11"/>
      <c r="N5854" s="11">
        <v>5853</v>
      </c>
      <c r="O5854" s="12">
        <f t="shared" ca="1" si="412"/>
        <v>-0.18083275210366001</v>
      </c>
      <c r="P5854" s="12">
        <f t="shared" ca="1" si="413"/>
        <v>0.37761928236091624</v>
      </c>
      <c r="Q5854" s="11" t="str">
        <f t="shared" ca="1" si="397"/>
        <v>H</v>
      </c>
    </row>
    <row r="5855" spans="9:17" x14ac:dyDescent="0.25">
      <c r="I5855" s="11">
        <v>5854</v>
      </c>
      <c r="J5855" s="11">
        <f t="shared" ca="1" si="410"/>
        <v>0.80234440190469203</v>
      </c>
      <c r="K5855" s="11">
        <f t="shared" ca="1" si="411"/>
        <v>2.9536149737370936</v>
      </c>
      <c r="L5855" s="11" t="str">
        <f t="shared" ca="1" si="396"/>
        <v>H</v>
      </c>
      <c r="M5855" s="11"/>
      <c r="N5855" s="11">
        <v>5854</v>
      </c>
      <c r="O5855" s="12">
        <f t="shared" ca="1" si="412"/>
        <v>5.9043689464614968E-2</v>
      </c>
      <c r="P5855" s="12">
        <f t="shared" ca="1" si="413"/>
        <v>-0.19613450085248196</v>
      </c>
      <c r="Q5855" s="11" t="str">
        <f t="shared" ca="1" si="397"/>
        <v>A</v>
      </c>
    </row>
    <row r="5856" spans="9:17" x14ac:dyDescent="0.25">
      <c r="I5856" s="11">
        <v>5855</v>
      </c>
      <c r="J5856" s="11">
        <f t="shared" ca="1" si="410"/>
        <v>-0.44868883294264517</v>
      </c>
      <c r="K5856" s="11">
        <f t="shared" ca="1" si="411"/>
        <v>3.2525478967715755</v>
      </c>
      <c r="L5856" s="11" t="str">
        <f t="shared" ca="1" si="396"/>
        <v>H</v>
      </c>
      <c r="M5856" s="11"/>
      <c r="N5856" s="11">
        <v>5855</v>
      </c>
      <c r="O5856" s="12">
        <f t="shared" ca="1" si="412"/>
        <v>1.3058636121154565</v>
      </c>
      <c r="P5856" s="12">
        <f t="shared" ca="1" si="413"/>
        <v>1.4944182806942554</v>
      </c>
      <c r="Q5856" s="11" t="str">
        <f t="shared" ca="1" si="397"/>
        <v>H</v>
      </c>
    </row>
    <row r="5857" spans="9:17" x14ac:dyDescent="0.25">
      <c r="I5857" s="11">
        <v>5856</v>
      </c>
      <c r="J5857" s="11">
        <f t="shared" ca="1" si="410"/>
        <v>1.780231979274298</v>
      </c>
      <c r="K5857" s="11">
        <f t="shared" ca="1" si="411"/>
        <v>2.6926078233324384</v>
      </c>
      <c r="L5857" s="11" t="str">
        <f t="shared" ca="1" si="396"/>
        <v>H</v>
      </c>
      <c r="M5857" s="11"/>
      <c r="N5857" s="11">
        <v>5856</v>
      </c>
      <c r="O5857" s="12">
        <f t="shared" ca="1" si="412"/>
        <v>0.38289472306771166</v>
      </c>
      <c r="P5857" s="12">
        <f t="shared" ca="1" si="413"/>
        <v>2.2192579663539727</v>
      </c>
      <c r="Q5857" s="11" t="str">
        <f t="shared" ca="1" si="397"/>
        <v>H</v>
      </c>
    </row>
    <row r="5858" spans="9:17" x14ac:dyDescent="0.25">
      <c r="I5858" s="11">
        <v>5857</v>
      </c>
      <c r="J5858" s="11">
        <f t="shared" ca="1" si="410"/>
        <v>0.24750171732135939</v>
      </c>
      <c r="K5858" s="11">
        <f t="shared" ca="1" si="411"/>
        <v>-0.29279140941347936</v>
      </c>
      <c r="L5858" s="11" t="str">
        <f t="shared" ca="1" si="396"/>
        <v>A</v>
      </c>
      <c r="M5858" s="11"/>
      <c r="N5858" s="11">
        <v>5857</v>
      </c>
      <c r="O5858" s="12">
        <f t="shared" ca="1" si="412"/>
        <v>0.76382759207251916</v>
      </c>
      <c r="P5858" s="12">
        <f t="shared" ca="1" si="413"/>
        <v>1.5497141053088175</v>
      </c>
      <c r="Q5858" s="11" t="str">
        <f t="shared" ca="1" si="397"/>
        <v>H</v>
      </c>
    </row>
    <row r="5859" spans="9:17" x14ac:dyDescent="0.25">
      <c r="I5859" s="11">
        <v>5858</v>
      </c>
      <c r="J5859" s="11">
        <f t="shared" ca="1" si="410"/>
        <v>0.70387703754403719</v>
      </c>
      <c r="K5859" s="11">
        <f t="shared" ca="1" si="411"/>
        <v>3.5573353906457177</v>
      </c>
      <c r="L5859" s="11" t="str">
        <f t="shared" ca="1" si="396"/>
        <v>H</v>
      </c>
      <c r="M5859" s="11"/>
      <c r="N5859" s="11">
        <v>5858</v>
      </c>
      <c r="O5859" s="12">
        <f t="shared" ca="1" si="412"/>
        <v>1.0594924637502572</v>
      </c>
      <c r="P5859" s="12">
        <f t="shared" ca="1" si="413"/>
        <v>1.1173608442294181</v>
      </c>
      <c r="Q5859" s="11" t="str">
        <f t="shared" ca="1" si="397"/>
        <v>H</v>
      </c>
    </row>
    <row r="5860" spans="9:17" x14ac:dyDescent="0.25">
      <c r="I5860" s="11">
        <v>5859</v>
      </c>
      <c r="J5860" s="11">
        <f t="shared" ca="1" si="410"/>
        <v>-1.0779996261725073</v>
      </c>
      <c r="K5860" s="11">
        <f t="shared" ca="1" si="411"/>
        <v>-0.29892778877377379</v>
      </c>
      <c r="L5860" s="11" t="str">
        <f t="shared" ca="1" si="396"/>
        <v>H</v>
      </c>
      <c r="M5860" s="11"/>
      <c r="N5860" s="11">
        <v>5859</v>
      </c>
      <c r="O5860" s="12">
        <f t="shared" ca="1" si="412"/>
        <v>-0.57205659669582642</v>
      </c>
      <c r="P5860" s="12">
        <f t="shared" ca="1" si="413"/>
        <v>1.1884921631360144</v>
      </c>
      <c r="Q5860" s="11" t="str">
        <f t="shared" ca="1" si="397"/>
        <v>H</v>
      </c>
    </row>
    <row r="5861" spans="9:17" x14ac:dyDescent="0.25">
      <c r="I5861" s="11">
        <v>5860</v>
      </c>
      <c r="J5861" s="11">
        <f t="shared" ca="1" si="410"/>
        <v>3.3538451467368553</v>
      </c>
      <c r="K5861" s="11">
        <f t="shared" ca="1" si="411"/>
        <v>0.6968809960390463</v>
      </c>
      <c r="L5861" s="11" t="str">
        <f t="shared" ca="1" si="396"/>
        <v>A</v>
      </c>
      <c r="M5861" s="11"/>
      <c r="N5861" s="11">
        <v>5860</v>
      </c>
      <c r="O5861" s="12">
        <f t="shared" ca="1" si="412"/>
        <v>1.3082824254953362</v>
      </c>
      <c r="P5861" s="12">
        <f t="shared" ca="1" si="413"/>
        <v>1.2554223950590835</v>
      </c>
      <c r="Q5861" s="11" t="str">
        <f t="shared" ca="1" si="397"/>
        <v>A</v>
      </c>
    </row>
    <row r="5862" spans="9:17" x14ac:dyDescent="0.25">
      <c r="I5862" s="11">
        <v>5861</v>
      </c>
      <c r="J5862" s="11">
        <f t="shared" ca="1" si="410"/>
        <v>1.9765961437847941</v>
      </c>
      <c r="K5862" s="11">
        <f t="shared" ca="1" si="411"/>
        <v>1.8732041402986217</v>
      </c>
      <c r="L5862" s="11" t="str">
        <f t="shared" ca="1" si="396"/>
        <v>A</v>
      </c>
      <c r="M5862" s="11"/>
      <c r="N5862" s="11">
        <v>5861</v>
      </c>
      <c r="O5862" s="12">
        <f t="shared" ca="1" si="412"/>
        <v>1.0105109970268071</v>
      </c>
      <c r="P5862" s="12">
        <f t="shared" ca="1" si="413"/>
        <v>1.2560445797449871</v>
      </c>
      <c r="Q5862" s="11" t="str">
        <f t="shared" ca="1" si="397"/>
        <v>H</v>
      </c>
    </row>
    <row r="5863" spans="9:17" x14ac:dyDescent="0.25">
      <c r="I5863" s="11">
        <v>5862</v>
      </c>
      <c r="J5863" s="11">
        <f t="shared" ca="1" si="410"/>
        <v>2.0091569763716173</v>
      </c>
      <c r="K5863" s="11">
        <f t="shared" ca="1" si="411"/>
        <v>5.0428749766800935</v>
      </c>
      <c r="L5863" s="11" t="str">
        <f t="shared" ca="1" si="396"/>
        <v>H</v>
      </c>
      <c r="M5863" s="11"/>
      <c r="N5863" s="11">
        <v>5862</v>
      </c>
      <c r="O5863" s="12">
        <f t="shared" ca="1" si="412"/>
        <v>-1.7923659156932861</v>
      </c>
      <c r="P5863" s="12">
        <f t="shared" ca="1" si="413"/>
        <v>2.0466204387280467</v>
      </c>
      <c r="Q5863" s="11" t="str">
        <f t="shared" ca="1" si="397"/>
        <v>H</v>
      </c>
    </row>
    <row r="5864" spans="9:17" x14ac:dyDescent="0.25">
      <c r="I5864" s="11">
        <v>5863</v>
      </c>
      <c r="J5864" s="11">
        <f t="shared" ca="1" si="410"/>
        <v>-0.50453301007387286</v>
      </c>
      <c r="K5864" s="11">
        <f t="shared" ca="1" si="411"/>
        <v>2.3763126964524917</v>
      </c>
      <c r="L5864" s="11" t="str">
        <f t="shared" ca="1" si="396"/>
        <v>H</v>
      </c>
      <c r="M5864" s="11"/>
      <c r="N5864" s="11">
        <v>5863</v>
      </c>
      <c r="O5864" s="12">
        <f t="shared" ca="1" si="412"/>
        <v>-1.6460126423135988</v>
      </c>
      <c r="P5864" s="12">
        <f t="shared" ca="1" si="413"/>
        <v>1.3240349773169544</v>
      </c>
      <c r="Q5864" s="11" t="str">
        <f t="shared" ca="1" si="397"/>
        <v>H</v>
      </c>
    </row>
    <row r="5865" spans="9:17" x14ac:dyDescent="0.25">
      <c r="I5865" s="11">
        <v>5864</v>
      </c>
      <c r="J5865" s="11">
        <f t="shared" ca="1" si="410"/>
        <v>-0.16122157264895132</v>
      </c>
      <c r="K5865" s="11">
        <f t="shared" ca="1" si="411"/>
        <v>-0.20967145033235113</v>
      </c>
      <c r="L5865" s="11" t="str">
        <f t="shared" ca="1" si="396"/>
        <v>A</v>
      </c>
      <c r="M5865" s="11"/>
      <c r="N5865" s="11">
        <v>5864</v>
      </c>
      <c r="O5865" s="12">
        <f t="shared" ca="1" si="412"/>
        <v>1.1923901721431736</v>
      </c>
      <c r="P5865" s="12">
        <f t="shared" ca="1" si="413"/>
        <v>0.52140804716546463</v>
      </c>
      <c r="Q5865" s="11" t="str">
        <f t="shared" ca="1" si="397"/>
        <v>A</v>
      </c>
    </row>
    <row r="5866" spans="9:17" x14ac:dyDescent="0.25">
      <c r="I5866" s="11">
        <v>5865</v>
      </c>
      <c r="J5866" s="11">
        <f t="shared" ca="1" si="410"/>
        <v>2.3505683658891181</v>
      </c>
      <c r="K5866" s="11">
        <f t="shared" ca="1" si="411"/>
        <v>2.0399390704777103</v>
      </c>
      <c r="L5866" s="11" t="str">
        <f t="shared" ca="1" si="396"/>
        <v>A</v>
      </c>
      <c r="M5866" s="11"/>
      <c r="N5866" s="11">
        <v>5865</v>
      </c>
      <c r="O5866" s="12">
        <f t="shared" ca="1" si="412"/>
        <v>-1.2496033942542835</v>
      </c>
      <c r="P5866" s="12">
        <f t="shared" ca="1" si="413"/>
        <v>2.3560865753147318</v>
      </c>
      <c r="Q5866" s="11" t="str">
        <f t="shared" ca="1" si="397"/>
        <v>H</v>
      </c>
    </row>
    <row r="5867" spans="9:17" x14ac:dyDescent="0.25">
      <c r="I5867" s="11">
        <v>5866</v>
      </c>
      <c r="J5867" s="11">
        <f t="shared" ca="1" si="410"/>
        <v>-1.247062069057475</v>
      </c>
      <c r="K5867" s="11">
        <f t="shared" ca="1" si="411"/>
        <v>2.2106397475091764</v>
      </c>
      <c r="L5867" s="11" t="str">
        <f t="shared" ref="L5867:L6121" ca="1" si="414">IF(J5867&gt;K5867, "A", IF(J5867=K5867, "T", "H"))</f>
        <v>H</v>
      </c>
      <c r="M5867" s="11"/>
      <c r="N5867" s="11">
        <v>5866</v>
      </c>
      <c r="O5867" s="12">
        <f t="shared" ca="1" si="412"/>
        <v>9.1692807961021749E-2</v>
      </c>
      <c r="P5867" s="12">
        <f t="shared" ca="1" si="413"/>
        <v>0.26348651257633593</v>
      </c>
      <c r="Q5867" s="11" t="str">
        <f t="shared" ref="Q5867:Q6121" ca="1" si="415">IF(O5867&gt;P5867, "A", IF(O5867=P5867, "T", "H"))</f>
        <v>H</v>
      </c>
    </row>
    <row r="5868" spans="9:17" x14ac:dyDescent="0.25">
      <c r="I5868" s="11">
        <v>5867</v>
      </c>
      <c r="J5868" s="11">
        <f t="shared" ca="1" si="410"/>
        <v>0.67727022379935353</v>
      </c>
      <c r="K5868" s="11">
        <f t="shared" ca="1" si="411"/>
        <v>2.3659910743025963</v>
      </c>
      <c r="L5868" s="11" t="str">
        <f t="shared" ca="1" si="414"/>
        <v>H</v>
      </c>
      <c r="M5868" s="11"/>
      <c r="N5868" s="11">
        <v>5867</v>
      </c>
      <c r="O5868" s="12">
        <f t="shared" ca="1" si="412"/>
        <v>0.53285548392199722</v>
      </c>
      <c r="P5868" s="12">
        <f t="shared" ca="1" si="413"/>
        <v>1.6684134007444715</v>
      </c>
      <c r="Q5868" s="11" t="str">
        <f t="shared" ca="1" si="415"/>
        <v>H</v>
      </c>
    </row>
    <row r="5869" spans="9:17" x14ac:dyDescent="0.25">
      <c r="I5869" s="11">
        <v>5868</v>
      </c>
      <c r="J5869" s="11">
        <f t="shared" ca="1" si="410"/>
        <v>-0.4793745165600044</v>
      </c>
      <c r="K5869" s="11">
        <f t="shared" ca="1" si="411"/>
        <v>0.71148415359997008</v>
      </c>
      <c r="L5869" s="11" t="str">
        <f t="shared" ca="1" si="414"/>
        <v>H</v>
      </c>
      <c r="M5869" s="11"/>
      <c r="N5869" s="11">
        <v>5868</v>
      </c>
      <c r="O5869" s="12">
        <f t="shared" ca="1" si="412"/>
        <v>-0.86050509290083355</v>
      </c>
      <c r="P5869" s="12">
        <f t="shared" ca="1" si="413"/>
        <v>0.43443753416102271</v>
      </c>
      <c r="Q5869" s="11" t="str">
        <f t="shared" ca="1" si="415"/>
        <v>H</v>
      </c>
    </row>
    <row r="5870" spans="9:17" x14ac:dyDescent="0.25">
      <c r="I5870" s="11">
        <v>5869</v>
      </c>
      <c r="J5870" s="11">
        <f t="shared" ca="1" si="410"/>
        <v>2.4510630384406698</v>
      </c>
      <c r="K5870" s="11">
        <f t="shared" ca="1" si="411"/>
        <v>1.4128288469470882</v>
      </c>
      <c r="L5870" s="11" t="str">
        <f t="shared" ca="1" si="414"/>
        <v>A</v>
      </c>
      <c r="M5870" s="11"/>
      <c r="N5870" s="11">
        <v>5869</v>
      </c>
      <c r="O5870" s="12">
        <f t="shared" ca="1" si="412"/>
        <v>-0.26281794947184678</v>
      </c>
      <c r="P5870" s="12">
        <f t="shared" ca="1" si="413"/>
        <v>-0.60383966071288109</v>
      </c>
      <c r="Q5870" s="11" t="str">
        <f t="shared" ca="1" si="415"/>
        <v>A</v>
      </c>
    </row>
    <row r="5871" spans="9:17" x14ac:dyDescent="0.25">
      <c r="I5871" s="11">
        <v>5870</v>
      </c>
      <c r="J5871" s="11">
        <f t="shared" ca="1" si="410"/>
        <v>1.0822547378460854</v>
      </c>
      <c r="K5871" s="11">
        <f t="shared" ca="1" si="411"/>
        <v>1.3880358822529693</v>
      </c>
      <c r="L5871" s="11" t="str">
        <f t="shared" ca="1" si="414"/>
        <v>H</v>
      </c>
      <c r="M5871" s="11"/>
      <c r="N5871" s="11">
        <v>5870</v>
      </c>
      <c r="O5871" s="12">
        <f t="shared" ca="1" si="412"/>
        <v>-0.12546068618602346</v>
      </c>
      <c r="P5871" s="12">
        <f t="shared" ca="1" si="413"/>
        <v>2.9393720740271156</v>
      </c>
      <c r="Q5871" s="11" t="str">
        <f t="shared" ca="1" si="415"/>
        <v>H</v>
      </c>
    </row>
    <row r="5872" spans="9:17" x14ac:dyDescent="0.25">
      <c r="I5872" s="11">
        <v>5871</v>
      </c>
      <c r="J5872" s="11">
        <f t="shared" ca="1" si="410"/>
        <v>0.15799252047092194</v>
      </c>
      <c r="K5872" s="11">
        <f t="shared" ca="1" si="411"/>
        <v>0.77350100569057689</v>
      </c>
      <c r="L5872" s="11" t="str">
        <f t="shared" ca="1" si="414"/>
        <v>H</v>
      </c>
      <c r="M5872" s="11"/>
      <c r="N5872" s="11">
        <v>5871</v>
      </c>
      <c r="O5872" s="12">
        <f t="shared" ca="1" si="412"/>
        <v>0.83952354057479717</v>
      </c>
      <c r="P5872" s="12">
        <f t="shared" ca="1" si="413"/>
        <v>1.9772016541374033</v>
      </c>
      <c r="Q5872" s="11" t="str">
        <f t="shared" ca="1" si="415"/>
        <v>H</v>
      </c>
    </row>
    <row r="5873" spans="9:17" x14ac:dyDescent="0.25">
      <c r="I5873" s="11">
        <v>5872</v>
      </c>
      <c r="J5873" s="11">
        <f t="shared" ca="1" si="410"/>
        <v>2.3845789854738091</v>
      </c>
      <c r="K5873" s="11">
        <f t="shared" ca="1" si="411"/>
        <v>3.0876200547740922</v>
      </c>
      <c r="L5873" s="11" t="str">
        <f t="shared" ca="1" si="414"/>
        <v>H</v>
      </c>
      <c r="M5873" s="11"/>
      <c r="N5873" s="11">
        <v>5872</v>
      </c>
      <c r="O5873" s="12">
        <f t="shared" ca="1" si="412"/>
        <v>-0.9611559131779972</v>
      </c>
      <c r="P5873" s="12">
        <f t="shared" ca="1" si="413"/>
        <v>0.55306901289695776</v>
      </c>
      <c r="Q5873" s="11" t="str">
        <f t="shared" ca="1" si="415"/>
        <v>H</v>
      </c>
    </row>
    <row r="5874" spans="9:17" x14ac:dyDescent="0.25">
      <c r="I5874" s="11">
        <v>5873</v>
      </c>
      <c r="J5874" s="11">
        <f t="shared" ca="1" si="410"/>
        <v>-5.8032164086501692E-2</v>
      </c>
      <c r="K5874" s="11">
        <f t="shared" ca="1" si="411"/>
        <v>0.49878316526633459</v>
      </c>
      <c r="L5874" s="11" t="str">
        <f t="shared" ca="1" si="414"/>
        <v>H</v>
      </c>
      <c r="M5874" s="11"/>
      <c r="N5874" s="11">
        <v>5873</v>
      </c>
      <c r="O5874" s="12">
        <f t="shared" ca="1" si="412"/>
        <v>1.4346921401576105</v>
      </c>
      <c r="P5874" s="12">
        <f t="shared" ca="1" si="413"/>
        <v>1.6565446178263401</v>
      </c>
      <c r="Q5874" s="11" t="str">
        <f t="shared" ca="1" si="415"/>
        <v>H</v>
      </c>
    </row>
    <row r="5875" spans="9:17" x14ac:dyDescent="0.25">
      <c r="I5875" s="11">
        <v>5874</v>
      </c>
      <c r="J5875" s="11">
        <f t="shared" ca="1" si="410"/>
        <v>-0.59183990299109135</v>
      </c>
      <c r="K5875" s="11">
        <f t="shared" ca="1" si="411"/>
        <v>2.9283718452773568</v>
      </c>
      <c r="L5875" s="11" t="str">
        <f t="shared" ca="1" si="414"/>
        <v>H</v>
      </c>
      <c r="M5875" s="11"/>
      <c r="N5875" s="11">
        <v>5874</v>
      </c>
      <c r="O5875" s="12">
        <f t="shared" ca="1" si="412"/>
        <v>0.42307041497791059</v>
      </c>
      <c r="P5875" s="12">
        <f t="shared" ca="1" si="413"/>
        <v>0.77767658248123417</v>
      </c>
      <c r="Q5875" s="11" t="str">
        <f t="shared" ca="1" si="415"/>
        <v>H</v>
      </c>
    </row>
    <row r="5876" spans="9:17" x14ac:dyDescent="0.25">
      <c r="I5876" s="11">
        <v>5875</v>
      </c>
      <c r="J5876" s="11">
        <f t="shared" ca="1" si="410"/>
        <v>1.0772119047475059</v>
      </c>
      <c r="K5876" s="11">
        <f t="shared" ca="1" si="411"/>
        <v>2.8044415582250295</v>
      </c>
      <c r="L5876" s="11" t="str">
        <f t="shared" ca="1" si="414"/>
        <v>H</v>
      </c>
      <c r="M5876" s="11"/>
      <c r="N5876" s="11">
        <v>5875</v>
      </c>
      <c r="O5876" s="12">
        <f t="shared" ca="1" si="412"/>
        <v>-0.49751537347930297</v>
      </c>
      <c r="P5876" s="12">
        <f t="shared" ca="1" si="413"/>
        <v>0.65982878529977962</v>
      </c>
      <c r="Q5876" s="11" t="str">
        <f t="shared" ca="1" si="415"/>
        <v>H</v>
      </c>
    </row>
    <row r="5877" spans="9:17" x14ac:dyDescent="0.25">
      <c r="I5877" s="11">
        <v>5876</v>
      </c>
      <c r="J5877" s="11">
        <f t="shared" ca="1" si="410"/>
        <v>1.911519535040034</v>
      </c>
      <c r="K5877" s="11">
        <f t="shared" ca="1" si="411"/>
        <v>3.6742250114066559</v>
      </c>
      <c r="L5877" s="11" t="str">
        <f t="shared" ca="1" si="414"/>
        <v>H</v>
      </c>
      <c r="M5877" s="11"/>
      <c r="N5877" s="11">
        <v>5876</v>
      </c>
      <c r="O5877" s="12">
        <f t="shared" ca="1" si="412"/>
        <v>-1.4953251704755555</v>
      </c>
      <c r="P5877" s="12">
        <f t="shared" ca="1" si="413"/>
        <v>1.6484288491334742</v>
      </c>
      <c r="Q5877" s="11" t="str">
        <f t="shared" ca="1" si="415"/>
        <v>H</v>
      </c>
    </row>
    <row r="5878" spans="9:17" x14ac:dyDescent="0.25">
      <c r="I5878" s="11">
        <v>5877</v>
      </c>
      <c r="J5878" s="11">
        <f t="shared" ca="1" si="410"/>
        <v>1.6391895041907814</v>
      </c>
      <c r="K5878" s="11">
        <f t="shared" ca="1" si="411"/>
        <v>1.4441024224546246</v>
      </c>
      <c r="L5878" s="11" t="str">
        <f t="shared" ca="1" si="414"/>
        <v>A</v>
      </c>
      <c r="M5878" s="11"/>
      <c r="N5878" s="11">
        <v>5877</v>
      </c>
      <c r="O5878" s="12">
        <f t="shared" ca="1" si="412"/>
        <v>-6.895795654544068E-2</v>
      </c>
      <c r="P5878" s="12">
        <f t="shared" ca="1" si="413"/>
        <v>2.2446863016855456</v>
      </c>
      <c r="Q5878" s="11" t="str">
        <f t="shared" ca="1" si="415"/>
        <v>H</v>
      </c>
    </row>
    <row r="5879" spans="9:17" x14ac:dyDescent="0.25">
      <c r="I5879" s="11">
        <v>5878</v>
      </c>
      <c r="J5879" s="11">
        <f t="shared" ca="1" si="410"/>
        <v>-0.59357571612769544</v>
      </c>
      <c r="K5879" s="11">
        <f t="shared" ca="1" si="411"/>
        <v>0.25722574439572687</v>
      </c>
      <c r="L5879" s="11" t="str">
        <f t="shared" ca="1" si="414"/>
        <v>H</v>
      </c>
      <c r="M5879" s="11"/>
      <c r="N5879" s="11">
        <v>5878</v>
      </c>
      <c r="O5879" s="12">
        <f t="shared" ca="1" si="412"/>
        <v>1.0593940982274015</v>
      </c>
      <c r="P5879" s="12">
        <f t="shared" ca="1" si="413"/>
        <v>-1.9750029180049316</v>
      </c>
      <c r="Q5879" s="11" t="str">
        <f t="shared" ca="1" si="415"/>
        <v>A</v>
      </c>
    </row>
    <row r="5880" spans="9:17" x14ac:dyDescent="0.25">
      <c r="I5880" s="11">
        <v>5879</v>
      </c>
      <c r="J5880" s="11">
        <f t="shared" ca="1" si="410"/>
        <v>1.9758229637295308</v>
      </c>
      <c r="K5880" s="11">
        <f t="shared" ca="1" si="411"/>
        <v>4.1764966971873445</v>
      </c>
      <c r="L5880" s="11" t="str">
        <f t="shared" ca="1" si="414"/>
        <v>H</v>
      </c>
      <c r="M5880" s="11"/>
      <c r="N5880" s="11">
        <v>5879</v>
      </c>
      <c r="O5880" s="12">
        <f t="shared" ca="1" si="412"/>
        <v>0.56239804125279091</v>
      </c>
      <c r="P5880" s="12">
        <f t="shared" ca="1" si="413"/>
        <v>1.980918860871427</v>
      </c>
      <c r="Q5880" s="11" t="str">
        <f t="shared" ca="1" si="415"/>
        <v>H</v>
      </c>
    </row>
    <row r="5881" spans="9:17" x14ac:dyDescent="0.25">
      <c r="I5881" s="11">
        <v>5880</v>
      </c>
      <c r="J5881" s="11">
        <f t="shared" ca="1" si="410"/>
        <v>1.2608859892488182</v>
      </c>
      <c r="K5881" s="11">
        <f t="shared" ca="1" si="411"/>
        <v>3.727625589870339</v>
      </c>
      <c r="L5881" s="11" t="str">
        <f t="shared" ca="1" si="414"/>
        <v>H</v>
      </c>
      <c r="M5881" s="11"/>
      <c r="N5881" s="11">
        <v>5880</v>
      </c>
      <c r="O5881" s="12">
        <f t="shared" ca="1" si="412"/>
        <v>-0.77941788691088032</v>
      </c>
      <c r="P5881" s="12">
        <f t="shared" ca="1" si="413"/>
        <v>1.5065192250982435</v>
      </c>
      <c r="Q5881" s="11" t="str">
        <f t="shared" ca="1" si="415"/>
        <v>H</v>
      </c>
    </row>
    <row r="5882" spans="9:17" x14ac:dyDescent="0.25">
      <c r="I5882" s="11">
        <v>5881</v>
      </c>
      <c r="J5882" s="11">
        <f t="shared" ca="1" si="410"/>
        <v>1.9094741762040524</v>
      </c>
      <c r="K5882" s="11">
        <f t="shared" ca="1" si="411"/>
        <v>0.84235688767284844</v>
      </c>
      <c r="L5882" s="11" t="str">
        <f t="shared" ca="1" si="414"/>
        <v>A</v>
      </c>
      <c r="M5882" s="11"/>
      <c r="N5882" s="11">
        <v>5881</v>
      </c>
      <c r="O5882" s="12">
        <f t="shared" ca="1" si="412"/>
        <v>0.90460329047333365</v>
      </c>
      <c r="P5882" s="12">
        <f t="shared" ca="1" si="413"/>
        <v>0.72740843950441292</v>
      </c>
      <c r="Q5882" s="11" t="str">
        <f t="shared" ca="1" si="415"/>
        <v>A</v>
      </c>
    </row>
    <row r="5883" spans="9:17" x14ac:dyDescent="0.25">
      <c r="I5883" s="11">
        <v>5882</v>
      </c>
      <c r="J5883" s="11">
        <f t="shared" ca="1" si="410"/>
        <v>0.83917917754258553</v>
      </c>
      <c r="K5883" s="11">
        <f t="shared" ca="1" si="411"/>
        <v>1.590329695232674</v>
      </c>
      <c r="L5883" s="11" t="str">
        <f t="shared" ca="1" si="414"/>
        <v>H</v>
      </c>
      <c r="M5883" s="11"/>
      <c r="N5883" s="11">
        <v>5882</v>
      </c>
      <c r="O5883" s="12">
        <f t="shared" ca="1" si="412"/>
        <v>1.4286917028802009</v>
      </c>
      <c r="P5883" s="12">
        <f t="shared" ca="1" si="413"/>
        <v>1.5116454084446391</v>
      </c>
      <c r="Q5883" s="11" t="str">
        <f t="shared" ca="1" si="415"/>
        <v>H</v>
      </c>
    </row>
    <row r="5884" spans="9:17" x14ac:dyDescent="0.25">
      <c r="I5884" s="11">
        <v>5883</v>
      </c>
      <c r="J5884" s="11">
        <f t="shared" ca="1" si="410"/>
        <v>2.4336252223434722</v>
      </c>
      <c r="K5884" s="11">
        <f t="shared" ca="1" si="411"/>
        <v>2.6176466741174247</v>
      </c>
      <c r="L5884" s="11" t="str">
        <f t="shared" ca="1" si="414"/>
        <v>H</v>
      </c>
      <c r="M5884" s="11"/>
      <c r="N5884" s="11">
        <v>5883</v>
      </c>
      <c r="O5884" s="12">
        <f t="shared" ca="1" si="412"/>
        <v>0.53332449859601649</v>
      </c>
      <c r="P5884" s="12">
        <f t="shared" ca="1" si="413"/>
        <v>0.76698681300933647</v>
      </c>
      <c r="Q5884" s="11" t="str">
        <f t="shared" ca="1" si="415"/>
        <v>H</v>
      </c>
    </row>
    <row r="5885" spans="9:17" x14ac:dyDescent="0.25">
      <c r="I5885" s="11">
        <v>5884</v>
      </c>
      <c r="J5885" s="11">
        <f t="shared" ca="1" si="410"/>
        <v>-0.10195065935619774</v>
      </c>
      <c r="K5885" s="11">
        <f t="shared" ca="1" si="411"/>
        <v>3.0897336111781444</v>
      </c>
      <c r="L5885" s="11" t="str">
        <f t="shared" ca="1" si="414"/>
        <v>H</v>
      </c>
      <c r="M5885" s="11"/>
      <c r="N5885" s="11">
        <v>5884</v>
      </c>
      <c r="O5885" s="12">
        <f t="shared" ca="1" si="412"/>
        <v>0.8222957556435917</v>
      </c>
      <c r="P5885" s="12">
        <f t="shared" ca="1" si="413"/>
        <v>2.2536472829516199</v>
      </c>
      <c r="Q5885" s="11" t="str">
        <f t="shared" ca="1" si="415"/>
        <v>H</v>
      </c>
    </row>
    <row r="5886" spans="9:17" x14ac:dyDescent="0.25">
      <c r="I5886" s="11">
        <v>5885</v>
      </c>
      <c r="J5886" s="11">
        <f t="shared" ca="1" si="410"/>
        <v>1.6223478443599588</v>
      </c>
      <c r="K5886" s="11">
        <f t="shared" ca="1" si="411"/>
        <v>0.47468349671199972</v>
      </c>
      <c r="L5886" s="11" t="str">
        <f t="shared" ca="1" si="414"/>
        <v>A</v>
      </c>
      <c r="M5886" s="11"/>
      <c r="N5886" s="11">
        <v>5885</v>
      </c>
      <c r="O5886" s="12">
        <f t="shared" ca="1" si="412"/>
        <v>-2.3105621013219002E-2</v>
      </c>
      <c r="P5886" s="12">
        <f t="shared" ca="1" si="413"/>
        <v>-0.1156984330558366</v>
      </c>
      <c r="Q5886" s="11" t="str">
        <f t="shared" ca="1" si="415"/>
        <v>A</v>
      </c>
    </row>
    <row r="5887" spans="9:17" x14ac:dyDescent="0.25">
      <c r="I5887" s="11">
        <v>5886</v>
      </c>
      <c r="J5887" s="11">
        <f t="shared" ca="1" si="410"/>
        <v>1.0941872511349051</v>
      </c>
      <c r="K5887" s="11">
        <f t="shared" ca="1" si="411"/>
        <v>0.29368245160329787</v>
      </c>
      <c r="L5887" s="11" t="str">
        <f t="shared" ca="1" si="414"/>
        <v>A</v>
      </c>
      <c r="M5887" s="11"/>
      <c r="N5887" s="11">
        <v>5886</v>
      </c>
      <c r="O5887" s="12">
        <f t="shared" ca="1" si="412"/>
        <v>0.58588424446016574</v>
      </c>
      <c r="P5887" s="12">
        <f t="shared" ca="1" si="413"/>
        <v>2.0975536012853628</v>
      </c>
      <c r="Q5887" s="11" t="str">
        <f t="shared" ca="1" si="415"/>
        <v>H</v>
      </c>
    </row>
    <row r="5888" spans="9:17" x14ac:dyDescent="0.25">
      <c r="I5888" s="11">
        <v>5887</v>
      </c>
      <c r="J5888" s="11">
        <f t="shared" ca="1" si="410"/>
        <v>0.59601281511420856</v>
      </c>
      <c r="K5888" s="11">
        <f t="shared" ca="1" si="411"/>
        <v>1.6300300730258663</v>
      </c>
      <c r="L5888" s="11" t="str">
        <f t="shared" ca="1" si="414"/>
        <v>H</v>
      </c>
      <c r="M5888" s="11"/>
      <c r="N5888" s="11">
        <v>5887</v>
      </c>
      <c r="O5888" s="12">
        <f t="shared" ca="1" si="412"/>
        <v>-1.8715415203546593</v>
      </c>
      <c r="P5888" s="12">
        <f t="shared" ca="1" si="413"/>
        <v>1.104834289876323</v>
      </c>
      <c r="Q5888" s="11" t="str">
        <f t="shared" ca="1" si="415"/>
        <v>H</v>
      </c>
    </row>
    <row r="5889" spans="9:17" x14ac:dyDescent="0.25">
      <c r="I5889" s="11">
        <v>5888</v>
      </c>
      <c r="J5889" s="11">
        <f t="shared" ca="1" si="410"/>
        <v>0.20937813899519486</v>
      </c>
      <c r="K5889" s="11">
        <f t="shared" ca="1" si="411"/>
        <v>2.5722024109949539</v>
      </c>
      <c r="L5889" s="11" t="str">
        <f t="shared" ca="1" si="414"/>
        <v>H</v>
      </c>
      <c r="M5889" s="11"/>
      <c r="N5889" s="11">
        <v>5888</v>
      </c>
      <c r="O5889" s="12">
        <f t="shared" ca="1" si="412"/>
        <v>0.99799212749712773</v>
      </c>
      <c r="P5889" s="12">
        <f t="shared" ca="1" si="413"/>
        <v>0.63765471047876465</v>
      </c>
      <c r="Q5889" s="11" t="str">
        <f t="shared" ca="1" si="415"/>
        <v>A</v>
      </c>
    </row>
    <row r="5890" spans="9:17" x14ac:dyDescent="0.25">
      <c r="I5890" s="11">
        <v>5889</v>
      </c>
      <c r="J5890" s="11">
        <f t="shared" ca="1" si="410"/>
        <v>1.1639836209203318</v>
      </c>
      <c r="K5890" s="11">
        <f t="shared" ca="1" si="411"/>
        <v>1.9001946345741048</v>
      </c>
      <c r="L5890" s="11" t="str">
        <f t="shared" ca="1" si="414"/>
        <v>H</v>
      </c>
      <c r="M5890" s="11"/>
      <c r="N5890" s="11">
        <v>5889</v>
      </c>
      <c r="O5890" s="12">
        <f t="shared" ca="1" si="412"/>
        <v>0.7010851668715925</v>
      </c>
      <c r="P5890" s="12">
        <f t="shared" ca="1" si="413"/>
        <v>0.15615736863262919</v>
      </c>
      <c r="Q5890" s="11" t="str">
        <f t="shared" ca="1" si="415"/>
        <v>A</v>
      </c>
    </row>
    <row r="5891" spans="9:17" x14ac:dyDescent="0.25">
      <c r="I5891" s="11">
        <v>5890</v>
      </c>
      <c r="J5891" s="11">
        <f t="shared" ref="J5891:J5954" ca="1" si="416">NORMINV(RAND(), $D$3,$F$3)</f>
        <v>1.5211777165347606E-2</v>
      </c>
      <c r="K5891" s="11">
        <f t="shared" ref="K5891:K5954" ca="1" si="417">NORMINV(RAND(), $D$2,$F$2)</f>
        <v>3.3423479580750195</v>
      </c>
      <c r="L5891" s="11" t="str">
        <f t="shared" ca="1" si="414"/>
        <v>H</v>
      </c>
      <c r="M5891" s="11"/>
      <c r="N5891" s="11">
        <v>5890</v>
      </c>
      <c r="O5891" s="12">
        <f t="shared" ref="O5891:O5954" ca="1" si="418">NORMINV(RAND(), $D$11,$F$11)</f>
        <v>0.39941947975032915</v>
      </c>
      <c r="P5891" s="12">
        <f t="shared" ref="P5891:P5954" ca="1" si="419">NORMINV(RAND(), $D$10,$F$10)</f>
        <v>0.17976575516494431</v>
      </c>
      <c r="Q5891" s="11" t="str">
        <f t="shared" ca="1" si="415"/>
        <v>A</v>
      </c>
    </row>
    <row r="5892" spans="9:17" x14ac:dyDescent="0.25">
      <c r="I5892" s="11">
        <v>5891</v>
      </c>
      <c r="J5892" s="11">
        <f t="shared" ca="1" si="416"/>
        <v>2.6239959436003257</v>
      </c>
      <c r="K5892" s="11">
        <f t="shared" ca="1" si="417"/>
        <v>1.5903763485070896</v>
      </c>
      <c r="L5892" s="11" t="str">
        <f t="shared" ca="1" si="414"/>
        <v>A</v>
      </c>
      <c r="M5892" s="11"/>
      <c r="N5892" s="11">
        <v>5891</v>
      </c>
      <c r="O5892" s="12">
        <f t="shared" ca="1" si="418"/>
        <v>-0.36188806469036783</v>
      </c>
      <c r="P5892" s="12">
        <f t="shared" ca="1" si="419"/>
        <v>-0.57671554322535945</v>
      </c>
      <c r="Q5892" s="11" t="str">
        <f t="shared" ca="1" si="415"/>
        <v>A</v>
      </c>
    </row>
    <row r="5893" spans="9:17" x14ac:dyDescent="0.25">
      <c r="I5893" s="11">
        <v>5892</v>
      </c>
      <c r="J5893" s="11">
        <f t="shared" ca="1" si="416"/>
        <v>3.0255711975485662</v>
      </c>
      <c r="K5893" s="11">
        <f t="shared" ca="1" si="417"/>
        <v>3.5849882900148176</v>
      </c>
      <c r="L5893" s="11" t="str">
        <f t="shared" ca="1" si="414"/>
        <v>H</v>
      </c>
      <c r="M5893" s="11"/>
      <c r="N5893" s="11">
        <v>5892</v>
      </c>
      <c r="O5893" s="12">
        <f t="shared" ca="1" si="418"/>
        <v>-0.45214910198473557</v>
      </c>
      <c r="P5893" s="12">
        <f t="shared" ca="1" si="419"/>
        <v>2.4505129836755284</v>
      </c>
      <c r="Q5893" s="11" t="str">
        <f t="shared" ca="1" si="415"/>
        <v>H</v>
      </c>
    </row>
    <row r="5894" spans="9:17" x14ac:dyDescent="0.25">
      <c r="I5894" s="11">
        <v>5893</v>
      </c>
      <c r="J5894" s="11">
        <f t="shared" ca="1" si="416"/>
        <v>2.4197586158300517</v>
      </c>
      <c r="K5894" s="11">
        <f t="shared" ca="1" si="417"/>
        <v>1.767404095054296</v>
      </c>
      <c r="L5894" s="11" t="str">
        <f t="shared" ca="1" si="414"/>
        <v>A</v>
      </c>
      <c r="M5894" s="11"/>
      <c r="N5894" s="11">
        <v>5893</v>
      </c>
      <c r="O5894" s="12">
        <f t="shared" ca="1" si="418"/>
        <v>1.9758430040389381</v>
      </c>
      <c r="P5894" s="12">
        <f t="shared" ca="1" si="419"/>
        <v>0.90000636902842479</v>
      </c>
      <c r="Q5894" s="11" t="str">
        <f t="shared" ca="1" si="415"/>
        <v>A</v>
      </c>
    </row>
    <row r="5895" spans="9:17" x14ac:dyDescent="0.25">
      <c r="I5895" s="11">
        <v>5894</v>
      </c>
      <c r="J5895" s="11">
        <f t="shared" ca="1" si="416"/>
        <v>-1.0694279809976419</v>
      </c>
      <c r="K5895" s="11">
        <f t="shared" ca="1" si="417"/>
        <v>2.1468368839971319</v>
      </c>
      <c r="L5895" s="11" t="str">
        <f t="shared" ca="1" si="414"/>
        <v>H</v>
      </c>
      <c r="M5895" s="11"/>
      <c r="N5895" s="11">
        <v>5894</v>
      </c>
      <c r="O5895" s="12">
        <f t="shared" ca="1" si="418"/>
        <v>1.0153280668203433</v>
      </c>
      <c r="P5895" s="12">
        <f t="shared" ca="1" si="419"/>
        <v>2.0207980105613328</v>
      </c>
      <c r="Q5895" s="11" t="str">
        <f t="shared" ca="1" si="415"/>
        <v>H</v>
      </c>
    </row>
    <row r="5896" spans="9:17" x14ac:dyDescent="0.25">
      <c r="I5896" s="11">
        <v>5895</v>
      </c>
      <c r="J5896" s="11">
        <f t="shared" ca="1" si="416"/>
        <v>0.6000094043719183</v>
      </c>
      <c r="K5896" s="11">
        <f t="shared" ca="1" si="417"/>
        <v>1.0942406700029761</v>
      </c>
      <c r="L5896" s="11" t="str">
        <f t="shared" ca="1" si="414"/>
        <v>H</v>
      </c>
      <c r="M5896" s="11"/>
      <c r="N5896" s="11">
        <v>5895</v>
      </c>
      <c r="O5896" s="12">
        <f t="shared" ca="1" si="418"/>
        <v>0.25238555940813689</v>
      </c>
      <c r="P5896" s="12">
        <f t="shared" ca="1" si="419"/>
        <v>-0.19673367953545284</v>
      </c>
      <c r="Q5896" s="11" t="str">
        <f t="shared" ca="1" si="415"/>
        <v>A</v>
      </c>
    </row>
    <row r="5897" spans="9:17" x14ac:dyDescent="0.25">
      <c r="I5897" s="11">
        <v>5896</v>
      </c>
      <c r="J5897" s="11">
        <f t="shared" ca="1" si="416"/>
        <v>2.9902701993051672E-2</v>
      </c>
      <c r="K5897" s="11">
        <f t="shared" ca="1" si="417"/>
        <v>5.1099593718931589</v>
      </c>
      <c r="L5897" s="11" t="str">
        <f t="shared" ca="1" si="414"/>
        <v>H</v>
      </c>
      <c r="M5897" s="11"/>
      <c r="N5897" s="11">
        <v>5896</v>
      </c>
      <c r="O5897" s="12">
        <f t="shared" ca="1" si="418"/>
        <v>-0.27988679478269951</v>
      </c>
      <c r="P5897" s="12">
        <f t="shared" ca="1" si="419"/>
        <v>0.65506516575157381</v>
      </c>
      <c r="Q5897" s="11" t="str">
        <f t="shared" ca="1" si="415"/>
        <v>H</v>
      </c>
    </row>
    <row r="5898" spans="9:17" x14ac:dyDescent="0.25">
      <c r="I5898" s="11">
        <v>5897</v>
      </c>
      <c r="J5898" s="11">
        <f t="shared" ca="1" si="416"/>
        <v>0.7728974563214609</v>
      </c>
      <c r="K5898" s="11">
        <f t="shared" ca="1" si="417"/>
        <v>0.8612908499067351</v>
      </c>
      <c r="L5898" s="11" t="str">
        <f t="shared" ca="1" si="414"/>
        <v>H</v>
      </c>
      <c r="M5898" s="11"/>
      <c r="N5898" s="11">
        <v>5897</v>
      </c>
      <c r="O5898" s="12">
        <f t="shared" ca="1" si="418"/>
        <v>2.0302987218560524</v>
      </c>
      <c r="P5898" s="12">
        <f t="shared" ca="1" si="419"/>
        <v>0.55830850220578521</v>
      </c>
      <c r="Q5898" s="11" t="str">
        <f t="shared" ca="1" si="415"/>
        <v>A</v>
      </c>
    </row>
    <row r="5899" spans="9:17" x14ac:dyDescent="0.25">
      <c r="I5899" s="11">
        <v>5898</v>
      </c>
      <c r="J5899" s="11">
        <f t="shared" ca="1" si="416"/>
        <v>0.69932684132912692</v>
      </c>
      <c r="K5899" s="11">
        <f t="shared" ca="1" si="417"/>
        <v>1.292074375140549</v>
      </c>
      <c r="L5899" s="11" t="str">
        <f t="shared" ca="1" si="414"/>
        <v>H</v>
      </c>
      <c r="M5899" s="11"/>
      <c r="N5899" s="11">
        <v>5898</v>
      </c>
      <c r="O5899" s="12">
        <f t="shared" ca="1" si="418"/>
        <v>-3.1790778476293857E-3</v>
      </c>
      <c r="P5899" s="12">
        <f t="shared" ca="1" si="419"/>
        <v>2.9166985318511944</v>
      </c>
      <c r="Q5899" s="11" t="str">
        <f t="shared" ca="1" si="415"/>
        <v>H</v>
      </c>
    </row>
    <row r="5900" spans="9:17" x14ac:dyDescent="0.25">
      <c r="I5900" s="11">
        <v>5899</v>
      </c>
      <c r="J5900" s="11">
        <f t="shared" ca="1" si="416"/>
        <v>1.1766754541529973</v>
      </c>
      <c r="K5900" s="11">
        <f t="shared" ca="1" si="417"/>
        <v>1.7230597114356521</v>
      </c>
      <c r="L5900" s="11" t="str">
        <f t="shared" ca="1" si="414"/>
        <v>H</v>
      </c>
      <c r="M5900" s="11"/>
      <c r="N5900" s="11">
        <v>5899</v>
      </c>
      <c r="O5900" s="12">
        <f t="shared" ca="1" si="418"/>
        <v>-0.14780097282244697</v>
      </c>
      <c r="P5900" s="12">
        <f t="shared" ca="1" si="419"/>
        <v>-0.22475974497391404</v>
      </c>
      <c r="Q5900" s="11" t="str">
        <f t="shared" ca="1" si="415"/>
        <v>A</v>
      </c>
    </row>
    <row r="5901" spans="9:17" x14ac:dyDescent="0.25">
      <c r="I5901" s="11">
        <v>5900</v>
      </c>
      <c r="J5901" s="11">
        <f t="shared" ca="1" si="416"/>
        <v>-0.65910575513237302</v>
      </c>
      <c r="K5901" s="11">
        <f t="shared" ca="1" si="417"/>
        <v>1.2136762028489554</v>
      </c>
      <c r="L5901" s="11" t="str">
        <f t="shared" ca="1" si="414"/>
        <v>H</v>
      </c>
      <c r="M5901" s="11"/>
      <c r="N5901" s="11">
        <v>5900</v>
      </c>
      <c r="O5901" s="12">
        <f t="shared" ca="1" si="418"/>
        <v>0.14428883454923441</v>
      </c>
      <c r="P5901" s="12">
        <f t="shared" ca="1" si="419"/>
        <v>-0.26536724626326147</v>
      </c>
      <c r="Q5901" s="11" t="str">
        <f t="shared" ca="1" si="415"/>
        <v>A</v>
      </c>
    </row>
    <row r="5902" spans="9:17" x14ac:dyDescent="0.25">
      <c r="I5902" s="11">
        <v>5901</v>
      </c>
      <c r="J5902" s="11">
        <f t="shared" ca="1" si="416"/>
        <v>1.3978421872453934</v>
      </c>
      <c r="K5902" s="11">
        <f t="shared" ca="1" si="417"/>
        <v>1.6450379731766103</v>
      </c>
      <c r="L5902" s="11" t="str">
        <f t="shared" ca="1" si="414"/>
        <v>H</v>
      </c>
      <c r="M5902" s="11"/>
      <c r="N5902" s="11">
        <v>5901</v>
      </c>
      <c r="O5902" s="12">
        <f t="shared" ca="1" si="418"/>
        <v>-0.1429855206206454</v>
      </c>
      <c r="P5902" s="12">
        <f t="shared" ca="1" si="419"/>
        <v>0.85699887151346787</v>
      </c>
      <c r="Q5902" s="11" t="str">
        <f t="shared" ca="1" si="415"/>
        <v>H</v>
      </c>
    </row>
    <row r="5903" spans="9:17" x14ac:dyDescent="0.25">
      <c r="I5903" s="11">
        <v>5902</v>
      </c>
      <c r="J5903" s="11">
        <f t="shared" ca="1" si="416"/>
        <v>1.9169973841576309</v>
      </c>
      <c r="K5903" s="11">
        <f t="shared" ca="1" si="417"/>
        <v>3.3176969051741643</v>
      </c>
      <c r="L5903" s="11" t="str">
        <f t="shared" ca="1" si="414"/>
        <v>H</v>
      </c>
      <c r="M5903" s="11"/>
      <c r="N5903" s="11">
        <v>5902</v>
      </c>
      <c r="O5903" s="12">
        <f t="shared" ca="1" si="418"/>
        <v>-1.0321239795867239</v>
      </c>
      <c r="P5903" s="12">
        <f t="shared" ca="1" si="419"/>
        <v>2.0004888124626103</v>
      </c>
      <c r="Q5903" s="11" t="str">
        <f t="shared" ca="1" si="415"/>
        <v>H</v>
      </c>
    </row>
    <row r="5904" spans="9:17" x14ac:dyDescent="0.25">
      <c r="I5904" s="11">
        <v>5903</v>
      </c>
      <c r="J5904" s="11">
        <f t="shared" ca="1" si="416"/>
        <v>2.2244474081248371</v>
      </c>
      <c r="K5904" s="11">
        <f t="shared" ca="1" si="417"/>
        <v>2.3751717958521876</v>
      </c>
      <c r="L5904" s="11" t="str">
        <f t="shared" ca="1" si="414"/>
        <v>H</v>
      </c>
      <c r="M5904" s="11"/>
      <c r="N5904" s="11">
        <v>5903</v>
      </c>
      <c r="O5904" s="12">
        <f t="shared" ca="1" si="418"/>
        <v>-5.7535832259709707E-2</v>
      </c>
      <c r="P5904" s="12">
        <f t="shared" ca="1" si="419"/>
        <v>1.6859044258526041</v>
      </c>
      <c r="Q5904" s="11" t="str">
        <f t="shared" ca="1" si="415"/>
        <v>H</v>
      </c>
    </row>
    <row r="5905" spans="9:17" x14ac:dyDescent="0.25">
      <c r="I5905" s="11">
        <v>5904</v>
      </c>
      <c r="J5905" s="11">
        <f t="shared" ca="1" si="416"/>
        <v>0.83679197405697447</v>
      </c>
      <c r="K5905" s="11">
        <f t="shared" ca="1" si="417"/>
        <v>2.0323529737862658</v>
      </c>
      <c r="L5905" s="11" t="str">
        <f t="shared" ca="1" si="414"/>
        <v>H</v>
      </c>
      <c r="M5905" s="11"/>
      <c r="N5905" s="11">
        <v>5904</v>
      </c>
      <c r="O5905" s="12">
        <f t="shared" ca="1" si="418"/>
        <v>0.71278883731632292</v>
      </c>
      <c r="P5905" s="12">
        <f t="shared" ca="1" si="419"/>
        <v>4.5432448146626614E-2</v>
      </c>
      <c r="Q5905" s="11" t="str">
        <f t="shared" ca="1" si="415"/>
        <v>A</v>
      </c>
    </row>
    <row r="5906" spans="9:17" x14ac:dyDescent="0.25">
      <c r="I5906" s="11">
        <v>5905</v>
      </c>
      <c r="J5906" s="11">
        <f t="shared" ca="1" si="416"/>
        <v>2.6397360248791615</v>
      </c>
      <c r="K5906" s="11">
        <f t="shared" ca="1" si="417"/>
        <v>1.792627229843188</v>
      </c>
      <c r="L5906" s="11" t="str">
        <f t="shared" ca="1" si="414"/>
        <v>A</v>
      </c>
      <c r="M5906" s="11"/>
      <c r="N5906" s="11">
        <v>5905</v>
      </c>
      <c r="O5906" s="12">
        <f t="shared" ca="1" si="418"/>
        <v>3.0697959362010545</v>
      </c>
      <c r="P5906" s="12">
        <f t="shared" ca="1" si="419"/>
        <v>2.9021829715226142</v>
      </c>
      <c r="Q5906" s="11" t="str">
        <f t="shared" ca="1" si="415"/>
        <v>A</v>
      </c>
    </row>
    <row r="5907" spans="9:17" x14ac:dyDescent="0.25">
      <c r="I5907" s="11">
        <v>5906</v>
      </c>
      <c r="J5907" s="11">
        <f t="shared" ca="1" si="416"/>
        <v>-0.81110876191821346</v>
      </c>
      <c r="K5907" s="11">
        <f t="shared" ca="1" si="417"/>
        <v>3.2252973431935041</v>
      </c>
      <c r="L5907" s="11" t="str">
        <f t="shared" ca="1" si="414"/>
        <v>H</v>
      </c>
      <c r="M5907" s="11"/>
      <c r="N5907" s="11">
        <v>5906</v>
      </c>
      <c r="O5907" s="12">
        <f t="shared" ca="1" si="418"/>
        <v>0.71683885117511315</v>
      </c>
      <c r="P5907" s="12">
        <f t="shared" ca="1" si="419"/>
        <v>0.56541576214142941</v>
      </c>
      <c r="Q5907" s="11" t="str">
        <f t="shared" ca="1" si="415"/>
        <v>A</v>
      </c>
    </row>
    <row r="5908" spans="9:17" x14ac:dyDescent="0.25">
      <c r="I5908" s="11">
        <v>5907</v>
      </c>
      <c r="J5908" s="11">
        <f t="shared" ca="1" si="416"/>
        <v>-1.5499624834514254</v>
      </c>
      <c r="K5908" s="11">
        <f t="shared" ca="1" si="417"/>
        <v>2.7913499974592071</v>
      </c>
      <c r="L5908" s="11" t="str">
        <f t="shared" ca="1" si="414"/>
        <v>H</v>
      </c>
      <c r="M5908" s="11"/>
      <c r="N5908" s="11">
        <v>5907</v>
      </c>
      <c r="O5908" s="12">
        <f t="shared" ca="1" si="418"/>
        <v>-0.32149487429090606</v>
      </c>
      <c r="P5908" s="12">
        <f t="shared" ca="1" si="419"/>
        <v>2.8833939147156653</v>
      </c>
      <c r="Q5908" s="11" t="str">
        <f t="shared" ca="1" si="415"/>
        <v>H</v>
      </c>
    </row>
    <row r="5909" spans="9:17" x14ac:dyDescent="0.25">
      <c r="I5909" s="11">
        <v>5908</v>
      </c>
      <c r="J5909" s="11">
        <f t="shared" ca="1" si="416"/>
        <v>0.56431626071483687</v>
      </c>
      <c r="K5909" s="11">
        <f t="shared" ca="1" si="417"/>
        <v>0.66416876957327964</v>
      </c>
      <c r="L5909" s="11" t="str">
        <f t="shared" ca="1" si="414"/>
        <v>H</v>
      </c>
      <c r="M5909" s="11"/>
      <c r="N5909" s="11">
        <v>5908</v>
      </c>
      <c r="O5909" s="12">
        <f t="shared" ca="1" si="418"/>
        <v>-4.7989392925472329E-2</v>
      </c>
      <c r="P5909" s="12">
        <f t="shared" ca="1" si="419"/>
        <v>1.7685683192171759</v>
      </c>
      <c r="Q5909" s="11" t="str">
        <f t="shared" ca="1" si="415"/>
        <v>H</v>
      </c>
    </row>
    <row r="5910" spans="9:17" x14ac:dyDescent="0.25">
      <c r="I5910" s="11">
        <v>5909</v>
      </c>
      <c r="J5910" s="11">
        <f t="shared" ca="1" si="416"/>
        <v>1.2550493310595783</v>
      </c>
      <c r="K5910" s="11">
        <f t="shared" ca="1" si="417"/>
        <v>2.5164492374422105</v>
      </c>
      <c r="L5910" s="11" t="str">
        <f t="shared" ca="1" si="414"/>
        <v>H</v>
      </c>
      <c r="M5910" s="11"/>
      <c r="N5910" s="11">
        <v>5909</v>
      </c>
      <c r="O5910" s="12">
        <f t="shared" ca="1" si="418"/>
        <v>-3.2593584627653431</v>
      </c>
      <c r="P5910" s="12">
        <f t="shared" ca="1" si="419"/>
        <v>2.4673011693251108</v>
      </c>
      <c r="Q5910" s="11" t="str">
        <f t="shared" ca="1" si="415"/>
        <v>H</v>
      </c>
    </row>
    <row r="5911" spans="9:17" x14ac:dyDescent="0.25">
      <c r="I5911" s="11">
        <v>5910</v>
      </c>
      <c r="J5911" s="11">
        <f t="shared" ca="1" si="416"/>
        <v>0.18513035812901446</v>
      </c>
      <c r="K5911" s="11">
        <f t="shared" ca="1" si="417"/>
        <v>2.2698724609477656</v>
      </c>
      <c r="L5911" s="11" t="str">
        <f t="shared" ca="1" si="414"/>
        <v>H</v>
      </c>
      <c r="M5911" s="11"/>
      <c r="N5911" s="11">
        <v>5910</v>
      </c>
      <c r="O5911" s="12">
        <f t="shared" ca="1" si="418"/>
        <v>0.33194402367243747</v>
      </c>
      <c r="P5911" s="12">
        <f t="shared" ca="1" si="419"/>
        <v>2.283659016861332</v>
      </c>
      <c r="Q5911" s="11" t="str">
        <f t="shared" ca="1" si="415"/>
        <v>H</v>
      </c>
    </row>
    <row r="5912" spans="9:17" x14ac:dyDescent="0.25">
      <c r="I5912" s="11">
        <v>5911</v>
      </c>
      <c r="J5912" s="11">
        <f t="shared" ca="1" si="416"/>
        <v>0.12036396468706312</v>
      </c>
      <c r="K5912" s="11">
        <f t="shared" ca="1" si="417"/>
        <v>0.49120314885523975</v>
      </c>
      <c r="L5912" s="11" t="str">
        <f t="shared" ca="1" si="414"/>
        <v>H</v>
      </c>
      <c r="M5912" s="11"/>
      <c r="N5912" s="11">
        <v>5911</v>
      </c>
      <c r="O5912" s="12">
        <f t="shared" ca="1" si="418"/>
        <v>-0.52598550934193455</v>
      </c>
      <c r="P5912" s="12">
        <f t="shared" ca="1" si="419"/>
        <v>2.046651534614913</v>
      </c>
      <c r="Q5912" s="11" t="str">
        <f t="shared" ca="1" si="415"/>
        <v>H</v>
      </c>
    </row>
    <row r="5913" spans="9:17" x14ac:dyDescent="0.25">
      <c r="I5913" s="11">
        <v>5912</v>
      </c>
      <c r="J5913" s="11">
        <f t="shared" ca="1" si="416"/>
        <v>1.4466226191455132</v>
      </c>
      <c r="K5913" s="11">
        <f t="shared" ca="1" si="417"/>
        <v>4.3516538683075101</v>
      </c>
      <c r="L5913" s="11" t="str">
        <f t="shared" ca="1" si="414"/>
        <v>H</v>
      </c>
      <c r="M5913" s="11"/>
      <c r="N5913" s="11">
        <v>5912</v>
      </c>
      <c r="O5913" s="12">
        <f t="shared" ca="1" si="418"/>
        <v>-0.45214867422473748</v>
      </c>
      <c r="P5913" s="12">
        <f t="shared" ca="1" si="419"/>
        <v>-0.74838862791844063</v>
      </c>
      <c r="Q5913" s="11" t="str">
        <f t="shared" ca="1" si="415"/>
        <v>A</v>
      </c>
    </row>
    <row r="5914" spans="9:17" x14ac:dyDescent="0.25">
      <c r="I5914" s="11">
        <v>5913</v>
      </c>
      <c r="J5914" s="11">
        <f t="shared" ca="1" si="416"/>
        <v>-1.102515533074226</v>
      </c>
      <c r="K5914" s="11">
        <f t="shared" ca="1" si="417"/>
        <v>0.77431605640467827</v>
      </c>
      <c r="L5914" s="11" t="str">
        <f t="shared" ca="1" si="414"/>
        <v>H</v>
      </c>
      <c r="M5914" s="11"/>
      <c r="N5914" s="11">
        <v>5913</v>
      </c>
      <c r="O5914" s="12">
        <f t="shared" ca="1" si="418"/>
        <v>0.65300271362796014</v>
      </c>
      <c r="P5914" s="12">
        <f t="shared" ca="1" si="419"/>
        <v>2.3593446641968554</v>
      </c>
      <c r="Q5914" s="11" t="str">
        <f t="shared" ca="1" si="415"/>
        <v>H</v>
      </c>
    </row>
    <row r="5915" spans="9:17" x14ac:dyDescent="0.25">
      <c r="I5915" s="11">
        <v>5914</v>
      </c>
      <c r="J5915" s="11">
        <f t="shared" ca="1" si="416"/>
        <v>2.7347141997837654</v>
      </c>
      <c r="K5915" s="11">
        <f t="shared" ca="1" si="417"/>
        <v>3.5309414698523245</v>
      </c>
      <c r="L5915" s="11" t="str">
        <f t="shared" ca="1" si="414"/>
        <v>H</v>
      </c>
      <c r="M5915" s="11"/>
      <c r="N5915" s="11">
        <v>5914</v>
      </c>
      <c r="O5915" s="12">
        <f t="shared" ca="1" si="418"/>
        <v>1.0631619671642152</v>
      </c>
      <c r="P5915" s="12">
        <f t="shared" ca="1" si="419"/>
        <v>-0.13815582228404533</v>
      </c>
      <c r="Q5915" s="11" t="str">
        <f t="shared" ca="1" si="415"/>
        <v>A</v>
      </c>
    </row>
    <row r="5916" spans="9:17" x14ac:dyDescent="0.25">
      <c r="I5916" s="11">
        <v>5915</v>
      </c>
      <c r="J5916" s="11">
        <f t="shared" ca="1" si="416"/>
        <v>2.109032639266474</v>
      </c>
      <c r="K5916" s="11">
        <f t="shared" ca="1" si="417"/>
        <v>2.3232961832893948</v>
      </c>
      <c r="L5916" s="11" t="str">
        <f t="shared" ca="1" si="414"/>
        <v>H</v>
      </c>
      <c r="M5916" s="11"/>
      <c r="N5916" s="11">
        <v>5915</v>
      </c>
      <c r="O5916" s="12">
        <f t="shared" ca="1" si="418"/>
        <v>-0.92681272630707867</v>
      </c>
      <c r="P5916" s="12">
        <f t="shared" ca="1" si="419"/>
        <v>2.1248255306520041</v>
      </c>
      <c r="Q5916" s="11" t="str">
        <f t="shared" ca="1" si="415"/>
        <v>H</v>
      </c>
    </row>
    <row r="5917" spans="9:17" x14ac:dyDescent="0.25">
      <c r="I5917" s="11">
        <v>5916</v>
      </c>
      <c r="J5917" s="11">
        <f t="shared" ca="1" si="416"/>
        <v>2.010044977648711</v>
      </c>
      <c r="K5917" s="11">
        <f t="shared" ca="1" si="417"/>
        <v>4.1538581863573336</v>
      </c>
      <c r="L5917" s="11" t="str">
        <f t="shared" ca="1" si="414"/>
        <v>H</v>
      </c>
      <c r="M5917" s="11"/>
      <c r="N5917" s="11">
        <v>5916</v>
      </c>
      <c r="O5917" s="12">
        <f t="shared" ca="1" si="418"/>
        <v>1.0661509885587281</v>
      </c>
      <c r="P5917" s="12">
        <f t="shared" ca="1" si="419"/>
        <v>2.8417515358178047</v>
      </c>
      <c r="Q5917" s="11" t="str">
        <f t="shared" ca="1" si="415"/>
        <v>H</v>
      </c>
    </row>
    <row r="5918" spans="9:17" x14ac:dyDescent="0.25">
      <c r="I5918" s="11">
        <v>5917</v>
      </c>
      <c r="J5918" s="11">
        <f t="shared" ca="1" si="416"/>
        <v>1.4736983203815774</v>
      </c>
      <c r="K5918" s="11">
        <f t="shared" ca="1" si="417"/>
        <v>2.7454066559816779</v>
      </c>
      <c r="L5918" s="11" t="str">
        <f t="shared" ca="1" si="414"/>
        <v>H</v>
      </c>
      <c r="M5918" s="11"/>
      <c r="N5918" s="11">
        <v>5917</v>
      </c>
      <c r="O5918" s="12">
        <f t="shared" ca="1" si="418"/>
        <v>0.23750584886385206</v>
      </c>
      <c r="P5918" s="12">
        <f t="shared" ca="1" si="419"/>
        <v>1.816406369883321</v>
      </c>
      <c r="Q5918" s="11" t="str">
        <f t="shared" ca="1" si="415"/>
        <v>H</v>
      </c>
    </row>
    <row r="5919" spans="9:17" x14ac:dyDescent="0.25">
      <c r="I5919" s="11">
        <v>5918</v>
      </c>
      <c r="J5919" s="11">
        <f t="shared" ca="1" si="416"/>
        <v>2.5797553080963662</v>
      </c>
      <c r="K5919" s="11">
        <f t="shared" ca="1" si="417"/>
        <v>1.4521558246634103</v>
      </c>
      <c r="L5919" s="11" t="str">
        <f t="shared" ca="1" si="414"/>
        <v>A</v>
      </c>
      <c r="M5919" s="11"/>
      <c r="N5919" s="11">
        <v>5918</v>
      </c>
      <c r="O5919" s="12">
        <f t="shared" ca="1" si="418"/>
        <v>0.99416032533156917</v>
      </c>
      <c r="P5919" s="12">
        <f t="shared" ca="1" si="419"/>
        <v>1.1833328438941106</v>
      </c>
      <c r="Q5919" s="11" t="str">
        <f t="shared" ca="1" si="415"/>
        <v>H</v>
      </c>
    </row>
    <row r="5920" spans="9:17" x14ac:dyDescent="0.25">
      <c r="I5920" s="11">
        <v>5919</v>
      </c>
      <c r="J5920" s="11">
        <f t="shared" ca="1" si="416"/>
        <v>0.18998267271579872</v>
      </c>
      <c r="K5920" s="11">
        <f t="shared" ca="1" si="417"/>
        <v>-1.2427184141921197</v>
      </c>
      <c r="L5920" s="11" t="str">
        <f t="shared" ca="1" si="414"/>
        <v>A</v>
      </c>
      <c r="M5920" s="11"/>
      <c r="N5920" s="11">
        <v>5919</v>
      </c>
      <c r="O5920" s="12">
        <f t="shared" ca="1" si="418"/>
        <v>-1.0351064494143856</v>
      </c>
      <c r="P5920" s="12">
        <f t="shared" ca="1" si="419"/>
        <v>0.66416344111678616</v>
      </c>
      <c r="Q5920" s="11" t="str">
        <f t="shared" ca="1" si="415"/>
        <v>H</v>
      </c>
    </row>
    <row r="5921" spans="9:17" x14ac:dyDescent="0.25">
      <c r="I5921" s="11">
        <v>5920</v>
      </c>
      <c r="J5921" s="11">
        <f t="shared" ca="1" si="416"/>
        <v>1.3458042569782485</v>
      </c>
      <c r="K5921" s="11">
        <f t="shared" ca="1" si="417"/>
        <v>2.5060666259875184</v>
      </c>
      <c r="L5921" s="11" t="str">
        <f t="shared" ca="1" si="414"/>
        <v>H</v>
      </c>
      <c r="M5921" s="11"/>
      <c r="N5921" s="11">
        <v>5920</v>
      </c>
      <c r="O5921" s="12">
        <f t="shared" ca="1" si="418"/>
        <v>2.0397643172522013</v>
      </c>
      <c r="P5921" s="12">
        <f t="shared" ca="1" si="419"/>
        <v>-0.39172105464966722</v>
      </c>
      <c r="Q5921" s="11" t="str">
        <f t="shared" ca="1" si="415"/>
        <v>A</v>
      </c>
    </row>
    <row r="5922" spans="9:17" x14ac:dyDescent="0.25">
      <c r="I5922" s="11">
        <v>5921</v>
      </c>
      <c r="J5922" s="11">
        <f t="shared" ca="1" si="416"/>
        <v>-5.2355322623777067E-2</v>
      </c>
      <c r="K5922" s="11">
        <f t="shared" ca="1" si="417"/>
        <v>2.8854524239859964</v>
      </c>
      <c r="L5922" s="11" t="str">
        <f t="shared" ca="1" si="414"/>
        <v>H</v>
      </c>
      <c r="M5922" s="11"/>
      <c r="N5922" s="11">
        <v>5921</v>
      </c>
      <c r="O5922" s="12">
        <f t="shared" ca="1" si="418"/>
        <v>-2.2169986328654296</v>
      </c>
      <c r="P5922" s="12">
        <f t="shared" ca="1" si="419"/>
        <v>1.0850705500142332</v>
      </c>
      <c r="Q5922" s="11" t="str">
        <f t="shared" ca="1" si="415"/>
        <v>H</v>
      </c>
    </row>
    <row r="5923" spans="9:17" x14ac:dyDescent="0.25">
      <c r="I5923" s="11">
        <v>5922</v>
      </c>
      <c r="J5923" s="11">
        <f t="shared" ca="1" si="416"/>
        <v>-1.1253836668939985</v>
      </c>
      <c r="K5923" s="11">
        <f t="shared" ca="1" si="417"/>
        <v>1.1598283042639697</v>
      </c>
      <c r="L5923" s="11" t="str">
        <f t="shared" ca="1" si="414"/>
        <v>H</v>
      </c>
      <c r="M5923" s="11"/>
      <c r="N5923" s="11">
        <v>5922</v>
      </c>
      <c r="O5923" s="12">
        <f t="shared" ca="1" si="418"/>
        <v>-0.96362737997133951</v>
      </c>
      <c r="P5923" s="12">
        <f t="shared" ca="1" si="419"/>
        <v>2.0191660280900807</v>
      </c>
      <c r="Q5923" s="11" t="str">
        <f t="shared" ca="1" si="415"/>
        <v>H</v>
      </c>
    </row>
    <row r="5924" spans="9:17" x14ac:dyDescent="0.25">
      <c r="I5924" s="11">
        <v>5923</v>
      </c>
      <c r="J5924" s="11">
        <f t="shared" ca="1" si="416"/>
        <v>0.31963882643231223</v>
      </c>
      <c r="K5924" s="11">
        <f t="shared" ca="1" si="417"/>
        <v>2.5536417330929764</v>
      </c>
      <c r="L5924" s="11" t="str">
        <f t="shared" ca="1" si="414"/>
        <v>H</v>
      </c>
      <c r="M5924" s="11"/>
      <c r="N5924" s="11">
        <v>5923</v>
      </c>
      <c r="O5924" s="12">
        <f t="shared" ca="1" si="418"/>
        <v>-1.0149648625806136</v>
      </c>
      <c r="P5924" s="12">
        <f t="shared" ca="1" si="419"/>
        <v>1.8981213833406281</v>
      </c>
      <c r="Q5924" s="11" t="str">
        <f t="shared" ca="1" si="415"/>
        <v>H</v>
      </c>
    </row>
    <row r="5925" spans="9:17" x14ac:dyDescent="0.25">
      <c r="I5925" s="11">
        <v>5924</v>
      </c>
      <c r="J5925" s="11">
        <f t="shared" ca="1" si="416"/>
        <v>0.89946799242342568</v>
      </c>
      <c r="K5925" s="11">
        <f t="shared" ca="1" si="417"/>
        <v>1.2485766764870418</v>
      </c>
      <c r="L5925" s="11" t="str">
        <f t="shared" ca="1" si="414"/>
        <v>H</v>
      </c>
      <c r="M5925" s="11"/>
      <c r="N5925" s="11">
        <v>5924</v>
      </c>
      <c r="O5925" s="12">
        <f t="shared" ca="1" si="418"/>
        <v>1.8681334490893404</v>
      </c>
      <c r="P5925" s="12">
        <f t="shared" ca="1" si="419"/>
        <v>1.1489580588214849</v>
      </c>
      <c r="Q5925" s="11" t="str">
        <f t="shared" ca="1" si="415"/>
        <v>A</v>
      </c>
    </row>
    <row r="5926" spans="9:17" x14ac:dyDescent="0.25">
      <c r="I5926" s="11">
        <v>5925</v>
      </c>
      <c r="J5926" s="11">
        <f t="shared" ca="1" si="416"/>
        <v>2.5695055694053748</v>
      </c>
      <c r="K5926" s="11">
        <f t="shared" ca="1" si="417"/>
        <v>1.3966167594468726</v>
      </c>
      <c r="L5926" s="11" t="str">
        <f t="shared" ca="1" si="414"/>
        <v>A</v>
      </c>
      <c r="M5926" s="11"/>
      <c r="N5926" s="11">
        <v>5925</v>
      </c>
      <c r="O5926" s="12">
        <f t="shared" ca="1" si="418"/>
        <v>-1.775360524492424</v>
      </c>
      <c r="P5926" s="12">
        <f t="shared" ca="1" si="419"/>
        <v>1.0368827550055366</v>
      </c>
      <c r="Q5926" s="11" t="str">
        <f t="shared" ca="1" si="415"/>
        <v>H</v>
      </c>
    </row>
    <row r="5927" spans="9:17" x14ac:dyDescent="0.25">
      <c r="I5927" s="11">
        <v>5926</v>
      </c>
      <c r="J5927" s="11">
        <f t="shared" ca="1" si="416"/>
        <v>0.20821688541318817</v>
      </c>
      <c r="K5927" s="11">
        <f t="shared" ca="1" si="417"/>
        <v>2.9168534757864477</v>
      </c>
      <c r="L5927" s="11" t="str">
        <f t="shared" ca="1" si="414"/>
        <v>H</v>
      </c>
      <c r="M5927" s="11"/>
      <c r="N5927" s="11">
        <v>5926</v>
      </c>
      <c r="O5927" s="12">
        <f t="shared" ca="1" si="418"/>
        <v>0.75738284951680312</v>
      </c>
      <c r="P5927" s="12">
        <f t="shared" ca="1" si="419"/>
        <v>0.48105703455676208</v>
      </c>
      <c r="Q5927" s="11" t="str">
        <f t="shared" ca="1" si="415"/>
        <v>A</v>
      </c>
    </row>
    <row r="5928" spans="9:17" x14ac:dyDescent="0.25">
      <c r="I5928" s="11">
        <v>5927</v>
      </c>
      <c r="J5928" s="11">
        <f t="shared" ca="1" si="416"/>
        <v>2.0626252243622374</v>
      </c>
      <c r="K5928" s="11">
        <f t="shared" ca="1" si="417"/>
        <v>3.3693334938405393</v>
      </c>
      <c r="L5928" s="11" t="str">
        <f t="shared" ca="1" si="414"/>
        <v>H</v>
      </c>
      <c r="M5928" s="11"/>
      <c r="N5928" s="11">
        <v>5927</v>
      </c>
      <c r="O5928" s="12">
        <f t="shared" ca="1" si="418"/>
        <v>1.466539558707753</v>
      </c>
      <c r="P5928" s="12">
        <f t="shared" ca="1" si="419"/>
        <v>-6.6960682754880096E-2</v>
      </c>
      <c r="Q5928" s="11" t="str">
        <f t="shared" ca="1" si="415"/>
        <v>A</v>
      </c>
    </row>
    <row r="5929" spans="9:17" x14ac:dyDescent="0.25">
      <c r="I5929" s="11">
        <v>5928</v>
      </c>
      <c r="J5929" s="11">
        <f t="shared" ca="1" si="416"/>
        <v>-0.39840147405583737</v>
      </c>
      <c r="K5929" s="11">
        <f t="shared" ca="1" si="417"/>
        <v>2.2112995906254724</v>
      </c>
      <c r="L5929" s="11" t="str">
        <f t="shared" ca="1" si="414"/>
        <v>H</v>
      </c>
      <c r="M5929" s="11"/>
      <c r="N5929" s="11">
        <v>5928</v>
      </c>
      <c r="O5929" s="12">
        <f t="shared" ca="1" si="418"/>
        <v>2.2557191448747744</v>
      </c>
      <c r="P5929" s="12">
        <f t="shared" ca="1" si="419"/>
        <v>0.18509554720486632</v>
      </c>
      <c r="Q5929" s="11" t="str">
        <f t="shared" ca="1" si="415"/>
        <v>A</v>
      </c>
    </row>
    <row r="5930" spans="9:17" x14ac:dyDescent="0.25">
      <c r="I5930" s="11">
        <v>5929</v>
      </c>
      <c r="J5930" s="11">
        <f t="shared" ca="1" si="416"/>
        <v>-1.3022758373720884</v>
      </c>
      <c r="K5930" s="11">
        <f t="shared" ca="1" si="417"/>
        <v>1.8950834930646039</v>
      </c>
      <c r="L5930" s="11" t="str">
        <f t="shared" ca="1" si="414"/>
        <v>H</v>
      </c>
      <c r="M5930" s="11"/>
      <c r="N5930" s="11">
        <v>5929</v>
      </c>
      <c r="O5930" s="12">
        <f t="shared" ca="1" si="418"/>
        <v>-0.50859437255437601</v>
      </c>
      <c r="P5930" s="12">
        <f t="shared" ca="1" si="419"/>
        <v>1.6726879936905068</v>
      </c>
      <c r="Q5930" s="11" t="str">
        <f t="shared" ca="1" si="415"/>
        <v>H</v>
      </c>
    </row>
    <row r="5931" spans="9:17" x14ac:dyDescent="0.25">
      <c r="I5931" s="11">
        <v>5930</v>
      </c>
      <c r="J5931" s="11">
        <f t="shared" ca="1" si="416"/>
        <v>1.380188860470801</v>
      </c>
      <c r="K5931" s="11">
        <f t="shared" ca="1" si="417"/>
        <v>1.7935936137870057</v>
      </c>
      <c r="L5931" s="11" t="str">
        <f t="shared" ca="1" si="414"/>
        <v>H</v>
      </c>
      <c r="M5931" s="11"/>
      <c r="N5931" s="11">
        <v>5930</v>
      </c>
      <c r="O5931" s="12">
        <f t="shared" ca="1" si="418"/>
        <v>1.5207462381480481</v>
      </c>
      <c r="P5931" s="12">
        <f t="shared" ca="1" si="419"/>
        <v>1.9795393302995565</v>
      </c>
      <c r="Q5931" s="11" t="str">
        <f t="shared" ca="1" si="415"/>
        <v>H</v>
      </c>
    </row>
    <row r="5932" spans="9:17" x14ac:dyDescent="0.25">
      <c r="I5932" s="11">
        <v>5931</v>
      </c>
      <c r="J5932" s="11">
        <f t="shared" ca="1" si="416"/>
        <v>-0.40339833241315814</v>
      </c>
      <c r="K5932" s="11">
        <f t="shared" ca="1" si="417"/>
        <v>2.4510311364490445</v>
      </c>
      <c r="L5932" s="11" t="str">
        <f t="shared" ca="1" si="414"/>
        <v>H</v>
      </c>
      <c r="M5932" s="11"/>
      <c r="N5932" s="11">
        <v>5931</v>
      </c>
      <c r="O5932" s="12">
        <f t="shared" ca="1" si="418"/>
        <v>1.5466586169230967</v>
      </c>
      <c r="P5932" s="12">
        <f t="shared" ca="1" si="419"/>
        <v>-0.56080428579391906</v>
      </c>
      <c r="Q5932" s="11" t="str">
        <f t="shared" ca="1" si="415"/>
        <v>A</v>
      </c>
    </row>
    <row r="5933" spans="9:17" x14ac:dyDescent="0.25">
      <c r="I5933" s="11">
        <v>5932</v>
      </c>
      <c r="J5933" s="11">
        <f t="shared" ca="1" si="416"/>
        <v>1.7747407299450668</v>
      </c>
      <c r="K5933" s="11">
        <f t="shared" ca="1" si="417"/>
        <v>1.9638552286654889</v>
      </c>
      <c r="L5933" s="11" t="str">
        <f t="shared" ca="1" si="414"/>
        <v>H</v>
      </c>
      <c r="M5933" s="11"/>
      <c r="N5933" s="11">
        <v>5932</v>
      </c>
      <c r="O5933" s="12">
        <f t="shared" ca="1" si="418"/>
        <v>0.80358689531442962</v>
      </c>
      <c r="P5933" s="12">
        <f t="shared" ca="1" si="419"/>
        <v>1.2444935522856224</v>
      </c>
      <c r="Q5933" s="11" t="str">
        <f t="shared" ca="1" si="415"/>
        <v>H</v>
      </c>
    </row>
    <row r="5934" spans="9:17" x14ac:dyDescent="0.25">
      <c r="I5934" s="11">
        <v>5933</v>
      </c>
      <c r="J5934" s="11">
        <f t="shared" ca="1" si="416"/>
        <v>0.21138094871270108</v>
      </c>
      <c r="K5934" s="11">
        <f t="shared" ca="1" si="417"/>
        <v>5.0486743018367735</v>
      </c>
      <c r="L5934" s="11" t="str">
        <f t="shared" ca="1" si="414"/>
        <v>H</v>
      </c>
      <c r="M5934" s="11"/>
      <c r="N5934" s="11">
        <v>5933</v>
      </c>
      <c r="O5934" s="12">
        <f t="shared" ca="1" si="418"/>
        <v>1.7056189919439775</v>
      </c>
      <c r="P5934" s="12">
        <f t="shared" ca="1" si="419"/>
        <v>0.12985855831729198</v>
      </c>
      <c r="Q5934" s="11" t="str">
        <f t="shared" ca="1" si="415"/>
        <v>A</v>
      </c>
    </row>
    <row r="5935" spans="9:17" x14ac:dyDescent="0.25">
      <c r="I5935" s="11">
        <v>5934</v>
      </c>
      <c r="J5935" s="11">
        <f t="shared" ca="1" si="416"/>
        <v>0.30945946169855165</v>
      </c>
      <c r="K5935" s="11">
        <f t="shared" ca="1" si="417"/>
        <v>-0.40130220999143162</v>
      </c>
      <c r="L5935" s="11" t="str">
        <f t="shared" ca="1" si="414"/>
        <v>A</v>
      </c>
      <c r="M5935" s="11"/>
      <c r="N5935" s="11">
        <v>5934</v>
      </c>
      <c r="O5935" s="12">
        <f t="shared" ca="1" si="418"/>
        <v>0.2842784307109304</v>
      </c>
      <c r="P5935" s="12">
        <f t="shared" ca="1" si="419"/>
        <v>0.25072164036704703</v>
      </c>
      <c r="Q5935" s="11" t="str">
        <f t="shared" ca="1" si="415"/>
        <v>A</v>
      </c>
    </row>
    <row r="5936" spans="9:17" x14ac:dyDescent="0.25">
      <c r="I5936" s="11">
        <v>5935</v>
      </c>
      <c r="J5936" s="11">
        <f t="shared" ca="1" si="416"/>
        <v>0.83436263870444738</v>
      </c>
      <c r="K5936" s="11">
        <f t="shared" ca="1" si="417"/>
        <v>2.9125047231304624</v>
      </c>
      <c r="L5936" s="11" t="str">
        <f t="shared" ca="1" si="414"/>
        <v>H</v>
      </c>
      <c r="M5936" s="11"/>
      <c r="N5936" s="11">
        <v>5935</v>
      </c>
      <c r="O5936" s="12">
        <f t="shared" ca="1" si="418"/>
        <v>2.2681989255789849</v>
      </c>
      <c r="P5936" s="12">
        <f t="shared" ca="1" si="419"/>
        <v>1.1263146106704431</v>
      </c>
      <c r="Q5936" s="11" t="str">
        <f t="shared" ca="1" si="415"/>
        <v>A</v>
      </c>
    </row>
    <row r="5937" spans="9:17" x14ac:dyDescent="0.25">
      <c r="I5937" s="11">
        <v>5936</v>
      </c>
      <c r="J5937" s="11">
        <f t="shared" ca="1" si="416"/>
        <v>-0.71808990547381824</v>
      </c>
      <c r="K5937" s="11">
        <f t="shared" ca="1" si="417"/>
        <v>2.4878314634805774</v>
      </c>
      <c r="L5937" s="11" t="str">
        <f t="shared" ca="1" si="414"/>
        <v>H</v>
      </c>
      <c r="M5937" s="11"/>
      <c r="N5937" s="11">
        <v>5936</v>
      </c>
      <c r="O5937" s="12">
        <f t="shared" ca="1" si="418"/>
        <v>1.6454862089748699</v>
      </c>
      <c r="P5937" s="12">
        <f t="shared" ca="1" si="419"/>
        <v>1.8236965357624486</v>
      </c>
      <c r="Q5937" s="11" t="str">
        <f t="shared" ca="1" si="415"/>
        <v>H</v>
      </c>
    </row>
    <row r="5938" spans="9:17" x14ac:dyDescent="0.25">
      <c r="I5938" s="11">
        <v>5937</v>
      </c>
      <c r="J5938" s="11">
        <f t="shared" ca="1" si="416"/>
        <v>-0.1251970997982087</v>
      </c>
      <c r="K5938" s="11">
        <f t="shared" ca="1" si="417"/>
        <v>1.4947487337724972</v>
      </c>
      <c r="L5938" s="11" t="str">
        <f t="shared" ca="1" si="414"/>
        <v>H</v>
      </c>
      <c r="M5938" s="11"/>
      <c r="N5938" s="11">
        <v>5937</v>
      </c>
      <c r="O5938" s="12">
        <f t="shared" ca="1" si="418"/>
        <v>0.44901549169924049</v>
      </c>
      <c r="P5938" s="12">
        <f t="shared" ca="1" si="419"/>
        <v>0.81880200347113996</v>
      </c>
      <c r="Q5938" s="11" t="str">
        <f t="shared" ca="1" si="415"/>
        <v>H</v>
      </c>
    </row>
    <row r="5939" spans="9:17" x14ac:dyDescent="0.25">
      <c r="I5939" s="11">
        <v>5938</v>
      </c>
      <c r="J5939" s="11">
        <f t="shared" ca="1" si="416"/>
        <v>1.9150285541930274</v>
      </c>
      <c r="K5939" s="11">
        <f t="shared" ca="1" si="417"/>
        <v>2.9226066260133106</v>
      </c>
      <c r="L5939" s="11" t="str">
        <f t="shared" ca="1" si="414"/>
        <v>H</v>
      </c>
      <c r="M5939" s="11"/>
      <c r="N5939" s="11">
        <v>5938</v>
      </c>
      <c r="O5939" s="12">
        <f t="shared" ca="1" si="418"/>
        <v>-0.36312283287438596</v>
      </c>
      <c r="P5939" s="12">
        <f t="shared" ca="1" si="419"/>
        <v>0.20631362670030962</v>
      </c>
      <c r="Q5939" s="11" t="str">
        <f t="shared" ca="1" si="415"/>
        <v>H</v>
      </c>
    </row>
    <row r="5940" spans="9:17" x14ac:dyDescent="0.25">
      <c r="I5940" s="11">
        <v>5939</v>
      </c>
      <c r="J5940" s="11">
        <f t="shared" ca="1" si="416"/>
        <v>0.88668217042436936</v>
      </c>
      <c r="K5940" s="11">
        <f t="shared" ca="1" si="417"/>
        <v>2.691362214919601</v>
      </c>
      <c r="L5940" s="11" t="str">
        <f t="shared" ca="1" si="414"/>
        <v>H</v>
      </c>
      <c r="M5940" s="11"/>
      <c r="N5940" s="11">
        <v>5939</v>
      </c>
      <c r="O5940" s="12">
        <f t="shared" ca="1" si="418"/>
        <v>3.2827286499613235</v>
      </c>
      <c r="P5940" s="12">
        <f t="shared" ca="1" si="419"/>
        <v>0.62563399680543408</v>
      </c>
      <c r="Q5940" s="11" t="str">
        <f t="shared" ca="1" si="415"/>
        <v>A</v>
      </c>
    </row>
    <row r="5941" spans="9:17" x14ac:dyDescent="0.25">
      <c r="I5941" s="11">
        <v>5940</v>
      </c>
      <c r="J5941" s="11">
        <f t="shared" ca="1" si="416"/>
        <v>0.93643274466286852</v>
      </c>
      <c r="K5941" s="11">
        <f t="shared" ca="1" si="417"/>
        <v>3.9971081559293964</v>
      </c>
      <c r="L5941" s="11" t="str">
        <f t="shared" ca="1" si="414"/>
        <v>H</v>
      </c>
      <c r="M5941" s="11"/>
      <c r="N5941" s="11">
        <v>5940</v>
      </c>
      <c r="O5941" s="12">
        <f t="shared" ca="1" si="418"/>
        <v>1.0684921136824488</v>
      </c>
      <c r="P5941" s="12">
        <f t="shared" ca="1" si="419"/>
        <v>1.5426171946321741</v>
      </c>
      <c r="Q5941" s="11" t="str">
        <f t="shared" ca="1" si="415"/>
        <v>H</v>
      </c>
    </row>
    <row r="5942" spans="9:17" x14ac:dyDescent="0.25">
      <c r="I5942" s="11">
        <v>5941</v>
      </c>
      <c r="J5942" s="11">
        <f t="shared" ca="1" si="416"/>
        <v>0.23630209738037689</v>
      </c>
      <c r="K5942" s="11">
        <f t="shared" ca="1" si="417"/>
        <v>3.3960197379262174</v>
      </c>
      <c r="L5942" s="11" t="str">
        <f t="shared" ca="1" si="414"/>
        <v>H</v>
      </c>
      <c r="M5942" s="11"/>
      <c r="N5942" s="11">
        <v>5941</v>
      </c>
      <c r="O5942" s="12">
        <f t="shared" ca="1" si="418"/>
        <v>0.66815173214343349</v>
      </c>
      <c r="P5942" s="12">
        <f t="shared" ca="1" si="419"/>
        <v>0.61094605328277818</v>
      </c>
      <c r="Q5942" s="11" t="str">
        <f t="shared" ca="1" si="415"/>
        <v>A</v>
      </c>
    </row>
    <row r="5943" spans="9:17" x14ac:dyDescent="0.25">
      <c r="I5943" s="11">
        <v>5942</v>
      </c>
      <c r="J5943" s="11">
        <f t="shared" ca="1" si="416"/>
        <v>2.2577482590338387</v>
      </c>
      <c r="K5943" s="11">
        <f t="shared" ca="1" si="417"/>
        <v>1.3688479368249107</v>
      </c>
      <c r="L5943" s="11" t="str">
        <f t="shared" ca="1" si="414"/>
        <v>A</v>
      </c>
      <c r="M5943" s="11"/>
      <c r="N5943" s="11">
        <v>5942</v>
      </c>
      <c r="O5943" s="12">
        <f t="shared" ca="1" si="418"/>
        <v>0.39641867569326095</v>
      </c>
      <c r="P5943" s="12">
        <f t="shared" ca="1" si="419"/>
        <v>1.3682692632407367</v>
      </c>
      <c r="Q5943" s="11" t="str">
        <f t="shared" ca="1" si="415"/>
        <v>H</v>
      </c>
    </row>
    <row r="5944" spans="9:17" x14ac:dyDescent="0.25">
      <c r="I5944" s="11">
        <v>5943</v>
      </c>
      <c r="J5944" s="11">
        <f t="shared" ca="1" si="416"/>
        <v>0.37488422880834682</v>
      </c>
      <c r="K5944" s="11">
        <f t="shared" ca="1" si="417"/>
        <v>3.2590678322990398</v>
      </c>
      <c r="L5944" s="11" t="str">
        <f t="shared" ca="1" si="414"/>
        <v>H</v>
      </c>
      <c r="M5944" s="11"/>
      <c r="N5944" s="11">
        <v>5943</v>
      </c>
      <c r="O5944" s="12">
        <f t="shared" ca="1" si="418"/>
        <v>-1.0527915805925541</v>
      </c>
      <c r="P5944" s="12">
        <f t="shared" ca="1" si="419"/>
        <v>-0.37233802375860559</v>
      </c>
      <c r="Q5944" s="11" t="str">
        <f t="shared" ca="1" si="415"/>
        <v>H</v>
      </c>
    </row>
    <row r="5945" spans="9:17" x14ac:dyDescent="0.25">
      <c r="I5945" s="11">
        <v>5944</v>
      </c>
      <c r="J5945" s="11">
        <f t="shared" ca="1" si="416"/>
        <v>0.30546483369630595</v>
      </c>
      <c r="K5945" s="11">
        <f t="shared" ca="1" si="417"/>
        <v>3.8799741348869921</v>
      </c>
      <c r="L5945" s="11" t="str">
        <f t="shared" ca="1" si="414"/>
        <v>H</v>
      </c>
      <c r="M5945" s="11"/>
      <c r="N5945" s="11">
        <v>5944</v>
      </c>
      <c r="O5945" s="12">
        <f t="shared" ca="1" si="418"/>
        <v>-0.12840249341901078</v>
      </c>
      <c r="P5945" s="12">
        <f t="shared" ca="1" si="419"/>
        <v>1.2363903027451724</v>
      </c>
      <c r="Q5945" s="11" t="str">
        <f t="shared" ca="1" si="415"/>
        <v>H</v>
      </c>
    </row>
    <row r="5946" spans="9:17" x14ac:dyDescent="0.25">
      <c r="I5946" s="11">
        <v>5945</v>
      </c>
      <c r="J5946" s="11">
        <f t="shared" ca="1" si="416"/>
        <v>3.2871073072245593</v>
      </c>
      <c r="K5946" s="11">
        <f t="shared" ca="1" si="417"/>
        <v>1.9880376836869305</v>
      </c>
      <c r="L5946" s="11" t="str">
        <f t="shared" ca="1" si="414"/>
        <v>A</v>
      </c>
      <c r="M5946" s="11"/>
      <c r="N5946" s="11">
        <v>5945</v>
      </c>
      <c r="O5946" s="12">
        <f t="shared" ca="1" si="418"/>
        <v>-0.18959498377613515</v>
      </c>
      <c r="P5946" s="12">
        <f t="shared" ca="1" si="419"/>
        <v>0.31518739677677099</v>
      </c>
      <c r="Q5946" s="11" t="str">
        <f t="shared" ca="1" si="415"/>
        <v>H</v>
      </c>
    </row>
    <row r="5947" spans="9:17" x14ac:dyDescent="0.25">
      <c r="I5947" s="11">
        <v>5946</v>
      </c>
      <c r="J5947" s="11">
        <f t="shared" ca="1" si="416"/>
        <v>1.0909866979582157</v>
      </c>
      <c r="K5947" s="11">
        <f t="shared" ca="1" si="417"/>
        <v>1.4925477760782946</v>
      </c>
      <c r="L5947" s="11" t="str">
        <f t="shared" ca="1" si="414"/>
        <v>H</v>
      </c>
      <c r="M5947" s="11"/>
      <c r="N5947" s="11">
        <v>5946</v>
      </c>
      <c r="O5947" s="12">
        <f t="shared" ca="1" si="418"/>
        <v>-0.22328189330450687</v>
      </c>
      <c r="P5947" s="12">
        <f t="shared" ca="1" si="419"/>
        <v>1.5343253311799188</v>
      </c>
      <c r="Q5947" s="11" t="str">
        <f t="shared" ca="1" si="415"/>
        <v>H</v>
      </c>
    </row>
    <row r="5948" spans="9:17" x14ac:dyDescent="0.25">
      <c r="I5948" s="11">
        <v>5947</v>
      </c>
      <c r="J5948" s="11">
        <f t="shared" ca="1" si="416"/>
        <v>-0.37331558281031996</v>
      </c>
      <c r="K5948" s="11">
        <f t="shared" ca="1" si="417"/>
        <v>-1.2726931615464578</v>
      </c>
      <c r="L5948" s="11" t="str">
        <f t="shared" ca="1" si="414"/>
        <v>A</v>
      </c>
      <c r="M5948" s="11"/>
      <c r="N5948" s="11">
        <v>5947</v>
      </c>
      <c r="O5948" s="12">
        <f t="shared" ca="1" si="418"/>
        <v>-6.9849420867058254E-2</v>
      </c>
      <c r="P5948" s="12">
        <f t="shared" ca="1" si="419"/>
        <v>9.4707113374277618E-2</v>
      </c>
      <c r="Q5948" s="11" t="str">
        <f t="shared" ca="1" si="415"/>
        <v>H</v>
      </c>
    </row>
    <row r="5949" spans="9:17" x14ac:dyDescent="0.25">
      <c r="I5949" s="11">
        <v>5948</v>
      </c>
      <c r="J5949" s="11">
        <f t="shared" ca="1" si="416"/>
        <v>1.1767673905687699</v>
      </c>
      <c r="K5949" s="11">
        <f t="shared" ca="1" si="417"/>
        <v>1.7642715492555094</v>
      </c>
      <c r="L5949" s="11" t="str">
        <f t="shared" ca="1" si="414"/>
        <v>H</v>
      </c>
      <c r="M5949" s="11"/>
      <c r="N5949" s="11">
        <v>5948</v>
      </c>
      <c r="O5949" s="12">
        <f t="shared" ca="1" si="418"/>
        <v>-0.64710207223479044</v>
      </c>
      <c r="P5949" s="12">
        <f t="shared" ca="1" si="419"/>
        <v>0.20679399669515719</v>
      </c>
      <c r="Q5949" s="11" t="str">
        <f t="shared" ca="1" si="415"/>
        <v>H</v>
      </c>
    </row>
    <row r="5950" spans="9:17" x14ac:dyDescent="0.25">
      <c r="I5950" s="11">
        <v>5949</v>
      </c>
      <c r="J5950" s="11">
        <f t="shared" ca="1" si="416"/>
        <v>0.99578681622305809</v>
      </c>
      <c r="K5950" s="11">
        <f t="shared" ca="1" si="417"/>
        <v>3.0912515127890003</v>
      </c>
      <c r="L5950" s="11" t="str">
        <f t="shared" ca="1" si="414"/>
        <v>H</v>
      </c>
      <c r="M5950" s="11"/>
      <c r="N5950" s="11">
        <v>5949</v>
      </c>
      <c r="O5950" s="12">
        <f t="shared" ca="1" si="418"/>
        <v>1.1529073338222848</v>
      </c>
      <c r="P5950" s="12">
        <f t="shared" ca="1" si="419"/>
        <v>1.1185893262254825</v>
      </c>
      <c r="Q5950" s="11" t="str">
        <f t="shared" ca="1" si="415"/>
        <v>A</v>
      </c>
    </row>
    <row r="5951" spans="9:17" x14ac:dyDescent="0.25">
      <c r="I5951" s="11">
        <v>5950</v>
      </c>
      <c r="J5951" s="11">
        <f t="shared" ca="1" si="416"/>
        <v>1.5678173188469426</v>
      </c>
      <c r="K5951" s="11">
        <f t="shared" ca="1" si="417"/>
        <v>0.7812059342289388</v>
      </c>
      <c r="L5951" s="11" t="str">
        <f t="shared" ca="1" si="414"/>
        <v>A</v>
      </c>
      <c r="M5951" s="11"/>
      <c r="N5951" s="11">
        <v>5950</v>
      </c>
      <c r="O5951" s="12">
        <f t="shared" ca="1" si="418"/>
        <v>1.4469871741799769</v>
      </c>
      <c r="P5951" s="12">
        <f t="shared" ca="1" si="419"/>
        <v>0.87409063785700747</v>
      </c>
      <c r="Q5951" s="11" t="str">
        <f t="shared" ca="1" si="415"/>
        <v>A</v>
      </c>
    </row>
    <row r="5952" spans="9:17" x14ac:dyDescent="0.25">
      <c r="I5952" s="11">
        <v>5951</v>
      </c>
      <c r="J5952" s="11">
        <f t="shared" ca="1" si="416"/>
        <v>3.2665347096759243</v>
      </c>
      <c r="K5952" s="11">
        <f t="shared" ca="1" si="417"/>
        <v>3.7661153688115023</v>
      </c>
      <c r="L5952" s="11" t="str">
        <f t="shared" ca="1" si="414"/>
        <v>H</v>
      </c>
      <c r="M5952" s="11"/>
      <c r="N5952" s="11">
        <v>5951</v>
      </c>
      <c r="O5952" s="12">
        <f t="shared" ca="1" si="418"/>
        <v>1.9922488740081028</v>
      </c>
      <c r="P5952" s="12">
        <f t="shared" ca="1" si="419"/>
        <v>0.89740369148996491</v>
      </c>
      <c r="Q5952" s="11" t="str">
        <f t="shared" ca="1" si="415"/>
        <v>A</v>
      </c>
    </row>
    <row r="5953" spans="9:17" x14ac:dyDescent="0.25">
      <c r="I5953" s="11">
        <v>5952</v>
      </c>
      <c r="J5953" s="11">
        <f t="shared" ca="1" si="416"/>
        <v>2.6749108134992321</v>
      </c>
      <c r="K5953" s="11">
        <f t="shared" ca="1" si="417"/>
        <v>3.6259447861033429</v>
      </c>
      <c r="L5953" s="11" t="str">
        <f t="shared" ca="1" si="414"/>
        <v>H</v>
      </c>
      <c r="M5953" s="11"/>
      <c r="N5953" s="11">
        <v>5952</v>
      </c>
      <c r="O5953" s="12">
        <f t="shared" ca="1" si="418"/>
        <v>0.43286156260135256</v>
      </c>
      <c r="P5953" s="12">
        <f t="shared" ca="1" si="419"/>
        <v>-1.0024656869050945</v>
      </c>
      <c r="Q5953" s="11" t="str">
        <f t="shared" ca="1" si="415"/>
        <v>A</v>
      </c>
    </row>
    <row r="5954" spans="9:17" x14ac:dyDescent="0.25">
      <c r="I5954" s="11">
        <v>5953</v>
      </c>
      <c r="J5954" s="11">
        <f t="shared" ca="1" si="416"/>
        <v>0.86100519239674977</v>
      </c>
      <c r="K5954" s="11">
        <f t="shared" ca="1" si="417"/>
        <v>1.4171184674614441</v>
      </c>
      <c r="L5954" s="11" t="str">
        <f t="shared" ca="1" si="414"/>
        <v>H</v>
      </c>
      <c r="M5954" s="11"/>
      <c r="N5954" s="11">
        <v>5953</v>
      </c>
      <c r="O5954" s="12">
        <f t="shared" ca="1" si="418"/>
        <v>-3.867163539971552E-2</v>
      </c>
      <c r="P5954" s="12">
        <f t="shared" ca="1" si="419"/>
        <v>0.23051706053766907</v>
      </c>
      <c r="Q5954" s="11" t="str">
        <f t="shared" ca="1" si="415"/>
        <v>H</v>
      </c>
    </row>
    <row r="5955" spans="9:17" x14ac:dyDescent="0.25">
      <c r="I5955" s="11">
        <v>5954</v>
      </c>
      <c r="J5955" s="11">
        <f t="shared" ref="J5955:J6018" ca="1" si="420">NORMINV(RAND(), $D$3,$F$3)</f>
        <v>1.5952903678526955</v>
      </c>
      <c r="K5955" s="11">
        <f t="shared" ref="K5955:K6018" ca="1" si="421">NORMINV(RAND(), $D$2,$F$2)</f>
        <v>0.80124881600042608</v>
      </c>
      <c r="L5955" s="11" t="str">
        <f t="shared" ca="1" si="414"/>
        <v>A</v>
      </c>
      <c r="M5955" s="11"/>
      <c r="N5955" s="11">
        <v>5954</v>
      </c>
      <c r="O5955" s="12">
        <f t="shared" ref="O5955:O6018" ca="1" si="422">NORMINV(RAND(), $D$11,$F$11)</f>
        <v>1.540910538424165</v>
      </c>
      <c r="P5955" s="12">
        <f t="shared" ref="P5955:P6018" ca="1" si="423">NORMINV(RAND(), $D$10,$F$10)</f>
        <v>-1.3686730705925716</v>
      </c>
      <c r="Q5955" s="11" t="str">
        <f t="shared" ca="1" si="415"/>
        <v>A</v>
      </c>
    </row>
    <row r="5956" spans="9:17" x14ac:dyDescent="0.25">
      <c r="I5956" s="11">
        <v>5955</v>
      </c>
      <c r="J5956" s="11">
        <f t="shared" ca="1" si="420"/>
        <v>0.14401875545881171</v>
      </c>
      <c r="K5956" s="11">
        <f t="shared" ca="1" si="421"/>
        <v>3.3622111835392037</v>
      </c>
      <c r="L5956" s="11" t="str">
        <f t="shared" ca="1" si="414"/>
        <v>H</v>
      </c>
      <c r="M5956" s="11"/>
      <c r="N5956" s="11">
        <v>5955</v>
      </c>
      <c r="O5956" s="12">
        <f t="shared" ca="1" si="422"/>
        <v>0.89050288622616947</v>
      </c>
      <c r="P5956" s="12">
        <f t="shared" ca="1" si="423"/>
        <v>-1.1258772831735651</v>
      </c>
      <c r="Q5956" s="11" t="str">
        <f t="shared" ca="1" si="415"/>
        <v>A</v>
      </c>
    </row>
    <row r="5957" spans="9:17" x14ac:dyDescent="0.25">
      <c r="I5957" s="11">
        <v>5956</v>
      </c>
      <c r="J5957" s="11">
        <f t="shared" ca="1" si="420"/>
        <v>-2.2563696136785962</v>
      </c>
      <c r="K5957" s="11">
        <f t="shared" ca="1" si="421"/>
        <v>2.4735735130833953</v>
      </c>
      <c r="L5957" s="11" t="str">
        <f t="shared" ca="1" si="414"/>
        <v>H</v>
      </c>
      <c r="M5957" s="11"/>
      <c r="N5957" s="11">
        <v>5956</v>
      </c>
      <c r="O5957" s="12">
        <f t="shared" ca="1" si="422"/>
        <v>0.61935689243132186</v>
      </c>
      <c r="P5957" s="12">
        <f t="shared" ca="1" si="423"/>
        <v>0.63526192223121181</v>
      </c>
      <c r="Q5957" s="11" t="str">
        <f t="shared" ca="1" si="415"/>
        <v>H</v>
      </c>
    </row>
    <row r="5958" spans="9:17" x14ac:dyDescent="0.25">
      <c r="I5958" s="11">
        <v>5957</v>
      </c>
      <c r="J5958" s="11">
        <f t="shared" ca="1" si="420"/>
        <v>1.9381404678922078</v>
      </c>
      <c r="K5958" s="11">
        <f t="shared" ca="1" si="421"/>
        <v>2.3160754659345284</v>
      </c>
      <c r="L5958" s="11" t="str">
        <f t="shared" ca="1" si="414"/>
        <v>H</v>
      </c>
      <c r="M5958" s="11"/>
      <c r="N5958" s="11">
        <v>5957</v>
      </c>
      <c r="O5958" s="12">
        <f t="shared" ca="1" si="422"/>
        <v>0.29711964711241373</v>
      </c>
      <c r="P5958" s="12">
        <f t="shared" ca="1" si="423"/>
        <v>0.37732014172148853</v>
      </c>
      <c r="Q5958" s="11" t="str">
        <f t="shared" ca="1" si="415"/>
        <v>H</v>
      </c>
    </row>
    <row r="5959" spans="9:17" x14ac:dyDescent="0.25">
      <c r="I5959" s="11">
        <v>5958</v>
      </c>
      <c r="J5959" s="11">
        <f t="shared" ca="1" si="420"/>
        <v>2.3084522613529059</v>
      </c>
      <c r="K5959" s="11">
        <f t="shared" ca="1" si="421"/>
        <v>1.9614357834071185</v>
      </c>
      <c r="L5959" s="11" t="str">
        <f t="shared" ca="1" si="414"/>
        <v>A</v>
      </c>
      <c r="M5959" s="11"/>
      <c r="N5959" s="11">
        <v>5958</v>
      </c>
      <c r="O5959" s="12">
        <f t="shared" ca="1" si="422"/>
        <v>0.51502709301707128</v>
      </c>
      <c r="P5959" s="12">
        <f t="shared" ca="1" si="423"/>
        <v>0.3196682711374913</v>
      </c>
      <c r="Q5959" s="11" t="str">
        <f t="shared" ca="1" si="415"/>
        <v>A</v>
      </c>
    </row>
    <row r="5960" spans="9:17" x14ac:dyDescent="0.25">
      <c r="I5960" s="11">
        <v>5959</v>
      </c>
      <c r="J5960" s="11">
        <f t="shared" ca="1" si="420"/>
        <v>-0.52004877595731636</v>
      </c>
      <c r="K5960" s="11">
        <f t="shared" ca="1" si="421"/>
        <v>1.3808938921985003</v>
      </c>
      <c r="L5960" s="11" t="str">
        <f t="shared" ca="1" si="414"/>
        <v>H</v>
      </c>
      <c r="M5960" s="11"/>
      <c r="N5960" s="11">
        <v>5959</v>
      </c>
      <c r="O5960" s="12">
        <f t="shared" ca="1" si="422"/>
        <v>1.3758178487638419</v>
      </c>
      <c r="P5960" s="12">
        <f t="shared" ca="1" si="423"/>
        <v>1.4450048466913255</v>
      </c>
      <c r="Q5960" s="11" t="str">
        <f t="shared" ca="1" si="415"/>
        <v>H</v>
      </c>
    </row>
    <row r="5961" spans="9:17" x14ac:dyDescent="0.25">
      <c r="I5961" s="11">
        <v>5960</v>
      </c>
      <c r="J5961" s="11">
        <f t="shared" ca="1" si="420"/>
        <v>0.9254034197511628</v>
      </c>
      <c r="K5961" s="11">
        <f t="shared" ca="1" si="421"/>
        <v>2.7920081832024772</v>
      </c>
      <c r="L5961" s="11" t="str">
        <f t="shared" ca="1" si="414"/>
        <v>H</v>
      </c>
      <c r="M5961" s="11"/>
      <c r="N5961" s="11">
        <v>5960</v>
      </c>
      <c r="O5961" s="12">
        <f t="shared" ca="1" si="422"/>
        <v>2.0245303881549566</v>
      </c>
      <c r="P5961" s="12">
        <f t="shared" ca="1" si="423"/>
        <v>0.35157288420130028</v>
      </c>
      <c r="Q5961" s="11" t="str">
        <f t="shared" ca="1" si="415"/>
        <v>A</v>
      </c>
    </row>
    <row r="5962" spans="9:17" x14ac:dyDescent="0.25">
      <c r="I5962" s="11">
        <v>5961</v>
      </c>
      <c r="J5962" s="11">
        <f t="shared" ca="1" si="420"/>
        <v>-0.55565573505970522</v>
      </c>
      <c r="K5962" s="11">
        <f t="shared" ca="1" si="421"/>
        <v>3.8301166275044585</v>
      </c>
      <c r="L5962" s="11" t="str">
        <f t="shared" ca="1" si="414"/>
        <v>H</v>
      </c>
      <c r="M5962" s="11"/>
      <c r="N5962" s="11">
        <v>5961</v>
      </c>
      <c r="O5962" s="12">
        <f t="shared" ca="1" si="422"/>
        <v>0.16721383541445561</v>
      </c>
      <c r="P5962" s="12">
        <f t="shared" ca="1" si="423"/>
        <v>0.40195156028592605</v>
      </c>
      <c r="Q5962" s="11" t="str">
        <f t="shared" ca="1" si="415"/>
        <v>H</v>
      </c>
    </row>
    <row r="5963" spans="9:17" x14ac:dyDescent="0.25">
      <c r="I5963" s="11">
        <v>5962</v>
      </c>
      <c r="J5963" s="11">
        <f t="shared" ca="1" si="420"/>
        <v>1.9061092215668614</v>
      </c>
      <c r="K5963" s="11">
        <f t="shared" ca="1" si="421"/>
        <v>2.8238200315683315</v>
      </c>
      <c r="L5963" s="11" t="str">
        <f t="shared" ca="1" si="414"/>
        <v>H</v>
      </c>
      <c r="M5963" s="11"/>
      <c r="N5963" s="11">
        <v>5962</v>
      </c>
      <c r="O5963" s="12">
        <f t="shared" ca="1" si="422"/>
        <v>0.75592039281573509</v>
      </c>
      <c r="P5963" s="12">
        <f t="shared" ca="1" si="423"/>
        <v>0.8246358724134516</v>
      </c>
      <c r="Q5963" s="11" t="str">
        <f t="shared" ca="1" si="415"/>
        <v>H</v>
      </c>
    </row>
    <row r="5964" spans="9:17" x14ac:dyDescent="0.25">
      <c r="I5964" s="11">
        <v>5963</v>
      </c>
      <c r="J5964" s="11">
        <f t="shared" ca="1" si="420"/>
        <v>1.3840907210236146</v>
      </c>
      <c r="K5964" s="11">
        <f t="shared" ca="1" si="421"/>
        <v>3.0006321352429426</v>
      </c>
      <c r="L5964" s="11" t="str">
        <f t="shared" ca="1" si="414"/>
        <v>H</v>
      </c>
      <c r="M5964" s="11"/>
      <c r="N5964" s="11">
        <v>5963</v>
      </c>
      <c r="O5964" s="12">
        <f t="shared" ca="1" si="422"/>
        <v>0.55706414000701099</v>
      </c>
      <c r="P5964" s="12">
        <f t="shared" ca="1" si="423"/>
        <v>1.269802628450788</v>
      </c>
      <c r="Q5964" s="11" t="str">
        <f t="shared" ca="1" si="415"/>
        <v>H</v>
      </c>
    </row>
    <row r="5965" spans="9:17" x14ac:dyDescent="0.25">
      <c r="I5965" s="11">
        <v>5964</v>
      </c>
      <c r="J5965" s="11">
        <f t="shared" ca="1" si="420"/>
        <v>2.8561388312686216</v>
      </c>
      <c r="K5965" s="11">
        <f t="shared" ca="1" si="421"/>
        <v>2.0050308189495478</v>
      </c>
      <c r="L5965" s="11" t="str">
        <f t="shared" ca="1" si="414"/>
        <v>A</v>
      </c>
      <c r="M5965" s="11"/>
      <c r="N5965" s="11">
        <v>5964</v>
      </c>
      <c r="O5965" s="12">
        <f t="shared" ca="1" si="422"/>
        <v>-0.10801504452874167</v>
      </c>
      <c r="P5965" s="12">
        <f t="shared" ca="1" si="423"/>
        <v>1.5503674787147395</v>
      </c>
      <c r="Q5965" s="11" t="str">
        <f t="shared" ca="1" si="415"/>
        <v>H</v>
      </c>
    </row>
    <row r="5966" spans="9:17" x14ac:dyDescent="0.25">
      <c r="I5966" s="11">
        <v>5965</v>
      </c>
      <c r="J5966" s="11">
        <f t="shared" ca="1" si="420"/>
        <v>0.79316712834714531</v>
      </c>
      <c r="K5966" s="11">
        <f t="shared" ca="1" si="421"/>
        <v>0.79514523643799917</v>
      </c>
      <c r="L5966" s="11" t="str">
        <f t="shared" ca="1" si="414"/>
        <v>H</v>
      </c>
      <c r="M5966" s="11"/>
      <c r="N5966" s="11">
        <v>5965</v>
      </c>
      <c r="O5966" s="12">
        <f t="shared" ca="1" si="422"/>
        <v>1.6862889784542339</v>
      </c>
      <c r="P5966" s="12">
        <f t="shared" ca="1" si="423"/>
        <v>0.92540687040570435</v>
      </c>
      <c r="Q5966" s="11" t="str">
        <f t="shared" ca="1" si="415"/>
        <v>A</v>
      </c>
    </row>
    <row r="5967" spans="9:17" x14ac:dyDescent="0.25">
      <c r="I5967" s="11">
        <v>5966</v>
      </c>
      <c r="J5967" s="11">
        <f t="shared" ca="1" si="420"/>
        <v>-2.0972039307567933</v>
      </c>
      <c r="K5967" s="11">
        <f t="shared" ca="1" si="421"/>
        <v>3.239204195658917</v>
      </c>
      <c r="L5967" s="11" t="str">
        <f t="shared" ca="1" si="414"/>
        <v>H</v>
      </c>
      <c r="M5967" s="11"/>
      <c r="N5967" s="11">
        <v>5966</v>
      </c>
      <c r="O5967" s="12">
        <f t="shared" ca="1" si="422"/>
        <v>0.43678895196583961</v>
      </c>
      <c r="P5967" s="12">
        <f t="shared" ca="1" si="423"/>
        <v>1.1736445187913722</v>
      </c>
      <c r="Q5967" s="11" t="str">
        <f t="shared" ca="1" si="415"/>
        <v>H</v>
      </c>
    </row>
    <row r="5968" spans="9:17" x14ac:dyDescent="0.25">
      <c r="I5968" s="11">
        <v>5967</v>
      </c>
      <c r="J5968" s="11">
        <f t="shared" ca="1" si="420"/>
        <v>0.514321042799609</v>
      </c>
      <c r="K5968" s="11">
        <f t="shared" ca="1" si="421"/>
        <v>0.85999429795678162</v>
      </c>
      <c r="L5968" s="11" t="str">
        <f t="shared" ca="1" si="414"/>
        <v>H</v>
      </c>
      <c r="M5968" s="11"/>
      <c r="N5968" s="11">
        <v>5967</v>
      </c>
      <c r="O5968" s="12">
        <f t="shared" ca="1" si="422"/>
        <v>5.8692044406870869E-2</v>
      </c>
      <c r="P5968" s="12">
        <f t="shared" ca="1" si="423"/>
        <v>0.35687194530657118</v>
      </c>
      <c r="Q5968" s="11" t="str">
        <f t="shared" ca="1" si="415"/>
        <v>H</v>
      </c>
    </row>
    <row r="5969" spans="9:17" x14ac:dyDescent="0.25">
      <c r="I5969" s="11">
        <v>5968</v>
      </c>
      <c r="J5969" s="11">
        <f t="shared" ca="1" si="420"/>
        <v>0.90188231466980928</v>
      </c>
      <c r="K5969" s="11">
        <f t="shared" ca="1" si="421"/>
        <v>2.4150195658696467</v>
      </c>
      <c r="L5969" s="11" t="str">
        <f t="shared" ca="1" si="414"/>
        <v>H</v>
      </c>
      <c r="M5969" s="11"/>
      <c r="N5969" s="11">
        <v>5968</v>
      </c>
      <c r="O5969" s="12">
        <f t="shared" ca="1" si="422"/>
        <v>-2.7224876849455821</v>
      </c>
      <c r="P5969" s="12">
        <f t="shared" ca="1" si="423"/>
        <v>1.6237324272400389</v>
      </c>
      <c r="Q5969" s="11" t="str">
        <f t="shared" ca="1" si="415"/>
        <v>H</v>
      </c>
    </row>
    <row r="5970" spans="9:17" x14ac:dyDescent="0.25">
      <c r="I5970" s="11">
        <v>5969</v>
      </c>
      <c r="J5970" s="11">
        <f t="shared" ca="1" si="420"/>
        <v>0.67426194527921712</v>
      </c>
      <c r="K5970" s="11">
        <f t="shared" ca="1" si="421"/>
        <v>0.7047302187065918</v>
      </c>
      <c r="L5970" s="11" t="str">
        <f t="shared" ca="1" si="414"/>
        <v>H</v>
      </c>
      <c r="M5970" s="11"/>
      <c r="N5970" s="11">
        <v>5969</v>
      </c>
      <c r="O5970" s="12">
        <f t="shared" ca="1" si="422"/>
        <v>0.70009483346069645</v>
      </c>
      <c r="P5970" s="12">
        <f t="shared" ca="1" si="423"/>
        <v>1.0733798151525864E-2</v>
      </c>
      <c r="Q5970" s="11" t="str">
        <f t="shared" ca="1" si="415"/>
        <v>A</v>
      </c>
    </row>
    <row r="5971" spans="9:17" x14ac:dyDescent="0.25">
      <c r="I5971" s="11">
        <v>5970</v>
      </c>
      <c r="J5971" s="11">
        <f t="shared" ca="1" si="420"/>
        <v>1.4675605958513471</v>
      </c>
      <c r="K5971" s="11">
        <f t="shared" ca="1" si="421"/>
        <v>2.4204612556328131</v>
      </c>
      <c r="L5971" s="11" t="str">
        <f t="shared" ca="1" si="414"/>
        <v>H</v>
      </c>
      <c r="M5971" s="11"/>
      <c r="N5971" s="11">
        <v>5970</v>
      </c>
      <c r="O5971" s="12">
        <f t="shared" ca="1" si="422"/>
        <v>0.31592522437261206</v>
      </c>
      <c r="P5971" s="12">
        <f t="shared" ca="1" si="423"/>
        <v>1.7305960142159087</v>
      </c>
      <c r="Q5971" s="11" t="str">
        <f t="shared" ca="1" si="415"/>
        <v>H</v>
      </c>
    </row>
    <row r="5972" spans="9:17" x14ac:dyDescent="0.25">
      <c r="I5972" s="11">
        <v>5971</v>
      </c>
      <c r="J5972" s="11">
        <f t="shared" ca="1" si="420"/>
        <v>1.4663951828931852</v>
      </c>
      <c r="K5972" s="11">
        <f t="shared" ca="1" si="421"/>
        <v>2.3815873284978899</v>
      </c>
      <c r="L5972" s="11" t="str">
        <f t="shared" ca="1" si="414"/>
        <v>H</v>
      </c>
      <c r="M5972" s="11"/>
      <c r="N5972" s="11">
        <v>5971</v>
      </c>
      <c r="O5972" s="12">
        <f t="shared" ca="1" si="422"/>
        <v>1.452496380927756</v>
      </c>
      <c r="P5972" s="12">
        <f t="shared" ca="1" si="423"/>
        <v>1.409709079322859</v>
      </c>
      <c r="Q5972" s="11" t="str">
        <f t="shared" ca="1" si="415"/>
        <v>A</v>
      </c>
    </row>
    <row r="5973" spans="9:17" x14ac:dyDescent="0.25">
      <c r="I5973" s="11">
        <v>5972</v>
      </c>
      <c r="J5973" s="11">
        <f t="shared" ca="1" si="420"/>
        <v>0.69173588413256648</v>
      </c>
      <c r="K5973" s="11">
        <f t="shared" ca="1" si="421"/>
        <v>0.36603590397806385</v>
      </c>
      <c r="L5973" s="11" t="str">
        <f t="shared" ca="1" si="414"/>
        <v>A</v>
      </c>
      <c r="M5973" s="11"/>
      <c r="N5973" s="11">
        <v>5972</v>
      </c>
      <c r="O5973" s="12">
        <f t="shared" ca="1" si="422"/>
        <v>-1.138904774288326</v>
      </c>
      <c r="P5973" s="12">
        <f t="shared" ca="1" si="423"/>
        <v>1.4643560688291832</v>
      </c>
      <c r="Q5973" s="11" t="str">
        <f t="shared" ca="1" si="415"/>
        <v>H</v>
      </c>
    </row>
    <row r="5974" spans="9:17" x14ac:dyDescent="0.25">
      <c r="I5974" s="11">
        <v>5973</v>
      </c>
      <c r="J5974" s="11">
        <f t="shared" ca="1" si="420"/>
        <v>0.19707452698135286</v>
      </c>
      <c r="K5974" s="11">
        <f t="shared" ca="1" si="421"/>
        <v>1.2704817588635957</v>
      </c>
      <c r="L5974" s="11" t="str">
        <f t="shared" ca="1" si="414"/>
        <v>H</v>
      </c>
      <c r="M5974" s="11"/>
      <c r="N5974" s="11">
        <v>5973</v>
      </c>
      <c r="O5974" s="12">
        <f t="shared" ca="1" si="422"/>
        <v>-3.1683944813516094</v>
      </c>
      <c r="P5974" s="12">
        <f t="shared" ca="1" si="423"/>
        <v>1.3306482863313942</v>
      </c>
      <c r="Q5974" s="11" t="str">
        <f t="shared" ca="1" si="415"/>
        <v>H</v>
      </c>
    </row>
    <row r="5975" spans="9:17" x14ac:dyDescent="0.25">
      <c r="I5975" s="11">
        <v>5974</v>
      </c>
      <c r="J5975" s="11">
        <f t="shared" ca="1" si="420"/>
        <v>2.0268623809670596</v>
      </c>
      <c r="K5975" s="11">
        <f t="shared" ca="1" si="421"/>
        <v>1.754254309845277</v>
      </c>
      <c r="L5975" s="11" t="str">
        <f t="shared" ca="1" si="414"/>
        <v>A</v>
      </c>
      <c r="M5975" s="11"/>
      <c r="N5975" s="11">
        <v>5974</v>
      </c>
      <c r="O5975" s="12">
        <f t="shared" ca="1" si="422"/>
        <v>4.7062105922586905</v>
      </c>
      <c r="P5975" s="12">
        <f t="shared" ca="1" si="423"/>
        <v>-1.0817112413304377</v>
      </c>
      <c r="Q5975" s="11" t="str">
        <f t="shared" ca="1" si="415"/>
        <v>A</v>
      </c>
    </row>
    <row r="5976" spans="9:17" x14ac:dyDescent="0.25">
      <c r="I5976" s="11">
        <v>5975</v>
      </c>
      <c r="J5976" s="11">
        <f t="shared" ca="1" si="420"/>
        <v>1.4285850262778843E-2</v>
      </c>
      <c r="K5976" s="11">
        <f t="shared" ca="1" si="421"/>
        <v>-0.52973236615992558</v>
      </c>
      <c r="L5976" s="11" t="str">
        <f t="shared" ca="1" si="414"/>
        <v>A</v>
      </c>
      <c r="M5976" s="11"/>
      <c r="N5976" s="11">
        <v>5975</v>
      </c>
      <c r="O5976" s="12">
        <f t="shared" ca="1" si="422"/>
        <v>0.55064507419666631</v>
      </c>
      <c r="P5976" s="12">
        <f t="shared" ca="1" si="423"/>
        <v>1.0460475918497443</v>
      </c>
      <c r="Q5976" s="11" t="str">
        <f t="shared" ca="1" si="415"/>
        <v>H</v>
      </c>
    </row>
    <row r="5977" spans="9:17" x14ac:dyDescent="0.25">
      <c r="I5977" s="11">
        <v>5976</v>
      </c>
      <c r="J5977" s="11">
        <f t="shared" ca="1" si="420"/>
        <v>-0.36568478910086044</v>
      </c>
      <c r="K5977" s="11">
        <f t="shared" ca="1" si="421"/>
        <v>1.6050095958324633</v>
      </c>
      <c r="L5977" s="11" t="str">
        <f t="shared" ca="1" si="414"/>
        <v>H</v>
      </c>
      <c r="M5977" s="11"/>
      <c r="N5977" s="11">
        <v>5976</v>
      </c>
      <c r="O5977" s="12">
        <f t="shared" ca="1" si="422"/>
        <v>1.2086538755918816</v>
      </c>
      <c r="P5977" s="12">
        <f t="shared" ca="1" si="423"/>
        <v>-1.0998783863138919</v>
      </c>
      <c r="Q5977" s="11" t="str">
        <f t="shared" ca="1" si="415"/>
        <v>A</v>
      </c>
    </row>
    <row r="5978" spans="9:17" x14ac:dyDescent="0.25">
      <c r="I5978" s="11">
        <v>5977</v>
      </c>
      <c r="J5978" s="11">
        <f t="shared" ca="1" si="420"/>
        <v>0.49414495443357803</v>
      </c>
      <c r="K5978" s="11">
        <f t="shared" ca="1" si="421"/>
        <v>1.8864253640808519</v>
      </c>
      <c r="L5978" s="11" t="str">
        <f t="shared" ca="1" si="414"/>
        <v>H</v>
      </c>
      <c r="M5978" s="11"/>
      <c r="N5978" s="11">
        <v>5977</v>
      </c>
      <c r="O5978" s="12">
        <f t="shared" ca="1" si="422"/>
        <v>-0.31996887008950081</v>
      </c>
      <c r="P5978" s="12">
        <f t="shared" ca="1" si="423"/>
        <v>1.4288416541302356</v>
      </c>
      <c r="Q5978" s="11" t="str">
        <f t="shared" ca="1" si="415"/>
        <v>H</v>
      </c>
    </row>
    <row r="5979" spans="9:17" x14ac:dyDescent="0.25">
      <c r="I5979" s="11">
        <v>5978</v>
      </c>
      <c r="J5979" s="11">
        <f t="shared" ca="1" si="420"/>
        <v>3.0171129921683608</v>
      </c>
      <c r="K5979" s="11">
        <f t="shared" ca="1" si="421"/>
        <v>2.6690902161564098</v>
      </c>
      <c r="L5979" s="11" t="str">
        <f t="shared" ca="1" si="414"/>
        <v>A</v>
      </c>
      <c r="M5979" s="11"/>
      <c r="N5979" s="11">
        <v>5978</v>
      </c>
      <c r="O5979" s="12">
        <f t="shared" ca="1" si="422"/>
        <v>3.334709041963885</v>
      </c>
      <c r="P5979" s="12">
        <f t="shared" ca="1" si="423"/>
        <v>0.61718677083733064</v>
      </c>
      <c r="Q5979" s="11" t="str">
        <f t="shared" ca="1" si="415"/>
        <v>A</v>
      </c>
    </row>
    <row r="5980" spans="9:17" x14ac:dyDescent="0.25">
      <c r="I5980" s="11">
        <v>5979</v>
      </c>
      <c r="J5980" s="11">
        <f t="shared" ca="1" si="420"/>
        <v>3.6623441106965013</v>
      </c>
      <c r="K5980" s="11">
        <f t="shared" ca="1" si="421"/>
        <v>0.96118930986530882</v>
      </c>
      <c r="L5980" s="11" t="str">
        <f t="shared" ca="1" si="414"/>
        <v>A</v>
      </c>
      <c r="M5980" s="11"/>
      <c r="N5980" s="11">
        <v>5979</v>
      </c>
      <c r="O5980" s="12">
        <f t="shared" ca="1" si="422"/>
        <v>-1.0754855572128568</v>
      </c>
      <c r="P5980" s="12">
        <f t="shared" ca="1" si="423"/>
        <v>1.4335857689441103</v>
      </c>
      <c r="Q5980" s="11" t="str">
        <f t="shared" ca="1" si="415"/>
        <v>H</v>
      </c>
    </row>
    <row r="5981" spans="9:17" x14ac:dyDescent="0.25">
      <c r="I5981" s="11">
        <v>5980</v>
      </c>
      <c r="J5981" s="11">
        <f t="shared" ca="1" si="420"/>
        <v>3.4302724445996406</v>
      </c>
      <c r="K5981" s="11">
        <f t="shared" ca="1" si="421"/>
        <v>0.10072252806443638</v>
      </c>
      <c r="L5981" s="11" t="str">
        <f t="shared" ca="1" si="414"/>
        <v>A</v>
      </c>
      <c r="M5981" s="11"/>
      <c r="N5981" s="11">
        <v>5980</v>
      </c>
      <c r="O5981" s="12">
        <f t="shared" ca="1" si="422"/>
        <v>0.30100081128047179</v>
      </c>
      <c r="P5981" s="12">
        <f t="shared" ca="1" si="423"/>
        <v>0.55138785106769694</v>
      </c>
      <c r="Q5981" s="11" t="str">
        <f t="shared" ca="1" si="415"/>
        <v>H</v>
      </c>
    </row>
    <row r="5982" spans="9:17" x14ac:dyDescent="0.25">
      <c r="I5982" s="11">
        <v>5981</v>
      </c>
      <c r="J5982" s="11">
        <f t="shared" ca="1" si="420"/>
        <v>0.88190395807584554</v>
      </c>
      <c r="K5982" s="11">
        <f t="shared" ca="1" si="421"/>
        <v>1.6156012491239826</v>
      </c>
      <c r="L5982" s="11" t="str">
        <f t="shared" ca="1" si="414"/>
        <v>H</v>
      </c>
      <c r="M5982" s="11"/>
      <c r="N5982" s="11">
        <v>5981</v>
      </c>
      <c r="O5982" s="12">
        <f t="shared" ca="1" si="422"/>
        <v>0.54263259411104803</v>
      </c>
      <c r="P5982" s="12">
        <f t="shared" ca="1" si="423"/>
        <v>3.0567635293728426</v>
      </c>
      <c r="Q5982" s="11" t="str">
        <f t="shared" ca="1" si="415"/>
        <v>H</v>
      </c>
    </row>
    <row r="5983" spans="9:17" x14ac:dyDescent="0.25">
      <c r="I5983" s="11">
        <v>5982</v>
      </c>
      <c r="J5983" s="11">
        <f t="shared" ca="1" si="420"/>
        <v>-1.1553460646934912</v>
      </c>
      <c r="K5983" s="11">
        <f t="shared" ca="1" si="421"/>
        <v>2.4063025238978391</v>
      </c>
      <c r="L5983" s="11" t="str">
        <f t="shared" ca="1" si="414"/>
        <v>H</v>
      </c>
      <c r="M5983" s="11"/>
      <c r="N5983" s="11">
        <v>5982</v>
      </c>
      <c r="O5983" s="12">
        <f t="shared" ca="1" si="422"/>
        <v>-0.63990270451639764</v>
      </c>
      <c r="P5983" s="12">
        <f t="shared" ca="1" si="423"/>
        <v>-0.28931215262807575</v>
      </c>
      <c r="Q5983" s="11" t="str">
        <f t="shared" ca="1" si="415"/>
        <v>H</v>
      </c>
    </row>
    <row r="5984" spans="9:17" x14ac:dyDescent="0.25">
      <c r="I5984" s="11">
        <v>5983</v>
      </c>
      <c r="J5984" s="11">
        <f t="shared" ca="1" si="420"/>
        <v>0.44014126524652419</v>
      </c>
      <c r="K5984" s="11">
        <f t="shared" ca="1" si="421"/>
        <v>3.6799114231105765</v>
      </c>
      <c r="L5984" s="11" t="str">
        <f t="shared" ca="1" si="414"/>
        <v>H</v>
      </c>
      <c r="M5984" s="11"/>
      <c r="N5984" s="11">
        <v>5983</v>
      </c>
      <c r="O5984" s="12">
        <f t="shared" ca="1" si="422"/>
        <v>1.1862513229222784</v>
      </c>
      <c r="P5984" s="12">
        <f t="shared" ca="1" si="423"/>
        <v>3.2593263633087832</v>
      </c>
      <c r="Q5984" s="11" t="str">
        <f t="shared" ca="1" si="415"/>
        <v>H</v>
      </c>
    </row>
    <row r="5985" spans="9:17" x14ac:dyDescent="0.25">
      <c r="I5985" s="11">
        <v>5984</v>
      </c>
      <c r="J5985" s="11">
        <f t="shared" ca="1" si="420"/>
        <v>2.4576124315522812</v>
      </c>
      <c r="K5985" s="11">
        <f t="shared" ca="1" si="421"/>
        <v>1.3873928396594528</v>
      </c>
      <c r="L5985" s="11" t="str">
        <f t="shared" ca="1" si="414"/>
        <v>A</v>
      </c>
      <c r="M5985" s="11"/>
      <c r="N5985" s="11">
        <v>5984</v>
      </c>
      <c r="O5985" s="12">
        <f t="shared" ca="1" si="422"/>
        <v>-2.0780419326273742</v>
      </c>
      <c r="P5985" s="12">
        <f t="shared" ca="1" si="423"/>
        <v>0.84839487356429788</v>
      </c>
      <c r="Q5985" s="11" t="str">
        <f t="shared" ca="1" si="415"/>
        <v>H</v>
      </c>
    </row>
    <row r="5986" spans="9:17" x14ac:dyDescent="0.25">
      <c r="I5986" s="11">
        <v>5985</v>
      </c>
      <c r="J5986" s="11">
        <f t="shared" ca="1" si="420"/>
        <v>0.60041801070919343</v>
      </c>
      <c r="K5986" s="11">
        <f t="shared" ca="1" si="421"/>
        <v>5.3572410627580185</v>
      </c>
      <c r="L5986" s="11" t="str">
        <f t="shared" ca="1" si="414"/>
        <v>H</v>
      </c>
      <c r="M5986" s="11"/>
      <c r="N5986" s="11">
        <v>5985</v>
      </c>
      <c r="O5986" s="12">
        <f t="shared" ca="1" si="422"/>
        <v>1.9798261531868486</v>
      </c>
      <c r="P5986" s="12">
        <f t="shared" ca="1" si="423"/>
        <v>-0.53771917814164572</v>
      </c>
      <c r="Q5986" s="11" t="str">
        <f t="shared" ca="1" si="415"/>
        <v>A</v>
      </c>
    </row>
    <row r="5987" spans="9:17" x14ac:dyDescent="0.25">
      <c r="I5987" s="11">
        <v>5986</v>
      </c>
      <c r="J5987" s="11">
        <f t="shared" ca="1" si="420"/>
        <v>0.3670493720767608</v>
      </c>
      <c r="K5987" s="11">
        <f t="shared" ca="1" si="421"/>
        <v>-1.3215606028850604</v>
      </c>
      <c r="L5987" s="11" t="str">
        <f t="shared" ca="1" si="414"/>
        <v>A</v>
      </c>
      <c r="M5987" s="11"/>
      <c r="N5987" s="11">
        <v>5986</v>
      </c>
      <c r="O5987" s="12">
        <f t="shared" ca="1" si="422"/>
        <v>0.81075919414048414</v>
      </c>
      <c r="P5987" s="12">
        <f t="shared" ca="1" si="423"/>
        <v>0.24265399540538746</v>
      </c>
      <c r="Q5987" s="11" t="str">
        <f t="shared" ca="1" si="415"/>
        <v>A</v>
      </c>
    </row>
    <row r="5988" spans="9:17" x14ac:dyDescent="0.25">
      <c r="I5988" s="11">
        <v>5987</v>
      </c>
      <c r="J5988" s="11">
        <f t="shared" ca="1" si="420"/>
        <v>3.0129814484859678</v>
      </c>
      <c r="K5988" s="11">
        <f t="shared" ca="1" si="421"/>
        <v>1.9805001477409805</v>
      </c>
      <c r="L5988" s="11" t="str">
        <f t="shared" ca="1" si="414"/>
        <v>A</v>
      </c>
      <c r="M5988" s="11"/>
      <c r="N5988" s="11">
        <v>5987</v>
      </c>
      <c r="O5988" s="12">
        <f t="shared" ca="1" si="422"/>
        <v>-0.17384743289380578</v>
      </c>
      <c r="P5988" s="12">
        <f t="shared" ca="1" si="423"/>
        <v>1.903236265908113</v>
      </c>
      <c r="Q5988" s="11" t="str">
        <f t="shared" ca="1" si="415"/>
        <v>H</v>
      </c>
    </row>
    <row r="5989" spans="9:17" x14ac:dyDescent="0.25">
      <c r="I5989" s="11">
        <v>5988</v>
      </c>
      <c r="J5989" s="11">
        <f t="shared" ca="1" si="420"/>
        <v>0.68577358032860203</v>
      </c>
      <c r="K5989" s="11">
        <f t="shared" ca="1" si="421"/>
        <v>1.2248346070357128</v>
      </c>
      <c r="L5989" s="11" t="str">
        <f t="shared" ca="1" si="414"/>
        <v>H</v>
      </c>
      <c r="M5989" s="11"/>
      <c r="N5989" s="11">
        <v>5988</v>
      </c>
      <c r="O5989" s="12">
        <f t="shared" ca="1" si="422"/>
        <v>2.6130785600209636</v>
      </c>
      <c r="P5989" s="12">
        <f t="shared" ca="1" si="423"/>
        <v>1.0201283225990165</v>
      </c>
      <c r="Q5989" s="11" t="str">
        <f t="shared" ca="1" si="415"/>
        <v>A</v>
      </c>
    </row>
    <row r="5990" spans="9:17" x14ac:dyDescent="0.25">
      <c r="I5990" s="11">
        <v>5989</v>
      </c>
      <c r="J5990" s="11">
        <f t="shared" ca="1" si="420"/>
        <v>1.7071753683346906</v>
      </c>
      <c r="K5990" s="11">
        <f t="shared" ca="1" si="421"/>
        <v>4.0110186592974602</v>
      </c>
      <c r="L5990" s="11" t="str">
        <f t="shared" ca="1" si="414"/>
        <v>H</v>
      </c>
      <c r="M5990" s="11"/>
      <c r="N5990" s="11">
        <v>5989</v>
      </c>
      <c r="O5990" s="12">
        <f t="shared" ca="1" si="422"/>
        <v>2.2220526870934103</v>
      </c>
      <c r="P5990" s="12">
        <f t="shared" ca="1" si="423"/>
        <v>1.7157195581782316</v>
      </c>
      <c r="Q5990" s="11" t="str">
        <f t="shared" ca="1" si="415"/>
        <v>A</v>
      </c>
    </row>
    <row r="5991" spans="9:17" x14ac:dyDescent="0.25">
      <c r="I5991" s="11">
        <v>5990</v>
      </c>
      <c r="J5991" s="11">
        <f t="shared" ca="1" si="420"/>
        <v>0.22722008356615164</v>
      </c>
      <c r="K5991" s="11">
        <f t="shared" ca="1" si="421"/>
        <v>2.9751668191409864</v>
      </c>
      <c r="L5991" s="11" t="str">
        <f t="shared" ca="1" si="414"/>
        <v>H</v>
      </c>
      <c r="M5991" s="11"/>
      <c r="N5991" s="11">
        <v>5990</v>
      </c>
      <c r="O5991" s="12">
        <f t="shared" ca="1" si="422"/>
        <v>-0.51914648157336551</v>
      </c>
      <c r="P5991" s="12">
        <f t="shared" ca="1" si="423"/>
        <v>1.9685455649625019</v>
      </c>
      <c r="Q5991" s="11" t="str">
        <f t="shared" ca="1" si="415"/>
        <v>H</v>
      </c>
    </row>
    <row r="5992" spans="9:17" x14ac:dyDescent="0.25">
      <c r="I5992" s="11">
        <v>5991</v>
      </c>
      <c r="J5992" s="11">
        <f t="shared" ca="1" si="420"/>
        <v>-0.34353534375136674</v>
      </c>
      <c r="K5992" s="11">
        <f t="shared" ca="1" si="421"/>
        <v>2.5822316459298849</v>
      </c>
      <c r="L5992" s="11" t="str">
        <f t="shared" ca="1" si="414"/>
        <v>H</v>
      </c>
      <c r="M5992" s="11"/>
      <c r="N5992" s="11">
        <v>5991</v>
      </c>
      <c r="O5992" s="12">
        <f t="shared" ca="1" si="422"/>
        <v>1.7393575465819258</v>
      </c>
      <c r="P5992" s="12">
        <f t="shared" ca="1" si="423"/>
        <v>1.4342536120483111</v>
      </c>
      <c r="Q5992" s="11" t="str">
        <f t="shared" ca="1" si="415"/>
        <v>A</v>
      </c>
    </row>
    <row r="5993" spans="9:17" x14ac:dyDescent="0.25">
      <c r="I5993" s="11">
        <v>5992</v>
      </c>
      <c r="J5993" s="11">
        <f t="shared" ca="1" si="420"/>
        <v>-0.13114909477573644</v>
      </c>
      <c r="K5993" s="11">
        <f t="shared" ca="1" si="421"/>
        <v>0.62122129671971305</v>
      </c>
      <c r="L5993" s="11" t="str">
        <f t="shared" ca="1" si="414"/>
        <v>H</v>
      </c>
      <c r="M5993" s="11"/>
      <c r="N5993" s="11">
        <v>5992</v>
      </c>
      <c r="O5993" s="12">
        <f t="shared" ca="1" si="422"/>
        <v>0.60257901481169407</v>
      </c>
      <c r="P5993" s="12">
        <f t="shared" ca="1" si="423"/>
        <v>0.44796218595307147</v>
      </c>
      <c r="Q5993" s="11" t="str">
        <f t="shared" ca="1" si="415"/>
        <v>A</v>
      </c>
    </row>
    <row r="5994" spans="9:17" x14ac:dyDescent="0.25">
      <c r="I5994" s="11">
        <v>5993</v>
      </c>
      <c r="J5994" s="11">
        <f t="shared" ca="1" si="420"/>
        <v>2.4765881038204953</v>
      </c>
      <c r="K5994" s="11">
        <f t="shared" ca="1" si="421"/>
        <v>2.7470715870482048</v>
      </c>
      <c r="L5994" s="11" t="str">
        <f t="shared" ca="1" si="414"/>
        <v>H</v>
      </c>
      <c r="M5994" s="11"/>
      <c r="N5994" s="11">
        <v>5993</v>
      </c>
      <c r="O5994" s="12">
        <f t="shared" ca="1" si="422"/>
        <v>1.5189760165963673</v>
      </c>
      <c r="P5994" s="12">
        <f t="shared" ca="1" si="423"/>
        <v>1.5979428406427312</v>
      </c>
      <c r="Q5994" s="11" t="str">
        <f t="shared" ca="1" si="415"/>
        <v>H</v>
      </c>
    </row>
    <row r="5995" spans="9:17" x14ac:dyDescent="0.25">
      <c r="I5995" s="11">
        <v>5994</v>
      </c>
      <c r="J5995" s="11">
        <f t="shared" ca="1" si="420"/>
        <v>2.429676213736661</v>
      </c>
      <c r="K5995" s="11">
        <f t="shared" ca="1" si="421"/>
        <v>2.728792290373566</v>
      </c>
      <c r="L5995" s="11" t="str">
        <f t="shared" ca="1" si="414"/>
        <v>H</v>
      </c>
      <c r="M5995" s="11"/>
      <c r="N5995" s="11">
        <v>5994</v>
      </c>
      <c r="O5995" s="12">
        <f t="shared" ca="1" si="422"/>
        <v>1.7964528761572005</v>
      </c>
      <c r="P5995" s="12">
        <f t="shared" ca="1" si="423"/>
        <v>1.6269434228200808</v>
      </c>
      <c r="Q5995" s="11" t="str">
        <f t="shared" ca="1" si="415"/>
        <v>A</v>
      </c>
    </row>
    <row r="5996" spans="9:17" x14ac:dyDescent="0.25">
      <c r="I5996" s="11">
        <v>5995</v>
      </c>
      <c r="J5996" s="11">
        <f t="shared" ca="1" si="420"/>
        <v>0.64099287835245167</v>
      </c>
      <c r="K5996" s="11">
        <f t="shared" ca="1" si="421"/>
        <v>1.2210077534071093</v>
      </c>
      <c r="L5996" s="11" t="str">
        <f t="shared" ca="1" si="414"/>
        <v>H</v>
      </c>
      <c r="M5996" s="11"/>
      <c r="N5996" s="11">
        <v>5995</v>
      </c>
      <c r="O5996" s="12">
        <f t="shared" ca="1" si="422"/>
        <v>1.0183167427820528</v>
      </c>
      <c r="P5996" s="12">
        <f t="shared" ca="1" si="423"/>
        <v>-4.6562521913611432E-2</v>
      </c>
      <c r="Q5996" s="11" t="str">
        <f t="shared" ca="1" si="415"/>
        <v>A</v>
      </c>
    </row>
    <row r="5997" spans="9:17" x14ac:dyDescent="0.25">
      <c r="I5997" s="11">
        <v>5996</v>
      </c>
      <c r="J5997" s="11">
        <f t="shared" ca="1" si="420"/>
        <v>0.33987295635929748</v>
      </c>
      <c r="K5997" s="11">
        <f t="shared" ca="1" si="421"/>
        <v>1.8847779984356072</v>
      </c>
      <c r="L5997" s="11" t="str">
        <f t="shared" ca="1" si="414"/>
        <v>H</v>
      </c>
      <c r="M5997" s="11"/>
      <c r="N5997" s="11">
        <v>5996</v>
      </c>
      <c r="O5997" s="12">
        <f t="shared" ca="1" si="422"/>
        <v>1.5209569353743237</v>
      </c>
      <c r="P5997" s="12">
        <f t="shared" ca="1" si="423"/>
        <v>-0.49399265376618962</v>
      </c>
      <c r="Q5997" s="11" t="str">
        <f t="shared" ca="1" si="415"/>
        <v>A</v>
      </c>
    </row>
    <row r="5998" spans="9:17" x14ac:dyDescent="0.25">
      <c r="I5998" s="11">
        <v>5997</v>
      </c>
      <c r="J5998" s="11">
        <f t="shared" ca="1" si="420"/>
        <v>0.55532089659257755</v>
      </c>
      <c r="K5998" s="11">
        <f t="shared" ca="1" si="421"/>
        <v>0.78924653038803161</v>
      </c>
      <c r="L5998" s="11" t="str">
        <f t="shared" ca="1" si="414"/>
        <v>H</v>
      </c>
      <c r="M5998" s="11"/>
      <c r="N5998" s="11">
        <v>5997</v>
      </c>
      <c r="O5998" s="12">
        <f t="shared" ca="1" si="422"/>
        <v>1.4109751080914232</v>
      </c>
      <c r="P5998" s="12">
        <f t="shared" ca="1" si="423"/>
        <v>5.8765138985962473E-2</v>
      </c>
      <c r="Q5998" s="11" t="str">
        <f t="shared" ca="1" si="415"/>
        <v>A</v>
      </c>
    </row>
    <row r="5999" spans="9:17" x14ac:dyDescent="0.25">
      <c r="I5999" s="11">
        <v>5998</v>
      </c>
      <c r="J5999" s="11">
        <f t="shared" ca="1" si="420"/>
        <v>2.9026326812311747</v>
      </c>
      <c r="K5999" s="11">
        <f t="shared" ca="1" si="421"/>
        <v>2.3419785565513096</v>
      </c>
      <c r="L5999" s="11" t="str">
        <f t="shared" ca="1" si="414"/>
        <v>A</v>
      </c>
      <c r="M5999" s="11"/>
      <c r="N5999" s="11">
        <v>5998</v>
      </c>
      <c r="O5999" s="12">
        <f t="shared" ca="1" si="422"/>
        <v>1.2374484605239553</v>
      </c>
      <c r="P5999" s="12">
        <f t="shared" ca="1" si="423"/>
        <v>2.8845763448594108</v>
      </c>
      <c r="Q5999" s="11" t="str">
        <f t="shared" ca="1" si="415"/>
        <v>H</v>
      </c>
    </row>
    <row r="6000" spans="9:17" x14ac:dyDescent="0.25">
      <c r="I6000" s="11">
        <v>5999</v>
      </c>
      <c r="J6000" s="11">
        <f t="shared" ca="1" si="420"/>
        <v>-0.10448795160279378</v>
      </c>
      <c r="K6000" s="11">
        <f t="shared" ca="1" si="421"/>
        <v>-0.50478136857973999</v>
      </c>
      <c r="L6000" s="11" t="str">
        <f t="shared" ca="1" si="414"/>
        <v>A</v>
      </c>
      <c r="M6000" s="11"/>
      <c r="N6000" s="11">
        <v>5999</v>
      </c>
      <c r="O6000" s="12">
        <f t="shared" ca="1" si="422"/>
        <v>1.8789910934204483</v>
      </c>
      <c r="P6000" s="12">
        <f t="shared" ca="1" si="423"/>
        <v>1.82721528754927</v>
      </c>
      <c r="Q6000" s="11" t="str">
        <f t="shared" ca="1" si="415"/>
        <v>A</v>
      </c>
    </row>
    <row r="6001" spans="9:17" x14ac:dyDescent="0.25">
      <c r="I6001" s="11">
        <v>6000</v>
      </c>
      <c r="J6001" s="11">
        <f t="shared" ca="1" si="420"/>
        <v>-1.9567568457864861</v>
      </c>
      <c r="K6001" s="11">
        <f t="shared" ca="1" si="421"/>
        <v>0.5089889907466425</v>
      </c>
      <c r="L6001" s="11" t="str">
        <f t="shared" ca="1" si="414"/>
        <v>H</v>
      </c>
      <c r="M6001" s="11"/>
      <c r="N6001" s="11">
        <v>6000</v>
      </c>
      <c r="O6001" s="12">
        <f t="shared" ca="1" si="422"/>
        <v>-0.18966996267739933</v>
      </c>
      <c r="P6001" s="12">
        <f t="shared" ca="1" si="423"/>
        <v>2.1017073266037585</v>
      </c>
      <c r="Q6001" s="11" t="str">
        <f t="shared" ca="1" si="415"/>
        <v>H</v>
      </c>
    </row>
    <row r="6002" spans="9:17" x14ac:dyDescent="0.25">
      <c r="I6002" s="11">
        <v>6001</v>
      </c>
      <c r="J6002" s="11">
        <f t="shared" ca="1" si="420"/>
        <v>2.1913550834457505</v>
      </c>
      <c r="K6002" s="11">
        <f t="shared" ca="1" si="421"/>
        <v>1.7119636502500133</v>
      </c>
      <c r="L6002" s="11" t="str">
        <f t="shared" ca="1" si="414"/>
        <v>A</v>
      </c>
      <c r="M6002" s="11"/>
      <c r="N6002" s="11">
        <v>6001</v>
      </c>
      <c r="O6002" s="12">
        <f t="shared" ca="1" si="422"/>
        <v>2.1324982328872739</v>
      </c>
      <c r="P6002" s="12">
        <f t="shared" ca="1" si="423"/>
        <v>1.6964664008388892</v>
      </c>
      <c r="Q6002" s="11" t="str">
        <f t="shared" ca="1" si="415"/>
        <v>A</v>
      </c>
    </row>
    <row r="6003" spans="9:17" x14ac:dyDescent="0.25">
      <c r="I6003" s="11">
        <v>6002</v>
      </c>
      <c r="J6003" s="11">
        <f t="shared" ca="1" si="420"/>
        <v>1.8059303725243687</v>
      </c>
      <c r="K6003" s="11">
        <f t="shared" ca="1" si="421"/>
        <v>1.9936139157293846</v>
      </c>
      <c r="L6003" s="11" t="str">
        <f t="shared" ca="1" si="414"/>
        <v>H</v>
      </c>
      <c r="M6003" s="11"/>
      <c r="N6003" s="11">
        <v>6002</v>
      </c>
      <c r="O6003" s="12">
        <f t="shared" ca="1" si="422"/>
        <v>1.2611490213566336</v>
      </c>
      <c r="P6003" s="12">
        <f t="shared" ca="1" si="423"/>
        <v>0.20187998326117207</v>
      </c>
      <c r="Q6003" s="11" t="str">
        <f t="shared" ca="1" si="415"/>
        <v>A</v>
      </c>
    </row>
    <row r="6004" spans="9:17" x14ac:dyDescent="0.25">
      <c r="I6004" s="11">
        <v>6003</v>
      </c>
      <c r="J6004" s="11">
        <f t="shared" ca="1" si="420"/>
        <v>1.2299508069755576</v>
      </c>
      <c r="K6004" s="11">
        <f t="shared" ca="1" si="421"/>
        <v>1.8330538814862378</v>
      </c>
      <c r="L6004" s="11" t="str">
        <f t="shared" ca="1" si="414"/>
        <v>H</v>
      </c>
      <c r="M6004" s="11"/>
      <c r="N6004" s="11">
        <v>6003</v>
      </c>
      <c r="O6004" s="12">
        <f t="shared" ca="1" si="422"/>
        <v>0.69828276063455608</v>
      </c>
      <c r="P6004" s="12">
        <f t="shared" ca="1" si="423"/>
        <v>2.635471679194668</v>
      </c>
      <c r="Q6004" s="11" t="str">
        <f t="shared" ca="1" si="415"/>
        <v>H</v>
      </c>
    </row>
    <row r="6005" spans="9:17" x14ac:dyDescent="0.25">
      <c r="I6005" s="11">
        <v>6004</v>
      </c>
      <c r="J6005" s="11">
        <f t="shared" ca="1" si="420"/>
        <v>3.4739922179045259</v>
      </c>
      <c r="K6005" s="11">
        <f t="shared" ca="1" si="421"/>
        <v>1.2553542814712948</v>
      </c>
      <c r="L6005" s="11" t="str">
        <f t="shared" ca="1" si="414"/>
        <v>A</v>
      </c>
      <c r="M6005" s="11"/>
      <c r="N6005" s="11">
        <v>6004</v>
      </c>
      <c r="O6005" s="12">
        <f t="shared" ca="1" si="422"/>
        <v>-0.52301856040424055</v>
      </c>
      <c r="P6005" s="12">
        <f t="shared" ca="1" si="423"/>
        <v>2.4267927121288113</v>
      </c>
      <c r="Q6005" s="11" t="str">
        <f t="shared" ca="1" si="415"/>
        <v>H</v>
      </c>
    </row>
    <row r="6006" spans="9:17" x14ac:dyDescent="0.25">
      <c r="I6006" s="11">
        <v>6005</v>
      </c>
      <c r="J6006" s="11">
        <f t="shared" ca="1" si="420"/>
        <v>2.2606890525058048</v>
      </c>
      <c r="K6006" s="11">
        <f t="shared" ca="1" si="421"/>
        <v>4.0145017247604651</v>
      </c>
      <c r="L6006" s="11" t="str">
        <f t="shared" ca="1" si="414"/>
        <v>H</v>
      </c>
      <c r="M6006" s="11"/>
      <c r="N6006" s="11">
        <v>6005</v>
      </c>
      <c r="O6006" s="12">
        <f t="shared" ca="1" si="422"/>
        <v>3.3928501036215906</v>
      </c>
      <c r="P6006" s="12">
        <f t="shared" ca="1" si="423"/>
        <v>1.5846536406026059</v>
      </c>
      <c r="Q6006" s="11" t="str">
        <f t="shared" ca="1" si="415"/>
        <v>A</v>
      </c>
    </row>
    <row r="6007" spans="9:17" x14ac:dyDescent="0.25">
      <c r="I6007" s="11">
        <v>6006</v>
      </c>
      <c r="J6007" s="11">
        <f t="shared" ca="1" si="420"/>
        <v>-1.1909215977873213</v>
      </c>
      <c r="K6007" s="11">
        <f t="shared" ca="1" si="421"/>
        <v>1.9119839678195996</v>
      </c>
      <c r="L6007" s="11" t="str">
        <f t="shared" ca="1" si="414"/>
        <v>H</v>
      </c>
      <c r="M6007" s="11"/>
      <c r="N6007" s="11">
        <v>6006</v>
      </c>
      <c r="O6007" s="12">
        <f t="shared" ca="1" si="422"/>
        <v>2.7473082430344649</v>
      </c>
      <c r="P6007" s="12">
        <f t="shared" ca="1" si="423"/>
        <v>-0.38297159446607143</v>
      </c>
      <c r="Q6007" s="11" t="str">
        <f t="shared" ca="1" si="415"/>
        <v>A</v>
      </c>
    </row>
    <row r="6008" spans="9:17" x14ac:dyDescent="0.25">
      <c r="I6008" s="11">
        <v>6007</v>
      </c>
      <c r="J6008" s="11">
        <f t="shared" ca="1" si="420"/>
        <v>3.4133575105596181</v>
      </c>
      <c r="K6008" s="11">
        <f t="shared" ca="1" si="421"/>
        <v>1.6523847941908543</v>
      </c>
      <c r="L6008" s="11" t="str">
        <f t="shared" ca="1" si="414"/>
        <v>A</v>
      </c>
      <c r="M6008" s="11"/>
      <c r="N6008" s="11">
        <v>6007</v>
      </c>
      <c r="O6008" s="12">
        <f t="shared" ca="1" si="422"/>
        <v>1.5218540603930619</v>
      </c>
      <c r="P6008" s="12">
        <f t="shared" ca="1" si="423"/>
        <v>0.40078274847961015</v>
      </c>
      <c r="Q6008" s="11" t="str">
        <f t="shared" ca="1" si="415"/>
        <v>A</v>
      </c>
    </row>
    <row r="6009" spans="9:17" x14ac:dyDescent="0.25">
      <c r="I6009" s="11">
        <v>6008</v>
      </c>
      <c r="J6009" s="11">
        <f t="shared" ca="1" si="420"/>
        <v>0.35889729904816414</v>
      </c>
      <c r="K6009" s="11">
        <f t="shared" ca="1" si="421"/>
        <v>4.0488722514582474</v>
      </c>
      <c r="L6009" s="11" t="str">
        <f t="shared" ca="1" si="414"/>
        <v>H</v>
      </c>
      <c r="M6009" s="11"/>
      <c r="N6009" s="11">
        <v>6008</v>
      </c>
      <c r="O6009" s="12">
        <f t="shared" ca="1" si="422"/>
        <v>-0.31605561743679467</v>
      </c>
      <c r="P6009" s="12">
        <f t="shared" ca="1" si="423"/>
        <v>-1.1524685418542662</v>
      </c>
      <c r="Q6009" s="11" t="str">
        <f t="shared" ca="1" si="415"/>
        <v>A</v>
      </c>
    </row>
    <row r="6010" spans="9:17" x14ac:dyDescent="0.25">
      <c r="I6010" s="11">
        <v>6009</v>
      </c>
      <c r="J6010" s="11">
        <f t="shared" ca="1" si="420"/>
        <v>2.9109838022392123</v>
      </c>
      <c r="K6010" s="11">
        <f t="shared" ca="1" si="421"/>
        <v>0.19181334617429546</v>
      </c>
      <c r="L6010" s="11" t="str">
        <f t="shared" ca="1" si="414"/>
        <v>A</v>
      </c>
      <c r="M6010" s="11"/>
      <c r="N6010" s="11">
        <v>6009</v>
      </c>
      <c r="O6010" s="12">
        <f t="shared" ca="1" si="422"/>
        <v>0.92106615041961581</v>
      </c>
      <c r="P6010" s="12">
        <f t="shared" ca="1" si="423"/>
        <v>1.8023241183257117</v>
      </c>
      <c r="Q6010" s="11" t="str">
        <f t="shared" ca="1" si="415"/>
        <v>H</v>
      </c>
    </row>
    <row r="6011" spans="9:17" x14ac:dyDescent="0.25">
      <c r="I6011" s="11">
        <v>6010</v>
      </c>
      <c r="J6011" s="11">
        <f t="shared" ca="1" si="420"/>
        <v>1.3662820394420097</v>
      </c>
      <c r="K6011" s="11">
        <f t="shared" ca="1" si="421"/>
        <v>0.96499684998035473</v>
      </c>
      <c r="L6011" s="11" t="str">
        <f t="shared" ca="1" si="414"/>
        <v>A</v>
      </c>
      <c r="M6011" s="11"/>
      <c r="N6011" s="11">
        <v>6010</v>
      </c>
      <c r="O6011" s="12">
        <f t="shared" ca="1" si="422"/>
        <v>-0.36469748400580304</v>
      </c>
      <c r="P6011" s="12">
        <f t="shared" ca="1" si="423"/>
        <v>1.106181979023583</v>
      </c>
      <c r="Q6011" s="11" t="str">
        <f t="shared" ca="1" si="415"/>
        <v>H</v>
      </c>
    </row>
    <row r="6012" spans="9:17" x14ac:dyDescent="0.25">
      <c r="I6012" s="11">
        <v>6011</v>
      </c>
      <c r="J6012" s="11">
        <f t="shared" ca="1" si="420"/>
        <v>-0.18870755332577238</v>
      </c>
      <c r="K6012" s="11">
        <f t="shared" ca="1" si="421"/>
        <v>2.328079665713493</v>
      </c>
      <c r="L6012" s="11" t="str">
        <f t="shared" ca="1" si="414"/>
        <v>H</v>
      </c>
      <c r="M6012" s="11"/>
      <c r="N6012" s="11">
        <v>6011</v>
      </c>
      <c r="O6012" s="12">
        <f t="shared" ca="1" si="422"/>
        <v>0.67965434568383298</v>
      </c>
      <c r="P6012" s="12">
        <f t="shared" ca="1" si="423"/>
        <v>-0.63369907879576015</v>
      </c>
      <c r="Q6012" s="11" t="str">
        <f t="shared" ca="1" si="415"/>
        <v>A</v>
      </c>
    </row>
    <row r="6013" spans="9:17" x14ac:dyDescent="0.25">
      <c r="I6013" s="11">
        <v>6012</v>
      </c>
      <c r="J6013" s="11">
        <f t="shared" ca="1" si="420"/>
        <v>-0.75081451000789901</v>
      </c>
      <c r="K6013" s="11">
        <f t="shared" ca="1" si="421"/>
        <v>2.6370153977601185</v>
      </c>
      <c r="L6013" s="11" t="str">
        <f t="shared" ca="1" si="414"/>
        <v>H</v>
      </c>
      <c r="M6013" s="11"/>
      <c r="N6013" s="11">
        <v>6012</v>
      </c>
      <c r="O6013" s="12">
        <f t="shared" ca="1" si="422"/>
        <v>6.8074299253116199E-2</v>
      </c>
      <c r="P6013" s="12">
        <f t="shared" ca="1" si="423"/>
        <v>0.6186091911563949</v>
      </c>
      <c r="Q6013" s="11" t="str">
        <f t="shared" ca="1" si="415"/>
        <v>H</v>
      </c>
    </row>
    <row r="6014" spans="9:17" x14ac:dyDescent="0.25">
      <c r="I6014" s="11">
        <v>6013</v>
      </c>
      <c r="J6014" s="11">
        <f t="shared" ca="1" si="420"/>
        <v>3.2134366729495158</v>
      </c>
      <c r="K6014" s="11">
        <f t="shared" ca="1" si="421"/>
        <v>1.3390401848298508</v>
      </c>
      <c r="L6014" s="11" t="str">
        <f t="shared" ca="1" si="414"/>
        <v>A</v>
      </c>
      <c r="M6014" s="11"/>
      <c r="N6014" s="11">
        <v>6013</v>
      </c>
      <c r="O6014" s="12">
        <f t="shared" ca="1" si="422"/>
        <v>0.12268308999135258</v>
      </c>
      <c r="P6014" s="12">
        <f t="shared" ca="1" si="423"/>
        <v>1.9002779897175537</v>
      </c>
      <c r="Q6014" s="11" t="str">
        <f t="shared" ca="1" si="415"/>
        <v>H</v>
      </c>
    </row>
    <row r="6015" spans="9:17" x14ac:dyDescent="0.25">
      <c r="I6015" s="11">
        <v>6014</v>
      </c>
      <c r="J6015" s="11">
        <f t="shared" ca="1" si="420"/>
        <v>0.24192637621418012</v>
      </c>
      <c r="K6015" s="11">
        <f t="shared" ca="1" si="421"/>
        <v>3.2205259700761801</v>
      </c>
      <c r="L6015" s="11" t="str">
        <f t="shared" ca="1" si="414"/>
        <v>H</v>
      </c>
      <c r="M6015" s="11"/>
      <c r="N6015" s="11">
        <v>6014</v>
      </c>
      <c r="O6015" s="12">
        <f t="shared" ca="1" si="422"/>
        <v>0.67005558836795609</v>
      </c>
      <c r="P6015" s="12">
        <f t="shared" ca="1" si="423"/>
        <v>0.94679031029316651</v>
      </c>
      <c r="Q6015" s="11" t="str">
        <f t="shared" ca="1" si="415"/>
        <v>H</v>
      </c>
    </row>
    <row r="6016" spans="9:17" x14ac:dyDescent="0.25">
      <c r="I6016" s="11">
        <v>6015</v>
      </c>
      <c r="J6016" s="11">
        <f t="shared" ca="1" si="420"/>
        <v>0.43833397377193217</v>
      </c>
      <c r="K6016" s="11">
        <f t="shared" ca="1" si="421"/>
        <v>2.7854293429083952</v>
      </c>
      <c r="L6016" s="11" t="str">
        <f t="shared" ca="1" si="414"/>
        <v>H</v>
      </c>
      <c r="M6016" s="11"/>
      <c r="N6016" s="11">
        <v>6015</v>
      </c>
      <c r="O6016" s="12">
        <f t="shared" ca="1" si="422"/>
        <v>1.0179237358026871</v>
      </c>
      <c r="P6016" s="12">
        <f t="shared" ca="1" si="423"/>
        <v>1.8631426826380793</v>
      </c>
      <c r="Q6016" s="11" t="str">
        <f t="shared" ca="1" si="415"/>
        <v>H</v>
      </c>
    </row>
    <row r="6017" spans="9:17" x14ac:dyDescent="0.25">
      <c r="I6017" s="11">
        <v>6016</v>
      </c>
      <c r="J6017" s="11">
        <f t="shared" ca="1" si="420"/>
        <v>-0.77414781504572228</v>
      </c>
      <c r="K6017" s="11">
        <f t="shared" ca="1" si="421"/>
        <v>3.5063094201085105</v>
      </c>
      <c r="L6017" s="11" t="str">
        <f t="shared" ca="1" si="414"/>
        <v>H</v>
      </c>
      <c r="M6017" s="11"/>
      <c r="N6017" s="11">
        <v>6016</v>
      </c>
      <c r="O6017" s="12">
        <f t="shared" ca="1" si="422"/>
        <v>0.45428850576572832</v>
      </c>
      <c r="P6017" s="12">
        <f t="shared" ca="1" si="423"/>
        <v>3.1493447086549047</v>
      </c>
      <c r="Q6017" s="11" t="str">
        <f t="shared" ca="1" si="415"/>
        <v>H</v>
      </c>
    </row>
    <row r="6018" spans="9:17" x14ac:dyDescent="0.25">
      <c r="I6018" s="11">
        <v>6017</v>
      </c>
      <c r="J6018" s="11">
        <f t="shared" ca="1" si="420"/>
        <v>-0.19238472540154061</v>
      </c>
      <c r="K6018" s="11">
        <f t="shared" ca="1" si="421"/>
        <v>-1.5558679649589546</v>
      </c>
      <c r="L6018" s="11" t="str">
        <f t="shared" ca="1" si="414"/>
        <v>A</v>
      </c>
      <c r="M6018" s="11"/>
      <c r="N6018" s="11">
        <v>6017</v>
      </c>
      <c r="O6018" s="12">
        <f t="shared" ca="1" si="422"/>
        <v>3.6368649614230018</v>
      </c>
      <c r="P6018" s="12">
        <f t="shared" ca="1" si="423"/>
        <v>0.86613424074934464</v>
      </c>
      <c r="Q6018" s="11" t="str">
        <f t="shared" ca="1" si="415"/>
        <v>A</v>
      </c>
    </row>
    <row r="6019" spans="9:17" x14ac:dyDescent="0.25">
      <c r="I6019" s="11">
        <v>6018</v>
      </c>
      <c r="J6019" s="11">
        <f t="shared" ref="J6019:J6082" ca="1" si="424">NORMINV(RAND(), $D$3,$F$3)</f>
        <v>1.6171245011951072</v>
      </c>
      <c r="K6019" s="11">
        <f t="shared" ref="K6019:K6082" ca="1" si="425">NORMINV(RAND(), $D$2,$F$2)</f>
        <v>2.0145376494284175</v>
      </c>
      <c r="L6019" s="11" t="str">
        <f t="shared" ca="1" si="414"/>
        <v>H</v>
      </c>
      <c r="M6019" s="11"/>
      <c r="N6019" s="11">
        <v>6018</v>
      </c>
      <c r="O6019" s="12">
        <f t="shared" ref="O6019:O6082" ca="1" si="426">NORMINV(RAND(), $D$11,$F$11)</f>
        <v>0.50054551760724708</v>
      </c>
      <c r="P6019" s="12">
        <f t="shared" ref="P6019:P6082" ca="1" si="427">NORMINV(RAND(), $D$10,$F$10)</f>
        <v>0.8060798314047366</v>
      </c>
      <c r="Q6019" s="11" t="str">
        <f t="shared" ca="1" si="415"/>
        <v>H</v>
      </c>
    </row>
    <row r="6020" spans="9:17" x14ac:dyDescent="0.25">
      <c r="I6020" s="11">
        <v>6019</v>
      </c>
      <c r="J6020" s="11">
        <f t="shared" ca="1" si="424"/>
        <v>-0.95013443281394239</v>
      </c>
      <c r="K6020" s="11">
        <f t="shared" ca="1" si="425"/>
        <v>0.87159692634803521</v>
      </c>
      <c r="L6020" s="11" t="str">
        <f t="shared" ca="1" si="414"/>
        <v>H</v>
      </c>
      <c r="M6020" s="11"/>
      <c r="N6020" s="11">
        <v>6019</v>
      </c>
      <c r="O6020" s="12">
        <f t="shared" ca="1" si="426"/>
        <v>1.066304805872083</v>
      </c>
      <c r="P6020" s="12">
        <f t="shared" ca="1" si="427"/>
        <v>1.9846001432246974</v>
      </c>
      <c r="Q6020" s="11" t="str">
        <f t="shared" ca="1" si="415"/>
        <v>H</v>
      </c>
    </row>
    <row r="6021" spans="9:17" x14ac:dyDescent="0.25">
      <c r="I6021" s="11">
        <v>6020</v>
      </c>
      <c r="J6021" s="11">
        <f t="shared" ca="1" si="424"/>
        <v>2.2182388844017873</v>
      </c>
      <c r="K6021" s="11">
        <f t="shared" ca="1" si="425"/>
        <v>2.9324082325919738</v>
      </c>
      <c r="L6021" s="11" t="str">
        <f t="shared" ca="1" si="414"/>
        <v>H</v>
      </c>
      <c r="M6021" s="11"/>
      <c r="N6021" s="11">
        <v>6020</v>
      </c>
      <c r="O6021" s="12">
        <f t="shared" ca="1" si="426"/>
        <v>-1.1728414664268105</v>
      </c>
      <c r="P6021" s="12">
        <f t="shared" ca="1" si="427"/>
        <v>-0.56449689279626813</v>
      </c>
      <c r="Q6021" s="11" t="str">
        <f t="shared" ca="1" si="415"/>
        <v>H</v>
      </c>
    </row>
    <row r="6022" spans="9:17" x14ac:dyDescent="0.25">
      <c r="I6022" s="11">
        <v>6021</v>
      </c>
      <c r="J6022" s="11">
        <f t="shared" ca="1" si="424"/>
        <v>2.3366089981123199</v>
      </c>
      <c r="K6022" s="11">
        <f t="shared" ca="1" si="425"/>
        <v>3.3880763193697576</v>
      </c>
      <c r="L6022" s="11" t="str">
        <f t="shared" ca="1" si="414"/>
        <v>H</v>
      </c>
      <c r="M6022" s="11"/>
      <c r="N6022" s="11">
        <v>6021</v>
      </c>
      <c r="O6022" s="12">
        <f t="shared" ca="1" si="426"/>
        <v>0.38308655258295687</v>
      </c>
      <c r="P6022" s="12">
        <f t="shared" ca="1" si="427"/>
        <v>-0.15018943569531285</v>
      </c>
      <c r="Q6022" s="11" t="str">
        <f t="shared" ca="1" si="415"/>
        <v>A</v>
      </c>
    </row>
    <row r="6023" spans="9:17" x14ac:dyDescent="0.25">
      <c r="I6023" s="11">
        <v>6022</v>
      </c>
      <c r="J6023" s="11">
        <f t="shared" ca="1" si="424"/>
        <v>1.3019129377310454</v>
      </c>
      <c r="K6023" s="11">
        <f t="shared" ca="1" si="425"/>
        <v>1.5543777729749604</v>
      </c>
      <c r="L6023" s="11" t="str">
        <f t="shared" ca="1" si="414"/>
        <v>H</v>
      </c>
      <c r="M6023" s="11"/>
      <c r="N6023" s="11">
        <v>6022</v>
      </c>
      <c r="O6023" s="12">
        <f t="shared" ca="1" si="426"/>
        <v>0.29124538324178206</v>
      </c>
      <c r="P6023" s="12">
        <f t="shared" ca="1" si="427"/>
        <v>0.39027873765425802</v>
      </c>
      <c r="Q6023" s="11" t="str">
        <f t="shared" ca="1" si="415"/>
        <v>H</v>
      </c>
    </row>
    <row r="6024" spans="9:17" x14ac:dyDescent="0.25">
      <c r="I6024" s="11">
        <v>6023</v>
      </c>
      <c r="J6024" s="11">
        <f t="shared" ca="1" si="424"/>
        <v>1.5878421849881934</v>
      </c>
      <c r="K6024" s="11">
        <f t="shared" ca="1" si="425"/>
        <v>1.3890527207590431E-2</v>
      </c>
      <c r="L6024" s="11" t="str">
        <f t="shared" ca="1" si="414"/>
        <v>A</v>
      </c>
      <c r="M6024" s="11"/>
      <c r="N6024" s="11">
        <v>6023</v>
      </c>
      <c r="O6024" s="12">
        <f t="shared" ca="1" si="426"/>
        <v>1.4646689576954954</v>
      </c>
      <c r="P6024" s="12">
        <f t="shared" ca="1" si="427"/>
        <v>1.1444603730115428</v>
      </c>
      <c r="Q6024" s="11" t="str">
        <f t="shared" ca="1" si="415"/>
        <v>A</v>
      </c>
    </row>
    <row r="6025" spans="9:17" x14ac:dyDescent="0.25">
      <c r="I6025" s="11">
        <v>6024</v>
      </c>
      <c r="J6025" s="11">
        <f t="shared" ca="1" si="424"/>
        <v>2.0651259004119917</v>
      </c>
      <c r="K6025" s="11">
        <f t="shared" ca="1" si="425"/>
        <v>1.0440915106150639</v>
      </c>
      <c r="L6025" s="11" t="str">
        <f t="shared" ca="1" si="414"/>
        <v>A</v>
      </c>
      <c r="M6025" s="11"/>
      <c r="N6025" s="11">
        <v>6024</v>
      </c>
      <c r="O6025" s="12">
        <f t="shared" ca="1" si="426"/>
        <v>-0.5467196290340417</v>
      </c>
      <c r="P6025" s="12">
        <f t="shared" ca="1" si="427"/>
        <v>0.82414183982780598</v>
      </c>
      <c r="Q6025" s="11" t="str">
        <f t="shared" ca="1" si="415"/>
        <v>H</v>
      </c>
    </row>
    <row r="6026" spans="9:17" x14ac:dyDescent="0.25">
      <c r="I6026" s="11">
        <v>6025</v>
      </c>
      <c r="J6026" s="11">
        <f t="shared" ca="1" si="424"/>
        <v>2.4258360992259336</v>
      </c>
      <c r="K6026" s="11">
        <f t="shared" ca="1" si="425"/>
        <v>2.5689489368709788</v>
      </c>
      <c r="L6026" s="11" t="str">
        <f t="shared" ca="1" si="414"/>
        <v>H</v>
      </c>
      <c r="M6026" s="11"/>
      <c r="N6026" s="11">
        <v>6025</v>
      </c>
      <c r="O6026" s="12">
        <f t="shared" ca="1" si="426"/>
        <v>1.225493274513799</v>
      </c>
      <c r="P6026" s="12">
        <f t="shared" ca="1" si="427"/>
        <v>-0.88360566258417417</v>
      </c>
      <c r="Q6026" s="11" t="str">
        <f t="shared" ca="1" si="415"/>
        <v>A</v>
      </c>
    </row>
    <row r="6027" spans="9:17" x14ac:dyDescent="0.25">
      <c r="I6027" s="11">
        <v>6026</v>
      </c>
      <c r="J6027" s="11">
        <f t="shared" ca="1" si="424"/>
        <v>2.2542585985386157</v>
      </c>
      <c r="K6027" s="11">
        <f t="shared" ca="1" si="425"/>
        <v>1.5767677542032084</v>
      </c>
      <c r="L6027" s="11" t="str">
        <f t="shared" ca="1" si="414"/>
        <v>A</v>
      </c>
      <c r="M6027" s="11"/>
      <c r="N6027" s="11">
        <v>6026</v>
      </c>
      <c r="O6027" s="12">
        <f t="shared" ca="1" si="426"/>
        <v>0.77304327740845791</v>
      </c>
      <c r="P6027" s="12">
        <f t="shared" ca="1" si="427"/>
        <v>1.9005972902049928</v>
      </c>
      <c r="Q6027" s="11" t="str">
        <f t="shared" ca="1" si="415"/>
        <v>H</v>
      </c>
    </row>
    <row r="6028" spans="9:17" x14ac:dyDescent="0.25">
      <c r="I6028" s="11">
        <v>6027</v>
      </c>
      <c r="J6028" s="11">
        <f t="shared" ca="1" si="424"/>
        <v>0.53848105105818833</v>
      </c>
      <c r="K6028" s="11">
        <f t="shared" ca="1" si="425"/>
        <v>1.6920533253395882</v>
      </c>
      <c r="L6028" s="11" t="str">
        <f t="shared" ca="1" si="414"/>
        <v>H</v>
      </c>
      <c r="M6028" s="11"/>
      <c r="N6028" s="11">
        <v>6027</v>
      </c>
      <c r="O6028" s="12">
        <f t="shared" ca="1" si="426"/>
        <v>-0.21135034055808877</v>
      </c>
      <c r="P6028" s="12">
        <f t="shared" ca="1" si="427"/>
        <v>0.8710731867260183</v>
      </c>
      <c r="Q6028" s="11" t="str">
        <f t="shared" ca="1" si="415"/>
        <v>H</v>
      </c>
    </row>
    <row r="6029" spans="9:17" x14ac:dyDescent="0.25">
      <c r="I6029" s="11">
        <v>6028</v>
      </c>
      <c r="J6029" s="11">
        <f t="shared" ca="1" si="424"/>
        <v>0.96029242438244766</v>
      </c>
      <c r="K6029" s="11">
        <f t="shared" ca="1" si="425"/>
        <v>2.0356281617304308</v>
      </c>
      <c r="L6029" s="11" t="str">
        <f t="shared" ca="1" si="414"/>
        <v>H</v>
      </c>
      <c r="M6029" s="11"/>
      <c r="N6029" s="11">
        <v>6028</v>
      </c>
      <c r="O6029" s="12">
        <f t="shared" ca="1" si="426"/>
        <v>-0.77523143923242599</v>
      </c>
      <c r="P6029" s="12">
        <f t="shared" ca="1" si="427"/>
        <v>-0.85325918251411204</v>
      </c>
      <c r="Q6029" s="11" t="str">
        <f t="shared" ca="1" si="415"/>
        <v>A</v>
      </c>
    </row>
    <row r="6030" spans="9:17" x14ac:dyDescent="0.25">
      <c r="I6030" s="11">
        <v>6029</v>
      </c>
      <c r="J6030" s="11">
        <f t="shared" ca="1" si="424"/>
        <v>1.9824484871458417</v>
      </c>
      <c r="K6030" s="11">
        <f t="shared" ca="1" si="425"/>
        <v>0.94713290752265755</v>
      </c>
      <c r="L6030" s="11" t="str">
        <f t="shared" ca="1" si="414"/>
        <v>A</v>
      </c>
      <c r="M6030" s="11"/>
      <c r="N6030" s="11">
        <v>6029</v>
      </c>
      <c r="O6030" s="12">
        <f t="shared" ca="1" si="426"/>
        <v>0.39983398506678858</v>
      </c>
      <c r="P6030" s="12">
        <f t="shared" ca="1" si="427"/>
        <v>1.7117547793256045</v>
      </c>
      <c r="Q6030" s="11" t="str">
        <f t="shared" ca="1" si="415"/>
        <v>H</v>
      </c>
    </row>
    <row r="6031" spans="9:17" x14ac:dyDescent="0.25">
      <c r="I6031" s="11">
        <v>6030</v>
      </c>
      <c r="J6031" s="11">
        <f t="shared" ca="1" si="424"/>
        <v>-0.43455474938051941</v>
      </c>
      <c r="K6031" s="11">
        <f t="shared" ca="1" si="425"/>
        <v>2.3004079946867426</v>
      </c>
      <c r="L6031" s="11" t="str">
        <f t="shared" ca="1" si="414"/>
        <v>H</v>
      </c>
      <c r="M6031" s="11"/>
      <c r="N6031" s="11">
        <v>6030</v>
      </c>
      <c r="O6031" s="12">
        <f t="shared" ca="1" si="426"/>
        <v>-0.68086450296392376</v>
      </c>
      <c r="P6031" s="12">
        <f t="shared" ca="1" si="427"/>
        <v>2.3038102454499789</v>
      </c>
      <c r="Q6031" s="11" t="str">
        <f t="shared" ca="1" si="415"/>
        <v>H</v>
      </c>
    </row>
    <row r="6032" spans="9:17" x14ac:dyDescent="0.25">
      <c r="I6032" s="11">
        <v>6031</v>
      </c>
      <c r="J6032" s="11">
        <f t="shared" ca="1" si="424"/>
        <v>1.8953107067159478</v>
      </c>
      <c r="K6032" s="11">
        <f t="shared" ca="1" si="425"/>
        <v>3.541981493706007</v>
      </c>
      <c r="L6032" s="11" t="str">
        <f t="shared" ca="1" si="414"/>
        <v>H</v>
      </c>
      <c r="M6032" s="11"/>
      <c r="N6032" s="11">
        <v>6031</v>
      </c>
      <c r="O6032" s="12">
        <f t="shared" ca="1" si="426"/>
        <v>2.0299829888619056</v>
      </c>
      <c r="P6032" s="12">
        <f t="shared" ca="1" si="427"/>
        <v>1.6111720548527564</v>
      </c>
      <c r="Q6032" s="11" t="str">
        <f t="shared" ca="1" si="415"/>
        <v>A</v>
      </c>
    </row>
    <row r="6033" spans="9:17" x14ac:dyDescent="0.25">
      <c r="I6033" s="11">
        <v>6032</v>
      </c>
      <c r="J6033" s="11">
        <f t="shared" ca="1" si="424"/>
        <v>2.3527190833286697</v>
      </c>
      <c r="K6033" s="11">
        <f t="shared" ca="1" si="425"/>
        <v>1.6265742811075006</v>
      </c>
      <c r="L6033" s="11" t="str">
        <f t="shared" ca="1" si="414"/>
        <v>A</v>
      </c>
      <c r="M6033" s="11"/>
      <c r="N6033" s="11">
        <v>6032</v>
      </c>
      <c r="O6033" s="12">
        <f t="shared" ca="1" si="426"/>
        <v>3.8041161989785364</v>
      </c>
      <c r="P6033" s="12">
        <f t="shared" ca="1" si="427"/>
        <v>1.4170659784671173</v>
      </c>
      <c r="Q6033" s="11" t="str">
        <f t="shared" ca="1" si="415"/>
        <v>A</v>
      </c>
    </row>
    <row r="6034" spans="9:17" x14ac:dyDescent="0.25">
      <c r="I6034" s="11">
        <v>6033</v>
      </c>
      <c r="J6034" s="11">
        <f t="shared" ca="1" si="424"/>
        <v>2.2073287158677317</v>
      </c>
      <c r="K6034" s="11">
        <f t="shared" ca="1" si="425"/>
        <v>1.0019508813655067</v>
      </c>
      <c r="L6034" s="11" t="str">
        <f t="shared" ca="1" si="414"/>
        <v>A</v>
      </c>
      <c r="M6034" s="11"/>
      <c r="N6034" s="11">
        <v>6033</v>
      </c>
      <c r="O6034" s="12">
        <f t="shared" ca="1" si="426"/>
        <v>4.7247356323342284</v>
      </c>
      <c r="P6034" s="12">
        <f t="shared" ca="1" si="427"/>
        <v>0.7040021979694282</v>
      </c>
      <c r="Q6034" s="11" t="str">
        <f t="shared" ca="1" si="415"/>
        <v>A</v>
      </c>
    </row>
    <row r="6035" spans="9:17" x14ac:dyDescent="0.25">
      <c r="I6035" s="11">
        <v>6034</v>
      </c>
      <c r="J6035" s="11">
        <f t="shared" ca="1" si="424"/>
        <v>0.54125392197032007</v>
      </c>
      <c r="K6035" s="11">
        <f t="shared" ca="1" si="425"/>
        <v>2.7122324222009366</v>
      </c>
      <c r="L6035" s="11" t="str">
        <f t="shared" ca="1" si="414"/>
        <v>H</v>
      </c>
      <c r="M6035" s="11"/>
      <c r="N6035" s="11">
        <v>6034</v>
      </c>
      <c r="O6035" s="12">
        <f t="shared" ca="1" si="426"/>
        <v>0.85615605042123488</v>
      </c>
      <c r="P6035" s="12">
        <f t="shared" ca="1" si="427"/>
        <v>2.2154934521504499</v>
      </c>
      <c r="Q6035" s="11" t="str">
        <f t="shared" ca="1" si="415"/>
        <v>H</v>
      </c>
    </row>
    <row r="6036" spans="9:17" x14ac:dyDescent="0.25">
      <c r="I6036" s="11">
        <v>6035</v>
      </c>
      <c r="J6036" s="11">
        <f t="shared" ca="1" si="424"/>
        <v>1.5620065382422657</v>
      </c>
      <c r="K6036" s="11">
        <f t="shared" ca="1" si="425"/>
        <v>8.072193628850477E-2</v>
      </c>
      <c r="L6036" s="11" t="str">
        <f t="shared" ca="1" si="414"/>
        <v>A</v>
      </c>
      <c r="M6036" s="11"/>
      <c r="N6036" s="11">
        <v>6035</v>
      </c>
      <c r="O6036" s="12">
        <f t="shared" ca="1" si="426"/>
        <v>0.17618896206909895</v>
      </c>
      <c r="P6036" s="12">
        <f t="shared" ca="1" si="427"/>
        <v>1.4638502904671284</v>
      </c>
      <c r="Q6036" s="11" t="str">
        <f t="shared" ca="1" si="415"/>
        <v>H</v>
      </c>
    </row>
    <row r="6037" spans="9:17" x14ac:dyDescent="0.25">
      <c r="I6037" s="11">
        <v>6036</v>
      </c>
      <c r="J6037" s="11">
        <f t="shared" ca="1" si="424"/>
        <v>1.8820716350343183</v>
      </c>
      <c r="K6037" s="11">
        <f t="shared" ca="1" si="425"/>
        <v>1.1767000780729275</v>
      </c>
      <c r="L6037" s="11" t="str">
        <f t="shared" ca="1" si="414"/>
        <v>A</v>
      </c>
      <c r="M6037" s="11"/>
      <c r="N6037" s="11">
        <v>6036</v>
      </c>
      <c r="O6037" s="12">
        <f t="shared" ca="1" si="426"/>
        <v>0.75670780915717129</v>
      </c>
      <c r="P6037" s="12">
        <f t="shared" ca="1" si="427"/>
        <v>1.7948886370151074</v>
      </c>
      <c r="Q6037" s="11" t="str">
        <f t="shared" ca="1" si="415"/>
        <v>H</v>
      </c>
    </row>
    <row r="6038" spans="9:17" x14ac:dyDescent="0.25">
      <c r="I6038" s="11">
        <v>6037</v>
      </c>
      <c r="J6038" s="11">
        <f t="shared" ca="1" si="424"/>
        <v>0.61260833841195117</v>
      </c>
      <c r="K6038" s="11">
        <f t="shared" ca="1" si="425"/>
        <v>1.9871848130674077</v>
      </c>
      <c r="L6038" s="11" t="str">
        <f t="shared" ca="1" si="414"/>
        <v>H</v>
      </c>
      <c r="M6038" s="11"/>
      <c r="N6038" s="11">
        <v>6037</v>
      </c>
      <c r="O6038" s="12">
        <f t="shared" ca="1" si="426"/>
        <v>-2.075357701750784</v>
      </c>
      <c r="P6038" s="12">
        <f t="shared" ca="1" si="427"/>
        <v>0.39777484601054136</v>
      </c>
      <c r="Q6038" s="11" t="str">
        <f t="shared" ca="1" si="415"/>
        <v>H</v>
      </c>
    </row>
    <row r="6039" spans="9:17" x14ac:dyDescent="0.25">
      <c r="I6039" s="11">
        <v>6038</v>
      </c>
      <c r="J6039" s="11">
        <f t="shared" ca="1" si="424"/>
        <v>1.8272127990602733</v>
      </c>
      <c r="K6039" s="11">
        <f t="shared" ca="1" si="425"/>
        <v>0.59791297043029301</v>
      </c>
      <c r="L6039" s="11" t="str">
        <f t="shared" ca="1" si="414"/>
        <v>A</v>
      </c>
      <c r="M6039" s="11"/>
      <c r="N6039" s="11">
        <v>6038</v>
      </c>
      <c r="O6039" s="12">
        <f t="shared" ca="1" si="426"/>
        <v>-1.1702546866871857</v>
      </c>
      <c r="P6039" s="12">
        <f t="shared" ca="1" si="427"/>
        <v>8.3670923511023343E-2</v>
      </c>
      <c r="Q6039" s="11" t="str">
        <f t="shared" ca="1" si="415"/>
        <v>H</v>
      </c>
    </row>
    <row r="6040" spans="9:17" x14ac:dyDescent="0.25">
      <c r="I6040" s="11">
        <v>6039</v>
      </c>
      <c r="J6040" s="11">
        <f t="shared" ca="1" si="424"/>
        <v>-0.56884538150968911</v>
      </c>
      <c r="K6040" s="11">
        <f t="shared" ca="1" si="425"/>
        <v>1.241243480419461</v>
      </c>
      <c r="L6040" s="11" t="str">
        <f t="shared" ca="1" si="414"/>
        <v>H</v>
      </c>
      <c r="M6040" s="11"/>
      <c r="N6040" s="11">
        <v>6039</v>
      </c>
      <c r="O6040" s="12">
        <f t="shared" ca="1" si="426"/>
        <v>2.3473240182359771</v>
      </c>
      <c r="P6040" s="12">
        <f t="shared" ca="1" si="427"/>
        <v>1.04413883954614</v>
      </c>
      <c r="Q6040" s="11" t="str">
        <f t="shared" ca="1" si="415"/>
        <v>A</v>
      </c>
    </row>
    <row r="6041" spans="9:17" x14ac:dyDescent="0.25">
      <c r="I6041" s="11">
        <v>6040</v>
      </c>
      <c r="J6041" s="11">
        <f t="shared" ca="1" si="424"/>
        <v>2.9112596168653804E-2</v>
      </c>
      <c r="K6041" s="11">
        <f t="shared" ca="1" si="425"/>
        <v>1.6817199001039593</v>
      </c>
      <c r="L6041" s="11" t="str">
        <f t="shared" ca="1" si="414"/>
        <v>H</v>
      </c>
      <c r="M6041" s="11"/>
      <c r="N6041" s="11">
        <v>6040</v>
      </c>
      <c r="O6041" s="12">
        <f t="shared" ca="1" si="426"/>
        <v>0.24430204766637048</v>
      </c>
      <c r="P6041" s="12">
        <f t="shared" ca="1" si="427"/>
        <v>1.1626616596249819</v>
      </c>
      <c r="Q6041" s="11" t="str">
        <f t="shared" ca="1" si="415"/>
        <v>H</v>
      </c>
    </row>
    <row r="6042" spans="9:17" x14ac:dyDescent="0.25">
      <c r="I6042" s="11">
        <v>6041</v>
      </c>
      <c r="J6042" s="11">
        <f t="shared" ca="1" si="424"/>
        <v>2.3337200694396105</v>
      </c>
      <c r="K6042" s="11">
        <f t="shared" ca="1" si="425"/>
        <v>0.1299499921133993</v>
      </c>
      <c r="L6042" s="11" t="str">
        <f t="shared" ca="1" si="414"/>
        <v>A</v>
      </c>
      <c r="M6042" s="11"/>
      <c r="N6042" s="11">
        <v>6041</v>
      </c>
      <c r="O6042" s="12">
        <f t="shared" ca="1" si="426"/>
        <v>-0.44551050370686829</v>
      </c>
      <c r="P6042" s="12">
        <f t="shared" ca="1" si="427"/>
        <v>1.5807200263496215</v>
      </c>
      <c r="Q6042" s="11" t="str">
        <f t="shared" ca="1" si="415"/>
        <v>H</v>
      </c>
    </row>
    <row r="6043" spans="9:17" x14ac:dyDescent="0.25">
      <c r="I6043" s="11">
        <v>6042</v>
      </c>
      <c r="J6043" s="11">
        <f t="shared" ca="1" si="424"/>
        <v>0.7886669516865269</v>
      </c>
      <c r="K6043" s="11">
        <f t="shared" ca="1" si="425"/>
        <v>1.4174894713519812</v>
      </c>
      <c r="L6043" s="11" t="str">
        <f t="shared" ca="1" si="414"/>
        <v>H</v>
      </c>
      <c r="M6043" s="11"/>
      <c r="N6043" s="11">
        <v>6042</v>
      </c>
      <c r="O6043" s="12">
        <f t="shared" ca="1" si="426"/>
        <v>2.1493993287537483E-2</v>
      </c>
      <c r="P6043" s="12">
        <f t="shared" ca="1" si="427"/>
        <v>1.367364174007681</v>
      </c>
      <c r="Q6043" s="11" t="str">
        <f t="shared" ca="1" si="415"/>
        <v>H</v>
      </c>
    </row>
    <row r="6044" spans="9:17" x14ac:dyDescent="0.25">
      <c r="I6044" s="11">
        <v>6043</v>
      </c>
      <c r="J6044" s="11">
        <f t="shared" ca="1" si="424"/>
        <v>2.1307827750956938</v>
      </c>
      <c r="K6044" s="11">
        <f t="shared" ca="1" si="425"/>
        <v>0.50114996413227897</v>
      </c>
      <c r="L6044" s="11" t="str">
        <f t="shared" ca="1" si="414"/>
        <v>A</v>
      </c>
      <c r="M6044" s="11"/>
      <c r="N6044" s="11">
        <v>6043</v>
      </c>
      <c r="O6044" s="12">
        <f t="shared" ca="1" si="426"/>
        <v>-2.1455931418669705</v>
      </c>
      <c r="P6044" s="12">
        <f t="shared" ca="1" si="427"/>
        <v>3.0433603464743744</v>
      </c>
      <c r="Q6044" s="11" t="str">
        <f t="shared" ca="1" si="415"/>
        <v>H</v>
      </c>
    </row>
    <row r="6045" spans="9:17" x14ac:dyDescent="0.25">
      <c r="I6045" s="11">
        <v>6044</v>
      </c>
      <c r="J6045" s="11">
        <f t="shared" ca="1" si="424"/>
        <v>1.7620162683663587</v>
      </c>
      <c r="K6045" s="11">
        <f t="shared" ca="1" si="425"/>
        <v>2.6097627695503736</v>
      </c>
      <c r="L6045" s="11" t="str">
        <f t="shared" ca="1" si="414"/>
        <v>H</v>
      </c>
      <c r="M6045" s="11"/>
      <c r="N6045" s="11">
        <v>6044</v>
      </c>
      <c r="O6045" s="12">
        <f t="shared" ca="1" si="426"/>
        <v>-0.98895503808090024</v>
      </c>
      <c r="P6045" s="12">
        <f t="shared" ca="1" si="427"/>
        <v>1.7886153668557556</v>
      </c>
      <c r="Q6045" s="11" t="str">
        <f t="shared" ca="1" si="415"/>
        <v>H</v>
      </c>
    </row>
    <row r="6046" spans="9:17" x14ac:dyDescent="0.25">
      <c r="I6046" s="11">
        <v>6045</v>
      </c>
      <c r="J6046" s="11">
        <f t="shared" ca="1" si="424"/>
        <v>2.585106384045524</v>
      </c>
      <c r="K6046" s="11">
        <f t="shared" ca="1" si="425"/>
        <v>1.7393184416544916</v>
      </c>
      <c r="L6046" s="11" t="str">
        <f t="shared" ca="1" si="414"/>
        <v>A</v>
      </c>
      <c r="M6046" s="11"/>
      <c r="N6046" s="11">
        <v>6045</v>
      </c>
      <c r="O6046" s="12">
        <f t="shared" ca="1" si="426"/>
        <v>-0.81779733344549621</v>
      </c>
      <c r="P6046" s="12">
        <f t="shared" ca="1" si="427"/>
        <v>3.1943474695394984</v>
      </c>
      <c r="Q6046" s="11" t="str">
        <f t="shared" ca="1" si="415"/>
        <v>H</v>
      </c>
    </row>
    <row r="6047" spans="9:17" x14ac:dyDescent="0.25">
      <c r="I6047" s="11">
        <v>6046</v>
      </c>
      <c r="J6047" s="11">
        <f t="shared" ca="1" si="424"/>
        <v>0.16858581712797349</v>
      </c>
      <c r="K6047" s="11">
        <f t="shared" ca="1" si="425"/>
        <v>0.52525884241086507</v>
      </c>
      <c r="L6047" s="11" t="str">
        <f t="shared" ca="1" si="414"/>
        <v>H</v>
      </c>
      <c r="M6047" s="11"/>
      <c r="N6047" s="11">
        <v>6046</v>
      </c>
      <c r="O6047" s="12">
        <f t="shared" ca="1" si="426"/>
        <v>2.0913027524967811</v>
      </c>
      <c r="P6047" s="12">
        <f t="shared" ca="1" si="427"/>
        <v>-0.94355520368212575</v>
      </c>
      <c r="Q6047" s="11" t="str">
        <f t="shared" ca="1" si="415"/>
        <v>A</v>
      </c>
    </row>
    <row r="6048" spans="9:17" x14ac:dyDescent="0.25">
      <c r="I6048" s="11">
        <v>6047</v>
      </c>
      <c r="J6048" s="11">
        <f t="shared" ca="1" si="424"/>
        <v>-0.88663920581351519</v>
      </c>
      <c r="K6048" s="11">
        <f t="shared" ca="1" si="425"/>
        <v>1.0762653618332367</v>
      </c>
      <c r="L6048" s="11" t="str">
        <f t="shared" ca="1" si="414"/>
        <v>H</v>
      </c>
      <c r="M6048" s="11"/>
      <c r="N6048" s="11">
        <v>6047</v>
      </c>
      <c r="O6048" s="12">
        <f t="shared" ca="1" si="426"/>
        <v>2.1555513180047043</v>
      </c>
      <c r="P6048" s="12">
        <f t="shared" ca="1" si="427"/>
        <v>0.81337677917672435</v>
      </c>
      <c r="Q6048" s="11" t="str">
        <f t="shared" ca="1" si="415"/>
        <v>A</v>
      </c>
    </row>
    <row r="6049" spans="9:17" x14ac:dyDescent="0.25">
      <c r="I6049" s="11">
        <v>6048</v>
      </c>
      <c r="J6049" s="11">
        <f t="shared" ca="1" si="424"/>
        <v>0.76505863515097861</v>
      </c>
      <c r="K6049" s="11">
        <f t="shared" ca="1" si="425"/>
        <v>3.1842640373448257</v>
      </c>
      <c r="L6049" s="11" t="str">
        <f t="shared" ca="1" si="414"/>
        <v>H</v>
      </c>
      <c r="M6049" s="11"/>
      <c r="N6049" s="11">
        <v>6048</v>
      </c>
      <c r="O6049" s="12">
        <f t="shared" ca="1" si="426"/>
        <v>0.19906114516940332</v>
      </c>
      <c r="P6049" s="12">
        <f t="shared" ca="1" si="427"/>
        <v>-2.1509863896314245</v>
      </c>
      <c r="Q6049" s="11" t="str">
        <f t="shared" ca="1" si="415"/>
        <v>A</v>
      </c>
    </row>
    <row r="6050" spans="9:17" x14ac:dyDescent="0.25">
      <c r="I6050" s="11">
        <v>6049</v>
      </c>
      <c r="J6050" s="11">
        <f t="shared" ca="1" si="424"/>
        <v>0.51929696252900781</v>
      </c>
      <c r="K6050" s="11">
        <f t="shared" ca="1" si="425"/>
        <v>2.9079590802036512</v>
      </c>
      <c r="L6050" s="11" t="str">
        <f t="shared" ca="1" si="414"/>
        <v>H</v>
      </c>
      <c r="M6050" s="11"/>
      <c r="N6050" s="11">
        <v>6049</v>
      </c>
      <c r="O6050" s="12">
        <f t="shared" ca="1" si="426"/>
        <v>-0.85897064294589343</v>
      </c>
      <c r="P6050" s="12">
        <f t="shared" ca="1" si="427"/>
        <v>-0.29139384098642052</v>
      </c>
      <c r="Q6050" s="11" t="str">
        <f t="shared" ca="1" si="415"/>
        <v>H</v>
      </c>
    </row>
    <row r="6051" spans="9:17" x14ac:dyDescent="0.25">
      <c r="I6051" s="11">
        <v>6050</v>
      </c>
      <c r="J6051" s="11">
        <f t="shared" ca="1" si="424"/>
        <v>1.6184445540862631</v>
      </c>
      <c r="K6051" s="11">
        <f t="shared" ca="1" si="425"/>
        <v>1.0660762770054144</v>
      </c>
      <c r="L6051" s="11" t="str">
        <f t="shared" ca="1" si="414"/>
        <v>A</v>
      </c>
      <c r="M6051" s="11"/>
      <c r="N6051" s="11">
        <v>6050</v>
      </c>
      <c r="O6051" s="12">
        <f t="shared" ca="1" si="426"/>
        <v>-2.3993216694492614E-2</v>
      </c>
      <c r="P6051" s="12">
        <f t="shared" ca="1" si="427"/>
        <v>3.0134379349981515</v>
      </c>
      <c r="Q6051" s="11" t="str">
        <f t="shared" ca="1" si="415"/>
        <v>H</v>
      </c>
    </row>
    <row r="6052" spans="9:17" x14ac:dyDescent="0.25">
      <c r="I6052" s="11">
        <v>6051</v>
      </c>
      <c r="J6052" s="11">
        <f t="shared" ca="1" si="424"/>
        <v>1.1256923759535229</v>
      </c>
      <c r="K6052" s="11">
        <f t="shared" ca="1" si="425"/>
        <v>2.0129232999588167</v>
      </c>
      <c r="L6052" s="11" t="str">
        <f t="shared" ca="1" si="414"/>
        <v>H</v>
      </c>
      <c r="M6052" s="11"/>
      <c r="N6052" s="11">
        <v>6051</v>
      </c>
      <c r="O6052" s="12">
        <f t="shared" ca="1" si="426"/>
        <v>-0.13866375486385374</v>
      </c>
      <c r="P6052" s="12">
        <f t="shared" ca="1" si="427"/>
        <v>0.23210956661904836</v>
      </c>
      <c r="Q6052" s="11" t="str">
        <f t="shared" ca="1" si="415"/>
        <v>H</v>
      </c>
    </row>
    <row r="6053" spans="9:17" x14ac:dyDescent="0.25">
      <c r="I6053" s="11">
        <v>6052</v>
      </c>
      <c r="J6053" s="11">
        <f t="shared" ca="1" si="424"/>
        <v>0.83233346511160755</v>
      </c>
      <c r="K6053" s="11">
        <f t="shared" ca="1" si="425"/>
        <v>2.3376607178094715</v>
      </c>
      <c r="L6053" s="11" t="str">
        <f t="shared" ca="1" si="414"/>
        <v>H</v>
      </c>
      <c r="M6053" s="11"/>
      <c r="N6053" s="11">
        <v>6052</v>
      </c>
      <c r="O6053" s="12">
        <f t="shared" ca="1" si="426"/>
        <v>0.37716750305867197</v>
      </c>
      <c r="P6053" s="12">
        <f t="shared" ca="1" si="427"/>
        <v>-0.83638559271238089</v>
      </c>
      <c r="Q6053" s="11" t="str">
        <f t="shared" ca="1" si="415"/>
        <v>A</v>
      </c>
    </row>
    <row r="6054" spans="9:17" x14ac:dyDescent="0.25">
      <c r="I6054" s="11">
        <v>6053</v>
      </c>
      <c r="J6054" s="11">
        <f t="shared" ca="1" si="424"/>
        <v>0.77731207623904941</v>
      </c>
      <c r="K6054" s="11">
        <f t="shared" ca="1" si="425"/>
        <v>2.9543333568019268</v>
      </c>
      <c r="L6054" s="11" t="str">
        <f t="shared" ca="1" si="414"/>
        <v>H</v>
      </c>
      <c r="M6054" s="11"/>
      <c r="N6054" s="11">
        <v>6053</v>
      </c>
      <c r="O6054" s="12">
        <f t="shared" ca="1" si="426"/>
        <v>1.8676292602620175</v>
      </c>
      <c r="P6054" s="12">
        <f t="shared" ca="1" si="427"/>
        <v>1.7767573260223759</v>
      </c>
      <c r="Q6054" s="11" t="str">
        <f t="shared" ca="1" si="415"/>
        <v>A</v>
      </c>
    </row>
    <row r="6055" spans="9:17" x14ac:dyDescent="0.25">
      <c r="I6055" s="11">
        <v>6054</v>
      </c>
      <c r="J6055" s="11">
        <f t="shared" ca="1" si="424"/>
        <v>1.5859652569044949</v>
      </c>
      <c r="K6055" s="11">
        <f t="shared" ca="1" si="425"/>
        <v>1.9842424740726972</v>
      </c>
      <c r="L6055" s="11" t="str">
        <f t="shared" ca="1" si="414"/>
        <v>H</v>
      </c>
      <c r="M6055" s="11"/>
      <c r="N6055" s="11">
        <v>6054</v>
      </c>
      <c r="O6055" s="12">
        <f t="shared" ca="1" si="426"/>
        <v>1.590670937937182</v>
      </c>
      <c r="P6055" s="12">
        <f t="shared" ca="1" si="427"/>
        <v>2.3505834972490782</v>
      </c>
      <c r="Q6055" s="11" t="str">
        <f t="shared" ca="1" si="415"/>
        <v>H</v>
      </c>
    </row>
    <row r="6056" spans="9:17" x14ac:dyDescent="0.25">
      <c r="I6056" s="11">
        <v>6055</v>
      </c>
      <c r="J6056" s="11">
        <f t="shared" ca="1" si="424"/>
        <v>1.9481749100625141</v>
      </c>
      <c r="K6056" s="11">
        <f t="shared" ca="1" si="425"/>
        <v>0.89300788792700247</v>
      </c>
      <c r="L6056" s="11" t="str">
        <f t="shared" ca="1" si="414"/>
        <v>A</v>
      </c>
      <c r="M6056" s="11"/>
      <c r="N6056" s="11">
        <v>6055</v>
      </c>
      <c r="O6056" s="12">
        <f t="shared" ca="1" si="426"/>
        <v>0.97384256878393105</v>
      </c>
      <c r="P6056" s="12">
        <f t="shared" ca="1" si="427"/>
        <v>1.424533416877622</v>
      </c>
      <c r="Q6056" s="11" t="str">
        <f t="shared" ca="1" si="415"/>
        <v>H</v>
      </c>
    </row>
    <row r="6057" spans="9:17" x14ac:dyDescent="0.25">
      <c r="I6057" s="11">
        <v>6056</v>
      </c>
      <c r="J6057" s="11">
        <f t="shared" ca="1" si="424"/>
        <v>0.74430524957759403</v>
      </c>
      <c r="K6057" s="11">
        <f t="shared" ca="1" si="425"/>
        <v>1.9981745282367771</v>
      </c>
      <c r="L6057" s="11" t="str">
        <f t="shared" ca="1" si="414"/>
        <v>H</v>
      </c>
      <c r="M6057" s="11"/>
      <c r="N6057" s="11">
        <v>6056</v>
      </c>
      <c r="O6057" s="12">
        <f t="shared" ca="1" si="426"/>
        <v>-0.44842475939188531</v>
      </c>
      <c r="P6057" s="12">
        <f t="shared" ca="1" si="427"/>
        <v>3.7733737085093977</v>
      </c>
      <c r="Q6057" s="11" t="str">
        <f t="shared" ca="1" si="415"/>
        <v>H</v>
      </c>
    </row>
    <row r="6058" spans="9:17" x14ac:dyDescent="0.25">
      <c r="I6058" s="11">
        <v>6057</v>
      </c>
      <c r="J6058" s="11">
        <f t="shared" ca="1" si="424"/>
        <v>-0.17957353492419725</v>
      </c>
      <c r="K6058" s="11">
        <f t="shared" ca="1" si="425"/>
        <v>2.521653111251879</v>
      </c>
      <c r="L6058" s="11" t="str">
        <f t="shared" ca="1" si="414"/>
        <v>H</v>
      </c>
      <c r="M6058" s="11"/>
      <c r="N6058" s="11">
        <v>6057</v>
      </c>
      <c r="O6058" s="12">
        <f t="shared" ca="1" si="426"/>
        <v>-1.309850348874273</v>
      </c>
      <c r="P6058" s="12">
        <f t="shared" ca="1" si="427"/>
        <v>1.2062777538227396</v>
      </c>
      <c r="Q6058" s="11" t="str">
        <f t="shared" ca="1" si="415"/>
        <v>H</v>
      </c>
    </row>
    <row r="6059" spans="9:17" x14ac:dyDescent="0.25">
      <c r="I6059" s="11">
        <v>6058</v>
      </c>
      <c r="J6059" s="11">
        <f t="shared" ca="1" si="424"/>
        <v>2.3849274556794047</v>
      </c>
      <c r="K6059" s="11">
        <f t="shared" ca="1" si="425"/>
        <v>2.0220602548978244</v>
      </c>
      <c r="L6059" s="11" t="str">
        <f t="shared" ca="1" si="414"/>
        <v>A</v>
      </c>
      <c r="M6059" s="11"/>
      <c r="N6059" s="11">
        <v>6058</v>
      </c>
      <c r="O6059" s="12">
        <f t="shared" ca="1" si="426"/>
        <v>0.79095401930560671</v>
      </c>
      <c r="P6059" s="12">
        <f t="shared" ca="1" si="427"/>
        <v>0.73447910308658648</v>
      </c>
      <c r="Q6059" s="11" t="str">
        <f t="shared" ca="1" si="415"/>
        <v>A</v>
      </c>
    </row>
    <row r="6060" spans="9:17" x14ac:dyDescent="0.25">
      <c r="I6060" s="11">
        <v>6059</v>
      </c>
      <c r="J6060" s="11">
        <f t="shared" ca="1" si="424"/>
        <v>-0.18541451001959708</v>
      </c>
      <c r="K6060" s="11">
        <f t="shared" ca="1" si="425"/>
        <v>1.4857672138667233</v>
      </c>
      <c r="L6060" s="11" t="str">
        <f t="shared" ca="1" si="414"/>
        <v>H</v>
      </c>
      <c r="M6060" s="11"/>
      <c r="N6060" s="11">
        <v>6059</v>
      </c>
      <c r="O6060" s="12">
        <f t="shared" ca="1" si="426"/>
        <v>-0.63468668164764819</v>
      </c>
      <c r="P6060" s="12">
        <f t="shared" ca="1" si="427"/>
        <v>-0.44074688650700722</v>
      </c>
      <c r="Q6060" s="11" t="str">
        <f t="shared" ca="1" si="415"/>
        <v>H</v>
      </c>
    </row>
    <row r="6061" spans="9:17" x14ac:dyDescent="0.25">
      <c r="I6061" s="11">
        <v>6060</v>
      </c>
      <c r="J6061" s="11">
        <f t="shared" ca="1" si="424"/>
        <v>4.6226908229367369E-2</v>
      </c>
      <c r="K6061" s="11">
        <f t="shared" ca="1" si="425"/>
        <v>2.4483592953778053</v>
      </c>
      <c r="L6061" s="11" t="str">
        <f t="shared" ca="1" si="414"/>
        <v>H</v>
      </c>
      <c r="M6061" s="11"/>
      <c r="N6061" s="11">
        <v>6060</v>
      </c>
      <c r="O6061" s="12">
        <f t="shared" ca="1" si="426"/>
        <v>0.41163324333669071</v>
      </c>
      <c r="P6061" s="12">
        <f t="shared" ca="1" si="427"/>
        <v>0.34833173355545177</v>
      </c>
      <c r="Q6061" s="11" t="str">
        <f t="shared" ca="1" si="415"/>
        <v>A</v>
      </c>
    </row>
    <row r="6062" spans="9:17" x14ac:dyDescent="0.25">
      <c r="I6062" s="11">
        <v>6061</v>
      </c>
      <c r="J6062" s="11">
        <f t="shared" ca="1" si="424"/>
        <v>2.5598291082859297</v>
      </c>
      <c r="K6062" s="11">
        <f t="shared" ca="1" si="425"/>
        <v>2.0962737678284338</v>
      </c>
      <c r="L6062" s="11" t="str">
        <f t="shared" ca="1" si="414"/>
        <v>A</v>
      </c>
      <c r="M6062" s="11"/>
      <c r="N6062" s="11">
        <v>6061</v>
      </c>
      <c r="O6062" s="12">
        <f t="shared" ca="1" si="426"/>
        <v>1.8260550234486774</v>
      </c>
      <c r="P6062" s="12">
        <f t="shared" ca="1" si="427"/>
        <v>0.807767287618953</v>
      </c>
      <c r="Q6062" s="11" t="str">
        <f t="shared" ca="1" si="415"/>
        <v>A</v>
      </c>
    </row>
    <row r="6063" spans="9:17" x14ac:dyDescent="0.25">
      <c r="I6063" s="11">
        <v>6062</v>
      </c>
      <c r="J6063" s="11">
        <f t="shared" ca="1" si="424"/>
        <v>-0.17949373331410212</v>
      </c>
      <c r="K6063" s="11">
        <f t="shared" ca="1" si="425"/>
        <v>0.98262321024265353</v>
      </c>
      <c r="L6063" s="11" t="str">
        <f t="shared" ca="1" si="414"/>
        <v>H</v>
      </c>
      <c r="M6063" s="11"/>
      <c r="N6063" s="11">
        <v>6062</v>
      </c>
      <c r="O6063" s="12">
        <f t="shared" ca="1" si="426"/>
        <v>-1.1688213919578261</v>
      </c>
      <c r="P6063" s="12">
        <f t="shared" ca="1" si="427"/>
        <v>0.70071026865006791</v>
      </c>
      <c r="Q6063" s="11" t="str">
        <f t="shared" ca="1" si="415"/>
        <v>H</v>
      </c>
    </row>
    <row r="6064" spans="9:17" x14ac:dyDescent="0.25">
      <c r="I6064" s="11">
        <v>6063</v>
      </c>
      <c r="J6064" s="11">
        <f t="shared" ca="1" si="424"/>
        <v>1.2824624668412052</v>
      </c>
      <c r="K6064" s="11">
        <f t="shared" ca="1" si="425"/>
        <v>1.9348604172338719</v>
      </c>
      <c r="L6064" s="11" t="str">
        <f t="shared" ca="1" si="414"/>
        <v>H</v>
      </c>
      <c r="M6064" s="11"/>
      <c r="N6064" s="11">
        <v>6063</v>
      </c>
      <c r="O6064" s="12">
        <f t="shared" ca="1" si="426"/>
        <v>0.29950143149865271</v>
      </c>
      <c r="P6064" s="12">
        <f t="shared" ca="1" si="427"/>
        <v>0.32124192188184753</v>
      </c>
      <c r="Q6064" s="11" t="str">
        <f t="shared" ca="1" si="415"/>
        <v>H</v>
      </c>
    </row>
    <row r="6065" spans="9:17" x14ac:dyDescent="0.25">
      <c r="I6065" s="11">
        <v>6064</v>
      </c>
      <c r="J6065" s="11">
        <f t="shared" ca="1" si="424"/>
        <v>0.33782105552022168</v>
      </c>
      <c r="K6065" s="11">
        <f t="shared" ca="1" si="425"/>
        <v>1.62930710596692</v>
      </c>
      <c r="L6065" s="11" t="str">
        <f t="shared" ca="1" si="414"/>
        <v>H</v>
      </c>
      <c r="M6065" s="11"/>
      <c r="N6065" s="11">
        <v>6064</v>
      </c>
      <c r="O6065" s="12">
        <f t="shared" ca="1" si="426"/>
        <v>0.62469273005574344</v>
      </c>
      <c r="P6065" s="12">
        <f t="shared" ca="1" si="427"/>
        <v>0.16209953954126266</v>
      </c>
      <c r="Q6065" s="11" t="str">
        <f t="shared" ca="1" si="415"/>
        <v>A</v>
      </c>
    </row>
    <row r="6066" spans="9:17" x14ac:dyDescent="0.25">
      <c r="I6066" s="11">
        <v>6065</v>
      </c>
      <c r="J6066" s="11">
        <f t="shared" ca="1" si="424"/>
        <v>0.93672848788366703</v>
      </c>
      <c r="K6066" s="11">
        <f t="shared" ca="1" si="425"/>
        <v>1.9242695515081394</v>
      </c>
      <c r="L6066" s="11" t="str">
        <f t="shared" ca="1" si="414"/>
        <v>H</v>
      </c>
      <c r="M6066" s="11"/>
      <c r="N6066" s="11">
        <v>6065</v>
      </c>
      <c r="O6066" s="12">
        <f t="shared" ca="1" si="426"/>
        <v>1.375165147086483</v>
      </c>
      <c r="P6066" s="12">
        <f t="shared" ca="1" si="427"/>
        <v>0.25628555892058869</v>
      </c>
      <c r="Q6066" s="11" t="str">
        <f t="shared" ca="1" si="415"/>
        <v>A</v>
      </c>
    </row>
    <row r="6067" spans="9:17" x14ac:dyDescent="0.25">
      <c r="I6067" s="11">
        <v>6066</v>
      </c>
      <c r="J6067" s="11">
        <f t="shared" ca="1" si="424"/>
        <v>1.1885293479737018</v>
      </c>
      <c r="K6067" s="11">
        <f t="shared" ca="1" si="425"/>
        <v>1.0569684092487632</v>
      </c>
      <c r="L6067" s="11" t="str">
        <f t="shared" ca="1" si="414"/>
        <v>A</v>
      </c>
      <c r="M6067" s="11"/>
      <c r="N6067" s="11">
        <v>6066</v>
      </c>
      <c r="O6067" s="12">
        <f t="shared" ca="1" si="426"/>
        <v>0.22707059287006259</v>
      </c>
      <c r="P6067" s="12">
        <f t="shared" ca="1" si="427"/>
        <v>2.3836020600272159</v>
      </c>
      <c r="Q6067" s="11" t="str">
        <f t="shared" ca="1" si="415"/>
        <v>H</v>
      </c>
    </row>
    <row r="6068" spans="9:17" x14ac:dyDescent="0.25">
      <c r="I6068" s="11">
        <v>6067</v>
      </c>
      <c r="J6068" s="11">
        <f t="shared" ca="1" si="424"/>
        <v>-1.2839498720978577</v>
      </c>
      <c r="K6068" s="11">
        <f t="shared" ca="1" si="425"/>
        <v>1.3585590063752533</v>
      </c>
      <c r="L6068" s="11" t="str">
        <f t="shared" ca="1" si="414"/>
        <v>H</v>
      </c>
      <c r="M6068" s="11"/>
      <c r="N6068" s="11">
        <v>6067</v>
      </c>
      <c r="O6068" s="12">
        <f t="shared" ca="1" si="426"/>
        <v>-0.23571821265614878</v>
      </c>
      <c r="P6068" s="12">
        <f t="shared" ca="1" si="427"/>
        <v>-0.346273882796442</v>
      </c>
      <c r="Q6068" s="11" t="str">
        <f t="shared" ca="1" si="415"/>
        <v>A</v>
      </c>
    </row>
    <row r="6069" spans="9:17" x14ac:dyDescent="0.25">
      <c r="I6069" s="11">
        <v>6068</v>
      </c>
      <c r="J6069" s="11">
        <f t="shared" ca="1" si="424"/>
        <v>0.88567933358525008</v>
      </c>
      <c r="K6069" s="11">
        <f t="shared" ca="1" si="425"/>
        <v>2.205510932380176</v>
      </c>
      <c r="L6069" s="11" t="str">
        <f t="shared" ca="1" si="414"/>
        <v>H</v>
      </c>
      <c r="M6069" s="11"/>
      <c r="N6069" s="11">
        <v>6068</v>
      </c>
      <c r="O6069" s="12">
        <f t="shared" ca="1" si="426"/>
        <v>-0.30906533506957423</v>
      </c>
      <c r="P6069" s="12">
        <f t="shared" ca="1" si="427"/>
        <v>0.431807572460292</v>
      </c>
      <c r="Q6069" s="11" t="str">
        <f t="shared" ca="1" si="415"/>
        <v>H</v>
      </c>
    </row>
    <row r="6070" spans="9:17" x14ac:dyDescent="0.25">
      <c r="I6070" s="11">
        <v>6069</v>
      </c>
      <c r="J6070" s="11">
        <f t="shared" ca="1" si="424"/>
        <v>1.9315878704085352</v>
      </c>
      <c r="K6070" s="11">
        <f t="shared" ca="1" si="425"/>
        <v>1.5074120566105842</v>
      </c>
      <c r="L6070" s="11" t="str">
        <f t="shared" ca="1" si="414"/>
        <v>A</v>
      </c>
      <c r="M6070" s="11"/>
      <c r="N6070" s="11">
        <v>6069</v>
      </c>
      <c r="O6070" s="12">
        <f t="shared" ca="1" si="426"/>
        <v>-1.2120829974322629</v>
      </c>
      <c r="P6070" s="12">
        <f t="shared" ca="1" si="427"/>
        <v>0.41498046799273847</v>
      </c>
      <c r="Q6070" s="11" t="str">
        <f t="shared" ca="1" si="415"/>
        <v>H</v>
      </c>
    </row>
    <row r="6071" spans="9:17" x14ac:dyDescent="0.25">
      <c r="I6071" s="11">
        <v>6070</v>
      </c>
      <c r="J6071" s="11">
        <f t="shared" ca="1" si="424"/>
        <v>2.0343516264243191</v>
      </c>
      <c r="K6071" s="11">
        <f t="shared" ca="1" si="425"/>
        <v>1.8406349393023818</v>
      </c>
      <c r="L6071" s="11" t="str">
        <f t="shared" ca="1" si="414"/>
        <v>A</v>
      </c>
      <c r="M6071" s="11"/>
      <c r="N6071" s="11">
        <v>6070</v>
      </c>
      <c r="O6071" s="12">
        <f t="shared" ca="1" si="426"/>
        <v>0.59942468117381964</v>
      </c>
      <c r="P6071" s="12">
        <f t="shared" ca="1" si="427"/>
        <v>3.8557793683878181</v>
      </c>
      <c r="Q6071" s="11" t="str">
        <f t="shared" ca="1" si="415"/>
        <v>H</v>
      </c>
    </row>
    <row r="6072" spans="9:17" x14ac:dyDescent="0.25">
      <c r="I6072" s="11">
        <v>6071</v>
      </c>
      <c r="J6072" s="11">
        <f t="shared" ca="1" si="424"/>
        <v>0.97823675983931258</v>
      </c>
      <c r="K6072" s="11">
        <f t="shared" ca="1" si="425"/>
        <v>2.5579734519638611</v>
      </c>
      <c r="L6072" s="11" t="str">
        <f t="shared" ca="1" si="414"/>
        <v>H</v>
      </c>
      <c r="M6072" s="11"/>
      <c r="N6072" s="11">
        <v>6071</v>
      </c>
      <c r="O6072" s="12">
        <f t="shared" ca="1" si="426"/>
        <v>-0.43251010011232605</v>
      </c>
      <c r="P6072" s="12">
        <f t="shared" ca="1" si="427"/>
        <v>-0.21831814403972616</v>
      </c>
      <c r="Q6072" s="11" t="str">
        <f t="shared" ca="1" si="415"/>
        <v>H</v>
      </c>
    </row>
    <row r="6073" spans="9:17" x14ac:dyDescent="0.25">
      <c r="I6073" s="11">
        <v>6072</v>
      </c>
      <c r="J6073" s="11">
        <f t="shared" ca="1" si="424"/>
        <v>2.2284913935176438</v>
      </c>
      <c r="K6073" s="11">
        <f t="shared" ca="1" si="425"/>
        <v>4.1587471993099587</v>
      </c>
      <c r="L6073" s="11" t="str">
        <f t="shared" ca="1" si="414"/>
        <v>H</v>
      </c>
      <c r="M6073" s="11"/>
      <c r="N6073" s="11">
        <v>6072</v>
      </c>
      <c r="O6073" s="12">
        <f t="shared" ca="1" si="426"/>
        <v>1.6762005635526205</v>
      </c>
      <c r="P6073" s="12">
        <f t="shared" ca="1" si="427"/>
        <v>0.3733227591029995</v>
      </c>
      <c r="Q6073" s="11" t="str">
        <f t="shared" ca="1" si="415"/>
        <v>A</v>
      </c>
    </row>
    <row r="6074" spans="9:17" x14ac:dyDescent="0.25">
      <c r="I6074" s="11">
        <v>6073</v>
      </c>
      <c r="J6074" s="11">
        <f t="shared" ca="1" si="424"/>
        <v>1.2931871633162266</v>
      </c>
      <c r="K6074" s="11">
        <f t="shared" ca="1" si="425"/>
        <v>1.7042057025820414</v>
      </c>
      <c r="L6074" s="11" t="str">
        <f t="shared" ca="1" si="414"/>
        <v>H</v>
      </c>
      <c r="M6074" s="11"/>
      <c r="N6074" s="11">
        <v>6073</v>
      </c>
      <c r="O6074" s="12">
        <f t="shared" ca="1" si="426"/>
        <v>-0.2748794746717782</v>
      </c>
      <c r="P6074" s="12">
        <f t="shared" ca="1" si="427"/>
        <v>1.6898535563242527</v>
      </c>
      <c r="Q6074" s="11" t="str">
        <f t="shared" ca="1" si="415"/>
        <v>H</v>
      </c>
    </row>
    <row r="6075" spans="9:17" x14ac:dyDescent="0.25">
      <c r="I6075" s="11">
        <v>6074</v>
      </c>
      <c r="J6075" s="11">
        <f t="shared" ca="1" si="424"/>
        <v>-1.0272984590787564</v>
      </c>
      <c r="K6075" s="11">
        <f t="shared" ca="1" si="425"/>
        <v>3.1911245595442983</v>
      </c>
      <c r="L6075" s="11" t="str">
        <f t="shared" ca="1" si="414"/>
        <v>H</v>
      </c>
      <c r="M6075" s="11"/>
      <c r="N6075" s="11">
        <v>6074</v>
      </c>
      <c r="O6075" s="12">
        <f t="shared" ca="1" si="426"/>
        <v>3.7562460160274591E-2</v>
      </c>
      <c r="P6075" s="12">
        <f t="shared" ca="1" si="427"/>
        <v>-1.5684747621636048</v>
      </c>
      <c r="Q6075" s="11" t="str">
        <f t="shared" ca="1" si="415"/>
        <v>A</v>
      </c>
    </row>
    <row r="6076" spans="9:17" x14ac:dyDescent="0.25">
      <c r="I6076" s="11">
        <v>6075</v>
      </c>
      <c r="J6076" s="11">
        <f t="shared" ca="1" si="424"/>
        <v>2.189297172339066</v>
      </c>
      <c r="K6076" s="11">
        <f t="shared" ca="1" si="425"/>
        <v>0.44275424336935743</v>
      </c>
      <c r="L6076" s="11" t="str">
        <f t="shared" ca="1" si="414"/>
        <v>A</v>
      </c>
      <c r="M6076" s="11"/>
      <c r="N6076" s="11">
        <v>6075</v>
      </c>
      <c r="O6076" s="12">
        <f t="shared" ca="1" si="426"/>
        <v>-1.1143739963396559</v>
      </c>
      <c r="P6076" s="12">
        <f t="shared" ca="1" si="427"/>
        <v>-0.8228994162206944</v>
      </c>
      <c r="Q6076" s="11" t="str">
        <f t="shared" ca="1" si="415"/>
        <v>H</v>
      </c>
    </row>
    <row r="6077" spans="9:17" x14ac:dyDescent="0.25">
      <c r="I6077" s="11">
        <v>6076</v>
      </c>
      <c r="J6077" s="11">
        <f t="shared" ca="1" si="424"/>
        <v>-0.54156990194719234</v>
      </c>
      <c r="K6077" s="11">
        <f t="shared" ca="1" si="425"/>
        <v>2.0981107060220756</v>
      </c>
      <c r="L6077" s="11" t="str">
        <f t="shared" ca="1" si="414"/>
        <v>H</v>
      </c>
      <c r="M6077" s="11"/>
      <c r="N6077" s="11">
        <v>6076</v>
      </c>
      <c r="O6077" s="12">
        <f t="shared" ca="1" si="426"/>
        <v>1.3588592025719965</v>
      </c>
      <c r="P6077" s="12">
        <f t="shared" ca="1" si="427"/>
        <v>-1.5565894737700914</v>
      </c>
      <c r="Q6077" s="11" t="str">
        <f t="shared" ca="1" si="415"/>
        <v>A</v>
      </c>
    </row>
    <row r="6078" spans="9:17" x14ac:dyDescent="0.25">
      <c r="I6078" s="11">
        <v>6077</v>
      </c>
      <c r="J6078" s="11">
        <f t="shared" ca="1" si="424"/>
        <v>0.66791250875847807</v>
      </c>
      <c r="K6078" s="11">
        <f t="shared" ca="1" si="425"/>
        <v>1.5519712855948138</v>
      </c>
      <c r="L6078" s="11" t="str">
        <f t="shared" ca="1" si="414"/>
        <v>H</v>
      </c>
      <c r="M6078" s="11"/>
      <c r="N6078" s="11">
        <v>6077</v>
      </c>
      <c r="O6078" s="12">
        <f t="shared" ca="1" si="426"/>
        <v>1.035283834680679</v>
      </c>
      <c r="P6078" s="12">
        <f t="shared" ca="1" si="427"/>
        <v>0.86821004900235532</v>
      </c>
      <c r="Q6078" s="11" t="str">
        <f t="shared" ca="1" si="415"/>
        <v>A</v>
      </c>
    </row>
    <row r="6079" spans="9:17" x14ac:dyDescent="0.25">
      <c r="I6079" s="11">
        <v>6078</v>
      </c>
      <c r="J6079" s="11">
        <f t="shared" ca="1" si="424"/>
        <v>5.3294851061115311E-3</v>
      </c>
      <c r="K6079" s="11">
        <f t="shared" ca="1" si="425"/>
        <v>3.4817684116764802</v>
      </c>
      <c r="L6079" s="11" t="str">
        <f t="shared" ca="1" si="414"/>
        <v>H</v>
      </c>
      <c r="M6079" s="11"/>
      <c r="N6079" s="11">
        <v>6078</v>
      </c>
      <c r="O6079" s="12">
        <f t="shared" ca="1" si="426"/>
        <v>2.0595536185035801</v>
      </c>
      <c r="P6079" s="12">
        <f t="shared" ca="1" si="427"/>
        <v>3.4335083441223868</v>
      </c>
      <c r="Q6079" s="11" t="str">
        <f t="shared" ca="1" si="415"/>
        <v>H</v>
      </c>
    </row>
    <row r="6080" spans="9:17" x14ac:dyDescent="0.25">
      <c r="I6080" s="11">
        <v>6079</v>
      </c>
      <c r="J6080" s="11">
        <f t="shared" ca="1" si="424"/>
        <v>1.8421866619187952</v>
      </c>
      <c r="K6080" s="11">
        <f t="shared" ca="1" si="425"/>
        <v>1.9356342329815359</v>
      </c>
      <c r="L6080" s="11" t="str">
        <f t="shared" ca="1" si="414"/>
        <v>H</v>
      </c>
      <c r="M6080" s="11"/>
      <c r="N6080" s="11">
        <v>6079</v>
      </c>
      <c r="O6080" s="12">
        <f t="shared" ca="1" si="426"/>
        <v>-0.32407574771986269</v>
      </c>
      <c r="P6080" s="12">
        <f t="shared" ca="1" si="427"/>
        <v>2.2671069720432948</v>
      </c>
      <c r="Q6080" s="11" t="str">
        <f t="shared" ca="1" si="415"/>
        <v>H</v>
      </c>
    </row>
    <row r="6081" spans="9:17" x14ac:dyDescent="0.25">
      <c r="I6081" s="11">
        <v>6080</v>
      </c>
      <c r="J6081" s="11">
        <f t="shared" ca="1" si="424"/>
        <v>-2.1659013324240939</v>
      </c>
      <c r="K6081" s="11">
        <f t="shared" ca="1" si="425"/>
        <v>1.5225103916667984</v>
      </c>
      <c r="L6081" s="11" t="str">
        <f t="shared" ca="1" si="414"/>
        <v>H</v>
      </c>
      <c r="M6081" s="11"/>
      <c r="N6081" s="11">
        <v>6080</v>
      </c>
      <c r="O6081" s="12">
        <f t="shared" ca="1" si="426"/>
        <v>-0.31723627239658725</v>
      </c>
      <c r="P6081" s="12">
        <f t="shared" ca="1" si="427"/>
        <v>-1.1793688700992067</v>
      </c>
      <c r="Q6081" s="11" t="str">
        <f t="shared" ca="1" si="415"/>
        <v>A</v>
      </c>
    </row>
    <row r="6082" spans="9:17" x14ac:dyDescent="0.25">
      <c r="I6082" s="11">
        <v>6081</v>
      </c>
      <c r="J6082" s="11">
        <f t="shared" ca="1" si="424"/>
        <v>1.0338159553993165</v>
      </c>
      <c r="K6082" s="11">
        <f t="shared" ca="1" si="425"/>
        <v>-7.9260285852200685E-2</v>
      </c>
      <c r="L6082" s="11" t="str">
        <f t="shared" ca="1" si="414"/>
        <v>A</v>
      </c>
      <c r="M6082" s="11"/>
      <c r="N6082" s="11">
        <v>6081</v>
      </c>
      <c r="O6082" s="12">
        <f t="shared" ca="1" si="426"/>
        <v>-0.18564888035075588</v>
      </c>
      <c r="P6082" s="12">
        <f t="shared" ca="1" si="427"/>
        <v>2.1069822117922663</v>
      </c>
      <c r="Q6082" s="11" t="str">
        <f t="shared" ca="1" si="415"/>
        <v>H</v>
      </c>
    </row>
    <row r="6083" spans="9:17" x14ac:dyDescent="0.25">
      <c r="I6083" s="11">
        <v>6082</v>
      </c>
      <c r="J6083" s="11">
        <f t="shared" ref="J6083:J6146" ca="1" si="428">NORMINV(RAND(), $D$3,$F$3)</f>
        <v>0.67259558803879338</v>
      </c>
      <c r="K6083" s="11">
        <f t="shared" ref="K6083:K6146" ca="1" si="429">NORMINV(RAND(), $D$2,$F$2)</f>
        <v>4.4614269058698035</v>
      </c>
      <c r="L6083" s="11" t="str">
        <f t="shared" ca="1" si="414"/>
        <v>H</v>
      </c>
      <c r="M6083" s="11"/>
      <c r="N6083" s="11">
        <v>6082</v>
      </c>
      <c r="O6083" s="12">
        <f t="shared" ref="O6083:O6146" ca="1" si="430">NORMINV(RAND(), $D$11,$F$11)</f>
        <v>0.63544763262546544</v>
      </c>
      <c r="P6083" s="12">
        <f t="shared" ref="P6083:P6146" ca="1" si="431">NORMINV(RAND(), $D$10,$F$10)</f>
        <v>1.5238762194993571</v>
      </c>
      <c r="Q6083" s="11" t="str">
        <f t="shared" ca="1" si="415"/>
        <v>H</v>
      </c>
    </row>
    <row r="6084" spans="9:17" x14ac:dyDescent="0.25">
      <c r="I6084" s="11">
        <v>6083</v>
      </c>
      <c r="J6084" s="11">
        <f t="shared" ca="1" si="428"/>
        <v>-0.59425823783461229</v>
      </c>
      <c r="K6084" s="11">
        <f t="shared" ca="1" si="429"/>
        <v>1.2333692867402268</v>
      </c>
      <c r="L6084" s="11" t="str">
        <f t="shared" ca="1" si="414"/>
        <v>H</v>
      </c>
      <c r="M6084" s="11"/>
      <c r="N6084" s="11">
        <v>6083</v>
      </c>
      <c r="O6084" s="12">
        <f t="shared" ca="1" si="430"/>
        <v>0.76418863968773332</v>
      </c>
      <c r="P6084" s="12">
        <f t="shared" ca="1" si="431"/>
        <v>0.62573961247106635</v>
      </c>
      <c r="Q6084" s="11" t="str">
        <f t="shared" ca="1" si="415"/>
        <v>A</v>
      </c>
    </row>
    <row r="6085" spans="9:17" x14ac:dyDescent="0.25">
      <c r="I6085" s="11">
        <v>6084</v>
      </c>
      <c r="J6085" s="11">
        <f t="shared" ca="1" si="428"/>
        <v>0.72278843498955858</v>
      </c>
      <c r="K6085" s="11">
        <f t="shared" ca="1" si="429"/>
        <v>0.84751377573961273</v>
      </c>
      <c r="L6085" s="11" t="str">
        <f t="shared" ca="1" si="414"/>
        <v>H</v>
      </c>
      <c r="M6085" s="11"/>
      <c r="N6085" s="11">
        <v>6084</v>
      </c>
      <c r="O6085" s="12">
        <f t="shared" ca="1" si="430"/>
        <v>1.8441615918713121</v>
      </c>
      <c r="P6085" s="12">
        <f t="shared" ca="1" si="431"/>
        <v>0.42751976165145344</v>
      </c>
      <c r="Q6085" s="11" t="str">
        <f t="shared" ca="1" si="415"/>
        <v>A</v>
      </c>
    </row>
    <row r="6086" spans="9:17" x14ac:dyDescent="0.25">
      <c r="I6086" s="11">
        <v>6085</v>
      </c>
      <c r="J6086" s="11">
        <f t="shared" ca="1" si="428"/>
        <v>2.7157667985544047</v>
      </c>
      <c r="K6086" s="11">
        <f t="shared" ca="1" si="429"/>
        <v>2.0801659806297699</v>
      </c>
      <c r="L6086" s="11" t="str">
        <f t="shared" ca="1" si="414"/>
        <v>A</v>
      </c>
      <c r="M6086" s="11"/>
      <c r="N6086" s="11">
        <v>6085</v>
      </c>
      <c r="O6086" s="12">
        <f t="shared" ca="1" si="430"/>
        <v>0.95142877221700428</v>
      </c>
      <c r="P6086" s="12">
        <f t="shared" ca="1" si="431"/>
        <v>2.7063853045282507</v>
      </c>
      <c r="Q6086" s="11" t="str">
        <f t="shared" ca="1" si="415"/>
        <v>H</v>
      </c>
    </row>
    <row r="6087" spans="9:17" x14ac:dyDescent="0.25">
      <c r="I6087" s="11">
        <v>6086</v>
      </c>
      <c r="J6087" s="11">
        <f t="shared" ca="1" si="428"/>
        <v>1.3913275887304721</v>
      </c>
      <c r="K6087" s="11">
        <f t="shared" ca="1" si="429"/>
        <v>1.7566635806995927</v>
      </c>
      <c r="L6087" s="11" t="str">
        <f t="shared" ca="1" si="414"/>
        <v>H</v>
      </c>
      <c r="M6087" s="11"/>
      <c r="N6087" s="11">
        <v>6086</v>
      </c>
      <c r="O6087" s="12">
        <f t="shared" ca="1" si="430"/>
        <v>2.3618697447222168</v>
      </c>
      <c r="P6087" s="12">
        <f t="shared" ca="1" si="431"/>
        <v>2.4480472421706025</v>
      </c>
      <c r="Q6087" s="11" t="str">
        <f t="shared" ca="1" si="415"/>
        <v>H</v>
      </c>
    </row>
    <row r="6088" spans="9:17" x14ac:dyDescent="0.25">
      <c r="I6088" s="11">
        <v>6087</v>
      </c>
      <c r="J6088" s="11">
        <f t="shared" ca="1" si="428"/>
        <v>-9.766037662634941E-2</v>
      </c>
      <c r="K6088" s="11">
        <f t="shared" ca="1" si="429"/>
        <v>0.78968056901043693</v>
      </c>
      <c r="L6088" s="11" t="str">
        <f t="shared" ca="1" si="414"/>
        <v>H</v>
      </c>
      <c r="M6088" s="11"/>
      <c r="N6088" s="11">
        <v>6087</v>
      </c>
      <c r="O6088" s="12">
        <f t="shared" ca="1" si="430"/>
        <v>3.8611090209634658E-2</v>
      </c>
      <c r="P6088" s="12">
        <f t="shared" ca="1" si="431"/>
        <v>0.17535338695686875</v>
      </c>
      <c r="Q6088" s="11" t="str">
        <f t="shared" ca="1" si="415"/>
        <v>H</v>
      </c>
    </row>
    <row r="6089" spans="9:17" x14ac:dyDescent="0.25">
      <c r="I6089" s="11">
        <v>6088</v>
      </c>
      <c r="J6089" s="11">
        <f t="shared" ca="1" si="428"/>
        <v>2.4761962305093035</v>
      </c>
      <c r="K6089" s="11">
        <f t="shared" ca="1" si="429"/>
        <v>0.29160639967842616</v>
      </c>
      <c r="L6089" s="11" t="str">
        <f t="shared" ca="1" si="414"/>
        <v>A</v>
      </c>
      <c r="M6089" s="11"/>
      <c r="N6089" s="11">
        <v>6088</v>
      </c>
      <c r="O6089" s="12">
        <f t="shared" ca="1" si="430"/>
        <v>-0.65991068858542579</v>
      </c>
      <c r="P6089" s="12">
        <f t="shared" ca="1" si="431"/>
        <v>1.0072292540552634</v>
      </c>
      <c r="Q6089" s="11" t="str">
        <f t="shared" ca="1" si="415"/>
        <v>H</v>
      </c>
    </row>
    <row r="6090" spans="9:17" x14ac:dyDescent="0.25">
      <c r="I6090" s="11">
        <v>6089</v>
      </c>
      <c r="J6090" s="11">
        <f t="shared" ca="1" si="428"/>
        <v>2.2574040909464643</v>
      </c>
      <c r="K6090" s="11">
        <f t="shared" ca="1" si="429"/>
        <v>1.5315835711774148</v>
      </c>
      <c r="L6090" s="11" t="str">
        <f t="shared" ca="1" si="414"/>
        <v>A</v>
      </c>
      <c r="M6090" s="11"/>
      <c r="N6090" s="11">
        <v>6089</v>
      </c>
      <c r="O6090" s="12">
        <f t="shared" ca="1" si="430"/>
        <v>-0.91804825134696344</v>
      </c>
      <c r="P6090" s="12">
        <f t="shared" ca="1" si="431"/>
        <v>3.1696871546934675</v>
      </c>
      <c r="Q6090" s="11" t="str">
        <f t="shared" ca="1" si="415"/>
        <v>H</v>
      </c>
    </row>
    <row r="6091" spans="9:17" x14ac:dyDescent="0.25">
      <c r="I6091" s="11">
        <v>6090</v>
      </c>
      <c r="J6091" s="11">
        <f t="shared" ca="1" si="428"/>
        <v>2.3126728160940222</v>
      </c>
      <c r="K6091" s="11">
        <f t="shared" ca="1" si="429"/>
        <v>1.4203959147200527</v>
      </c>
      <c r="L6091" s="11" t="str">
        <f t="shared" ca="1" si="414"/>
        <v>A</v>
      </c>
      <c r="M6091" s="11"/>
      <c r="N6091" s="11">
        <v>6090</v>
      </c>
      <c r="O6091" s="12">
        <f t="shared" ca="1" si="430"/>
        <v>-1.7453598885844162</v>
      </c>
      <c r="P6091" s="12">
        <f t="shared" ca="1" si="431"/>
        <v>1.8358389589770681</v>
      </c>
      <c r="Q6091" s="11" t="str">
        <f t="shared" ca="1" si="415"/>
        <v>H</v>
      </c>
    </row>
    <row r="6092" spans="9:17" x14ac:dyDescent="0.25">
      <c r="I6092" s="11">
        <v>6091</v>
      </c>
      <c r="J6092" s="11">
        <f t="shared" ca="1" si="428"/>
        <v>1.4423366462395149</v>
      </c>
      <c r="K6092" s="11">
        <f t="shared" ca="1" si="429"/>
        <v>2.7941453254086079</v>
      </c>
      <c r="L6092" s="11" t="str">
        <f t="shared" ca="1" si="414"/>
        <v>H</v>
      </c>
      <c r="M6092" s="11"/>
      <c r="N6092" s="11">
        <v>6091</v>
      </c>
      <c r="O6092" s="12">
        <f t="shared" ca="1" si="430"/>
        <v>0.4476227879418741</v>
      </c>
      <c r="P6092" s="12">
        <f t="shared" ca="1" si="431"/>
        <v>-0.3664326189755831</v>
      </c>
      <c r="Q6092" s="11" t="str">
        <f t="shared" ca="1" si="415"/>
        <v>A</v>
      </c>
    </row>
    <row r="6093" spans="9:17" x14ac:dyDescent="0.25">
      <c r="I6093" s="11">
        <v>6092</v>
      </c>
      <c r="J6093" s="11">
        <f t="shared" ca="1" si="428"/>
        <v>0.59594235159971909</v>
      </c>
      <c r="K6093" s="11">
        <f t="shared" ca="1" si="429"/>
        <v>0.55339054958303957</v>
      </c>
      <c r="L6093" s="11" t="str">
        <f t="shared" ca="1" si="414"/>
        <v>A</v>
      </c>
      <c r="M6093" s="11"/>
      <c r="N6093" s="11">
        <v>6092</v>
      </c>
      <c r="O6093" s="12">
        <f t="shared" ca="1" si="430"/>
        <v>2.3175926343901523</v>
      </c>
      <c r="P6093" s="12">
        <f t="shared" ca="1" si="431"/>
        <v>-0.85431104664345447</v>
      </c>
      <c r="Q6093" s="11" t="str">
        <f t="shared" ca="1" si="415"/>
        <v>A</v>
      </c>
    </row>
    <row r="6094" spans="9:17" x14ac:dyDescent="0.25">
      <c r="I6094" s="11">
        <v>6093</v>
      </c>
      <c r="J6094" s="11">
        <f t="shared" ca="1" si="428"/>
        <v>0.98798701960481961</v>
      </c>
      <c r="K6094" s="11">
        <f t="shared" ca="1" si="429"/>
        <v>1.4974237603105316</v>
      </c>
      <c r="L6094" s="11" t="str">
        <f t="shared" ca="1" si="414"/>
        <v>H</v>
      </c>
      <c r="M6094" s="11"/>
      <c r="N6094" s="11">
        <v>6093</v>
      </c>
      <c r="O6094" s="12">
        <f t="shared" ca="1" si="430"/>
        <v>-0.99913144210154514</v>
      </c>
      <c r="P6094" s="12">
        <f t="shared" ca="1" si="431"/>
        <v>0.16753279740632032</v>
      </c>
      <c r="Q6094" s="11" t="str">
        <f t="shared" ca="1" si="415"/>
        <v>H</v>
      </c>
    </row>
    <row r="6095" spans="9:17" x14ac:dyDescent="0.25">
      <c r="I6095" s="11">
        <v>6094</v>
      </c>
      <c r="J6095" s="11">
        <f t="shared" ca="1" si="428"/>
        <v>-2.631847499746601</v>
      </c>
      <c r="K6095" s="11">
        <f t="shared" ca="1" si="429"/>
        <v>2.9182678405949565</v>
      </c>
      <c r="L6095" s="11" t="str">
        <f t="shared" ca="1" si="414"/>
        <v>H</v>
      </c>
      <c r="M6095" s="11"/>
      <c r="N6095" s="11">
        <v>6094</v>
      </c>
      <c r="O6095" s="12">
        <f t="shared" ca="1" si="430"/>
        <v>1.0418335025397556</v>
      </c>
      <c r="P6095" s="12">
        <f t="shared" ca="1" si="431"/>
        <v>1.1199393716143129</v>
      </c>
      <c r="Q6095" s="11" t="str">
        <f t="shared" ca="1" si="415"/>
        <v>H</v>
      </c>
    </row>
    <row r="6096" spans="9:17" x14ac:dyDescent="0.25">
      <c r="I6096" s="11">
        <v>6095</v>
      </c>
      <c r="J6096" s="11">
        <f t="shared" ca="1" si="428"/>
        <v>0.9807500358229102</v>
      </c>
      <c r="K6096" s="11">
        <f t="shared" ca="1" si="429"/>
        <v>1.6364703127622067</v>
      </c>
      <c r="L6096" s="11" t="str">
        <f t="shared" ca="1" si="414"/>
        <v>H</v>
      </c>
      <c r="M6096" s="11"/>
      <c r="N6096" s="11">
        <v>6095</v>
      </c>
      <c r="O6096" s="12">
        <f t="shared" ca="1" si="430"/>
        <v>0.91048082651050954</v>
      </c>
      <c r="P6096" s="12">
        <f t="shared" ca="1" si="431"/>
        <v>0.68422209360313713</v>
      </c>
      <c r="Q6096" s="11" t="str">
        <f t="shared" ca="1" si="415"/>
        <v>A</v>
      </c>
    </row>
    <row r="6097" spans="9:17" x14ac:dyDescent="0.25">
      <c r="I6097" s="11">
        <v>6096</v>
      </c>
      <c r="J6097" s="11">
        <f t="shared" ca="1" si="428"/>
        <v>0.99398860369574704</v>
      </c>
      <c r="K6097" s="11">
        <f t="shared" ca="1" si="429"/>
        <v>0.22195495696137102</v>
      </c>
      <c r="L6097" s="11" t="str">
        <f t="shared" ca="1" si="414"/>
        <v>A</v>
      </c>
      <c r="M6097" s="11"/>
      <c r="N6097" s="11">
        <v>6096</v>
      </c>
      <c r="O6097" s="12">
        <f t="shared" ca="1" si="430"/>
        <v>4.0707983524045064</v>
      </c>
      <c r="P6097" s="12">
        <f t="shared" ca="1" si="431"/>
        <v>0.48745743528258045</v>
      </c>
      <c r="Q6097" s="11" t="str">
        <f t="shared" ca="1" si="415"/>
        <v>A</v>
      </c>
    </row>
    <row r="6098" spans="9:17" x14ac:dyDescent="0.25">
      <c r="I6098" s="11">
        <v>6097</v>
      </c>
      <c r="J6098" s="11">
        <f t="shared" ca="1" si="428"/>
        <v>2.4282820181314486</v>
      </c>
      <c r="K6098" s="11">
        <f t="shared" ca="1" si="429"/>
        <v>1.3997664745815612</v>
      </c>
      <c r="L6098" s="11" t="str">
        <f t="shared" ca="1" si="414"/>
        <v>A</v>
      </c>
      <c r="M6098" s="11"/>
      <c r="N6098" s="11">
        <v>6097</v>
      </c>
      <c r="O6098" s="12">
        <f t="shared" ca="1" si="430"/>
        <v>2.8481863245992898</v>
      </c>
      <c r="P6098" s="12">
        <f t="shared" ca="1" si="431"/>
        <v>1.922736984751686</v>
      </c>
      <c r="Q6098" s="11" t="str">
        <f t="shared" ca="1" si="415"/>
        <v>A</v>
      </c>
    </row>
    <row r="6099" spans="9:17" x14ac:dyDescent="0.25">
      <c r="I6099" s="11">
        <v>6098</v>
      </c>
      <c r="J6099" s="11">
        <f t="shared" ca="1" si="428"/>
        <v>1.4711328005903752</v>
      </c>
      <c r="K6099" s="11">
        <f t="shared" ca="1" si="429"/>
        <v>0.10786493851479273</v>
      </c>
      <c r="L6099" s="11" t="str">
        <f t="shared" ca="1" si="414"/>
        <v>A</v>
      </c>
      <c r="M6099" s="11"/>
      <c r="N6099" s="11">
        <v>6098</v>
      </c>
      <c r="O6099" s="12">
        <f t="shared" ca="1" si="430"/>
        <v>-0.52674502852535765</v>
      </c>
      <c r="P6099" s="12">
        <f t="shared" ca="1" si="431"/>
        <v>1.3587559195009107</v>
      </c>
      <c r="Q6099" s="11" t="str">
        <f t="shared" ca="1" si="415"/>
        <v>H</v>
      </c>
    </row>
    <row r="6100" spans="9:17" x14ac:dyDescent="0.25">
      <c r="I6100" s="11">
        <v>6099</v>
      </c>
      <c r="J6100" s="11">
        <f t="shared" ca="1" si="428"/>
        <v>1.255951557751527</v>
      </c>
      <c r="K6100" s="11">
        <f t="shared" ca="1" si="429"/>
        <v>3.5893061540830073</v>
      </c>
      <c r="L6100" s="11" t="str">
        <f t="shared" ca="1" si="414"/>
        <v>H</v>
      </c>
      <c r="M6100" s="11"/>
      <c r="N6100" s="11">
        <v>6099</v>
      </c>
      <c r="O6100" s="12">
        <f t="shared" ca="1" si="430"/>
        <v>0.47163101767806059</v>
      </c>
      <c r="P6100" s="12">
        <f t="shared" ca="1" si="431"/>
        <v>-0.97992948062226537</v>
      </c>
      <c r="Q6100" s="11" t="str">
        <f t="shared" ca="1" si="415"/>
        <v>A</v>
      </c>
    </row>
    <row r="6101" spans="9:17" x14ac:dyDescent="0.25">
      <c r="I6101" s="11">
        <v>6100</v>
      </c>
      <c r="J6101" s="11">
        <f t="shared" ca="1" si="428"/>
        <v>0.68882316443732017</v>
      </c>
      <c r="K6101" s="11">
        <f t="shared" ca="1" si="429"/>
        <v>2.0341909324589889</v>
      </c>
      <c r="L6101" s="11" t="str">
        <f t="shared" ca="1" si="414"/>
        <v>H</v>
      </c>
      <c r="M6101" s="11"/>
      <c r="N6101" s="11">
        <v>6100</v>
      </c>
      <c r="O6101" s="12">
        <f t="shared" ca="1" si="430"/>
        <v>1.1213341000775414</v>
      </c>
      <c r="P6101" s="12">
        <f t="shared" ca="1" si="431"/>
        <v>0.24027439819584573</v>
      </c>
      <c r="Q6101" s="11" t="str">
        <f t="shared" ca="1" si="415"/>
        <v>A</v>
      </c>
    </row>
    <row r="6102" spans="9:17" x14ac:dyDescent="0.25">
      <c r="I6102" s="11">
        <v>6101</v>
      </c>
      <c r="J6102" s="11">
        <f t="shared" ca="1" si="428"/>
        <v>0.91325823858132194</v>
      </c>
      <c r="K6102" s="11">
        <f t="shared" ca="1" si="429"/>
        <v>1.4734746776544763</v>
      </c>
      <c r="L6102" s="11" t="str">
        <f t="shared" ca="1" si="414"/>
        <v>H</v>
      </c>
      <c r="M6102" s="11"/>
      <c r="N6102" s="11">
        <v>6101</v>
      </c>
      <c r="O6102" s="12">
        <f t="shared" ca="1" si="430"/>
        <v>1.8215272995317882</v>
      </c>
      <c r="P6102" s="12">
        <f t="shared" ca="1" si="431"/>
        <v>1.8513068962422139</v>
      </c>
      <c r="Q6102" s="11" t="str">
        <f t="shared" ca="1" si="415"/>
        <v>H</v>
      </c>
    </row>
    <row r="6103" spans="9:17" x14ac:dyDescent="0.25">
      <c r="I6103" s="11">
        <v>6102</v>
      </c>
      <c r="J6103" s="11">
        <f t="shared" ca="1" si="428"/>
        <v>-0.15598068515507679</v>
      </c>
      <c r="K6103" s="11">
        <f t="shared" ca="1" si="429"/>
        <v>1.9896357286322395</v>
      </c>
      <c r="L6103" s="11" t="str">
        <f t="shared" ca="1" si="414"/>
        <v>H</v>
      </c>
      <c r="M6103" s="11"/>
      <c r="N6103" s="11">
        <v>6102</v>
      </c>
      <c r="O6103" s="12">
        <f t="shared" ca="1" si="430"/>
        <v>-0.5157547188853211</v>
      </c>
      <c r="P6103" s="12">
        <f t="shared" ca="1" si="431"/>
        <v>2.3350578071240395</v>
      </c>
      <c r="Q6103" s="11" t="str">
        <f t="shared" ca="1" si="415"/>
        <v>H</v>
      </c>
    </row>
    <row r="6104" spans="9:17" x14ac:dyDescent="0.25">
      <c r="I6104" s="11">
        <v>6103</v>
      </c>
      <c r="J6104" s="11">
        <f t="shared" ca="1" si="428"/>
        <v>0.15526501983055008</v>
      </c>
      <c r="K6104" s="11">
        <f t="shared" ca="1" si="429"/>
        <v>2.5787389713650812</v>
      </c>
      <c r="L6104" s="11" t="str">
        <f t="shared" ca="1" si="414"/>
        <v>H</v>
      </c>
      <c r="M6104" s="11"/>
      <c r="N6104" s="11">
        <v>6103</v>
      </c>
      <c r="O6104" s="12">
        <f t="shared" ca="1" si="430"/>
        <v>-0.49640999249972007</v>
      </c>
      <c r="P6104" s="12">
        <f t="shared" ca="1" si="431"/>
        <v>1.6118427162978874</v>
      </c>
      <c r="Q6104" s="11" t="str">
        <f t="shared" ca="1" si="415"/>
        <v>H</v>
      </c>
    </row>
    <row r="6105" spans="9:17" x14ac:dyDescent="0.25">
      <c r="I6105" s="11">
        <v>6104</v>
      </c>
      <c r="J6105" s="11">
        <f t="shared" ca="1" si="428"/>
        <v>0.62372525983898353</v>
      </c>
      <c r="K6105" s="11">
        <f t="shared" ca="1" si="429"/>
        <v>-3.0600132741742225E-2</v>
      </c>
      <c r="L6105" s="11" t="str">
        <f t="shared" ca="1" si="414"/>
        <v>A</v>
      </c>
      <c r="M6105" s="11"/>
      <c r="N6105" s="11">
        <v>6104</v>
      </c>
      <c r="O6105" s="12">
        <f t="shared" ca="1" si="430"/>
        <v>0.27121996149837524</v>
      </c>
      <c r="P6105" s="12">
        <f t="shared" ca="1" si="431"/>
        <v>1.1997876438024513</v>
      </c>
      <c r="Q6105" s="11" t="str">
        <f t="shared" ca="1" si="415"/>
        <v>H</v>
      </c>
    </row>
    <row r="6106" spans="9:17" x14ac:dyDescent="0.25">
      <c r="I6106" s="11">
        <v>6105</v>
      </c>
      <c r="J6106" s="11">
        <f t="shared" ca="1" si="428"/>
        <v>1.2629494376324295</v>
      </c>
      <c r="K6106" s="11">
        <f t="shared" ca="1" si="429"/>
        <v>2.9481056385841158</v>
      </c>
      <c r="L6106" s="11" t="str">
        <f t="shared" ca="1" si="414"/>
        <v>H</v>
      </c>
      <c r="M6106" s="11"/>
      <c r="N6106" s="11">
        <v>6105</v>
      </c>
      <c r="O6106" s="12">
        <f t="shared" ca="1" si="430"/>
        <v>2.3223062591925459</v>
      </c>
      <c r="P6106" s="12">
        <f t="shared" ca="1" si="431"/>
        <v>2.8028914215599112</v>
      </c>
      <c r="Q6106" s="11" t="str">
        <f t="shared" ca="1" si="415"/>
        <v>H</v>
      </c>
    </row>
    <row r="6107" spans="9:17" x14ac:dyDescent="0.25">
      <c r="I6107" s="11">
        <v>6106</v>
      </c>
      <c r="J6107" s="11">
        <f t="shared" ca="1" si="428"/>
        <v>0.66092216578508434</v>
      </c>
      <c r="K6107" s="11">
        <f t="shared" ca="1" si="429"/>
        <v>2.369378490207291</v>
      </c>
      <c r="L6107" s="11" t="str">
        <f t="shared" ca="1" si="414"/>
        <v>H</v>
      </c>
      <c r="M6107" s="11"/>
      <c r="N6107" s="11">
        <v>6106</v>
      </c>
      <c r="O6107" s="12">
        <f t="shared" ca="1" si="430"/>
        <v>0.39164137907344743</v>
      </c>
      <c r="P6107" s="12">
        <f t="shared" ca="1" si="431"/>
        <v>0.41448638180654074</v>
      </c>
      <c r="Q6107" s="11" t="str">
        <f t="shared" ca="1" si="415"/>
        <v>H</v>
      </c>
    </row>
    <row r="6108" spans="9:17" x14ac:dyDescent="0.25">
      <c r="I6108" s="11">
        <v>6107</v>
      </c>
      <c r="J6108" s="11">
        <f t="shared" ca="1" si="428"/>
        <v>1.0825363599027042</v>
      </c>
      <c r="K6108" s="11">
        <f t="shared" ca="1" si="429"/>
        <v>1.151038637380011</v>
      </c>
      <c r="L6108" s="11" t="str">
        <f t="shared" ca="1" si="414"/>
        <v>H</v>
      </c>
      <c r="M6108" s="11"/>
      <c r="N6108" s="11">
        <v>6107</v>
      </c>
      <c r="O6108" s="12">
        <f t="shared" ca="1" si="430"/>
        <v>1.2795745102116605</v>
      </c>
      <c r="P6108" s="12">
        <f t="shared" ca="1" si="431"/>
        <v>1.5709822967626241</v>
      </c>
      <c r="Q6108" s="11" t="str">
        <f t="shared" ca="1" si="415"/>
        <v>H</v>
      </c>
    </row>
    <row r="6109" spans="9:17" x14ac:dyDescent="0.25">
      <c r="I6109" s="11">
        <v>6108</v>
      </c>
      <c r="J6109" s="11">
        <f t="shared" ca="1" si="428"/>
        <v>2.1971877361545706</v>
      </c>
      <c r="K6109" s="11">
        <f t="shared" ca="1" si="429"/>
        <v>0.88789066688025731</v>
      </c>
      <c r="L6109" s="11" t="str">
        <f t="shared" ca="1" si="414"/>
        <v>A</v>
      </c>
      <c r="M6109" s="11"/>
      <c r="N6109" s="11">
        <v>6108</v>
      </c>
      <c r="O6109" s="12">
        <f t="shared" ca="1" si="430"/>
        <v>2.8693430066521701</v>
      </c>
      <c r="P6109" s="12">
        <f t="shared" ca="1" si="431"/>
        <v>1.3459169821302188</v>
      </c>
      <c r="Q6109" s="11" t="str">
        <f t="shared" ca="1" si="415"/>
        <v>A</v>
      </c>
    </row>
    <row r="6110" spans="9:17" x14ac:dyDescent="0.25">
      <c r="I6110" s="11">
        <v>6109</v>
      </c>
      <c r="J6110" s="11">
        <f t="shared" ca="1" si="428"/>
        <v>-0.29715628194162391</v>
      </c>
      <c r="K6110" s="11">
        <f t="shared" ca="1" si="429"/>
        <v>0.20477876309705412</v>
      </c>
      <c r="L6110" s="11" t="str">
        <f t="shared" ca="1" si="414"/>
        <v>H</v>
      </c>
      <c r="M6110" s="11"/>
      <c r="N6110" s="11">
        <v>6109</v>
      </c>
      <c r="O6110" s="12">
        <f t="shared" ca="1" si="430"/>
        <v>-0.6452515711172484</v>
      </c>
      <c r="P6110" s="12">
        <f t="shared" ca="1" si="431"/>
        <v>-0.30257270328318175</v>
      </c>
      <c r="Q6110" s="11" t="str">
        <f t="shared" ca="1" si="415"/>
        <v>H</v>
      </c>
    </row>
    <row r="6111" spans="9:17" x14ac:dyDescent="0.25">
      <c r="I6111" s="11">
        <v>6110</v>
      </c>
      <c r="J6111" s="11">
        <f t="shared" ca="1" si="428"/>
        <v>-8.5210425681013779E-3</v>
      </c>
      <c r="K6111" s="11">
        <f t="shared" ca="1" si="429"/>
        <v>2.280954937393886</v>
      </c>
      <c r="L6111" s="11" t="str">
        <f t="shared" ca="1" si="414"/>
        <v>H</v>
      </c>
      <c r="M6111" s="11"/>
      <c r="N6111" s="11">
        <v>6110</v>
      </c>
      <c r="O6111" s="12">
        <f t="shared" ca="1" si="430"/>
        <v>-1.2408635948570719</v>
      </c>
      <c r="P6111" s="12">
        <f t="shared" ca="1" si="431"/>
        <v>1.8318336991774116</v>
      </c>
      <c r="Q6111" s="11" t="str">
        <f t="shared" ca="1" si="415"/>
        <v>H</v>
      </c>
    </row>
    <row r="6112" spans="9:17" x14ac:dyDescent="0.25">
      <c r="I6112" s="11">
        <v>6111</v>
      </c>
      <c r="J6112" s="11">
        <f t="shared" ca="1" si="428"/>
        <v>-0.17993487450210177</v>
      </c>
      <c r="K6112" s="11">
        <f t="shared" ca="1" si="429"/>
        <v>2.9886649070622884</v>
      </c>
      <c r="L6112" s="11" t="str">
        <f t="shared" ca="1" si="414"/>
        <v>H</v>
      </c>
      <c r="M6112" s="11"/>
      <c r="N6112" s="11">
        <v>6111</v>
      </c>
      <c r="O6112" s="12">
        <f t="shared" ca="1" si="430"/>
        <v>1.6348887891222259</v>
      </c>
      <c r="P6112" s="12">
        <f t="shared" ca="1" si="431"/>
        <v>1.2448427856781721</v>
      </c>
      <c r="Q6112" s="11" t="str">
        <f t="shared" ca="1" si="415"/>
        <v>A</v>
      </c>
    </row>
    <row r="6113" spans="9:17" x14ac:dyDescent="0.25">
      <c r="I6113" s="11">
        <v>6112</v>
      </c>
      <c r="J6113" s="11">
        <f t="shared" ca="1" si="428"/>
        <v>0.59071363520119657</v>
      </c>
      <c r="K6113" s="11">
        <f t="shared" ca="1" si="429"/>
        <v>5.1375586075074642E-2</v>
      </c>
      <c r="L6113" s="11" t="str">
        <f t="shared" ca="1" si="414"/>
        <v>A</v>
      </c>
      <c r="M6113" s="11"/>
      <c r="N6113" s="11">
        <v>6112</v>
      </c>
      <c r="O6113" s="12">
        <f t="shared" ca="1" si="430"/>
        <v>-1.7763230383106225</v>
      </c>
      <c r="P6113" s="12">
        <f t="shared" ca="1" si="431"/>
        <v>0.22204504161400729</v>
      </c>
      <c r="Q6113" s="11" t="str">
        <f t="shared" ca="1" si="415"/>
        <v>H</v>
      </c>
    </row>
    <row r="6114" spans="9:17" x14ac:dyDescent="0.25">
      <c r="I6114" s="11">
        <v>6113</v>
      </c>
      <c r="J6114" s="11">
        <f t="shared" ca="1" si="428"/>
        <v>1.5777281067698721</v>
      </c>
      <c r="K6114" s="11">
        <f t="shared" ca="1" si="429"/>
        <v>3.1962466511204237</v>
      </c>
      <c r="L6114" s="11" t="str">
        <f t="shared" ca="1" si="414"/>
        <v>H</v>
      </c>
      <c r="M6114" s="11"/>
      <c r="N6114" s="11">
        <v>6113</v>
      </c>
      <c r="O6114" s="12">
        <f t="shared" ca="1" si="430"/>
        <v>-2.7416926509489814</v>
      </c>
      <c r="P6114" s="12">
        <f t="shared" ca="1" si="431"/>
        <v>0.68970809078787432</v>
      </c>
      <c r="Q6114" s="11" t="str">
        <f t="shared" ca="1" si="415"/>
        <v>H</v>
      </c>
    </row>
    <row r="6115" spans="9:17" x14ac:dyDescent="0.25">
      <c r="I6115" s="11">
        <v>6114</v>
      </c>
      <c r="J6115" s="11">
        <f t="shared" ca="1" si="428"/>
        <v>1.3113783052821988</v>
      </c>
      <c r="K6115" s="11">
        <f t="shared" ca="1" si="429"/>
        <v>3.5826499564853158</v>
      </c>
      <c r="L6115" s="11" t="str">
        <f t="shared" ca="1" si="414"/>
        <v>H</v>
      </c>
      <c r="M6115" s="11"/>
      <c r="N6115" s="11">
        <v>6114</v>
      </c>
      <c r="O6115" s="12">
        <f t="shared" ca="1" si="430"/>
        <v>-1.4303180794594723</v>
      </c>
      <c r="P6115" s="12">
        <f t="shared" ca="1" si="431"/>
        <v>0.89103831275914835</v>
      </c>
      <c r="Q6115" s="11" t="str">
        <f t="shared" ca="1" si="415"/>
        <v>H</v>
      </c>
    </row>
    <row r="6116" spans="9:17" x14ac:dyDescent="0.25">
      <c r="I6116" s="11">
        <v>6115</v>
      </c>
      <c r="J6116" s="11">
        <f t="shared" ca="1" si="428"/>
        <v>-0.7378506325491333</v>
      </c>
      <c r="K6116" s="11">
        <f t="shared" ca="1" si="429"/>
        <v>1.4630451387233743</v>
      </c>
      <c r="L6116" s="11" t="str">
        <f t="shared" ca="1" si="414"/>
        <v>H</v>
      </c>
      <c r="M6116" s="11"/>
      <c r="N6116" s="11">
        <v>6115</v>
      </c>
      <c r="O6116" s="12">
        <f t="shared" ca="1" si="430"/>
        <v>-1.5447021978411797</v>
      </c>
      <c r="P6116" s="12">
        <f t="shared" ca="1" si="431"/>
        <v>1.6298680742993343</v>
      </c>
      <c r="Q6116" s="11" t="str">
        <f t="shared" ca="1" si="415"/>
        <v>H</v>
      </c>
    </row>
    <row r="6117" spans="9:17" x14ac:dyDescent="0.25">
      <c r="I6117" s="11">
        <v>6116</v>
      </c>
      <c r="J6117" s="11">
        <f t="shared" ca="1" si="428"/>
        <v>-1.2886351608494651</v>
      </c>
      <c r="K6117" s="11">
        <f t="shared" ca="1" si="429"/>
        <v>1.3947367318663966</v>
      </c>
      <c r="L6117" s="11" t="str">
        <f t="shared" ca="1" si="414"/>
        <v>H</v>
      </c>
      <c r="M6117" s="11"/>
      <c r="N6117" s="11">
        <v>6116</v>
      </c>
      <c r="O6117" s="12">
        <f t="shared" ca="1" si="430"/>
        <v>-1.8309883669505316</v>
      </c>
      <c r="P6117" s="12">
        <f t="shared" ca="1" si="431"/>
        <v>-0.22269949566408931</v>
      </c>
      <c r="Q6117" s="11" t="str">
        <f t="shared" ca="1" si="415"/>
        <v>H</v>
      </c>
    </row>
    <row r="6118" spans="9:17" x14ac:dyDescent="0.25">
      <c r="I6118" s="11">
        <v>6117</v>
      </c>
      <c r="J6118" s="11">
        <f t="shared" ca="1" si="428"/>
        <v>1.2759271660672131</v>
      </c>
      <c r="K6118" s="11">
        <f t="shared" ca="1" si="429"/>
        <v>0.34954186927356212</v>
      </c>
      <c r="L6118" s="11" t="str">
        <f t="shared" ca="1" si="414"/>
        <v>A</v>
      </c>
      <c r="M6118" s="11"/>
      <c r="N6118" s="11">
        <v>6117</v>
      </c>
      <c r="O6118" s="12">
        <f t="shared" ca="1" si="430"/>
        <v>1.6388635349633636</v>
      </c>
      <c r="P6118" s="12">
        <f t="shared" ca="1" si="431"/>
        <v>-0.93384372425780171</v>
      </c>
      <c r="Q6118" s="11" t="str">
        <f t="shared" ca="1" si="415"/>
        <v>A</v>
      </c>
    </row>
    <row r="6119" spans="9:17" x14ac:dyDescent="0.25">
      <c r="I6119" s="11">
        <v>6118</v>
      </c>
      <c r="J6119" s="11">
        <f t="shared" ca="1" si="428"/>
        <v>0.90258862801391149</v>
      </c>
      <c r="K6119" s="11">
        <f t="shared" ca="1" si="429"/>
        <v>3.2952815446285721</v>
      </c>
      <c r="L6119" s="11" t="str">
        <f t="shared" ca="1" si="414"/>
        <v>H</v>
      </c>
      <c r="M6119" s="11"/>
      <c r="N6119" s="11">
        <v>6118</v>
      </c>
      <c r="O6119" s="12">
        <f t="shared" ca="1" si="430"/>
        <v>2.0156380227086639</v>
      </c>
      <c r="P6119" s="12">
        <f t="shared" ca="1" si="431"/>
        <v>1.4556672003481903</v>
      </c>
      <c r="Q6119" s="11" t="str">
        <f t="shared" ca="1" si="415"/>
        <v>A</v>
      </c>
    </row>
    <row r="6120" spans="9:17" x14ac:dyDescent="0.25">
      <c r="I6120" s="11">
        <v>6119</v>
      </c>
      <c r="J6120" s="11">
        <f t="shared" ca="1" si="428"/>
        <v>1.2064470842545822</v>
      </c>
      <c r="K6120" s="11">
        <f t="shared" ca="1" si="429"/>
        <v>0.2563385492536796</v>
      </c>
      <c r="L6120" s="11" t="str">
        <f t="shared" ca="1" si="414"/>
        <v>A</v>
      </c>
      <c r="M6120" s="11"/>
      <c r="N6120" s="11">
        <v>6119</v>
      </c>
      <c r="O6120" s="12">
        <f t="shared" ca="1" si="430"/>
        <v>1.5084091614594348</v>
      </c>
      <c r="P6120" s="12">
        <f t="shared" ca="1" si="431"/>
        <v>-0.70722967711529972</v>
      </c>
      <c r="Q6120" s="11" t="str">
        <f t="shared" ca="1" si="415"/>
        <v>A</v>
      </c>
    </row>
    <row r="6121" spans="9:17" x14ac:dyDescent="0.25">
      <c r="I6121" s="11">
        <v>6120</v>
      </c>
      <c r="J6121" s="11">
        <f t="shared" ca="1" si="428"/>
        <v>-4.5045625760837038E-2</v>
      </c>
      <c r="K6121" s="11">
        <f t="shared" ca="1" si="429"/>
        <v>2.4718881726818731</v>
      </c>
      <c r="L6121" s="11" t="str">
        <f t="shared" ca="1" si="414"/>
        <v>H</v>
      </c>
      <c r="M6121" s="11"/>
      <c r="N6121" s="11">
        <v>6120</v>
      </c>
      <c r="O6121" s="12">
        <f t="shared" ca="1" si="430"/>
        <v>2.2170084619472563E-2</v>
      </c>
      <c r="P6121" s="12">
        <f t="shared" ca="1" si="431"/>
        <v>-1.0206924475618342</v>
      </c>
      <c r="Q6121" s="11" t="str">
        <f t="shared" ca="1" si="415"/>
        <v>A</v>
      </c>
    </row>
    <row r="6122" spans="9:17" x14ac:dyDescent="0.25">
      <c r="I6122" s="11">
        <v>6121</v>
      </c>
      <c r="J6122" s="11">
        <f t="shared" ca="1" si="428"/>
        <v>1.635283553377394</v>
      </c>
      <c r="K6122" s="11">
        <f t="shared" ca="1" si="429"/>
        <v>2.5666281492838694</v>
      </c>
      <c r="L6122" s="11" t="str">
        <f t="shared" ref="L6122:L6376" ca="1" si="432">IF(J6122&gt;K6122, "A", IF(J6122=K6122, "T", "H"))</f>
        <v>H</v>
      </c>
      <c r="M6122" s="11"/>
      <c r="N6122" s="11">
        <v>6121</v>
      </c>
      <c r="O6122" s="12">
        <f t="shared" ca="1" si="430"/>
        <v>-1.7808187294626965E-2</v>
      </c>
      <c r="P6122" s="12">
        <f t="shared" ca="1" si="431"/>
        <v>1.8330099752953075</v>
      </c>
      <c r="Q6122" s="11" t="str">
        <f t="shared" ref="Q6122:Q6376" ca="1" si="433">IF(O6122&gt;P6122, "A", IF(O6122=P6122, "T", "H"))</f>
        <v>H</v>
      </c>
    </row>
    <row r="6123" spans="9:17" x14ac:dyDescent="0.25">
      <c r="I6123" s="11">
        <v>6122</v>
      </c>
      <c r="J6123" s="11">
        <f t="shared" ca="1" si="428"/>
        <v>1.7941184908830006</v>
      </c>
      <c r="K6123" s="11">
        <f t="shared" ca="1" si="429"/>
        <v>2.4130510782527921</v>
      </c>
      <c r="L6123" s="11" t="str">
        <f t="shared" ca="1" si="432"/>
        <v>H</v>
      </c>
      <c r="M6123" s="11"/>
      <c r="N6123" s="11">
        <v>6122</v>
      </c>
      <c r="O6123" s="12">
        <f t="shared" ca="1" si="430"/>
        <v>0.1522485397670657</v>
      </c>
      <c r="P6123" s="12">
        <f t="shared" ca="1" si="431"/>
        <v>1.7184699914671486</v>
      </c>
      <c r="Q6123" s="11" t="str">
        <f t="shared" ca="1" si="433"/>
        <v>H</v>
      </c>
    </row>
    <row r="6124" spans="9:17" x14ac:dyDescent="0.25">
      <c r="I6124" s="11">
        <v>6123</v>
      </c>
      <c r="J6124" s="11">
        <f t="shared" ca="1" si="428"/>
        <v>0.32888928158949871</v>
      </c>
      <c r="K6124" s="11">
        <f t="shared" ca="1" si="429"/>
        <v>2.1165249785986848</v>
      </c>
      <c r="L6124" s="11" t="str">
        <f t="shared" ca="1" si="432"/>
        <v>H</v>
      </c>
      <c r="M6124" s="11"/>
      <c r="N6124" s="11">
        <v>6123</v>
      </c>
      <c r="O6124" s="12">
        <f t="shared" ca="1" si="430"/>
        <v>1.24361353291276</v>
      </c>
      <c r="P6124" s="12">
        <f t="shared" ca="1" si="431"/>
        <v>1.2488764357397897</v>
      </c>
      <c r="Q6124" s="11" t="str">
        <f t="shared" ca="1" si="433"/>
        <v>H</v>
      </c>
    </row>
    <row r="6125" spans="9:17" x14ac:dyDescent="0.25">
      <c r="I6125" s="11">
        <v>6124</v>
      </c>
      <c r="J6125" s="11">
        <f t="shared" ca="1" si="428"/>
        <v>-0.96429192937083286</v>
      </c>
      <c r="K6125" s="11">
        <f t="shared" ca="1" si="429"/>
        <v>2.4811471850452822</v>
      </c>
      <c r="L6125" s="11" t="str">
        <f t="shared" ca="1" si="432"/>
        <v>H</v>
      </c>
      <c r="M6125" s="11"/>
      <c r="N6125" s="11">
        <v>6124</v>
      </c>
      <c r="O6125" s="12">
        <f t="shared" ca="1" si="430"/>
        <v>-0.8189032869325592</v>
      </c>
      <c r="P6125" s="12">
        <f t="shared" ca="1" si="431"/>
        <v>3.0512323933081671</v>
      </c>
      <c r="Q6125" s="11" t="str">
        <f t="shared" ca="1" si="433"/>
        <v>H</v>
      </c>
    </row>
    <row r="6126" spans="9:17" x14ac:dyDescent="0.25">
      <c r="I6126" s="11">
        <v>6125</v>
      </c>
      <c r="J6126" s="11">
        <f t="shared" ca="1" si="428"/>
        <v>-1.187172732125811</v>
      </c>
      <c r="K6126" s="11">
        <f t="shared" ca="1" si="429"/>
        <v>0.70040532862800675</v>
      </c>
      <c r="L6126" s="11" t="str">
        <f t="shared" ca="1" si="432"/>
        <v>H</v>
      </c>
      <c r="M6126" s="11"/>
      <c r="N6126" s="11">
        <v>6125</v>
      </c>
      <c r="O6126" s="12">
        <f t="shared" ca="1" si="430"/>
        <v>-0.24767964949702448</v>
      </c>
      <c r="P6126" s="12">
        <f t="shared" ca="1" si="431"/>
        <v>1.2440062993720491</v>
      </c>
      <c r="Q6126" s="11" t="str">
        <f t="shared" ca="1" si="433"/>
        <v>H</v>
      </c>
    </row>
    <row r="6127" spans="9:17" x14ac:dyDescent="0.25">
      <c r="I6127" s="11">
        <v>6126</v>
      </c>
      <c r="J6127" s="11">
        <f t="shared" ca="1" si="428"/>
        <v>0.19336322133505457</v>
      </c>
      <c r="K6127" s="11">
        <f t="shared" ca="1" si="429"/>
        <v>2.1805967902472396</v>
      </c>
      <c r="L6127" s="11" t="str">
        <f t="shared" ca="1" si="432"/>
        <v>H</v>
      </c>
      <c r="M6127" s="11"/>
      <c r="N6127" s="11">
        <v>6126</v>
      </c>
      <c r="O6127" s="12">
        <f t="shared" ca="1" si="430"/>
        <v>-1.2685147473057223</v>
      </c>
      <c r="P6127" s="12">
        <f t="shared" ca="1" si="431"/>
        <v>1.7129446844259935</v>
      </c>
      <c r="Q6127" s="11" t="str">
        <f t="shared" ca="1" si="433"/>
        <v>H</v>
      </c>
    </row>
    <row r="6128" spans="9:17" x14ac:dyDescent="0.25">
      <c r="I6128" s="11">
        <v>6127</v>
      </c>
      <c r="J6128" s="11">
        <f t="shared" ca="1" si="428"/>
        <v>1.2520429001752618</v>
      </c>
      <c r="K6128" s="11">
        <f t="shared" ca="1" si="429"/>
        <v>2.2025869783088305</v>
      </c>
      <c r="L6128" s="11" t="str">
        <f t="shared" ca="1" si="432"/>
        <v>H</v>
      </c>
      <c r="M6128" s="11"/>
      <c r="N6128" s="11">
        <v>6127</v>
      </c>
      <c r="O6128" s="12">
        <f t="shared" ca="1" si="430"/>
        <v>-1.407255890880077</v>
      </c>
      <c r="P6128" s="12">
        <f t="shared" ca="1" si="431"/>
        <v>0.88780704970027913</v>
      </c>
      <c r="Q6128" s="11" t="str">
        <f t="shared" ca="1" si="433"/>
        <v>H</v>
      </c>
    </row>
    <row r="6129" spans="9:17" x14ac:dyDescent="0.25">
      <c r="I6129" s="11">
        <v>6128</v>
      </c>
      <c r="J6129" s="11">
        <f t="shared" ca="1" si="428"/>
        <v>1.9988756411007063</v>
      </c>
      <c r="K6129" s="11">
        <f t="shared" ca="1" si="429"/>
        <v>5.1999507701890959</v>
      </c>
      <c r="L6129" s="11" t="str">
        <f t="shared" ca="1" si="432"/>
        <v>H</v>
      </c>
      <c r="M6129" s="11"/>
      <c r="N6129" s="11">
        <v>6128</v>
      </c>
      <c r="O6129" s="12">
        <f t="shared" ca="1" si="430"/>
        <v>2.593764613472465</v>
      </c>
      <c r="P6129" s="12">
        <f t="shared" ca="1" si="431"/>
        <v>2.0200999922645186</v>
      </c>
      <c r="Q6129" s="11" t="str">
        <f t="shared" ca="1" si="433"/>
        <v>A</v>
      </c>
    </row>
    <row r="6130" spans="9:17" x14ac:dyDescent="0.25">
      <c r="I6130" s="11">
        <v>6129</v>
      </c>
      <c r="J6130" s="11">
        <f t="shared" ca="1" si="428"/>
        <v>2.1492841104922813</v>
      </c>
      <c r="K6130" s="11">
        <f t="shared" ca="1" si="429"/>
        <v>-0.33244968361004146</v>
      </c>
      <c r="L6130" s="11" t="str">
        <f t="shared" ca="1" si="432"/>
        <v>A</v>
      </c>
      <c r="M6130" s="11"/>
      <c r="N6130" s="11">
        <v>6129</v>
      </c>
      <c r="O6130" s="12">
        <f t="shared" ca="1" si="430"/>
        <v>1.0336446826786907</v>
      </c>
      <c r="P6130" s="12">
        <f t="shared" ca="1" si="431"/>
        <v>0.38947844097251239</v>
      </c>
      <c r="Q6130" s="11" t="str">
        <f t="shared" ca="1" si="433"/>
        <v>A</v>
      </c>
    </row>
    <row r="6131" spans="9:17" x14ac:dyDescent="0.25">
      <c r="I6131" s="11">
        <v>6130</v>
      </c>
      <c r="J6131" s="11">
        <f t="shared" ca="1" si="428"/>
        <v>1.3632647397502375</v>
      </c>
      <c r="K6131" s="11">
        <f t="shared" ca="1" si="429"/>
        <v>0.57767340479229556</v>
      </c>
      <c r="L6131" s="11" t="str">
        <f t="shared" ca="1" si="432"/>
        <v>A</v>
      </c>
      <c r="M6131" s="11"/>
      <c r="N6131" s="11">
        <v>6130</v>
      </c>
      <c r="O6131" s="12">
        <f t="shared" ca="1" si="430"/>
        <v>-0.95756140574786874</v>
      </c>
      <c r="P6131" s="12">
        <f t="shared" ca="1" si="431"/>
        <v>-1.5124685114392542</v>
      </c>
      <c r="Q6131" s="11" t="str">
        <f t="shared" ca="1" si="433"/>
        <v>A</v>
      </c>
    </row>
    <row r="6132" spans="9:17" x14ac:dyDescent="0.25">
      <c r="I6132" s="11">
        <v>6131</v>
      </c>
      <c r="J6132" s="11">
        <f t="shared" ca="1" si="428"/>
        <v>1.3197281424728478</v>
      </c>
      <c r="K6132" s="11">
        <f t="shared" ca="1" si="429"/>
        <v>2.6733445971560292</v>
      </c>
      <c r="L6132" s="11" t="str">
        <f t="shared" ca="1" si="432"/>
        <v>H</v>
      </c>
      <c r="M6132" s="11"/>
      <c r="N6132" s="11">
        <v>6131</v>
      </c>
      <c r="O6132" s="12">
        <f t="shared" ca="1" si="430"/>
        <v>3.4153099498994655</v>
      </c>
      <c r="P6132" s="12">
        <f t="shared" ca="1" si="431"/>
        <v>0.67164691520094655</v>
      </c>
      <c r="Q6132" s="11" t="str">
        <f t="shared" ca="1" si="433"/>
        <v>A</v>
      </c>
    </row>
    <row r="6133" spans="9:17" x14ac:dyDescent="0.25">
      <c r="I6133" s="11">
        <v>6132</v>
      </c>
      <c r="J6133" s="11">
        <f t="shared" ca="1" si="428"/>
        <v>0.66230430976184285</v>
      </c>
      <c r="K6133" s="11">
        <f t="shared" ca="1" si="429"/>
        <v>1.3690285558755562</v>
      </c>
      <c r="L6133" s="11" t="str">
        <f t="shared" ca="1" si="432"/>
        <v>H</v>
      </c>
      <c r="M6133" s="11"/>
      <c r="N6133" s="11">
        <v>6132</v>
      </c>
      <c r="O6133" s="12">
        <f t="shared" ca="1" si="430"/>
        <v>0.8156576168126507</v>
      </c>
      <c r="P6133" s="12">
        <f t="shared" ca="1" si="431"/>
        <v>-0.23100187762456859</v>
      </c>
      <c r="Q6133" s="11" t="str">
        <f t="shared" ca="1" si="433"/>
        <v>A</v>
      </c>
    </row>
    <row r="6134" spans="9:17" x14ac:dyDescent="0.25">
      <c r="I6134" s="11">
        <v>6133</v>
      </c>
      <c r="J6134" s="11">
        <f t="shared" ca="1" si="428"/>
        <v>2.0621776903098512</v>
      </c>
      <c r="K6134" s="11">
        <f t="shared" ca="1" si="429"/>
        <v>1.8411233350928322</v>
      </c>
      <c r="L6134" s="11" t="str">
        <f t="shared" ca="1" si="432"/>
        <v>A</v>
      </c>
      <c r="M6134" s="11"/>
      <c r="N6134" s="11">
        <v>6133</v>
      </c>
      <c r="O6134" s="12">
        <f t="shared" ca="1" si="430"/>
        <v>1.2888199578703903</v>
      </c>
      <c r="P6134" s="12">
        <f t="shared" ca="1" si="431"/>
        <v>1.4259597336916745</v>
      </c>
      <c r="Q6134" s="11" t="str">
        <f t="shared" ca="1" si="433"/>
        <v>H</v>
      </c>
    </row>
    <row r="6135" spans="9:17" x14ac:dyDescent="0.25">
      <c r="I6135" s="11">
        <v>6134</v>
      </c>
      <c r="J6135" s="11">
        <f t="shared" ca="1" si="428"/>
        <v>0.73742462462378255</v>
      </c>
      <c r="K6135" s="11">
        <f t="shared" ca="1" si="429"/>
        <v>1.4465693428406847</v>
      </c>
      <c r="L6135" s="11" t="str">
        <f t="shared" ca="1" si="432"/>
        <v>H</v>
      </c>
      <c r="M6135" s="11"/>
      <c r="N6135" s="11">
        <v>6134</v>
      </c>
      <c r="O6135" s="12">
        <f t="shared" ca="1" si="430"/>
        <v>-0.33395081192969911</v>
      </c>
      <c r="P6135" s="12">
        <f t="shared" ca="1" si="431"/>
        <v>-0.30224499099985014</v>
      </c>
      <c r="Q6135" s="11" t="str">
        <f t="shared" ca="1" si="433"/>
        <v>H</v>
      </c>
    </row>
    <row r="6136" spans="9:17" x14ac:dyDescent="0.25">
      <c r="I6136" s="11">
        <v>6135</v>
      </c>
      <c r="J6136" s="11">
        <f t="shared" ca="1" si="428"/>
        <v>0.20773802803176511</v>
      </c>
      <c r="K6136" s="11">
        <f t="shared" ca="1" si="429"/>
        <v>4.7605898709890511</v>
      </c>
      <c r="L6136" s="11" t="str">
        <f t="shared" ca="1" si="432"/>
        <v>H</v>
      </c>
      <c r="M6136" s="11"/>
      <c r="N6136" s="11">
        <v>6135</v>
      </c>
      <c r="O6136" s="12">
        <f t="shared" ca="1" si="430"/>
        <v>0.28160490191134346</v>
      </c>
      <c r="P6136" s="12">
        <f t="shared" ca="1" si="431"/>
        <v>-0.58871091650353424</v>
      </c>
      <c r="Q6136" s="11" t="str">
        <f t="shared" ca="1" si="433"/>
        <v>A</v>
      </c>
    </row>
    <row r="6137" spans="9:17" x14ac:dyDescent="0.25">
      <c r="I6137" s="11">
        <v>6136</v>
      </c>
      <c r="J6137" s="11">
        <f t="shared" ca="1" si="428"/>
        <v>2.5035163423726567</v>
      </c>
      <c r="K6137" s="11">
        <f t="shared" ca="1" si="429"/>
        <v>0.49939581736055683</v>
      </c>
      <c r="L6137" s="11" t="str">
        <f t="shared" ca="1" si="432"/>
        <v>A</v>
      </c>
      <c r="M6137" s="11"/>
      <c r="N6137" s="11">
        <v>6136</v>
      </c>
      <c r="O6137" s="12">
        <f t="shared" ca="1" si="430"/>
        <v>-0.37698484098028773</v>
      </c>
      <c r="P6137" s="12">
        <f t="shared" ca="1" si="431"/>
        <v>2.4189402096221722</v>
      </c>
      <c r="Q6137" s="11" t="str">
        <f t="shared" ca="1" si="433"/>
        <v>H</v>
      </c>
    </row>
    <row r="6138" spans="9:17" x14ac:dyDescent="0.25">
      <c r="I6138" s="11">
        <v>6137</v>
      </c>
      <c r="J6138" s="11">
        <f t="shared" ca="1" si="428"/>
        <v>1.3007594430367013</v>
      </c>
      <c r="K6138" s="11">
        <f t="shared" ca="1" si="429"/>
        <v>3.4298151556411929</v>
      </c>
      <c r="L6138" s="11" t="str">
        <f t="shared" ca="1" si="432"/>
        <v>H</v>
      </c>
      <c r="M6138" s="11"/>
      <c r="N6138" s="11">
        <v>6137</v>
      </c>
      <c r="O6138" s="12">
        <f t="shared" ca="1" si="430"/>
        <v>0.7820539930741246</v>
      </c>
      <c r="P6138" s="12">
        <f t="shared" ca="1" si="431"/>
        <v>2.3435268348615517</v>
      </c>
      <c r="Q6138" s="11" t="str">
        <f t="shared" ca="1" si="433"/>
        <v>H</v>
      </c>
    </row>
    <row r="6139" spans="9:17" x14ac:dyDescent="0.25">
      <c r="I6139" s="11">
        <v>6138</v>
      </c>
      <c r="J6139" s="11">
        <f t="shared" ca="1" si="428"/>
        <v>1.0535410799266494</v>
      </c>
      <c r="K6139" s="11">
        <f t="shared" ca="1" si="429"/>
        <v>2.6304545294323214</v>
      </c>
      <c r="L6139" s="11" t="str">
        <f t="shared" ca="1" si="432"/>
        <v>H</v>
      </c>
      <c r="M6139" s="11"/>
      <c r="N6139" s="11">
        <v>6138</v>
      </c>
      <c r="O6139" s="12">
        <f t="shared" ca="1" si="430"/>
        <v>1.2754512149475834</v>
      </c>
      <c r="P6139" s="12">
        <f t="shared" ca="1" si="431"/>
        <v>1.979438565057893</v>
      </c>
      <c r="Q6139" s="11" t="str">
        <f t="shared" ca="1" si="433"/>
        <v>H</v>
      </c>
    </row>
    <row r="6140" spans="9:17" x14ac:dyDescent="0.25">
      <c r="I6140" s="11">
        <v>6139</v>
      </c>
      <c r="J6140" s="11">
        <f t="shared" ca="1" si="428"/>
        <v>2.325785746999494</v>
      </c>
      <c r="K6140" s="11">
        <f t="shared" ca="1" si="429"/>
        <v>1.1215263020250776</v>
      </c>
      <c r="L6140" s="11" t="str">
        <f t="shared" ca="1" si="432"/>
        <v>A</v>
      </c>
      <c r="M6140" s="11"/>
      <c r="N6140" s="11">
        <v>6139</v>
      </c>
      <c r="O6140" s="12">
        <f t="shared" ca="1" si="430"/>
        <v>-1.0736940839981701</v>
      </c>
      <c r="P6140" s="12">
        <f t="shared" ca="1" si="431"/>
        <v>0.98087795699209679</v>
      </c>
      <c r="Q6140" s="11" t="str">
        <f t="shared" ca="1" si="433"/>
        <v>H</v>
      </c>
    </row>
    <row r="6141" spans="9:17" x14ac:dyDescent="0.25">
      <c r="I6141" s="11">
        <v>6140</v>
      </c>
      <c r="J6141" s="11">
        <f t="shared" ca="1" si="428"/>
        <v>-0.18281836878820557</v>
      </c>
      <c r="K6141" s="11">
        <f t="shared" ca="1" si="429"/>
        <v>-0.13350554186211605</v>
      </c>
      <c r="L6141" s="11" t="str">
        <f t="shared" ca="1" si="432"/>
        <v>H</v>
      </c>
      <c r="M6141" s="11"/>
      <c r="N6141" s="11">
        <v>6140</v>
      </c>
      <c r="O6141" s="12">
        <f t="shared" ca="1" si="430"/>
        <v>-7.6211383688304601E-2</v>
      </c>
      <c r="P6141" s="12">
        <f t="shared" ca="1" si="431"/>
        <v>0.91271314524877789</v>
      </c>
      <c r="Q6141" s="11" t="str">
        <f t="shared" ca="1" si="433"/>
        <v>H</v>
      </c>
    </row>
    <row r="6142" spans="9:17" x14ac:dyDescent="0.25">
      <c r="I6142" s="11">
        <v>6141</v>
      </c>
      <c r="J6142" s="11">
        <f t="shared" ca="1" si="428"/>
        <v>-1.2926384766525678</v>
      </c>
      <c r="K6142" s="11">
        <f t="shared" ca="1" si="429"/>
        <v>2.296661851084238</v>
      </c>
      <c r="L6142" s="11" t="str">
        <f t="shared" ca="1" si="432"/>
        <v>H</v>
      </c>
      <c r="M6142" s="11"/>
      <c r="N6142" s="11">
        <v>6141</v>
      </c>
      <c r="O6142" s="12">
        <f t="shared" ca="1" si="430"/>
        <v>0.54719424422157292</v>
      </c>
      <c r="P6142" s="12">
        <f t="shared" ca="1" si="431"/>
        <v>1.0041379478226498</v>
      </c>
      <c r="Q6142" s="11" t="str">
        <f t="shared" ca="1" si="433"/>
        <v>H</v>
      </c>
    </row>
    <row r="6143" spans="9:17" x14ac:dyDescent="0.25">
      <c r="I6143" s="11">
        <v>6142</v>
      </c>
      <c r="J6143" s="11">
        <f t="shared" ca="1" si="428"/>
        <v>-0.896889167134853</v>
      </c>
      <c r="K6143" s="11">
        <f t="shared" ca="1" si="429"/>
        <v>1.7840262470306334</v>
      </c>
      <c r="L6143" s="11" t="str">
        <f t="shared" ca="1" si="432"/>
        <v>H</v>
      </c>
      <c r="M6143" s="11"/>
      <c r="N6143" s="11">
        <v>6142</v>
      </c>
      <c r="O6143" s="12">
        <f t="shared" ca="1" si="430"/>
        <v>2.5287504642138448</v>
      </c>
      <c r="P6143" s="12">
        <f t="shared" ca="1" si="431"/>
        <v>3.071793255586436</v>
      </c>
      <c r="Q6143" s="11" t="str">
        <f t="shared" ca="1" si="433"/>
        <v>H</v>
      </c>
    </row>
    <row r="6144" spans="9:17" x14ac:dyDescent="0.25">
      <c r="I6144" s="11">
        <v>6143</v>
      </c>
      <c r="J6144" s="11">
        <f t="shared" ca="1" si="428"/>
        <v>-0.9423092472611746</v>
      </c>
      <c r="K6144" s="11">
        <f t="shared" ca="1" si="429"/>
        <v>1.684858939178159</v>
      </c>
      <c r="L6144" s="11" t="str">
        <f t="shared" ca="1" si="432"/>
        <v>H</v>
      </c>
      <c r="M6144" s="11"/>
      <c r="N6144" s="11">
        <v>6143</v>
      </c>
      <c r="O6144" s="12">
        <f t="shared" ca="1" si="430"/>
        <v>0.92649865628864858</v>
      </c>
      <c r="P6144" s="12">
        <f t="shared" ca="1" si="431"/>
        <v>2.8753686362138424</v>
      </c>
      <c r="Q6144" s="11" t="str">
        <f t="shared" ca="1" si="433"/>
        <v>H</v>
      </c>
    </row>
    <row r="6145" spans="9:17" x14ac:dyDescent="0.25">
      <c r="I6145" s="11">
        <v>6144</v>
      </c>
      <c r="J6145" s="11">
        <f t="shared" ca="1" si="428"/>
        <v>2.1085508818982861</v>
      </c>
      <c r="K6145" s="11">
        <f t="shared" ca="1" si="429"/>
        <v>0.37248113841662245</v>
      </c>
      <c r="L6145" s="11" t="str">
        <f t="shared" ca="1" si="432"/>
        <v>A</v>
      </c>
      <c r="M6145" s="11"/>
      <c r="N6145" s="11">
        <v>6144</v>
      </c>
      <c r="O6145" s="12">
        <f t="shared" ca="1" si="430"/>
        <v>0.43621344343668866</v>
      </c>
      <c r="P6145" s="12">
        <f t="shared" ca="1" si="431"/>
        <v>3.7039719601672938</v>
      </c>
      <c r="Q6145" s="11" t="str">
        <f t="shared" ca="1" si="433"/>
        <v>H</v>
      </c>
    </row>
    <row r="6146" spans="9:17" x14ac:dyDescent="0.25">
      <c r="I6146" s="11">
        <v>6145</v>
      </c>
      <c r="J6146" s="11">
        <f t="shared" ca="1" si="428"/>
        <v>1.6384793416597745</v>
      </c>
      <c r="K6146" s="11">
        <f t="shared" ca="1" si="429"/>
        <v>1.6566434063348581</v>
      </c>
      <c r="L6146" s="11" t="str">
        <f t="shared" ca="1" si="432"/>
        <v>H</v>
      </c>
      <c r="M6146" s="11"/>
      <c r="N6146" s="11">
        <v>6145</v>
      </c>
      <c r="O6146" s="12">
        <f t="shared" ca="1" si="430"/>
        <v>1.0120601420987758</v>
      </c>
      <c r="P6146" s="12">
        <f t="shared" ca="1" si="431"/>
        <v>0.50286286364863275</v>
      </c>
      <c r="Q6146" s="11" t="str">
        <f t="shared" ca="1" si="433"/>
        <v>A</v>
      </c>
    </row>
    <row r="6147" spans="9:17" x14ac:dyDescent="0.25">
      <c r="I6147" s="11">
        <v>6146</v>
      </c>
      <c r="J6147" s="11">
        <f t="shared" ref="J6147:J6210" ca="1" si="434">NORMINV(RAND(), $D$3,$F$3)</f>
        <v>1.0947009012635911</v>
      </c>
      <c r="K6147" s="11">
        <f t="shared" ref="K6147:K6210" ca="1" si="435">NORMINV(RAND(), $D$2,$F$2)</f>
        <v>3.3416558813177208</v>
      </c>
      <c r="L6147" s="11" t="str">
        <f t="shared" ca="1" si="432"/>
        <v>H</v>
      </c>
      <c r="M6147" s="11"/>
      <c r="N6147" s="11">
        <v>6146</v>
      </c>
      <c r="O6147" s="12">
        <f t="shared" ref="O6147:O6210" ca="1" si="436">NORMINV(RAND(), $D$11,$F$11)</f>
        <v>2.1409105693975512</v>
      </c>
      <c r="P6147" s="12">
        <f t="shared" ref="P6147:P6210" ca="1" si="437">NORMINV(RAND(), $D$10,$F$10)</f>
        <v>0.4088929342044878</v>
      </c>
      <c r="Q6147" s="11" t="str">
        <f t="shared" ca="1" si="433"/>
        <v>A</v>
      </c>
    </row>
    <row r="6148" spans="9:17" x14ac:dyDescent="0.25">
      <c r="I6148" s="11">
        <v>6147</v>
      </c>
      <c r="J6148" s="11">
        <f t="shared" ca="1" si="434"/>
        <v>0.39939756306209706</v>
      </c>
      <c r="K6148" s="11">
        <f t="shared" ca="1" si="435"/>
        <v>2.82683375710468</v>
      </c>
      <c r="L6148" s="11" t="str">
        <f t="shared" ca="1" si="432"/>
        <v>H</v>
      </c>
      <c r="M6148" s="11"/>
      <c r="N6148" s="11">
        <v>6147</v>
      </c>
      <c r="O6148" s="12">
        <f t="shared" ca="1" si="436"/>
        <v>1.7234979301798719</v>
      </c>
      <c r="P6148" s="12">
        <f t="shared" ca="1" si="437"/>
        <v>1.0959899062243723</v>
      </c>
      <c r="Q6148" s="11" t="str">
        <f t="shared" ca="1" si="433"/>
        <v>A</v>
      </c>
    </row>
    <row r="6149" spans="9:17" x14ac:dyDescent="0.25">
      <c r="I6149" s="11">
        <v>6148</v>
      </c>
      <c r="J6149" s="11">
        <f t="shared" ca="1" si="434"/>
        <v>2.1996021051142067</v>
      </c>
      <c r="K6149" s="11">
        <f t="shared" ca="1" si="435"/>
        <v>3.0871588365285758</v>
      </c>
      <c r="L6149" s="11" t="str">
        <f t="shared" ca="1" si="432"/>
        <v>H</v>
      </c>
      <c r="M6149" s="11"/>
      <c r="N6149" s="11">
        <v>6148</v>
      </c>
      <c r="O6149" s="12">
        <f t="shared" ca="1" si="436"/>
        <v>1.7018490914917466</v>
      </c>
      <c r="P6149" s="12">
        <f t="shared" ca="1" si="437"/>
        <v>2.4877350652155212</v>
      </c>
      <c r="Q6149" s="11" t="str">
        <f t="shared" ca="1" si="433"/>
        <v>H</v>
      </c>
    </row>
    <row r="6150" spans="9:17" x14ac:dyDescent="0.25">
      <c r="I6150" s="11">
        <v>6149</v>
      </c>
      <c r="J6150" s="11">
        <f t="shared" ca="1" si="434"/>
        <v>1.1226832894023286</v>
      </c>
      <c r="K6150" s="11">
        <f t="shared" ca="1" si="435"/>
        <v>0.99967358929827665</v>
      </c>
      <c r="L6150" s="11" t="str">
        <f t="shared" ca="1" si="432"/>
        <v>A</v>
      </c>
      <c r="M6150" s="11"/>
      <c r="N6150" s="11">
        <v>6149</v>
      </c>
      <c r="O6150" s="12">
        <f t="shared" ca="1" si="436"/>
        <v>1.3080614607221803</v>
      </c>
      <c r="P6150" s="12">
        <f t="shared" ca="1" si="437"/>
        <v>2.4848708557347594</v>
      </c>
      <c r="Q6150" s="11" t="str">
        <f t="shared" ca="1" si="433"/>
        <v>H</v>
      </c>
    </row>
    <row r="6151" spans="9:17" x14ac:dyDescent="0.25">
      <c r="I6151" s="11">
        <v>6150</v>
      </c>
      <c r="J6151" s="11">
        <f t="shared" ca="1" si="434"/>
        <v>2.4671881732965799</v>
      </c>
      <c r="K6151" s="11">
        <f t="shared" ca="1" si="435"/>
        <v>3.1287826918729049</v>
      </c>
      <c r="L6151" s="11" t="str">
        <f t="shared" ca="1" si="432"/>
        <v>H</v>
      </c>
      <c r="M6151" s="11"/>
      <c r="N6151" s="11">
        <v>6150</v>
      </c>
      <c r="O6151" s="12">
        <f t="shared" ca="1" si="436"/>
        <v>-2.7190861173039371E-2</v>
      </c>
      <c r="P6151" s="12">
        <f t="shared" ca="1" si="437"/>
        <v>0.79071947466047154</v>
      </c>
      <c r="Q6151" s="11" t="str">
        <f t="shared" ca="1" si="433"/>
        <v>H</v>
      </c>
    </row>
    <row r="6152" spans="9:17" x14ac:dyDescent="0.25">
      <c r="I6152" s="11">
        <v>6151</v>
      </c>
      <c r="J6152" s="11">
        <f t="shared" ca="1" si="434"/>
        <v>1.9701964684624738</v>
      </c>
      <c r="K6152" s="11">
        <f t="shared" ca="1" si="435"/>
        <v>3.0489806800045987</v>
      </c>
      <c r="L6152" s="11" t="str">
        <f t="shared" ca="1" si="432"/>
        <v>H</v>
      </c>
      <c r="M6152" s="11"/>
      <c r="N6152" s="11">
        <v>6151</v>
      </c>
      <c r="O6152" s="12">
        <f t="shared" ca="1" si="436"/>
        <v>2.0826210565449497</v>
      </c>
      <c r="P6152" s="12">
        <f t="shared" ca="1" si="437"/>
        <v>-0.19403452800294851</v>
      </c>
      <c r="Q6152" s="11" t="str">
        <f t="shared" ca="1" si="433"/>
        <v>A</v>
      </c>
    </row>
    <row r="6153" spans="9:17" x14ac:dyDescent="0.25">
      <c r="I6153" s="11">
        <v>6152</v>
      </c>
      <c r="J6153" s="11">
        <f t="shared" ca="1" si="434"/>
        <v>0.27552668129425306</v>
      </c>
      <c r="K6153" s="11">
        <f t="shared" ca="1" si="435"/>
        <v>2.8377567822676975</v>
      </c>
      <c r="L6153" s="11" t="str">
        <f t="shared" ca="1" si="432"/>
        <v>H</v>
      </c>
      <c r="M6153" s="11"/>
      <c r="N6153" s="11">
        <v>6152</v>
      </c>
      <c r="O6153" s="12">
        <f t="shared" ca="1" si="436"/>
        <v>-0.64662911688911429</v>
      </c>
      <c r="P6153" s="12">
        <f t="shared" ca="1" si="437"/>
        <v>1.7984906994075274</v>
      </c>
      <c r="Q6153" s="11" t="str">
        <f t="shared" ca="1" si="433"/>
        <v>H</v>
      </c>
    </row>
    <row r="6154" spans="9:17" x14ac:dyDescent="0.25">
      <c r="I6154" s="11">
        <v>6153</v>
      </c>
      <c r="J6154" s="11">
        <f t="shared" ca="1" si="434"/>
        <v>1.6140465312747221</v>
      </c>
      <c r="K6154" s="11">
        <f t="shared" ca="1" si="435"/>
        <v>0.21074805829807852</v>
      </c>
      <c r="L6154" s="11" t="str">
        <f t="shared" ca="1" si="432"/>
        <v>A</v>
      </c>
      <c r="M6154" s="11"/>
      <c r="N6154" s="11">
        <v>6153</v>
      </c>
      <c r="O6154" s="12">
        <f t="shared" ca="1" si="436"/>
        <v>0.85313640745364727</v>
      </c>
      <c r="P6154" s="12">
        <f t="shared" ca="1" si="437"/>
        <v>1.3072175254937966</v>
      </c>
      <c r="Q6154" s="11" t="str">
        <f t="shared" ca="1" si="433"/>
        <v>H</v>
      </c>
    </row>
    <row r="6155" spans="9:17" x14ac:dyDescent="0.25">
      <c r="I6155" s="11">
        <v>6154</v>
      </c>
      <c r="J6155" s="11">
        <f t="shared" ca="1" si="434"/>
        <v>1.378724572970996</v>
      </c>
      <c r="K6155" s="11">
        <f t="shared" ca="1" si="435"/>
        <v>0.34620452667874435</v>
      </c>
      <c r="L6155" s="11" t="str">
        <f t="shared" ca="1" si="432"/>
        <v>A</v>
      </c>
      <c r="M6155" s="11"/>
      <c r="N6155" s="11">
        <v>6154</v>
      </c>
      <c r="O6155" s="12">
        <f t="shared" ca="1" si="436"/>
        <v>0.3299877403969711</v>
      </c>
      <c r="P6155" s="12">
        <f t="shared" ca="1" si="437"/>
        <v>0.11697288054157629</v>
      </c>
      <c r="Q6155" s="11" t="str">
        <f t="shared" ca="1" si="433"/>
        <v>A</v>
      </c>
    </row>
    <row r="6156" spans="9:17" x14ac:dyDescent="0.25">
      <c r="I6156" s="11">
        <v>6155</v>
      </c>
      <c r="J6156" s="11">
        <f t="shared" ca="1" si="434"/>
        <v>0.75327700936698405</v>
      </c>
      <c r="K6156" s="11">
        <f t="shared" ca="1" si="435"/>
        <v>2.2881349237806994</v>
      </c>
      <c r="L6156" s="11" t="str">
        <f t="shared" ca="1" si="432"/>
        <v>H</v>
      </c>
      <c r="M6156" s="11"/>
      <c r="N6156" s="11">
        <v>6155</v>
      </c>
      <c r="O6156" s="12">
        <f t="shared" ca="1" si="436"/>
        <v>0.44813003412993008</v>
      </c>
      <c r="P6156" s="12">
        <f t="shared" ca="1" si="437"/>
        <v>0.95978282087925182</v>
      </c>
      <c r="Q6156" s="11" t="str">
        <f t="shared" ca="1" si="433"/>
        <v>H</v>
      </c>
    </row>
    <row r="6157" spans="9:17" x14ac:dyDescent="0.25">
      <c r="I6157" s="11">
        <v>6156</v>
      </c>
      <c r="J6157" s="11">
        <f t="shared" ca="1" si="434"/>
        <v>0.18570806420332031</v>
      </c>
      <c r="K6157" s="11">
        <f t="shared" ca="1" si="435"/>
        <v>1.656553094023109</v>
      </c>
      <c r="L6157" s="11" t="str">
        <f t="shared" ca="1" si="432"/>
        <v>H</v>
      </c>
      <c r="M6157" s="11"/>
      <c r="N6157" s="11">
        <v>6156</v>
      </c>
      <c r="O6157" s="12">
        <f t="shared" ca="1" si="436"/>
        <v>-0.8660724372293318</v>
      </c>
      <c r="P6157" s="12">
        <f t="shared" ca="1" si="437"/>
        <v>-0.66929161202740972</v>
      </c>
      <c r="Q6157" s="11" t="str">
        <f t="shared" ca="1" si="433"/>
        <v>H</v>
      </c>
    </row>
    <row r="6158" spans="9:17" x14ac:dyDescent="0.25">
      <c r="I6158" s="11">
        <v>6157</v>
      </c>
      <c r="J6158" s="11">
        <f t="shared" ca="1" si="434"/>
        <v>0.83676848452220676</v>
      </c>
      <c r="K6158" s="11">
        <f t="shared" ca="1" si="435"/>
        <v>3.1877717366132128</v>
      </c>
      <c r="L6158" s="11" t="str">
        <f t="shared" ca="1" si="432"/>
        <v>H</v>
      </c>
      <c r="M6158" s="11"/>
      <c r="N6158" s="11">
        <v>6157</v>
      </c>
      <c r="O6158" s="12">
        <f t="shared" ca="1" si="436"/>
        <v>0.55005744393118128</v>
      </c>
      <c r="P6158" s="12">
        <f t="shared" ca="1" si="437"/>
        <v>0.88032090446137901</v>
      </c>
      <c r="Q6158" s="11" t="str">
        <f t="shared" ca="1" si="433"/>
        <v>H</v>
      </c>
    </row>
    <row r="6159" spans="9:17" x14ac:dyDescent="0.25">
      <c r="I6159" s="11">
        <v>6158</v>
      </c>
      <c r="J6159" s="11">
        <f t="shared" ca="1" si="434"/>
        <v>2.5555633480067477</v>
      </c>
      <c r="K6159" s="11">
        <f t="shared" ca="1" si="435"/>
        <v>2.8464267498471481</v>
      </c>
      <c r="L6159" s="11" t="str">
        <f t="shared" ca="1" si="432"/>
        <v>H</v>
      </c>
      <c r="M6159" s="11"/>
      <c r="N6159" s="11">
        <v>6158</v>
      </c>
      <c r="O6159" s="12">
        <f t="shared" ca="1" si="436"/>
        <v>-0.15440088235864824</v>
      </c>
      <c r="P6159" s="12">
        <f t="shared" ca="1" si="437"/>
        <v>2.557275731803907</v>
      </c>
      <c r="Q6159" s="11" t="str">
        <f t="shared" ca="1" si="433"/>
        <v>H</v>
      </c>
    </row>
    <row r="6160" spans="9:17" x14ac:dyDescent="0.25">
      <c r="I6160" s="11">
        <v>6159</v>
      </c>
      <c r="J6160" s="11">
        <f t="shared" ca="1" si="434"/>
        <v>-0.57036481513587012</v>
      </c>
      <c r="K6160" s="11">
        <f t="shared" ca="1" si="435"/>
        <v>1.4453957310455556</v>
      </c>
      <c r="L6160" s="11" t="str">
        <f t="shared" ca="1" si="432"/>
        <v>H</v>
      </c>
      <c r="M6160" s="11"/>
      <c r="N6160" s="11">
        <v>6159</v>
      </c>
      <c r="O6160" s="12">
        <f t="shared" ca="1" si="436"/>
        <v>-0.79399232257267305</v>
      </c>
      <c r="P6160" s="12">
        <f t="shared" ca="1" si="437"/>
        <v>0.91244741637843518</v>
      </c>
      <c r="Q6160" s="11" t="str">
        <f t="shared" ca="1" si="433"/>
        <v>H</v>
      </c>
    </row>
    <row r="6161" spans="9:17" x14ac:dyDescent="0.25">
      <c r="I6161" s="11">
        <v>6160</v>
      </c>
      <c r="J6161" s="11">
        <f t="shared" ca="1" si="434"/>
        <v>0.3960231112319218</v>
      </c>
      <c r="K6161" s="11">
        <f t="shared" ca="1" si="435"/>
        <v>2.342375469931675</v>
      </c>
      <c r="L6161" s="11" t="str">
        <f t="shared" ca="1" si="432"/>
        <v>H</v>
      </c>
      <c r="M6161" s="11"/>
      <c r="N6161" s="11">
        <v>6160</v>
      </c>
      <c r="O6161" s="12">
        <f t="shared" ca="1" si="436"/>
        <v>2.3429331087653393</v>
      </c>
      <c r="P6161" s="12">
        <f t="shared" ca="1" si="437"/>
        <v>1.4576196646419948</v>
      </c>
      <c r="Q6161" s="11" t="str">
        <f t="shared" ca="1" si="433"/>
        <v>A</v>
      </c>
    </row>
    <row r="6162" spans="9:17" x14ac:dyDescent="0.25">
      <c r="I6162" s="11">
        <v>6161</v>
      </c>
      <c r="J6162" s="11">
        <f t="shared" ca="1" si="434"/>
        <v>1.7474115244791624</v>
      </c>
      <c r="K6162" s="11">
        <f t="shared" ca="1" si="435"/>
        <v>2.8362020740746288</v>
      </c>
      <c r="L6162" s="11" t="str">
        <f t="shared" ca="1" si="432"/>
        <v>H</v>
      </c>
      <c r="M6162" s="11"/>
      <c r="N6162" s="11">
        <v>6161</v>
      </c>
      <c r="O6162" s="12">
        <f t="shared" ca="1" si="436"/>
        <v>-1.1578468430988702</v>
      </c>
      <c r="P6162" s="12">
        <f t="shared" ca="1" si="437"/>
        <v>2.9062648398129838</v>
      </c>
      <c r="Q6162" s="11" t="str">
        <f t="shared" ca="1" si="433"/>
        <v>H</v>
      </c>
    </row>
    <row r="6163" spans="9:17" x14ac:dyDescent="0.25">
      <c r="I6163" s="11">
        <v>6162</v>
      </c>
      <c r="J6163" s="11">
        <f t="shared" ca="1" si="434"/>
        <v>-0.73398354532446064</v>
      </c>
      <c r="K6163" s="11">
        <f t="shared" ca="1" si="435"/>
        <v>1.6645243528681553</v>
      </c>
      <c r="L6163" s="11" t="str">
        <f t="shared" ca="1" si="432"/>
        <v>H</v>
      </c>
      <c r="M6163" s="11"/>
      <c r="N6163" s="11">
        <v>6162</v>
      </c>
      <c r="O6163" s="12">
        <f t="shared" ca="1" si="436"/>
        <v>2.0513960810515668</v>
      </c>
      <c r="P6163" s="12">
        <f t="shared" ca="1" si="437"/>
        <v>2.2745757551208996</v>
      </c>
      <c r="Q6163" s="11" t="str">
        <f t="shared" ca="1" si="433"/>
        <v>H</v>
      </c>
    </row>
    <row r="6164" spans="9:17" x14ac:dyDescent="0.25">
      <c r="I6164" s="11">
        <v>6163</v>
      </c>
      <c r="J6164" s="11">
        <f t="shared" ca="1" si="434"/>
        <v>2.6668227542885283</v>
      </c>
      <c r="K6164" s="11">
        <f t="shared" ca="1" si="435"/>
        <v>2.8231634103028833</v>
      </c>
      <c r="L6164" s="11" t="str">
        <f t="shared" ca="1" si="432"/>
        <v>H</v>
      </c>
      <c r="M6164" s="11"/>
      <c r="N6164" s="11">
        <v>6163</v>
      </c>
      <c r="O6164" s="12">
        <f t="shared" ca="1" si="436"/>
        <v>0.32117786374082474</v>
      </c>
      <c r="P6164" s="12">
        <f t="shared" ca="1" si="437"/>
        <v>1.4934758485670414</v>
      </c>
      <c r="Q6164" s="11" t="str">
        <f t="shared" ca="1" si="433"/>
        <v>H</v>
      </c>
    </row>
    <row r="6165" spans="9:17" x14ac:dyDescent="0.25">
      <c r="I6165" s="11">
        <v>6164</v>
      </c>
      <c r="J6165" s="11">
        <f t="shared" ca="1" si="434"/>
        <v>0.23750647093366428</v>
      </c>
      <c r="K6165" s="11">
        <f t="shared" ca="1" si="435"/>
        <v>0.98938593534843089</v>
      </c>
      <c r="L6165" s="11" t="str">
        <f t="shared" ca="1" si="432"/>
        <v>H</v>
      </c>
      <c r="M6165" s="11"/>
      <c r="N6165" s="11">
        <v>6164</v>
      </c>
      <c r="O6165" s="12">
        <f t="shared" ca="1" si="436"/>
        <v>1.8395179482211834</v>
      </c>
      <c r="P6165" s="12">
        <f t="shared" ca="1" si="437"/>
        <v>1.4270984342337163</v>
      </c>
      <c r="Q6165" s="11" t="str">
        <f t="shared" ca="1" si="433"/>
        <v>A</v>
      </c>
    </row>
    <row r="6166" spans="9:17" x14ac:dyDescent="0.25">
      <c r="I6166" s="11">
        <v>6165</v>
      </c>
      <c r="J6166" s="11">
        <f t="shared" ca="1" si="434"/>
        <v>0.96389040193661235</v>
      </c>
      <c r="K6166" s="11">
        <f t="shared" ca="1" si="435"/>
        <v>0.63945713847349839</v>
      </c>
      <c r="L6166" s="11" t="str">
        <f t="shared" ca="1" si="432"/>
        <v>A</v>
      </c>
      <c r="M6166" s="11"/>
      <c r="N6166" s="11">
        <v>6165</v>
      </c>
      <c r="O6166" s="12">
        <f t="shared" ca="1" si="436"/>
        <v>-0.95709840666932311</v>
      </c>
      <c r="P6166" s="12">
        <f t="shared" ca="1" si="437"/>
        <v>1.3801610376338025</v>
      </c>
      <c r="Q6166" s="11" t="str">
        <f t="shared" ca="1" si="433"/>
        <v>H</v>
      </c>
    </row>
    <row r="6167" spans="9:17" x14ac:dyDescent="0.25">
      <c r="I6167" s="11">
        <v>6166</v>
      </c>
      <c r="J6167" s="11">
        <f t="shared" ca="1" si="434"/>
        <v>1.6299002710253792</v>
      </c>
      <c r="K6167" s="11">
        <f t="shared" ca="1" si="435"/>
        <v>1.4246364615602003</v>
      </c>
      <c r="L6167" s="11" t="str">
        <f t="shared" ca="1" si="432"/>
        <v>A</v>
      </c>
      <c r="M6167" s="11"/>
      <c r="N6167" s="11">
        <v>6166</v>
      </c>
      <c r="O6167" s="12">
        <f t="shared" ca="1" si="436"/>
        <v>-7.7630612782393027E-2</v>
      </c>
      <c r="P6167" s="12">
        <f t="shared" ca="1" si="437"/>
        <v>2.2626501869584894</v>
      </c>
      <c r="Q6167" s="11" t="str">
        <f t="shared" ca="1" si="433"/>
        <v>H</v>
      </c>
    </row>
    <row r="6168" spans="9:17" x14ac:dyDescent="0.25">
      <c r="I6168" s="11">
        <v>6167</v>
      </c>
      <c r="J6168" s="11">
        <f t="shared" ca="1" si="434"/>
        <v>0.60213584079608651</v>
      </c>
      <c r="K6168" s="11">
        <f t="shared" ca="1" si="435"/>
        <v>0.7068235855815872</v>
      </c>
      <c r="L6168" s="11" t="str">
        <f t="shared" ca="1" si="432"/>
        <v>H</v>
      </c>
      <c r="M6168" s="11"/>
      <c r="N6168" s="11">
        <v>6167</v>
      </c>
      <c r="O6168" s="12">
        <f t="shared" ca="1" si="436"/>
        <v>1.3702549067374397</v>
      </c>
      <c r="P6168" s="12">
        <f t="shared" ca="1" si="437"/>
        <v>-0.53385341355498594</v>
      </c>
      <c r="Q6168" s="11" t="str">
        <f t="shared" ca="1" si="433"/>
        <v>A</v>
      </c>
    </row>
    <row r="6169" spans="9:17" x14ac:dyDescent="0.25">
      <c r="I6169" s="11">
        <v>6168</v>
      </c>
      <c r="J6169" s="11">
        <f t="shared" ca="1" si="434"/>
        <v>0.57137973902939287</v>
      </c>
      <c r="K6169" s="11">
        <f t="shared" ca="1" si="435"/>
        <v>-0.53678116334550108</v>
      </c>
      <c r="L6169" s="11" t="str">
        <f t="shared" ca="1" si="432"/>
        <v>A</v>
      </c>
      <c r="M6169" s="11"/>
      <c r="N6169" s="11">
        <v>6168</v>
      </c>
      <c r="O6169" s="12">
        <f t="shared" ca="1" si="436"/>
        <v>0.82916803594166033</v>
      </c>
      <c r="P6169" s="12">
        <f t="shared" ca="1" si="437"/>
        <v>3.3337698850152164</v>
      </c>
      <c r="Q6169" s="11" t="str">
        <f t="shared" ca="1" si="433"/>
        <v>H</v>
      </c>
    </row>
    <row r="6170" spans="9:17" x14ac:dyDescent="0.25">
      <c r="I6170" s="11">
        <v>6169</v>
      </c>
      <c r="J6170" s="11">
        <f t="shared" ca="1" si="434"/>
        <v>0.79311253831538964</v>
      </c>
      <c r="K6170" s="11">
        <f t="shared" ca="1" si="435"/>
        <v>2.4101991268368295</v>
      </c>
      <c r="L6170" s="11" t="str">
        <f t="shared" ca="1" si="432"/>
        <v>H</v>
      </c>
      <c r="M6170" s="11"/>
      <c r="N6170" s="11">
        <v>6169</v>
      </c>
      <c r="O6170" s="12">
        <f t="shared" ca="1" si="436"/>
        <v>1.7804527181470686</v>
      </c>
      <c r="P6170" s="12">
        <f t="shared" ca="1" si="437"/>
        <v>-0.51398886935576393</v>
      </c>
      <c r="Q6170" s="11" t="str">
        <f t="shared" ca="1" si="433"/>
        <v>A</v>
      </c>
    </row>
    <row r="6171" spans="9:17" x14ac:dyDescent="0.25">
      <c r="I6171" s="11">
        <v>6170</v>
      </c>
      <c r="J6171" s="11">
        <f t="shared" ca="1" si="434"/>
        <v>1.2750055947876255</v>
      </c>
      <c r="K6171" s="11">
        <f t="shared" ca="1" si="435"/>
        <v>1.9056813575888361</v>
      </c>
      <c r="L6171" s="11" t="str">
        <f t="shared" ca="1" si="432"/>
        <v>H</v>
      </c>
      <c r="M6171" s="11"/>
      <c r="N6171" s="11">
        <v>6170</v>
      </c>
      <c r="O6171" s="12">
        <f t="shared" ca="1" si="436"/>
        <v>0.47330843235169762</v>
      </c>
      <c r="P6171" s="12">
        <f t="shared" ca="1" si="437"/>
        <v>1.4136881573279112</v>
      </c>
      <c r="Q6171" s="11" t="str">
        <f t="shared" ca="1" si="433"/>
        <v>H</v>
      </c>
    </row>
    <row r="6172" spans="9:17" x14ac:dyDescent="0.25">
      <c r="I6172" s="11">
        <v>6171</v>
      </c>
      <c r="J6172" s="11">
        <f t="shared" ca="1" si="434"/>
        <v>2.7655332457238933</v>
      </c>
      <c r="K6172" s="11">
        <f t="shared" ca="1" si="435"/>
        <v>9.3690341375078923E-3</v>
      </c>
      <c r="L6172" s="11" t="str">
        <f t="shared" ca="1" si="432"/>
        <v>A</v>
      </c>
      <c r="M6172" s="11"/>
      <c r="N6172" s="11">
        <v>6171</v>
      </c>
      <c r="O6172" s="12">
        <f t="shared" ca="1" si="436"/>
        <v>2.3418552936023573</v>
      </c>
      <c r="P6172" s="12">
        <f t="shared" ca="1" si="437"/>
        <v>0.91145445997651009</v>
      </c>
      <c r="Q6172" s="11" t="str">
        <f t="shared" ca="1" si="433"/>
        <v>A</v>
      </c>
    </row>
    <row r="6173" spans="9:17" x14ac:dyDescent="0.25">
      <c r="I6173" s="11">
        <v>6172</v>
      </c>
      <c r="J6173" s="11">
        <f t="shared" ca="1" si="434"/>
        <v>-0.19381573366300187</v>
      </c>
      <c r="K6173" s="11">
        <f t="shared" ca="1" si="435"/>
        <v>3.0761088058461237</v>
      </c>
      <c r="L6173" s="11" t="str">
        <f t="shared" ca="1" si="432"/>
        <v>H</v>
      </c>
      <c r="M6173" s="11"/>
      <c r="N6173" s="11">
        <v>6172</v>
      </c>
      <c r="O6173" s="12">
        <f t="shared" ca="1" si="436"/>
        <v>-1.7555537183402101</v>
      </c>
      <c r="P6173" s="12">
        <f t="shared" ca="1" si="437"/>
        <v>-0.62582162942186392</v>
      </c>
      <c r="Q6173" s="11" t="str">
        <f t="shared" ca="1" si="433"/>
        <v>H</v>
      </c>
    </row>
    <row r="6174" spans="9:17" x14ac:dyDescent="0.25">
      <c r="I6174" s="11">
        <v>6173</v>
      </c>
      <c r="J6174" s="11">
        <f t="shared" ca="1" si="434"/>
        <v>1.6678907584186318</v>
      </c>
      <c r="K6174" s="11">
        <f t="shared" ca="1" si="435"/>
        <v>3.0994807149616905</v>
      </c>
      <c r="L6174" s="11" t="str">
        <f t="shared" ca="1" si="432"/>
        <v>H</v>
      </c>
      <c r="M6174" s="11"/>
      <c r="N6174" s="11">
        <v>6173</v>
      </c>
      <c r="O6174" s="12">
        <f t="shared" ca="1" si="436"/>
        <v>-0.24925216169363174</v>
      </c>
      <c r="P6174" s="12">
        <f t="shared" ca="1" si="437"/>
        <v>1.0005167477733692</v>
      </c>
      <c r="Q6174" s="11" t="str">
        <f t="shared" ca="1" si="433"/>
        <v>H</v>
      </c>
    </row>
    <row r="6175" spans="9:17" x14ac:dyDescent="0.25">
      <c r="I6175" s="11">
        <v>6174</v>
      </c>
      <c r="J6175" s="11">
        <f t="shared" ca="1" si="434"/>
        <v>2.9156354472451906E-2</v>
      </c>
      <c r="K6175" s="11">
        <f t="shared" ca="1" si="435"/>
        <v>1.5656924128630749</v>
      </c>
      <c r="L6175" s="11" t="str">
        <f t="shared" ca="1" si="432"/>
        <v>H</v>
      </c>
      <c r="M6175" s="11"/>
      <c r="N6175" s="11">
        <v>6174</v>
      </c>
      <c r="O6175" s="12">
        <f t="shared" ca="1" si="436"/>
        <v>-1.8015708476843983</v>
      </c>
      <c r="P6175" s="12">
        <f t="shared" ca="1" si="437"/>
        <v>0.64309178407898693</v>
      </c>
      <c r="Q6175" s="11" t="str">
        <f t="shared" ca="1" si="433"/>
        <v>H</v>
      </c>
    </row>
    <row r="6176" spans="9:17" x14ac:dyDescent="0.25">
      <c r="I6176" s="11">
        <v>6175</v>
      </c>
      <c r="J6176" s="11">
        <f t="shared" ca="1" si="434"/>
        <v>-0.43484199034195081</v>
      </c>
      <c r="K6176" s="11">
        <f t="shared" ca="1" si="435"/>
        <v>1.0357086141377412</v>
      </c>
      <c r="L6176" s="11" t="str">
        <f t="shared" ca="1" si="432"/>
        <v>H</v>
      </c>
      <c r="M6176" s="11"/>
      <c r="N6176" s="11">
        <v>6175</v>
      </c>
      <c r="O6176" s="12">
        <f t="shared" ca="1" si="436"/>
        <v>1.9919326185294133</v>
      </c>
      <c r="P6176" s="12">
        <f t="shared" ca="1" si="437"/>
        <v>2.1304655133855555</v>
      </c>
      <c r="Q6176" s="11" t="str">
        <f t="shared" ca="1" si="433"/>
        <v>H</v>
      </c>
    </row>
    <row r="6177" spans="9:17" x14ac:dyDescent="0.25">
      <c r="I6177" s="11">
        <v>6176</v>
      </c>
      <c r="J6177" s="11">
        <f t="shared" ca="1" si="434"/>
        <v>2.3082161404334518</v>
      </c>
      <c r="K6177" s="11">
        <f t="shared" ca="1" si="435"/>
        <v>1.9014809522840241</v>
      </c>
      <c r="L6177" s="11" t="str">
        <f t="shared" ca="1" si="432"/>
        <v>A</v>
      </c>
      <c r="M6177" s="11"/>
      <c r="N6177" s="11">
        <v>6176</v>
      </c>
      <c r="O6177" s="12">
        <f t="shared" ca="1" si="436"/>
        <v>3.3474396882439352</v>
      </c>
      <c r="P6177" s="12">
        <f t="shared" ca="1" si="437"/>
        <v>2.008521858344281E-2</v>
      </c>
      <c r="Q6177" s="11" t="str">
        <f t="shared" ca="1" si="433"/>
        <v>A</v>
      </c>
    </row>
    <row r="6178" spans="9:17" x14ac:dyDescent="0.25">
      <c r="I6178" s="11">
        <v>6177</v>
      </c>
      <c r="J6178" s="11">
        <f t="shared" ca="1" si="434"/>
        <v>2.2021646066367349</v>
      </c>
      <c r="K6178" s="11">
        <f t="shared" ca="1" si="435"/>
        <v>-0.42409034521681122</v>
      </c>
      <c r="L6178" s="11" t="str">
        <f t="shared" ca="1" si="432"/>
        <v>A</v>
      </c>
      <c r="M6178" s="11"/>
      <c r="N6178" s="11">
        <v>6177</v>
      </c>
      <c r="O6178" s="12">
        <f t="shared" ca="1" si="436"/>
        <v>1.6859225918251428</v>
      </c>
      <c r="P6178" s="12">
        <f t="shared" ca="1" si="437"/>
        <v>-1.0581510664867322</v>
      </c>
      <c r="Q6178" s="11" t="str">
        <f t="shared" ca="1" si="433"/>
        <v>A</v>
      </c>
    </row>
    <row r="6179" spans="9:17" x14ac:dyDescent="0.25">
      <c r="I6179" s="11">
        <v>6178</v>
      </c>
      <c r="J6179" s="11">
        <f t="shared" ca="1" si="434"/>
        <v>-0.40850551616150177</v>
      </c>
      <c r="K6179" s="11">
        <f t="shared" ca="1" si="435"/>
        <v>3.5087942852381415</v>
      </c>
      <c r="L6179" s="11" t="str">
        <f t="shared" ca="1" si="432"/>
        <v>H</v>
      </c>
      <c r="M6179" s="11"/>
      <c r="N6179" s="11">
        <v>6178</v>
      </c>
      <c r="O6179" s="12">
        <f t="shared" ca="1" si="436"/>
        <v>1.9598431428002323</v>
      </c>
      <c r="P6179" s="12">
        <f t="shared" ca="1" si="437"/>
        <v>1.1444250781846887</v>
      </c>
      <c r="Q6179" s="11" t="str">
        <f t="shared" ca="1" si="433"/>
        <v>A</v>
      </c>
    </row>
    <row r="6180" spans="9:17" x14ac:dyDescent="0.25">
      <c r="I6180" s="11">
        <v>6179</v>
      </c>
      <c r="J6180" s="11">
        <f t="shared" ca="1" si="434"/>
        <v>-1.2011616822448929</v>
      </c>
      <c r="K6180" s="11">
        <f t="shared" ca="1" si="435"/>
        <v>0.5420179228947497</v>
      </c>
      <c r="L6180" s="11" t="str">
        <f t="shared" ca="1" si="432"/>
        <v>H</v>
      </c>
      <c r="M6180" s="11"/>
      <c r="N6180" s="11">
        <v>6179</v>
      </c>
      <c r="O6180" s="12">
        <f t="shared" ca="1" si="436"/>
        <v>3.7393571511186279</v>
      </c>
      <c r="P6180" s="12">
        <f t="shared" ca="1" si="437"/>
        <v>2.0226354605060726E-2</v>
      </c>
      <c r="Q6180" s="11" t="str">
        <f t="shared" ca="1" si="433"/>
        <v>A</v>
      </c>
    </row>
    <row r="6181" spans="9:17" x14ac:dyDescent="0.25">
      <c r="I6181" s="11">
        <v>6180</v>
      </c>
      <c r="J6181" s="11">
        <f t="shared" ca="1" si="434"/>
        <v>-7.6874205672825879E-2</v>
      </c>
      <c r="K6181" s="11">
        <f t="shared" ca="1" si="435"/>
        <v>1.9793705012344276</v>
      </c>
      <c r="L6181" s="11" t="str">
        <f t="shared" ca="1" si="432"/>
        <v>H</v>
      </c>
      <c r="M6181" s="11"/>
      <c r="N6181" s="11">
        <v>6180</v>
      </c>
      <c r="O6181" s="12">
        <f t="shared" ca="1" si="436"/>
        <v>-0.75597032368468686</v>
      </c>
      <c r="P6181" s="12">
        <f t="shared" ca="1" si="437"/>
        <v>1.9657377880778282</v>
      </c>
      <c r="Q6181" s="11" t="str">
        <f t="shared" ca="1" si="433"/>
        <v>H</v>
      </c>
    </row>
    <row r="6182" spans="9:17" x14ac:dyDescent="0.25">
      <c r="I6182" s="11">
        <v>6181</v>
      </c>
      <c r="J6182" s="11">
        <f t="shared" ca="1" si="434"/>
        <v>1.2679866927457561</v>
      </c>
      <c r="K6182" s="11">
        <f t="shared" ca="1" si="435"/>
        <v>3.5663035677598427</v>
      </c>
      <c r="L6182" s="11" t="str">
        <f t="shared" ca="1" si="432"/>
        <v>H</v>
      </c>
      <c r="M6182" s="11"/>
      <c r="N6182" s="11">
        <v>6181</v>
      </c>
      <c r="O6182" s="12">
        <f t="shared" ca="1" si="436"/>
        <v>-0.68060485865267673</v>
      </c>
      <c r="P6182" s="12">
        <f t="shared" ca="1" si="437"/>
        <v>1.0428267041847374</v>
      </c>
      <c r="Q6182" s="11" t="str">
        <f t="shared" ca="1" si="433"/>
        <v>H</v>
      </c>
    </row>
    <row r="6183" spans="9:17" x14ac:dyDescent="0.25">
      <c r="I6183" s="11">
        <v>6182</v>
      </c>
      <c r="J6183" s="11">
        <f t="shared" ca="1" si="434"/>
        <v>1.7509563601183276E-2</v>
      </c>
      <c r="K6183" s="11">
        <f t="shared" ca="1" si="435"/>
        <v>0.61370811525311297</v>
      </c>
      <c r="L6183" s="11" t="str">
        <f t="shared" ca="1" si="432"/>
        <v>H</v>
      </c>
      <c r="M6183" s="11"/>
      <c r="N6183" s="11">
        <v>6182</v>
      </c>
      <c r="O6183" s="12">
        <f t="shared" ca="1" si="436"/>
        <v>1.3243746519116533</v>
      </c>
      <c r="P6183" s="12">
        <f t="shared" ca="1" si="437"/>
        <v>1.9154602037244159</v>
      </c>
      <c r="Q6183" s="11" t="str">
        <f t="shared" ca="1" si="433"/>
        <v>H</v>
      </c>
    </row>
    <row r="6184" spans="9:17" x14ac:dyDescent="0.25">
      <c r="I6184" s="11">
        <v>6183</v>
      </c>
      <c r="J6184" s="11">
        <f t="shared" ca="1" si="434"/>
        <v>3.0803678512193349</v>
      </c>
      <c r="K6184" s="11">
        <f t="shared" ca="1" si="435"/>
        <v>2.5813218234333171</v>
      </c>
      <c r="L6184" s="11" t="str">
        <f t="shared" ca="1" si="432"/>
        <v>A</v>
      </c>
      <c r="M6184" s="11"/>
      <c r="N6184" s="11">
        <v>6183</v>
      </c>
      <c r="O6184" s="12">
        <f t="shared" ca="1" si="436"/>
        <v>2.0423151757651432</v>
      </c>
      <c r="P6184" s="12">
        <f t="shared" ca="1" si="437"/>
        <v>1.4723467871353735</v>
      </c>
      <c r="Q6184" s="11" t="str">
        <f t="shared" ca="1" si="433"/>
        <v>A</v>
      </c>
    </row>
    <row r="6185" spans="9:17" x14ac:dyDescent="0.25">
      <c r="I6185" s="11">
        <v>6184</v>
      </c>
      <c r="J6185" s="11">
        <f t="shared" ca="1" si="434"/>
        <v>0.11759671882871103</v>
      </c>
      <c r="K6185" s="11">
        <f t="shared" ca="1" si="435"/>
        <v>1.6964234931555913</v>
      </c>
      <c r="L6185" s="11" t="str">
        <f t="shared" ca="1" si="432"/>
        <v>H</v>
      </c>
      <c r="M6185" s="11"/>
      <c r="N6185" s="11">
        <v>6184</v>
      </c>
      <c r="O6185" s="12">
        <f t="shared" ca="1" si="436"/>
        <v>-0.67816745553785296</v>
      </c>
      <c r="P6185" s="12">
        <f t="shared" ca="1" si="437"/>
        <v>0.10877823604287806</v>
      </c>
      <c r="Q6185" s="11" t="str">
        <f t="shared" ca="1" si="433"/>
        <v>H</v>
      </c>
    </row>
    <row r="6186" spans="9:17" x14ac:dyDescent="0.25">
      <c r="I6186" s="11">
        <v>6185</v>
      </c>
      <c r="J6186" s="11">
        <f t="shared" ca="1" si="434"/>
        <v>0.13057888942610885</v>
      </c>
      <c r="K6186" s="11">
        <f t="shared" ca="1" si="435"/>
        <v>4.2922041211758426</v>
      </c>
      <c r="L6186" s="11" t="str">
        <f t="shared" ca="1" si="432"/>
        <v>H</v>
      </c>
      <c r="M6186" s="11"/>
      <c r="N6186" s="11">
        <v>6185</v>
      </c>
      <c r="O6186" s="12">
        <f t="shared" ca="1" si="436"/>
        <v>-0.65224937507993119</v>
      </c>
      <c r="P6186" s="12">
        <f t="shared" ca="1" si="437"/>
        <v>0.78289769065445969</v>
      </c>
      <c r="Q6186" s="11" t="str">
        <f t="shared" ca="1" si="433"/>
        <v>H</v>
      </c>
    </row>
    <row r="6187" spans="9:17" x14ac:dyDescent="0.25">
      <c r="I6187" s="11">
        <v>6186</v>
      </c>
      <c r="J6187" s="11">
        <f t="shared" ca="1" si="434"/>
        <v>-1.6187746167205517</v>
      </c>
      <c r="K6187" s="11">
        <f t="shared" ca="1" si="435"/>
        <v>3.2379043642190326</v>
      </c>
      <c r="L6187" s="11" t="str">
        <f t="shared" ca="1" si="432"/>
        <v>H</v>
      </c>
      <c r="M6187" s="11"/>
      <c r="N6187" s="11">
        <v>6186</v>
      </c>
      <c r="O6187" s="12">
        <f t="shared" ca="1" si="436"/>
        <v>0.89804385483396376</v>
      </c>
      <c r="P6187" s="12">
        <f t="shared" ca="1" si="437"/>
        <v>1.0378849472651646</v>
      </c>
      <c r="Q6187" s="11" t="str">
        <f t="shared" ca="1" si="433"/>
        <v>H</v>
      </c>
    </row>
    <row r="6188" spans="9:17" x14ac:dyDescent="0.25">
      <c r="I6188" s="11">
        <v>6187</v>
      </c>
      <c r="J6188" s="11">
        <f t="shared" ca="1" si="434"/>
        <v>-0.26971232603702544</v>
      </c>
      <c r="K6188" s="11">
        <f t="shared" ca="1" si="435"/>
        <v>1.7016921570205938</v>
      </c>
      <c r="L6188" s="11" t="str">
        <f t="shared" ca="1" si="432"/>
        <v>H</v>
      </c>
      <c r="M6188" s="11"/>
      <c r="N6188" s="11">
        <v>6187</v>
      </c>
      <c r="O6188" s="12">
        <f t="shared" ca="1" si="436"/>
        <v>-0.28709685380772421</v>
      </c>
      <c r="P6188" s="12">
        <f t="shared" ca="1" si="437"/>
        <v>4.0319101463266467</v>
      </c>
      <c r="Q6188" s="11" t="str">
        <f t="shared" ca="1" si="433"/>
        <v>H</v>
      </c>
    </row>
    <row r="6189" spans="9:17" x14ac:dyDescent="0.25">
      <c r="I6189" s="11">
        <v>6188</v>
      </c>
      <c r="J6189" s="11">
        <f t="shared" ca="1" si="434"/>
        <v>2.0176548995282615</v>
      </c>
      <c r="K6189" s="11">
        <f t="shared" ca="1" si="435"/>
        <v>1.6448824719763646</v>
      </c>
      <c r="L6189" s="11" t="str">
        <f t="shared" ca="1" si="432"/>
        <v>A</v>
      </c>
      <c r="M6189" s="11"/>
      <c r="N6189" s="11">
        <v>6188</v>
      </c>
      <c r="O6189" s="12">
        <f t="shared" ca="1" si="436"/>
        <v>0.50022904204846719</v>
      </c>
      <c r="P6189" s="12">
        <f t="shared" ca="1" si="437"/>
        <v>0.96823623468899767</v>
      </c>
      <c r="Q6189" s="11" t="str">
        <f t="shared" ca="1" si="433"/>
        <v>H</v>
      </c>
    </row>
    <row r="6190" spans="9:17" x14ac:dyDescent="0.25">
      <c r="I6190" s="11">
        <v>6189</v>
      </c>
      <c r="J6190" s="11">
        <f t="shared" ca="1" si="434"/>
        <v>0.65355393765295688</v>
      </c>
      <c r="K6190" s="11">
        <f t="shared" ca="1" si="435"/>
        <v>3.6659934975973818</v>
      </c>
      <c r="L6190" s="11" t="str">
        <f t="shared" ca="1" si="432"/>
        <v>H</v>
      </c>
      <c r="M6190" s="11"/>
      <c r="N6190" s="11">
        <v>6189</v>
      </c>
      <c r="O6190" s="12">
        <f t="shared" ca="1" si="436"/>
        <v>3.5403901202584132E-2</v>
      </c>
      <c r="P6190" s="12">
        <f t="shared" ca="1" si="437"/>
        <v>-0.86123644370220642</v>
      </c>
      <c r="Q6190" s="11" t="str">
        <f t="shared" ca="1" si="433"/>
        <v>A</v>
      </c>
    </row>
    <row r="6191" spans="9:17" x14ac:dyDescent="0.25">
      <c r="I6191" s="11">
        <v>6190</v>
      </c>
      <c r="J6191" s="11">
        <f t="shared" ca="1" si="434"/>
        <v>2.9447052158592362</v>
      </c>
      <c r="K6191" s="11">
        <f t="shared" ca="1" si="435"/>
        <v>0.55320831074508114</v>
      </c>
      <c r="L6191" s="11" t="str">
        <f t="shared" ca="1" si="432"/>
        <v>A</v>
      </c>
      <c r="M6191" s="11"/>
      <c r="N6191" s="11">
        <v>6190</v>
      </c>
      <c r="O6191" s="12">
        <f t="shared" ca="1" si="436"/>
        <v>-0.13301564032667879</v>
      </c>
      <c r="P6191" s="12">
        <f t="shared" ca="1" si="437"/>
        <v>1.371626121708108</v>
      </c>
      <c r="Q6191" s="11" t="str">
        <f t="shared" ca="1" si="433"/>
        <v>H</v>
      </c>
    </row>
    <row r="6192" spans="9:17" x14ac:dyDescent="0.25">
      <c r="I6192" s="11">
        <v>6191</v>
      </c>
      <c r="J6192" s="11">
        <f t="shared" ca="1" si="434"/>
        <v>1.6035350650868192</v>
      </c>
      <c r="K6192" s="11">
        <f t="shared" ca="1" si="435"/>
        <v>3.9727458336320574</v>
      </c>
      <c r="L6192" s="11" t="str">
        <f t="shared" ca="1" si="432"/>
        <v>H</v>
      </c>
      <c r="M6192" s="11"/>
      <c r="N6192" s="11">
        <v>6191</v>
      </c>
      <c r="O6192" s="12">
        <f t="shared" ca="1" si="436"/>
        <v>0.43176724009022865</v>
      </c>
      <c r="P6192" s="12">
        <f t="shared" ca="1" si="437"/>
        <v>1.0226172444347517</v>
      </c>
      <c r="Q6192" s="11" t="str">
        <f t="shared" ca="1" si="433"/>
        <v>H</v>
      </c>
    </row>
    <row r="6193" spans="9:17" x14ac:dyDescent="0.25">
      <c r="I6193" s="11">
        <v>6192</v>
      </c>
      <c r="J6193" s="11">
        <f t="shared" ca="1" si="434"/>
        <v>1.1644886632644946</v>
      </c>
      <c r="K6193" s="11">
        <f t="shared" ca="1" si="435"/>
        <v>0.58142453689968754</v>
      </c>
      <c r="L6193" s="11" t="str">
        <f t="shared" ca="1" si="432"/>
        <v>A</v>
      </c>
      <c r="M6193" s="11"/>
      <c r="N6193" s="11">
        <v>6192</v>
      </c>
      <c r="O6193" s="12">
        <f t="shared" ca="1" si="436"/>
        <v>2.1819187729010716</v>
      </c>
      <c r="P6193" s="12">
        <f t="shared" ca="1" si="437"/>
        <v>-0.70438888771956987</v>
      </c>
      <c r="Q6193" s="11" t="str">
        <f t="shared" ca="1" si="433"/>
        <v>A</v>
      </c>
    </row>
    <row r="6194" spans="9:17" x14ac:dyDescent="0.25">
      <c r="I6194" s="11">
        <v>6193</v>
      </c>
      <c r="J6194" s="11">
        <f t="shared" ca="1" si="434"/>
        <v>1.359072127806344</v>
      </c>
      <c r="K6194" s="11">
        <f t="shared" ca="1" si="435"/>
        <v>2.0446652009246118</v>
      </c>
      <c r="L6194" s="11" t="str">
        <f t="shared" ca="1" si="432"/>
        <v>H</v>
      </c>
      <c r="M6194" s="11"/>
      <c r="N6194" s="11">
        <v>6193</v>
      </c>
      <c r="O6194" s="12">
        <f t="shared" ca="1" si="436"/>
        <v>0.2289702920996034</v>
      </c>
      <c r="P6194" s="12">
        <f t="shared" ca="1" si="437"/>
        <v>1.6433685025971152</v>
      </c>
      <c r="Q6194" s="11" t="str">
        <f t="shared" ca="1" si="433"/>
        <v>H</v>
      </c>
    </row>
    <row r="6195" spans="9:17" x14ac:dyDescent="0.25">
      <c r="I6195" s="11">
        <v>6194</v>
      </c>
      <c r="J6195" s="11">
        <f t="shared" ca="1" si="434"/>
        <v>0.76574443067009401</v>
      </c>
      <c r="K6195" s="11">
        <f t="shared" ca="1" si="435"/>
        <v>1.6865368160110359</v>
      </c>
      <c r="L6195" s="11" t="str">
        <f t="shared" ca="1" si="432"/>
        <v>H</v>
      </c>
      <c r="M6195" s="11"/>
      <c r="N6195" s="11">
        <v>6194</v>
      </c>
      <c r="O6195" s="12">
        <f t="shared" ca="1" si="436"/>
        <v>0.32447205579200367</v>
      </c>
      <c r="P6195" s="12">
        <f t="shared" ca="1" si="437"/>
        <v>0.70021906549882129</v>
      </c>
      <c r="Q6195" s="11" t="str">
        <f t="shared" ca="1" si="433"/>
        <v>H</v>
      </c>
    </row>
    <row r="6196" spans="9:17" x14ac:dyDescent="0.25">
      <c r="I6196" s="11">
        <v>6195</v>
      </c>
      <c r="J6196" s="11">
        <f t="shared" ca="1" si="434"/>
        <v>2.1065514917535704</v>
      </c>
      <c r="K6196" s="11">
        <f t="shared" ca="1" si="435"/>
        <v>-0.8078050123525915</v>
      </c>
      <c r="L6196" s="11" t="str">
        <f t="shared" ca="1" si="432"/>
        <v>A</v>
      </c>
      <c r="M6196" s="11"/>
      <c r="N6196" s="11">
        <v>6195</v>
      </c>
      <c r="O6196" s="12">
        <f t="shared" ca="1" si="436"/>
        <v>0.68692444420700061</v>
      </c>
      <c r="P6196" s="12">
        <f t="shared" ca="1" si="437"/>
        <v>-0.36041938389150752</v>
      </c>
      <c r="Q6196" s="11" t="str">
        <f t="shared" ca="1" si="433"/>
        <v>A</v>
      </c>
    </row>
    <row r="6197" spans="9:17" x14ac:dyDescent="0.25">
      <c r="I6197" s="11">
        <v>6196</v>
      </c>
      <c r="J6197" s="11">
        <f t="shared" ca="1" si="434"/>
        <v>1.772358844910445</v>
      </c>
      <c r="K6197" s="11">
        <f t="shared" ca="1" si="435"/>
        <v>0.49230686964347914</v>
      </c>
      <c r="L6197" s="11" t="str">
        <f t="shared" ca="1" si="432"/>
        <v>A</v>
      </c>
      <c r="M6197" s="11"/>
      <c r="N6197" s="11">
        <v>6196</v>
      </c>
      <c r="O6197" s="12">
        <f t="shared" ca="1" si="436"/>
        <v>3.0258448367358595</v>
      </c>
      <c r="P6197" s="12">
        <f t="shared" ca="1" si="437"/>
        <v>2.1632202111295653</v>
      </c>
      <c r="Q6197" s="11" t="str">
        <f t="shared" ca="1" si="433"/>
        <v>A</v>
      </c>
    </row>
    <row r="6198" spans="9:17" x14ac:dyDescent="0.25">
      <c r="I6198" s="11">
        <v>6197</v>
      </c>
      <c r="J6198" s="11">
        <f t="shared" ca="1" si="434"/>
        <v>2.249936032207331</v>
      </c>
      <c r="K6198" s="11">
        <f t="shared" ca="1" si="435"/>
        <v>2.2085904671960068</v>
      </c>
      <c r="L6198" s="11" t="str">
        <f t="shared" ca="1" si="432"/>
        <v>A</v>
      </c>
      <c r="M6198" s="11"/>
      <c r="N6198" s="11">
        <v>6197</v>
      </c>
      <c r="O6198" s="12">
        <f t="shared" ca="1" si="436"/>
        <v>0.39723495607646686</v>
      </c>
      <c r="P6198" s="12">
        <f t="shared" ca="1" si="437"/>
        <v>1.3740486935456562</v>
      </c>
      <c r="Q6198" s="11" t="str">
        <f t="shared" ca="1" si="433"/>
        <v>H</v>
      </c>
    </row>
    <row r="6199" spans="9:17" x14ac:dyDescent="0.25">
      <c r="I6199" s="11">
        <v>6198</v>
      </c>
      <c r="J6199" s="11">
        <f t="shared" ca="1" si="434"/>
        <v>1.9107769294981016</v>
      </c>
      <c r="K6199" s="11">
        <f t="shared" ca="1" si="435"/>
        <v>3.1029339432994107</v>
      </c>
      <c r="L6199" s="11" t="str">
        <f t="shared" ca="1" si="432"/>
        <v>H</v>
      </c>
      <c r="M6199" s="11"/>
      <c r="N6199" s="11">
        <v>6198</v>
      </c>
      <c r="O6199" s="12">
        <f t="shared" ca="1" si="436"/>
        <v>0.25034098966792168</v>
      </c>
      <c r="P6199" s="12">
        <f t="shared" ca="1" si="437"/>
        <v>-1.4607431203772925</v>
      </c>
      <c r="Q6199" s="11" t="str">
        <f t="shared" ca="1" si="433"/>
        <v>A</v>
      </c>
    </row>
    <row r="6200" spans="9:17" x14ac:dyDescent="0.25">
      <c r="I6200" s="11">
        <v>6199</v>
      </c>
      <c r="J6200" s="11">
        <f t="shared" ca="1" si="434"/>
        <v>-9.6730891416741405E-2</v>
      </c>
      <c r="K6200" s="11">
        <f t="shared" ca="1" si="435"/>
        <v>1.9868047412907934</v>
      </c>
      <c r="L6200" s="11" t="str">
        <f t="shared" ca="1" si="432"/>
        <v>H</v>
      </c>
      <c r="M6200" s="11"/>
      <c r="N6200" s="11">
        <v>6199</v>
      </c>
      <c r="O6200" s="12">
        <f t="shared" ca="1" si="436"/>
        <v>0.68286406004161915</v>
      </c>
      <c r="P6200" s="12">
        <f t="shared" ca="1" si="437"/>
        <v>1.2206381555260479</v>
      </c>
      <c r="Q6200" s="11" t="str">
        <f t="shared" ca="1" si="433"/>
        <v>H</v>
      </c>
    </row>
    <row r="6201" spans="9:17" x14ac:dyDescent="0.25">
      <c r="I6201" s="11">
        <v>6200</v>
      </c>
      <c r="J6201" s="11">
        <f t="shared" ca="1" si="434"/>
        <v>2.7067173429941374</v>
      </c>
      <c r="K6201" s="11">
        <f t="shared" ca="1" si="435"/>
        <v>2.6010806622398865</v>
      </c>
      <c r="L6201" s="11" t="str">
        <f t="shared" ca="1" si="432"/>
        <v>A</v>
      </c>
      <c r="M6201" s="11"/>
      <c r="N6201" s="11">
        <v>6200</v>
      </c>
      <c r="O6201" s="12">
        <f t="shared" ca="1" si="436"/>
        <v>1.3706794821256301</v>
      </c>
      <c r="P6201" s="12">
        <f t="shared" ca="1" si="437"/>
        <v>1.4023399619704076</v>
      </c>
      <c r="Q6201" s="11" t="str">
        <f t="shared" ca="1" si="433"/>
        <v>H</v>
      </c>
    </row>
    <row r="6202" spans="9:17" x14ac:dyDescent="0.25">
      <c r="I6202" s="11">
        <v>6201</v>
      </c>
      <c r="J6202" s="11">
        <f t="shared" ca="1" si="434"/>
        <v>1.7005532020019558</v>
      </c>
      <c r="K6202" s="11">
        <f t="shared" ca="1" si="435"/>
        <v>2.3259954501443869</v>
      </c>
      <c r="L6202" s="11" t="str">
        <f t="shared" ca="1" si="432"/>
        <v>H</v>
      </c>
      <c r="M6202" s="11"/>
      <c r="N6202" s="11">
        <v>6201</v>
      </c>
      <c r="O6202" s="12">
        <f t="shared" ca="1" si="436"/>
        <v>0.96725742977731177</v>
      </c>
      <c r="P6202" s="12">
        <f t="shared" ca="1" si="437"/>
        <v>3.2418698917730415</v>
      </c>
      <c r="Q6202" s="11" t="str">
        <f t="shared" ca="1" si="433"/>
        <v>H</v>
      </c>
    </row>
    <row r="6203" spans="9:17" x14ac:dyDescent="0.25">
      <c r="I6203" s="11">
        <v>6202</v>
      </c>
      <c r="J6203" s="11">
        <f t="shared" ca="1" si="434"/>
        <v>-0.95460265548020462</v>
      </c>
      <c r="K6203" s="11">
        <f t="shared" ca="1" si="435"/>
        <v>2.1879849167197944</v>
      </c>
      <c r="L6203" s="11" t="str">
        <f t="shared" ca="1" si="432"/>
        <v>H</v>
      </c>
      <c r="M6203" s="11"/>
      <c r="N6203" s="11">
        <v>6202</v>
      </c>
      <c r="O6203" s="12">
        <f t="shared" ca="1" si="436"/>
        <v>0.94923700047634874</v>
      </c>
      <c r="P6203" s="12">
        <f t="shared" ca="1" si="437"/>
        <v>1.7377933107638777</v>
      </c>
      <c r="Q6203" s="11" t="str">
        <f t="shared" ca="1" si="433"/>
        <v>H</v>
      </c>
    </row>
    <row r="6204" spans="9:17" x14ac:dyDescent="0.25">
      <c r="I6204" s="11">
        <v>6203</v>
      </c>
      <c r="J6204" s="11">
        <f t="shared" ca="1" si="434"/>
        <v>2.1231215166967505</v>
      </c>
      <c r="K6204" s="11">
        <f t="shared" ca="1" si="435"/>
        <v>3.1195989746979755</v>
      </c>
      <c r="L6204" s="11" t="str">
        <f t="shared" ca="1" si="432"/>
        <v>H</v>
      </c>
      <c r="M6204" s="11"/>
      <c r="N6204" s="11">
        <v>6203</v>
      </c>
      <c r="O6204" s="12">
        <f t="shared" ca="1" si="436"/>
        <v>2.5774716193083984</v>
      </c>
      <c r="P6204" s="12">
        <f t="shared" ca="1" si="437"/>
        <v>3.1478456843835505</v>
      </c>
      <c r="Q6204" s="11" t="str">
        <f t="shared" ca="1" si="433"/>
        <v>H</v>
      </c>
    </row>
    <row r="6205" spans="9:17" x14ac:dyDescent="0.25">
      <c r="I6205" s="11">
        <v>6204</v>
      </c>
      <c r="J6205" s="11">
        <f t="shared" ca="1" si="434"/>
        <v>2.0503753521027046</v>
      </c>
      <c r="K6205" s="11">
        <f t="shared" ca="1" si="435"/>
        <v>0.73795905062642242</v>
      </c>
      <c r="L6205" s="11" t="str">
        <f t="shared" ca="1" si="432"/>
        <v>A</v>
      </c>
      <c r="M6205" s="11"/>
      <c r="N6205" s="11">
        <v>6204</v>
      </c>
      <c r="O6205" s="12">
        <f t="shared" ca="1" si="436"/>
        <v>-1.3567429054109352</v>
      </c>
      <c r="P6205" s="12">
        <f t="shared" ca="1" si="437"/>
        <v>1.8224893524734118</v>
      </c>
      <c r="Q6205" s="11" t="str">
        <f t="shared" ca="1" si="433"/>
        <v>H</v>
      </c>
    </row>
    <row r="6206" spans="9:17" x14ac:dyDescent="0.25">
      <c r="I6206" s="11">
        <v>6205</v>
      </c>
      <c r="J6206" s="11">
        <f t="shared" ca="1" si="434"/>
        <v>0.36012335310496357</v>
      </c>
      <c r="K6206" s="11">
        <f t="shared" ca="1" si="435"/>
        <v>3.1846568811570553</v>
      </c>
      <c r="L6206" s="11" t="str">
        <f t="shared" ca="1" si="432"/>
        <v>H</v>
      </c>
      <c r="M6206" s="11"/>
      <c r="N6206" s="11">
        <v>6205</v>
      </c>
      <c r="O6206" s="12">
        <f t="shared" ca="1" si="436"/>
        <v>1.6812635080592127</v>
      </c>
      <c r="P6206" s="12">
        <f t="shared" ca="1" si="437"/>
        <v>1.618006373706605</v>
      </c>
      <c r="Q6206" s="11" t="str">
        <f t="shared" ca="1" si="433"/>
        <v>A</v>
      </c>
    </row>
    <row r="6207" spans="9:17" x14ac:dyDescent="0.25">
      <c r="I6207" s="11">
        <v>6206</v>
      </c>
      <c r="J6207" s="11">
        <f t="shared" ca="1" si="434"/>
        <v>0.80744179148154915</v>
      </c>
      <c r="K6207" s="11">
        <f t="shared" ca="1" si="435"/>
        <v>3.2686714756732238</v>
      </c>
      <c r="L6207" s="11" t="str">
        <f t="shared" ca="1" si="432"/>
        <v>H</v>
      </c>
      <c r="M6207" s="11"/>
      <c r="N6207" s="11">
        <v>6206</v>
      </c>
      <c r="O6207" s="12">
        <f t="shared" ca="1" si="436"/>
        <v>0.44744749649127202</v>
      </c>
      <c r="P6207" s="12">
        <f t="shared" ca="1" si="437"/>
        <v>7.440583156080427E-3</v>
      </c>
      <c r="Q6207" s="11" t="str">
        <f t="shared" ca="1" si="433"/>
        <v>A</v>
      </c>
    </row>
    <row r="6208" spans="9:17" x14ac:dyDescent="0.25">
      <c r="I6208" s="11">
        <v>6207</v>
      </c>
      <c r="J6208" s="11">
        <f t="shared" ca="1" si="434"/>
        <v>1.9032810598693</v>
      </c>
      <c r="K6208" s="11">
        <f t="shared" ca="1" si="435"/>
        <v>0.60335125356721719</v>
      </c>
      <c r="L6208" s="11" t="str">
        <f t="shared" ca="1" si="432"/>
        <v>A</v>
      </c>
      <c r="M6208" s="11"/>
      <c r="N6208" s="11">
        <v>6207</v>
      </c>
      <c r="O6208" s="12">
        <f t="shared" ca="1" si="436"/>
        <v>-0.76753696869898413</v>
      </c>
      <c r="P6208" s="12">
        <f t="shared" ca="1" si="437"/>
        <v>0.33147328617952798</v>
      </c>
      <c r="Q6208" s="11" t="str">
        <f t="shared" ca="1" si="433"/>
        <v>H</v>
      </c>
    </row>
    <row r="6209" spans="9:17" x14ac:dyDescent="0.25">
      <c r="I6209" s="11">
        <v>6208</v>
      </c>
      <c r="J6209" s="11">
        <f t="shared" ca="1" si="434"/>
        <v>3.9343105952084216</v>
      </c>
      <c r="K6209" s="11">
        <f t="shared" ca="1" si="435"/>
        <v>8.8374254730734236E-2</v>
      </c>
      <c r="L6209" s="11" t="str">
        <f t="shared" ca="1" si="432"/>
        <v>A</v>
      </c>
      <c r="M6209" s="11"/>
      <c r="N6209" s="11">
        <v>6208</v>
      </c>
      <c r="O6209" s="12">
        <f t="shared" ca="1" si="436"/>
        <v>0.24747040932897957</v>
      </c>
      <c r="P6209" s="12">
        <f t="shared" ca="1" si="437"/>
        <v>1.1355540603778644</v>
      </c>
      <c r="Q6209" s="11" t="str">
        <f t="shared" ca="1" si="433"/>
        <v>H</v>
      </c>
    </row>
    <row r="6210" spans="9:17" x14ac:dyDescent="0.25">
      <c r="I6210" s="11">
        <v>6209</v>
      </c>
      <c r="J6210" s="11">
        <f t="shared" ca="1" si="434"/>
        <v>1.2908948825597775</v>
      </c>
      <c r="K6210" s="11">
        <f t="shared" ca="1" si="435"/>
        <v>3.66840928082103</v>
      </c>
      <c r="L6210" s="11" t="str">
        <f t="shared" ca="1" si="432"/>
        <v>H</v>
      </c>
      <c r="M6210" s="11"/>
      <c r="N6210" s="11">
        <v>6209</v>
      </c>
      <c r="O6210" s="12">
        <f t="shared" ca="1" si="436"/>
        <v>-1.975993770095559</v>
      </c>
      <c r="P6210" s="12">
        <f t="shared" ca="1" si="437"/>
        <v>-0.60590368927706817</v>
      </c>
      <c r="Q6210" s="11" t="str">
        <f t="shared" ca="1" si="433"/>
        <v>H</v>
      </c>
    </row>
    <row r="6211" spans="9:17" x14ac:dyDescent="0.25">
      <c r="I6211" s="11">
        <v>6210</v>
      </c>
      <c r="J6211" s="11">
        <f t="shared" ref="J6211:J6274" ca="1" si="438">NORMINV(RAND(), $D$3,$F$3)</f>
        <v>2.7816003817695187</v>
      </c>
      <c r="K6211" s="11">
        <f t="shared" ref="K6211:K6274" ca="1" si="439">NORMINV(RAND(), $D$2,$F$2)</f>
        <v>1.8812434416130823</v>
      </c>
      <c r="L6211" s="11" t="str">
        <f t="shared" ca="1" si="432"/>
        <v>A</v>
      </c>
      <c r="M6211" s="11"/>
      <c r="N6211" s="11">
        <v>6210</v>
      </c>
      <c r="O6211" s="12">
        <f t="shared" ref="O6211:O6274" ca="1" si="440">NORMINV(RAND(), $D$11,$F$11)</f>
        <v>-0.72667178102726693</v>
      </c>
      <c r="P6211" s="12">
        <f t="shared" ref="P6211:P6274" ca="1" si="441">NORMINV(RAND(), $D$10,$F$10)</f>
        <v>0.48441363681761207</v>
      </c>
      <c r="Q6211" s="11" t="str">
        <f t="shared" ca="1" si="433"/>
        <v>H</v>
      </c>
    </row>
    <row r="6212" spans="9:17" x14ac:dyDescent="0.25">
      <c r="I6212" s="11">
        <v>6211</v>
      </c>
      <c r="J6212" s="11">
        <f t="shared" ca="1" si="438"/>
        <v>1.4563959404314615</v>
      </c>
      <c r="K6212" s="11">
        <f t="shared" ca="1" si="439"/>
        <v>3.1756916270788897</v>
      </c>
      <c r="L6212" s="11" t="str">
        <f t="shared" ca="1" si="432"/>
        <v>H</v>
      </c>
      <c r="M6212" s="11"/>
      <c r="N6212" s="11">
        <v>6211</v>
      </c>
      <c r="O6212" s="12">
        <f t="shared" ca="1" si="440"/>
        <v>0.94814156142740025</v>
      </c>
      <c r="P6212" s="12">
        <f t="shared" ca="1" si="441"/>
        <v>-1.2601082169461302</v>
      </c>
      <c r="Q6212" s="11" t="str">
        <f t="shared" ca="1" si="433"/>
        <v>A</v>
      </c>
    </row>
    <row r="6213" spans="9:17" x14ac:dyDescent="0.25">
      <c r="I6213" s="11">
        <v>6212</v>
      </c>
      <c r="J6213" s="11">
        <f t="shared" ca="1" si="438"/>
        <v>2.808708671471345</v>
      </c>
      <c r="K6213" s="11">
        <f t="shared" ca="1" si="439"/>
        <v>1.7779240634584959</v>
      </c>
      <c r="L6213" s="11" t="str">
        <f t="shared" ca="1" si="432"/>
        <v>A</v>
      </c>
      <c r="M6213" s="11"/>
      <c r="N6213" s="11">
        <v>6212</v>
      </c>
      <c r="O6213" s="12">
        <f t="shared" ca="1" si="440"/>
        <v>0.11906778436304977</v>
      </c>
      <c r="P6213" s="12">
        <f t="shared" ca="1" si="441"/>
        <v>2.4804065869671694</v>
      </c>
      <c r="Q6213" s="11" t="str">
        <f t="shared" ca="1" si="433"/>
        <v>H</v>
      </c>
    </row>
    <row r="6214" spans="9:17" x14ac:dyDescent="0.25">
      <c r="I6214" s="11">
        <v>6213</v>
      </c>
      <c r="J6214" s="11">
        <f t="shared" ca="1" si="438"/>
        <v>3.584319953681725E-2</v>
      </c>
      <c r="K6214" s="11">
        <f t="shared" ca="1" si="439"/>
        <v>0.44888453098482484</v>
      </c>
      <c r="L6214" s="11" t="str">
        <f t="shared" ca="1" si="432"/>
        <v>H</v>
      </c>
      <c r="M6214" s="11"/>
      <c r="N6214" s="11">
        <v>6213</v>
      </c>
      <c r="O6214" s="12">
        <f t="shared" ca="1" si="440"/>
        <v>0.76585243535593372</v>
      </c>
      <c r="P6214" s="12">
        <f t="shared" ca="1" si="441"/>
        <v>0.70119314249172771</v>
      </c>
      <c r="Q6214" s="11" t="str">
        <f t="shared" ca="1" si="433"/>
        <v>A</v>
      </c>
    </row>
    <row r="6215" spans="9:17" x14ac:dyDescent="0.25">
      <c r="I6215" s="11">
        <v>6214</v>
      </c>
      <c r="J6215" s="11">
        <f t="shared" ca="1" si="438"/>
        <v>2.6216574550366363</v>
      </c>
      <c r="K6215" s="11">
        <f t="shared" ca="1" si="439"/>
        <v>0.17953811735194103</v>
      </c>
      <c r="L6215" s="11" t="str">
        <f t="shared" ca="1" si="432"/>
        <v>A</v>
      </c>
      <c r="M6215" s="11"/>
      <c r="N6215" s="11">
        <v>6214</v>
      </c>
      <c r="O6215" s="12">
        <f t="shared" ca="1" si="440"/>
        <v>-6.168295434593396E-2</v>
      </c>
      <c r="P6215" s="12">
        <f t="shared" ca="1" si="441"/>
        <v>1.7438020367363434</v>
      </c>
      <c r="Q6215" s="11" t="str">
        <f t="shared" ca="1" si="433"/>
        <v>H</v>
      </c>
    </row>
    <row r="6216" spans="9:17" x14ac:dyDescent="0.25">
      <c r="I6216" s="11">
        <v>6215</v>
      </c>
      <c r="J6216" s="11">
        <f t="shared" ca="1" si="438"/>
        <v>1.1647021948795042</v>
      </c>
      <c r="K6216" s="11">
        <f t="shared" ca="1" si="439"/>
        <v>3.0567117196025482</v>
      </c>
      <c r="L6216" s="11" t="str">
        <f t="shared" ca="1" si="432"/>
        <v>H</v>
      </c>
      <c r="M6216" s="11"/>
      <c r="N6216" s="11">
        <v>6215</v>
      </c>
      <c r="O6216" s="12">
        <f t="shared" ca="1" si="440"/>
        <v>1.47496770909334</v>
      </c>
      <c r="P6216" s="12">
        <f t="shared" ca="1" si="441"/>
        <v>2.5409346706433209</v>
      </c>
      <c r="Q6216" s="11" t="str">
        <f t="shared" ca="1" si="433"/>
        <v>H</v>
      </c>
    </row>
    <row r="6217" spans="9:17" x14ac:dyDescent="0.25">
      <c r="I6217" s="11">
        <v>6216</v>
      </c>
      <c r="J6217" s="11">
        <f t="shared" ca="1" si="438"/>
        <v>1.9417804154107872</v>
      </c>
      <c r="K6217" s="11">
        <f t="shared" ca="1" si="439"/>
        <v>1.7956401574774434</v>
      </c>
      <c r="L6217" s="11" t="str">
        <f t="shared" ca="1" si="432"/>
        <v>A</v>
      </c>
      <c r="M6217" s="11"/>
      <c r="N6217" s="11">
        <v>6216</v>
      </c>
      <c r="O6217" s="12">
        <f t="shared" ca="1" si="440"/>
        <v>-0.56375481538189298</v>
      </c>
      <c r="P6217" s="12">
        <f t="shared" ca="1" si="441"/>
        <v>1.6514263132992242</v>
      </c>
      <c r="Q6217" s="11" t="str">
        <f t="shared" ca="1" si="433"/>
        <v>H</v>
      </c>
    </row>
    <row r="6218" spans="9:17" x14ac:dyDescent="0.25">
      <c r="I6218" s="11">
        <v>6217</v>
      </c>
      <c r="J6218" s="11">
        <f t="shared" ca="1" si="438"/>
        <v>-0.92247880817071015</v>
      </c>
      <c r="K6218" s="11">
        <f t="shared" ca="1" si="439"/>
        <v>1.3674328653230818</v>
      </c>
      <c r="L6218" s="11" t="str">
        <f t="shared" ca="1" si="432"/>
        <v>H</v>
      </c>
      <c r="M6218" s="11"/>
      <c r="N6218" s="11">
        <v>6217</v>
      </c>
      <c r="O6218" s="12">
        <f t="shared" ca="1" si="440"/>
        <v>-0.51759619489874886</v>
      </c>
      <c r="P6218" s="12">
        <f t="shared" ca="1" si="441"/>
        <v>2.0572472759452705</v>
      </c>
      <c r="Q6218" s="11" t="str">
        <f t="shared" ca="1" si="433"/>
        <v>H</v>
      </c>
    </row>
    <row r="6219" spans="9:17" x14ac:dyDescent="0.25">
      <c r="I6219" s="11">
        <v>6218</v>
      </c>
      <c r="J6219" s="11">
        <f t="shared" ca="1" si="438"/>
        <v>-1.8138250194861518</v>
      </c>
      <c r="K6219" s="11">
        <f t="shared" ca="1" si="439"/>
        <v>2.9201718869879767</v>
      </c>
      <c r="L6219" s="11" t="str">
        <f t="shared" ca="1" si="432"/>
        <v>H</v>
      </c>
      <c r="M6219" s="11"/>
      <c r="N6219" s="11">
        <v>6218</v>
      </c>
      <c r="O6219" s="12">
        <f t="shared" ca="1" si="440"/>
        <v>1.2075187318571459</v>
      </c>
      <c r="P6219" s="12">
        <f t="shared" ca="1" si="441"/>
        <v>1.6835811349357701</v>
      </c>
      <c r="Q6219" s="11" t="str">
        <f t="shared" ca="1" si="433"/>
        <v>H</v>
      </c>
    </row>
    <row r="6220" spans="9:17" x14ac:dyDescent="0.25">
      <c r="I6220" s="11">
        <v>6219</v>
      </c>
      <c r="J6220" s="11">
        <f t="shared" ca="1" si="438"/>
        <v>1.2223253783357388</v>
      </c>
      <c r="K6220" s="11">
        <f t="shared" ca="1" si="439"/>
        <v>0.66142124374057221</v>
      </c>
      <c r="L6220" s="11" t="str">
        <f t="shared" ca="1" si="432"/>
        <v>A</v>
      </c>
      <c r="M6220" s="11"/>
      <c r="N6220" s="11">
        <v>6219</v>
      </c>
      <c r="O6220" s="12">
        <f t="shared" ca="1" si="440"/>
        <v>1.9977013580893614</v>
      </c>
      <c r="P6220" s="12">
        <f t="shared" ca="1" si="441"/>
        <v>1.09311733216895</v>
      </c>
      <c r="Q6220" s="11" t="str">
        <f t="shared" ca="1" si="433"/>
        <v>A</v>
      </c>
    </row>
    <row r="6221" spans="9:17" x14ac:dyDescent="0.25">
      <c r="I6221" s="11">
        <v>6220</v>
      </c>
      <c r="J6221" s="11">
        <f t="shared" ca="1" si="438"/>
        <v>-0.13424227330417138</v>
      </c>
      <c r="K6221" s="11">
        <f t="shared" ca="1" si="439"/>
        <v>3.2138419266996587</v>
      </c>
      <c r="L6221" s="11" t="str">
        <f t="shared" ca="1" si="432"/>
        <v>H</v>
      </c>
      <c r="M6221" s="11"/>
      <c r="N6221" s="11">
        <v>6220</v>
      </c>
      <c r="O6221" s="12">
        <f t="shared" ca="1" si="440"/>
        <v>-1.2176657999231224</v>
      </c>
      <c r="P6221" s="12">
        <f t="shared" ca="1" si="441"/>
        <v>1.0933416758479808</v>
      </c>
      <c r="Q6221" s="11" t="str">
        <f t="shared" ca="1" si="433"/>
        <v>H</v>
      </c>
    </row>
    <row r="6222" spans="9:17" x14ac:dyDescent="0.25">
      <c r="I6222" s="11">
        <v>6221</v>
      </c>
      <c r="J6222" s="11">
        <f t="shared" ca="1" si="438"/>
        <v>3.3512321223295256</v>
      </c>
      <c r="K6222" s="11">
        <f t="shared" ca="1" si="439"/>
        <v>2.3113979343428448</v>
      </c>
      <c r="L6222" s="11" t="str">
        <f t="shared" ca="1" si="432"/>
        <v>A</v>
      </c>
      <c r="M6222" s="11"/>
      <c r="N6222" s="11">
        <v>6221</v>
      </c>
      <c r="O6222" s="12">
        <f t="shared" ca="1" si="440"/>
        <v>-0.70398938908062703</v>
      </c>
      <c r="P6222" s="12">
        <f t="shared" ca="1" si="441"/>
        <v>0.57137242073957095</v>
      </c>
      <c r="Q6222" s="11" t="str">
        <f t="shared" ca="1" si="433"/>
        <v>H</v>
      </c>
    </row>
    <row r="6223" spans="9:17" x14ac:dyDescent="0.25">
      <c r="I6223" s="11">
        <v>6222</v>
      </c>
      <c r="J6223" s="11">
        <f t="shared" ca="1" si="438"/>
        <v>-0.58912512264249239</v>
      </c>
      <c r="K6223" s="11">
        <f t="shared" ca="1" si="439"/>
        <v>2.2475023572538673</v>
      </c>
      <c r="L6223" s="11" t="str">
        <f t="shared" ca="1" si="432"/>
        <v>H</v>
      </c>
      <c r="M6223" s="11"/>
      <c r="N6223" s="11">
        <v>6222</v>
      </c>
      <c r="O6223" s="12">
        <f t="shared" ca="1" si="440"/>
        <v>1.0998333941421794</v>
      </c>
      <c r="P6223" s="12">
        <f t="shared" ca="1" si="441"/>
        <v>0.65845884875692118</v>
      </c>
      <c r="Q6223" s="11" t="str">
        <f t="shared" ca="1" si="433"/>
        <v>A</v>
      </c>
    </row>
    <row r="6224" spans="9:17" x14ac:dyDescent="0.25">
      <c r="I6224" s="11">
        <v>6223</v>
      </c>
      <c r="J6224" s="11">
        <f t="shared" ca="1" si="438"/>
        <v>0.54505967477641626</v>
      </c>
      <c r="K6224" s="11">
        <f t="shared" ca="1" si="439"/>
        <v>2.7744141642992162</v>
      </c>
      <c r="L6224" s="11" t="str">
        <f t="shared" ca="1" si="432"/>
        <v>H</v>
      </c>
      <c r="M6224" s="11"/>
      <c r="N6224" s="11">
        <v>6223</v>
      </c>
      <c r="O6224" s="12">
        <f t="shared" ca="1" si="440"/>
        <v>3.3287202801713338</v>
      </c>
      <c r="P6224" s="12">
        <f t="shared" ca="1" si="441"/>
        <v>-0.55508114869414005</v>
      </c>
      <c r="Q6224" s="11" t="str">
        <f t="shared" ca="1" si="433"/>
        <v>A</v>
      </c>
    </row>
    <row r="6225" spans="9:17" x14ac:dyDescent="0.25">
      <c r="I6225" s="11">
        <v>6224</v>
      </c>
      <c r="J6225" s="11">
        <f t="shared" ca="1" si="438"/>
        <v>0.76910053024726355</v>
      </c>
      <c r="K6225" s="11">
        <f t="shared" ca="1" si="439"/>
        <v>3.0778922689037014</v>
      </c>
      <c r="L6225" s="11" t="str">
        <f t="shared" ca="1" si="432"/>
        <v>H</v>
      </c>
      <c r="M6225" s="11"/>
      <c r="N6225" s="11">
        <v>6224</v>
      </c>
      <c r="O6225" s="12">
        <f t="shared" ca="1" si="440"/>
        <v>1.467346839393497</v>
      </c>
      <c r="P6225" s="12">
        <f t="shared" ca="1" si="441"/>
        <v>1.7154521081403695</v>
      </c>
      <c r="Q6225" s="11" t="str">
        <f t="shared" ca="1" si="433"/>
        <v>H</v>
      </c>
    </row>
    <row r="6226" spans="9:17" x14ac:dyDescent="0.25">
      <c r="I6226" s="11">
        <v>6225</v>
      </c>
      <c r="J6226" s="11">
        <f t="shared" ca="1" si="438"/>
        <v>0.2212039061365747</v>
      </c>
      <c r="K6226" s="11">
        <f t="shared" ca="1" si="439"/>
        <v>1.6101198125828988</v>
      </c>
      <c r="L6226" s="11" t="str">
        <f t="shared" ca="1" si="432"/>
        <v>H</v>
      </c>
      <c r="M6226" s="11"/>
      <c r="N6226" s="11">
        <v>6225</v>
      </c>
      <c r="O6226" s="12">
        <f t="shared" ca="1" si="440"/>
        <v>-1.6089657480954103</v>
      </c>
      <c r="P6226" s="12">
        <f t="shared" ca="1" si="441"/>
        <v>0.93993858293094856</v>
      </c>
      <c r="Q6226" s="11" t="str">
        <f t="shared" ca="1" si="433"/>
        <v>H</v>
      </c>
    </row>
    <row r="6227" spans="9:17" x14ac:dyDescent="0.25">
      <c r="I6227" s="11">
        <v>6226</v>
      </c>
      <c r="J6227" s="11">
        <f t="shared" ca="1" si="438"/>
        <v>1.1203566016090731</v>
      </c>
      <c r="K6227" s="11">
        <f t="shared" ca="1" si="439"/>
        <v>1.6234476591290417</v>
      </c>
      <c r="L6227" s="11" t="str">
        <f t="shared" ca="1" si="432"/>
        <v>H</v>
      </c>
      <c r="M6227" s="11"/>
      <c r="N6227" s="11">
        <v>6226</v>
      </c>
      <c r="O6227" s="12">
        <f t="shared" ca="1" si="440"/>
        <v>2.5619475033883852</v>
      </c>
      <c r="P6227" s="12">
        <f t="shared" ca="1" si="441"/>
        <v>1.1687723842763635</v>
      </c>
      <c r="Q6227" s="11" t="str">
        <f t="shared" ca="1" si="433"/>
        <v>A</v>
      </c>
    </row>
    <row r="6228" spans="9:17" x14ac:dyDescent="0.25">
      <c r="I6228" s="11">
        <v>6227</v>
      </c>
      <c r="J6228" s="11">
        <f t="shared" ca="1" si="438"/>
        <v>0.80886982801268537</v>
      </c>
      <c r="K6228" s="11">
        <f t="shared" ca="1" si="439"/>
        <v>1.8910363991687664</v>
      </c>
      <c r="L6228" s="11" t="str">
        <f t="shared" ca="1" si="432"/>
        <v>H</v>
      </c>
      <c r="M6228" s="11"/>
      <c r="N6228" s="11">
        <v>6227</v>
      </c>
      <c r="O6228" s="12">
        <f t="shared" ca="1" si="440"/>
        <v>1.9407944722848938</v>
      </c>
      <c r="P6228" s="12">
        <f t="shared" ca="1" si="441"/>
        <v>3.0017687025221553</v>
      </c>
      <c r="Q6228" s="11" t="str">
        <f t="shared" ca="1" si="433"/>
        <v>H</v>
      </c>
    </row>
    <row r="6229" spans="9:17" x14ac:dyDescent="0.25">
      <c r="I6229" s="11">
        <v>6228</v>
      </c>
      <c r="J6229" s="11">
        <f t="shared" ca="1" si="438"/>
        <v>-1.2849095358615474</v>
      </c>
      <c r="K6229" s="11">
        <f t="shared" ca="1" si="439"/>
        <v>3.7762632367092381</v>
      </c>
      <c r="L6229" s="11" t="str">
        <f t="shared" ca="1" si="432"/>
        <v>H</v>
      </c>
      <c r="M6229" s="11"/>
      <c r="N6229" s="11">
        <v>6228</v>
      </c>
      <c r="O6229" s="12">
        <f t="shared" ca="1" si="440"/>
        <v>0.4966557873386897</v>
      </c>
      <c r="P6229" s="12">
        <f t="shared" ca="1" si="441"/>
        <v>1.6084836413758614</v>
      </c>
      <c r="Q6229" s="11" t="str">
        <f t="shared" ca="1" si="433"/>
        <v>H</v>
      </c>
    </row>
    <row r="6230" spans="9:17" x14ac:dyDescent="0.25">
      <c r="I6230" s="11">
        <v>6229</v>
      </c>
      <c r="J6230" s="11">
        <f t="shared" ca="1" si="438"/>
        <v>0.46606141093176484</v>
      </c>
      <c r="K6230" s="11">
        <f t="shared" ca="1" si="439"/>
        <v>0.92170132040254638</v>
      </c>
      <c r="L6230" s="11" t="str">
        <f t="shared" ca="1" si="432"/>
        <v>H</v>
      </c>
      <c r="M6230" s="11"/>
      <c r="N6230" s="11">
        <v>6229</v>
      </c>
      <c r="O6230" s="12">
        <f t="shared" ca="1" si="440"/>
        <v>-0.28989572376258999</v>
      </c>
      <c r="P6230" s="12">
        <f t="shared" ca="1" si="441"/>
        <v>0.34236521407523424</v>
      </c>
      <c r="Q6230" s="11" t="str">
        <f t="shared" ca="1" si="433"/>
        <v>H</v>
      </c>
    </row>
    <row r="6231" spans="9:17" x14ac:dyDescent="0.25">
      <c r="I6231" s="11">
        <v>6230</v>
      </c>
      <c r="J6231" s="11">
        <f t="shared" ca="1" si="438"/>
        <v>0.398597893983893</v>
      </c>
      <c r="K6231" s="11">
        <f t="shared" ca="1" si="439"/>
        <v>2.0599597144911246</v>
      </c>
      <c r="L6231" s="11" t="str">
        <f t="shared" ca="1" si="432"/>
        <v>H</v>
      </c>
      <c r="M6231" s="11"/>
      <c r="N6231" s="11">
        <v>6230</v>
      </c>
      <c r="O6231" s="12">
        <f t="shared" ca="1" si="440"/>
        <v>-0.1849166142144385</v>
      </c>
      <c r="P6231" s="12">
        <f t="shared" ca="1" si="441"/>
        <v>1.2211936947743387</v>
      </c>
      <c r="Q6231" s="11" t="str">
        <f t="shared" ca="1" si="433"/>
        <v>H</v>
      </c>
    </row>
    <row r="6232" spans="9:17" x14ac:dyDescent="0.25">
      <c r="I6232" s="11">
        <v>6231</v>
      </c>
      <c r="J6232" s="11">
        <f t="shared" ca="1" si="438"/>
        <v>2.490989606808669</v>
      </c>
      <c r="K6232" s="11">
        <f t="shared" ca="1" si="439"/>
        <v>0.67507835131877258</v>
      </c>
      <c r="L6232" s="11" t="str">
        <f t="shared" ca="1" si="432"/>
        <v>A</v>
      </c>
      <c r="M6232" s="11"/>
      <c r="N6232" s="11">
        <v>6231</v>
      </c>
      <c r="O6232" s="12">
        <f t="shared" ca="1" si="440"/>
        <v>0.28885750011714117</v>
      </c>
      <c r="P6232" s="12">
        <f t="shared" ca="1" si="441"/>
        <v>0.50221148235622015</v>
      </c>
      <c r="Q6232" s="11" t="str">
        <f t="shared" ca="1" si="433"/>
        <v>H</v>
      </c>
    </row>
    <row r="6233" spans="9:17" x14ac:dyDescent="0.25">
      <c r="I6233" s="11">
        <v>6232</v>
      </c>
      <c r="J6233" s="11">
        <f t="shared" ca="1" si="438"/>
        <v>0.31238497241961138</v>
      </c>
      <c r="K6233" s="11">
        <f t="shared" ca="1" si="439"/>
        <v>3.1615725977138545</v>
      </c>
      <c r="L6233" s="11" t="str">
        <f t="shared" ca="1" si="432"/>
        <v>H</v>
      </c>
      <c r="M6233" s="11"/>
      <c r="N6233" s="11">
        <v>6232</v>
      </c>
      <c r="O6233" s="12">
        <f t="shared" ca="1" si="440"/>
        <v>0.14312063360789629</v>
      </c>
      <c r="P6233" s="12">
        <f t="shared" ca="1" si="441"/>
        <v>1.3977888141278938</v>
      </c>
      <c r="Q6233" s="11" t="str">
        <f t="shared" ca="1" si="433"/>
        <v>H</v>
      </c>
    </row>
    <row r="6234" spans="9:17" x14ac:dyDescent="0.25">
      <c r="I6234" s="11">
        <v>6233</v>
      </c>
      <c r="J6234" s="11">
        <f t="shared" ca="1" si="438"/>
        <v>-0.84771965202611421</v>
      </c>
      <c r="K6234" s="11">
        <f t="shared" ca="1" si="439"/>
        <v>1.3740356778051024</v>
      </c>
      <c r="L6234" s="11" t="str">
        <f t="shared" ca="1" si="432"/>
        <v>H</v>
      </c>
      <c r="M6234" s="11"/>
      <c r="N6234" s="11">
        <v>6233</v>
      </c>
      <c r="O6234" s="12">
        <f t="shared" ca="1" si="440"/>
        <v>0.57105561330456223</v>
      </c>
      <c r="P6234" s="12">
        <f t="shared" ca="1" si="441"/>
        <v>0.72383117752406345</v>
      </c>
      <c r="Q6234" s="11" t="str">
        <f t="shared" ca="1" si="433"/>
        <v>H</v>
      </c>
    </row>
    <row r="6235" spans="9:17" x14ac:dyDescent="0.25">
      <c r="I6235" s="11">
        <v>6234</v>
      </c>
      <c r="J6235" s="11">
        <f t="shared" ca="1" si="438"/>
        <v>-0.15395741144519037</v>
      </c>
      <c r="K6235" s="11">
        <f t="shared" ca="1" si="439"/>
        <v>2.032336085431024</v>
      </c>
      <c r="L6235" s="11" t="str">
        <f t="shared" ca="1" si="432"/>
        <v>H</v>
      </c>
      <c r="M6235" s="11"/>
      <c r="N6235" s="11">
        <v>6234</v>
      </c>
      <c r="O6235" s="12">
        <f t="shared" ca="1" si="440"/>
        <v>0.6110465172431998</v>
      </c>
      <c r="P6235" s="12">
        <f t="shared" ca="1" si="441"/>
        <v>1.8170835316354537</v>
      </c>
      <c r="Q6235" s="11" t="str">
        <f t="shared" ca="1" si="433"/>
        <v>H</v>
      </c>
    </row>
    <row r="6236" spans="9:17" x14ac:dyDescent="0.25">
      <c r="I6236" s="11">
        <v>6235</v>
      </c>
      <c r="J6236" s="11">
        <f t="shared" ca="1" si="438"/>
        <v>2.0600964447902816</v>
      </c>
      <c r="K6236" s="11">
        <f t="shared" ca="1" si="439"/>
        <v>0.19541188734617876</v>
      </c>
      <c r="L6236" s="11" t="str">
        <f t="shared" ca="1" si="432"/>
        <v>A</v>
      </c>
      <c r="M6236" s="11"/>
      <c r="N6236" s="11">
        <v>6235</v>
      </c>
      <c r="O6236" s="12">
        <f t="shared" ca="1" si="440"/>
        <v>2.6852351005955457</v>
      </c>
      <c r="P6236" s="12">
        <f t="shared" ca="1" si="441"/>
        <v>2.73430582289381</v>
      </c>
      <c r="Q6236" s="11" t="str">
        <f t="shared" ca="1" si="433"/>
        <v>H</v>
      </c>
    </row>
    <row r="6237" spans="9:17" x14ac:dyDescent="0.25">
      <c r="I6237" s="11">
        <v>6236</v>
      </c>
      <c r="J6237" s="11">
        <f t="shared" ca="1" si="438"/>
        <v>-0.93239645591557341</v>
      </c>
      <c r="K6237" s="11">
        <f t="shared" ca="1" si="439"/>
        <v>2.7778391168095382</v>
      </c>
      <c r="L6237" s="11" t="str">
        <f t="shared" ca="1" si="432"/>
        <v>H</v>
      </c>
      <c r="M6237" s="11"/>
      <c r="N6237" s="11">
        <v>6236</v>
      </c>
      <c r="O6237" s="12">
        <f t="shared" ca="1" si="440"/>
        <v>8.7650212125552629E-2</v>
      </c>
      <c r="P6237" s="12">
        <f t="shared" ca="1" si="441"/>
        <v>-0.1374820624198636</v>
      </c>
      <c r="Q6237" s="11" t="str">
        <f t="shared" ca="1" si="433"/>
        <v>A</v>
      </c>
    </row>
    <row r="6238" spans="9:17" x14ac:dyDescent="0.25">
      <c r="I6238" s="11">
        <v>6237</v>
      </c>
      <c r="J6238" s="11">
        <f t="shared" ca="1" si="438"/>
        <v>1.7168350383414799</v>
      </c>
      <c r="K6238" s="11">
        <f t="shared" ca="1" si="439"/>
        <v>1.7934576752957445</v>
      </c>
      <c r="L6238" s="11" t="str">
        <f t="shared" ca="1" si="432"/>
        <v>H</v>
      </c>
      <c r="M6238" s="11"/>
      <c r="N6238" s="11">
        <v>6237</v>
      </c>
      <c r="O6238" s="12">
        <f t="shared" ca="1" si="440"/>
        <v>0.98226869043712006</v>
      </c>
      <c r="P6238" s="12">
        <f t="shared" ca="1" si="441"/>
        <v>1.0660777989924668</v>
      </c>
      <c r="Q6238" s="11" t="str">
        <f t="shared" ca="1" si="433"/>
        <v>H</v>
      </c>
    </row>
    <row r="6239" spans="9:17" x14ac:dyDescent="0.25">
      <c r="I6239" s="11">
        <v>6238</v>
      </c>
      <c r="J6239" s="11">
        <f t="shared" ca="1" si="438"/>
        <v>2.0417123209502983</v>
      </c>
      <c r="K6239" s="11">
        <f t="shared" ca="1" si="439"/>
        <v>1.1756792510793477</v>
      </c>
      <c r="L6239" s="11" t="str">
        <f t="shared" ca="1" si="432"/>
        <v>A</v>
      </c>
      <c r="M6239" s="11"/>
      <c r="N6239" s="11">
        <v>6238</v>
      </c>
      <c r="O6239" s="12">
        <f t="shared" ca="1" si="440"/>
        <v>1.0018885512332325</v>
      </c>
      <c r="P6239" s="12">
        <f t="shared" ca="1" si="441"/>
        <v>0.57347709634012056</v>
      </c>
      <c r="Q6239" s="11" t="str">
        <f t="shared" ca="1" si="433"/>
        <v>A</v>
      </c>
    </row>
    <row r="6240" spans="9:17" x14ac:dyDescent="0.25">
      <c r="I6240" s="11">
        <v>6239</v>
      </c>
      <c r="J6240" s="11">
        <f t="shared" ca="1" si="438"/>
        <v>-0.65340205720064992</v>
      </c>
      <c r="K6240" s="11">
        <f t="shared" ca="1" si="439"/>
        <v>2.6916850365951426</v>
      </c>
      <c r="L6240" s="11" t="str">
        <f t="shared" ca="1" si="432"/>
        <v>H</v>
      </c>
      <c r="M6240" s="11"/>
      <c r="N6240" s="11">
        <v>6239</v>
      </c>
      <c r="O6240" s="12">
        <f t="shared" ca="1" si="440"/>
        <v>-1.0041805805138346</v>
      </c>
      <c r="P6240" s="12">
        <f t="shared" ca="1" si="441"/>
        <v>-0.84865505164887645</v>
      </c>
      <c r="Q6240" s="11" t="str">
        <f t="shared" ca="1" si="433"/>
        <v>H</v>
      </c>
    </row>
    <row r="6241" spans="9:17" x14ac:dyDescent="0.25">
      <c r="I6241" s="11">
        <v>6240</v>
      </c>
      <c r="J6241" s="11">
        <f t="shared" ca="1" si="438"/>
        <v>2.3222215970221476</v>
      </c>
      <c r="K6241" s="11">
        <f t="shared" ca="1" si="439"/>
        <v>3.0780331352623409</v>
      </c>
      <c r="L6241" s="11" t="str">
        <f t="shared" ca="1" si="432"/>
        <v>H</v>
      </c>
      <c r="M6241" s="11"/>
      <c r="N6241" s="11">
        <v>6240</v>
      </c>
      <c r="O6241" s="12">
        <f t="shared" ca="1" si="440"/>
        <v>4.2024120002593757E-2</v>
      </c>
      <c r="P6241" s="12">
        <f t="shared" ca="1" si="441"/>
        <v>1.4929913703221631</v>
      </c>
      <c r="Q6241" s="11" t="str">
        <f t="shared" ca="1" si="433"/>
        <v>H</v>
      </c>
    </row>
    <row r="6242" spans="9:17" x14ac:dyDescent="0.25">
      <c r="I6242" s="11">
        <v>6241</v>
      </c>
      <c r="J6242" s="11">
        <f t="shared" ca="1" si="438"/>
        <v>0.79210890896484432</v>
      </c>
      <c r="K6242" s="11">
        <f t="shared" ca="1" si="439"/>
        <v>0.58642253299827241</v>
      </c>
      <c r="L6242" s="11" t="str">
        <f t="shared" ca="1" si="432"/>
        <v>A</v>
      </c>
      <c r="M6242" s="11"/>
      <c r="N6242" s="11">
        <v>6241</v>
      </c>
      <c r="O6242" s="12">
        <f t="shared" ca="1" si="440"/>
        <v>2.3323435380946149</v>
      </c>
      <c r="P6242" s="12">
        <f t="shared" ca="1" si="441"/>
        <v>1.4174012045291777</v>
      </c>
      <c r="Q6242" s="11" t="str">
        <f t="shared" ca="1" si="433"/>
        <v>A</v>
      </c>
    </row>
    <row r="6243" spans="9:17" x14ac:dyDescent="0.25">
      <c r="I6243" s="11">
        <v>6242</v>
      </c>
      <c r="J6243" s="11">
        <f t="shared" ca="1" si="438"/>
        <v>2.3879438856164041</v>
      </c>
      <c r="K6243" s="11">
        <f t="shared" ca="1" si="439"/>
        <v>1.7009669124332965</v>
      </c>
      <c r="L6243" s="11" t="str">
        <f t="shared" ca="1" si="432"/>
        <v>A</v>
      </c>
      <c r="M6243" s="11"/>
      <c r="N6243" s="11">
        <v>6242</v>
      </c>
      <c r="O6243" s="12">
        <f t="shared" ca="1" si="440"/>
        <v>0.1962363570106383</v>
      </c>
      <c r="P6243" s="12">
        <f t="shared" ca="1" si="441"/>
        <v>1.7866808581544316</v>
      </c>
      <c r="Q6243" s="11" t="str">
        <f t="shared" ca="1" si="433"/>
        <v>H</v>
      </c>
    </row>
    <row r="6244" spans="9:17" x14ac:dyDescent="0.25">
      <c r="I6244" s="11">
        <v>6243</v>
      </c>
      <c r="J6244" s="11">
        <f t="shared" ca="1" si="438"/>
        <v>2.0239707143795931</v>
      </c>
      <c r="K6244" s="11">
        <f t="shared" ca="1" si="439"/>
        <v>2.4542702172379478</v>
      </c>
      <c r="L6244" s="11" t="str">
        <f t="shared" ca="1" si="432"/>
        <v>H</v>
      </c>
      <c r="M6244" s="11"/>
      <c r="N6244" s="11">
        <v>6243</v>
      </c>
      <c r="O6244" s="12">
        <f t="shared" ca="1" si="440"/>
        <v>0.94966473740409518</v>
      </c>
      <c r="P6244" s="12">
        <f t="shared" ca="1" si="441"/>
        <v>-2.4400026647440898E-2</v>
      </c>
      <c r="Q6244" s="11" t="str">
        <f t="shared" ca="1" si="433"/>
        <v>A</v>
      </c>
    </row>
    <row r="6245" spans="9:17" x14ac:dyDescent="0.25">
      <c r="I6245" s="11">
        <v>6244</v>
      </c>
      <c r="J6245" s="11">
        <f t="shared" ca="1" si="438"/>
        <v>0.36218619966955301</v>
      </c>
      <c r="K6245" s="11">
        <f t="shared" ca="1" si="439"/>
        <v>1.8567324184694236</v>
      </c>
      <c r="L6245" s="11" t="str">
        <f t="shared" ca="1" si="432"/>
        <v>H</v>
      </c>
      <c r="M6245" s="11"/>
      <c r="N6245" s="11">
        <v>6244</v>
      </c>
      <c r="O6245" s="12">
        <f t="shared" ca="1" si="440"/>
        <v>0.97062620158489865</v>
      </c>
      <c r="P6245" s="12">
        <f t="shared" ca="1" si="441"/>
        <v>0.70584505291329269</v>
      </c>
      <c r="Q6245" s="11" t="str">
        <f t="shared" ca="1" si="433"/>
        <v>A</v>
      </c>
    </row>
    <row r="6246" spans="9:17" x14ac:dyDescent="0.25">
      <c r="I6246" s="11">
        <v>6245</v>
      </c>
      <c r="J6246" s="11">
        <f t="shared" ca="1" si="438"/>
        <v>0.32951612834949129</v>
      </c>
      <c r="K6246" s="11">
        <f t="shared" ca="1" si="439"/>
        <v>1.799542108919945</v>
      </c>
      <c r="L6246" s="11" t="str">
        <f t="shared" ca="1" si="432"/>
        <v>H</v>
      </c>
      <c r="M6246" s="11"/>
      <c r="N6246" s="11">
        <v>6245</v>
      </c>
      <c r="O6246" s="12">
        <f t="shared" ca="1" si="440"/>
        <v>-0.37066448293880983</v>
      </c>
      <c r="P6246" s="12">
        <f t="shared" ca="1" si="441"/>
        <v>2.6654246004379725</v>
      </c>
      <c r="Q6246" s="11" t="str">
        <f t="shared" ca="1" si="433"/>
        <v>H</v>
      </c>
    </row>
    <row r="6247" spans="9:17" x14ac:dyDescent="0.25">
      <c r="I6247" s="11">
        <v>6246</v>
      </c>
      <c r="J6247" s="11">
        <f t="shared" ca="1" si="438"/>
        <v>1.6296373229500607</v>
      </c>
      <c r="K6247" s="11">
        <f t="shared" ca="1" si="439"/>
        <v>2.6692068778145495</v>
      </c>
      <c r="L6247" s="11" t="str">
        <f t="shared" ca="1" si="432"/>
        <v>H</v>
      </c>
      <c r="M6247" s="11"/>
      <c r="N6247" s="11">
        <v>6246</v>
      </c>
      <c r="O6247" s="12">
        <f t="shared" ca="1" si="440"/>
        <v>1.3435100921309155</v>
      </c>
      <c r="P6247" s="12">
        <f t="shared" ca="1" si="441"/>
        <v>1.4394989237031115</v>
      </c>
      <c r="Q6247" s="11" t="str">
        <f t="shared" ca="1" si="433"/>
        <v>H</v>
      </c>
    </row>
    <row r="6248" spans="9:17" x14ac:dyDescent="0.25">
      <c r="I6248" s="11">
        <v>6247</v>
      </c>
      <c r="J6248" s="11">
        <f t="shared" ca="1" si="438"/>
        <v>2.6850576413918867</v>
      </c>
      <c r="K6248" s="11">
        <f t="shared" ca="1" si="439"/>
        <v>0.43423054802578576</v>
      </c>
      <c r="L6248" s="11" t="str">
        <f t="shared" ca="1" si="432"/>
        <v>A</v>
      </c>
      <c r="M6248" s="11"/>
      <c r="N6248" s="11">
        <v>6247</v>
      </c>
      <c r="O6248" s="12">
        <f t="shared" ca="1" si="440"/>
        <v>0.78056578534604149</v>
      </c>
      <c r="P6248" s="12">
        <f t="shared" ca="1" si="441"/>
        <v>1.1925888315640669</v>
      </c>
      <c r="Q6248" s="11" t="str">
        <f t="shared" ca="1" si="433"/>
        <v>H</v>
      </c>
    </row>
    <row r="6249" spans="9:17" x14ac:dyDescent="0.25">
      <c r="I6249" s="11">
        <v>6248</v>
      </c>
      <c r="J6249" s="11">
        <f t="shared" ca="1" si="438"/>
        <v>2.4806454531854438</v>
      </c>
      <c r="K6249" s="11">
        <f t="shared" ca="1" si="439"/>
        <v>0.96633290704145458</v>
      </c>
      <c r="L6249" s="11" t="str">
        <f t="shared" ca="1" si="432"/>
        <v>A</v>
      </c>
      <c r="M6249" s="11"/>
      <c r="N6249" s="11">
        <v>6248</v>
      </c>
      <c r="O6249" s="12">
        <f t="shared" ca="1" si="440"/>
        <v>0.41297108905509561</v>
      </c>
      <c r="P6249" s="12">
        <f t="shared" ca="1" si="441"/>
        <v>-0.59262837701277449</v>
      </c>
      <c r="Q6249" s="11" t="str">
        <f t="shared" ca="1" si="433"/>
        <v>A</v>
      </c>
    </row>
    <row r="6250" spans="9:17" x14ac:dyDescent="0.25">
      <c r="I6250" s="11">
        <v>6249</v>
      </c>
      <c r="J6250" s="11">
        <f t="shared" ca="1" si="438"/>
        <v>4.5622750726630579E-2</v>
      </c>
      <c r="K6250" s="11">
        <f t="shared" ca="1" si="439"/>
        <v>2.4739367095680826</v>
      </c>
      <c r="L6250" s="11" t="str">
        <f t="shared" ca="1" si="432"/>
        <v>H</v>
      </c>
      <c r="M6250" s="11"/>
      <c r="N6250" s="11">
        <v>6249</v>
      </c>
      <c r="O6250" s="12">
        <f t="shared" ca="1" si="440"/>
        <v>-3.7715900833571236E-2</v>
      </c>
      <c r="P6250" s="12">
        <f t="shared" ca="1" si="441"/>
        <v>0.68410471651726712</v>
      </c>
      <c r="Q6250" s="11" t="str">
        <f t="shared" ca="1" si="433"/>
        <v>H</v>
      </c>
    </row>
    <row r="6251" spans="9:17" x14ac:dyDescent="0.25">
      <c r="I6251" s="11">
        <v>6250</v>
      </c>
      <c r="J6251" s="11">
        <f t="shared" ca="1" si="438"/>
        <v>1.2784796409843153</v>
      </c>
      <c r="K6251" s="11">
        <f t="shared" ca="1" si="439"/>
        <v>1.2527341695013834</v>
      </c>
      <c r="L6251" s="11" t="str">
        <f t="shared" ca="1" si="432"/>
        <v>A</v>
      </c>
      <c r="M6251" s="11"/>
      <c r="N6251" s="11">
        <v>6250</v>
      </c>
      <c r="O6251" s="12">
        <f t="shared" ca="1" si="440"/>
        <v>-0.93445467529490323</v>
      </c>
      <c r="P6251" s="12">
        <f t="shared" ca="1" si="441"/>
        <v>1.6691786928477184</v>
      </c>
      <c r="Q6251" s="11" t="str">
        <f t="shared" ca="1" si="433"/>
        <v>H</v>
      </c>
    </row>
    <row r="6252" spans="9:17" x14ac:dyDescent="0.25">
      <c r="I6252" s="11">
        <v>6251</v>
      </c>
      <c r="J6252" s="11">
        <f t="shared" ca="1" si="438"/>
        <v>1.9625881648171886</v>
      </c>
      <c r="K6252" s="11">
        <f t="shared" ca="1" si="439"/>
        <v>1.9668713192793628</v>
      </c>
      <c r="L6252" s="11" t="str">
        <f t="shared" ca="1" si="432"/>
        <v>H</v>
      </c>
      <c r="M6252" s="11"/>
      <c r="N6252" s="11">
        <v>6251</v>
      </c>
      <c r="O6252" s="12">
        <f t="shared" ca="1" si="440"/>
        <v>-9.6984791997842823E-2</v>
      </c>
      <c r="P6252" s="12">
        <f t="shared" ca="1" si="441"/>
        <v>3.4356343534372082</v>
      </c>
      <c r="Q6252" s="11" t="str">
        <f t="shared" ca="1" si="433"/>
        <v>H</v>
      </c>
    </row>
    <row r="6253" spans="9:17" x14ac:dyDescent="0.25">
      <c r="I6253" s="11">
        <v>6252</v>
      </c>
      <c r="J6253" s="11">
        <f t="shared" ca="1" si="438"/>
        <v>1.58804690550992</v>
      </c>
      <c r="K6253" s="11">
        <f t="shared" ca="1" si="439"/>
        <v>2.7910550825227691</v>
      </c>
      <c r="L6253" s="11" t="str">
        <f t="shared" ca="1" si="432"/>
        <v>H</v>
      </c>
      <c r="M6253" s="11"/>
      <c r="N6253" s="11">
        <v>6252</v>
      </c>
      <c r="O6253" s="12">
        <f t="shared" ca="1" si="440"/>
        <v>2.8346627373830087</v>
      </c>
      <c r="P6253" s="12">
        <f t="shared" ca="1" si="441"/>
        <v>0.77730531190742769</v>
      </c>
      <c r="Q6253" s="11" t="str">
        <f t="shared" ca="1" si="433"/>
        <v>A</v>
      </c>
    </row>
    <row r="6254" spans="9:17" x14ac:dyDescent="0.25">
      <c r="I6254" s="11">
        <v>6253</v>
      </c>
      <c r="J6254" s="11">
        <f t="shared" ca="1" si="438"/>
        <v>0.97266974916369553</v>
      </c>
      <c r="K6254" s="11">
        <f t="shared" ca="1" si="439"/>
        <v>3.3073152022044416</v>
      </c>
      <c r="L6254" s="11" t="str">
        <f t="shared" ca="1" si="432"/>
        <v>H</v>
      </c>
      <c r="M6254" s="11"/>
      <c r="N6254" s="11">
        <v>6253</v>
      </c>
      <c r="O6254" s="12">
        <f t="shared" ca="1" si="440"/>
        <v>1.0364128567241027</v>
      </c>
      <c r="P6254" s="12">
        <f t="shared" ca="1" si="441"/>
        <v>0.82433058733556086</v>
      </c>
      <c r="Q6254" s="11" t="str">
        <f t="shared" ca="1" si="433"/>
        <v>A</v>
      </c>
    </row>
    <row r="6255" spans="9:17" x14ac:dyDescent="0.25">
      <c r="I6255" s="11">
        <v>6254</v>
      </c>
      <c r="J6255" s="11">
        <f t="shared" ca="1" si="438"/>
        <v>1.8506771731052993</v>
      </c>
      <c r="K6255" s="11">
        <f t="shared" ca="1" si="439"/>
        <v>1.6477179608895156</v>
      </c>
      <c r="L6255" s="11" t="str">
        <f t="shared" ca="1" si="432"/>
        <v>A</v>
      </c>
      <c r="M6255" s="11"/>
      <c r="N6255" s="11">
        <v>6254</v>
      </c>
      <c r="O6255" s="12">
        <f t="shared" ca="1" si="440"/>
        <v>-0.37798925645535542</v>
      </c>
      <c r="P6255" s="12">
        <f t="shared" ca="1" si="441"/>
        <v>1.1812558436056635</v>
      </c>
      <c r="Q6255" s="11" t="str">
        <f t="shared" ca="1" si="433"/>
        <v>H</v>
      </c>
    </row>
    <row r="6256" spans="9:17" x14ac:dyDescent="0.25">
      <c r="I6256" s="11">
        <v>6255</v>
      </c>
      <c r="J6256" s="11">
        <f t="shared" ca="1" si="438"/>
        <v>-1.2013761058971495</v>
      </c>
      <c r="K6256" s="11">
        <f t="shared" ca="1" si="439"/>
        <v>2.2242265505509216</v>
      </c>
      <c r="L6256" s="11" t="str">
        <f t="shared" ca="1" si="432"/>
        <v>H</v>
      </c>
      <c r="M6256" s="11"/>
      <c r="N6256" s="11">
        <v>6255</v>
      </c>
      <c r="O6256" s="12">
        <f t="shared" ca="1" si="440"/>
        <v>1.8286174374793154</v>
      </c>
      <c r="P6256" s="12">
        <f t="shared" ca="1" si="441"/>
        <v>0.93097307349638148</v>
      </c>
      <c r="Q6256" s="11" t="str">
        <f t="shared" ca="1" si="433"/>
        <v>A</v>
      </c>
    </row>
    <row r="6257" spans="9:17" x14ac:dyDescent="0.25">
      <c r="I6257" s="11">
        <v>6256</v>
      </c>
      <c r="J6257" s="11">
        <f t="shared" ca="1" si="438"/>
        <v>2.6488585752111771</v>
      </c>
      <c r="K6257" s="11">
        <f t="shared" ca="1" si="439"/>
        <v>0.32401061287105071</v>
      </c>
      <c r="L6257" s="11" t="str">
        <f t="shared" ca="1" si="432"/>
        <v>A</v>
      </c>
      <c r="M6257" s="11"/>
      <c r="N6257" s="11">
        <v>6256</v>
      </c>
      <c r="O6257" s="12">
        <f t="shared" ca="1" si="440"/>
        <v>-1.5531643254507477</v>
      </c>
      <c r="P6257" s="12">
        <f t="shared" ca="1" si="441"/>
        <v>-1.2832057315482159</v>
      </c>
      <c r="Q6257" s="11" t="str">
        <f t="shared" ca="1" si="433"/>
        <v>H</v>
      </c>
    </row>
    <row r="6258" spans="9:17" x14ac:dyDescent="0.25">
      <c r="I6258" s="11">
        <v>6257</v>
      </c>
      <c r="J6258" s="11">
        <f t="shared" ca="1" si="438"/>
        <v>0.14134111705633035</v>
      </c>
      <c r="K6258" s="11">
        <f t="shared" ca="1" si="439"/>
        <v>3.3898728925363537</v>
      </c>
      <c r="L6258" s="11" t="str">
        <f t="shared" ca="1" si="432"/>
        <v>H</v>
      </c>
      <c r="M6258" s="11"/>
      <c r="N6258" s="11">
        <v>6257</v>
      </c>
      <c r="O6258" s="12">
        <f t="shared" ca="1" si="440"/>
        <v>0.74650469317257195</v>
      </c>
      <c r="P6258" s="12">
        <f t="shared" ca="1" si="441"/>
        <v>0.26561261983571649</v>
      </c>
      <c r="Q6258" s="11" t="str">
        <f t="shared" ca="1" si="433"/>
        <v>A</v>
      </c>
    </row>
    <row r="6259" spans="9:17" x14ac:dyDescent="0.25">
      <c r="I6259" s="11">
        <v>6258</v>
      </c>
      <c r="J6259" s="11">
        <f t="shared" ca="1" si="438"/>
        <v>-0.22068154772037085</v>
      </c>
      <c r="K6259" s="11">
        <f t="shared" ca="1" si="439"/>
        <v>2.0199225506852616</v>
      </c>
      <c r="L6259" s="11" t="str">
        <f t="shared" ca="1" si="432"/>
        <v>H</v>
      </c>
      <c r="M6259" s="11"/>
      <c r="N6259" s="11">
        <v>6258</v>
      </c>
      <c r="O6259" s="12">
        <f t="shared" ca="1" si="440"/>
        <v>0.32744980080042718</v>
      </c>
      <c r="P6259" s="12">
        <f t="shared" ca="1" si="441"/>
        <v>1.5855115225177487</v>
      </c>
      <c r="Q6259" s="11" t="str">
        <f t="shared" ca="1" si="433"/>
        <v>H</v>
      </c>
    </row>
    <row r="6260" spans="9:17" x14ac:dyDescent="0.25">
      <c r="I6260" s="11">
        <v>6259</v>
      </c>
      <c r="J6260" s="11">
        <f t="shared" ca="1" si="438"/>
        <v>2.1109093283039337</v>
      </c>
      <c r="K6260" s="11">
        <f t="shared" ca="1" si="439"/>
        <v>3.8821761092174496</v>
      </c>
      <c r="L6260" s="11" t="str">
        <f t="shared" ca="1" si="432"/>
        <v>H</v>
      </c>
      <c r="M6260" s="11"/>
      <c r="N6260" s="11">
        <v>6259</v>
      </c>
      <c r="O6260" s="12">
        <f t="shared" ca="1" si="440"/>
        <v>1.745481455200681</v>
      </c>
      <c r="P6260" s="12">
        <f t="shared" ca="1" si="441"/>
        <v>1.4616872218690558</v>
      </c>
      <c r="Q6260" s="11" t="str">
        <f t="shared" ca="1" si="433"/>
        <v>A</v>
      </c>
    </row>
    <row r="6261" spans="9:17" x14ac:dyDescent="0.25">
      <c r="I6261" s="11">
        <v>6260</v>
      </c>
      <c r="J6261" s="11">
        <f t="shared" ca="1" si="438"/>
        <v>1.5360477916147677</v>
      </c>
      <c r="K6261" s="11">
        <f t="shared" ca="1" si="439"/>
        <v>0.3232002712479678</v>
      </c>
      <c r="L6261" s="11" t="str">
        <f t="shared" ca="1" si="432"/>
        <v>A</v>
      </c>
      <c r="M6261" s="11"/>
      <c r="N6261" s="11">
        <v>6260</v>
      </c>
      <c r="O6261" s="12">
        <f t="shared" ca="1" si="440"/>
        <v>-0.30507874096794285</v>
      </c>
      <c r="P6261" s="12">
        <f t="shared" ca="1" si="441"/>
        <v>0.72871213096654353</v>
      </c>
      <c r="Q6261" s="11" t="str">
        <f t="shared" ca="1" si="433"/>
        <v>H</v>
      </c>
    </row>
    <row r="6262" spans="9:17" x14ac:dyDescent="0.25">
      <c r="I6262" s="11">
        <v>6261</v>
      </c>
      <c r="J6262" s="11">
        <f t="shared" ca="1" si="438"/>
        <v>-0.12065332925105088</v>
      </c>
      <c r="K6262" s="11">
        <f t="shared" ca="1" si="439"/>
        <v>1.8752227980987917</v>
      </c>
      <c r="L6262" s="11" t="str">
        <f t="shared" ca="1" si="432"/>
        <v>H</v>
      </c>
      <c r="M6262" s="11"/>
      <c r="N6262" s="11">
        <v>6261</v>
      </c>
      <c r="O6262" s="12">
        <f t="shared" ca="1" si="440"/>
        <v>-0.95583025805907917</v>
      </c>
      <c r="P6262" s="12">
        <f t="shared" ca="1" si="441"/>
        <v>1.4279482199169822</v>
      </c>
      <c r="Q6262" s="11" t="str">
        <f t="shared" ca="1" si="433"/>
        <v>H</v>
      </c>
    </row>
    <row r="6263" spans="9:17" x14ac:dyDescent="0.25">
      <c r="I6263" s="11">
        <v>6262</v>
      </c>
      <c r="J6263" s="11">
        <f t="shared" ca="1" si="438"/>
        <v>2.0625004484828335</v>
      </c>
      <c r="K6263" s="11">
        <f t="shared" ca="1" si="439"/>
        <v>0.89810688315706755</v>
      </c>
      <c r="L6263" s="11" t="str">
        <f t="shared" ca="1" si="432"/>
        <v>A</v>
      </c>
      <c r="M6263" s="11"/>
      <c r="N6263" s="11">
        <v>6262</v>
      </c>
      <c r="O6263" s="12">
        <f t="shared" ca="1" si="440"/>
        <v>2.6914143982323973</v>
      </c>
      <c r="P6263" s="12">
        <f t="shared" ca="1" si="441"/>
        <v>0.78033035814028584</v>
      </c>
      <c r="Q6263" s="11" t="str">
        <f t="shared" ca="1" si="433"/>
        <v>A</v>
      </c>
    </row>
    <row r="6264" spans="9:17" x14ac:dyDescent="0.25">
      <c r="I6264" s="11">
        <v>6263</v>
      </c>
      <c r="J6264" s="11">
        <f t="shared" ca="1" si="438"/>
        <v>-8.7933492345212416E-3</v>
      </c>
      <c r="K6264" s="11">
        <f t="shared" ca="1" si="439"/>
        <v>1.7002389909332978</v>
      </c>
      <c r="L6264" s="11" t="str">
        <f t="shared" ca="1" si="432"/>
        <v>H</v>
      </c>
      <c r="M6264" s="11"/>
      <c r="N6264" s="11">
        <v>6263</v>
      </c>
      <c r="O6264" s="12">
        <f t="shared" ca="1" si="440"/>
        <v>8.8342427198839502E-2</v>
      </c>
      <c r="P6264" s="12">
        <f t="shared" ca="1" si="441"/>
        <v>1.4179457555080894</v>
      </c>
      <c r="Q6264" s="11" t="str">
        <f t="shared" ca="1" si="433"/>
        <v>H</v>
      </c>
    </row>
    <row r="6265" spans="9:17" x14ac:dyDescent="0.25">
      <c r="I6265" s="11">
        <v>6264</v>
      </c>
      <c r="J6265" s="11">
        <f t="shared" ca="1" si="438"/>
        <v>0.20003477467929776</v>
      </c>
      <c r="K6265" s="11">
        <f t="shared" ca="1" si="439"/>
        <v>-0.52389812116726908</v>
      </c>
      <c r="L6265" s="11" t="str">
        <f t="shared" ca="1" si="432"/>
        <v>A</v>
      </c>
      <c r="M6265" s="11"/>
      <c r="N6265" s="11">
        <v>6264</v>
      </c>
      <c r="O6265" s="12">
        <f t="shared" ca="1" si="440"/>
        <v>1.0152537966252169</v>
      </c>
      <c r="P6265" s="12">
        <f t="shared" ca="1" si="441"/>
        <v>0.1395947717016659</v>
      </c>
      <c r="Q6265" s="11" t="str">
        <f t="shared" ca="1" si="433"/>
        <v>A</v>
      </c>
    </row>
    <row r="6266" spans="9:17" x14ac:dyDescent="0.25">
      <c r="I6266" s="11">
        <v>6265</v>
      </c>
      <c r="J6266" s="11">
        <f t="shared" ca="1" si="438"/>
        <v>0.22471060356939665</v>
      </c>
      <c r="K6266" s="11">
        <f t="shared" ca="1" si="439"/>
        <v>1.3535087551141114</v>
      </c>
      <c r="L6266" s="11" t="str">
        <f t="shared" ca="1" si="432"/>
        <v>H</v>
      </c>
      <c r="M6266" s="11"/>
      <c r="N6266" s="11">
        <v>6265</v>
      </c>
      <c r="O6266" s="12">
        <f t="shared" ca="1" si="440"/>
        <v>-0.73843410579585811</v>
      </c>
      <c r="P6266" s="12">
        <f t="shared" ca="1" si="441"/>
        <v>1.7713819545571461</v>
      </c>
      <c r="Q6266" s="11" t="str">
        <f t="shared" ca="1" si="433"/>
        <v>H</v>
      </c>
    </row>
    <row r="6267" spans="9:17" x14ac:dyDescent="0.25">
      <c r="I6267" s="11">
        <v>6266</v>
      </c>
      <c r="J6267" s="11">
        <f t="shared" ca="1" si="438"/>
        <v>2.9311304954910939</v>
      </c>
      <c r="K6267" s="11">
        <f t="shared" ca="1" si="439"/>
        <v>2.3960205342922984</v>
      </c>
      <c r="L6267" s="11" t="str">
        <f t="shared" ca="1" si="432"/>
        <v>A</v>
      </c>
      <c r="M6267" s="11"/>
      <c r="N6267" s="11">
        <v>6266</v>
      </c>
      <c r="O6267" s="12">
        <f t="shared" ca="1" si="440"/>
        <v>-4.546653872463291E-2</v>
      </c>
      <c r="P6267" s="12">
        <f t="shared" ca="1" si="441"/>
        <v>2.3003249576405898</v>
      </c>
      <c r="Q6267" s="11" t="str">
        <f t="shared" ca="1" si="433"/>
        <v>H</v>
      </c>
    </row>
    <row r="6268" spans="9:17" x14ac:dyDescent="0.25">
      <c r="I6268" s="11">
        <v>6267</v>
      </c>
      <c r="J6268" s="11">
        <f t="shared" ca="1" si="438"/>
        <v>0.62484526595362178</v>
      </c>
      <c r="K6268" s="11">
        <f t="shared" ca="1" si="439"/>
        <v>2.236466234988991</v>
      </c>
      <c r="L6268" s="11" t="str">
        <f t="shared" ca="1" si="432"/>
        <v>H</v>
      </c>
      <c r="M6268" s="11"/>
      <c r="N6268" s="11">
        <v>6267</v>
      </c>
      <c r="O6268" s="12">
        <f t="shared" ca="1" si="440"/>
        <v>1.5330608503531717</v>
      </c>
      <c r="P6268" s="12">
        <f t="shared" ca="1" si="441"/>
        <v>-0.22707236541221842</v>
      </c>
      <c r="Q6268" s="11" t="str">
        <f t="shared" ca="1" si="433"/>
        <v>A</v>
      </c>
    </row>
    <row r="6269" spans="9:17" x14ac:dyDescent="0.25">
      <c r="I6269" s="11">
        <v>6268</v>
      </c>
      <c r="J6269" s="11">
        <f t="shared" ca="1" si="438"/>
        <v>2.0231129626806026</v>
      </c>
      <c r="K6269" s="11">
        <f t="shared" ca="1" si="439"/>
        <v>2.4360087384629652</v>
      </c>
      <c r="L6269" s="11" t="str">
        <f t="shared" ca="1" si="432"/>
        <v>H</v>
      </c>
      <c r="M6269" s="11"/>
      <c r="N6269" s="11">
        <v>6268</v>
      </c>
      <c r="O6269" s="12">
        <f t="shared" ca="1" si="440"/>
        <v>-1.9488436508248517</v>
      </c>
      <c r="P6269" s="12">
        <f t="shared" ca="1" si="441"/>
        <v>0.39928841192598152</v>
      </c>
      <c r="Q6269" s="11" t="str">
        <f t="shared" ca="1" si="433"/>
        <v>H</v>
      </c>
    </row>
    <row r="6270" spans="9:17" x14ac:dyDescent="0.25">
      <c r="I6270" s="11">
        <v>6269</v>
      </c>
      <c r="J6270" s="11">
        <f t="shared" ca="1" si="438"/>
        <v>0.51855764786368563</v>
      </c>
      <c r="K6270" s="11">
        <f t="shared" ca="1" si="439"/>
        <v>3.1486016840116839</v>
      </c>
      <c r="L6270" s="11" t="str">
        <f t="shared" ca="1" si="432"/>
        <v>H</v>
      </c>
      <c r="M6270" s="11"/>
      <c r="N6270" s="11">
        <v>6269</v>
      </c>
      <c r="O6270" s="12">
        <f t="shared" ca="1" si="440"/>
        <v>3.3790571353949499</v>
      </c>
      <c r="P6270" s="12">
        <f t="shared" ca="1" si="441"/>
        <v>0.38923567177059171</v>
      </c>
      <c r="Q6270" s="11" t="str">
        <f t="shared" ca="1" si="433"/>
        <v>A</v>
      </c>
    </row>
    <row r="6271" spans="9:17" x14ac:dyDescent="0.25">
      <c r="I6271" s="11">
        <v>6270</v>
      </c>
      <c r="J6271" s="11">
        <f t="shared" ca="1" si="438"/>
        <v>1.014742737197742</v>
      </c>
      <c r="K6271" s="11">
        <f t="shared" ca="1" si="439"/>
        <v>2.041261516814914</v>
      </c>
      <c r="L6271" s="11" t="str">
        <f t="shared" ca="1" si="432"/>
        <v>H</v>
      </c>
      <c r="M6271" s="11"/>
      <c r="N6271" s="11">
        <v>6270</v>
      </c>
      <c r="O6271" s="12">
        <f t="shared" ca="1" si="440"/>
        <v>0.65889185067595735</v>
      </c>
      <c r="P6271" s="12">
        <f t="shared" ca="1" si="441"/>
        <v>1.4792028562574655</v>
      </c>
      <c r="Q6271" s="11" t="str">
        <f t="shared" ca="1" si="433"/>
        <v>H</v>
      </c>
    </row>
    <row r="6272" spans="9:17" x14ac:dyDescent="0.25">
      <c r="I6272" s="11">
        <v>6271</v>
      </c>
      <c r="J6272" s="11">
        <f t="shared" ca="1" si="438"/>
        <v>2.5656869475341626E-2</v>
      </c>
      <c r="K6272" s="11">
        <f t="shared" ca="1" si="439"/>
        <v>0.95050072370006067</v>
      </c>
      <c r="L6272" s="11" t="str">
        <f t="shared" ca="1" si="432"/>
        <v>H</v>
      </c>
      <c r="M6272" s="11"/>
      <c r="N6272" s="11">
        <v>6271</v>
      </c>
      <c r="O6272" s="12">
        <f t="shared" ca="1" si="440"/>
        <v>-0.562792978005205</v>
      </c>
      <c r="P6272" s="12">
        <f t="shared" ca="1" si="441"/>
        <v>1.9660951777668578</v>
      </c>
      <c r="Q6272" s="11" t="str">
        <f t="shared" ca="1" si="433"/>
        <v>H</v>
      </c>
    </row>
    <row r="6273" spans="9:17" x14ac:dyDescent="0.25">
      <c r="I6273" s="11">
        <v>6272</v>
      </c>
      <c r="J6273" s="11">
        <f t="shared" ca="1" si="438"/>
        <v>1.3732193187651849</v>
      </c>
      <c r="K6273" s="11">
        <f t="shared" ca="1" si="439"/>
        <v>2.3460058560591248</v>
      </c>
      <c r="L6273" s="11" t="str">
        <f t="shared" ca="1" si="432"/>
        <v>H</v>
      </c>
      <c r="M6273" s="11"/>
      <c r="N6273" s="11">
        <v>6272</v>
      </c>
      <c r="O6273" s="12">
        <f t="shared" ca="1" si="440"/>
        <v>1.9764580023011755</v>
      </c>
      <c r="P6273" s="12">
        <f t="shared" ca="1" si="441"/>
        <v>0.38247044846122769</v>
      </c>
      <c r="Q6273" s="11" t="str">
        <f t="shared" ca="1" si="433"/>
        <v>A</v>
      </c>
    </row>
    <row r="6274" spans="9:17" x14ac:dyDescent="0.25">
      <c r="I6274" s="11">
        <v>6273</v>
      </c>
      <c r="J6274" s="11">
        <f t="shared" ca="1" si="438"/>
        <v>2.1402976993112945</v>
      </c>
      <c r="K6274" s="11">
        <f t="shared" ca="1" si="439"/>
        <v>1.8994637967043164</v>
      </c>
      <c r="L6274" s="11" t="str">
        <f t="shared" ca="1" si="432"/>
        <v>A</v>
      </c>
      <c r="M6274" s="11"/>
      <c r="N6274" s="11">
        <v>6273</v>
      </c>
      <c r="O6274" s="12">
        <f t="shared" ca="1" si="440"/>
        <v>2.7890326581872076</v>
      </c>
      <c r="P6274" s="12">
        <f t="shared" ca="1" si="441"/>
        <v>1.6489134434547488</v>
      </c>
      <c r="Q6274" s="11" t="str">
        <f t="shared" ca="1" si="433"/>
        <v>A</v>
      </c>
    </row>
    <row r="6275" spans="9:17" x14ac:dyDescent="0.25">
      <c r="I6275" s="11">
        <v>6274</v>
      </c>
      <c r="J6275" s="11">
        <f t="shared" ref="J6275:J6338" ca="1" si="442">NORMINV(RAND(), $D$3,$F$3)</f>
        <v>1.6000062651163696</v>
      </c>
      <c r="K6275" s="11">
        <f t="shared" ref="K6275:K6338" ca="1" si="443">NORMINV(RAND(), $D$2,$F$2)</f>
        <v>2.3047016076132705</v>
      </c>
      <c r="L6275" s="11" t="str">
        <f t="shared" ca="1" si="432"/>
        <v>H</v>
      </c>
      <c r="M6275" s="11"/>
      <c r="N6275" s="11">
        <v>6274</v>
      </c>
      <c r="O6275" s="12">
        <f t="shared" ref="O6275:O6338" ca="1" si="444">NORMINV(RAND(), $D$11,$F$11)</f>
        <v>-0.9655590684207378</v>
      </c>
      <c r="P6275" s="12">
        <f t="shared" ref="P6275:P6338" ca="1" si="445">NORMINV(RAND(), $D$10,$F$10)</f>
        <v>1.1571832085027691</v>
      </c>
      <c r="Q6275" s="11" t="str">
        <f t="shared" ca="1" si="433"/>
        <v>H</v>
      </c>
    </row>
    <row r="6276" spans="9:17" x14ac:dyDescent="0.25">
      <c r="I6276" s="11">
        <v>6275</v>
      </c>
      <c r="J6276" s="11">
        <f t="shared" ca="1" si="442"/>
        <v>-0.22484800090771395</v>
      </c>
      <c r="K6276" s="11">
        <f t="shared" ca="1" si="443"/>
        <v>1.062703554048043</v>
      </c>
      <c r="L6276" s="11" t="str">
        <f t="shared" ca="1" si="432"/>
        <v>H</v>
      </c>
      <c r="M6276" s="11"/>
      <c r="N6276" s="11">
        <v>6275</v>
      </c>
      <c r="O6276" s="12">
        <f t="shared" ca="1" si="444"/>
        <v>2.8381100623375444</v>
      </c>
      <c r="P6276" s="12">
        <f t="shared" ca="1" si="445"/>
        <v>1.932532936077159</v>
      </c>
      <c r="Q6276" s="11" t="str">
        <f t="shared" ca="1" si="433"/>
        <v>A</v>
      </c>
    </row>
    <row r="6277" spans="9:17" x14ac:dyDescent="0.25">
      <c r="I6277" s="11">
        <v>6276</v>
      </c>
      <c r="J6277" s="11">
        <f t="shared" ca="1" si="442"/>
        <v>0.5248276337823361</v>
      </c>
      <c r="K6277" s="11">
        <f t="shared" ca="1" si="443"/>
        <v>3.1230964666492094</v>
      </c>
      <c r="L6277" s="11" t="str">
        <f t="shared" ca="1" si="432"/>
        <v>H</v>
      </c>
      <c r="M6277" s="11"/>
      <c r="N6277" s="11">
        <v>6276</v>
      </c>
      <c r="O6277" s="12">
        <f t="shared" ca="1" si="444"/>
        <v>1.2561874159952895</v>
      </c>
      <c r="P6277" s="12">
        <f t="shared" ca="1" si="445"/>
        <v>2.5801379024166309</v>
      </c>
      <c r="Q6277" s="11" t="str">
        <f t="shared" ca="1" si="433"/>
        <v>H</v>
      </c>
    </row>
    <row r="6278" spans="9:17" x14ac:dyDescent="0.25">
      <c r="I6278" s="11">
        <v>6277</v>
      </c>
      <c r="J6278" s="11">
        <f t="shared" ca="1" si="442"/>
        <v>2.8366541637645848E-2</v>
      </c>
      <c r="K6278" s="11">
        <f t="shared" ca="1" si="443"/>
        <v>1.3949027630002169</v>
      </c>
      <c r="L6278" s="11" t="str">
        <f t="shared" ca="1" si="432"/>
        <v>H</v>
      </c>
      <c r="M6278" s="11"/>
      <c r="N6278" s="11">
        <v>6277</v>
      </c>
      <c r="O6278" s="12">
        <f t="shared" ca="1" si="444"/>
        <v>2.9295904287032055</v>
      </c>
      <c r="P6278" s="12">
        <f t="shared" ca="1" si="445"/>
        <v>-1.8352860738788626</v>
      </c>
      <c r="Q6278" s="11" t="str">
        <f t="shared" ca="1" si="433"/>
        <v>A</v>
      </c>
    </row>
    <row r="6279" spans="9:17" x14ac:dyDescent="0.25">
      <c r="I6279" s="11">
        <v>6278</v>
      </c>
      <c r="J6279" s="11">
        <f t="shared" ca="1" si="442"/>
        <v>0.9946435247041111</v>
      </c>
      <c r="K6279" s="11">
        <f t="shared" ca="1" si="443"/>
        <v>4.6535938542769184</v>
      </c>
      <c r="L6279" s="11" t="str">
        <f t="shared" ca="1" si="432"/>
        <v>H</v>
      </c>
      <c r="M6279" s="11"/>
      <c r="N6279" s="11">
        <v>6278</v>
      </c>
      <c r="O6279" s="12">
        <f t="shared" ca="1" si="444"/>
        <v>-0.66583309787517297</v>
      </c>
      <c r="P6279" s="12">
        <f t="shared" ca="1" si="445"/>
        <v>1.0504191011712574</v>
      </c>
      <c r="Q6279" s="11" t="str">
        <f t="shared" ca="1" si="433"/>
        <v>H</v>
      </c>
    </row>
    <row r="6280" spans="9:17" x14ac:dyDescent="0.25">
      <c r="I6280" s="11">
        <v>6279</v>
      </c>
      <c r="J6280" s="11">
        <f t="shared" ca="1" si="442"/>
        <v>2.4506973779948962</v>
      </c>
      <c r="K6280" s="11">
        <f t="shared" ca="1" si="443"/>
        <v>3.8111893759213276</v>
      </c>
      <c r="L6280" s="11" t="str">
        <f t="shared" ca="1" si="432"/>
        <v>H</v>
      </c>
      <c r="M6280" s="11"/>
      <c r="N6280" s="11">
        <v>6279</v>
      </c>
      <c r="O6280" s="12">
        <f t="shared" ca="1" si="444"/>
        <v>-0.95577269957638067</v>
      </c>
      <c r="P6280" s="12">
        <f t="shared" ca="1" si="445"/>
        <v>1.3162810770161084</v>
      </c>
      <c r="Q6280" s="11" t="str">
        <f t="shared" ca="1" si="433"/>
        <v>H</v>
      </c>
    </row>
    <row r="6281" spans="9:17" x14ac:dyDescent="0.25">
      <c r="I6281" s="11">
        <v>6280</v>
      </c>
      <c r="J6281" s="11">
        <f t="shared" ca="1" si="442"/>
        <v>0.17353036454451298</v>
      </c>
      <c r="K6281" s="11">
        <f t="shared" ca="1" si="443"/>
        <v>0.39778928903573796</v>
      </c>
      <c r="L6281" s="11" t="str">
        <f t="shared" ca="1" si="432"/>
        <v>H</v>
      </c>
      <c r="M6281" s="11"/>
      <c r="N6281" s="11">
        <v>6280</v>
      </c>
      <c r="O6281" s="12">
        <f t="shared" ca="1" si="444"/>
        <v>0.73773985495202865</v>
      </c>
      <c r="P6281" s="12">
        <f t="shared" ca="1" si="445"/>
        <v>-0.48122432953714744</v>
      </c>
      <c r="Q6281" s="11" t="str">
        <f t="shared" ca="1" si="433"/>
        <v>A</v>
      </c>
    </row>
    <row r="6282" spans="9:17" x14ac:dyDescent="0.25">
      <c r="I6282" s="11">
        <v>6281</v>
      </c>
      <c r="J6282" s="11">
        <f t="shared" ca="1" si="442"/>
        <v>1.7329619233289537</v>
      </c>
      <c r="K6282" s="11">
        <f t="shared" ca="1" si="443"/>
        <v>0.81992508986970636</v>
      </c>
      <c r="L6282" s="11" t="str">
        <f t="shared" ca="1" si="432"/>
        <v>A</v>
      </c>
      <c r="M6282" s="11"/>
      <c r="N6282" s="11">
        <v>6281</v>
      </c>
      <c r="O6282" s="12">
        <f t="shared" ca="1" si="444"/>
        <v>1.8785576728203934</v>
      </c>
      <c r="P6282" s="12">
        <f t="shared" ca="1" si="445"/>
        <v>-0.88273912892732298</v>
      </c>
      <c r="Q6282" s="11" t="str">
        <f t="shared" ca="1" si="433"/>
        <v>A</v>
      </c>
    </row>
    <row r="6283" spans="9:17" x14ac:dyDescent="0.25">
      <c r="I6283" s="11">
        <v>6282</v>
      </c>
      <c r="J6283" s="11">
        <f t="shared" ca="1" si="442"/>
        <v>1.6518536763930765</v>
      </c>
      <c r="K6283" s="11">
        <f t="shared" ca="1" si="443"/>
        <v>-6.6045533366464682E-2</v>
      </c>
      <c r="L6283" s="11" t="str">
        <f t="shared" ca="1" si="432"/>
        <v>A</v>
      </c>
      <c r="M6283" s="11"/>
      <c r="N6283" s="11">
        <v>6282</v>
      </c>
      <c r="O6283" s="12">
        <f t="shared" ca="1" si="444"/>
        <v>0.28152605589268564</v>
      </c>
      <c r="P6283" s="12">
        <f t="shared" ca="1" si="445"/>
        <v>2.6685372073173035</v>
      </c>
      <c r="Q6283" s="11" t="str">
        <f t="shared" ca="1" si="433"/>
        <v>H</v>
      </c>
    </row>
    <row r="6284" spans="9:17" x14ac:dyDescent="0.25">
      <c r="I6284" s="11">
        <v>6283</v>
      </c>
      <c r="J6284" s="11">
        <f t="shared" ca="1" si="442"/>
        <v>2.7165742652104079</v>
      </c>
      <c r="K6284" s="11">
        <f t="shared" ca="1" si="443"/>
        <v>3.894741329724063</v>
      </c>
      <c r="L6284" s="11" t="str">
        <f t="shared" ca="1" si="432"/>
        <v>H</v>
      </c>
      <c r="M6284" s="11"/>
      <c r="N6284" s="11">
        <v>6283</v>
      </c>
      <c r="O6284" s="12">
        <f t="shared" ca="1" si="444"/>
        <v>1.5385000384963479</v>
      </c>
      <c r="P6284" s="12">
        <f t="shared" ca="1" si="445"/>
        <v>2.9922604838172564</v>
      </c>
      <c r="Q6284" s="11" t="str">
        <f t="shared" ca="1" si="433"/>
        <v>H</v>
      </c>
    </row>
    <row r="6285" spans="9:17" x14ac:dyDescent="0.25">
      <c r="I6285" s="11">
        <v>6284</v>
      </c>
      <c r="J6285" s="11">
        <f t="shared" ca="1" si="442"/>
        <v>0.75069085865319574</v>
      </c>
      <c r="K6285" s="11">
        <f t="shared" ca="1" si="443"/>
        <v>0.20642213067166604</v>
      </c>
      <c r="L6285" s="11" t="str">
        <f t="shared" ca="1" si="432"/>
        <v>A</v>
      </c>
      <c r="M6285" s="11"/>
      <c r="N6285" s="11">
        <v>6284</v>
      </c>
      <c r="O6285" s="12">
        <f t="shared" ca="1" si="444"/>
        <v>0.79913123519029305</v>
      </c>
      <c r="P6285" s="12">
        <f t="shared" ca="1" si="445"/>
        <v>0.34616142017992113</v>
      </c>
      <c r="Q6285" s="11" t="str">
        <f t="shared" ca="1" si="433"/>
        <v>A</v>
      </c>
    </row>
    <row r="6286" spans="9:17" x14ac:dyDescent="0.25">
      <c r="I6286" s="11">
        <v>6285</v>
      </c>
      <c r="J6286" s="11">
        <f t="shared" ca="1" si="442"/>
        <v>0.89056036818939766</v>
      </c>
      <c r="K6286" s="11">
        <f t="shared" ca="1" si="443"/>
        <v>0.1537509525119003</v>
      </c>
      <c r="L6286" s="11" t="str">
        <f t="shared" ca="1" si="432"/>
        <v>A</v>
      </c>
      <c r="M6286" s="11"/>
      <c r="N6286" s="11">
        <v>6285</v>
      </c>
      <c r="O6286" s="12">
        <f t="shared" ca="1" si="444"/>
        <v>0.90858031311154486</v>
      </c>
      <c r="P6286" s="12">
        <f t="shared" ca="1" si="445"/>
        <v>0.72483905412448291</v>
      </c>
      <c r="Q6286" s="11" t="str">
        <f t="shared" ca="1" si="433"/>
        <v>A</v>
      </c>
    </row>
    <row r="6287" spans="9:17" x14ac:dyDescent="0.25">
      <c r="I6287" s="11">
        <v>6286</v>
      </c>
      <c r="J6287" s="11">
        <f t="shared" ca="1" si="442"/>
        <v>2.5589204587717025</v>
      </c>
      <c r="K6287" s="11">
        <f t="shared" ca="1" si="443"/>
        <v>2.7298091822288044</v>
      </c>
      <c r="L6287" s="11" t="str">
        <f t="shared" ca="1" si="432"/>
        <v>H</v>
      </c>
      <c r="M6287" s="11"/>
      <c r="N6287" s="11">
        <v>6286</v>
      </c>
      <c r="O6287" s="12">
        <f t="shared" ca="1" si="444"/>
        <v>0.43313620745087211</v>
      </c>
      <c r="P6287" s="12">
        <f t="shared" ca="1" si="445"/>
        <v>1.3956326191159689</v>
      </c>
      <c r="Q6287" s="11" t="str">
        <f t="shared" ca="1" si="433"/>
        <v>H</v>
      </c>
    </row>
    <row r="6288" spans="9:17" x14ac:dyDescent="0.25">
      <c r="I6288" s="11">
        <v>6287</v>
      </c>
      <c r="J6288" s="11">
        <f t="shared" ca="1" si="442"/>
        <v>-0.52141133484819557</v>
      </c>
      <c r="K6288" s="11">
        <f t="shared" ca="1" si="443"/>
        <v>2.5861933428447088</v>
      </c>
      <c r="L6288" s="11" t="str">
        <f t="shared" ca="1" si="432"/>
        <v>H</v>
      </c>
      <c r="M6288" s="11"/>
      <c r="N6288" s="11">
        <v>6287</v>
      </c>
      <c r="O6288" s="12">
        <f t="shared" ca="1" si="444"/>
        <v>1.4530115929825556</v>
      </c>
      <c r="P6288" s="12">
        <f t="shared" ca="1" si="445"/>
        <v>-2.133267019357918</v>
      </c>
      <c r="Q6288" s="11" t="str">
        <f t="shared" ca="1" si="433"/>
        <v>A</v>
      </c>
    </row>
    <row r="6289" spans="9:17" x14ac:dyDescent="0.25">
      <c r="I6289" s="11">
        <v>6288</v>
      </c>
      <c r="J6289" s="11">
        <f t="shared" ca="1" si="442"/>
        <v>1.0177713435532172</v>
      </c>
      <c r="K6289" s="11">
        <f t="shared" ca="1" si="443"/>
        <v>1.5811923847633824</v>
      </c>
      <c r="L6289" s="11" t="str">
        <f t="shared" ca="1" si="432"/>
        <v>H</v>
      </c>
      <c r="M6289" s="11"/>
      <c r="N6289" s="11">
        <v>6288</v>
      </c>
      <c r="O6289" s="12">
        <f t="shared" ca="1" si="444"/>
        <v>-0.66230483564066511</v>
      </c>
      <c r="P6289" s="12">
        <f t="shared" ca="1" si="445"/>
        <v>0.32117698204135336</v>
      </c>
      <c r="Q6289" s="11" t="str">
        <f t="shared" ca="1" si="433"/>
        <v>H</v>
      </c>
    </row>
    <row r="6290" spans="9:17" x14ac:dyDescent="0.25">
      <c r="I6290" s="11">
        <v>6289</v>
      </c>
      <c r="J6290" s="11">
        <f t="shared" ca="1" si="442"/>
        <v>3.2606439182398415</v>
      </c>
      <c r="K6290" s="11">
        <f t="shared" ca="1" si="443"/>
        <v>2.8658473052113513</v>
      </c>
      <c r="L6290" s="11" t="str">
        <f t="shared" ca="1" si="432"/>
        <v>A</v>
      </c>
      <c r="M6290" s="11"/>
      <c r="N6290" s="11">
        <v>6289</v>
      </c>
      <c r="O6290" s="12">
        <f t="shared" ca="1" si="444"/>
        <v>-2.0176188515678053</v>
      </c>
      <c r="P6290" s="12">
        <f t="shared" ca="1" si="445"/>
        <v>3.5424757239062159</v>
      </c>
      <c r="Q6290" s="11" t="str">
        <f t="shared" ca="1" si="433"/>
        <v>H</v>
      </c>
    </row>
    <row r="6291" spans="9:17" x14ac:dyDescent="0.25">
      <c r="I6291" s="11">
        <v>6290</v>
      </c>
      <c r="J6291" s="11">
        <f t="shared" ca="1" si="442"/>
        <v>1.0759728260245365</v>
      </c>
      <c r="K6291" s="11">
        <f t="shared" ca="1" si="443"/>
        <v>1.1315497859790069</v>
      </c>
      <c r="L6291" s="11" t="str">
        <f t="shared" ca="1" si="432"/>
        <v>H</v>
      </c>
      <c r="M6291" s="11"/>
      <c r="N6291" s="11">
        <v>6290</v>
      </c>
      <c r="O6291" s="12">
        <f t="shared" ca="1" si="444"/>
        <v>-2.5796688111969832</v>
      </c>
      <c r="P6291" s="12">
        <f t="shared" ca="1" si="445"/>
        <v>1.4196241950652657</v>
      </c>
      <c r="Q6291" s="11" t="str">
        <f t="shared" ca="1" si="433"/>
        <v>H</v>
      </c>
    </row>
    <row r="6292" spans="9:17" x14ac:dyDescent="0.25">
      <c r="I6292" s="11">
        <v>6291</v>
      </c>
      <c r="J6292" s="11">
        <f t="shared" ca="1" si="442"/>
        <v>0.97532817723573251</v>
      </c>
      <c r="K6292" s="11">
        <f t="shared" ca="1" si="443"/>
        <v>1.4740408394481839</v>
      </c>
      <c r="L6292" s="11" t="str">
        <f t="shared" ca="1" si="432"/>
        <v>H</v>
      </c>
      <c r="M6292" s="11"/>
      <c r="N6292" s="11">
        <v>6291</v>
      </c>
      <c r="O6292" s="12">
        <f t="shared" ca="1" si="444"/>
        <v>0.48486779378379607</v>
      </c>
      <c r="P6292" s="12">
        <f t="shared" ca="1" si="445"/>
        <v>1.5616217424106571</v>
      </c>
      <c r="Q6292" s="11" t="str">
        <f t="shared" ca="1" si="433"/>
        <v>H</v>
      </c>
    </row>
    <row r="6293" spans="9:17" x14ac:dyDescent="0.25">
      <c r="I6293" s="11">
        <v>6292</v>
      </c>
      <c r="J6293" s="11">
        <f t="shared" ca="1" si="442"/>
        <v>1.4348990605566831</v>
      </c>
      <c r="K6293" s="11">
        <f t="shared" ca="1" si="443"/>
        <v>3.3404611279969316</v>
      </c>
      <c r="L6293" s="11" t="str">
        <f t="shared" ca="1" si="432"/>
        <v>H</v>
      </c>
      <c r="M6293" s="11"/>
      <c r="N6293" s="11">
        <v>6292</v>
      </c>
      <c r="O6293" s="12">
        <f t="shared" ca="1" si="444"/>
        <v>-1.2995989365782699</v>
      </c>
      <c r="P6293" s="12">
        <f t="shared" ca="1" si="445"/>
        <v>0.92100402220714517</v>
      </c>
      <c r="Q6293" s="11" t="str">
        <f t="shared" ca="1" si="433"/>
        <v>H</v>
      </c>
    </row>
    <row r="6294" spans="9:17" x14ac:dyDescent="0.25">
      <c r="I6294" s="11">
        <v>6293</v>
      </c>
      <c r="J6294" s="11">
        <f t="shared" ca="1" si="442"/>
        <v>0.92897297378893695</v>
      </c>
      <c r="K6294" s="11">
        <f t="shared" ca="1" si="443"/>
        <v>4.0197799211210015</v>
      </c>
      <c r="L6294" s="11" t="str">
        <f t="shared" ca="1" si="432"/>
        <v>H</v>
      </c>
      <c r="M6294" s="11"/>
      <c r="N6294" s="11">
        <v>6293</v>
      </c>
      <c r="O6294" s="12">
        <f t="shared" ca="1" si="444"/>
        <v>2.6719166978927493</v>
      </c>
      <c r="P6294" s="12">
        <f t="shared" ca="1" si="445"/>
        <v>-0.23358101481681448</v>
      </c>
      <c r="Q6294" s="11" t="str">
        <f t="shared" ca="1" si="433"/>
        <v>A</v>
      </c>
    </row>
    <row r="6295" spans="9:17" x14ac:dyDescent="0.25">
      <c r="I6295" s="11">
        <v>6294</v>
      </c>
      <c r="J6295" s="11">
        <f t="shared" ca="1" si="442"/>
        <v>-1.4448299642375484</v>
      </c>
      <c r="K6295" s="11">
        <f t="shared" ca="1" si="443"/>
        <v>2.3165467436171006</v>
      </c>
      <c r="L6295" s="11" t="str">
        <f t="shared" ca="1" si="432"/>
        <v>H</v>
      </c>
      <c r="M6295" s="11"/>
      <c r="N6295" s="11">
        <v>6294</v>
      </c>
      <c r="O6295" s="12">
        <f t="shared" ca="1" si="444"/>
        <v>0.32137716237480873</v>
      </c>
      <c r="P6295" s="12">
        <f t="shared" ca="1" si="445"/>
        <v>1.1773114688581288</v>
      </c>
      <c r="Q6295" s="11" t="str">
        <f t="shared" ca="1" si="433"/>
        <v>H</v>
      </c>
    </row>
    <row r="6296" spans="9:17" x14ac:dyDescent="0.25">
      <c r="I6296" s="11">
        <v>6295</v>
      </c>
      <c r="J6296" s="11">
        <f t="shared" ca="1" si="442"/>
        <v>-0.35948905508060836</v>
      </c>
      <c r="K6296" s="11">
        <f t="shared" ca="1" si="443"/>
        <v>1.5920074253543219</v>
      </c>
      <c r="L6296" s="11" t="str">
        <f t="shared" ca="1" si="432"/>
        <v>H</v>
      </c>
      <c r="M6296" s="11"/>
      <c r="N6296" s="11">
        <v>6295</v>
      </c>
      <c r="O6296" s="12">
        <f t="shared" ca="1" si="444"/>
        <v>0.32807520229361309</v>
      </c>
      <c r="P6296" s="12">
        <f t="shared" ca="1" si="445"/>
        <v>1.1433869885302845</v>
      </c>
      <c r="Q6296" s="11" t="str">
        <f t="shared" ca="1" si="433"/>
        <v>H</v>
      </c>
    </row>
    <row r="6297" spans="9:17" x14ac:dyDescent="0.25">
      <c r="I6297" s="11">
        <v>6296</v>
      </c>
      <c r="J6297" s="11">
        <f t="shared" ca="1" si="442"/>
        <v>0.9264203134229696</v>
      </c>
      <c r="K6297" s="11">
        <f t="shared" ca="1" si="443"/>
        <v>-0.1897807540064651</v>
      </c>
      <c r="L6297" s="11" t="str">
        <f t="shared" ca="1" si="432"/>
        <v>A</v>
      </c>
      <c r="M6297" s="11"/>
      <c r="N6297" s="11">
        <v>6296</v>
      </c>
      <c r="O6297" s="12">
        <f t="shared" ca="1" si="444"/>
        <v>7.4885545568138423E-2</v>
      </c>
      <c r="P6297" s="12">
        <f t="shared" ca="1" si="445"/>
        <v>0.6730956589797441</v>
      </c>
      <c r="Q6297" s="11" t="str">
        <f t="shared" ca="1" si="433"/>
        <v>H</v>
      </c>
    </row>
    <row r="6298" spans="9:17" x14ac:dyDescent="0.25">
      <c r="I6298" s="11">
        <v>6297</v>
      </c>
      <c r="J6298" s="11">
        <f t="shared" ca="1" si="442"/>
        <v>3.1072895989925926</v>
      </c>
      <c r="K6298" s="11">
        <f t="shared" ca="1" si="443"/>
        <v>1.7981321070908503</v>
      </c>
      <c r="L6298" s="11" t="str">
        <f t="shared" ca="1" si="432"/>
        <v>A</v>
      </c>
      <c r="M6298" s="11"/>
      <c r="N6298" s="11">
        <v>6297</v>
      </c>
      <c r="O6298" s="12">
        <f t="shared" ca="1" si="444"/>
        <v>1.1306464067972031</v>
      </c>
      <c r="P6298" s="12">
        <f t="shared" ca="1" si="445"/>
        <v>0.35925502797120379</v>
      </c>
      <c r="Q6298" s="11" t="str">
        <f t="shared" ca="1" si="433"/>
        <v>A</v>
      </c>
    </row>
    <row r="6299" spans="9:17" x14ac:dyDescent="0.25">
      <c r="I6299" s="11">
        <v>6298</v>
      </c>
      <c r="J6299" s="11">
        <f t="shared" ca="1" si="442"/>
        <v>1.7520378384414321</v>
      </c>
      <c r="K6299" s="11">
        <f t="shared" ca="1" si="443"/>
        <v>2.739231217904579</v>
      </c>
      <c r="L6299" s="11" t="str">
        <f t="shared" ca="1" si="432"/>
        <v>H</v>
      </c>
      <c r="M6299" s="11"/>
      <c r="N6299" s="11">
        <v>6298</v>
      </c>
      <c r="O6299" s="12">
        <f t="shared" ca="1" si="444"/>
        <v>0.47169602038548897</v>
      </c>
      <c r="P6299" s="12">
        <f t="shared" ca="1" si="445"/>
        <v>1.4323478074165479</v>
      </c>
      <c r="Q6299" s="11" t="str">
        <f t="shared" ca="1" si="433"/>
        <v>H</v>
      </c>
    </row>
    <row r="6300" spans="9:17" x14ac:dyDescent="0.25">
      <c r="I6300" s="11">
        <v>6299</v>
      </c>
      <c r="J6300" s="11">
        <f t="shared" ca="1" si="442"/>
        <v>0.60530299675649391</v>
      </c>
      <c r="K6300" s="11">
        <f t="shared" ca="1" si="443"/>
        <v>3.0823072162265177</v>
      </c>
      <c r="L6300" s="11" t="str">
        <f t="shared" ca="1" si="432"/>
        <v>H</v>
      </c>
      <c r="M6300" s="11"/>
      <c r="N6300" s="11">
        <v>6299</v>
      </c>
      <c r="O6300" s="12">
        <f t="shared" ca="1" si="444"/>
        <v>1.0821841343478429</v>
      </c>
      <c r="P6300" s="12">
        <f t="shared" ca="1" si="445"/>
        <v>-0.28545406058836642</v>
      </c>
      <c r="Q6300" s="11" t="str">
        <f t="shared" ca="1" si="433"/>
        <v>A</v>
      </c>
    </row>
    <row r="6301" spans="9:17" x14ac:dyDescent="0.25">
      <c r="I6301" s="11">
        <v>6300</v>
      </c>
      <c r="J6301" s="11">
        <f t="shared" ca="1" si="442"/>
        <v>1.9437489426306582</v>
      </c>
      <c r="K6301" s="11">
        <f t="shared" ca="1" si="443"/>
        <v>2.2403561573312598</v>
      </c>
      <c r="L6301" s="11" t="str">
        <f t="shared" ca="1" si="432"/>
        <v>H</v>
      </c>
      <c r="M6301" s="11"/>
      <c r="N6301" s="11">
        <v>6300</v>
      </c>
      <c r="O6301" s="12">
        <f t="shared" ca="1" si="444"/>
        <v>1.7146268719540469</v>
      </c>
      <c r="P6301" s="12">
        <f t="shared" ca="1" si="445"/>
        <v>1.7142959227239922</v>
      </c>
      <c r="Q6301" s="11" t="str">
        <f t="shared" ca="1" si="433"/>
        <v>A</v>
      </c>
    </row>
    <row r="6302" spans="9:17" x14ac:dyDescent="0.25">
      <c r="I6302" s="11">
        <v>6301</v>
      </c>
      <c r="J6302" s="11">
        <f t="shared" ca="1" si="442"/>
        <v>3.3503800946948381E-2</v>
      </c>
      <c r="K6302" s="11">
        <f t="shared" ca="1" si="443"/>
        <v>-0.3171441973871123</v>
      </c>
      <c r="L6302" s="11" t="str">
        <f t="shared" ca="1" si="432"/>
        <v>A</v>
      </c>
      <c r="M6302" s="11"/>
      <c r="N6302" s="11">
        <v>6301</v>
      </c>
      <c r="O6302" s="12">
        <f t="shared" ca="1" si="444"/>
        <v>2.1870503611962677</v>
      </c>
      <c r="P6302" s="12">
        <f t="shared" ca="1" si="445"/>
        <v>1.517117947774832</v>
      </c>
      <c r="Q6302" s="11" t="str">
        <f t="shared" ca="1" si="433"/>
        <v>A</v>
      </c>
    </row>
    <row r="6303" spans="9:17" x14ac:dyDescent="0.25">
      <c r="I6303" s="11">
        <v>6302</v>
      </c>
      <c r="J6303" s="11">
        <f t="shared" ca="1" si="442"/>
        <v>1.2603592606582352</v>
      </c>
      <c r="K6303" s="11">
        <f t="shared" ca="1" si="443"/>
        <v>1.8650121561819069</v>
      </c>
      <c r="L6303" s="11" t="str">
        <f t="shared" ca="1" si="432"/>
        <v>H</v>
      </c>
      <c r="M6303" s="11"/>
      <c r="N6303" s="11">
        <v>6302</v>
      </c>
      <c r="O6303" s="12">
        <f t="shared" ca="1" si="444"/>
        <v>-2.2391082279815837</v>
      </c>
      <c r="P6303" s="12">
        <f t="shared" ca="1" si="445"/>
        <v>-0.17455392267233805</v>
      </c>
      <c r="Q6303" s="11" t="str">
        <f t="shared" ca="1" si="433"/>
        <v>H</v>
      </c>
    </row>
    <row r="6304" spans="9:17" x14ac:dyDescent="0.25">
      <c r="I6304" s="11">
        <v>6303</v>
      </c>
      <c r="J6304" s="11">
        <f t="shared" ca="1" si="442"/>
        <v>0.77108096612044774</v>
      </c>
      <c r="K6304" s="11">
        <f t="shared" ca="1" si="443"/>
        <v>1.4439190405261755</v>
      </c>
      <c r="L6304" s="11" t="str">
        <f t="shared" ca="1" si="432"/>
        <v>H</v>
      </c>
      <c r="M6304" s="11"/>
      <c r="N6304" s="11">
        <v>6303</v>
      </c>
      <c r="O6304" s="12">
        <f t="shared" ca="1" si="444"/>
        <v>1.1459412325466947</v>
      </c>
      <c r="P6304" s="12">
        <f t="shared" ca="1" si="445"/>
        <v>2.8806210887841237</v>
      </c>
      <c r="Q6304" s="11" t="str">
        <f t="shared" ca="1" si="433"/>
        <v>H</v>
      </c>
    </row>
    <row r="6305" spans="9:17" x14ac:dyDescent="0.25">
      <c r="I6305" s="11">
        <v>6304</v>
      </c>
      <c r="J6305" s="11">
        <f t="shared" ca="1" si="442"/>
        <v>1.7159368236918526</v>
      </c>
      <c r="K6305" s="11">
        <f t="shared" ca="1" si="443"/>
        <v>2.3150667603689006</v>
      </c>
      <c r="L6305" s="11" t="str">
        <f t="shared" ca="1" si="432"/>
        <v>H</v>
      </c>
      <c r="M6305" s="11"/>
      <c r="N6305" s="11">
        <v>6304</v>
      </c>
      <c r="O6305" s="12">
        <f t="shared" ca="1" si="444"/>
        <v>2.7222258676090885</v>
      </c>
      <c r="P6305" s="12">
        <f t="shared" ca="1" si="445"/>
        <v>8.9756614802202428E-2</v>
      </c>
      <c r="Q6305" s="11" t="str">
        <f t="shared" ca="1" si="433"/>
        <v>A</v>
      </c>
    </row>
    <row r="6306" spans="9:17" x14ac:dyDescent="0.25">
      <c r="I6306" s="11">
        <v>6305</v>
      </c>
      <c r="J6306" s="11">
        <f t="shared" ca="1" si="442"/>
        <v>1.1901177241456149</v>
      </c>
      <c r="K6306" s="11">
        <f t="shared" ca="1" si="443"/>
        <v>1.347830989663408</v>
      </c>
      <c r="L6306" s="11" t="str">
        <f t="shared" ca="1" si="432"/>
        <v>H</v>
      </c>
      <c r="M6306" s="11"/>
      <c r="N6306" s="11">
        <v>6305</v>
      </c>
      <c r="O6306" s="12">
        <f t="shared" ca="1" si="444"/>
        <v>-6.7200799540334977E-2</v>
      </c>
      <c r="P6306" s="12">
        <f t="shared" ca="1" si="445"/>
        <v>2.0874167866837254</v>
      </c>
      <c r="Q6306" s="11" t="str">
        <f t="shared" ca="1" si="433"/>
        <v>H</v>
      </c>
    </row>
    <row r="6307" spans="9:17" x14ac:dyDescent="0.25">
      <c r="I6307" s="11">
        <v>6306</v>
      </c>
      <c r="J6307" s="11">
        <f t="shared" ca="1" si="442"/>
        <v>-0.83888332591322745</v>
      </c>
      <c r="K6307" s="11">
        <f t="shared" ca="1" si="443"/>
        <v>1.7795040729885807</v>
      </c>
      <c r="L6307" s="11" t="str">
        <f t="shared" ca="1" si="432"/>
        <v>H</v>
      </c>
      <c r="M6307" s="11"/>
      <c r="N6307" s="11">
        <v>6306</v>
      </c>
      <c r="O6307" s="12">
        <f t="shared" ca="1" si="444"/>
        <v>0.50280505470913728</v>
      </c>
      <c r="P6307" s="12">
        <f t="shared" ca="1" si="445"/>
        <v>2.698030457591444</v>
      </c>
      <c r="Q6307" s="11" t="str">
        <f t="shared" ca="1" si="433"/>
        <v>H</v>
      </c>
    </row>
    <row r="6308" spans="9:17" x14ac:dyDescent="0.25">
      <c r="I6308" s="11">
        <v>6307</v>
      </c>
      <c r="J6308" s="11">
        <f t="shared" ca="1" si="442"/>
        <v>0.12964498504505839</v>
      </c>
      <c r="K6308" s="11">
        <f t="shared" ca="1" si="443"/>
        <v>-0.19069781501333738</v>
      </c>
      <c r="L6308" s="11" t="str">
        <f t="shared" ca="1" si="432"/>
        <v>A</v>
      </c>
      <c r="M6308" s="11"/>
      <c r="N6308" s="11">
        <v>6307</v>
      </c>
      <c r="O6308" s="12">
        <f t="shared" ca="1" si="444"/>
        <v>-1.7815539206585906</v>
      </c>
      <c r="P6308" s="12">
        <f t="shared" ca="1" si="445"/>
        <v>-0.69676714462441325</v>
      </c>
      <c r="Q6308" s="11" t="str">
        <f t="shared" ca="1" si="433"/>
        <v>H</v>
      </c>
    </row>
    <row r="6309" spans="9:17" x14ac:dyDescent="0.25">
      <c r="I6309" s="11">
        <v>6308</v>
      </c>
      <c r="J6309" s="11">
        <f t="shared" ca="1" si="442"/>
        <v>1.3110666377019919</v>
      </c>
      <c r="K6309" s="11">
        <f t="shared" ca="1" si="443"/>
        <v>2.9606078879719662</v>
      </c>
      <c r="L6309" s="11" t="str">
        <f t="shared" ca="1" si="432"/>
        <v>H</v>
      </c>
      <c r="M6309" s="11"/>
      <c r="N6309" s="11">
        <v>6308</v>
      </c>
      <c r="O6309" s="12">
        <f t="shared" ca="1" si="444"/>
        <v>-0.19370356973785441</v>
      </c>
      <c r="P6309" s="12">
        <f t="shared" ca="1" si="445"/>
        <v>2.9376146736967921</v>
      </c>
      <c r="Q6309" s="11" t="str">
        <f t="shared" ca="1" si="433"/>
        <v>H</v>
      </c>
    </row>
    <row r="6310" spans="9:17" x14ac:dyDescent="0.25">
      <c r="I6310" s="11">
        <v>6309</v>
      </c>
      <c r="J6310" s="11">
        <f t="shared" ca="1" si="442"/>
        <v>0.73414108343409168</v>
      </c>
      <c r="K6310" s="11">
        <f t="shared" ca="1" si="443"/>
        <v>0.77838890809077177</v>
      </c>
      <c r="L6310" s="11" t="str">
        <f t="shared" ca="1" si="432"/>
        <v>H</v>
      </c>
      <c r="M6310" s="11"/>
      <c r="N6310" s="11">
        <v>6309</v>
      </c>
      <c r="O6310" s="12">
        <f t="shared" ca="1" si="444"/>
        <v>-1.4114191334340194</v>
      </c>
      <c r="P6310" s="12">
        <f t="shared" ca="1" si="445"/>
        <v>1.2687534493343364</v>
      </c>
      <c r="Q6310" s="11" t="str">
        <f t="shared" ca="1" si="433"/>
        <v>H</v>
      </c>
    </row>
    <row r="6311" spans="9:17" x14ac:dyDescent="0.25">
      <c r="I6311" s="11">
        <v>6310</v>
      </c>
      <c r="J6311" s="11">
        <f t="shared" ca="1" si="442"/>
        <v>1.0158383391819195</v>
      </c>
      <c r="K6311" s="11">
        <f t="shared" ca="1" si="443"/>
        <v>0.469010337322322</v>
      </c>
      <c r="L6311" s="11" t="str">
        <f t="shared" ca="1" si="432"/>
        <v>A</v>
      </c>
      <c r="M6311" s="11"/>
      <c r="N6311" s="11">
        <v>6310</v>
      </c>
      <c r="O6311" s="12">
        <f t="shared" ca="1" si="444"/>
        <v>-0.14292043540356159</v>
      </c>
      <c r="P6311" s="12">
        <f t="shared" ca="1" si="445"/>
        <v>1.7086629891160405</v>
      </c>
      <c r="Q6311" s="11" t="str">
        <f t="shared" ca="1" si="433"/>
        <v>H</v>
      </c>
    </row>
    <row r="6312" spans="9:17" x14ac:dyDescent="0.25">
      <c r="I6312" s="11">
        <v>6311</v>
      </c>
      <c r="J6312" s="11">
        <f t="shared" ca="1" si="442"/>
        <v>2.9496178159989852</v>
      </c>
      <c r="K6312" s="11">
        <f t="shared" ca="1" si="443"/>
        <v>2.2323668837049033</v>
      </c>
      <c r="L6312" s="11" t="str">
        <f t="shared" ca="1" si="432"/>
        <v>A</v>
      </c>
      <c r="M6312" s="11"/>
      <c r="N6312" s="11">
        <v>6311</v>
      </c>
      <c r="O6312" s="12">
        <f t="shared" ca="1" si="444"/>
        <v>0.3020529758387287</v>
      </c>
      <c r="P6312" s="12">
        <f t="shared" ca="1" si="445"/>
        <v>2.9470207387843854</v>
      </c>
      <c r="Q6312" s="11" t="str">
        <f t="shared" ca="1" si="433"/>
        <v>H</v>
      </c>
    </row>
    <row r="6313" spans="9:17" x14ac:dyDescent="0.25">
      <c r="I6313" s="11">
        <v>6312</v>
      </c>
      <c r="J6313" s="11">
        <f t="shared" ca="1" si="442"/>
        <v>3.3531351812747574</v>
      </c>
      <c r="K6313" s="11">
        <f t="shared" ca="1" si="443"/>
        <v>2.7935648270367395</v>
      </c>
      <c r="L6313" s="11" t="str">
        <f t="shared" ca="1" si="432"/>
        <v>A</v>
      </c>
      <c r="M6313" s="11"/>
      <c r="N6313" s="11">
        <v>6312</v>
      </c>
      <c r="O6313" s="12">
        <f t="shared" ca="1" si="444"/>
        <v>9.7300478406919966E-2</v>
      </c>
      <c r="P6313" s="12">
        <f t="shared" ca="1" si="445"/>
        <v>1.2519094680990706</v>
      </c>
      <c r="Q6313" s="11" t="str">
        <f t="shared" ca="1" si="433"/>
        <v>H</v>
      </c>
    </row>
    <row r="6314" spans="9:17" x14ac:dyDescent="0.25">
      <c r="I6314" s="11">
        <v>6313</v>
      </c>
      <c r="J6314" s="11">
        <f t="shared" ca="1" si="442"/>
        <v>3.0317953104388629</v>
      </c>
      <c r="K6314" s="11">
        <f t="shared" ca="1" si="443"/>
        <v>4.1071101515524893</v>
      </c>
      <c r="L6314" s="11" t="str">
        <f t="shared" ca="1" si="432"/>
        <v>H</v>
      </c>
      <c r="M6314" s="11"/>
      <c r="N6314" s="11">
        <v>6313</v>
      </c>
      <c r="O6314" s="12">
        <f t="shared" ca="1" si="444"/>
        <v>-0.98215197758303097</v>
      </c>
      <c r="P6314" s="12">
        <f t="shared" ca="1" si="445"/>
        <v>7.3358714419928583E-2</v>
      </c>
      <c r="Q6314" s="11" t="str">
        <f t="shared" ca="1" si="433"/>
        <v>H</v>
      </c>
    </row>
    <row r="6315" spans="9:17" x14ac:dyDescent="0.25">
      <c r="I6315" s="11">
        <v>6314</v>
      </c>
      <c r="J6315" s="11">
        <f t="shared" ca="1" si="442"/>
        <v>0.48154643841548811</v>
      </c>
      <c r="K6315" s="11">
        <f t="shared" ca="1" si="443"/>
        <v>3.608503618794435</v>
      </c>
      <c r="L6315" s="11" t="str">
        <f t="shared" ca="1" si="432"/>
        <v>H</v>
      </c>
      <c r="M6315" s="11"/>
      <c r="N6315" s="11">
        <v>6314</v>
      </c>
      <c r="O6315" s="12">
        <f t="shared" ca="1" si="444"/>
        <v>-1.5873535180760781</v>
      </c>
      <c r="P6315" s="12">
        <f t="shared" ca="1" si="445"/>
        <v>0.9721303663770704</v>
      </c>
      <c r="Q6315" s="11" t="str">
        <f t="shared" ca="1" si="433"/>
        <v>H</v>
      </c>
    </row>
    <row r="6316" spans="9:17" x14ac:dyDescent="0.25">
      <c r="I6316" s="11">
        <v>6315</v>
      </c>
      <c r="J6316" s="11">
        <f t="shared" ca="1" si="442"/>
        <v>2.291458933649293</v>
      </c>
      <c r="K6316" s="11">
        <f t="shared" ca="1" si="443"/>
        <v>3.0704593081546783</v>
      </c>
      <c r="L6316" s="11" t="str">
        <f t="shared" ca="1" si="432"/>
        <v>H</v>
      </c>
      <c r="M6316" s="11"/>
      <c r="N6316" s="11">
        <v>6315</v>
      </c>
      <c r="O6316" s="12">
        <f t="shared" ca="1" si="444"/>
        <v>1.4872864539935375</v>
      </c>
      <c r="P6316" s="12">
        <f t="shared" ca="1" si="445"/>
        <v>-0.45385935131671795</v>
      </c>
      <c r="Q6316" s="11" t="str">
        <f t="shared" ca="1" si="433"/>
        <v>A</v>
      </c>
    </row>
    <row r="6317" spans="9:17" x14ac:dyDescent="0.25">
      <c r="I6317" s="11">
        <v>6316</v>
      </c>
      <c r="J6317" s="11">
        <f t="shared" ca="1" si="442"/>
        <v>-0.96797337402702899</v>
      </c>
      <c r="K6317" s="11">
        <f t="shared" ca="1" si="443"/>
        <v>1.5796959257606804</v>
      </c>
      <c r="L6317" s="11" t="str">
        <f t="shared" ca="1" si="432"/>
        <v>H</v>
      </c>
      <c r="M6317" s="11"/>
      <c r="N6317" s="11">
        <v>6316</v>
      </c>
      <c r="O6317" s="12">
        <f t="shared" ca="1" si="444"/>
        <v>-0.95415979753972802</v>
      </c>
      <c r="P6317" s="12">
        <f t="shared" ca="1" si="445"/>
        <v>0.66214303974757094</v>
      </c>
      <c r="Q6317" s="11" t="str">
        <f t="shared" ca="1" si="433"/>
        <v>H</v>
      </c>
    </row>
    <row r="6318" spans="9:17" x14ac:dyDescent="0.25">
      <c r="I6318" s="11">
        <v>6317</v>
      </c>
      <c r="J6318" s="11">
        <f t="shared" ca="1" si="442"/>
        <v>-0.1828285533286883</v>
      </c>
      <c r="K6318" s="11">
        <f t="shared" ca="1" si="443"/>
        <v>2.5049287832453233</v>
      </c>
      <c r="L6318" s="11" t="str">
        <f t="shared" ca="1" si="432"/>
        <v>H</v>
      </c>
      <c r="M6318" s="11"/>
      <c r="N6318" s="11">
        <v>6317</v>
      </c>
      <c r="O6318" s="12">
        <f t="shared" ca="1" si="444"/>
        <v>1.2947404894996626</v>
      </c>
      <c r="P6318" s="12">
        <f t="shared" ca="1" si="445"/>
        <v>2.6582082351786216</v>
      </c>
      <c r="Q6318" s="11" t="str">
        <f t="shared" ca="1" si="433"/>
        <v>H</v>
      </c>
    </row>
    <row r="6319" spans="9:17" x14ac:dyDescent="0.25">
      <c r="I6319" s="11">
        <v>6318</v>
      </c>
      <c r="J6319" s="11">
        <f t="shared" ca="1" si="442"/>
        <v>1.4211106268428677</v>
      </c>
      <c r="K6319" s="11">
        <f t="shared" ca="1" si="443"/>
        <v>2.3833040746776613</v>
      </c>
      <c r="L6319" s="11" t="str">
        <f t="shared" ca="1" si="432"/>
        <v>H</v>
      </c>
      <c r="M6319" s="11"/>
      <c r="N6319" s="11">
        <v>6318</v>
      </c>
      <c r="O6319" s="12">
        <f t="shared" ca="1" si="444"/>
        <v>-1.8261670876956517</v>
      </c>
      <c r="P6319" s="12">
        <f t="shared" ca="1" si="445"/>
        <v>2.6409743182637078</v>
      </c>
      <c r="Q6319" s="11" t="str">
        <f t="shared" ca="1" si="433"/>
        <v>H</v>
      </c>
    </row>
    <row r="6320" spans="9:17" x14ac:dyDescent="0.25">
      <c r="I6320" s="11">
        <v>6319</v>
      </c>
      <c r="J6320" s="11">
        <f t="shared" ca="1" si="442"/>
        <v>2.8745917365332385</v>
      </c>
      <c r="K6320" s="11">
        <f t="shared" ca="1" si="443"/>
        <v>2.7488657455512548</v>
      </c>
      <c r="L6320" s="11" t="str">
        <f t="shared" ca="1" si="432"/>
        <v>A</v>
      </c>
      <c r="M6320" s="11"/>
      <c r="N6320" s="11">
        <v>6319</v>
      </c>
      <c r="O6320" s="12">
        <f t="shared" ca="1" si="444"/>
        <v>0.36286840696247846</v>
      </c>
      <c r="P6320" s="12">
        <f t="shared" ca="1" si="445"/>
        <v>0.46310923209587218</v>
      </c>
      <c r="Q6320" s="11" t="str">
        <f t="shared" ca="1" si="433"/>
        <v>H</v>
      </c>
    </row>
    <row r="6321" spans="9:17" x14ac:dyDescent="0.25">
      <c r="I6321" s="11">
        <v>6320</v>
      </c>
      <c r="J6321" s="11">
        <f t="shared" ca="1" si="442"/>
        <v>1.0386295709252624</v>
      </c>
      <c r="K6321" s="11">
        <f t="shared" ca="1" si="443"/>
        <v>2.6850168829378522</v>
      </c>
      <c r="L6321" s="11" t="str">
        <f t="shared" ca="1" si="432"/>
        <v>H</v>
      </c>
      <c r="M6321" s="11"/>
      <c r="N6321" s="11">
        <v>6320</v>
      </c>
      <c r="O6321" s="12">
        <f t="shared" ca="1" si="444"/>
        <v>0.62456941674841826</v>
      </c>
      <c r="P6321" s="12">
        <f t="shared" ca="1" si="445"/>
        <v>1.4993238671001403</v>
      </c>
      <c r="Q6321" s="11" t="str">
        <f t="shared" ca="1" si="433"/>
        <v>H</v>
      </c>
    </row>
    <row r="6322" spans="9:17" x14ac:dyDescent="0.25">
      <c r="I6322" s="11">
        <v>6321</v>
      </c>
      <c r="J6322" s="11">
        <f t="shared" ca="1" si="442"/>
        <v>1.148398843877962</v>
      </c>
      <c r="K6322" s="11">
        <f t="shared" ca="1" si="443"/>
        <v>2.1953058813563051</v>
      </c>
      <c r="L6322" s="11" t="str">
        <f t="shared" ca="1" si="432"/>
        <v>H</v>
      </c>
      <c r="M6322" s="11"/>
      <c r="N6322" s="11">
        <v>6321</v>
      </c>
      <c r="O6322" s="12">
        <f t="shared" ca="1" si="444"/>
        <v>-0.39032136216719371</v>
      </c>
      <c r="P6322" s="12">
        <f t="shared" ca="1" si="445"/>
        <v>2.1489034838519903</v>
      </c>
      <c r="Q6322" s="11" t="str">
        <f t="shared" ca="1" si="433"/>
        <v>H</v>
      </c>
    </row>
    <row r="6323" spans="9:17" x14ac:dyDescent="0.25">
      <c r="I6323" s="11">
        <v>6322</v>
      </c>
      <c r="J6323" s="11">
        <f t="shared" ca="1" si="442"/>
        <v>1.6907359556823436</v>
      </c>
      <c r="K6323" s="11">
        <f t="shared" ca="1" si="443"/>
        <v>3.4470211837201115E-2</v>
      </c>
      <c r="L6323" s="11" t="str">
        <f t="shared" ca="1" si="432"/>
        <v>A</v>
      </c>
      <c r="M6323" s="11"/>
      <c r="N6323" s="11">
        <v>6322</v>
      </c>
      <c r="O6323" s="12">
        <f t="shared" ca="1" si="444"/>
        <v>0.19193028586914118</v>
      </c>
      <c r="P6323" s="12">
        <f t="shared" ca="1" si="445"/>
        <v>1.5306979914028065</v>
      </c>
      <c r="Q6323" s="11" t="str">
        <f t="shared" ca="1" si="433"/>
        <v>H</v>
      </c>
    </row>
    <row r="6324" spans="9:17" x14ac:dyDescent="0.25">
      <c r="I6324" s="11">
        <v>6323</v>
      </c>
      <c r="J6324" s="11">
        <f t="shared" ca="1" si="442"/>
        <v>0.71623220678186184</v>
      </c>
      <c r="K6324" s="11">
        <f t="shared" ca="1" si="443"/>
        <v>-0.10675245154082003</v>
      </c>
      <c r="L6324" s="11" t="str">
        <f t="shared" ca="1" si="432"/>
        <v>A</v>
      </c>
      <c r="M6324" s="11"/>
      <c r="N6324" s="11">
        <v>6323</v>
      </c>
      <c r="O6324" s="12">
        <f t="shared" ca="1" si="444"/>
        <v>1.1898527333268036</v>
      </c>
      <c r="P6324" s="12">
        <f t="shared" ca="1" si="445"/>
        <v>-0.38229238981775571</v>
      </c>
      <c r="Q6324" s="11" t="str">
        <f t="shared" ca="1" si="433"/>
        <v>A</v>
      </c>
    </row>
    <row r="6325" spans="9:17" x14ac:dyDescent="0.25">
      <c r="I6325" s="11">
        <v>6324</v>
      </c>
      <c r="J6325" s="11">
        <f t="shared" ca="1" si="442"/>
        <v>1.3918818620566276</v>
      </c>
      <c r="K6325" s="11">
        <f t="shared" ca="1" si="443"/>
        <v>2.2091594618146013</v>
      </c>
      <c r="L6325" s="11" t="str">
        <f t="shared" ca="1" si="432"/>
        <v>H</v>
      </c>
      <c r="M6325" s="11"/>
      <c r="N6325" s="11">
        <v>6324</v>
      </c>
      <c r="O6325" s="12">
        <f t="shared" ca="1" si="444"/>
        <v>-0.52931301997685076</v>
      </c>
      <c r="P6325" s="12">
        <f t="shared" ca="1" si="445"/>
        <v>0.94318829642560653</v>
      </c>
      <c r="Q6325" s="11" t="str">
        <f t="shared" ca="1" si="433"/>
        <v>H</v>
      </c>
    </row>
    <row r="6326" spans="9:17" x14ac:dyDescent="0.25">
      <c r="I6326" s="11">
        <v>6325</v>
      </c>
      <c r="J6326" s="11">
        <f t="shared" ca="1" si="442"/>
        <v>0.79828239337463247</v>
      </c>
      <c r="K6326" s="11">
        <f t="shared" ca="1" si="443"/>
        <v>1.2078614572969038</v>
      </c>
      <c r="L6326" s="11" t="str">
        <f t="shared" ca="1" si="432"/>
        <v>H</v>
      </c>
      <c r="M6326" s="11"/>
      <c r="N6326" s="11">
        <v>6325</v>
      </c>
      <c r="O6326" s="12">
        <f t="shared" ca="1" si="444"/>
        <v>2.6871558023445707E-2</v>
      </c>
      <c r="P6326" s="12">
        <f t="shared" ca="1" si="445"/>
        <v>-0.79673686069481997</v>
      </c>
      <c r="Q6326" s="11" t="str">
        <f t="shared" ca="1" si="433"/>
        <v>A</v>
      </c>
    </row>
    <row r="6327" spans="9:17" x14ac:dyDescent="0.25">
      <c r="I6327" s="11">
        <v>6326</v>
      </c>
      <c r="J6327" s="11">
        <f t="shared" ca="1" si="442"/>
        <v>-4.4882168695402513E-2</v>
      </c>
      <c r="K6327" s="11">
        <f t="shared" ca="1" si="443"/>
        <v>3.779905919306251</v>
      </c>
      <c r="L6327" s="11" t="str">
        <f t="shared" ca="1" si="432"/>
        <v>H</v>
      </c>
      <c r="M6327" s="11"/>
      <c r="N6327" s="11">
        <v>6326</v>
      </c>
      <c r="O6327" s="12">
        <f t="shared" ca="1" si="444"/>
        <v>0.11275212510176147</v>
      </c>
      <c r="P6327" s="12">
        <f t="shared" ca="1" si="445"/>
        <v>-0.18663183690635998</v>
      </c>
      <c r="Q6327" s="11" t="str">
        <f t="shared" ca="1" si="433"/>
        <v>A</v>
      </c>
    </row>
    <row r="6328" spans="9:17" x14ac:dyDescent="0.25">
      <c r="I6328" s="11">
        <v>6327</v>
      </c>
      <c r="J6328" s="11">
        <f t="shared" ca="1" si="442"/>
        <v>2.8591250248903353</v>
      </c>
      <c r="K6328" s="11">
        <f t="shared" ca="1" si="443"/>
        <v>3.0143833040813899</v>
      </c>
      <c r="L6328" s="11" t="str">
        <f t="shared" ca="1" si="432"/>
        <v>H</v>
      </c>
      <c r="M6328" s="11"/>
      <c r="N6328" s="11">
        <v>6327</v>
      </c>
      <c r="O6328" s="12">
        <f t="shared" ca="1" si="444"/>
        <v>-0.61930366013492977</v>
      </c>
      <c r="P6328" s="12">
        <f t="shared" ca="1" si="445"/>
        <v>0.68030865245669281</v>
      </c>
      <c r="Q6328" s="11" t="str">
        <f t="shared" ca="1" si="433"/>
        <v>H</v>
      </c>
    </row>
    <row r="6329" spans="9:17" x14ac:dyDescent="0.25">
      <c r="I6329" s="11">
        <v>6328</v>
      </c>
      <c r="J6329" s="11">
        <f t="shared" ca="1" si="442"/>
        <v>-1.7282706130240317</v>
      </c>
      <c r="K6329" s="11">
        <f t="shared" ca="1" si="443"/>
        <v>-2.6136141045545624E-2</v>
      </c>
      <c r="L6329" s="11" t="str">
        <f t="shared" ca="1" si="432"/>
        <v>H</v>
      </c>
      <c r="M6329" s="11"/>
      <c r="N6329" s="11">
        <v>6328</v>
      </c>
      <c r="O6329" s="12">
        <f t="shared" ca="1" si="444"/>
        <v>1.1122508473174182</v>
      </c>
      <c r="P6329" s="12">
        <f t="shared" ca="1" si="445"/>
        <v>1.3575513159536641</v>
      </c>
      <c r="Q6329" s="11" t="str">
        <f t="shared" ca="1" si="433"/>
        <v>H</v>
      </c>
    </row>
    <row r="6330" spans="9:17" x14ac:dyDescent="0.25">
      <c r="I6330" s="11">
        <v>6329</v>
      </c>
      <c r="J6330" s="11">
        <f t="shared" ca="1" si="442"/>
        <v>0.26357344230401925</v>
      </c>
      <c r="K6330" s="11">
        <f t="shared" ca="1" si="443"/>
        <v>4.2864995757899731</v>
      </c>
      <c r="L6330" s="11" t="str">
        <f t="shared" ca="1" si="432"/>
        <v>H</v>
      </c>
      <c r="M6330" s="11"/>
      <c r="N6330" s="11">
        <v>6329</v>
      </c>
      <c r="O6330" s="12">
        <f t="shared" ca="1" si="444"/>
        <v>2.8077457215697565</v>
      </c>
      <c r="P6330" s="12">
        <f t="shared" ca="1" si="445"/>
        <v>3.2283328257865316</v>
      </c>
      <c r="Q6330" s="11" t="str">
        <f t="shared" ca="1" si="433"/>
        <v>H</v>
      </c>
    </row>
    <row r="6331" spans="9:17" x14ac:dyDescent="0.25">
      <c r="I6331" s="11">
        <v>6330</v>
      </c>
      <c r="J6331" s="11">
        <f t="shared" ca="1" si="442"/>
        <v>-0.24854465471271092</v>
      </c>
      <c r="K6331" s="11">
        <f t="shared" ca="1" si="443"/>
        <v>2.6881110853809003</v>
      </c>
      <c r="L6331" s="11" t="str">
        <f t="shared" ca="1" si="432"/>
        <v>H</v>
      </c>
      <c r="M6331" s="11"/>
      <c r="N6331" s="11">
        <v>6330</v>
      </c>
      <c r="O6331" s="12">
        <f t="shared" ca="1" si="444"/>
        <v>-0.8538866015032851</v>
      </c>
      <c r="P6331" s="12">
        <f t="shared" ca="1" si="445"/>
        <v>0.19391019221369199</v>
      </c>
      <c r="Q6331" s="11" t="str">
        <f t="shared" ca="1" si="433"/>
        <v>H</v>
      </c>
    </row>
    <row r="6332" spans="9:17" x14ac:dyDescent="0.25">
      <c r="I6332" s="11">
        <v>6331</v>
      </c>
      <c r="J6332" s="11">
        <f t="shared" ca="1" si="442"/>
        <v>-0.27121949088286923</v>
      </c>
      <c r="K6332" s="11">
        <f t="shared" ca="1" si="443"/>
        <v>1.8198749694805703</v>
      </c>
      <c r="L6332" s="11" t="str">
        <f t="shared" ca="1" si="432"/>
        <v>H</v>
      </c>
      <c r="M6332" s="11"/>
      <c r="N6332" s="11">
        <v>6331</v>
      </c>
      <c r="O6332" s="12">
        <f t="shared" ca="1" si="444"/>
        <v>0.67552000102094512</v>
      </c>
      <c r="P6332" s="12">
        <f t="shared" ca="1" si="445"/>
        <v>1.4490881036600987</v>
      </c>
      <c r="Q6332" s="11" t="str">
        <f t="shared" ca="1" si="433"/>
        <v>H</v>
      </c>
    </row>
    <row r="6333" spans="9:17" x14ac:dyDescent="0.25">
      <c r="I6333" s="11">
        <v>6332</v>
      </c>
      <c r="J6333" s="11">
        <f t="shared" ca="1" si="442"/>
        <v>-2.1124195486451702</v>
      </c>
      <c r="K6333" s="11">
        <f t="shared" ca="1" si="443"/>
        <v>2.7005488532325774</v>
      </c>
      <c r="L6333" s="11" t="str">
        <f t="shared" ca="1" si="432"/>
        <v>H</v>
      </c>
      <c r="M6333" s="11"/>
      <c r="N6333" s="11">
        <v>6332</v>
      </c>
      <c r="O6333" s="12">
        <f t="shared" ca="1" si="444"/>
        <v>0.12163603493349018</v>
      </c>
      <c r="P6333" s="12">
        <f t="shared" ca="1" si="445"/>
        <v>0.27397971388153897</v>
      </c>
      <c r="Q6333" s="11" t="str">
        <f t="shared" ca="1" si="433"/>
        <v>H</v>
      </c>
    </row>
    <row r="6334" spans="9:17" x14ac:dyDescent="0.25">
      <c r="I6334" s="11">
        <v>6333</v>
      </c>
      <c r="J6334" s="11">
        <f t="shared" ca="1" si="442"/>
        <v>2.6264472595339701</v>
      </c>
      <c r="K6334" s="11">
        <f t="shared" ca="1" si="443"/>
        <v>0.67400728521734576</v>
      </c>
      <c r="L6334" s="11" t="str">
        <f t="shared" ca="1" si="432"/>
        <v>A</v>
      </c>
      <c r="M6334" s="11"/>
      <c r="N6334" s="11">
        <v>6333</v>
      </c>
      <c r="O6334" s="12">
        <f t="shared" ca="1" si="444"/>
        <v>0.54522034531579211</v>
      </c>
      <c r="P6334" s="12">
        <f t="shared" ca="1" si="445"/>
        <v>1.060748273770922</v>
      </c>
      <c r="Q6334" s="11" t="str">
        <f t="shared" ca="1" si="433"/>
        <v>H</v>
      </c>
    </row>
    <row r="6335" spans="9:17" x14ac:dyDescent="0.25">
      <c r="I6335" s="11">
        <v>6334</v>
      </c>
      <c r="J6335" s="11">
        <f t="shared" ca="1" si="442"/>
        <v>-1.5068518846007799</v>
      </c>
      <c r="K6335" s="11">
        <f t="shared" ca="1" si="443"/>
        <v>0.96427057799277049</v>
      </c>
      <c r="L6335" s="11" t="str">
        <f t="shared" ca="1" si="432"/>
        <v>H</v>
      </c>
      <c r="M6335" s="11"/>
      <c r="N6335" s="11">
        <v>6334</v>
      </c>
      <c r="O6335" s="12">
        <f t="shared" ca="1" si="444"/>
        <v>2.3605266064856876</v>
      </c>
      <c r="P6335" s="12">
        <f t="shared" ca="1" si="445"/>
        <v>1.2141007791315277</v>
      </c>
      <c r="Q6335" s="11" t="str">
        <f t="shared" ca="1" si="433"/>
        <v>A</v>
      </c>
    </row>
    <row r="6336" spans="9:17" x14ac:dyDescent="0.25">
      <c r="I6336" s="11">
        <v>6335</v>
      </c>
      <c r="J6336" s="11">
        <f t="shared" ca="1" si="442"/>
        <v>0.62700685505234244</v>
      </c>
      <c r="K6336" s="11">
        <f t="shared" ca="1" si="443"/>
        <v>0.77168228181026444</v>
      </c>
      <c r="L6336" s="11" t="str">
        <f t="shared" ca="1" si="432"/>
        <v>H</v>
      </c>
      <c r="M6336" s="11"/>
      <c r="N6336" s="11">
        <v>6335</v>
      </c>
      <c r="O6336" s="12">
        <f t="shared" ca="1" si="444"/>
        <v>1.1316914941136096</v>
      </c>
      <c r="P6336" s="12">
        <f t="shared" ca="1" si="445"/>
        <v>2.4677667253418538</v>
      </c>
      <c r="Q6336" s="11" t="str">
        <f t="shared" ca="1" si="433"/>
        <v>H</v>
      </c>
    </row>
    <row r="6337" spans="9:17" x14ac:dyDescent="0.25">
      <c r="I6337" s="11">
        <v>6336</v>
      </c>
      <c r="J6337" s="11">
        <f t="shared" ca="1" si="442"/>
        <v>1.9656614994989225</v>
      </c>
      <c r="K6337" s="11">
        <f t="shared" ca="1" si="443"/>
        <v>2.1064848920478685</v>
      </c>
      <c r="L6337" s="11" t="str">
        <f t="shared" ca="1" si="432"/>
        <v>H</v>
      </c>
      <c r="M6337" s="11"/>
      <c r="N6337" s="11">
        <v>6336</v>
      </c>
      <c r="O6337" s="12">
        <f t="shared" ca="1" si="444"/>
        <v>1.7514172847468465</v>
      </c>
      <c r="P6337" s="12">
        <f t="shared" ca="1" si="445"/>
        <v>2.1404757875094713</v>
      </c>
      <c r="Q6337" s="11" t="str">
        <f t="shared" ca="1" si="433"/>
        <v>H</v>
      </c>
    </row>
    <row r="6338" spans="9:17" x14ac:dyDescent="0.25">
      <c r="I6338" s="11">
        <v>6337</v>
      </c>
      <c r="J6338" s="11">
        <f t="shared" ca="1" si="442"/>
        <v>-0.5790900990590867</v>
      </c>
      <c r="K6338" s="11">
        <f t="shared" ca="1" si="443"/>
        <v>2.25087692436251</v>
      </c>
      <c r="L6338" s="11" t="str">
        <f t="shared" ca="1" si="432"/>
        <v>H</v>
      </c>
      <c r="M6338" s="11"/>
      <c r="N6338" s="11">
        <v>6337</v>
      </c>
      <c r="O6338" s="12">
        <f t="shared" ca="1" si="444"/>
        <v>-0.21631555275510317</v>
      </c>
      <c r="P6338" s="12">
        <f t="shared" ca="1" si="445"/>
        <v>-0.23596436453121994</v>
      </c>
      <c r="Q6338" s="11" t="str">
        <f t="shared" ca="1" si="433"/>
        <v>A</v>
      </c>
    </row>
    <row r="6339" spans="9:17" x14ac:dyDescent="0.25">
      <c r="I6339" s="11">
        <v>6338</v>
      </c>
      <c r="J6339" s="11">
        <f t="shared" ref="J6339:J6402" ca="1" si="446">NORMINV(RAND(), $D$3,$F$3)</f>
        <v>0.93453006170142361</v>
      </c>
      <c r="K6339" s="11">
        <f t="shared" ref="K6339:K6402" ca="1" si="447">NORMINV(RAND(), $D$2,$F$2)</f>
        <v>2.2831439466286625</v>
      </c>
      <c r="L6339" s="11" t="str">
        <f t="shared" ca="1" si="432"/>
        <v>H</v>
      </c>
      <c r="M6339" s="11"/>
      <c r="N6339" s="11">
        <v>6338</v>
      </c>
      <c r="O6339" s="12">
        <f t="shared" ref="O6339:O6402" ca="1" si="448">NORMINV(RAND(), $D$11,$F$11)</f>
        <v>-0.54131440937719733</v>
      </c>
      <c r="P6339" s="12">
        <f t="shared" ref="P6339:P6402" ca="1" si="449">NORMINV(RAND(), $D$10,$F$10)</f>
        <v>0.71891125357843499</v>
      </c>
      <c r="Q6339" s="11" t="str">
        <f t="shared" ca="1" si="433"/>
        <v>H</v>
      </c>
    </row>
    <row r="6340" spans="9:17" x14ac:dyDescent="0.25">
      <c r="I6340" s="11">
        <v>6339</v>
      </c>
      <c r="J6340" s="11">
        <f t="shared" ca="1" si="446"/>
        <v>-0.44968400810347375</v>
      </c>
      <c r="K6340" s="11">
        <f t="shared" ca="1" si="447"/>
        <v>2.8933951436821559</v>
      </c>
      <c r="L6340" s="11" t="str">
        <f t="shared" ca="1" si="432"/>
        <v>H</v>
      </c>
      <c r="M6340" s="11"/>
      <c r="N6340" s="11">
        <v>6339</v>
      </c>
      <c r="O6340" s="12">
        <f t="shared" ca="1" si="448"/>
        <v>-0.16327589043143853</v>
      </c>
      <c r="P6340" s="12">
        <f t="shared" ca="1" si="449"/>
        <v>1.4459407725912867</v>
      </c>
      <c r="Q6340" s="11" t="str">
        <f t="shared" ca="1" si="433"/>
        <v>H</v>
      </c>
    </row>
    <row r="6341" spans="9:17" x14ac:dyDescent="0.25">
      <c r="I6341" s="11">
        <v>6340</v>
      </c>
      <c r="J6341" s="11">
        <f t="shared" ca="1" si="446"/>
        <v>-9.6539780815332321E-3</v>
      </c>
      <c r="K6341" s="11">
        <f t="shared" ca="1" si="447"/>
        <v>2.892726432504527</v>
      </c>
      <c r="L6341" s="11" t="str">
        <f t="shared" ca="1" si="432"/>
        <v>H</v>
      </c>
      <c r="M6341" s="11"/>
      <c r="N6341" s="11">
        <v>6340</v>
      </c>
      <c r="O6341" s="12">
        <f t="shared" ca="1" si="448"/>
        <v>1.676758676854484E-2</v>
      </c>
      <c r="P6341" s="12">
        <f t="shared" ca="1" si="449"/>
        <v>1.078357013330955</v>
      </c>
      <c r="Q6341" s="11" t="str">
        <f t="shared" ca="1" si="433"/>
        <v>H</v>
      </c>
    </row>
    <row r="6342" spans="9:17" x14ac:dyDescent="0.25">
      <c r="I6342" s="11">
        <v>6341</v>
      </c>
      <c r="J6342" s="11">
        <f t="shared" ca="1" si="446"/>
        <v>0.48435586801249597</v>
      </c>
      <c r="K6342" s="11">
        <f t="shared" ca="1" si="447"/>
        <v>3.7708830030634592</v>
      </c>
      <c r="L6342" s="11" t="str">
        <f t="shared" ca="1" si="432"/>
        <v>H</v>
      </c>
      <c r="M6342" s="11"/>
      <c r="N6342" s="11">
        <v>6341</v>
      </c>
      <c r="O6342" s="12">
        <f t="shared" ca="1" si="448"/>
        <v>1.2843627240409465</v>
      </c>
      <c r="P6342" s="12">
        <f t="shared" ca="1" si="449"/>
        <v>0.9172631775103296</v>
      </c>
      <c r="Q6342" s="11" t="str">
        <f t="shared" ca="1" si="433"/>
        <v>A</v>
      </c>
    </row>
    <row r="6343" spans="9:17" x14ac:dyDescent="0.25">
      <c r="I6343" s="11">
        <v>6342</v>
      </c>
      <c r="J6343" s="11">
        <f t="shared" ca="1" si="446"/>
        <v>1.7118428226313869</v>
      </c>
      <c r="K6343" s="11">
        <f t="shared" ca="1" si="447"/>
        <v>2.1178667773505535</v>
      </c>
      <c r="L6343" s="11" t="str">
        <f t="shared" ca="1" si="432"/>
        <v>H</v>
      </c>
      <c r="M6343" s="11"/>
      <c r="N6343" s="11">
        <v>6342</v>
      </c>
      <c r="O6343" s="12">
        <f t="shared" ca="1" si="448"/>
        <v>-0.19872911004545213</v>
      </c>
      <c r="P6343" s="12">
        <f t="shared" ca="1" si="449"/>
        <v>1.1042610243621429</v>
      </c>
      <c r="Q6343" s="11" t="str">
        <f t="shared" ca="1" si="433"/>
        <v>H</v>
      </c>
    </row>
    <row r="6344" spans="9:17" x14ac:dyDescent="0.25">
      <c r="I6344" s="11">
        <v>6343</v>
      </c>
      <c r="J6344" s="11">
        <f t="shared" ca="1" si="446"/>
        <v>-0.77965597762193684</v>
      </c>
      <c r="K6344" s="11">
        <f t="shared" ca="1" si="447"/>
        <v>3.3049395685761978</v>
      </c>
      <c r="L6344" s="11" t="str">
        <f t="shared" ca="1" si="432"/>
        <v>H</v>
      </c>
      <c r="M6344" s="11"/>
      <c r="N6344" s="11">
        <v>6343</v>
      </c>
      <c r="O6344" s="12">
        <f t="shared" ca="1" si="448"/>
        <v>1.6930543825090016</v>
      </c>
      <c r="P6344" s="12">
        <f t="shared" ca="1" si="449"/>
        <v>0.28539662429689761</v>
      </c>
      <c r="Q6344" s="11" t="str">
        <f t="shared" ca="1" si="433"/>
        <v>A</v>
      </c>
    </row>
    <row r="6345" spans="9:17" x14ac:dyDescent="0.25">
      <c r="I6345" s="11">
        <v>6344</v>
      </c>
      <c r="J6345" s="11">
        <f t="shared" ca="1" si="446"/>
        <v>2.1668046467321052</v>
      </c>
      <c r="K6345" s="11">
        <f t="shared" ca="1" si="447"/>
        <v>1.1971367729712639</v>
      </c>
      <c r="L6345" s="11" t="str">
        <f t="shared" ca="1" si="432"/>
        <v>A</v>
      </c>
      <c r="M6345" s="11"/>
      <c r="N6345" s="11">
        <v>6344</v>
      </c>
      <c r="O6345" s="12">
        <f t="shared" ca="1" si="448"/>
        <v>0.37063205987645326</v>
      </c>
      <c r="P6345" s="12">
        <f t="shared" ca="1" si="449"/>
        <v>0.68037705527723447</v>
      </c>
      <c r="Q6345" s="11" t="str">
        <f t="shared" ca="1" si="433"/>
        <v>H</v>
      </c>
    </row>
    <row r="6346" spans="9:17" x14ac:dyDescent="0.25">
      <c r="I6346" s="11">
        <v>6345</v>
      </c>
      <c r="J6346" s="11">
        <f t="shared" ca="1" si="446"/>
        <v>3.082653901421188</v>
      </c>
      <c r="K6346" s="11">
        <f t="shared" ca="1" si="447"/>
        <v>2.7178570457079481</v>
      </c>
      <c r="L6346" s="11" t="str">
        <f t="shared" ca="1" si="432"/>
        <v>A</v>
      </c>
      <c r="M6346" s="11"/>
      <c r="N6346" s="11">
        <v>6345</v>
      </c>
      <c r="O6346" s="12">
        <f t="shared" ca="1" si="448"/>
        <v>1.6967885996990251</v>
      </c>
      <c r="P6346" s="12">
        <f t="shared" ca="1" si="449"/>
        <v>2.5641346122068072</v>
      </c>
      <c r="Q6346" s="11" t="str">
        <f t="shared" ca="1" si="433"/>
        <v>H</v>
      </c>
    </row>
    <row r="6347" spans="9:17" x14ac:dyDescent="0.25">
      <c r="I6347" s="11">
        <v>6346</v>
      </c>
      <c r="J6347" s="11">
        <f t="shared" ca="1" si="446"/>
        <v>0.66631332819090661</v>
      </c>
      <c r="K6347" s="11">
        <f t="shared" ca="1" si="447"/>
        <v>2.3637359348229015</v>
      </c>
      <c r="L6347" s="11" t="str">
        <f t="shared" ca="1" si="432"/>
        <v>H</v>
      </c>
      <c r="M6347" s="11"/>
      <c r="N6347" s="11">
        <v>6346</v>
      </c>
      <c r="O6347" s="12">
        <f t="shared" ca="1" si="448"/>
        <v>1.7365594365018087</v>
      </c>
      <c r="P6347" s="12">
        <f t="shared" ca="1" si="449"/>
        <v>2.3263253449986609</v>
      </c>
      <c r="Q6347" s="11" t="str">
        <f t="shared" ca="1" si="433"/>
        <v>H</v>
      </c>
    </row>
    <row r="6348" spans="9:17" x14ac:dyDescent="0.25">
      <c r="I6348" s="11">
        <v>6347</v>
      </c>
      <c r="J6348" s="11">
        <f t="shared" ca="1" si="446"/>
        <v>7.2616384240752785E-2</v>
      </c>
      <c r="K6348" s="11">
        <f t="shared" ca="1" si="447"/>
        <v>1.2863883159067111</v>
      </c>
      <c r="L6348" s="11" t="str">
        <f t="shared" ca="1" si="432"/>
        <v>H</v>
      </c>
      <c r="M6348" s="11"/>
      <c r="N6348" s="11">
        <v>6347</v>
      </c>
      <c r="O6348" s="12">
        <f t="shared" ca="1" si="448"/>
        <v>-1.48841648162762</v>
      </c>
      <c r="P6348" s="12">
        <f t="shared" ca="1" si="449"/>
        <v>0.74657771395565886</v>
      </c>
      <c r="Q6348" s="11" t="str">
        <f t="shared" ca="1" si="433"/>
        <v>H</v>
      </c>
    </row>
    <row r="6349" spans="9:17" x14ac:dyDescent="0.25">
      <c r="I6349" s="11">
        <v>6348</v>
      </c>
      <c r="J6349" s="11">
        <f t="shared" ca="1" si="446"/>
        <v>1.4681377073350339</v>
      </c>
      <c r="K6349" s="11">
        <f t="shared" ca="1" si="447"/>
        <v>3.0722820532781538</v>
      </c>
      <c r="L6349" s="11" t="str">
        <f t="shared" ca="1" si="432"/>
        <v>H</v>
      </c>
      <c r="M6349" s="11"/>
      <c r="N6349" s="11">
        <v>6348</v>
      </c>
      <c r="O6349" s="12">
        <f t="shared" ca="1" si="448"/>
        <v>2.461225396105958</v>
      </c>
      <c r="P6349" s="12">
        <f t="shared" ca="1" si="449"/>
        <v>1.9925681124503916</v>
      </c>
      <c r="Q6349" s="11" t="str">
        <f t="shared" ca="1" si="433"/>
        <v>A</v>
      </c>
    </row>
    <row r="6350" spans="9:17" x14ac:dyDescent="0.25">
      <c r="I6350" s="11">
        <v>6349</v>
      </c>
      <c r="J6350" s="11">
        <f t="shared" ca="1" si="446"/>
        <v>2.2206893021059808</v>
      </c>
      <c r="K6350" s="11">
        <f t="shared" ca="1" si="447"/>
        <v>0.78131381020276391</v>
      </c>
      <c r="L6350" s="11" t="str">
        <f t="shared" ca="1" si="432"/>
        <v>A</v>
      </c>
      <c r="M6350" s="11"/>
      <c r="N6350" s="11">
        <v>6349</v>
      </c>
      <c r="O6350" s="12">
        <f t="shared" ca="1" si="448"/>
        <v>1.442557056417769</v>
      </c>
      <c r="P6350" s="12">
        <f t="shared" ca="1" si="449"/>
        <v>0.3119007009563044</v>
      </c>
      <c r="Q6350" s="11" t="str">
        <f t="shared" ca="1" si="433"/>
        <v>A</v>
      </c>
    </row>
    <row r="6351" spans="9:17" x14ac:dyDescent="0.25">
      <c r="I6351" s="11">
        <v>6350</v>
      </c>
      <c r="J6351" s="11">
        <f t="shared" ca="1" si="446"/>
        <v>0.44600207003780779</v>
      </c>
      <c r="K6351" s="11">
        <f t="shared" ca="1" si="447"/>
        <v>2.0854220926525349</v>
      </c>
      <c r="L6351" s="11" t="str">
        <f t="shared" ca="1" si="432"/>
        <v>H</v>
      </c>
      <c r="M6351" s="11"/>
      <c r="N6351" s="11">
        <v>6350</v>
      </c>
      <c r="O6351" s="12">
        <f t="shared" ca="1" si="448"/>
        <v>1.6753605634167412</v>
      </c>
      <c r="P6351" s="12">
        <f t="shared" ca="1" si="449"/>
        <v>0.56309897357909267</v>
      </c>
      <c r="Q6351" s="11" t="str">
        <f t="shared" ca="1" si="433"/>
        <v>A</v>
      </c>
    </row>
    <row r="6352" spans="9:17" x14ac:dyDescent="0.25">
      <c r="I6352" s="11">
        <v>6351</v>
      </c>
      <c r="J6352" s="11">
        <f t="shared" ca="1" si="446"/>
        <v>0.45695008785940866</v>
      </c>
      <c r="K6352" s="11">
        <f t="shared" ca="1" si="447"/>
        <v>2.2565759132392968</v>
      </c>
      <c r="L6352" s="11" t="str">
        <f t="shared" ca="1" si="432"/>
        <v>H</v>
      </c>
      <c r="M6352" s="11"/>
      <c r="N6352" s="11">
        <v>6351</v>
      </c>
      <c r="O6352" s="12">
        <f t="shared" ca="1" si="448"/>
        <v>0.77993614795831789</v>
      </c>
      <c r="P6352" s="12">
        <f t="shared" ca="1" si="449"/>
        <v>2.1025023300418333</v>
      </c>
      <c r="Q6352" s="11" t="str">
        <f t="shared" ca="1" si="433"/>
        <v>H</v>
      </c>
    </row>
    <row r="6353" spans="9:17" x14ac:dyDescent="0.25">
      <c r="I6353" s="11">
        <v>6352</v>
      </c>
      <c r="J6353" s="11">
        <f t="shared" ca="1" si="446"/>
        <v>-0.66777375084877433</v>
      </c>
      <c r="K6353" s="11">
        <f t="shared" ca="1" si="447"/>
        <v>3.3071659508944702</v>
      </c>
      <c r="L6353" s="11" t="str">
        <f t="shared" ca="1" si="432"/>
        <v>H</v>
      </c>
      <c r="M6353" s="11"/>
      <c r="N6353" s="11">
        <v>6352</v>
      </c>
      <c r="O6353" s="12">
        <f t="shared" ca="1" si="448"/>
        <v>0.26684505190918001</v>
      </c>
      <c r="P6353" s="12">
        <f t="shared" ca="1" si="449"/>
        <v>2.45557335492206</v>
      </c>
      <c r="Q6353" s="11" t="str">
        <f t="shared" ca="1" si="433"/>
        <v>H</v>
      </c>
    </row>
    <row r="6354" spans="9:17" x14ac:dyDescent="0.25">
      <c r="I6354" s="11">
        <v>6353</v>
      </c>
      <c r="J6354" s="11">
        <f t="shared" ca="1" si="446"/>
        <v>1.1115322188400281</v>
      </c>
      <c r="K6354" s="11">
        <f t="shared" ca="1" si="447"/>
        <v>1.5869955477895274</v>
      </c>
      <c r="L6354" s="11" t="str">
        <f t="shared" ca="1" si="432"/>
        <v>H</v>
      </c>
      <c r="M6354" s="11"/>
      <c r="N6354" s="11">
        <v>6353</v>
      </c>
      <c r="O6354" s="12">
        <f t="shared" ca="1" si="448"/>
        <v>-0.69522942590300452</v>
      </c>
      <c r="P6354" s="12">
        <f t="shared" ca="1" si="449"/>
        <v>-0.83970173129853354</v>
      </c>
      <c r="Q6354" s="11" t="str">
        <f t="shared" ca="1" si="433"/>
        <v>A</v>
      </c>
    </row>
    <row r="6355" spans="9:17" x14ac:dyDescent="0.25">
      <c r="I6355" s="11">
        <v>6354</v>
      </c>
      <c r="J6355" s="11">
        <f t="shared" ca="1" si="446"/>
        <v>2.2488873762610435</v>
      </c>
      <c r="K6355" s="11">
        <f t="shared" ca="1" si="447"/>
        <v>3.7146621332725398</v>
      </c>
      <c r="L6355" s="11" t="str">
        <f t="shared" ca="1" si="432"/>
        <v>H</v>
      </c>
      <c r="M6355" s="11"/>
      <c r="N6355" s="11">
        <v>6354</v>
      </c>
      <c r="O6355" s="12">
        <f t="shared" ca="1" si="448"/>
        <v>-0.14718820958567669</v>
      </c>
      <c r="P6355" s="12">
        <f t="shared" ca="1" si="449"/>
        <v>2.7531673747210923</v>
      </c>
      <c r="Q6355" s="11" t="str">
        <f t="shared" ca="1" si="433"/>
        <v>H</v>
      </c>
    </row>
    <row r="6356" spans="9:17" x14ac:dyDescent="0.25">
      <c r="I6356" s="11">
        <v>6355</v>
      </c>
      <c r="J6356" s="11">
        <f t="shared" ca="1" si="446"/>
        <v>2.210856788085366</v>
      </c>
      <c r="K6356" s="11">
        <f t="shared" ca="1" si="447"/>
        <v>2.6631894106120608</v>
      </c>
      <c r="L6356" s="11" t="str">
        <f t="shared" ca="1" si="432"/>
        <v>H</v>
      </c>
      <c r="M6356" s="11"/>
      <c r="N6356" s="11">
        <v>6355</v>
      </c>
      <c r="O6356" s="12">
        <f t="shared" ca="1" si="448"/>
        <v>0.59322931078829688</v>
      </c>
      <c r="P6356" s="12">
        <f t="shared" ca="1" si="449"/>
        <v>3.0271006098646747</v>
      </c>
      <c r="Q6356" s="11" t="str">
        <f t="shared" ca="1" si="433"/>
        <v>H</v>
      </c>
    </row>
    <row r="6357" spans="9:17" x14ac:dyDescent="0.25">
      <c r="I6357" s="11">
        <v>6356</v>
      </c>
      <c r="J6357" s="11">
        <f t="shared" ca="1" si="446"/>
        <v>-0.15072996588451015</v>
      </c>
      <c r="K6357" s="11">
        <f t="shared" ca="1" si="447"/>
        <v>2.8563789504532604</v>
      </c>
      <c r="L6357" s="11" t="str">
        <f t="shared" ca="1" si="432"/>
        <v>H</v>
      </c>
      <c r="M6357" s="11"/>
      <c r="N6357" s="11">
        <v>6356</v>
      </c>
      <c r="O6357" s="12">
        <f t="shared" ca="1" si="448"/>
        <v>-2.0643747711964302</v>
      </c>
      <c r="P6357" s="12">
        <f t="shared" ca="1" si="449"/>
        <v>2.8181055997923541</v>
      </c>
      <c r="Q6357" s="11" t="str">
        <f t="shared" ca="1" si="433"/>
        <v>H</v>
      </c>
    </row>
    <row r="6358" spans="9:17" x14ac:dyDescent="0.25">
      <c r="I6358" s="11">
        <v>6357</v>
      </c>
      <c r="J6358" s="11">
        <f t="shared" ca="1" si="446"/>
        <v>1.227949935452191</v>
      </c>
      <c r="K6358" s="11">
        <f t="shared" ca="1" si="447"/>
        <v>2.5654628739974861</v>
      </c>
      <c r="L6358" s="11" t="str">
        <f t="shared" ca="1" si="432"/>
        <v>H</v>
      </c>
      <c r="M6358" s="11"/>
      <c r="N6358" s="11">
        <v>6357</v>
      </c>
      <c r="O6358" s="12">
        <f t="shared" ca="1" si="448"/>
        <v>-0.11471424340841907</v>
      </c>
      <c r="P6358" s="12">
        <f t="shared" ca="1" si="449"/>
        <v>0.5745223362242059</v>
      </c>
      <c r="Q6358" s="11" t="str">
        <f t="shared" ca="1" si="433"/>
        <v>H</v>
      </c>
    </row>
    <row r="6359" spans="9:17" x14ac:dyDescent="0.25">
      <c r="I6359" s="11">
        <v>6358</v>
      </c>
      <c r="J6359" s="11">
        <f t="shared" ca="1" si="446"/>
        <v>3.0249854690973708</v>
      </c>
      <c r="K6359" s="11">
        <f t="shared" ca="1" si="447"/>
        <v>1.1864192612902784</v>
      </c>
      <c r="L6359" s="11" t="str">
        <f t="shared" ca="1" si="432"/>
        <v>A</v>
      </c>
      <c r="M6359" s="11"/>
      <c r="N6359" s="11">
        <v>6358</v>
      </c>
      <c r="O6359" s="12">
        <f t="shared" ca="1" si="448"/>
        <v>-1.3239550491565086</v>
      </c>
      <c r="P6359" s="12">
        <f t="shared" ca="1" si="449"/>
        <v>7.9021121120684601E-2</v>
      </c>
      <c r="Q6359" s="11" t="str">
        <f t="shared" ca="1" si="433"/>
        <v>H</v>
      </c>
    </row>
    <row r="6360" spans="9:17" x14ac:dyDescent="0.25">
      <c r="I6360" s="11">
        <v>6359</v>
      </c>
      <c r="J6360" s="11">
        <f t="shared" ca="1" si="446"/>
        <v>1.0947285244080203</v>
      </c>
      <c r="K6360" s="11">
        <f t="shared" ca="1" si="447"/>
        <v>2.570791423885507</v>
      </c>
      <c r="L6360" s="11" t="str">
        <f t="shared" ca="1" si="432"/>
        <v>H</v>
      </c>
      <c r="M6360" s="11"/>
      <c r="N6360" s="11">
        <v>6359</v>
      </c>
      <c r="O6360" s="12">
        <f t="shared" ca="1" si="448"/>
        <v>1.7488301877325625</v>
      </c>
      <c r="P6360" s="12">
        <f t="shared" ca="1" si="449"/>
        <v>-1.2459202864652017</v>
      </c>
      <c r="Q6360" s="11" t="str">
        <f t="shared" ca="1" si="433"/>
        <v>A</v>
      </c>
    </row>
    <row r="6361" spans="9:17" x14ac:dyDescent="0.25">
      <c r="I6361" s="11">
        <v>6360</v>
      </c>
      <c r="J6361" s="11">
        <f t="shared" ca="1" si="446"/>
        <v>0.2217790870472639</v>
      </c>
      <c r="K6361" s="11">
        <f t="shared" ca="1" si="447"/>
        <v>0.40117106930637614</v>
      </c>
      <c r="L6361" s="11" t="str">
        <f t="shared" ca="1" si="432"/>
        <v>H</v>
      </c>
      <c r="M6361" s="11"/>
      <c r="N6361" s="11">
        <v>6360</v>
      </c>
      <c r="O6361" s="12">
        <f t="shared" ca="1" si="448"/>
        <v>1.9554965387475529</v>
      </c>
      <c r="P6361" s="12">
        <f t="shared" ca="1" si="449"/>
        <v>0.84065100538786286</v>
      </c>
      <c r="Q6361" s="11" t="str">
        <f t="shared" ca="1" si="433"/>
        <v>A</v>
      </c>
    </row>
    <row r="6362" spans="9:17" x14ac:dyDescent="0.25">
      <c r="I6362" s="11">
        <v>6361</v>
      </c>
      <c r="J6362" s="11">
        <f t="shared" ca="1" si="446"/>
        <v>1.0295373836379478</v>
      </c>
      <c r="K6362" s="11">
        <f t="shared" ca="1" si="447"/>
        <v>0.81221569503420588</v>
      </c>
      <c r="L6362" s="11" t="str">
        <f t="shared" ca="1" si="432"/>
        <v>A</v>
      </c>
      <c r="M6362" s="11"/>
      <c r="N6362" s="11">
        <v>6361</v>
      </c>
      <c r="O6362" s="12">
        <f t="shared" ca="1" si="448"/>
        <v>0.10550808127507821</v>
      </c>
      <c r="P6362" s="12">
        <f t="shared" ca="1" si="449"/>
        <v>1.3706372127748834</v>
      </c>
      <c r="Q6362" s="11" t="str">
        <f t="shared" ca="1" si="433"/>
        <v>H</v>
      </c>
    </row>
    <row r="6363" spans="9:17" x14ac:dyDescent="0.25">
      <c r="I6363" s="11">
        <v>6362</v>
      </c>
      <c r="J6363" s="11">
        <f t="shared" ca="1" si="446"/>
        <v>-1.2783211181916196</v>
      </c>
      <c r="K6363" s="11">
        <f t="shared" ca="1" si="447"/>
        <v>2.2445452201286411</v>
      </c>
      <c r="L6363" s="11" t="str">
        <f t="shared" ca="1" si="432"/>
        <v>H</v>
      </c>
      <c r="M6363" s="11"/>
      <c r="N6363" s="11">
        <v>6362</v>
      </c>
      <c r="O6363" s="12">
        <f t="shared" ca="1" si="448"/>
        <v>2.4413069363324249</v>
      </c>
      <c r="P6363" s="12">
        <f t="shared" ca="1" si="449"/>
        <v>2.6072874066481457</v>
      </c>
      <c r="Q6363" s="11" t="str">
        <f t="shared" ca="1" si="433"/>
        <v>H</v>
      </c>
    </row>
    <row r="6364" spans="9:17" x14ac:dyDescent="0.25">
      <c r="I6364" s="11">
        <v>6363</v>
      </c>
      <c r="J6364" s="11">
        <f t="shared" ca="1" si="446"/>
        <v>-0.62814585724520511</v>
      </c>
      <c r="K6364" s="11">
        <f t="shared" ca="1" si="447"/>
        <v>3.3439801432997318</v>
      </c>
      <c r="L6364" s="11" t="str">
        <f t="shared" ca="1" si="432"/>
        <v>H</v>
      </c>
      <c r="M6364" s="11"/>
      <c r="N6364" s="11">
        <v>6363</v>
      </c>
      <c r="O6364" s="12">
        <f t="shared" ca="1" si="448"/>
        <v>0.79726157676943021</v>
      </c>
      <c r="P6364" s="12">
        <f t="shared" ca="1" si="449"/>
        <v>9.2447408177644963E-3</v>
      </c>
      <c r="Q6364" s="11" t="str">
        <f t="shared" ca="1" si="433"/>
        <v>A</v>
      </c>
    </row>
    <row r="6365" spans="9:17" x14ac:dyDescent="0.25">
      <c r="I6365" s="11">
        <v>6364</v>
      </c>
      <c r="J6365" s="11">
        <f t="shared" ca="1" si="446"/>
        <v>-0.73146830986501754</v>
      </c>
      <c r="K6365" s="11">
        <f t="shared" ca="1" si="447"/>
        <v>0.26287283668483008</v>
      </c>
      <c r="L6365" s="11" t="str">
        <f t="shared" ca="1" si="432"/>
        <v>H</v>
      </c>
      <c r="M6365" s="11"/>
      <c r="N6365" s="11">
        <v>6364</v>
      </c>
      <c r="O6365" s="12">
        <f t="shared" ca="1" si="448"/>
        <v>1.4306898914616091</v>
      </c>
      <c r="P6365" s="12">
        <f t="shared" ca="1" si="449"/>
        <v>-0.41817538279427113</v>
      </c>
      <c r="Q6365" s="11" t="str">
        <f t="shared" ca="1" si="433"/>
        <v>A</v>
      </c>
    </row>
    <row r="6366" spans="9:17" x14ac:dyDescent="0.25">
      <c r="I6366" s="11">
        <v>6365</v>
      </c>
      <c r="J6366" s="11">
        <f t="shared" ca="1" si="446"/>
        <v>2.7933846497347314</v>
      </c>
      <c r="K6366" s="11">
        <f t="shared" ca="1" si="447"/>
        <v>0.38603617358676723</v>
      </c>
      <c r="L6366" s="11" t="str">
        <f t="shared" ca="1" si="432"/>
        <v>A</v>
      </c>
      <c r="M6366" s="11"/>
      <c r="N6366" s="11">
        <v>6365</v>
      </c>
      <c r="O6366" s="12">
        <f t="shared" ca="1" si="448"/>
        <v>-4.4974805120503225E-2</v>
      </c>
      <c r="P6366" s="12">
        <f t="shared" ca="1" si="449"/>
        <v>-0.12965847219186855</v>
      </c>
      <c r="Q6366" s="11" t="str">
        <f t="shared" ca="1" si="433"/>
        <v>A</v>
      </c>
    </row>
    <row r="6367" spans="9:17" x14ac:dyDescent="0.25">
      <c r="I6367" s="11">
        <v>6366</v>
      </c>
      <c r="J6367" s="11">
        <f t="shared" ca="1" si="446"/>
        <v>3.6024232734281796</v>
      </c>
      <c r="K6367" s="11">
        <f t="shared" ca="1" si="447"/>
        <v>0.55394400770224594</v>
      </c>
      <c r="L6367" s="11" t="str">
        <f t="shared" ca="1" si="432"/>
        <v>A</v>
      </c>
      <c r="M6367" s="11"/>
      <c r="N6367" s="11">
        <v>6366</v>
      </c>
      <c r="O6367" s="12">
        <f t="shared" ca="1" si="448"/>
        <v>0.62280119977877957</v>
      </c>
      <c r="P6367" s="12">
        <f t="shared" ca="1" si="449"/>
        <v>3.3526698556293204</v>
      </c>
      <c r="Q6367" s="11" t="str">
        <f t="shared" ca="1" si="433"/>
        <v>H</v>
      </c>
    </row>
    <row r="6368" spans="9:17" x14ac:dyDescent="0.25">
      <c r="I6368" s="11">
        <v>6367</v>
      </c>
      <c r="J6368" s="11">
        <f t="shared" ca="1" si="446"/>
        <v>2.369974835551631</v>
      </c>
      <c r="K6368" s="11">
        <f t="shared" ca="1" si="447"/>
        <v>1.8776777915287139</v>
      </c>
      <c r="L6368" s="11" t="str">
        <f t="shared" ca="1" si="432"/>
        <v>A</v>
      </c>
      <c r="M6368" s="11"/>
      <c r="N6368" s="11">
        <v>6367</v>
      </c>
      <c r="O6368" s="12">
        <f t="shared" ca="1" si="448"/>
        <v>-0.50663316437612349</v>
      </c>
      <c r="P6368" s="12">
        <f t="shared" ca="1" si="449"/>
        <v>-0.26596823160451777</v>
      </c>
      <c r="Q6368" s="11" t="str">
        <f t="shared" ca="1" si="433"/>
        <v>H</v>
      </c>
    </row>
    <row r="6369" spans="9:17" x14ac:dyDescent="0.25">
      <c r="I6369" s="11">
        <v>6368</v>
      </c>
      <c r="J6369" s="11">
        <f t="shared" ca="1" si="446"/>
        <v>2.859896701804244</v>
      </c>
      <c r="K6369" s="11">
        <f t="shared" ca="1" si="447"/>
        <v>-0.51230941885107173</v>
      </c>
      <c r="L6369" s="11" t="str">
        <f t="shared" ca="1" si="432"/>
        <v>A</v>
      </c>
      <c r="M6369" s="11"/>
      <c r="N6369" s="11">
        <v>6368</v>
      </c>
      <c r="O6369" s="12">
        <f t="shared" ca="1" si="448"/>
        <v>-1.3512427443354251</v>
      </c>
      <c r="P6369" s="12">
        <f t="shared" ca="1" si="449"/>
        <v>0.53635257033673989</v>
      </c>
      <c r="Q6369" s="11" t="str">
        <f t="shared" ca="1" si="433"/>
        <v>H</v>
      </c>
    </row>
    <row r="6370" spans="9:17" x14ac:dyDescent="0.25">
      <c r="I6370" s="11">
        <v>6369</v>
      </c>
      <c r="J6370" s="11">
        <f t="shared" ca="1" si="446"/>
        <v>0.98203927363452748</v>
      </c>
      <c r="K6370" s="11">
        <f t="shared" ca="1" si="447"/>
        <v>2.1998775380605662</v>
      </c>
      <c r="L6370" s="11" t="str">
        <f t="shared" ca="1" si="432"/>
        <v>H</v>
      </c>
      <c r="M6370" s="11"/>
      <c r="N6370" s="11">
        <v>6369</v>
      </c>
      <c r="O6370" s="12">
        <f t="shared" ca="1" si="448"/>
        <v>-1.1863656862527201</v>
      </c>
      <c r="P6370" s="12">
        <f t="shared" ca="1" si="449"/>
        <v>1.02100128420673</v>
      </c>
      <c r="Q6370" s="11" t="str">
        <f t="shared" ca="1" si="433"/>
        <v>H</v>
      </c>
    </row>
    <row r="6371" spans="9:17" x14ac:dyDescent="0.25">
      <c r="I6371" s="11">
        <v>6370</v>
      </c>
      <c r="J6371" s="11">
        <f t="shared" ca="1" si="446"/>
        <v>2.4589663998573692</v>
      </c>
      <c r="K6371" s="11">
        <f t="shared" ca="1" si="447"/>
        <v>2.0107998626105563</v>
      </c>
      <c r="L6371" s="11" t="str">
        <f t="shared" ca="1" si="432"/>
        <v>A</v>
      </c>
      <c r="M6371" s="11"/>
      <c r="N6371" s="11">
        <v>6370</v>
      </c>
      <c r="O6371" s="12">
        <f t="shared" ca="1" si="448"/>
        <v>1.6558526445053887</v>
      </c>
      <c r="P6371" s="12">
        <f t="shared" ca="1" si="449"/>
        <v>-0.16087819412051485</v>
      </c>
      <c r="Q6371" s="11" t="str">
        <f t="shared" ca="1" si="433"/>
        <v>A</v>
      </c>
    </row>
    <row r="6372" spans="9:17" x14ac:dyDescent="0.25">
      <c r="I6372" s="11">
        <v>6371</v>
      </c>
      <c r="J6372" s="11">
        <f t="shared" ca="1" si="446"/>
        <v>2.3770961909357538</v>
      </c>
      <c r="K6372" s="11">
        <f t="shared" ca="1" si="447"/>
        <v>1.3826085183307208</v>
      </c>
      <c r="L6372" s="11" t="str">
        <f t="shared" ca="1" si="432"/>
        <v>A</v>
      </c>
      <c r="M6372" s="11"/>
      <c r="N6372" s="11">
        <v>6371</v>
      </c>
      <c r="O6372" s="12">
        <f t="shared" ca="1" si="448"/>
        <v>7.0325044995812269E-2</v>
      </c>
      <c r="P6372" s="12">
        <f t="shared" ca="1" si="449"/>
        <v>1.5065795460831524</v>
      </c>
      <c r="Q6372" s="11" t="str">
        <f t="shared" ca="1" si="433"/>
        <v>H</v>
      </c>
    </row>
    <row r="6373" spans="9:17" x14ac:dyDescent="0.25">
      <c r="I6373" s="11">
        <v>6372</v>
      </c>
      <c r="J6373" s="11">
        <f t="shared" ca="1" si="446"/>
        <v>0.98902953265202831</v>
      </c>
      <c r="K6373" s="11">
        <f t="shared" ca="1" si="447"/>
        <v>3.5085182677565374</v>
      </c>
      <c r="L6373" s="11" t="str">
        <f t="shared" ca="1" si="432"/>
        <v>H</v>
      </c>
      <c r="M6373" s="11"/>
      <c r="N6373" s="11">
        <v>6372</v>
      </c>
      <c r="O6373" s="12">
        <f t="shared" ca="1" si="448"/>
        <v>-0.11416182753500492</v>
      </c>
      <c r="P6373" s="12">
        <f t="shared" ca="1" si="449"/>
        <v>-4.7362812389036391E-2</v>
      </c>
      <c r="Q6373" s="11" t="str">
        <f t="shared" ca="1" si="433"/>
        <v>H</v>
      </c>
    </row>
    <row r="6374" spans="9:17" x14ac:dyDescent="0.25">
      <c r="I6374" s="11">
        <v>6373</v>
      </c>
      <c r="J6374" s="11">
        <f t="shared" ca="1" si="446"/>
        <v>1.0754366609646755</v>
      </c>
      <c r="K6374" s="11">
        <f t="shared" ca="1" si="447"/>
        <v>3.3642960064367649</v>
      </c>
      <c r="L6374" s="11" t="str">
        <f t="shared" ca="1" si="432"/>
        <v>H</v>
      </c>
      <c r="M6374" s="11"/>
      <c r="N6374" s="11">
        <v>6373</v>
      </c>
      <c r="O6374" s="12">
        <f t="shared" ca="1" si="448"/>
        <v>-9.3861177697890041E-2</v>
      </c>
      <c r="P6374" s="12">
        <f t="shared" ca="1" si="449"/>
        <v>1.929367354056865</v>
      </c>
      <c r="Q6374" s="11" t="str">
        <f t="shared" ca="1" si="433"/>
        <v>H</v>
      </c>
    </row>
    <row r="6375" spans="9:17" x14ac:dyDescent="0.25">
      <c r="I6375" s="11">
        <v>6374</v>
      </c>
      <c r="J6375" s="11">
        <f t="shared" ca="1" si="446"/>
        <v>3.179026751188256</v>
      </c>
      <c r="K6375" s="11">
        <f t="shared" ca="1" si="447"/>
        <v>2.7175590820243771</v>
      </c>
      <c r="L6375" s="11" t="str">
        <f t="shared" ca="1" si="432"/>
        <v>A</v>
      </c>
      <c r="M6375" s="11"/>
      <c r="N6375" s="11">
        <v>6374</v>
      </c>
      <c r="O6375" s="12">
        <f t="shared" ca="1" si="448"/>
        <v>1.0943192938047992</v>
      </c>
      <c r="P6375" s="12">
        <f t="shared" ca="1" si="449"/>
        <v>1.6391664912989747</v>
      </c>
      <c r="Q6375" s="11" t="str">
        <f t="shared" ca="1" si="433"/>
        <v>H</v>
      </c>
    </row>
    <row r="6376" spans="9:17" x14ac:dyDescent="0.25">
      <c r="I6376" s="11">
        <v>6375</v>
      </c>
      <c r="J6376" s="11">
        <f t="shared" ca="1" si="446"/>
        <v>-0.2180837640719987</v>
      </c>
      <c r="K6376" s="11">
        <f t="shared" ca="1" si="447"/>
        <v>0.62555945481355102</v>
      </c>
      <c r="L6376" s="11" t="str">
        <f t="shared" ca="1" si="432"/>
        <v>H</v>
      </c>
      <c r="M6376" s="11"/>
      <c r="N6376" s="11">
        <v>6375</v>
      </c>
      <c r="O6376" s="12">
        <f t="shared" ca="1" si="448"/>
        <v>0.36823764633379447</v>
      </c>
      <c r="P6376" s="12">
        <f t="shared" ca="1" si="449"/>
        <v>0.51567288332911887</v>
      </c>
      <c r="Q6376" s="11" t="str">
        <f t="shared" ca="1" si="433"/>
        <v>H</v>
      </c>
    </row>
    <row r="6377" spans="9:17" x14ac:dyDescent="0.25">
      <c r="I6377" s="11">
        <v>6376</v>
      </c>
      <c r="J6377" s="11">
        <f t="shared" ca="1" si="446"/>
        <v>2.4184831905708739</v>
      </c>
      <c r="K6377" s="11">
        <f t="shared" ca="1" si="447"/>
        <v>2.8703603672061577</v>
      </c>
      <c r="L6377" s="11" t="str">
        <f t="shared" ref="L6377:L6631" ca="1" si="450">IF(J6377&gt;K6377, "A", IF(J6377=K6377, "T", "H"))</f>
        <v>H</v>
      </c>
      <c r="M6377" s="11"/>
      <c r="N6377" s="11">
        <v>6376</v>
      </c>
      <c r="O6377" s="12">
        <f t="shared" ca="1" si="448"/>
        <v>-0.89101195179980008</v>
      </c>
      <c r="P6377" s="12">
        <f t="shared" ca="1" si="449"/>
        <v>0.22512671413349972</v>
      </c>
      <c r="Q6377" s="11" t="str">
        <f t="shared" ref="Q6377:Q6631" ca="1" si="451">IF(O6377&gt;P6377, "A", IF(O6377=P6377, "T", "H"))</f>
        <v>H</v>
      </c>
    </row>
    <row r="6378" spans="9:17" x14ac:dyDescent="0.25">
      <c r="I6378" s="11">
        <v>6377</v>
      </c>
      <c r="J6378" s="11">
        <f t="shared" ca="1" si="446"/>
        <v>1.7831816540476761</v>
      </c>
      <c r="K6378" s="11">
        <f t="shared" ca="1" si="447"/>
        <v>2.8894639152566572</v>
      </c>
      <c r="L6378" s="11" t="str">
        <f t="shared" ca="1" si="450"/>
        <v>H</v>
      </c>
      <c r="M6378" s="11"/>
      <c r="N6378" s="11">
        <v>6377</v>
      </c>
      <c r="O6378" s="12">
        <f t="shared" ca="1" si="448"/>
        <v>-0.50492385857556976</v>
      </c>
      <c r="P6378" s="12">
        <f t="shared" ca="1" si="449"/>
        <v>1.2993127296237943</v>
      </c>
      <c r="Q6378" s="11" t="str">
        <f t="shared" ca="1" si="451"/>
        <v>H</v>
      </c>
    </row>
    <row r="6379" spans="9:17" x14ac:dyDescent="0.25">
      <c r="I6379" s="11">
        <v>6378</v>
      </c>
      <c r="J6379" s="11">
        <f t="shared" ca="1" si="446"/>
        <v>2.7844635851969066</v>
      </c>
      <c r="K6379" s="11">
        <f t="shared" ca="1" si="447"/>
        <v>3.8929348719520789</v>
      </c>
      <c r="L6379" s="11" t="str">
        <f t="shared" ca="1" si="450"/>
        <v>H</v>
      </c>
      <c r="M6379" s="11"/>
      <c r="N6379" s="11">
        <v>6378</v>
      </c>
      <c r="O6379" s="12">
        <f t="shared" ca="1" si="448"/>
        <v>-0.81037415684761904</v>
      </c>
      <c r="P6379" s="12">
        <f t="shared" ca="1" si="449"/>
        <v>2.2528389426295368</v>
      </c>
      <c r="Q6379" s="11" t="str">
        <f t="shared" ca="1" si="451"/>
        <v>H</v>
      </c>
    </row>
    <row r="6380" spans="9:17" x14ac:dyDescent="0.25">
      <c r="I6380" s="11">
        <v>6379</v>
      </c>
      <c r="J6380" s="11">
        <f t="shared" ca="1" si="446"/>
        <v>1.1977879362845096</v>
      </c>
      <c r="K6380" s="11">
        <f t="shared" ca="1" si="447"/>
        <v>1.0248458451067457</v>
      </c>
      <c r="L6380" s="11" t="str">
        <f t="shared" ca="1" si="450"/>
        <v>A</v>
      </c>
      <c r="M6380" s="11"/>
      <c r="N6380" s="11">
        <v>6379</v>
      </c>
      <c r="O6380" s="12">
        <f t="shared" ca="1" si="448"/>
        <v>0.10356275972660045</v>
      </c>
      <c r="P6380" s="12">
        <f t="shared" ca="1" si="449"/>
        <v>1.5810964190145131</v>
      </c>
      <c r="Q6380" s="11" t="str">
        <f t="shared" ca="1" si="451"/>
        <v>H</v>
      </c>
    </row>
    <row r="6381" spans="9:17" x14ac:dyDescent="0.25">
      <c r="I6381" s="11">
        <v>6380</v>
      </c>
      <c r="J6381" s="11">
        <f t="shared" ca="1" si="446"/>
        <v>2.858023137407022</v>
      </c>
      <c r="K6381" s="11">
        <f t="shared" ca="1" si="447"/>
        <v>1.8672895887397181</v>
      </c>
      <c r="L6381" s="11" t="str">
        <f t="shared" ca="1" si="450"/>
        <v>A</v>
      </c>
      <c r="M6381" s="11"/>
      <c r="N6381" s="11">
        <v>6380</v>
      </c>
      <c r="O6381" s="12">
        <f t="shared" ca="1" si="448"/>
        <v>-1.2487673710856761</v>
      </c>
      <c r="P6381" s="12">
        <f t="shared" ca="1" si="449"/>
        <v>0.30720890059090933</v>
      </c>
      <c r="Q6381" s="11" t="str">
        <f t="shared" ca="1" si="451"/>
        <v>H</v>
      </c>
    </row>
    <row r="6382" spans="9:17" x14ac:dyDescent="0.25">
      <c r="I6382" s="11">
        <v>6381</v>
      </c>
      <c r="J6382" s="11">
        <f t="shared" ca="1" si="446"/>
        <v>1.7904710265613879</v>
      </c>
      <c r="K6382" s="11">
        <f t="shared" ca="1" si="447"/>
        <v>1.9956229149218574</v>
      </c>
      <c r="L6382" s="11" t="str">
        <f t="shared" ca="1" si="450"/>
        <v>H</v>
      </c>
      <c r="M6382" s="11"/>
      <c r="N6382" s="11">
        <v>6381</v>
      </c>
      <c r="O6382" s="12">
        <f t="shared" ca="1" si="448"/>
        <v>-0.79932110471655093</v>
      </c>
      <c r="P6382" s="12">
        <f t="shared" ca="1" si="449"/>
        <v>-0.19604514498941694</v>
      </c>
      <c r="Q6382" s="11" t="str">
        <f t="shared" ca="1" si="451"/>
        <v>H</v>
      </c>
    </row>
    <row r="6383" spans="9:17" x14ac:dyDescent="0.25">
      <c r="I6383" s="11">
        <v>6382</v>
      </c>
      <c r="J6383" s="11">
        <f t="shared" ca="1" si="446"/>
        <v>-0.37328331663542824</v>
      </c>
      <c r="K6383" s="11">
        <f t="shared" ca="1" si="447"/>
        <v>2.4191878377132618</v>
      </c>
      <c r="L6383" s="11" t="str">
        <f t="shared" ca="1" si="450"/>
        <v>H</v>
      </c>
      <c r="M6383" s="11"/>
      <c r="N6383" s="11">
        <v>6382</v>
      </c>
      <c r="O6383" s="12">
        <f t="shared" ca="1" si="448"/>
        <v>-0.80091877605249739</v>
      </c>
      <c r="P6383" s="12">
        <f t="shared" ca="1" si="449"/>
        <v>-0.88487301909519722</v>
      </c>
      <c r="Q6383" s="11" t="str">
        <f t="shared" ca="1" si="451"/>
        <v>A</v>
      </c>
    </row>
    <row r="6384" spans="9:17" x14ac:dyDescent="0.25">
      <c r="I6384" s="11">
        <v>6383</v>
      </c>
      <c r="J6384" s="11">
        <f t="shared" ca="1" si="446"/>
        <v>0.96996249111426669</v>
      </c>
      <c r="K6384" s="11">
        <f t="shared" ca="1" si="447"/>
        <v>0.74205086889973249</v>
      </c>
      <c r="L6384" s="11" t="str">
        <f t="shared" ca="1" si="450"/>
        <v>A</v>
      </c>
      <c r="M6384" s="11"/>
      <c r="N6384" s="11">
        <v>6383</v>
      </c>
      <c r="O6384" s="12">
        <f t="shared" ca="1" si="448"/>
        <v>0.43215577627974616</v>
      </c>
      <c r="P6384" s="12">
        <f t="shared" ca="1" si="449"/>
        <v>1.6965896079105676</v>
      </c>
      <c r="Q6384" s="11" t="str">
        <f t="shared" ca="1" si="451"/>
        <v>H</v>
      </c>
    </row>
    <row r="6385" spans="9:17" x14ac:dyDescent="0.25">
      <c r="I6385" s="11">
        <v>6384</v>
      </c>
      <c r="J6385" s="11">
        <f t="shared" ca="1" si="446"/>
        <v>0.6933432412616547</v>
      </c>
      <c r="K6385" s="11">
        <f t="shared" ca="1" si="447"/>
        <v>1.4330483171141983</v>
      </c>
      <c r="L6385" s="11" t="str">
        <f t="shared" ca="1" si="450"/>
        <v>H</v>
      </c>
      <c r="M6385" s="11"/>
      <c r="N6385" s="11">
        <v>6384</v>
      </c>
      <c r="O6385" s="12">
        <f t="shared" ca="1" si="448"/>
        <v>1.211334982356445</v>
      </c>
      <c r="P6385" s="12">
        <f t="shared" ca="1" si="449"/>
        <v>0.25881093963907797</v>
      </c>
      <c r="Q6385" s="11" t="str">
        <f t="shared" ca="1" si="451"/>
        <v>A</v>
      </c>
    </row>
    <row r="6386" spans="9:17" x14ac:dyDescent="0.25">
      <c r="I6386" s="11">
        <v>6385</v>
      </c>
      <c r="J6386" s="11">
        <f t="shared" ca="1" si="446"/>
        <v>1.9166248593952857</v>
      </c>
      <c r="K6386" s="11">
        <f t="shared" ca="1" si="447"/>
        <v>4.5264576068078908</v>
      </c>
      <c r="L6386" s="11" t="str">
        <f t="shared" ca="1" si="450"/>
        <v>H</v>
      </c>
      <c r="M6386" s="11"/>
      <c r="N6386" s="11">
        <v>6385</v>
      </c>
      <c r="O6386" s="12">
        <f t="shared" ca="1" si="448"/>
        <v>0.22101066119541518</v>
      </c>
      <c r="P6386" s="12">
        <f t="shared" ca="1" si="449"/>
        <v>0.1658945341042426</v>
      </c>
      <c r="Q6386" s="11" t="str">
        <f t="shared" ca="1" si="451"/>
        <v>A</v>
      </c>
    </row>
    <row r="6387" spans="9:17" x14ac:dyDescent="0.25">
      <c r="I6387" s="11">
        <v>6386</v>
      </c>
      <c r="J6387" s="11">
        <f t="shared" ca="1" si="446"/>
        <v>1.2475289737845463</v>
      </c>
      <c r="K6387" s="11">
        <f t="shared" ca="1" si="447"/>
        <v>0.12251771950906565</v>
      </c>
      <c r="L6387" s="11" t="str">
        <f t="shared" ca="1" si="450"/>
        <v>A</v>
      </c>
      <c r="M6387" s="11"/>
      <c r="N6387" s="11">
        <v>6386</v>
      </c>
      <c r="O6387" s="12">
        <f t="shared" ca="1" si="448"/>
        <v>-0.33078519961144226</v>
      </c>
      <c r="P6387" s="12">
        <f t="shared" ca="1" si="449"/>
        <v>-0.40017541749224828</v>
      </c>
      <c r="Q6387" s="11" t="str">
        <f t="shared" ca="1" si="451"/>
        <v>A</v>
      </c>
    </row>
    <row r="6388" spans="9:17" x14ac:dyDescent="0.25">
      <c r="I6388" s="11">
        <v>6387</v>
      </c>
      <c r="J6388" s="11">
        <f t="shared" ca="1" si="446"/>
        <v>0.60759142056204773</v>
      </c>
      <c r="K6388" s="11">
        <f t="shared" ca="1" si="447"/>
        <v>2.3902893851223634</v>
      </c>
      <c r="L6388" s="11" t="str">
        <f t="shared" ca="1" si="450"/>
        <v>H</v>
      </c>
      <c r="M6388" s="11"/>
      <c r="N6388" s="11">
        <v>6387</v>
      </c>
      <c r="O6388" s="12">
        <f t="shared" ca="1" si="448"/>
        <v>2.7983095250585039</v>
      </c>
      <c r="P6388" s="12">
        <f t="shared" ca="1" si="449"/>
        <v>2.5857329848479571</v>
      </c>
      <c r="Q6388" s="11" t="str">
        <f t="shared" ca="1" si="451"/>
        <v>A</v>
      </c>
    </row>
    <row r="6389" spans="9:17" x14ac:dyDescent="0.25">
      <c r="I6389" s="11">
        <v>6388</v>
      </c>
      <c r="J6389" s="11">
        <f t="shared" ca="1" si="446"/>
        <v>1.1244518657070008</v>
      </c>
      <c r="K6389" s="11">
        <f t="shared" ca="1" si="447"/>
        <v>3.1717911872415954</v>
      </c>
      <c r="L6389" s="11" t="str">
        <f t="shared" ca="1" si="450"/>
        <v>H</v>
      </c>
      <c r="M6389" s="11"/>
      <c r="N6389" s="11">
        <v>6388</v>
      </c>
      <c r="O6389" s="12">
        <f t="shared" ca="1" si="448"/>
        <v>-1.812343819562878</v>
      </c>
      <c r="P6389" s="12">
        <f t="shared" ca="1" si="449"/>
        <v>2.787244472713482</v>
      </c>
      <c r="Q6389" s="11" t="str">
        <f t="shared" ca="1" si="451"/>
        <v>H</v>
      </c>
    </row>
    <row r="6390" spans="9:17" x14ac:dyDescent="0.25">
      <c r="I6390" s="11">
        <v>6389</v>
      </c>
      <c r="J6390" s="11">
        <f t="shared" ca="1" si="446"/>
        <v>-0.28902838310863144</v>
      </c>
      <c r="K6390" s="11">
        <f t="shared" ca="1" si="447"/>
        <v>0.66258973579975544</v>
      </c>
      <c r="L6390" s="11" t="str">
        <f t="shared" ca="1" si="450"/>
        <v>H</v>
      </c>
      <c r="M6390" s="11"/>
      <c r="N6390" s="11">
        <v>6389</v>
      </c>
      <c r="O6390" s="12">
        <f t="shared" ca="1" si="448"/>
        <v>1.9008922736109872</v>
      </c>
      <c r="P6390" s="12">
        <f t="shared" ca="1" si="449"/>
        <v>1.4834235490513548</v>
      </c>
      <c r="Q6390" s="11" t="str">
        <f t="shared" ca="1" si="451"/>
        <v>A</v>
      </c>
    </row>
    <row r="6391" spans="9:17" x14ac:dyDescent="0.25">
      <c r="I6391" s="11">
        <v>6390</v>
      </c>
      <c r="J6391" s="11">
        <f t="shared" ca="1" si="446"/>
        <v>1.4107781891775104</v>
      </c>
      <c r="K6391" s="11">
        <f t="shared" ca="1" si="447"/>
        <v>2.1189105982475214</v>
      </c>
      <c r="L6391" s="11" t="str">
        <f t="shared" ca="1" si="450"/>
        <v>H</v>
      </c>
      <c r="M6391" s="11"/>
      <c r="N6391" s="11">
        <v>6390</v>
      </c>
      <c r="O6391" s="12">
        <f t="shared" ca="1" si="448"/>
        <v>1.048499019879372</v>
      </c>
      <c r="P6391" s="12">
        <f t="shared" ca="1" si="449"/>
        <v>-0.93663033100690418</v>
      </c>
      <c r="Q6391" s="11" t="str">
        <f t="shared" ca="1" si="451"/>
        <v>A</v>
      </c>
    </row>
    <row r="6392" spans="9:17" x14ac:dyDescent="0.25">
      <c r="I6392" s="11">
        <v>6391</v>
      </c>
      <c r="J6392" s="11">
        <f t="shared" ca="1" si="446"/>
        <v>-0.80971925990024529</v>
      </c>
      <c r="K6392" s="11">
        <f t="shared" ca="1" si="447"/>
        <v>2.022886296546119</v>
      </c>
      <c r="L6392" s="11" t="str">
        <f t="shared" ca="1" si="450"/>
        <v>H</v>
      </c>
      <c r="M6392" s="11"/>
      <c r="N6392" s="11">
        <v>6391</v>
      </c>
      <c r="O6392" s="12">
        <f t="shared" ca="1" si="448"/>
        <v>-1.8702389402276485</v>
      </c>
      <c r="P6392" s="12">
        <f t="shared" ca="1" si="449"/>
        <v>-0.60550258652485534</v>
      </c>
      <c r="Q6392" s="11" t="str">
        <f t="shared" ca="1" si="451"/>
        <v>H</v>
      </c>
    </row>
    <row r="6393" spans="9:17" x14ac:dyDescent="0.25">
      <c r="I6393" s="11">
        <v>6392</v>
      </c>
      <c r="J6393" s="11">
        <f t="shared" ca="1" si="446"/>
        <v>-0.34835152330139774</v>
      </c>
      <c r="K6393" s="11">
        <f t="shared" ca="1" si="447"/>
        <v>1.670059876687668</v>
      </c>
      <c r="L6393" s="11" t="str">
        <f t="shared" ca="1" si="450"/>
        <v>H</v>
      </c>
      <c r="M6393" s="11"/>
      <c r="N6393" s="11">
        <v>6392</v>
      </c>
      <c r="O6393" s="12">
        <f t="shared" ca="1" si="448"/>
        <v>7.4528024829878525E-2</v>
      </c>
      <c r="P6393" s="12">
        <f t="shared" ca="1" si="449"/>
        <v>-0.22356837299042942</v>
      </c>
      <c r="Q6393" s="11" t="str">
        <f t="shared" ca="1" si="451"/>
        <v>A</v>
      </c>
    </row>
    <row r="6394" spans="9:17" x14ac:dyDescent="0.25">
      <c r="I6394" s="11">
        <v>6393</v>
      </c>
      <c r="J6394" s="11">
        <f t="shared" ca="1" si="446"/>
        <v>0.75874145005207982</v>
      </c>
      <c r="K6394" s="11">
        <f t="shared" ca="1" si="447"/>
        <v>0.39441987157168334</v>
      </c>
      <c r="L6394" s="11" t="str">
        <f t="shared" ca="1" si="450"/>
        <v>A</v>
      </c>
      <c r="M6394" s="11"/>
      <c r="N6394" s="11">
        <v>6393</v>
      </c>
      <c r="O6394" s="12">
        <f t="shared" ca="1" si="448"/>
        <v>8.2948086718912128E-2</v>
      </c>
      <c r="P6394" s="12">
        <f t="shared" ca="1" si="449"/>
        <v>2.6010486753124789</v>
      </c>
      <c r="Q6394" s="11" t="str">
        <f t="shared" ca="1" si="451"/>
        <v>H</v>
      </c>
    </row>
    <row r="6395" spans="9:17" x14ac:dyDescent="0.25">
      <c r="I6395" s="11">
        <v>6394</v>
      </c>
      <c r="J6395" s="11">
        <f t="shared" ca="1" si="446"/>
        <v>0.79811763465909247</v>
      </c>
      <c r="K6395" s="11">
        <f t="shared" ca="1" si="447"/>
        <v>2.1796487140158831</v>
      </c>
      <c r="L6395" s="11" t="str">
        <f t="shared" ca="1" si="450"/>
        <v>H</v>
      </c>
      <c r="M6395" s="11"/>
      <c r="N6395" s="11">
        <v>6394</v>
      </c>
      <c r="O6395" s="12">
        <f t="shared" ca="1" si="448"/>
        <v>1.7547173681866082</v>
      </c>
      <c r="P6395" s="12">
        <f t="shared" ca="1" si="449"/>
        <v>1.5003684441755225</v>
      </c>
      <c r="Q6395" s="11" t="str">
        <f t="shared" ca="1" si="451"/>
        <v>A</v>
      </c>
    </row>
    <row r="6396" spans="9:17" x14ac:dyDescent="0.25">
      <c r="I6396" s="11">
        <v>6395</v>
      </c>
      <c r="J6396" s="11">
        <f t="shared" ca="1" si="446"/>
        <v>0.8457866387242029</v>
      </c>
      <c r="K6396" s="11">
        <f t="shared" ca="1" si="447"/>
        <v>1.7570731696406827</v>
      </c>
      <c r="L6396" s="11" t="str">
        <f t="shared" ca="1" si="450"/>
        <v>H</v>
      </c>
      <c r="M6396" s="11"/>
      <c r="N6396" s="11">
        <v>6395</v>
      </c>
      <c r="O6396" s="12">
        <f t="shared" ca="1" si="448"/>
        <v>0.29615399182685154</v>
      </c>
      <c r="P6396" s="12">
        <f t="shared" ca="1" si="449"/>
        <v>1.8654929326235927</v>
      </c>
      <c r="Q6396" s="11" t="str">
        <f t="shared" ca="1" si="451"/>
        <v>H</v>
      </c>
    </row>
    <row r="6397" spans="9:17" x14ac:dyDescent="0.25">
      <c r="I6397" s="11">
        <v>6396</v>
      </c>
      <c r="J6397" s="11">
        <f t="shared" ca="1" si="446"/>
        <v>1.7814697568145141</v>
      </c>
      <c r="K6397" s="11">
        <f t="shared" ca="1" si="447"/>
        <v>2.4047828166502287</v>
      </c>
      <c r="L6397" s="11" t="str">
        <f t="shared" ca="1" si="450"/>
        <v>H</v>
      </c>
      <c r="M6397" s="11"/>
      <c r="N6397" s="11">
        <v>6396</v>
      </c>
      <c r="O6397" s="12">
        <f t="shared" ca="1" si="448"/>
        <v>0.23114597997555425</v>
      </c>
      <c r="P6397" s="12">
        <f t="shared" ca="1" si="449"/>
        <v>1.7981255268056509</v>
      </c>
      <c r="Q6397" s="11" t="str">
        <f t="shared" ca="1" si="451"/>
        <v>H</v>
      </c>
    </row>
    <row r="6398" spans="9:17" x14ac:dyDescent="0.25">
      <c r="I6398" s="11">
        <v>6397</v>
      </c>
      <c r="J6398" s="11">
        <f t="shared" ca="1" si="446"/>
        <v>4.7798893609396376E-2</v>
      </c>
      <c r="K6398" s="11">
        <f t="shared" ca="1" si="447"/>
        <v>1.2295084399354423</v>
      </c>
      <c r="L6398" s="11" t="str">
        <f t="shared" ca="1" si="450"/>
        <v>H</v>
      </c>
      <c r="M6398" s="11"/>
      <c r="N6398" s="11">
        <v>6397</v>
      </c>
      <c r="O6398" s="12">
        <f t="shared" ca="1" si="448"/>
        <v>-0.51792541130702796</v>
      </c>
      <c r="P6398" s="12">
        <f t="shared" ca="1" si="449"/>
        <v>0.92108023317000964</v>
      </c>
      <c r="Q6398" s="11" t="str">
        <f t="shared" ca="1" si="451"/>
        <v>H</v>
      </c>
    </row>
    <row r="6399" spans="9:17" x14ac:dyDescent="0.25">
      <c r="I6399" s="11">
        <v>6398</v>
      </c>
      <c r="J6399" s="11">
        <f t="shared" ca="1" si="446"/>
        <v>2.8422676113518066</v>
      </c>
      <c r="K6399" s="11">
        <f t="shared" ca="1" si="447"/>
        <v>0.84933776493541413</v>
      </c>
      <c r="L6399" s="11" t="str">
        <f t="shared" ca="1" si="450"/>
        <v>A</v>
      </c>
      <c r="M6399" s="11"/>
      <c r="N6399" s="11">
        <v>6398</v>
      </c>
      <c r="O6399" s="12">
        <f t="shared" ca="1" si="448"/>
        <v>2.4536185135630815</v>
      </c>
      <c r="P6399" s="12">
        <f t="shared" ca="1" si="449"/>
        <v>1.8153476327950973</v>
      </c>
      <c r="Q6399" s="11" t="str">
        <f t="shared" ca="1" si="451"/>
        <v>A</v>
      </c>
    </row>
    <row r="6400" spans="9:17" x14ac:dyDescent="0.25">
      <c r="I6400" s="11">
        <v>6399</v>
      </c>
      <c r="J6400" s="11">
        <f t="shared" ca="1" si="446"/>
        <v>3.1085832474631996</v>
      </c>
      <c r="K6400" s="11">
        <f t="shared" ca="1" si="447"/>
        <v>0.60348668138403871</v>
      </c>
      <c r="L6400" s="11" t="str">
        <f t="shared" ca="1" si="450"/>
        <v>A</v>
      </c>
      <c r="M6400" s="11"/>
      <c r="N6400" s="11">
        <v>6399</v>
      </c>
      <c r="O6400" s="12">
        <f t="shared" ca="1" si="448"/>
        <v>-0.28220958564403908</v>
      </c>
      <c r="P6400" s="12">
        <f t="shared" ca="1" si="449"/>
        <v>0.66660089083465324</v>
      </c>
      <c r="Q6400" s="11" t="str">
        <f t="shared" ca="1" si="451"/>
        <v>H</v>
      </c>
    </row>
    <row r="6401" spans="9:17" x14ac:dyDescent="0.25">
      <c r="I6401" s="11">
        <v>6400</v>
      </c>
      <c r="J6401" s="11">
        <f t="shared" ca="1" si="446"/>
        <v>-0.45766753604310206</v>
      </c>
      <c r="K6401" s="11">
        <f t="shared" ca="1" si="447"/>
        <v>-0.45579640743593819</v>
      </c>
      <c r="L6401" s="11" t="str">
        <f t="shared" ca="1" si="450"/>
        <v>H</v>
      </c>
      <c r="M6401" s="11"/>
      <c r="N6401" s="11">
        <v>6400</v>
      </c>
      <c r="O6401" s="12">
        <f t="shared" ca="1" si="448"/>
        <v>0.46473345084046724</v>
      </c>
      <c r="P6401" s="12">
        <f t="shared" ca="1" si="449"/>
        <v>4.3426949192317217</v>
      </c>
      <c r="Q6401" s="11" t="str">
        <f t="shared" ca="1" si="451"/>
        <v>H</v>
      </c>
    </row>
    <row r="6402" spans="9:17" x14ac:dyDescent="0.25">
      <c r="I6402" s="11">
        <v>6401</v>
      </c>
      <c r="J6402" s="11">
        <f t="shared" ca="1" si="446"/>
        <v>1.0683478364802754</v>
      </c>
      <c r="K6402" s="11">
        <f t="shared" ca="1" si="447"/>
        <v>0.71657260629238029</v>
      </c>
      <c r="L6402" s="11" t="str">
        <f t="shared" ca="1" si="450"/>
        <v>A</v>
      </c>
      <c r="M6402" s="11"/>
      <c r="N6402" s="11">
        <v>6401</v>
      </c>
      <c r="O6402" s="12">
        <f t="shared" ca="1" si="448"/>
        <v>-1.3808312139135863</v>
      </c>
      <c r="P6402" s="12">
        <f t="shared" ca="1" si="449"/>
        <v>1.962970236566336</v>
      </c>
      <c r="Q6402" s="11" t="str">
        <f t="shared" ca="1" si="451"/>
        <v>H</v>
      </c>
    </row>
    <row r="6403" spans="9:17" x14ac:dyDescent="0.25">
      <c r="I6403" s="11">
        <v>6402</v>
      </c>
      <c r="J6403" s="11">
        <f t="shared" ref="J6403:J6466" ca="1" si="452">NORMINV(RAND(), $D$3,$F$3)</f>
        <v>1.8742335803737973</v>
      </c>
      <c r="K6403" s="11">
        <f t="shared" ref="K6403:K6466" ca="1" si="453">NORMINV(RAND(), $D$2,$F$2)</f>
        <v>4.0564493991019841</v>
      </c>
      <c r="L6403" s="11" t="str">
        <f t="shared" ca="1" si="450"/>
        <v>H</v>
      </c>
      <c r="M6403" s="11"/>
      <c r="N6403" s="11">
        <v>6402</v>
      </c>
      <c r="O6403" s="12">
        <f t="shared" ref="O6403:O6466" ca="1" si="454">NORMINV(RAND(), $D$11,$F$11)</f>
        <v>-1.2902879083739511</v>
      </c>
      <c r="P6403" s="12">
        <f t="shared" ref="P6403:P6466" ca="1" si="455">NORMINV(RAND(), $D$10,$F$10)</f>
        <v>1.5198775842552519</v>
      </c>
      <c r="Q6403" s="11" t="str">
        <f t="shared" ca="1" si="451"/>
        <v>H</v>
      </c>
    </row>
    <row r="6404" spans="9:17" x14ac:dyDescent="0.25">
      <c r="I6404" s="11">
        <v>6403</v>
      </c>
      <c r="J6404" s="11">
        <f t="shared" ca="1" si="452"/>
        <v>3.3319163734016732</v>
      </c>
      <c r="K6404" s="11">
        <f t="shared" ca="1" si="453"/>
        <v>3.5293187644256929</v>
      </c>
      <c r="L6404" s="11" t="str">
        <f t="shared" ca="1" si="450"/>
        <v>H</v>
      </c>
      <c r="M6404" s="11"/>
      <c r="N6404" s="11">
        <v>6403</v>
      </c>
      <c r="O6404" s="12">
        <f t="shared" ca="1" si="454"/>
        <v>-0.11749562708182315</v>
      </c>
      <c r="P6404" s="12">
        <f t="shared" ca="1" si="455"/>
        <v>0.77072514188405561</v>
      </c>
      <c r="Q6404" s="11" t="str">
        <f t="shared" ca="1" si="451"/>
        <v>H</v>
      </c>
    </row>
    <row r="6405" spans="9:17" x14ac:dyDescent="0.25">
      <c r="I6405" s="11">
        <v>6404</v>
      </c>
      <c r="J6405" s="11">
        <f t="shared" ca="1" si="452"/>
        <v>1.8603839310646331</v>
      </c>
      <c r="K6405" s="11">
        <f t="shared" ca="1" si="453"/>
        <v>1.8257085286684851</v>
      </c>
      <c r="L6405" s="11" t="str">
        <f t="shared" ca="1" si="450"/>
        <v>A</v>
      </c>
      <c r="M6405" s="11"/>
      <c r="N6405" s="11">
        <v>6404</v>
      </c>
      <c r="O6405" s="12">
        <f t="shared" ca="1" si="454"/>
        <v>-0.26215541756546401</v>
      </c>
      <c r="P6405" s="12">
        <f t="shared" ca="1" si="455"/>
        <v>2.5462300427444688</v>
      </c>
      <c r="Q6405" s="11" t="str">
        <f t="shared" ca="1" si="451"/>
        <v>H</v>
      </c>
    </row>
    <row r="6406" spans="9:17" x14ac:dyDescent="0.25">
      <c r="I6406" s="11">
        <v>6405</v>
      </c>
      <c r="J6406" s="11">
        <f t="shared" ca="1" si="452"/>
        <v>-1.1370232301963883</v>
      </c>
      <c r="K6406" s="11">
        <f t="shared" ca="1" si="453"/>
        <v>0.25239044919080023</v>
      </c>
      <c r="L6406" s="11" t="str">
        <f t="shared" ca="1" si="450"/>
        <v>H</v>
      </c>
      <c r="M6406" s="11"/>
      <c r="N6406" s="11">
        <v>6405</v>
      </c>
      <c r="O6406" s="12">
        <f t="shared" ca="1" si="454"/>
        <v>0.13396601262963509</v>
      </c>
      <c r="P6406" s="12">
        <f t="shared" ca="1" si="455"/>
        <v>1.1459239990037335</v>
      </c>
      <c r="Q6406" s="11" t="str">
        <f t="shared" ca="1" si="451"/>
        <v>H</v>
      </c>
    </row>
    <row r="6407" spans="9:17" x14ac:dyDescent="0.25">
      <c r="I6407" s="11">
        <v>6406</v>
      </c>
      <c r="J6407" s="11">
        <f t="shared" ca="1" si="452"/>
        <v>1.2240971984122639</v>
      </c>
      <c r="K6407" s="11">
        <f t="shared" ca="1" si="453"/>
        <v>2.2534664121624024</v>
      </c>
      <c r="L6407" s="11" t="str">
        <f t="shared" ca="1" si="450"/>
        <v>H</v>
      </c>
      <c r="M6407" s="11"/>
      <c r="N6407" s="11">
        <v>6406</v>
      </c>
      <c r="O6407" s="12">
        <f t="shared" ca="1" si="454"/>
        <v>1.5708643781121874</v>
      </c>
      <c r="P6407" s="12">
        <f t="shared" ca="1" si="455"/>
        <v>0.77649846458705496</v>
      </c>
      <c r="Q6407" s="11" t="str">
        <f t="shared" ca="1" si="451"/>
        <v>A</v>
      </c>
    </row>
    <row r="6408" spans="9:17" x14ac:dyDescent="0.25">
      <c r="I6408" s="11">
        <v>6407</v>
      </c>
      <c r="J6408" s="11">
        <f t="shared" ca="1" si="452"/>
        <v>-0.43394872223520553</v>
      </c>
      <c r="K6408" s="11">
        <f t="shared" ca="1" si="453"/>
        <v>2.5199967417031051</v>
      </c>
      <c r="L6408" s="11" t="str">
        <f t="shared" ca="1" si="450"/>
        <v>H</v>
      </c>
      <c r="M6408" s="11"/>
      <c r="N6408" s="11">
        <v>6407</v>
      </c>
      <c r="O6408" s="12">
        <f t="shared" ca="1" si="454"/>
        <v>0.32969507673219878</v>
      </c>
      <c r="P6408" s="12">
        <f t="shared" ca="1" si="455"/>
        <v>1.7536669560886864</v>
      </c>
      <c r="Q6408" s="11" t="str">
        <f t="shared" ca="1" si="451"/>
        <v>H</v>
      </c>
    </row>
    <row r="6409" spans="9:17" x14ac:dyDescent="0.25">
      <c r="I6409" s="11">
        <v>6408</v>
      </c>
      <c r="J6409" s="11">
        <f t="shared" ca="1" si="452"/>
        <v>1.7847676896047218</v>
      </c>
      <c r="K6409" s="11">
        <f t="shared" ca="1" si="453"/>
        <v>2.5401446124436431</v>
      </c>
      <c r="L6409" s="11" t="str">
        <f t="shared" ca="1" si="450"/>
        <v>H</v>
      </c>
      <c r="M6409" s="11"/>
      <c r="N6409" s="11">
        <v>6408</v>
      </c>
      <c r="O6409" s="12">
        <f t="shared" ca="1" si="454"/>
        <v>1.2420744152685712</v>
      </c>
      <c r="P6409" s="12">
        <f t="shared" ca="1" si="455"/>
        <v>1.4817975620307042</v>
      </c>
      <c r="Q6409" s="11" t="str">
        <f t="shared" ca="1" si="451"/>
        <v>H</v>
      </c>
    </row>
    <row r="6410" spans="9:17" x14ac:dyDescent="0.25">
      <c r="I6410" s="11">
        <v>6409</v>
      </c>
      <c r="J6410" s="11">
        <f t="shared" ca="1" si="452"/>
        <v>1.1641821421662233</v>
      </c>
      <c r="K6410" s="11">
        <f t="shared" ca="1" si="453"/>
        <v>3.5547906194866998</v>
      </c>
      <c r="L6410" s="11" t="str">
        <f t="shared" ca="1" si="450"/>
        <v>H</v>
      </c>
      <c r="M6410" s="11"/>
      <c r="N6410" s="11">
        <v>6409</v>
      </c>
      <c r="O6410" s="12">
        <f t="shared" ca="1" si="454"/>
        <v>-0.13643390511361519</v>
      </c>
      <c r="P6410" s="12">
        <f t="shared" ca="1" si="455"/>
        <v>2.1099941370414608</v>
      </c>
      <c r="Q6410" s="11" t="str">
        <f t="shared" ca="1" si="451"/>
        <v>H</v>
      </c>
    </row>
    <row r="6411" spans="9:17" x14ac:dyDescent="0.25">
      <c r="I6411" s="11">
        <v>6410</v>
      </c>
      <c r="J6411" s="11">
        <f t="shared" ca="1" si="452"/>
        <v>0.31866929362521146</v>
      </c>
      <c r="K6411" s="11">
        <f t="shared" ca="1" si="453"/>
        <v>2.030750998808458</v>
      </c>
      <c r="L6411" s="11" t="str">
        <f t="shared" ca="1" si="450"/>
        <v>H</v>
      </c>
      <c r="M6411" s="11"/>
      <c r="N6411" s="11">
        <v>6410</v>
      </c>
      <c r="O6411" s="12">
        <f t="shared" ca="1" si="454"/>
        <v>-1.2834834785859239</v>
      </c>
      <c r="P6411" s="12">
        <f t="shared" ca="1" si="455"/>
        <v>-0.39903957112505695</v>
      </c>
      <c r="Q6411" s="11" t="str">
        <f t="shared" ca="1" si="451"/>
        <v>H</v>
      </c>
    </row>
    <row r="6412" spans="9:17" x14ac:dyDescent="0.25">
      <c r="I6412" s="11">
        <v>6411</v>
      </c>
      <c r="J6412" s="11">
        <f t="shared" ca="1" si="452"/>
        <v>-0.36388185910315041</v>
      </c>
      <c r="K6412" s="11">
        <f t="shared" ca="1" si="453"/>
        <v>4.3082895708527733</v>
      </c>
      <c r="L6412" s="11" t="str">
        <f t="shared" ca="1" si="450"/>
        <v>H</v>
      </c>
      <c r="M6412" s="11"/>
      <c r="N6412" s="11">
        <v>6411</v>
      </c>
      <c r="O6412" s="12">
        <f t="shared" ca="1" si="454"/>
        <v>1.8025924348552103</v>
      </c>
      <c r="P6412" s="12">
        <f t="shared" ca="1" si="455"/>
        <v>0.54241163494763667</v>
      </c>
      <c r="Q6412" s="11" t="str">
        <f t="shared" ca="1" si="451"/>
        <v>A</v>
      </c>
    </row>
    <row r="6413" spans="9:17" x14ac:dyDescent="0.25">
      <c r="I6413" s="11">
        <v>6412</v>
      </c>
      <c r="J6413" s="11">
        <f t="shared" ca="1" si="452"/>
        <v>2.628790546292088</v>
      </c>
      <c r="K6413" s="11">
        <f t="shared" ca="1" si="453"/>
        <v>3.508017413778127</v>
      </c>
      <c r="L6413" s="11" t="str">
        <f t="shared" ca="1" si="450"/>
        <v>H</v>
      </c>
      <c r="M6413" s="11"/>
      <c r="N6413" s="11">
        <v>6412</v>
      </c>
      <c r="O6413" s="12">
        <f t="shared" ca="1" si="454"/>
        <v>-0.68184332700707184</v>
      </c>
      <c r="P6413" s="12">
        <f t="shared" ca="1" si="455"/>
        <v>2.1494281236266897</v>
      </c>
      <c r="Q6413" s="11" t="str">
        <f t="shared" ca="1" si="451"/>
        <v>H</v>
      </c>
    </row>
    <row r="6414" spans="9:17" x14ac:dyDescent="0.25">
      <c r="I6414" s="11">
        <v>6413</v>
      </c>
      <c r="J6414" s="11">
        <f t="shared" ca="1" si="452"/>
        <v>0.80596745897004896</v>
      </c>
      <c r="K6414" s="11">
        <f t="shared" ca="1" si="453"/>
        <v>1.5078495986986997</v>
      </c>
      <c r="L6414" s="11" t="str">
        <f t="shared" ca="1" si="450"/>
        <v>H</v>
      </c>
      <c r="M6414" s="11"/>
      <c r="N6414" s="11">
        <v>6413</v>
      </c>
      <c r="O6414" s="12">
        <f t="shared" ca="1" si="454"/>
        <v>-0.63292881997177664</v>
      </c>
      <c r="P6414" s="12">
        <f t="shared" ca="1" si="455"/>
        <v>1.0094942053964673</v>
      </c>
      <c r="Q6414" s="11" t="str">
        <f t="shared" ca="1" si="451"/>
        <v>H</v>
      </c>
    </row>
    <row r="6415" spans="9:17" x14ac:dyDescent="0.25">
      <c r="I6415" s="11">
        <v>6414</v>
      </c>
      <c r="J6415" s="11">
        <f t="shared" ca="1" si="452"/>
        <v>0.58897233511984215</v>
      </c>
      <c r="K6415" s="11">
        <f t="shared" ca="1" si="453"/>
        <v>-0.40480489127495334</v>
      </c>
      <c r="L6415" s="11" t="str">
        <f t="shared" ca="1" si="450"/>
        <v>A</v>
      </c>
      <c r="M6415" s="11"/>
      <c r="N6415" s="11">
        <v>6414</v>
      </c>
      <c r="O6415" s="12">
        <f t="shared" ca="1" si="454"/>
        <v>1.6000745507148522</v>
      </c>
      <c r="P6415" s="12">
        <f t="shared" ca="1" si="455"/>
        <v>1.0055065604180793</v>
      </c>
      <c r="Q6415" s="11" t="str">
        <f t="shared" ca="1" si="451"/>
        <v>A</v>
      </c>
    </row>
    <row r="6416" spans="9:17" x14ac:dyDescent="0.25">
      <c r="I6416" s="11">
        <v>6415</v>
      </c>
      <c r="J6416" s="11">
        <f t="shared" ca="1" si="452"/>
        <v>2.6413049509381921</v>
      </c>
      <c r="K6416" s="11">
        <f t="shared" ca="1" si="453"/>
        <v>0.94101232712442706</v>
      </c>
      <c r="L6416" s="11" t="str">
        <f t="shared" ca="1" si="450"/>
        <v>A</v>
      </c>
      <c r="M6416" s="11"/>
      <c r="N6416" s="11">
        <v>6415</v>
      </c>
      <c r="O6416" s="12">
        <f t="shared" ca="1" si="454"/>
        <v>1.7297614671797699</v>
      </c>
      <c r="P6416" s="12">
        <f t="shared" ca="1" si="455"/>
        <v>4.2114084746985245</v>
      </c>
      <c r="Q6416" s="11" t="str">
        <f t="shared" ca="1" si="451"/>
        <v>H</v>
      </c>
    </row>
    <row r="6417" spans="9:17" x14ac:dyDescent="0.25">
      <c r="I6417" s="11">
        <v>6416</v>
      </c>
      <c r="J6417" s="11">
        <f t="shared" ca="1" si="452"/>
        <v>-0.64444158654578565</v>
      </c>
      <c r="K6417" s="11">
        <f t="shared" ca="1" si="453"/>
        <v>2.2925086469812497</v>
      </c>
      <c r="L6417" s="11" t="str">
        <f t="shared" ca="1" si="450"/>
        <v>H</v>
      </c>
      <c r="M6417" s="11"/>
      <c r="N6417" s="11">
        <v>6416</v>
      </c>
      <c r="O6417" s="12">
        <f t="shared" ca="1" si="454"/>
        <v>0.81879337906889527</v>
      </c>
      <c r="P6417" s="12">
        <f t="shared" ca="1" si="455"/>
        <v>0.48658722091589335</v>
      </c>
      <c r="Q6417" s="11" t="str">
        <f t="shared" ca="1" si="451"/>
        <v>A</v>
      </c>
    </row>
    <row r="6418" spans="9:17" x14ac:dyDescent="0.25">
      <c r="I6418" s="11">
        <v>6417</v>
      </c>
      <c r="J6418" s="11">
        <f t="shared" ca="1" si="452"/>
        <v>0.5698927404572629</v>
      </c>
      <c r="K6418" s="11">
        <f t="shared" ca="1" si="453"/>
        <v>3.341976499216627</v>
      </c>
      <c r="L6418" s="11" t="str">
        <f t="shared" ca="1" si="450"/>
        <v>H</v>
      </c>
      <c r="M6418" s="11"/>
      <c r="N6418" s="11">
        <v>6417</v>
      </c>
      <c r="O6418" s="12">
        <f t="shared" ca="1" si="454"/>
        <v>2.5311238183155034</v>
      </c>
      <c r="P6418" s="12">
        <f t="shared" ca="1" si="455"/>
        <v>0.32373886587265921</v>
      </c>
      <c r="Q6418" s="11" t="str">
        <f t="shared" ca="1" si="451"/>
        <v>A</v>
      </c>
    </row>
    <row r="6419" spans="9:17" x14ac:dyDescent="0.25">
      <c r="I6419" s="11">
        <v>6418</v>
      </c>
      <c r="J6419" s="11">
        <f t="shared" ca="1" si="452"/>
        <v>1.8112629265095472</v>
      </c>
      <c r="K6419" s="11">
        <f t="shared" ca="1" si="453"/>
        <v>2.3059777831865955</v>
      </c>
      <c r="L6419" s="11" t="str">
        <f t="shared" ca="1" si="450"/>
        <v>H</v>
      </c>
      <c r="M6419" s="11"/>
      <c r="N6419" s="11">
        <v>6418</v>
      </c>
      <c r="O6419" s="12">
        <f t="shared" ca="1" si="454"/>
        <v>0.29267524303759562</v>
      </c>
      <c r="P6419" s="12">
        <f t="shared" ca="1" si="455"/>
        <v>2.336294471185421</v>
      </c>
      <c r="Q6419" s="11" t="str">
        <f t="shared" ca="1" si="451"/>
        <v>H</v>
      </c>
    </row>
    <row r="6420" spans="9:17" x14ac:dyDescent="0.25">
      <c r="I6420" s="11">
        <v>6419</v>
      </c>
      <c r="J6420" s="11">
        <f t="shared" ca="1" si="452"/>
        <v>1.7163789036804316</v>
      </c>
      <c r="K6420" s="11">
        <f t="shared" ca="1" si="453"/>
        <v>3.1638561811579269</v>
      </c>
      <c r="L6420" s="11" t="str">
        <f t="shared" ca="1" si="450"/>
        <v>H</v>
      </c>
      <c r="M6420" s="11"/>
      <c r="N6420" s="11">
        <v>6419</v>
      </c>
      <c r="O6420" s="12">
        <f t="shared" ca="1" si="454"/>
        <v>0.83723190556365634</v>
      </c>
      <c r="P6420" s="12">
        <f t="shared" ca="1" si="455"/>
        <v>2.1745152501990765</v>
      </c>
      <c r="Q6420" s="11" t="str">
        <f t="shared" ca="1" si="451"/>
        <v>H</v>
      </c>
    </row>
    <row r="6421" spans="9:17" x14ac:dyDescent="0.25">
      <c r="I6421" s="11">
        <v>6420</v>
      </c>
      <c r="J6421" s="11">
        <f t="shared" ca="1" si="452"/>
        <v>0.82381626244451478</v>
      </c>
      <c r="K6421" s="11">
        <f t="shared" ca="1" si="453"/>
        <v>-0.29367339301637863</v>
      </c>
      <c r="L6421" s="11" t="str">
        <f t="shared" ca="1" si="450"/>
        <v>A</v>
      </c>
      <c r="M6421" s="11"/>
      <c r="N6421" s="11">
        <v>6420</v>
      </c>
      <c r="O6421" s="12">
        <f t="shared" ca="1" si="454"/>
        <v>2.2200315894944231</v>
      </c>
      <c r="P6421" s="12">
        <f t="shared" ca="1" si="455"/>
        <v>1.0150425738663573</v>
      </c>
      <c r="Q6421" s="11" t="str">
        <f t="shared" ca="1" si="451"/>
        <v>A</v>
      </c>
    </row>
    <row r="6422" spans="9:17" x14ac:dyDescent="0.25">
      <c r="I6422" s="11">
        <v>6421</v>
      </c>
      <c r="J6422" s="11">
        <f t="shared" ca="1" si="452"/>
        <v>3.2729058247910392E-2</v>
      </c>
      <c r="K6422" s="11">
        <f t="shared" ca="1" si="453"/>
        <v>0.90982402555808006</v>
      </c>
      <c r="L6422" s="11" t="str">
        <f t="shared" ca="1" si="450"/>
        <v>H</v>
      </c>
      <c r="M6422" s="11"/>
      <c r="N6422" s="11">
        <v>6421</v>
      </c>
      <c r="O6422" s="12">
        <f t="shared" ca="1" si="454"/>
        <v>1.4243890942789184</v>
      </c>
      <c r="P6422" s="12">
        <f t="shared" ca="1" si="455"/>
        <v>1.0275435015726802</v>
      </c>
      <c r="Q6422" s="11" t="str">
        <f t="shared" ca="1" si="451"/>
        <v>A</v>
      </c>
    </row>
    <row r="6423" spans="9:17" x14ac:dyDescent="0.25">
      <c r="I6423" s="11">
        <v>6422</v>
      </c>
      <c r="J6423" s="11">
        <f t="shared" ca="1" si="452"/>
        <v>-0.78055256581723731</v>
      </c>
      <c r="K6423" s="11">
        <f t="shared" ca="1" si="453"/>
        <v>-0.58523964140453799</v>
      </c>
      <c r="L6423" s="11" t="str">
        <f t="shared" ca="1" si="450"/>
        <v>H</v>
      </c>
      <c r="M6423" s="11"/>
      <c r="N6423" s="11">
        <v>6422</v>
      </c>
      <c r="O6423" s="12">
        <f t="shared" ca="1" si="454"/>
        <v>1.3644191945304855</v>
      </c>
      <c r="P6423" s="12">
        <f t="shared" ca="1" si="455"/>
        <v>0.46555387052206354</v>
      </c>
      <c r="Q6423" s="11" t="str">
        <f t="shared" ca="1" si="451"/>
        <v>A</v>
      </c>
    </row>
    <row r="6424" spans="9:17" x14ac:dyDescent="0.25">
      <c r="I6424" s="11">
        <v>6423</v>
      </c>
      <c r="J6424" s="11">
        <f t="shared" ca="1" si="452"/>
        <v>1.4677108472519846</v>
      </c>
      <c r="K6424" s="11">
        <f t="shared" ca="1" si="453"/>
        <v>3.3156071667165197</v>
      </c>
      <c r="L6424" s="11" t="str">
        <f t="shared" ca="1" si="450"/>
        <v>H</v>
      </c>
      <c r="M6424" s="11"/>
      <c r="N6424" s="11">
        <v>6423</v>
      </c>
      <c r="O6424" s="12">
        <f t="shared" ca="1" si="454"/>
        <v>1.5846547806258973</v>
      </c>
      <c r="P6424" s="12">
        <f t="shared" ca="1" si="455"/>
        <v>-0.27890072371275143</v>
      </c>
      <c r="Q6424" s="11" t="str">
        <f t="shared" ca="1" si="451"/>
        <v>A</v>
      </c>
    </row>
    <row r="6425" spans="9:17" x14ac:dyDescent="0.25">
      <c r="I6425" s="11">
        <v>6424</v>
      </c>
      <c r="J6425" s="11">
        <f t="shared" ca="1" si="452"/>
        <v>2.1253013606622351</v>
      </c>
      <c r="K6425" s="11">
        <f t="shared" ca="1" si="453"/>
        <v>0.52748472933193713</v>
      </c>
      <c r="L6425" s="11" t="str">
        <f t="shared" ca="1" si="450"/>
        <v>A</v>
      </c>
      <c r="M6425" s="11"/>
      <c r="N6425" s="11">
        <v>6424</v>
      </c>
      <c r="O6425" s="12">
        <f t="shared" ca="1" si="454"/>
        <v>1.3694848609903738</v>
      </c>
      <c r="P6425" s="12">
        <f t="shared" ca="1" si="455"/>
        <v>1.5022161386515167</v>
      </c>
      <c r="Q6425" s="11" t="str">
        <f t="shared" ca="1" si="451"/>
        <v>H</v>
      </c>
    </row>
    <row r="6426" spans="9:17" x14ac:dyDescent="0.25">
      <c r="I6426" s="11">
        <v>6425</v>
      </c>
      <c r="J6426" s="11">
        <f t="shared" ca="1" si="452"/>
        <v>-1.1677543902180383</v>
      </c>
      <c r="K6426" s="11">
        <f t="shared" ca="1" si="453"/>
        <v>2.6142673363589339</v>
      </c>
      <c r="L6426" s="11" t="str">
        <f t="shared" ca="1" si="450"/>
        <v>H</v>
      </c>
      <c r="M6426" s="11"/>
      <c r="N6426" s="11">
        <v>6425</v>
      </c>
      <c r="O6426" s="12">
        <f t="shared" ca="1" si="454"/>
        <v>0.18881218362999058</v>
      </c>
      <c r="P6426" s="12">
        <f t="shared" ca="1" si="455"/>
        <v>1.8534530594627663</v>
      </c>
      <c r="Q6426" s="11" t="str">
        <f t="shared" ca="1" si="451"/>
        <v>H</v>
      </c>
    </row>
    <row r="6427" spans="9:17" x14ac:dyDescent="0.25">
      <c r="I6427" s="11">
        <v>6426</v>
      </c>
      <c r="J6427" s="11">
        <f t="shared" ca="1" si="452"/>
        <v>0.37747772223239384</v>
      </c>
      <c r="K6427" s="11">
        <f t="shared" ca="1" si="453"/>
        <v>1.550161259582165</v>
      </c>
      <c r="L6427" s="11" t="str">
        <f t="shared" ca="1" si="450"/>
        <v>H</v>
      </c>
      <c r="M6427" s="11"/>
      <c r="N6427" s="11">
        <v>6426</v>
      </c>
      <c r="O6427" s="12">
        <f t="shared" ca="1" si="454"/>
        <v>-0.180954093588644</v>
      </c>
      <c r="P6427" s="12">
        <f t="shared" ca="1" si="455"/>
        <v>0.94108541413555924</v>
      </c>
      <c r="Q6427" s="11" t="str">
        <f t="shared" ca="1" si="451"/>
        <v>H</v>
      </c>
    </row>
    <row r="6428" spans="9:17" x14ac:dyDescent="0.25">
      <c r="I6428" s="11">
        <v>6427</v>
      </c>
      <c r="J6428" s="11">
        <f t="shared" ca="1" si="452"/>
        <v>2.247093081764151</v>
      </c>
      <c r="K6428" s="11">
        <f t="shared" ca="1" si="453"/>
        <v>0.86158287502882169</v>
      </c>
      <c r="L6428" s="11" t="str">
        <f t="shared" ca="1" si="450"/>
        <v>A</v>
      </c>
      <c r="M6428" s="11"/>
      <c r="N6428" s="11">
        <v>6427</v>
      </c>
      <c r="O6428" s="12">
        <f t="shared" ca="1" si="454"/>
        <v>1.2875955255825056</v>
      </c>
      <c r="P6428" s="12">
        <f t="shared" ca="1" si="455"/>
        <v>-0.21646048972970955</v>
      </c>
      <c r="Q6428" s="11" t="str">
        <f t="shared" ca="1" si="451"/>
        <v>A</v>
      </c>
    </row>
    <row r="6429" spans="9:17" x14ac:dyDescent="0.25">
      <c r="I6429" s="11">
        <v>6428</v>
      </c>
      <c r="J6429" s="11">
        <f t="shared" ca="1" si="452"/>
        <v>-0.16238321584820559</v>
      </c>
      <c r="K6429" s="11">
        <f t="shared" ca="1" si="453"/>
        <v>1.3070189944474451</v>
      </c>
      <c r="L6429" s="11" t="str">
        <f t="shared" ca="1" si="450"/>
        <v>H</v>
      </c>
      <c r="M6429" s="11"/>
      <c r="N6429" s="11">
        <v>6428</v>
      </c>
      <c r="O6429" s="12">
        <f t="shared" ca="1" si="454"/>
        <v>-0.69096334667207615</v>
      </c>
      <c r="P6429" s="12">
        <f t="shared" ca="1" si="455"/>
        <v>0.80547270411027161</v>
      </c>
      <c r="Q6429" s="11" t="str">
        <f t="shared" ca="1" si="451"/>
        <v>H</v>
      </c>
    </row>
    <row r="6430" spans="9:17" x14ac:dyDescent="0.25">
      <c r="I6430" s="11">
        <v>6429</v>
      </c>
      <c r="J6430" s="11">
        <f t="shared" ca="1" si="452"/>
        <v>2.6546932816847884</v>
      </c>
      <c r="K6430" s="11">
        <f t="shared" ca="1" si="453"/>
        <v>2.1754006897331455</v>
      </c>
      <c r="L6430" s="11" t="str">
        <f t="shared" ca="1" si="450"/>
        <v>A</v>
      </c>
      <c r="M6430" s="11"/>
      <c r="N6430" s="11">
        <v>6429</v>
      </c>
      <c r="O6430" s="12">
        <f t="shared" ca="1" si="454"/>
        <v>0.89817372771056436</v>
      </c>
      <c r="P6430" s="12">
        <f t="shared" ca="1" si="455"/>
        <v>-0.29111336494269202</v>
      </c>
      <c r="Q6430" s="11" t="str">
        <f t="shared" ca="1" si="451"/>
        <v>A</v>
      </c>
    </row>
    <row r="6431" spans="9:17" x14ac:dyDescent="0.25">
      <c r="I6431" s="11">
        <v>6430</v>
      </c>
      <c r="J6431" s="11">
        <f t="shared" ca="1" si="452"/>
        <v>2.1760795998696145</v>
      </c>
      <c r="K6431" s="11">
        <f t="shared" ca="1" si="453"/>
        <v>0.70638139154565582</v>
      </c>
      <c r="L6431" s="11" t="str">
        <f t="shared" ca="1" si="450"/>
        <v>A</v>
      </c>
      <c r="M6431" s="11"/>
      <c r="N6431" s="11">
        <v>6430</v>
      </c>
      <c r="O6431" s="12">
        <f t="shared" ca="1" si="454"/>
        <v>-1.9470479631221485</v>
      </c>
      <c r="P6431" s="12">
        <f t="shared" ca="1" si="455"/>
        <v>0.2164421965782678</v>
      </c>
      <c r="Q6431" s="11" t="str">
        <f t="shared" ca="1" si="451"/>
        <v>H</v>
      </c>
    </row>
    <row r="6432" spans="9:17" x14ac:dyDescent="0.25">
      <c r="I6432" s="11">
        <v>6431</v>
      </c>
      <c r="J6432" s="11">
        <f t="shared" ca="1" si="452"/>
        <v>1.1501473325297407</v>
      </c>
      <c r="K6432" s="11">
        <f t="shared" ca="1" si="453"/>
        <v>2.4549080693111618</v>
      </c>
      <c r="L6432" s="11" t="str">
        <f t="shared" ca="1" si="450"/>
        <v>H</v>
      </c>
      <c r="M6432" s="11"/>
      <c r="N6432" s="11">
        <v>6431</v>
      </c>
      <c r="O6432" s="12">
        <f t="shared" ca="1" si="454"/>
        <v>0.21101023855248452</v>
      </c>
      <c r="P6432" s="12">
        <f t="shared" ca="1" si="455"/>
        <v>0.60745377378445675</v>
      </c>
      <c r="Q6432" s="11" t="str">
        <f t="shared" ca="1" si="451"/>
        <v>H</v>
      </c>
    </row>
    <row r="6433" spans="9:17" x14ac:dyDescent="0.25">
      <c r="I6433" s="11">
        <v>6432</v>
      </c>
      <c r="J6433" s="11">
        <f t="shared" ca="1" si="452"/>
        <v>-1.7781040271406607</v>
      </c>
      <c r="K6433" s="11">
        <f t="shared" ca="1" si="453"/>
        <v>2.4744045322568984</v>
      </c>
      <c r="L6433" s="11" t="str">
        <f t="shared" ca="1" si="450"/>
        <v>H</v>
      </c>
      <c r="M6433" s="11"/>
      <c r="N6433" s="11">
        <v>6432</v>
      </c>
      <c r="O6433" s="12">
        <f t="shared" ca="1" si="454"/>
        <v>0.75946338948582748</v>
      </c>
      <c r="P6433" s="12">
        <f t="shared" ca="1" si="455"/>
        <v>1.0132428714550086</v>
      </c>
      <c r="Q6433" s="11" t="str">
        <f t="shared" ca="1" si="451"/>
        <v>H</v>
      </c>
    </row>
    <row r="6434" spans="9:17" x14ac:dyDescent="0.25">
      <c r="I6434" s="11">
        <v>6433</v>
      </c>
      <c r="J6434" s="11">
        <f t="shared" ca="1" si="452"/>
        <v>-0.5920003920542477</v>
      </c>
      <c r="K6434" s="11">
        <f t="shared" ca="1" si="453"/>
        <v>2.6590202339376754</v>
      </c>
      <c r="L6434" s="11" t="str">
        <f t="shared" ca="1" si="450"/>
        <v>H</v>
      </c>
      <c r="M6434" s="11"/>
      <c r="N6434" s="11">
        <v>6433</v>
      </c>
      <c r="O6434" s="12">
        <f t="shared" ca="1" si="454"/>
        <v>2.2137951865998928E-2</v>
      </c>
      <c r="P6434" s="12">
        <f t="shared" ca="1" si="455"/>
        <v>1.2820504598043296</v>
      </c>
      <c r="Q6434" s="11" t="str">
        <f t="shared" ca="1" si="451"/>
        <v>H</v>
      </c>
    </row>
    <row r="6435" spans="9:17" x14ac:dyDescent="0.25">
      <c r="I6435" s="11">
        <v>6434</v>
      </c>
      <c r="J6435" s="11">
        <f t="shared" ca="1" si="452"/>
        <v>-1.1099242513384731</v>
      </c>
      <c r="K6435" s="11">
        <f t="shared" ca="1" si="453"/>
        <v>3.0632929973694436</v>
      </c>
      <c r="L6435" s="11" t="str">
        <f t="shared" ca="1" si="450"/>
        <v>H</v>
      </c>
      <c r="M6435" s="11"/>
      <c r="N6435" s="11">
        <v>6434</v>
      </c>
      <c r="O6435" s="12">
        <f t="shared" ca="1" si="454"/>
        <v>-2.9277406867757385</v>
      </c>
      <c r="P6435" s="12">
        <f t="shared" ca="1" si="455"/>
        <v>2.3087680811619888</v>
      </c>
      <c r="Q6435" s="11" t="str">
        <f t="shared" ca="1" si="451"/>
        <v>H</v>
      </c>
    </row>
    <row r="6436" spans="9:17" x14ac:dyDescent="0.25">
      <c r="I6436" s="11">
        <v>6435</v>
      </c>
      <c r="J6436" s="11">
        <f t="shared" ca="1" si="452"/>
        <v>1.467005783395527</v>
      </c>
      <c r="K6436" s="11">
        <f t="shared" ca="1" si="453"/>
        <v>2.2309941092902346</v>
      </c>
      <c r="L6436" s="11" t="str">
        <f t="shared" ca="1" si="450"/>
        <v>H</v>
      </c>
      <c r="M6436" s="11"/>
      <c r="N6436" s="11">
        <v>6435</v>
      </c>
      <c r="O6436" s="12">
        <f t="shared" ca="1" si="454"/>
        <v>0.78161421486674743</v>
      </c>
      <c r="P6436" s="12">
        <f t="shared" ca="1" si="455"/>
        <v>-0.68419956068197352</v>
      </c>
      <c r="Q6436" s="11" t="str">
        <f t="shared" ca="1" si="451"/>
        <v>A</v>
      </c>
    </row>
    <row r="6437" spans="9:17" x14ac:dyDescent="0.25">
      <c r="I6437" s="11">
        <v>6436</v>
      </c>
      <c r="J6437" s="11">
        <f t="shared" ca="1" si="452"/>
        <v>2.3197447203122565</v>
      </c>
      <c r="K6437" s="11">
        <f t="shared" ca="1" si="453"/>
        <v>3.3224518445974827</v>
      </c>
      <c r="L6437" s="11" t="str">
        <f t="shared" ca="1" si="450"/>
        <v>H</v>
      </c>
      <c r="M6437" s="11"/>
      <c r="N6437" s="11">
        <v>6436</v>
      </c>
      <c r="O6437" s="12">
        <f t="shared" ca="1" si="454"/>
        <v>1.6642279086470075</v>
      </c>
      <c r="P6437" s="12">
        <f t="shared" ca="1" si="455"/>
        <v>0.86974489360312668</v>
      </c>
      <c r="Q6437" s="11" t="str">
        <f t="shared" ca="1" si="451"/>
        <v>A</v>
      </c>
    </row>
    <row r="6438" spans="9:17" x14ac:dyDescent="0.25">
      <c r="I6438" s="11">
        <v>6437</v>
      </c>
      <c r="J6438" s="11">
        <f t="shared" ca="1" si="452"/>
        <v>2.3406202149946376</v>
      </c>
      <c r="K6438" s="11">
        <f t="shared" ca="1" si="453"/>
        <v>2.486786718316806</v>
      </c>
      <c r="L6438" s="11" t="str">
        <f t="shared" ca="1" si="450"/>
        <v>H</v>
      </c>
      <c r="M6438" s="11"/>
      <c r="N6438" s="11">
        <v>6437</v>
      </c>
      <c r="O6438" s="12">
        <f t="shared" ca="1" si="454"/>
        <v>0.43950348276888834</v>
      </c>
      <c r="P6438" s="12">
        <f t="shared" ca="1" si="455"/>
        <v>2.0137568661893734</v>
      </c>
      <c r="Q6438" s="11" t="str">
        <f t="shared" ca="1" si="451"/>
        <v>H</v>
      </c>
    </row>
    <row r="6439" spans="9:17" x14ac:dyDescent="0.25">
      <c r="I6439" s="11">
        <v>6438</v>
      </c>
      <c r="J6439" s="11">
        <f t="shared" ca="1" si="452"/>
        <v>-0.75143223998338293</v>
      </c>
      <c r="K6439" s="11">
        <f t="shared" ca="1" si="453"/>
        <v>2.170254253193626</v>
      </c>
      <c r="L6439" s="11" t="str">
        <f t="shared" ca="1" si="450"/>
        <v>H</v>
      </c>
      <c r="M6439" s="11"/>
      <c r="N6439" s="11">
        <v>6438</v>
      </c>
      <c r="O6439" s="12">
        <f t="shared" ca="1" si="454"/>
        <v>1.7521812890560813</v>
      </c>
      <c r="P6439" s="12">
        <f t="shared" ca="1" si="455"/>
        <v>1.661220461948361</v>
      </c>
      <c r="Q6439" s="11" t="str">
        <f t="shared" ca="1" si="451"/>
        <v>A</v>
      </c>
    </row>
    <row r="6440" spans="9:17" x14ac:dyDescent="0.25">
      <c r="I6440" s="11">
        <v>6439</v>
      </c>
      <c r="J6440" s="11">
        <f t="shared" ca="1" si="452"/>
        <v>-1.8059516266181017</v>
      </c>
      <c r="K6440" s="11">
        <f t="shared" ca="1" si="453"/>
        <v>1.6462401666433819</v>
      </c>
      <c r="L6440" s="11" t="str">
        <f t="shared" ca="1" si="450"/>
        <v>H</v>
      </c>
      <c r="M6440" s="11"/>
      <c r="N6440" s="11">
        <v>6439</v>
      </c>
      <c r="O6440" s="12">
        <f t="shared" ca="1" si="454"/>
        <v>0.85516315544406585</v>
      </c>
      <c r="P6440" s="12">
        <f t="shared" ca="1" si="455"/>
        <v>2.5202102767371155</v>
      </c>
      <c r="Q6440" s="11" t="str">
        <f t="shared" ca="1" si="451"/>
        <v>H</v>
      </c>
    </row>
    <row r="6441" spans="9:17" x14ac:dyDescent="0.25">
      <c r="I6441" s="11">
        <v>6440</v>
      </c>
      <c r="J6441" s="11">
        <f t="shared" ca="1" si="452"/>
        <v>2.3931476789668147</v>
      </c>
      <c r="K6441" s="11">
        <f t="shared" ca="1" si="453"/>
        <v>1.3157726642624765</v>
      </c>
      <c r="L6441" s="11" t="str">
        <f t="shared" ca="1" si="450"/>
        <v>A</v>
      </c>
      <c r="M6441" s="11"/>
      <c r="N6441" s="11">
        <v>6440</v>
      </c>
      <c r="O6441" s="12">
        <f t="shared" ca="1" si="454"/>
        <v>1.5958448853204963</v>
      </c>
      <c r="P6441" s="12">
        <f t="shared" ca="1" si="455"/>
        <v>2.1396323335380978</v>
      </c>
      <c r="Q6441" s="11" t="str">
        <f t="shared" ca="1" si="451"/>
        <v>H</v>
      </c>
    </row>
    <row r="6442" spans="9:17" x14ac:dyDescent="0.25">
      <c r="I6442" s="11">
        <v>6441</v>
      </c>
      <c r="J6442" s="11">
        <f t="shared" ca="1" si="452"/>
        <v>-1.7303372009280595</v>
      </c>
      <c r="K6442" s="11">
        <f t="shared" ca="1" si="453"/>
        <v>3.0135610897954694</v>
      </c>
      <c r="L6442" s="11" t="str">
        <f t="shared" ca="1" si="450"/>
        <v>H</v>
      </c>
      <c r="M6442" s="11"/>
      <c r="N6442" s="11">
        <v>6441</v>
      </c>
      <c r="O6442" s="12">
        <f t="shared" ca="1" si="454"/>
        <v>4.241245536780414</v>
      </c>
      <c r="P6442" s="12">
        <f t="shared" ca="1" si="455"/>
        <v>1.4060107083624989</v>
      </c>
      <c r="Q6442" s="11" t="str">
        <f t="shared" ca="1" si="451"/>
        <v>A</v>
      </c>
    </row>
    <row r="6443" spans="9:17" x14ac:dyDescent="0.25">
      <c r="I6443" s="11">
        <v>6442</v>
      </c>
      <c r="J6443" s="11">
        <f t="shared" ca="1" si="452"/>
        <v>1.2790018466749129</v>
      </c>
      <c r="K6443" s="11">
        <f t="shared" ca="1" si="453"/>
        <v>2.0549184861056022</v>
      </c>
      <c r="L6443" s="11" t="str">
        <f t="shared" ca="1" si="450"/>
        <v>H</v>
      </c>
      <c r="M6443" s="11"/>
      <c r="N6443" s="11">
        <v>6442</v>
      </c>
      <c r="O6443" s="12">
        <f t="shared" ca="1" si="454"/>
        <v>1.5874655456802453</v>
      </c>
      <c r="P6443" s="12">
        <f t="shared" ca="1" si="455"/>
        <v>0.35226223881927854</v>
      </c>
      <c r="Q6443" s="11" t="str">
        <f t="shared" ca="1" si="451"/>
        <v>A</v>
      </c>
    </row>
    <row r="6444" spans="9:17" x14ac:dyDescent="0.25">
      <c r="I6444" s="11">
        <v>6443</v>
      </c>
      <c r="J6444" s="11">
        <f t="shared" ca="1" si="452"/>
        <v>-0.86173289017587662</v>
      </c>
      <c r="K6444" s="11">
        <f t="shared" ca="1" si="453"/>
        <v>1.5890608567541342</v>
      </c>
      <c r="L6444" s="11" t="str">
        <f t="shared" ca="1" si="450"/>
        <v>H</v>
      </c>
      <c r="M6444" s="11"/>
      <c r="N6444" s="11">
        <v>6443</v>
      </c>
      <c r="O6444" s="12">
        <f t="shared" ca="1" si="454"/>
        <v>2.8351147416641016</v>
      </c>
      <c r="P6444" s="12">
        <f t="shared" ca="1" si="455"/>
        <v>2.7093692109569294</v>
      </c>
      <c r="Q6444" s="11" t="str">
        <f t="shared" ca="1" si="451"/>
        <v>A</v>
      </c>
    </row>
    <row r="6445" spans="9:17" x14ac:dyDescent="0.25">
      <c r="I6445" s="11">
        <v>6444</v>
      </c>
      <c r="J6445" s="11">
        <f t="shared" ca="1" si="452"/>
        <v>1.2899398076419542</v>
      </c>
      <c r="K6445" s="11">
        <f t="shared" ca="1" si="453"/>
        <v>0.64290794421226694</v>
      </c>
      <c r="L6445" s="11" t="str">
        <f t="shared" ca="1" si="450"/>
        <v>A</v>
      </c>
      <c r="M6445" s="11"/>
      <c r="N6445" s="11">
        <v>6444</v>
      </c>
      <c r="O6445" s="12">
        <f t="shared" ca="1" si="454"/>
        <v>1.6339399420505705</v>
      </c>
      <c r="P6445" s="12">
        <f t="shared" ca="1" si="455"/>
        <v>1.594610232266843</v>
      </c>
      <c r="Q6445" s="11" t="str">
        <f t="shared" ca="1" si="451"/>
        <v>A</v>
      </c>
    </row>
    <row r="6446" spans="9:17" x14ac:dyDescent="0.25">
      <c r="I6446" s="11">
        <v>6445</v>
      </c>
      <c r="J6446" s="11">
        <f t="shared" ca="1" si="452"/>
        <v>1.3438842225462531</v>
      </c>
      <c r="K6446" s="11">
        <f t="shared" ca="1" si="453"/>
        <v>0.74230593646205922</v>
      </c>
      <c r="L6446" s="11" t="str">
        <f t="shared" ca="1" si="450"/>
        <v>A</v>
      </c>
      <c r="M6446" s="11"/>
      <c r="N6446" s="11">
        <v>6445</v>
      </c>
      <c r="O6446" s="12">
        <f t="shared" ca="1" si="454"/>
        <v>2.4825188863983128</v>
      </c>
      <c r="P6446" s="12">
        <f t="shared" ca="1" si="455"/>
        <v>-1.2484824949645201E-2</v>
      </c>
      <c r="Q6446" s="11" t="str">
        <f t="shared" ca="1" si="451"/>
        <v>A</v>
      </c>
    </row>
    <row r="6447" spans="9:17" x14ac:dyDescent="0.25">
      <c r="I6447" s="11">
        <v>6446</v>
      </c>
      <c r="J6447" s="11">
        <f t="shared" ca="1" si="452"/>
        <v>-0.2092502213236157</v>
      </c>
      <c r="K6447" s="11">
        <f t="shared" ca="1" si="453"/>
        <v>2.1182490512398329</v>
      </c>
      <c r="L6447" s="11" t="str">
        <f t="shared" ca="1" si="450"/>
        <v>H</v>
      </c>
      <c r="M6447" s="11"/>
      <c r="N6447" s="11">
        <v>6446</v>
      </c>
      <c r="O6447" s="12">
        <f t="shared" ca="1" si="454"/>
        <v>1.3556945869886445</v>
      </c>
      <c r="P6447" s="12">
        <f t="shared" ca="1" si="455"/>
        <v>1.1001997839346485</v>
      </c>
      <c r="Q6447" s="11" t="str">
        <f t="shared" ca="1" si="451"/>
        <v>A</v>
      </c>
    </row>
    <row r="6448" spans="9:17" x14ac:dyDescent="0.25">
      <c r="I6448" s="11">
        <v>6447</v>
      </c>
      <c r="J6448" s="11">
        <f t="shared" ca="1" si="452"/>
        <v>2.8414328275025365</v>
      </c>
      <c r="K6448" s="11">
        <f t="shared" ca="1" si="453"/>
        <v>1.5773425995949264</v>
      </c>
      <c r="L6448" s="11" t="str">
        <f t="shared" ca="1" si="450"/>
        <v>A</v>
      </c>
      <c r="M6448" s="11"/>
      <c r="N6448" s="11">
        <v>6447</v>
      </c>
      <c r="O6448" s="12">
        <f t="shared" ca="1" si="454"/>
        <v>-0.53914120108956465</v>
      </c>
      <c r="P6448" s="12">
        <f t="shared" ca="1" si="455"/>
        <v>-0.9487940086566482</v>
      </c>
      <c r="Q6448" s="11" t="str">
        <f t="shared" ca="1" si="451"/>
        <v>A</v>
      </c>
    </row>
    <row r="6449" spans="9:17" x14ac:dyDescent="0.25">
      <c r="I6449" s="11">
        <v>6448</v>
      </c>
      <c r="J6449" s="11">
        <f t="shared" ca="1" si="452"/>
        <v>1.578811761779209</v>
      </c>
      <c r="K6449" s="11">
        <f t="shared" ca="1" si="453"/>
        <v>3.2292490477889277</v>
      </c>
      <c r="L6449" s="11" t="str">
        <f t="shared" ca="1" si="450"/>
        <v>H</v>
      </c>
      <c r="M6449" s="11"/>
      <c r="N6449" s="11">
        <v>6448</v>
      </c>
      <c r="O6449" s="12">
        <f t="shared" ca="1" si="454"/>
        <v>1.8117950902475839</v>
      </c>
      <c r="P6449" s="12">
        <f t="shared" ca="1" si="455"/>
        <v>3.6708425653027597</v>
      </c>
      <c r="Q6449" s="11" t="str">
        <f t="shared" ca="1" si="451"/>
        <v>H</v>
      </c>
    </row>
    <row r="6450" spans="9:17" x14ac:dyDescent="0.25">
      <c r="I6450" s="11">
        <v>6449</v>
      </c>
      <c r="J6450" s="11">
        <f t="shared" ca="1" si="452"/>
        <v>1.893613024163789</v>
      </c>
      <c r="K6450" s="11">
        <f t="shared" ca="1" si="453"/>
        <v>1.0702183186624434</v>
      </c>
      <c r="L6450" s="11" t="str">
        <f t="shared" ca="1" si="450"/>
        <v>A</v>
      </c>
      <c r="M6450" s="11"/>
      <c r="N6450" s="11">
        <v>6449</v>
      </c>
      <c r="O6450" s="12">
        <f t="shared" ca="1" si="454"/>
        <v>-4.9623649976171524E-2</v>
      </c>
      <c r="P6450" s="12">
        <f t="shared" ca="1" si="455"/>
        <v>3.4408540503338561</v>
      </c>
      <c r="Q6450" s="11" t="str">
        <f t="shared" ca="1" si="451"/>
        <v>H</v>
      </c>
    </row>
    <row r="6451" spans="9:17" x14ac:dyDescent="0.25">
      <c r="I6451" s="11">
        <v>6450</v>
      </c>
      <c r="J6451" s="11">
        <f t="shared" ca="1" si="452"/>
        <v>2.1745447966495175</v>
      </c>
      <c r="K6451" s="11">
        <f t="shared" ca="1" si="453"/>
        <v>2.1527889903374695</v>
      </c>
      <c r="L6451" s="11" t="str">
        <f t="shared" ca="1" si="450"/>
        <v>A</v>
      </c>
      <c r="M6451" s="11"/>
      <c r="N6451" s="11">
        <v>6450</v>
      </c>
      <c r="O6451" s="12">
        <f t="shared" ca="1" si="454"/>
        <v>1.2973999947134756</v>
      </c>
      <c r="P6451" s="12">
        <f t="shared" ca="1" si="455"/>
        <v>0.37020476454589768</v>
      </c>
      <c r="Q6451" s="11" t="str">
        <f t="shared" ca="1" si="451"/>
        <v>A</v>
      </c>
    </row>
    <row r="6452" spans="9:17" x14ac:dyDescent="0.25">
      <c r="I6452" s="11">
        <v>6451</v>
      </c>
      <c r="J6452" s="11">
        <f t="shared" ca="1" si="452"/>
        <v>1.4537967428730423</v>
      </c>
      <c r="K6452" s="11">
        <f t="shared" ca="1" si="453"/>
        <v>3.2701252382478136</v>
      </c>
      <c r="L6452" s="11" t="str">
        <f t="shared" ca="1" si="450"/>
        <v>H</v>
      </c>
      <c r="M6452" s="11"/>
      <c r="N6452" s="11">
        <v>6451</v>
      </c>
      <c r="O6452" s="12">
        <f t="shared" ca="1" si="454"/>
        <v>-0.47705433995422752</v>
      </c>
      <c r="P6452" s="12">
        <f t="shared" ca="1" si="455"/>
        <v>-3.3298615283449351E-2</v>
      </c>
      <c r="Q6452" s="11" t="str">
        <f t="shared" ca="1" si="451"/>
        <v>H</v>
      </c>
    </row>
    <row r="6453" spans="9:17" x14ac:dyDescent="0.25">
      <c r="I6453" s="11">
        <v>6452</v>
      </c>
      <c r="J6453" s="11">
        <f t="shared" ca="1" si="452"/>
        <v>1.3303694563723771</v>
      </c>
      <c r="K6453" s="11">
        <f t="shared" ca="1" si="453"/>
        <v>2.0418292181166646</v>
      </c>
      <c r="L6453" s="11" t="str">
        <f t="shared" ca="1" si="450"/>
        <v>H</v>
      </c>
      <c r="M6453" s="11"/>
      <c r="N6453" s="11">
        <v>6452</v>
      </c>
      <c r="O6453" s="12">
        <f t="shared" ca="1" si="454"/>
        <v>1.5324009840744606</v>
      </c>
      <c r="P6453" s="12">
        <f t="shared" ca="1" si="455"/>
        <v>0.80236036589794801</v>
      </c>
      <c r="Q6453" s="11" t="str">
        <f t="shared" ca="1" si="451"/>
        <v>A</v>
      </c>
    </row>
    <row r="6454" spans="9:17" x14ac:dyDescent="0.25">
      <c r="I6454" s="11">
        <v>6453</v>
      </c>
      <c r="J6454" s="11">
        <f t="shared" ca="1" si="452"/>
        <v>0.67475228994201075</v>
      </c>
      <c r="K6454" s="11">
        <f t="shared" ca="1" si="453"/>
        <v>1.1485012841500439</v>
      </c>
      <c r="L6454" s="11" t="str">
        <f t="shared" ca="1" si="450"/>
        <v>H</v>
      </c>
      <c r="M6454" s="11"/>
      <c r="N6454" s="11">
        <v>6453</v>
      </c>
      <c r="O6454" s="12">
        <f t="shared" ca="1" si="454"/>
        <v>1.0087925803107751</v>
      </c>
      <c r="P6454" s="12">
        <f t="shared" ca="1" si="455"/>
        <v>0.90971190121877354</v>
      </c>
      <c r="Q6454" s="11" t="str">
        <f t="shared" ca="1" si="451"/>
        <v>A</v>
      </c>
    </row>
    <row r="6455" spans="9:17" x14ac:dyDescent="0.25">
      <c r="I6455" s="11">
        <v>6454</v>
      </c>
      <c r="J6455" s="11">
        <f t="shared" ca="1" si="452"/>
        <v>-0.70175495833171964</v>
      </c>
      <c r="K6455" s="11">
        <f t="shared" ca="1" si="453"/>
        <v>-0.43903035601483653</v>
      </c>
      <c r="L6455" s="11" t="str">
        <f t="shared" ca="1" si="450"/>
        <v>H</v>
      </c>
      <c r="M6455" s="11"/>
      <c r="N6455" s="11">
        <v>6454</v>
      </c>
      <c r="O6455" s="12">
        <f t="shared" ca="1" si="454"/>
        <v>2.0808168587575429</v>
      </c>
      <c r="P6455" s="12">
        <f t="shared" ca="1" si="455"/>
        <v>1.123477928628144</v>
      </c>
      <c r="Q6455" s="11" t="str">
        <f t="shared" ca="1" si="451"/>
        <v>A</v>
      </c>
    </row>
    <row r="6456" spans="9:17" x14ac:dyDescent="0.25">
      <c r="I6456" s="11">
        <v>6455</v>
      </c>
      <c r="J6456" s="11">
        <f t="shared" ca="1" si="452"/>
        <v>0.68754421754259609</v>
      </c>
      <c r="K6456" s="11">
        <f t="shared" ca="1" si="453"/>
        <v>2.9474545554670999</v>
      </c>
      <c r="L6456" s="11" t="str">
        <f t="shared" ca="1" si="450"/>
        <v>H</v>
      </c>
      <c r="M6456" s="11"/>
      <c r="N6456" s="11">
        <v>6455</v>
      </c>
      <c r="O6456" s="12">
        <f t="shared" ca="1" si="454"/>
        <v>-0.13986172135461439</v>
      </c>
      <c r="P6456" s="12">
        <f t="shared" ca="1" si="455"/>
        <v>0.49360200348046235</v>
      </c>
      <c r="Q6456" s="11" t="str">
        <f t="shared" ca="1" si="451"/>
        <v>H</v>
      </c>
    </row>
    <row r="6457" spans="9:17" x14ac:dyDescent="0.25">
      <c r="I6457" s="11">
        <v>6456</v>
      </c>
      <c r="J6457" s="11">
        <f t="shared" ca="1" si="452"/>
        <v>-0.67192783571290071</v>
      </c>
      <c r="K6457" s="11">
        <f t="shared" ca="1" si="453"/>
        <v>0.65226646010912104</v>
      </c>
      <c r="L6457" s="11" t="str">
        <f t="shared" ca="1" si="450"/>
        <v>H</v>
      </c>
      <c r="M6457" s="11"/>
      <c r="N6457" s="11">
        <v>6456</v>
      </c>
      <c r="O6457" s="12">
        <f t="shared" ca="1" si="454"/>
        <v>-1.1786425531576552</v>
      </c>
      <c r="P6457" s="12">
        <f t="shared" ca="1" si="455"/>
        <v>2.6518955545412117</v>
      </c>
      <c r="Q6457" s="11" t="str">
        <f t="shared" ca="1" si="451"/>
        <v>H</v>
      </c>
    </row>
    <row r="6458" spans="9:17" x14ac:dyDescent="0.25">
      <c r="I6458" s="11">
        <v>6457</v>
      </c>
      <c r="J6458" s="11">
        <f t="shared" ca="1" si="452"/>
        <v>1.9327157587140498</v>
      </c>
      <c r="K6458" s="11">
        <f t="shared" ca="1" si="453"/>
        <v>1.989842515852579</v>
      </c>
      <c r="L6458" s="11" t="str">
        <f t="shared" ca="1" si="450"/>
        <v>H</v>
      </c>
      <c r="M6458" s="11"/>
      <c r="N6458" s="11">
        <v>6457</v>
      </c>
      <c r="O6458" s="12">
        <f t="shared" ca="1" si="454"/>
        <v>1.0093948197836664</v>
      </c>
      <c r="P6458" s="12">
        <f t="shared" ca="1" si="455"/>
        <v>1.2514505670899947</v>
      </c>
      <c r="Q6458" s="11" t="str">
        <f t="shared" ca="1" si="451"/>
        <v>H</v>
      </c>
    </row>
    <row r="6459" spans="9:17" x14ac:dyDescent="0.25">
      <c r="I6459" s="11">
        <v>6458</v>
      </c>
      <c r="J6459" s="11">
        <f t="shared" ca="1" si="452"/>
        <v>4.1074637256270217</v>
      </c>
      <c r="K6459" s="11">
        <f t="shared" ca="1" si="453"/>
        <v>2.6808470649827472</v>
      </c>
      <c r="L6459" s="11" t="str">
        <f t="shared" ca="1" si="450"/>
        <v>A</v>
      </c>
      <c r="M6459" s="11"/>
      <c r="N6459" s="11">
        <v>6458</v>
      </c>
      <c r="O6459" s="12">
        <f t="shared" ca="1" si="454"/>
        <v>0.7731062462696614</v>
      </c>
      <c r="P6459" s="12">
        <f t="shared" ca="1" si="455"/>
        <v>-0.67632553888817859</v>
      </c>
      <c r="Q6459" s="11" t="str">
        <f t="shared" ca="1" si="451"/>
        <v>A</v>
      </c>
    </row>
    <row r="6460" spans="9:17" x14ac:dyDescent="0.25">
      <c r="I6460" s="11">
        <v>6459</v>
      </c>
      <c r="J6460" s="11">
        <f t="shared" ca="1" si="452"/>
        <v>-0.51931465332920024</v>
      </c>
      <c r="K6460" s="11">
        <f t="shared" ca="1" si="453"/>
        <v>2.541280589288307</v>
      </c>
      <c r="L6460" s="11" t="str">
        <f t="shared" ca="1" si="450"/>
        <v>H</v>
      </c>
      <c r="M6460" s="11"/>
      <c r="N6460" s="11">
        <v>6459</v>
      </c>
      <c r="O6460" s="12">
        <f t="shared" ca="1" si="454"/>
        <v>0.19597567416472023</v>
      </c>
      <c r="P6460" s="12">
        <f t="shared" ca="1" si="455"/>
        <v>-0.96229902837928316</v>
      </c>
      <c r="Q6460" s="11" t="str">
        <f t="shared" ca="1" si="451"/>
        <v>A</v>
      </c>
    </row>
    <row r="6461" spans="9:17" x14ac:dyDescent="0.25">
      <c r="I6461" s="11">
        <v>6460</v>
      </c>
      <c r="J6461" s="11">
        <f t="shared" ca="1" si="452"/>
        <v>0.67567868998283731</v>
      </c>
      <c r="K6461" s="11">
        <f t="shared" ca="1" si="453"/>
        <v>1.9047636211787506</v>
      </c>
      <c r="L6461" s="11" t="str">
        <f t="shared" ca="1" si="450"/>
        <v>H</v>
      </c>
      <c r="M6461" s="11"/>
      <c r="N6461" s="11">
        <v>6460</v>
      </c>
      <c r="O6461" s="12">
        <f t="shared" ca="1" si="454"/>
        <v>0.17496574953756105</v>
      </c>
      <c r="P6461" s="12">
        <f t="shared" ca="1" si="455"/>
        <v>-0.42292364508188829</v>
      </c>
      <c r="Q6461" s="11" t="str">
        <f t="shared" ca="1" si="451"/>
        <v>A</v>
      </c>
    </row>
    <row r="6462" spans="9:17" x14ac:dyDescent="0.25">
      <c r="I6462" s="11">
        <v>6461</v>
      </c>
      <c r="J6462" s="11">
        <f t="shared" ca="1" si="452"/>
        <v>8.4842164925791996E-2</v>
      </c>
      <c r="K6462" s="11">
        <f t="shared" ca="1" si="453"/>
        <v>2.3631733665438639</v>
      </c>
      <c r="L6462" s="11" t="str">
        <f t="shared" ca="1" si="450"/>
        <v>H</v>
      </c>
      <c r="M6462" s="11"/>
      <c r="N6462" s="11">
        <v>6461</v>
      </c>
      <c r="O6462" s="12">
        <f t="shared" ca="1" si="454"/>
        <v>0.43927149002325844</v>
      </c>
      <c r="P6462" s="12">
        <f t="shared" ca="1" si="455"/>
        <v>9.316752128190986E-2</v>
      </c>
      <c r="Q6462" s="11" t="str">
        <f t="shared" ca="1" si="451"/>
        <v>A</v>
      </c>
    </row>
    <row r="6463" spans="9:17" x14ac:dyDescent="0.25">
      <c r="I6463" s="11">
        <v>6462</v>
      </c>
      <c r="J6463" s="11">
        <f t="shared" ca="1" si="452"/>
        <v>3.3814457283872552</v>
      </c>
      <c r="K6463" s="11">
        <f t="shared" ca="1" si="453"/>
        <v>2.0825998140045368</v>
      </c>
      <c r="L6463" s="11" t="str">
        <f t="shared" ca="1" si="450"/>
        <v>A</v>
      </c>
      <c r="M6463" s="11"/>
      <c r="N6463" s="11">
        <v>6462</v>
      </c>
      <c r="O6463" s="12">
        <f t="shared" ca="1" si="454"/>
        <v>0.92902619516909346</v>
      </c>
      <c r="P6463" s="12">
        <f t="shared" ca="1" si="455"/>
        <v>-0.25010251750549606</v>
      </c>
      <c r="Q6463" s="11" t="str">
        <f t="shared" ca="1" si="451"/>
        <v>A</v>
      </c>
    </row>
    <row r="6464" spans="9:17" x14ac:dyDescent="0.25">
      <c r="I6464" s="11">
        <v>6463</v>
      </c>
      <c r="J6464" s="11">
        <f t="shared" ca="1" si="452"/>
        <v>1.7774685570558892</v>
      </c>
      <c r="K6464" s="11">
        <f t="shared" ca="1" si="453"/>
        <v>1.3067987382481787</v>
      </c>
      <c r="L6464" s="11" t="str">
        <f t="shared" ca="1" si="450"/>
        <v>A</v>
      </c>
      <c r="M6464" s="11"/>
      <c r="N6464" s="11">
        <v>6463</v>
      </c>
      <c r="O6464" s="12">
        <f t="shared" ca="1" si="454"/>
        <v>1.3294213182445636</v>
      </c>
      <c r="P6464" s="12">
        <f t="shared" ca="1" si="455"/>
        <v>0.14298091839361204</v>
      </c>
      <c r="Q6464" s="11" t="str">
        <f t="shared" ca="1" si="451"/>
        <v>A</v>
      </c>
    </row>
    <row r="6465" spans="9:17" x14ac:dyDescent="0.25">
      <c r="I6465" s="11">
        <v>6464</v>
      </c>
      <c r="J6465" s="11">
        <f t="shared" ca="1" si="452"/>
        <v>2.9445538409805083</v>
      </c>
      <c r="K6465" s="11">
        <f t="shared" ca="1" si="453"/>
        <v>2.148869835885173</v>
      </c>
      <c r="L6465" s="11" t="str">
        <f t="shared" ca="1" si="450"/>
        <v>A</v>
      </c>
      <c r="M6465" s="11"/>
      <c r="N6465" s="11">
        <v>6464</v>
      </c>
      <c r="O6465" s="12">
        <f t="shared" ca="1" si="454"/>
        <v>-0.29217490984746786</v>
      </c>
      <c r="P6465" s="12">
        <f t="shared" ca="1" si="455"/>
        <v>1.0258594083365367</v>
      </c>
      <c r="Q6465" s="11" t="str">
        <f t="shared" ca="1" si="451"/>
        <v>H</v>
      </c>
    </row>
    <row r="6466" spans="9:17" x14ac:dyDescent="0.25">
      <c r="I6466" s="11">
        <v>6465</v>
      </c>
      <c r="J6466" s="11">
        <f t="shared" ca="1" si="452"/>
        <v>0.86672328870901072</v>
      </c>
      <c r="K6466" s="11">
        <f t="shared" ca="1" si="453"/>
        <v>2.4791337824969717</v>
      </c>
      <c r="L6466" s="11" t="str">
        <f t="shared" ca="1" si="450"/>
        <v>H</v>
      </c>
      <c r="M6466" s="11"/>
      <c r="N6466" s="11">
        <v>6465</v>
      </c>
      <c r="O6466" s="12">
        <f t="shared" ca="1" si="454"/>
        <v>-0.31303949889931548</v>
      </c>
      <c r="P6466" s="12">
        <f t="shared" ca="1" si="455"/>
        <v>3.6294177439925908</v>
      </c>
      <c r="Q6466" s="11" t="str">
        <f t="shared" ca="1" si="451"/>
        <v>H</v>
      </c>
    </row>
    <row r="6467" spans="9:17" x14ac:dyDescent="0.25">
      <c r="I6467" s="11">
        <v>6466</v>
      </c>
      <c r="J6467" s="11">
        <f t="shared" ref="J6467:J6530" ca="1" si="456">NORMINV(RAND(), $D$3,$F$3)</f>
        <v>-0.37443853573321395</v>
      </c>
      <c r="K6467" s="11">
        <f t="shared" ref="K6467:K6530" ca="1" si="457">NORMINV(RAND(), $D$2,$F$2)</f>
        <v>2.0777536480391432</v>
      </c>
      <c r="L6467" s="11" t="str">
        <f t="shared" ca="1" si="450"/>
        <v>H</v>
      </c>
      <c r="M6467" s="11"/>
      <c r="N6467" s="11">
        <v>6466</v>
      </c>
      <c r="O6467" s="12">
        <f t="shared" ref="O6467:O6530" ca="1" si="458">NORMINV(RAND(), $D$11,$F$11)</f>
        <v>-0.11433949212071959</v>
      </c>
      <c r="P6467" s="12">
        <f t="shared" ref="P6467:P6530" ca="1" si="459">NORMINV(RAND(), $D$10,$F$10)</f>
        <v>0.99777770948030475</v>
      </c>
      <c r="Q6467" s="11" t="str">
        <f t="shared" ca="1" si="451"/>
        <v>H</v>
      </c>
    </row>
    <row r="6468" spans="9:17" x14ac:dyDescent="0.25">
      <c r="I6468" s="11">
        <v>6467</v>
      </c>
      <c r="J6468" s="11">
        <f t="shared" ca="1" si="456"/>
        <v>3.1966052180792319</v>
      </c>
      <c r="K6468" s="11">
        <f t="shared" ca="1" si="457"/>
        <v>2.0578702958820974</v>
      </c>
      <c r="L6468" s="11" t="str">
        <f t="shared" ca="1" si="450"/>
        <v>A</v>
      </c>
      <c r="M6468" s="11"/>
      <c r="N6468" s="11">
        <v>6467</v>
      </c>
      <c r="O6468" s="12">
        <f t="shared" ca="1" si="458"/>
        <v>-1.2130234235596671E-4</v>
      </c>
      <c r="P6468" s="12">
        <f t="shared" ca="1" si="459"/>
        <v>1.8233276948480623</v>
      </c>
      <c r="Q6468" s="11" t="str">
        <f t="shared" ca="1" si="451"/>
        <v>H</v>
      </c>
    </row>
    <row r="6469" spans="9:17" x14ac:dyDescent="0.25">
      <c r="I6469" s="11">
        <v>6468</v>
      </c>
      <c r="J6469" s="11">
        <f t="shared" ca="1" si="456"/>
        <v>2.3242509336760304</v>
      </c>
      <c r="K6469" s="11">
        <f t="shared" ca="1" si="457"/>
        <v>1.8556136588316756</v>
      </c>
      <c r="L6469" s="11" t="str">
        <f t="shared" ca="1" si="450"/>
        <v>A</v>
      </c>
      <c r="M6469" s="11"/>
      <c r="N6469" s="11">
        <v>6468</v>
      </c>
      <c r="O6469" s="12">
        <f t="shared" ca="1" si="458"/>
        <v>0.53183542868337563</v>
      </c>
      <c r="P6469" s="12">
        <f t="shared" ca="1" si="459"/>
        <v>-0.22166830146185834</v>
      </c>
      <c r="Q6469" s="11" t="str">
        <f t="shared" ca="1" si="451"/>
        <v>A</v>
      </c>
    </row>
    <row r="6470" spans="9:17" x14ac:dyDescent="0.25">
      <c r="I6470" s="11">
        <v>6469</v>
      </c>
      <c r="J6470" s="11">
        <f t="shared" ca="1" si="456"/>
        <v>1.2659540556533107</v>
      </c>
      <c r="K6470" s="11">
        <f t="shared" ca="1" si="457"/>
        <v>1.8599322582385582</v>
      </c>
      <c r="L6470" s="11" t="str">
        <f t="shared" ca="1" si="450"/>
        <v>H</v>
      </c>
      <c r="M6470" s="11"/>
      <c r="N6470" s="11">
        <v>6469</v>
      </c>
      <c r="O6470" s="12">
        <f t="shared" ca="1" si="458"/>
        <v>0.56161631658068412</v>
      </c>
      <c r="P6470" s="12">
        <f t="shared" ca="1" si="459"/>
        <v>0.10115879925354121</v>
      </c>
      <c r="Q6470" s="11" t="str">
        <f t="shared" ca="1" si="451"/>
        <v>A</v>
      </c>
    </row>
    <row r="6471" spans="9:17" x14ac:dyDescent="0.25">
      <c r="I6471" s="11">
        <v>6470</v>
      </c>
      <c r="J6471" s="11">
        <f t="shared" ca="1" si="456"/>
        <v>0.37540163039625785</v>
      </c>
      <c r="K6471" s="11">
        <f t="shared" ca="1" si="457"/>
        <v>3.7761313191305677</v>
      </c>
      <c r="L6471" s="11" t="str">
        <f t="shared" ca="1" si="450"/>
        <v>H</v>
      </c>
      <c r="M6471" s="11"/>
      <c r="N6471" s="11">
        <v>6470</v>
      </c>
      <c r="O6471" s="12">
        <f t="shared" ca="1" si="458"/>
        <v>-1.3447700022975955</v>
      </c>
      <c r="P6471" s="12">
        <f t="shared" ca="1" si="459"/>
        <v>-0.59948378610614328</v>
      </c>
      <c r="Q6471" s="11" t="str">
        <f t="shared" ca="1" si="451"/>
        <v>H</v>
      </c>
    </row>
    <row r="6472" spans="9:17" x14ac:dyDescent="0.25">
      <c r="I6472" s="11">
        <v>6471</v>
      </c>
      <c r="J6472" s="11">
        <f t="shared" ca="1" si="456"/>
        <v>-0.21902658160280863</v>
      </c>
      <c r="K6472" s="11">
        <f t="shared" ca="1" si="457"/>
        <v>1.8851538524373574</v>
      </c>
      <c r="L6472" s="11" t="str">
        <f t="shared" ca="1" si="450"/>
        <v>H</v>
      </c>
      <c r="M6472" s="11"/>
      <c r="N6472" s="11">
        <v>6471</v>
      </c>
      <c r="O6472" s="12">
        <f t="shared" ca="1" si="458"/>
        <v>-0.28931152236964686</v>
      </c>
      <c r="P6472" s="12">
        <f t="shared" ca="1" si="459"/>
        <v>1.5663657761565626</v>
      </c>
      <c r="Q6472" s="11" t="str">
        <f t="shared" ca="1" si="451"/>
        <v>H</v>
      </c>
    </row>
    <row r="6473" spans="9:17" x14ac:dyDescent="0.25">
      <c r="I6473" s="11">
        <v>6472</v>
      </c>
      <c r="J6473" s="11">
        <f t="shared" ca="1" si="456"/>
        <v>0.70444404400017324</v>
      </c>
      <c r="K6473" s="11">
        <f t="shared" ca="1" si="457"/>
        <v>1.3820633068262538</v>
      </c>
      <c r="L6473" s="11" t="str">
        <f t="shared" ca="1" si="450"/>
        <v>H</v>
      </c>
      <c r="M6473" s="11"/>
      <c r="N6473" s="11">
        <v>6472</v>
      </c>
      <c r="O6473" s="12">
        <f t="shared" ca="1" si="458"/>
        <v>1.6532468964562543</v>
      </c>
      <c r="P6473" s="12">
        <f t="shared" ca="1" si="459"/>
        <v>9.542561481331524E-2</v>
      </c>
      <c r="Q6473" s="11" t="str">
        <f t="shared" ca="1" si="451"/>
        <v>A</v>
      </c>
    </row>
    <row r="6474" spans="9:17" x14ac:dyDescent="0.25">
      <c r="I6474" s="11">
        <v>6473</v>
      </c>
      <c r="J6474" s="11">
        <f t="shared" ca="1" si="456"/>
        <v>6.294956326144252E-2</v>
      </c>
      <c r="K6474" s="11">
        <f t="shared" ca="1" si="457"/>
        <v>0.75669274681004195</v>
      </c>
      <c r="L6474" s="11" t="str">
        <f t="shared" ca="1" si="450"/>
        <v>H</v>
      </c>
      <c r="M6474" s="11"/>
      <c r="N6474" s="11">
        <v>6473</v>
      </c>
      <c r="O6474" s="12">
        <f t="shared" ca="1" si="458"/>
        <v>1.8651120749257584</v>
      </c>
      <c r="P6474" s="12">
        <f t="shared" ca="1" si="459"/>
        <v>1.0832670410122582</v>
      </c>
      <c r="Q6474" s="11" t="str">
        <f t="shared" ca="1" si="451"/>
        <v>A</v>
      </c>
    </row>
    <row r="6475" spans="9:17" x14ac:dyDescent="0.25">
      <c r="I6475" s="11">
        <v>6474</v>
      </c>
      <c r="J6475" s="11">
        <f t="shared" ca="1" si="456"/>
        <v>0.7023345956253384</v>
      </c>
      <c r="K6475" s="11">
        <f t="shared" ca="1" si="457"/>
        <v>2.3889539101806525</v>
      </c>
      <c r="L6475" s="11" t="str">
        <f t="shared" ca="1" si="450"/>
        <v>H</v>
      </c>
      <c r="M6475" s="11"/>
      <c r="N6475" s="11">
        <v>6474</v>
      </c>
      <c r="O6475" s="12">
        <f t="shared" ca="1" si="458"/>
        <v>1.8059247745923217</v>
      </c>
      <c r="P6475" s="12">
        <f t="shared" ca="1" si="459"/>
        <v>1.9273767147605843</v>
      </c>
      <c r="Q6475" s="11" t="str">
        <f t="shared" ca="1" si="451"/>
        <v>H</v>
      </c>
    </row>
    <row r="6476" spans="9:17" x14ac:dyDescent="0.25">
      <c r="I6476" s="11">
        <v>6475</v>
      </c>
      <c r="J6476" s="11">
        <f t="shared" ca="1" si="456"/>
        <v>1.6841968673109959</v>
      </c>
      <c r="K6476" s="11">
        <f t="shared" ca="1" si="457"/>
        <v>1.26881482112071</v>
      </c>
      <c r="L6476" s="11" t="str">
        <f t="shared" ca="1" si="450"/>
        <v>A</v>
      </c>
      <c r="M6476" s="11"/>
      <c r="N6476" s="11">
        <v>6475</v>
      </c>
      <c r="O6476" s="12">
        <f t="shared" ca="1" si="458"/>
        <v>0.27522037746304484</v>
      </c>
      <c r="P6476" s="12">
        <f t="shared" ca="1" si="459"/>
        <v>0.60619680498095374</v>
      </c>
      <c r="Q6476" s="11" t="str">
        <f t="shared" ca="1" si="451"/>
        <v>H</v>
      </c>
    </row>
    <row r="6477" spans="9:17" x14ac:dyDescent="0.25">
      <c r="I6477" s="11">
        <v>6476</v>
      </c>
      <c r="J6477" s="11">
        <f t="shared" ca="1" si="456"/>
        <v>1.6619828483116827E-2</v>
      </c>
      <c r="K6477" s="11">
        <f t="shared" ca="1" si="457"/>
        <v>1.4631457987884906</v>
      </c>
      <c r="L6477" s="11" t="str">
        <f t="shared" ca="1" si="450"/>
        <v>H</v>
      </c>
      <c r="M6477" s="11"/>
      <c r="N6477" s="11">
        <v>6476</v>
      </c>
      <c r="O6477" s="12">
        <f t="shared" ca="1" si="458"/>
        <v>-0.60430073463747402</v>
      </c>
      <c r="P6477" s="12">
        <f t="shared" ca="1" si="459"/>
        <v>0.3105940198759487</v>
      </c>
      <c r="Q6477" s="11" t="str">
        <f t="shared" ca="1" si="451"/>
        <v>H</v>
      </c>
    </row>
    <row r="6478" spans="9:17" x14ac:dyDescent="0.25">
      <c r="I6478" s="11">
        <v>6477</v>
      </c>
      <c r="J6478" s="11">
        <f t="shared" ca="1" si="456"/>
        <v>0.50756183361634577</v>
      </c>
      <c r="K6478" s="11">
        <f t="shared" ca="1" si="457"/>
        <v>1.7705995193356523</v>
      </c>
      <c r="L6478" s="11" t="str">
        <f t="shared" ca="1" si="450"/>
        <v>H</v>
      </c>
      <c r="M6478" s="11"/>
      <c r="N6478" s="11">
        <v>6477</v>
      </c>
      <c r="O6478" s="12">
        <f t="shared" ca="1" si="458"/>
        <v>0.68104673604572108</v>
      </c>
      <c r="P6478" s="12">
        <f t="shared" ca="1" si="459"/>
        <v>1.0896579151173138</v>
      </c>
      <c r="Q6478" s="11" t="str">
        <f t="shared" ca="1" si="451"/>
        <v>H</v>
      </c>
    </row>
    <row r="6479" spans="9:17" x14ac:dyDescent="0.25">
      <c r="I6479" s="11">
        <v>6478</v>
      </c>
      <c r="J6479" s="11">
        <f t="shared" ca="1" si="456"/>
        <v>-0.23974206915820229</v>
      </c>
      <c r="K6479" s="11">
        <f t="shared" ca="1" si="457"/>
        <v>2.1774401861101893</v>
      </c>
      <c r="L6479" s="11" t="str">
        <f t="shared" ca="1" si="450"/>
        <v>H</v>
      </c>
      <c r="M6479" s="11"/>
      <c r="N6479" s="11">
        <v>6478</v>
      </c>
      <c r="O6479" s="12">
        <f t="shared" ca="1" si="458"/>
        <v>-7.1521450990502222E-2</v>
      </c>
      <c r="P6479" s="12">
        <f t="shared" ca="1" si="459"/>
        <v>2.3916353777042776</v>
      </c>
      <c r="Q6479" s="11" t="str">
        <f t="shared" ca="1" si="451"/>
        <v>H</v>
      </c>
    </row>
    <row r="6480" spans="9:17" x14ac:dyDescent="0.25">
      <c r="I6480" s="11">
        <v>6479</v>
      </c>
      <c r="J6480" s="11">
        <f t="shared" ca="1" si="456"/>
        <v>1.2994195575523475</v>
      </c>
      <c r="K6480" s="11">
        <f t="shared" ca="1" si="457"/>
        <v>2.651363136736947</v>
      </c>
      <c r="L6480" s="11" t="str">
        <f t="shared" ca="1" si="450"/>
        <v>H</v>
      </c>
      <c r="M6480" s="11"/>
      <c r="N6480" s="11">
        <v>6479</v>
      </c>
      <c r="O6480" s="12">
        <f t="shared" ca="1" si="458"/>
        <v>-0.33616219486447252</v>
      </c>
      <c r="P6480" s="12">
        <f t="shared" ca="1" si="459"/>
        <v>3.6139452959321208</v>
      </c>
      <c r="Q6480" s="11" t="str">
        <f t="shared" ca="1" si="451"/>
        <v>H</v>
      </c>
    </row>
    <row r="6481" spans="9:17" x14ac:dyDescent="0.25">
      <c r="I6481" s="11">
        <v>6480</v>
      </c>
      <c r="J6481" s="11">
        <f t="shared" ca="1" si="456"/>
        <v>1.821521463634646</v>
      </c>
      <c r="K6481" s="11">
        <f t="shared" ca="1" si="457"/>
        <v>0.43180287254320682</v>
      </c>
      <c r="L6481" s="11" t="str">
        <f t="shared" ca="1" si="450"/>
        <v>A</v>
      </c>
      <c r="M6481" s="11"/>
      <c r="N6481" s="11">
        <v>6480</v>
      </c>
      <c r="O6481" s="12">
        <f t="shared" ca="1" si="458"/>
        <v>2.8857505015950604</v>
      </c>
      <c r="P6481" s="12">
        <f t="shared" ca="1" si="459"/>
        <v>2.6910535862507308</v>
      </c>
      <c r="Q6481" s="11" t="str">
        <f t="shared" ca="1" si="451"/>
        <v>A</v>
      </c>
    </row>
    <row r="6482" spans="9:17" x14ac:dyDescent="0.25">
      <c r="I6482" s="11">
        <v>6481</v>
      </c>
      <c r="J6482" s="11">
        <f t="shared" ca="1" si="456"/>
        <v>1.0931343438362977</v>
      </c>
      <c r="K6482" s="11">
        <f t="shared" ca="1" si="457"/>
        <v>2.3735547212568555</v>
      </c>
      <c r="L6482" s="11" t="str">
        <f t="shared" ca="1" si="450"/>
        <v>H</v>
      </c>
      <c r="M6482" s="11"/>
      <c r="N6482" s="11">
        <v>6481</v>
      </c>
      <c r="O6482" s="12">
        <f t="shared" ca="1" si="458"/>
        <v>0.90481431248760269</v>
      </c>
      <c r="P6482" s="12">
        <f t="shared" ca="1" si="459"/>
        <v>-9.2953164382465925E-2</v>
      </c>
      <c r="Q6482" s="11" t="str">
        <f t="shared" ca="1" si="451"/>
        <v>A</v>
      </c>
    </row>
    <row r="6483" spans="9:17" x14ac:dyDescent="0.25">
      <c r="I6483" s="11">
        <v>6482</v>
      </c>
      <c r="J6483" s="11">
        <f t="shared" ca="1" si="456"/>
        <v>1.033780820796284</v>
      </c>
      <c r="K6483" s="11">
        <f t="shared" ca="1" si="457"/>
        <v>1.6109353210414572</v>
      </c>
      <c r="L6483" s="11" t="str">
        <f t="shared" ca="1" si="450"/>
        <v>H</v>
      </c>
      <c r="M6483" s="11"/>
      <c r="N6483" s="11">
        <v>6482</v>
      </c>
      <c r="O6483" s="12">
        <f t="shared" ca="1" si="458"/>
        <v>0.42982501438395676</v>
      </c>
      <c r="P6483" s="12">
        <f t="shared" ca="1" si="459"/>
        <v>-0.37658887795845097</v>
      </c>
      <c r="Q6483" s="11" t="str">
        <f t="shared" ca="1" si="451"/>
        <v>A</v>
      </c>
    </row>
    <row r="6484" spans="9:17" x14ac:dyDescent="0.25">
      <c r="I6484" s="11">
        <v>6483</v>
      </c>
      <c r="J6484" s="11">
        <f t="shared" ca="1" si="456"/>
        <v>0.3974991449698525</v>
      </c>
      <c r="K6484" s="11">
        <f t="shared" ca="1" si="457"/>
        <v>3.4891141876629765</v>
      </c>
      <c r="L6484" s="11" t="str">
        <f t="shared" ca="1" si="450"/>
        <v>H</v>
      </c>
      <c r="M6484" s="11"/>
      <c r="N6484" s="11">
        <v>6483</v>
      </c>
      <c r="O6484" s="12">
        <f t="shared" ca="1" si="458"/>
        <v>-0.2694918832675518</v>
      </c>
      <c r="P6484" s="12">
        <f t="shared" ca="1" si="459"/>
        <v>1.708463867851602</v>
      </c>
      <c r="Q6484" s="11" t="str">
        <f t="shared" ca="1" si="451"/>
        <v>H</v>
      </c>
    </row>
    <row r="6485" spans="9:17" x14ac:dyDescent="0.25">
      <c r="I6485" s="11">
        <v>6484</v>
      </c>
      <c r="J6485" s="11">
        <f t="shared" ca="1" si="456"/>
        <v>-0.34247311394149682</v>
      </c>
      <c r="K6485" s="11">
        <f t="shared" ca="1" si="457"/>
        <v>3.7834261475965922</v>
      </c>
      <c r="L6485" s="11" t="str">
        <f t="shared" ca="1" si="450"/>
        <v>H</v>
      </c>
      <c r="M6485" s="11"/>
      <c r="N6485" s="11">
        <v>6484</v>
      </c>
      <c r="O6485" s="12">
        <f t="shared" ca="1" si="458"/>
        <v>0.58789716825180904</v>
      </c>
      <c r="P6485" s="12">
        <f t="shared" ca="1" si="459"/>
        <v>0.17776143600909078</v>
      </c>
      <c r="Q6485" s="11" t="str">
        <f t="shared" ca="1" si="451"/>
        <v>A</v>
      </c>
    </row>
    <row r="6486" spans="9:17" x14ac:dyDescent="0.25">
      <c r="I6486" s="11">
        <v>6485</v>
      </c>
      <c r="J6486" s="11">
        <f t="shared" ca="1" si="456"/>
        <v>1.6763345165272159</v>
      </c>
      <c r="K6486" s="11">
        <f t="shared" ca="1" si="457"/>
        <v>3.3179706116802068</v>
      </c>
      <c r="L6486" s="11" t="str">
        <f t="shared" ca="1" si="450"/>
        <v>H</v>
      </c>
      <c r="M6486" s="11"/>
      <c r="N6486" s="11">
        <v>6485</v>
      </c>
      <c r="O6486" s="12">
        <f t="shared" ca="1" si="458"/>
        <v>1.4132464027502745</v>
      </c>
      <c r="P6486" s="12">
        <f t="shared" ca="1" si="459"/>
        <v>-1.3255923977583617</v>
      </c>
      <c r="Q6486" s="11" t="str">
        <f t="shared" ca="1" si="451"/>
        <v>A</v>
      </c>
    </row>
    <row r="6487" spans="9:17" x14ac:dyDescent="0.25">
      <c r="I6487" s="11">
        <v>6486</v>
      </c>
      <c r="J6487" s="11">
        <f t="shared" ca="1" si="456"/>
        <v>1.5171262249281714</v>
      </c>
      <c r="K6487" s="11">
        <f t="shared" ca="1" si="457"/>
        <v>-1.0829787301422598</v>
      </c>
      <c r="L6487" s="11" t="str">
        <f t="shared" ca="1" si="450"/>
        <v>A</v>
      </c>
      <c r="M6487" s="11"/>
      <c r="N6487" s="11">
        <v>6486</v>
      </c>
      <c r="O6487" s="12">
        <f t="shared" ca="1" si="458"/>
        <v>0.20164277407355824</v>
      </c>
      <c r="P6487" s="12">
        <f t="shared" ca="1" si="459"/>
        <v>3.0546738777065534</v>
      </c>
      <c r="Q6487" s="11" t="str">
        <f t="shared" ca="1" si="451"/>
        <v>H</v>
      </c>
    </row>
    <row r="6488" spans="9:17" x14ac:dyDescent="0.25">
      <c r="I6488" s="11">
        <v>6487</v>
      </c>
      <c r="J6488" s="11">
        <f t="shared" ca="1" si="456"/>
        <v>-1.4389943294799581</v>
      </c>
      <c r="K6488" s="11">
        <f t="shared" ca="1" si="457"/>
        <v>-0.20651765493026808</v>
      </c>
      <c r="L6488" s="11" t="str">
        <f t="shared" ca="1" si="450"/>
        <v>H</v>
      </c>
      <c r="M6488" s="11"/>
      <c r="N6488" s="11">
        <v>6487</v>
      </c>
      <c r="O6488" s="12">
        <f t="shared" ca="1" si="458"/>
        <v>0.24701078656814129</v>
      </c>
      <c r="P6488" s="12">
        <f t="shared" ca="1" si="459"/>
        <v>2.3844485422354551</v>
      </c>
      <c r="Q6488" s="11" t="str">
        <f t="shared" ca="1" si="451"/>
        <v>H</v>
      </c>
    </row>
    <row r="6489" spans="9:17" x14ac:dyDescent="0.25">
      <c r="I6489" s="11">
        <v>6488</v>
      </c>
      <c r="J6489" s="11">
        <f t="shared" ca="1" si="456"/>
        <v>1.845896622885973</v>
      </c>
      <c r="K6489" s="11">
        <f t="shared" ca="1" si="457"/>
        <v>1.1809747077109587</v>
      </c>
      <c r="L6489" s="11" t="str">
        <f t="shared" ca="1" si="450"/>
        <v>A</v>
      </c>
      <c r="M6489" s="11"/>
      <c r="N6489" s="11">
        <v>6488</v>
      </c>
      <c r="O6489" s="12">
        <f t="shared" ca="1" si="458"/>
        <v>-0.51003024898801708</v>
      </c>
      <c r="P6489" s="12">
        <f t="shared" ca="1" si="459"/>
        <v>3.3807057244354151</v>
      </c>
      <c r="Q6489" s="11" t="str">
        <f t="shared" ca="1" si="451"/>
        <v>H</v>
      </c>
    </row>
    <row r="6490" spans="9:17" x14ac:dyDescent="0.25">
      <c r="I6490" s="11">
        <v>6489</v>
      </c>
      <c r="J6490" s="11">
        <f t="shared" ca="1" si="456"/>
        <v>-0.17873190209554679</v>
      </c>
      <c r="K6490" s="11">
        <f t="shared" ca="1" si="457"/>
        <v>3.3977577974978095</v>
      </c>
      <c r="L6490" s="11" t="str">
        <f t="shared" ca="1" si="450"/>
        <v>H</v>
      </c>
      <c r="M6490" s="11"/>
      <c r="N6490" s="11">
        <v>6489</v>
      </c>
      <c r="O6490" s="12">
        <f t="shared" ca="1" si="458"/>
        <v>0.6022173066311256</v>
      </c>
      <c r="P6490" s="12">
        <f t="shared" ca="1" si="459"/>
        <v>2.4972550642350537</v>
      </c>
      <c r="Q6490" s="11" t="str">
        <f t="shared" ca="1" si="451"/>
        <v>H</v>
      </c>
    </row>
    <row r="6491" spans="9:17" x14ac:dyDescent="0.25">
      <c r="I6491" s="11">
        <v>6490</v>
      </c>
      <c r="J6491" s="11">
        <f t="shared" ca="1" si="456"/>
        <v>-0.54918113261928447</v>
      </c>
      <c r="K6491" s="11">
        <f t="shared" ca="1" si="457"/>
        <v>0.60249346595311026</v>
      </c>
      <c r="L6491" s="11" t="str">
        <f t="shared" ca="1" si="450"/>
        <v>H</v>
      </c>
      <c r="M6491" s="11"/>
      <c r="N6491" s="11">
        <v>6490</v>
      </c>
      <c r="O6491" s="12">
        <f t="shared" ca="1" si="458"/>
        <v>0.85715204888176111</v>
      </c>
      <c r="P6491" s="12">
        <f t="shared" ca="1" si="459"/>
        <v>2.9522412456146689</v>
      </c>
      <c r="Q6491" s="11" t="str">
        <f t="shared" ca="1" si="451"/>
        <v>H</v>
      </c>
    </row>
    <row r="6492" spans="9:17" x14ac:dyDescent="0.25">
      <c r="I6492" s="11">
        <v>6491</v>
      </c>
      <c r="J6492" s="11">
        <f t="shared" ca="1" si="456"/>
        <v>1.8174097349531508</v>
      </c>
      <c r="K6492" s="11">
        <f t="shared" ca="1" si="457"/>
        <v>1.6423753859016781</v>
      </c>
      <c r="L6492" s="11" t="str">
        <f t="shared" ca="1" si="450"/>
        <v>A</v>
      </c>
      <c r="M6492" s="11"/>
      <c r="N6492" s="11">
        <v>6491</v>
      </c>
      <c r="O6492" s="12">
        <f t="shared" ca="1" si="458"/>
        <v>1.1364031227694451</v>
      </c>
      <c r="P6492" s="12">
        <f t="shared" ca="1" si="459"/>
        <v>2.0416772024210972</v>
      </c>
      <c r="Q6492" s="11" t="str">
        <f t="shared" ca="1" si="451"/>
        <v>H</v>
      </c>
    </row>
    <row r="6493" spans="9:17" x14ac:dyDescent="0.25">
      <c r="I6493" s="11">
        <v>6492</v>
      </c>
      <c r="J6493" s="11">
        <f t="shared" ca="1" si="456"/>
        <v>0.13874885327596642</v>
      </c>
      <c r="K6493" s="11">
        <f t="shared" ca="1" si="457"/>
        <v>1.7503897689984793</v>
      </c>
      <c r="L6493" s="11" t="str">
        <f t="shared" ca="1" si="450"/>
        <v>H</v>
      </c>
      <c r="M6493" s="11"/>
      <c r="N6493" s="11">
        <v>6492</v>
      </c>
      <c r="O6493" s="12">
        <f t="shared" ca="1" si="458"/>
        <v>-1.7384643147572223</v>
      </c>
      <c r="P6493" s="12">
        <f t="shared" ca="1" si="459"/>
        <v>1.7548536377622277</v>
      </c>
      <c r="Q6493" s="11" t="str">
        <f t="shared" ca="1" si="451"/>
        <v>H</v>
      </c>
    </row>
    <row r="6494" spans="9:17" x14ac:dyDescent="0.25">
      <c r="I6494" s="11">
        <v>6493</v>
      </c>
      <c r="J6494" s="11">
        <f t="shared" ca="1" si="456"/>
        <v>0.47111837731383233</v>
      </c>
      <c r="K6494" s="11">
        <f t="shared" ca="1" si="457"/>
        <v>3.183872018775272</v>
      </c>
      <c r="L6494" s="11" t="str">
        <f t="shared" ca="1" si="450"/>
        <v>H</v>
      </c>
      <c r="M6494" s="11"/>
      <c r="N6494" s="11">
        <v>6493</v>
      </c>
      <c r="O6494" s="12">
        <f t="shared" ca="1" si="458"/>
        <v>0.41352247010624027</v>
      </c>
      <c r="P6494" s="12">
        <f t="shared" ca="1" si="459"/>
        <v>0.21558481135117746</v>
      </c>
      <c r="Q6494" s="11" t="str">
        <f t="shared" ca="1" si="451"/>
        <v>A</v>
      </c>
    </row>
    <row r="6495" spans="9:17" x14ac:dyDescent="0.25">
      <c r="I6495" s="11">
        <v>6494</v>
      </c>
      <c r="J6495" s="11">
        <f t="shared" ca="1" si="456"/>
        <v>1.2769898329692486</v>
      </c>
      <c r="K6495" s="11">
        <f t="shared" ca="1" si="457"/>
        <v>1.2880568590994319</v>
      </c>
      <c r="L6495" s="11" t="str">
        <f t="shared" ca="1" si="450"/>
        <v>H</v>
      </c>
      <c r="M6495" s="11"/>
      <c r="N6495" s="11">
        <v>6494</v>
      </c>
      <c r="O6495" s="12">
        <f t="shared" ca="1" si="458"/>
        <v>2.0524391594771441</v>
      </c>
      <c r="P6495" s="12">
        <f t="shared" ca="1" si="459"/>
        <v>-0.16140345157937386</v>
      </c>
      <c r="Q6495" s="11" t="str">
        <f t="shared" ca="1" si="451"/>
        <v>A</v>
      </c>
    </row>
    <row r="6496" spans="9:17" x14ac:dyDescent="0.25">
      <c r="I6496" s="11">
        <v>6495</v>
      </c>
      <c r="J6496" s="11">
        <f t="shared" ca="1" si="456"/>
        <v>1.6977410026231707</v>
      </c>
      <c r="K6496" s="11">
        <f t="shared" ca="1" si="457"/>
        <v>2.6024145389005855</v>
      </c>
      <c r="L6496" s="11" t="str">
        <f t="shared" ca="1" si="450"/>
        <v>H</v>
      </c>
      <c r="M6496" s="11"/>
      <c r="N6496" s="11">
        <v>6495</v>
      </c>
      <c r="O6496" s="12">
        <f t="shared" ca="1" si="458"/>
        <v>-0.2007042390074586</v>
      </c>
      <c r="P6496" s="12">
        <f t="shared" ca="1" si="459"/>
        <v>1.5287548417257055</v>
      </c>
      <c r="Q6496" s="11" t="str">
        <f t="shared" ca="1" si="451"/>
        <v>H</v>
      </c>
    </row>
    <row r="6497" spans="9:17" x14ac:dyDescent="0.25">
      <c r="I6497" s="11">
        <v>6496</v>
      </c>
      <c r="J6497" s="11">
        <f t="shared" ca="1" si="456"/>
        <v>1.1216622258077551</v>
      </c>
      <c r="K6497" s="11">
        <f t="shared" ca="1" si="457"/>
        <v>4.2959539044202799E-3</v>
      </c>
      <c r="L6497" s="11" t="str">
        <f t="shared" ca="1" si="450"/>
        <v>A</v>
      </c>
      <c r="M6497" s="11"/>
      <c r="N6497" s="11">
        <v>6496</v>
      </c>
      <c r="O6497" s="12">
        <f t="shared" ca="1" si="458"/>
        <v>-0.92346692515375417</v>
      </c>
      <c r="P6497" s="12">
        <f t="shared" ca="1" si="459"/>
        <v>-0.62994071232000848</v>
      </c>
      <c r="Q6497" s="11" t="str">
        <f t="shared" ca="1" si="451"/>
        <v>H</v>
      </c>
    </row>
    <row r="6498" spans="9:17" x14ac:dyDescent="0.25">
      <c r="I6498" s="11">
        <v>6497</v>
      </c>
      <c r="J6498" s="11">
        <f t="shared" ca="1" si="456"/>
        <v>1.4990980020996703</v>
      </c>
      <c r="K6498" s="11">
        <f t="shared" ca="1" si="457"/>
        <v>0.61027985140122731</v>
      </c>
      <c r="L6498" s="11" t="str">
        <f t="shared" ca="1" si="450"/>
        <v>A</v>
      </c>
      <c r="M6498" s="11"/>
      <c r="N6498" s="11">
        <v>6497</v>
      </c>
      <c r="O6498" s="12">
        <f t="shared" ca="1" si="458"/>
        <v>0.47456011935308207</v>
      </c>
      <c r="P6498" s="12">
        <f t="shared" ca="1" si="459"/>
        <v>0.73174080158041555</v>
      </c>
      <c r="Q6498" s="11" t="str">
        <f t="shared" ca="1" si="451"/>
        <v>H</v>
      </c>
    </row>
    <row r="6499" spans="9:17" x14ac:dyDescent="0.25">
      <c r="I6499" s="11">
        <v>6498</v>
      </c>
      <c r="J6499" s="11">
        <f t="shared" ca="1" si="456"/>
        <v>1.0032240672272761</v>
      </c>
      <c r="K6499" s="11">
        <f t="shared" ca="1" si="457"/>
        <v>1.5689722755893285</v>
      </c>
      <c r="L6499" s="11" t="str">
        <f t="shared" ca="1" si="450"/>
        <v>H</v>
      </c>
      <c r="M6499" s="11"/>
      <c r="N6499" s="11">
        <v>6498</v>
      </c>
      <c r="O6499" s="12">
        <f t="shared" ca="1" si="458"/>
        <v>6.6793933800518013E-2</v>
      </c>
      <c r="P6499" s="12">
        <f t="shared" ca="1" si="459"/>
        <v>1.1365284296392089</v>
      </c>
      <c r="Q6499" s="11" t="str">
        <f t="shared" ca="1" si="451"/>
        <v>H</v>
      </c>
    </row>
    <row r="6500" spans="9:17" x14ac:dyDescent="0.25">
      <c r="I6500" s="11">
        <v>6499</v>
      </c>
      <c r="J6500" s="11">
        <f t="shared" ca="1" si="456"/>
        <v>1.1816985680466463</v>
      </c>
      <c r="K6500" s="11">
        <f t="shared" ca="1" si="457"/>
        <v>3.6257650774700885</v>
      </c>
      <c r="L6500" s="11" t="str">
        <f t="shared" ca="1" si="450"/>
        <v>H</v>
      </c>
      <c r="M6500" s="11"/>
      <c r="N6500" s="11">
        <v>6499</v>
      </c>
      <c r="O6500" s="12">
        <f t="shared" ca="1" si="458"/>
        <v>1.4033525671954283</v>
      </c>
      <c r="P6500" s="12">
        <f t="shared" ca="1" si="459"/>
        <v>0.70625096173595148</v>
      </c>
      <c r="Q6500" s="11" t="str">
        <f t="shared" ca="1" si="451"/>
        <v>A</v>
      </c>
    </row>
    <row r="6501" spans="9:17" x14ac:dyDescent="0.25">
      <c r="I6501" s="11">
        <v>6500</v>
      </c>
      <c r="J6501" s="11">
        <f t="shared" ca="1" si="456"/>
        <v>0.99732021228812318</v>
      </c>
      <c r="K6501" s="11">
        <f t="shared" ca="1" si="457"/>
        <v>3.1405835836712028</v>
      </c>
      <c r="L6501" s="11" t="str">
        <f t="shared" ca="1" si="450"/>
        <v>H</v>
      </c>
      <c r="M6501" s="11"/>
      <c r="N6501" s="11">
        <v>6500</v>
      </c>
      <c r="O6501" s="12">
        <f t="shared" ca="1" si="458"/>
        <v>0.76315206966726645</v>
      </c>
      <c r="P6501" s="12">
        <f t="shared" ca="1" si="459"/>
        <v>1.9394792236237541</v>
      </c>
      <c r="Q6501" s="11" t="str">
        <f t="shared" ca="1" si="451"/>
        <v>H</v>
      </c>
    </row>
    <row r="6502" spans="9:17" x14ac:dyDescent="0.25">
      <c r="I6502" s="11">
        <v>6501</v>
      </c>
      <c r="J6502" s="11">
        <f t="shared" ca="1" si="456"/>
        <v>1.3502614200314851</v>
      </c>
      <c r="K6502" s="11">
        <f t="shared" ca="1" si="457"/>
        <v>3.4579932439970644</v>
      </c>
      <c r="L6502" s="11" t="str">
        <f t="shared" ca="1" si="450"/>
        <v>H</v>
      </c>
      <c r="M6502" s="11"/>
      <c r="N6502" s="11">
        <v>6501</v>
      </c>
      <c r="O6502" s="12">
        <f t="shared" ca="1" si="458"/>
        <v>2.0727406875240115</v>
      </c>
      <c r="P6502" s="12">
        <f t="shared" ca="1" si="459"/>
        <v>2.2028157498416521</v>
      </c>
      <c r="Q6502" s="11" t="str">
        <f t="shared" ca="1" si="451"/>
        <v>H</v>
      </c>
    </row>
    <row r="6503" spans="9:17" x14ac:dyDescent="0.25">
      <c r="I6503" s="11">
        <v>6502</v>
      </c>
      <c r="J6503" s="11">
        <f t="shared" ca="1" si="456"/>
        <v>0.78941067005880328</v>
      </c>
      <c r="K6503" s="11">
        <f t="shared" ca="1" si="457"/>
        <v>1.8967775341508222</v>
      </c>
      <c r="L6503" s="11" t="str">
        <f t="shared" ca="1" si="450"/>
        <v>H</v>
      </c>
      <c r="M6503" s="11"/>
      <c r="N6503" s="11">
        <v>6502</v>
      </c>
      <c r="O6503" s="12">
        <f t="shared" ca="1" si="458"/>
        <v>1.2880086924008487</v>
      </c>
      <c r="P6503" s="12">
        <f t="shared" ca="1" si="459"/>
        <v>0.85120657580070991</v>
      </c>
      <c r="Q6503" s="11" t="str">
        <f t="shared" ca="1" si="451"/>
        <v>A</v>
      </c>
    </row>
    <row r="6504" spans="9:17" x14ac:dyDescent="0.25">
      <c r="I6504" s="11">
        <v>6503</v>
      </c>
      <c r="J6504" s="11">
        <f t="shared" ca="1" si="456"/>
        <v>-0.25242414002844715</v>
      </c>
      <c r="K6504" s="11">
        <f t="shared" ca="1" si="457"/>
        <v>1.7856672930012838</v>
      </c>
      <c r="L6504" s="11" t="str">
        <f t="shared" ca="1" si="450"/>
        <v>H</v>
      </c>
      <c r="M6504" s="11"/>
      <c r="N6504" s="11">
        <v>6503</v>
      </c>
      <c r="O6504" s="12">
        <f t="shared" ca="1" si="458"/>
        <v>1.7089151884663685</v>
      </c>
      <c r="P6504" s="12">
        <f t="shared" ca="1" si="459"/>
        <v>2.3256297799067975</v>
      </c>
      <c r="Q6504" s="11" t="str">
        <f t="shared" ca="1" si="451"/>
        <v>H</v>
      </c>
    </row>
    <row r="6505" spans="9:17" x14ac:dyDescent="0.25">
      <c r="I6505" s="11">
        <v>6504</v>
      </c>
      <c r="J6505" s="11">
        <f t="shared" ca="1" si="456"/>
        <v>0.91510460552731165</v>
      </c>
      <c r="K6505" s="11">
        <f t="shared" ca="1" si="457"/>
        <v>1.403939864060509</v>
      </c>
      <c r="L6505" s="11" t="str">
        <f t="shared" ca="1" si="450"/>
        <v>H</v>
      </c>
      <c r="M6505" s="11"/>
      <c r="N6505" s="11">
        <v>6504</v>
      </c>
      <c r="O6505" s="12">
        <f t="shared" ca="1" si="458"/>
        <v>0.17489465530128551</v>
      </c>
      <c r="P6505" s="12">
        <f t="shared" ca="1" si="459"/>
        <v>0.13339972112675025</v>
      </c>
      <c r="Q6505" s="11" t="str">
        <f t="shared" ca="1" si="451"/>
        <v>A</v>
      </c>
    </row>
    <row r="6506" spans="9:17" x14ac:dyDescent="0.25">
      <c r="I6506" s="11">
        <v>6505</v>
      </c>
      <c r="J6506" s="11">
        <f t="shared" ca="1" si="456"/>
        <v>2.1442829671441714</v>
      </c>
      <c r="K6506" s="11">
        <f t="shared" ca="1" si="457"/>
        <v>3.2044940389748375</v>
      </c>
      <c r="L6506" s="11" t="str">
        <f t="shared" ca="1" si="450"/>
        <v>H</v>
      </c>
      <c r="M6506" s="11"/>
      <c r="N6506" s="11">
        <v>6505</v>
      </c>
      <c r="O6506" s="12">
        <f t="shared" ca="1" si="458"/>
        <v>1.2490581328168138</v>
      </c>
      <c r="P6506" s="12">
        <f t="shared" ca="1" si="459"/>
        <v>0.44754365565210619</v>
      </c>
      <c r="Q6506" s="11" t="str">
        <f t="shared" ca="1" si="451"/>
        <v>A</v>
      </c>
    </row>
    <row r="6507" spans="9:17" x14ac:dyDescent="0.25">
      <c r="I6507" s="11">
        <v>6506</v>
      </c>
      <c r="J6507" s="11">
        <f t="shared" ca="1" si="456"/>
        <v>-0.12582659814616426</v>
      </c>
      <c r="K6507" s="11">
        <f t="shared" ca="1" si="457"/>
        <v>0.74201616561689443</v>
      </c>
      <c r="L6507" s="11" t="str">
        <f t="shared" ca="1" si="450"/>
        <v>H</v>
      </c>
      <c r="M6507" s="11"/>
      <c r="N6507" s="11">
        <v>6506</v>
      </c>
      <c r="O6507" s="12">
        <f t="shared" ca="1" si="458"/>
        <v>1.9833210236631313</v>
      </c>
      <c r="P6507" s="12">
        <f t="shared" ca="1" si="459"/>
        <v>0.8919850763187861</v>
      </c>
      <c r="Q6507" s="11" t="str">
        <f t="shared" ca="1" si="451"/>
        <v>A</v>
      </c>
    </row>
    <row r="6508" spans="9:17" x14ac:dyDescent="0.25">
      <c r="I6508" s="11">
        <v>6507</v>
      </c>
      <c r="J6508" s="11">
        <f t="shared" ca="1" si="456"/>
        <v>1.6013271215976044</v>
      </c>
      <c r="K6508" s="11">
        <f t="shared" ca="1" si="457"/>
        <v>1.7271573983057631</v>
      </c>
      <c r="L6508" s="11" t="str">
        <f t="shared" ca="1" si="450"/>
        <v>H</v>
      </c>
      <c r="M6508" s="11"/>
      <c r="N6508" s="11">
        <v>6507</v>
      </c>
      <c r="O6508" s="12">
        <f t="shared" ca="1" si="458"/>
        <v>1.5650704941406786</v>
      </c>
      <c r="P6508" s="12">
        <f t="shared" ca="1" si="459"/>
        <v>0.79408175256773128</v>
      </c>
      <c r="Q6508" s="11" t="str">
        <f t="shared" ca="1" si="451"/>
        <v>A</v>
      </c>
    </row>
    <row r="6509" spans="9:17" x14ac:dyDescent="0.25">
      <c r="I6509" s="11">
        <v>6508</v>
      </c>
      <c r="J6509" s="11">
        <f t="shared" ca="1" si="456"/>
        <v>1.1299370278936631</v>
      </c>
      <c r="K6509" s="11">
        <f t="shared" ca="1" si="457"/>
        <v>-0.33899626151677165</v>
      </c>
      <c r="L6509" s="11" t="str">
        <f t="shared" ca="1" si="450"/>
        <v>A</v>
      </c>
      <c r="M6509" s="11"/>
      <c r="N6509" s="11">
        <v>6508</v>
      </c>
      <c r="O6509" s="12">
        <f t="shared" ca="1" si="458"/>
        <v>2.2244153771931963</v>
      </c>
      <c r="P6509" s="12">
        <f t="shared" ca="1" si="459"/>
        <v>0.37687291621969843</v>
      </c>
      <c r="Q6509" s="11" t="str">
        <f t="shared" ca="1" si="451"/>
        <v>A</v>
      </c>
    </row>
    <row r="6510" spans="9:17" x14ac:dyDescent="0.25">
      <c r="I6510" s="11">
        <v>6509</v>
      </c>
      <c r="J6510" s="11">
        <f t="shared" ca="1" si="456"/>
        <v>1.2707578598617735</v>
      </c>
      <c r="K6510" s="11">
        <f t="shared" ca="1" si="457"/>
        <v>-0.32884602570365473</v>
      </c>
      <c r="L6510" s="11" t="str">
        <f t="shared" ca="1" si="450"/>
        <v>A</v>
      </c>
      <c r="M6510" s="11"/>
      <c r="N6510" s="11">
        <v>6509</v>
      </c>
      <c r="O6510" s="12">
        <f t="shared" ca="1" si="458"/>
        <v>0.93548599093344598</v>
      </c>
      <c r="P6510" s="12">
        <f t="shared" ca="1" si="459"/>
        <v>3.2378568727678871</v>
      </c>
      <c r="Q6510" s="11" t="str">
        <f t="shared" ca="1" si="451"/>
        <v>H</v>
      </c>
    </row>
    <row r="6511" spans="9:17" x14ac:dyDescent="0.25">
      <c r="I6511" s="11">
        <v>6510</v>
      </c>
      <c r="J6511" s="11">
        <f t="shared" ca="1" si="456"/>
        <v>1.244674368640097</v>
      </c>
      <c r="K6511" s="11">
        <f t="shared" ca="1" si="457"/>
        <v>1.6030925135573375</v>
      </c>
      <c r="L6511" s="11" t="str">
        <f t="shared" ca="1" si="450"/>
        <v>H</v>
      </c>
      <c r="M6511" s="11"/>
      <c r="N6511" s="11">
        <v>6510</v>
      </c>
      <c r="O6511" s="12">
        <f t="shared" ca="1" si="458"/>
        <v>-0.95200968085549809</v>
      </c>
      <c r="P6511" s="12">
        <f t="shared" ca="1" si="459"/>
        <v>0.88107389322468821</v>
      </c>
      <c r="Q6511" s="11" t="str">
        <f t="shared" ca="1" si="451"/>
        <v>H</v>
      </c>
    </row>
    <row r="6512" spans="9:17" x14ac:dyDescent="0.25">
      <c r="I6512" s="11">
        <v>6511</v>
      </c>
      <c r="J6512" s="11">
        <f t="shared" ca="1" si="456"/>
        <v>-0.33504525560987386</v>
      </c>
      <c r="K6512" s="11">
        <f t="shared" ca="1" si="457"/>
        <v>0.98938032724183134</v>
      </c>
      <c r="L6512" s="11" t="str">
        <f t="shared" ca="1" si="450"/>
        <v>H</v>
      </c>
      <c r="M6512" s="11"/>
      <c r="N6512" s="11">
        <v>6511</v>
      </c>
      <c r="O6512" s="12">
        <f t="shared" ca="1" si="458"/>
        <v>4.6999429532864012E-2</v>
      </c>
      <c r="P6512" s="12">
        <f t="shared" ca="1" si="459"/>
        <v>1.4093876552923748</v>
      </c>
      <c r="Q6512" s="11" t="str">
        <f t="shared" ca="1" si="451"/>
        <v>H</v>
      </c>
    </row>
    <row r="6513" spans="9:17" x14ac:dyDescent="0.25">
      <c r="I6513" s="11">
        <v>6512</v>
      </c>
      <c r="J6513" s="11">
        <f t="shared" ca="1" si="456"/>
        <v>0.7640789710288628</v>
      </c>
      <c r="K6513" s="11">
        <f t="shared" ca="1" si="457"/>
        <v>-0.67487768624426181</v>
      </c>
      <c r="L6513" s="11" t="str">
        <f t="shared" ca="1" si="450"/>
        <v>A</v>
      </c>
      <c r="M6513" s="11"/>
      <c r="N6513" s="11">
        <v>6512</v>
      </c>
      <c r="O6513" s="12">
        <f t="shared" ca="1" si="458"/>
        <v>9.5114978358222912E-2</v>
      </c>
      <c r="P6513" s="12">
        <f t="shared" ca="1" si="459"/>
        <v>1.6610018590966704</v>
      </c>
      <c r="Q6513" s="11" t="str">
        <f t="shared" ca="1" si="451"/>
        <v>H</v>
      </c>
    </row>
    <row r="6514" spans="9:17" x14ac:dyDescent="0.25">
      <c r="I6514" s="11">
        <v>6513</v>
      </c>
      <c r="J6514" s="11">
        <f t="shared" ca="1" si="456"/>
        <v>0.67116072843152441</v>
      </c>
      <c r="K6514" s="11">
        <f t="shared" ca="1" si="457"/>
        <v>1.7707645170303363</v>
      </c>
      <c r="L6514" s="11" t="str">
        <f t="shared" ca="1" si="450"/>
        <v>H</v>
      </c>
      <c r="M6514" s="11"/>
      <c r="N6514" s="11">
        <v>6513</v>
      </c>
      <c r="O6514" s="12">
        <f t="shared" ca="1" si="458"/>
        <v>0.61776023520567014</v>
      </c>
      <c r="P6514" s="12">
        <f t="shared" ca="1" si="459"/>
        <v>0.99504523641657905</v>
      </c>
      <c r="Q6514" s="11" t="str">
        <f t="shared" ca="1" si="451"/>
        <v>H</v>
      </c>
    </row>
    <row r="6515" spans="9:17" x14ac:dyDescent="0.25">
      <c r="I6515" s="11">
        <v>6514</v>
      </c>
      <c r="J6515" s="11">
        <f t="shared" ca="1" si="456"/>
        <v>0.5405642404167692</v>
      </c>
      <c r="K6515" s="11">
        <f t="shared" ca="1" si="457"/>
        <v>1.597598549275814</v>
      </c>
      <c r="L6515" s="11" t="str">
        <f t="shared" ca="1" si="450"/>
        <v>H</v>
      </c>
      <c r="M6515" s="11"/>
      <c r="N6515" s="11">
        <v>6514</v>
      </c>
      <c r="O6515" s="12">
        <f t="shared" ca="1" si="458"/>
        <v>-0.51668421828988698</v>
      </c>
      <c r="P6515" s="12">
        <f t="shared" ca="1" si="459"/>
        <v>1.7635013574777456</v>
      </c>
      <c r="Q6515" s="11" t="str">
        <f t="shared" ca="1" si="451"/>
        <v>H</v>
      </c>
    </row>
    <row r="6516" spans="9:17" x14ac:dyDescent="0.25">
      <c r="I6516" s="11">
        <v>6515</v>
      </c>
      <c r="J6516" s="11">
        <f t="shared" ca="1" si="456"/>
        <v>2.5818431549146523</v>
      </c>
      <c r="K6516" s="11">
        <f t="shared" ca="1" si="457"/>
        <v>2.8257378634353851</v>
      </c>
      <c r="L6516" s="11" t="str">
        <f t="shared" ca="1" si="450"/>
        <v>H</v>
      </c>
      <c r="M6516" s="11"/>
      <c r="N6516" s="11">
        <v>6515</v>
      </c>
      <c r="O6516" s="12">
        <f t="shared" ca="1" si="458"/>
        <v>2.4139506184308859</v>
      </c>
      <c r="P6516" s="12">
        <f t="shared" ca="1" si="459"/>
        <v>0.30506368544991502</v>
      </c>
      <c r="Q6516" s="11" t="str">
        <f t="shared" ca="1" si="451"/>
        <v>A</v>
      </c>
    </row>
    <row r="6517" spans="9:17" x14ac:dyDescent="0.25">
      <c r="I6517" s="11">
        <v>6516</v>
      </c>
      <c r="J6517" s="11">
        <f t="shared" ca="1" si="456"/>
        <v>0.10382914064796789</v>
      </c>
      <c r="K6517" s="11">
        <f t="shared" ca="1" si="457"/>
        <v>2.4006538495621039</v>
      </c>
      <c r="L6517" s="11" t="str">
        <f t="shared" ca="1" si="450"/>
        <v>H</v>
      </c>
      <c r="M6517" s="11"/>
      <c r="N6517" s="11">
        <v>6516</v>
      </c>
      <c r="O6517" s="12">
        <f t="shared" ca="1" si="458"/>
        <v>0.48812261381122468</v>
      </c>
      <c r="P6517" s="12">
        <f t="shared" ca="1" si="459"/>
        <v>2.141058665070541</v>
      </c>
      <c r="Q6517" s="11" t="str">
        <f t="shared" ca="1" si="451"/>
        <v>H</v>
      </c>
    </row>
    <row r="6518" spans="9:17" x14ac:dyDescent="0.25">
      <c r="I6518" s="11">
        <v>6517</v>
      </c>
      <c r="J6518" s="11">
        <f t="shared" ca="1" si="456"/>
        <v>-1.9293493534710011</v>
      </c>
      <c r="K6518" s="11">
        <f t="shared" ca="1" si="457"/>
        <v>1.4392038707571815</v>
      </c>
      <c r="L6518" s="11" t="str">
        <f t="shared" ca="1" si="450"/>
        <v>H</v>
      </c>
      <c r="M6518" s="11"/>
      <c r="N6518" s="11">
        <v>6517</v>
      </c>
      <c r="O6518" s="12">
        <f t="shared" ca="1" si="458"/>
        <v>0.61979313295425009</v>
      </c>
      <c r="P6518" s="12">
        <f t="shared" ca="1" si="459"/>
        <v>2.4965962300030196</v>
      </c>
      <c r="Q6518" s="11" t="str">
        <f t="shared" ca="1" si="451"/>
        <v>H</v>
      </c>
    </row>
    <row r="6519" spans="9:17" x14ac:dyDescent="0.25">
      <c r="I6519" s="11">
        <v>6518</v>
      </c>
      <c r="J6519" s="11">
        <f t="shared" ca="1" si="456"/>
        <v>2.0577695766690383</v>
      </c>
      <c r="K6519" s="11">
        <f t="shared" ca="1" si="457"/>
        <v>2.0558962697982603</v>
      </c>
      <c r="L6519" s="11" t="str">
        <f t="shared" ca="1" si="450"/>
        <v>A</v>
      </c>
      <c r="M6519" s="11"/>
      <c r="N6519" s="11">
        <v>6518</v>
      </c>
      <c r="O6519" s="12">
        <f t="shared" ca="1" si="458"/>
        <v>0.84532680799019722</v>
      </c>
      <c r="P6519" s="12">
        <f t="shared" ca="1" si="459"/>
        <v>-0.97121019088456695</v>
      </c>
      <c r="Q6519" s="11" t="str">
        <f t="shared" ca="1" si="451"/>
        <v>A</v>
      </c>
    </row>
    <row r="6520" spans="9:17" x14ac:dyDescent="0.25">
      <c r="I6520" s="11">
        <v>6519</v>
      </c>
      <c r="J6520" s="11">
        <f t="shared" ca="1" si="456"/>
        <v>0.98028396973518905</v>
      </c>
      <c r="K6520" s="11">
        <f t="shared" ca="1" si="457"/>
        <v>2.8222353206097504</v>
      </c>
      <c r="L6520" s="11" t="str">
        <f t="shared" ca="1" si="450"/>
        <v>H</v>
      </c>
      <c r="M6520" s="11"/>
      <c r="N6520" s="11">
        <v>6519</v>
      </c>
      <c r="O6520" s="12">
        <f t="shared" ca="1" si="458"/>
        <v>1.9687634706588235</v>
      </c>
      <c r="P6520" s="12">
        <f t="shared" ca="1" si="459"/>
        <v>1.6885479260532739</v>
      </c>
      <c r="Q6520" s="11" t="str">
        <f t="shared" ca="1" si="451"/>
        <v>A</v>
      </c>
    </row>
    <row r="6521" spans="9:17" x14ac:dyDescent="0.25">
      <c r="I6521" s="11">
        <v>6520</v>
      </c>
      <c r="J6521" s="11">
        <f t="shared" ca="1" si="456"/>
        <v>0.72462086883405308</v>
      </c>
      <c r="K6521" s="11">
        <f t="shared" ca="1" si="457"/>
        <v>1.6074227413614335</v>
      </c>
      <c r="L6521" s="11" t="str">
        <f t="shared" ca="1" si="450"/>
        <v>H</v>
      </c>
      <c r="M6521" s="11"/>
      <c r="N6521" s="11">
        <v>6520</v>
      </c>
      <c r="O6521" s="12">
        <f t="shared" ca="1" si="458"/>
        <v>2.294863036294494</v>
      </c>
      <c r="P6521" s="12">
        <f t="shared" ca="1" si="459"/>
        <v>-0.18326561989099921</v>
      </c>
      <c r="Q6521" s="11" t="str">
        <f t="shared" ca="1" si="451"/>
        <v>A</v>
      </c>
    </row>
    <row r="6522" spans="9:17" x14ac:dyDescent="0.25">
      <c r="I6522" s="11">
        <v>6521</v>
      </c>
      <c r="J6522" s="11">
        <f t="shared" ca="1" si="456"/>
        <v>2.6942276023449052</v>
      </c>
      <c r="K6522" s="11">
        <f t="shared" ca="1" si="457"/>
        <v>3.3817254810668653</v>
      </c>
      <c r="L6522" s="11" t="str">
        <f t="shared" ca="1" si="450"/>
        <v>H</v>
      </c>
      <c r="M6522" s="11"/>
      <c r="N6522" s="11">
        <v>6521</v>
      </c>
      <c r="O6522" s="12">
        <f t="shared" ca="1" si="458"/>
        <v>-0.15612803134440423</v>
      </c>
      <c r="P6522" s="12">
        <f t="shared" ca="1" si="459"/>
        <v>1.2822950257928252</v>
      </c>
      <c r="Q6522" s="11" t="str">
        <f t="shared" ca="1" si="451"/>
        <v>H</v>
      </c>
    </row>
    <row r="6523" spans="9:17" x14ac:dyDescent="0.25">
      <c r="I6523" s="11">
        <v>6522</v>
      </c>
      <c r="J6523" s="11">
        <f t="shared" ca="1" si="456"/>
        <v>-1.1272575670977445</v>
      </c>
      <c r="K6523" s="11">
        <f t="shared" ca="1" si="457"/>
        <v>1.1581064511180537</v>
      </c>
      <c r="L6523" s="11" t="str">
        <f t="shared" ca="1" si="450"/>
        <v>H</v>
      </c>
      <c r="M6523" s="11"/>
      <c r="N6523" s="11">
        <v>6522</v>
      </c>
      <c r="O6523" s="12">
        <f t="shared" ca="1" si="458"/>
        <v>0.95781490931186486</v>
      </c>
      <c r="P6523" s="12">
        <f t="shared" ca="1" si="459"/>
        <v>1.5542244844751041</v>
      </c>
      <c r="Q6523" s="11" t="str">
        <f t="shared" ca="1" si="451"/>
        <v>H</v>
      </c>
    </row>
    <row r="6524" spans="9:17" x14ac:dyDescent="0.25">
      <c r="I6524" s="11">
        <v>6523</v>
      </c>
      <c r="J6524" s="11">
        <f t="shared" ca="1" si="456"/>
        <v>1.7157475389603802</v>
      </c>
      <c r="K6524" s="11">
        <f t="shared" ca="1" si="457"/>
        <v>3.3815313118580379</v>
      </c>
      <c r="L6524" s="11" t="str">
        <f t="shared" ca="1" si="450"/>
        <v>H</v>
      </c>
      <c r="M6524" s="11"/>
      <c r="N6524" s="11">
        <v>6523</v>
      </c>
      <c r="O6524" s="12">
        <f t="shared" ca="1" si="458"/>
        <v>2.6726582649283532</v>
      </c>
      <c r="P6524" s="12">
        <f t="shared" ca="1" si="459"/>
        <v>1.6241678226293197</v>
      </c>
      <c r="Q6524" s="11" t="str">
        <f t="shared" ca="1" si="451"/>
        <v>A</v>
      </c>
    </row>
    <row r="6525" spans="9:17" x14ac:dyDescent="0.25">
      <c r="I6525" s="11">
        <v>6524</v>
      </c>
      <c r="J6525" s="11">
        <f t="shared" ca="1" si="456"/>
        <v>-0.33563796723336903</v>
      </c>
      <c r="K6525" s="11">
        <f t="shared" ca="1" si="457"/>
        <v>2.5087772008070526</v>
      </c>
      <c r="L6525" s="11" t="str">
        <f t="shared" ca="1" si="450"/>
        <v>H</v>
      </c>
      <c r="M6525" s="11"/>
      <c r="N6525" s="11">
        <v>6524</v>
      </c>
      <c r="O6525" s="12">
        <f t="shared" ca="1" si="458"/>
        <v>3.1329866132199848</v>
      </c>
      <c r="P6525" s="12">
        <f t="shared" ca="1" si="459"/>
        <v>4.9628065105229506</v>
      </c>
      <c r="Q6525" s="11" t="str">
        <f t="shared" ca="1" si="451"/>
        <v>H</v>
      </c>
    </row>
    <row r="6526" spans="9:17" x14ac:dyDescent="0.25">
      <c r="I6526" s="11">
        <v>6525</v>
      </c>
      <c r="J6526" s="11">
        <f t="shared" ca="1" si="456"/>
        <v>0.70984181421278603</v>
      </c>
      <c r="K6526" s="11">
        <f t="shared" ca="1" si="457"/>
        <v>0.8776520403772865</v>
      </c>
      <c r="L6526" s="11" t="str">
        <f t="shared" ca="1" si="450"/>
        <v>H</v>
      </c>
      <c r="M6526" s="11"/>
      <c r="N6526" s="11">
        <v>6525</v>
      </c>
      <c r="O6526" s="12">
        <f t="shared" ca="1" si="458"/>
        <v>1.5513380253573787</v>
      </c>
      <c r="P6526" s="12">
        <f t="shared" ca="1" si="459"/>
        <v>1.9162976687853062</v>
      </c>
      <c r="Q6526" s="11" t="str">
        <f t="shared" ca="1" si="451"/>
        <v>H</v>
      </c>
    </row>
    <row r="6527" spans="9:17" x14ac:dyDescent="0.25">
      <c r="I6527" s="11">
        <v>6526</v>
      </c>
      <c r="J6527" s="11">
        <f t="shared" ca="1" si="456"/>
        <v>0.98496154674036751</v>
      </c>
      <c r="K6527" s="11">
        <f t="shared" ca="1" si="457"/>
        <v>0.9550762680016156</v>
      </c>
      <c r="L6527" s="11" t="str">
        <f t="shared" ca="1" si="450"/>
        <v>A</v>
      </c>
      <c r="M6527" s="11"/>
      <c r="N6527" s="11">
        <v>6526</v>
      </c>
      <c r="O6527" s="12">
        <f t="shared" ca="1" si="458"/>
        <v>-0.76683229595578339</v>
      </c>
      <c r="P6527" s="12">
        <f t="shared" ca="1" si="459"/>
        <v>2.9597971684480378</v>
      </c>
      <c r="Q6527" s="11" t="str">
        <f t="shared" ca="1" si="451"/>
        <v>H</v>
      </c>
    </row>
    <row r="6528" spans="9:17" x14ac:dyDescent="0.25">
      <c r="I6528" s="11">
        <v>6527</v>
      </c>
      <c r="J6528" s="11">
        <f t="shared" ca="1" si="456"/>
        <v>1.0120639735807007</v>
      </c>
      <c r="K6528" s="11">
        <f t="shared" ca="1" si="457"/>
        <v>2.6544965727236431</v>
      </c>
      <c r="L6528" s="11" t="str">
        <f t="shared" ca="1" si="450"/>
        <v>H</v>
      </c>
      <c r="M6528" s="11"/>
      <c r="N6528" s="11">
        <v>6527</v>
      </c>
      <c r="O6528" s="12">
        <f t="shared" ca="1" si="458"/>
        <v>2.0062539584437555</v>
      </c>
      <c r="P6528" s="12">
        <f t="shared" ca="1" si="459"/>
        <v>1.2535655876398037</v>
      </c>
      <c r="Q6528" s="11" t="str">
        <f t="shared" ca="1" si="451"/>
        <v>A</v>
      </c>
    </row>
    <row r="6529" spans="9:17" x14ac:dyDescent="0.25">
      <c r="I6529" s="11">
        <v>6528</v>
      </c>
      <c r="J6529" s="11">
        <f t="shared" ca="1" si="456"/>
        <v>-0.82159447018967369</v>
      </c>
      <c r="K6529" s="11">
        <f t="shared" ca="1" si="457"/>
        <v>0.73414083381471062</v>
      </c>
      <c r="L6529" s="11" t="str">
        <f t="shared" ca="1" si="450"/>
        <v>H</v>
      </c>
      <c r="M6529" s="11"/>
      <c r="N6529" s="11">
        <v>6528</v>
      </c>
      <c r="O6529" s="12">
        <f t="shared" ca="1" si="458"/>
        <v>-0.32114459007388418</v>
      </c>
      <c r="P6529" s="12">
        <f t="shared" ca="1" si="459"/>
        <v>3.0381533139400916</v>
      </c>
      <c r="Q6529" s="11" t="str">
        <f t="shared" ca="1" si="451"/>
        <v>H</v>
      </c>
    </row>
    <row r="6530" spans="9:17" x14ac:dyDescent="0.25">
      <c r="I6530" s="11">
        <v>6529</v>
      </c>
      <c r="J6530" s="11">
        <f t="shared" ca="1" si="456"/>
        <v>0.25564403197177188</v>
      </c>
      <c r="K6530" s="11">
        <f t="shared" ca="1" si="457"/>
        <v>1.2847740373600072</v>
      </c>
      <c r="L6530" s="11" t="str">
        <f t="shared" ca="1" si="450"/>
        <v>H</v>
      </c>
      <c r="M6530" s="11"/>
      <c r="N6530" s="11">
        <v>6529</v>
      </c>
      <c r="O6530" s="12">
        <f t="shared" ca="1" si="458"/>
        <v>-0.68861252103206039</v>
      </c>
      <c r="P6530" s="12">
        <f t="shared" ca="1" si="459"/>
        <v>1.3679005380905482</v>
      </c>
      <c r="Q6530" s="11" t="str">
        <f t="shared" ca="1" si="451"/>
        <v>H</v>
      </c>
    </row>
    <row r="6531" spans="9:17" x14ac:dyDescent="0.25">
      <c r="I6531" s="11">
        <v>6530</v>
      </c>
      <c r="J6531" s="11">
        <f t="shared" ref="J6531:J6594" ca="1" si="460">NORMINV(RAND(), $D$3,$F$3)</f>
        <v>2.9076317206513971</v>
      </c>
      <c r="K6531" s="11">
        <f t="shared" ref="K6531:K6594" ca="1" si="461">NORMINV(RAND(), $D$2,$F$2)</f>
        <v>1.3114908557344462</v>
      </c>
      <c r="L6531" s="11" t="str">
        <f t="shared" ca="1" si="450"/>
        <v>A</v>
      </c>
      <c r="M6531" s="11"/>
      <c r="N6531" s="11">
        <v>6530</v>
      </c>
      <c r="O6531" s="12">
        <f t="shared" ref="O6531:O6594" ca="1" si="462">NORMINV(RAND(), $D$11,$F$11)</f>
        <v>0.37213303635394435</v>
      </c>
      <c r="P6531" s="12">
        <f t="shared" ref="P6531:P6594" ca="1" si="463">NORMINV(RAND(), $D$10,$F$10)</f>
        <v>1.8057940922033631</v>
      </c>
      <c r="Q6531" s="11" t="str">
        <f t="shared" ca="1" si="451"/>
        <v>H</v>
      </c>
    </row>
    <row r="6532" spans="9:17" x14ac:dyDescent="0.25">
      <c r="I6532" s="11">
        <v>6531</v>
      </c>
      <c r="J6532" s="11">
        <f t="shared" ca="1" si="460"/>
        <v>0.7880829168865815</v>
      </c>
      <c r="K6532" s="11">
        <f t="shared" ca="1" si="461"/>
        <v>-0.16512886183991426</v>
      </c>
      <c r="L6532" s="11" t="str">
        <f t="shared" ca="1" si="450"/>
        <v>A</v>
      </c>
      <c r="M6532" s="11"/>
      <c r="N6532" s="11">
        <v>6531</v>
      </c>
      <c r="O6532" s="12">
        <f t="shared" ca="1" si="462"/>
        <v>0.38558432021418082</v>
      </c>
      <c r="P6532" s="12">
        <f t="shared" ca="1" si="463"/>
        <v>0.98602582112843984</v>
      </c>
      <c r="Q6532" s="11" t="str">
        <f t="shared" ca="1" si="451"/>
        <v>H</v>
      </c>
    </row>
    <row r="6533" spans="9:17" x14ac:dyDescent="0.25">
      <c r="I6533" s="11">
        <v>6532</v>
      </c>
      <c r="J6533" s="11">
        <f t="shared" ca="1" si="460"/>
        <v>5.1403209756074961</v>
      </c>
      <c r="K6533" s="11">
        <f t="shared" ca="1" si="461"/>
        <v>1.4844855382534814</v>
      </c>
      <c r="L6533" s="11" t="str">
        <f t="shared" ca="1" si="450"/>
        <v>A</v>
      </c>
      <c r="M6533" s="11"/>
      <c r="N6533" s="11">
        <v>6532</v>
      </c>
      <c r="O6533" s="12">
        <f t="shared" ca="1" si="462"/>
        <v>1.7617810418986364</v>
      </c>
      <c r="P6533" s="12">
        <f t="shared" ca="1" si="463"/>
        <v>2.6597566406444</v>
      </c>
      <c r="Q6533" s="11" t="str">
        <f t="shared" ca="1" si="451"/>
        <v>H</v>
      </c>
    </row>
    <row r="6534" spans="9:17" x14ac:dyDescent="0.25">
      <c r="I6534" s="11">
        <v>6533</v>
      </c>
      <c r="J6534" s="11">
        <f t="shared" ca="1" si="460"/>
        <v>2.2597780697474947</v>
      </c>
      <c r="K6534" s="11">
        <f t="shared" ca="1" si="461"/>
        <v>0.77858002577037788</v>
      </c>
      <c r="L6534" s="11" t="str">
        <f t="shared" ca="1" si="450"/>
        <v>A</v>
      </c>
      <c r="M6534" s="11"/>
      <c r="N6534" s="11">
        <v>6533</v>
      </c>
      <c r="O6534" s="12">
        <f t="shared" ca="1" si="462"/>
        <v>1.5968335115673273</v>
      </c>
      <c r="P6534" s="12">
        <f t="shared" ca="1" si="463"/>
        <v>2.1521864624155782</v>
      </c>
      <c r="Q6534" s="11" t="str">
        <f t="shared" ca="1" si="451"/>
        <v>H</v>
      </c>
    </row>
    <row r="6535" spans="9:17" x14ac:dyDescent="0.25">
      <c r="I6535" s="11">
        <v>6534</v>
      </c>
      <c r="J6535" s="11">
        <f t="shared" ca="1" si="460"/>
        <v>1.4662000273859552</v>
      </c>
      <c r="K6535" s="11">
        <f t="shared" ca="1" si="461"/>
        <v>2.789333602335168</v>
      </c>
      <c r="L6535" s="11" t="str">
        <f t="shared" ca="1" si="450"/>
        <v>H</v>
      </c>
      <c r="M6535" s="11"/>
      <c r="N6535" s="11">
        <v>6534</v>
      </c>
      <c r="O6535" s="12">
        <f t="shared" ca="1" si="462"/>
        <v>2.2658078996901057</v>
      </c>
      <c r="P6535" s="12">
        <f t="shared" ca="1" si="463"/>
        <v>0.16740736249771326</v>
      </c>
      <c r="Q6535" s="11" t="str">
        <f t="shared" ca="1" si="451"/>
        <v>A</v>
      </c>
    </row>
    <row r="6536" spans="9:17" x14ac:dyDescent="0.25">
      <c r="I6536" s="11">
        <v>6535</v>
      </c>
      <c r="J6536" s="11">
        <f t="shared" ca="1" si="460"/>
        <v>0.81526491479193652</v>
      </c>
      <c r="K6536" s="11">
        <f t="shared" ca="1" si="461"/>
        <v>2.2362238201892222</v>
      </c>
      <c r="L6536" s="11" t="str">
        <f t="shared" ca="1" si="450"/>
        <v>H</v>
      </c>
      <c r="M6536" s="11"/>
      <c r="N6536" s="11">
        <v>6535</v>
      </c>
      <c r="O6536" s="12">
        <f t="shared" ca="1" si="462"/>
        <v>1.2095504366195127</v>
      </c>
      <c r="P6536" s="12">
        <f t="shared" ca="1" si="463"/>
        <v>0.74801147011247093</v>
      </c>
      <c r="Q6536" s="11" t="str">
        <f t="shared" ca="1" si="451"/>
        <v>A</v>
      </c>
    </row>
    <row r="6537" spans="9:17" x14ac:dyDescent="0.25">
      <c r="I6537" s="11">
        <v>6536</v>
      </c>
      <c r="J6537" s="11">
        <f t="shared" ca="1" si="460"/>
        <v>-0.33447612856024589</v>
      </c>
      <c r="K6537" s="11">
        <f t="shared" ca="1" si="461"/>
        <v>0.24928900816574306</v>
      </c>
      <c r="L6537" s="11" t="str">
        <f t="shared" ca="1" si="450"/>
        <v>H</v>
      </c>
      <c r="M6537" s="11"/>
      <c r="N6537" s="11">
        <v>6536</v>
      </c>
      <c r="O6537" s="12">
        <f t="shared" ca="1" si="462"/>
        <v>-1.7628673269225417</v>
      </c>
      <c r="P6537" s="12">
        <f t="shared" ca="1" si="463"/>
        <v>2.3525980552861951</v>
      </c>
      <c r="Q6537" s="11" t="str">
        <f t="shared" ca="1" si="451"/>
        <v>H</v>
      </c>
    </row>
    <row r="6538" spans="9:17" x14ac:dyDescent="0.25">
      <c r="I6538" s="11">
        <v>6537</v>
      </c>
      <c r="J6538" s="11">
        <f t="shared" ca="1" si="460"/>
        <v>-4.1510753270102341E-2</v>
      </c>
      <c r="K6538" s="11">
        <f t="shared" ca="1" si="461"/>
        <v>4.4128683469846397</v>
      </c>
      <c r="L6538" s="11" t="str">
        <f t="shared" ca="1" si="450"/>
        <v>H</v>
      </c>
      <c r="M6538" s="11"/>
      <c r="N6538" s="11">
        <v>6537</v>
      </c>
      <c r="O6538" s="12">
        <f t="shared" ca="1" si="462"/>
        <v>-0.92836320435045905</v>
      </c>
      <c r="P6538" s="12">
        <f t="shared" ca="1" si="463"/>
        <v>1.0505440901435428</v>
      </c>
      <c r="Q6538" s="11" t="str">
        <f t="shared" ca="1" si="451"/>
        <v>H</v>
      </c>
    </row>
    <row r="6539" spans="9:17" x14ac:dyDescent="0.25">
      <c r="I6539" s="11">
        <v>6538</v>
      </c>
      <c r="J6539" s="11">
        <f t="shared" ca="1" si="460"/>
        <v>0.56377714892098796</v>
      </c>
      <c r="K6539" s="11">
        <f t="shared" ca="1" si="461"/>
        <v>1.6326954287908182</v>
      </c>
      <c r="L6539" s="11" t="str">
        <f t="shared" ca="1" si="450"/>
        <v>H</v>
      </c>
      <c r="M6539" s="11"/>
      <c r="N6539" s="11">
        <v>6538</v>
      </c>
      <c r="O6539" s="12">
        <f t="shared" ca="1" si="462"/>
        <v>-3.3450407956832184E-2</v>
      </c>
      <c r="P6539" s="12">
        <f t="shared" ca="1" si="463"/>
        <v>1.8350442014415536</v>
      </c>
      <c r="Q6539" s="11" t="str">
        <f t="shared" ca="1" si="451"/>
        <v>H</v>
      </c>
    </row>
    <row r="6540" spans="9:17" x14ac:dyDescent="0.25">
      <c r="I6540" s="11">
        <v>6539</v>
      </c>
      <c r="J6540" s="11">
        <f t="shared" ca="1" si="460"/>
        <v>1.2861214479391907</v>
      </c>
      <c r="K6540" s="11">
        <f t="shared" ca="1" si="461"/>
        <v>0.83807274623545047</v>
      </c>
      <c r="L6540" s="11" t="str">
        <f t="shared" ca="1" si="450"/>
        <v>A</v>
      </c>
      <c r="M6540" s="11"/>
      <c r="N6540" s="11">
        <v>6539</v>
      </c>
      <c r="O6540" s="12">
        <f t="shared" ca="1" si="462"/>
        <v>-1.7775130632736984</v>
      </c>
      <c r="P6540" s="12">
        <f t="shared" ca="1" si="463"/>
        <v>2.2956513452288756</v>
      </c>
      <c r="Q6540" s="11" t="str">
        <f t="shared" ca="1" si="451"/>
        <v>H</v>
      </c>
    </row>
    <row r="6541" spans="9:17" x14ac:dyDescent="0.25">
      <c r="I6541" s="11">
        <v>6540</v>
      </c>
      <c r="J6541" s="11">
        <f t="shared" ca="1" si="460"/>
        <v>-2.3035614485224722</v>
      </c>
      <c r="K6541" s="11">
        <f t="shared" ca="1" si="461"/>
        <v>2.111249600416587</v>
      </c>
      <c r="L6541" s="11" t="str">
        <f t="shared" ca="1" si="450"/>
        <v>H</v>
      </c>
      <c r="M6541" s="11"/>
      <c r="N6541" s="11">
        <v>6540</v>
      </c>
      <c r="O6541" s="12">
        <f t="shared" ca="1" si="462"/>
        <v>0.61684408701605098</v>
      </c>
      <c r="P6541" s="12">
        <f t="shared" ca="1" si="463"/>
        <v>2.2931694617254212</v>
      </c>
      <c r="Q6541" s="11" t="str">
        <f t="shared" ca="1" si="451"/>
        <v>H</v>
      </c>
    </row>
    <row r="6542" spans="9:17" x14ac:dyDescent="0.25">
      <c r="I6542" s="11">
        <v>6541</v>
      </c>
      <c r="J6542" s="11">
        <f t="shared" ca="1" si="460"/>
        <v>1.4741702515370525</v>
      </c>
      <c r="K6542" s="11">
        <f t="shared" ca="1" si="461"/>
        <v>2.8834212041413831</v>
      </c>
      <c r="L6542" s="11" t="str">
        <f t="shared" ca="1" si="450"/>
        <v>H</v>
      </c>
      <c r="M6542" s="11"/>
      <c r="N6542" s="11">
        <v>6541</v>
      </c>
      <c r="O6542" s="12">
        <f t="shared" ca="1" si="462"/>
        <v>1.1470905756475482</v>
      </c>
      <c r="P6542" s="12">
        <f t="shared" ca="1" si="463"/>
        <v>2.8674803531378563</v>
      </c>
      <c r="Q6542" s="11" t="str">
        <f t="shared" ca="1" si="451"/>
        <v>H</v>
      </c>
    </row>
    <row r="6543" spans="9:17" x14ac:dyDescent="0.25">
      <c r="I6543" s="11">
        <v>6542</v>
      </c>
      <c r="J6543" s="11">
        <f t="shared" ca="1" si="460"/>
        <v>-1.330473361841586</v>
      </c>
      <c r="K6543" s="11">
        <f t="shared" ca="1" si="461"/>
        <v>2.0426147055940684</v>
      </c>
      <c r="L6543" s="11" t="str">
        <f t="shared" ca="1" si="450"/>
        <v>H</v>
      </c>
      <c r="M6543" s="11"/>
      <c r="N6543" s="11">
        <v>6542</v>
      </c>
      <c r="O6543" s="12">
        <f t="shared" ca="1" si="462"/>
        <v>3.9169257339084407</v>
      </c>
      <c r="P6543" s="12">
        <f t="shared" ca="1" si="463"/>
        <v>0.92665106295389632</v>
      </c>
      <c r="Q6543" s="11" t="str">
        <f t="shared" ca="1" si="451"/>
        <v>A</v>
      </c>
    </row>
    <row r="6544" spans="9:17" x14ac:dyDescent="0.25">
      <c r="I6544" s="11">
        <v>6543</v>
      </c>
      <c r="J6544" s="11">
        <f t="shared" ca="1" si="460"/>
        <v>1.9000428463742471</v>
      </c>
      <c r="K6544" s="11">
        <f t="shared" ca="1" si="461"/>
        <v>4.2486263535925772E-3</v>
      </c>
      <c r="L6544" s="11" t="str">
        <f t="shared" ca="1" si="450"/>
        <v>A</v>
      </c>
      <c r="M6544" s="11"/>
      <c r="N6544" s="11">
        <v>6543</v>
      </c>
      <c r="O6544" s="12">
        <f t="shared" ca="1" si="462"/>
        <v>1.069608688630892</v>
      </c>
      <c r="P6544" s="12">
        <f t="shared" ca="1" si="463"/>
        <v>1.6707884971438602</v>
      </c>
      <c r="Q6544" s="11" t="str">
        <f t="shared" ca="1" si="451"/>
        <v>H</v>
      </c>
    </row>
    <row r="6545" spans="9:17" x14ac:dyDescent="0.25">
      <c r="I6545" s="11">
        <v>6544</v>
      </c>
      <c r="J6545" s="11">
        <f t="shared" ca="1" si="460"/>
        <v>4.0067248170878988</v>
      </c>
      <c r="K6545" s="11">
        <f t="shared" ca="1" si="461"/>
        <v>1.6764121814702801</v>
      </c>
      <c r="L6545" s="11" t="str">
        <f t="shared" ca="1" si="450"/>
        <v>A</v>
      </c>
      <c r="M6545" s="11"/>
      <c r="N6545" s="11">
        <v>6544</v>
      </c>
      <c r="O6545" s="12">
        <f t="shared" ca="1" si="462"/>
        <v>-0.3409741276348941</v>
      </c>
      <c r="P6545" s="12">
        <f t="shared" ca="1" si="463"/>
        <v>0.72984904903820613</v>
      </c>
      <c r="Q6545" s="11" t="str">
        <f t="shared" ca="1" si="451"/>
        <v>H</v>
      </c>
    </row>
    <row r="6546" spans="9:17" x14ac:dyDescent="0.25">
      <c r="I6546" s="11">
        <v>6545</v>
      </c>
      <c r="J6546" s="11">
        <f t="shared" ca="1" si="460"/>
        <v>-0.64826226653843333</v>
      </c>
      <c r="K6546" s="11">
        <f t="shared" ca="1" si="461"/>
        <v>2.5338417946811207</v>
      </c>
      <c r="L6546" s="11" t="str">
        <f t="shared" ca="1" si="450"/>
        <v>H</v>
      </c>
      <c r="M6546" s="11"/>
      <c r="N6546" s="11">
        <v>6545</v>
      </c>
      <c r="O6546" s="12">
        <f t="shared" ca="1" si="462"/>
        <v>-2.6269380056788361E-2</v>
      </c>
      <c r="P6546" s="12">
        <f t="shared" ca="1" si="463"/>
        <v>1.2490634017104394</v>
      </c>
      <c r="Q6546" s="11" t="str">
        <f t="shared" ca="1" si="451"/>
        <v>H</v>
      </c>
    </row>
    <row r="6547" spans="9:17" x14ac:dyDescent="0.25">
      <c r="I6547" s="11">
        <v>6546</v>
      </c>
      <c r="J6547" s="11">
        <f t="shared" ca="1" si="460"/>
        <v>3.2510045565143972</v>
      </c>
      <c r="K6547" s="11">
        <f t="shared" ca="1" si="461"/>
        <v>3.0631604726992734</v>
      </c>
      <c r="L6547" s="11" t="str">
        <f t="shared" ca="1" si="450"/>
        <v>A</v>
      </c>
      <c r="M6547" s="11"/>
      <c r="N6547" s="11">
        <v>6546</v>
      </c>
      <c r="O6547" s="12">
        <f t="shared" ca="1" si="462"/>
        <v>1.6510497977955896</v>
      </c>
      <c r="P6547" s="12">
        <f t="shared" ca="1" si="463"/>
        <v>1.4509588283882309</v>
      </c>
      <c r="Q6547" s="11" t="str">
        <f t="shared" ca="1" si="451"/>
        <v>A</v>
      </c>
    </row>
    <row r="6548" spans="9:17" x14ac:dyDescent="0.25">
      <c r="I6548" s="11">
        <v>6547</v>
      </c>
      <c r="J6548" s="11">
        <f t="shared" ca="1" si="460"/>
        <v>1.7657910013727527</v>
      </c>
      <c r="K6548" s="11">
        <f t="shared" ca="1" si="461"/>
        <v>1.7653689468232101</v>
      </c>
      <c r="L6548" s="11" t="str">
        <f t="shared" ca="1" si="450"/>
        <v>A</v>
      </c>
      <c r="M6548" s="11"/>
      <c r="N6548" s="11">
        <v>6547</v>
      </c>
      <c r="O6548" s="12">
        <f t="shared" ca="1" si="462"/>
        <v>1.424130382178102</v>
      </c>
      <c r="P6548" s="12">
        <f t="shared" ca="1" si="463"/>
        <v>2.0540461539519965</v>
      </c>
      <c r="Q6548" s="11" t="str">
        <f t="shared" ca="1" si="451"/>
        <v>H</v>
      </c>
    </row>
    <row r="6549" spans="9:17" x14ac:dyDescent="0.25">
      <c r="I6549" s="11">
        <v>6548</v>
      </c>
      <c r="J6549" s="11">
        <f t="shared" ca="1" si="460"/>
        <v>0.48660785563693815</v>
      </c>
      <c r="K6549" s="11">
        <f t="shared" ca="1" si="461"/>
        <v>0.38616250719441503</v>
      </c>
      <c r="L6549" s="11" t="str">
        <f t="shared" ca="1" si="450"/>
        <v>A</v>
      </c>
      <c r="M6549" s="11"/>
      <c r="N6549" s="11">
        <v>6548</v>
      </c>
      <c r="O6549" s="12">
        <f t="shared" ca="1" si="462"/>
        <v>0.9476171149407191</v>
      </c>
      <c r="P6549" s="12">
        <f t="shared" ca="1" si="463"/>
        <v>1.9768973932562628</v>
      </c>
      <c r="Q6549" s="11" t="str">
        <f t="shared" ca="1" si="451"/>
        <v>H</v>
      </c>
    </row>
    <row r="6550" spans="9:17" x14ac:dyDescent="0.25">
      <c r="I6550" s="11">
        <v>6549</v>
      </c>
      <c r="J6550" s="11">
        <f t="shared" ca="1" si="460"/>
        <v>2.1803558317254335E-2</v>
      </c>
      <c r="K6550" s="11">
        <f t="shared" ca="1" si="461"/>
        <v>2.5087831572871919</v>
      </c>
      <c r="L6550" s="11" t="str">
        <f t="shared" ca="1" si="450"/>
        <v>H</v>
      </c>
      <c r="M6550" s="11"/>
      <c r="N6550" s="11">
        <v>6549</v>
      </c>
      <c r="O6550" s="12">
        <f t="shared" ca="1" si="462"/>
        <v>-0.1018180568654371</v>
      </c>
      <c r="P6550" s="12">
        <f t="shared" ca="1" si="463"/>
        <v>1.5824355381505184</v>
      </c>
      <c r="Q6550" s="11" t="str">
        <f t="shared" ca="1" si="451"/>
        <v>H</v>
      </c>
    </row>
    <row r="6551" spans="9:17" x14ac:dyDescent="0.25">
      <c r="I6551" s="11">
        <v>6550</v>
      </c>
      <c r="J6551" s="11">
        <f t="shared" ca="1" si="460"/>
        <v>1.3235688652135094</v>
      </c>
      <c r="K6551" s="11">
        <f t="shared" ca="1" si="461"/>
        <v>-0.29611102591008853</v>
      </c>
      <c r="L6551" s="11" t="str">
        <f t="shared" ca="1" si="450"/>
        <v>A</v>
      </c>
      <c r="M6551" s="11"/>
      <c r="N6551" s="11">
        <v>6550</v>
      </c>
      <c r="O6551" s="12">
        <f t="shared" ca="1" si="462"/>
        <v>-3.0407413503393776</v>
      </c>
      <c r="P6551" s="12">
        <f t="shared" ca="1" si="463"/>
        <v>1.0529328738818928</v>
      </c>
      <c r="Q6551" s="11" t="str">
        <f t="shared" ca="1" si="451"/>
        <v>H</v>
      </c>
    </row>
    <row r="6552" spans="9:17" x14ac:dyDescent="0.25">
      <c r="I6552" s="11">
        <v>6551</v>
      </c>
      <c r="J6552" s="11">
        <f t="shared" ca="1" si="460"/>
        <v>0.12527111623100495</v>
      </c>
      <c r="K6552" s="11">
        <f t="shared" ca="1" si="461"/>
        <v>0.33552539724717723</v>
      </c>
      <c r="L6552" s="11" t="str">
        <f t="shared" ca="1" si="450"/>
        <v>H</v>
      </c>
      <c r="M6552" s="11"/>
      <c r="N6552" s="11">
        <v>6551</v>
      </c>
      <c r="O6552" s="12">
        <f t="shared" ca="1" si="462"/>
        <v>-0.25022326302733722</v>
      </c>
      <c r="P6552" s="12">
        <f t="shared" ca="1" si="463"/>
        <v>4.0971368844888172</v>
      </c>
      <c r="Q6552" s="11" t="str">
        <f t="shared" ca="1" si="451"/>
        <v>H</v>
      </c>
    </row>
    <row r="6553" spans="9:17" x14ac:dyDescent="0.25">
      <c r="I6553" s="11">
        <v>6552</v>
      </c>
      <c r="J6553" s="11">
        <f t="shared" ca="1" si="460"/>
        <v>1.9764083454481334</v>
      </c>
      <c r="K6553" s="11">
        <f t="shared" ca="1" si="461"/>
        <v>2.3138815621995144</v>
      </c>
      <c r="L6553" s="11" t="str">
        <f t="shared" ca="1" si="450"/>
        <v>H</v>
      </c>
      <c r="M6553" s="11"/>
      <c r="N6553" s="11">
        <v>6552</v>
      </c>
      <c r="O6553" s="12">
        <f t="shared" ca="1" si="462"/>
        <v>0.65989544988373161</v>
      </c>
      <c r="P6553" s="12">
        <f t="shared" ca="1" si="463"/>
        <v>1.1679303841388797</v>
      </c>
      <c r="Q6553" s="11" t="str">
        <f t="shared" ca="1" si="451"/>
        <v>H</v>
      </c>
    </row>
    <row r="6554" spans="9:17" x14ac:dyDescent="0.25">
      <c r="I6554" s="11">
        <v>6553</v>
      </c>
      <c r="J6554" s="11">
        <f t="shared" ca="1" si="460"/>
        <v>3.1591814968051724</v>
      </c>
      <c r="K6554" s="11">
        <f t="shared" ca="1" si="461"/>
        <v>3.9108886139642074</v>
      </c>
      <c r="L6554" s="11" t="str">
        <f t="shared" ca="1" si="450"/>
        <v>H</v>
      </c>
      <c r="M6554" s="11"/>
      <c r="N6554" s="11">
        <v>6553</v>
      </c>
      <c r="O6554" s="12">
        <f t="shared" ca="1" si="462"/>
        <v>1.4975415676386934</v>
      </c>
      <c r="P6554" s="12">
        <f t="shared" ca="1" si="463"/>
        <v>1.7854586121030627</v>
      </c>
      <c r="Q6554" s="11" t="str">
        <f t="shared" ca="1" si="451"/>
        <v>H</v>
      </c>
    </row>
    <row r="6555" spans="9:17" x14ac:dyDescent="0.25">
      <c r="I6555" s="11">
        <v>6554</v>
      </c>
      <c r="J6555" s="11">
        <f t="shared" ca="1" si="460"/>
        <v>1.1535521436557779</v>
      </c>
      <c r="K6555" s="11">
        <f t="shared" ca="1" si="461"/>
        <v>4.4995126303911395</v>
      </c>
      <c r="L6555" s="11" t="str">
        <f t="shared" ca="1" si="450"/>
        <v>H</v>
      </c>
      <c r="M6555" s="11"/>
      <c r="N6555" s="11">
        <v>6554</v>
      </c>
      <c r="O6555" s="12">
        <f t="shared" ca="1" si="462"/>
        <v>1.278546050931439</v>
      </c>
      <c r="P6555" s="12">
        <f t="shared" ca="1" si="463"/>
        <v>-0.79692479528619908</v>
      </c>
      <c r="Q6555" s="11" t="str">
        <f t="shared" ca="1" si="451"/>
        <v>A</v>
      </c>
    </row>
    <row r="6556" spans="9:17" x14ac:dyDescent="0.25">
      <c r="I6556" s="11">
        <v>6555</v>
      </c>
      <c r="J6556" s="11">
        <f t="shared" ca="1" si="460"/>
        <v>0.6931938703644045</v>
      </c>
      <c r="K6556" s="11">
        <f t="shared" ca="1" si="461"/>
        <v>-0.17021972961030052</v>
      </c>
      <c r="L6556" s="11" t="str">
        <f t="shared" ca="1" si="450"/>
        <v>A</v>
      </c>
      <c r="M6556" s="11"/>
      <c r="N6556" s="11">
        <v>6555</v>
      </c>
      <c r="O6556" s="12">
        <f t="shared" ca="1" si="462"/>
        <v>-4.0200215476350776E-2</v>
      </c>
      <c r="P6556" s="12">
        <f t="shared" ca="1" si="463"/>
        <v>2.4319888756208714</v>
      </c>
      <c r="Q6556" s="11" t="str">
        <f t="shared" ca="1" si="451"/>
        <v>H</v>
      </c>
    </row>
    <row r="6557" spans="9:17" x14ac:dyDescent="0.25">
      <c r="I6557" s="11">
        <v>6556</v>
      </c>
      <c r="J6557" s="11">
        <f t="shared" ca="1" si="460"/>
        <v>-0.59755810586732039</v>
      </c>
      <c r="K6557" s="11">
        <f t="shared" ca="1" si="461"/>
        <v>1.3026270633902928</v>
      </c>
      <c r="L6557" s="11" t="str">
        <f t="shared" ca="1" si="450"/>
        <v>H</v>
      </c>
      <c r="M6557" s="11"/>
      <c r="N6557" s="11">
        <v>6556</v>
      </c>
      <c r="O6557" s="12">
        <f t="shared" ca="1" si="462"/>
        <v>-1.696947720442245</v>
      </c>
      <c r="P6557" s="12">
        <f t="shared" ca="1" si="463"/>
        <v>0.9987797457451898</v>
      </c>
      <c r="Q6557" s="11" t="str">
        <f t="shared" ca="1" si="451"/>
        <v>H</v>
      </c>
    </row>
    <row r="6558" spans="9:17" x14ac:dyDescent="0.25">
      <c r="I6558" s="11">
        <v>6557</v>
      </c>
      <c r="J6558" s="11">
        <f t="shared" ca="1" si="460"/>
        <v>0.93235564512366387</v>
      </c>
      <c r="K6558" s="11">
        <f t="shared" ca="1" si="461"/>
        <v>1.5694660857927059</v>
      </c>
      <c r="L6558" s="11" t="str">
        <f t="shared" ca="1" si="450"/>
        <v>H</v>
      </c>
      <c r="M6558" s="11"/>
      <c r="N6558" s="11">
        <v>6557</v>
      </c>
      <c r="O6558" s="12">
        <f t="shared" ca="1" si="462"/>
        <v>0.30086884483723342</v>
      </c>
      <c r="P6558" s="12">
        <f t="shared" ca="1" si="463"/>
        <v>-1.2046805576653643</v>
      </c>
      <c r="Q6558" s="11" t="str">
        <f t="shared" ca="1" si="451"/>
        <v>A</v>
      </c>
    </row>
    <row r="6559" spans="9:17" x14ac:dyDescent="0.25">
      <c r="I6559" s="11">
        <v>6558</v>
      </c>
      <c r="J6559" s="11">
        <f t="shared" ca="1" si="460"/>
        <v>3.4411138530295755</v>
      </c>
      <c r="K6559" s="11">
        <f t="shared" ca="1" si="461"/>
        <v>1.2569623443152169</v>
      </c>
      <c r="L6559" s="11" t="str">
        <f t="shared" ca="1" si="450"/>
        <v>A</v>
      </c>
      <c r="M6559" s="11"/>
      <c r="N6559" s="11">
        <v>6558</v>
      </c>
      <c r="O6559" s="12">
        <f t="shared" ca="1" si="462"/>
        <v>1.2461439709944204</v>
      </c>
      <c r="P6559" s="12">
        <f t="shared" ca="1" si="463"/>
        <v>-0.22064240870702934</v>
      </c>
      <c r="Q6559" s="11" t="str">
        <f t="shared" ca="1" si="451"/>
        <v>A</v>
      </c>
    </row>
    <row r="6560" spans="9:17" x14ac:dyDescent="0.25">
      <c r="I6560" s="11">
        <v>6559</v>
      </c>
      <c r="J6560" s="11">
        <f t="shared" ca="1" si="460"/>
        <v>1.6174992911154287</v>
      </c>
      <c r="K6560" s="11">
        <f t="shared" ca="1" si="461"/>
        <v>1.0017468854838674</v>
      </c>
      <c r="L6560" s="11" t="str">
        <f t="shared" ca="1" si="450"/>
        <v>A</v>
      </c>
      <c r="M6560" s="11"/>
      <c r="N6560" s="11">
        <v>6559</v>
      </c>
      <c r="O6560" s="12">
        <f t="shared" ca="1" si="462"/>
        <v>2.0001182821299208</v>
      </c>
      <c r="P6560" s="12">
        <f t="shared" ca="1" si="463"/>
        <v>2.320219140410106</v>
      </c>
      <c r="Q6560" s="11" t="str">
        <f t="shared" ca="1" si="451"/>
        <v>H</v>
      </c>
    </row>
    <row r="6561" spans="9:17" x14ac:dyDescent="0.25">
      <c r="I6561" s="11">
        <v>6560</v>
      </c>
      <c r="J6561" s="11">
        <f t="shared" ca="1" si="460"/>
        <v>1.64019701166603</v>
      </c>
      <c r="K6561" s="11">
        <f t="shared" ca="1" si="461"/>
        <v>-9.150038342348088E-2</v>
      </c>
      <c r="L6561" s="11" t="str">
        <f t="shared" ca="1" si="450"/>
        <v>A</v>
      </c>
      <c r="M6561" s="11"/>
      <c r="N6561" s="11">
        <v>6560</v>
      </c>
      <c r="O6561" s="12">
        <f t="shared" ca="1" si="462"/>
        <v>-6.6105985593293393E-2</v>
      </c>
      <c r="P6561" s="12">
        <f t="shared" ca="1" si="463"/>
        <v>1.8170627013966794</v>
      </c>
      <c r="Q6561" s="11" t="str">
        <f t="shared" ca="1" si="451"/>
        <v>H</v>
      </c>
    </row>
    <row r="6562" spans="9:17" x14ac:dyDescent="0.25">
      <c r="I6562" s="11">
        <v>6561</v>
      </c>
      <c r="J6562" s="11">
        <f t="shared" ca="1" si="460"/>
        <v>0.36842593300189841</v>
      </c>
      <c r="K6562" s="11">
        <f t="shared" ca="1" si="461"/>
        <v>3.8078599569846583</v>
      </c>
      <c r="L6562" s="11" t="str">
        <f t="shared" ca="1" si="450"/>
        <v>H</v>
      </c>
      <c r="M6562" s="11"/>
      <c r="N6562" s="11">
        <v>6561</v>
      </c>
      <c r="O6562" s="12">
        <f t="shared" ca="1" si="462"/>
        <v>-0.82066960799889777</v>
      </c>
      <c r="P6562" s="12">
        <f t="shared" ca="1" si="463"/>
        <v>-0.52504298660422388</v>
      </c>
      <c r="Q6562" s="11" t="str">
        <f t="shared" ca="1" si="451"/>
        <v>H</v>
      </c>
    </row>
    <row r="6563" spans="9:17" x14ac:dyDescent="0.25">
      <c r="I6563" s="11">
        <v>6562</v>
      </c>
      <c r="J6563" s="11">
        <f t="shared" ca="1" si="460"/>
        <v>0.15382004785953229</v>
      </c>
      <c r="K6563" s="11">
        <f t="shared" ca="1" si="461"/>
        <v>5.1369638462944129</v>
      </c>
      <c r="L6563" s="11" t="str">
        <f t="shared" ca="1" si="450"/>
        <v>H</v>
      </c>
      <c r="M6563" s="11"/>
      <c r="N6563" s="11">
        <v>6562</v>
      </c>
      <c r="O6563" s="12">
        <f t="shared" ca="1" si="462"/>
        <v>0.65697483575165116</v>
      </c>
      <c r="P6563" s="12">
        <f t="shared" ca="1" si="463"/>
        <v>1.6837377333911672</v>
      </c>
      <c r="Q6563" s="11" t="str">
        <f t="shared" ca="1" si="451"/>
        <v>H</v>
      </c>
    </row>
    <row r="6564" spans="9:17" x14ac:dyDescent="0.25">
      <c r="I6564" s="11">
        <v>6563</v>
      </c>
      <c r="J6564" s="11">
        <f t="shared" ca="1" si="460"/>
        <v>1.7229525752448449</v>
      </c>
      <c r="K6564" s="11">
        <f t="shared" ca="1" si="461"/>
        <v>3.696365867539019</v>
      </c>
      <c r="L6564" s="11" t="str">
        <f t="shared" ca="1" si="450"/>
        <v>H</v>
      </c>
      <c r="M6564" s="11"/>
      <c r="N6564" s="11">
        <v>6563</v>
      </c>
      <c r="O6564" s="12">
        <f t="shared" ca="1" si="462"/>
        <v>-0.99407444921514476</v>
      </c>
      <c r="P6564" s="12">
        <f t="shared" ca="1" si="463"/>
        <v>0.99897414568430432</v>
      </c>
      <c r="Q6564" s="11" t="str">
        <f t="shared" ca="1" si="451"/>
        <v>H</v>
      </c>
    </row>
    <row r="6565" spans="9:17" x14ac:dyDescent="0.25">
      <c r="I6565" s="11">
        <v>6564</v>
      </c>
      <c r="J6565" s="11">
        <f t="shared" ca="1" si="460"/>
        <v>1.2314030654451114</v>
      </c>
      <c r="K6565" s="11">
        <f t="shared" ca="1" si="461"/>
        <v>1.8789372619427378</v>
      </c>
      <c r="L6565" s="11" t="str">
        <f t="shared" ca="1" si="450"/>
        <v>H</v>
      </c>
      <c r="M6565" s="11"/>
      <c r="N6565" s="11">
        <v>6564</v>
      </c>
      <c r="O6565" s="12">
        <f t="shared" ca="1" si="462"/>
        <v>1.4900252341535096</v>
      </c>
      <c r="P6565" s="12">
        <f t="shared" ca="1" si="463"/>
        <v>2.30392180958806</v>
      </c>
      <c r="Q6565" s="11" t="str">
        <f t="shared" ca="1" si="451"/>
        <v>H</v>
      </c>
    </row>
    <row r="6566" spans="9:17" x14ac:dyDescent="0.25">
      <c r="I6566" s="11">
        <v>6565</v>
      </c>
      <c r="J6566" s="11">
        <f t="shared" ca="1" si="460"/>
        <v>6.4035819358241097E-2</v>
      </c>
      <c r="K6566" s="11">
        <f t="shared" ca="1" si="461"/>
        <v>3.8331103185856339</v>
      </c>
      <c r="L6566" s="11" t="str">
        <f t="shared" ca="1" si="450"/>
        <v>H</v>
      </c>
      <c r="M6566" s="11"/>
      <c r="N6566" s="11">
        <v>6565</v>
      </c>
      <c r="O6566" s="12">
        <f t="shared" ca="1" si="462"/>
        <v>-1.715990670736262</v>
      </c>
      <c r="P6566" s="12">
        <f t="shared" ca="1" si="463"/>
        <v>-0.68702324519137048</v>
      </c>
      <c r="Q6566" s="11" t="str">
        <f t="shared" ca="1" si="451"/>
        <v>H</v>
      </c>
    </row>
    <row r="6567" spans="9:17" x14ac:dyDescent="0.25">
      <c r="I6567" s="11">
        <v>6566</v>
      </c>
      <c r="J6567" s="11">
        <f t="shared" ca="1" si="460"/>
        <v>1.0489277833234578</v>
      </c>
      <c r="K6567" s="11">
        <f t="shared" ca="1" si="461"/>
        <v>1.5804066918106927</v>
      </c>
      <c r="L6567" s="11" t="str">
        <f t="shared" ca="1" si="450"/>
        <v>H</v>
      </c>
      <c r="M6567" s="11"/>
      <c r="N6567" s="11">
        <v>6566</v>
      </c>
      <c r="O6567" s="12">
        <f t="shared" ca="1" si="462"/>
        <v>-0.23184002690420136</v>
      </c>
      <c r="P6567" s="12">
        <f t="shared" ca="1" si="463"/>
        <v>1.360358092731234</v>
      </c>
      <c r="Q6567" s="11" t="str">
        <f t="shared" ca="1" si="451"/>
        <v>H</v>
      </c>
    </row>
    <row r="6568" spans="9:17" x14ac:dyDescent="0.25">
      <c r="I6568" s="11">
        <v>6567</v>
      </c>
      <c r="J6568" s="11">
        <f t="shared" ca="1" si="460"/>
        <v>0.64159280043603206</v>
      </c>
      <c r="K6568" s="11">
        <f t="shared" ca="1" si="461"/>
        <v>1.763427950754876</v>
      </c>
      <c r="L6568" s="11" t="str">
        <f t="shared" ca="1" si="450"/>
        <v>H</v>
      </c>
      <c r="M6568" s="11"/>
      <c r="N6568" s="11">
        <v>6567</v>
      </c>
      <c r="O6568" s="12">
        <f t="shared" ca="1" si="462"/>
        <v>-0.83967980226313021</v>
      </c>
      <c r="P6568" s="12">
        <f t="shared" ca="1" si="463"/>
        <v>2.4219440836186905</v>
      </c>
      <c r="Q6568" s="11" t="str">
        <f t="shared" ca="1" si="451"/>
        <v>H</v>
      </c>
    </row>
    <row r="6569" spans="9:17" x14ac:dyDescent="0.25">
      <c r="I6569" s="11">
        <v>6568</v>
      </c>
      <c r="J6569" s="11">
        <f t="shared" ca="1" si="460"/>
        <v>0.8711194716246804</v>
      </c>
      <c r="K6569" s="11">
        <f t="shared" ca="1" si="461"/>
        <v>3.3181106628198931</v>
      </c>
      <c r="L6569" s="11" t="str">
        <f t="shared" ca="1" si="450"/>
        <v>H</v>
      </c>
      <c r="M6569" s="11"/>
      <c r="N6569" s="11">
        <v>6568</v>
      </c>
      <c r="O6569" s="12">
        <f t="shared" ca="1" si="462"/>
        <v>1.5758904132774856</v>
      </c>
      <c r="P6569" s="12">
        <f t="shared" ca="1" si="463"/>
        <v>2.3476359275686605</v>
      </c>
      <c r="Q6569" s="11" t="str">
        <f t="shared" ca="1" si="451"/>
        <v>H</v>
      </c>
    </row>
    <row r="6570" spans="9:17" x14ac:dyDescent="0.25">
      <c r="I6570" s="11">
        <v>6569</v>
      </c>
      <c r="J6570" s="11">
        <f t="shared" ca="1" si="460"/>
        <v>2.3483312823555162</v>
      </c>
      <c r="K6570" s="11">
        <f t="shared" ca="1" si="461"/>
        <v>2.0637864920832625</v>
      </c>
      <c r="L6570" s="11" t="str">
        <f t="shared" ca="1" si="450"/>
        <v>A</v>
      </c>
      <c r="M6570" s="11"/>
      <c r="N6570" s="11">
        <v>6569</v>
      </c>
      <c r="O6570" s="12">
        <f t="shared" ca="1" si="462"/>
        <v>-0.89465094429063452</v>
      </c>
      <c r="P6570" s="12">
        <f t="shared" ca="1" si="463"/>
        <v>1.1985647336173468</v>
      </c>
      <c r="Q6570" s="11" t="str">
        <f t="shared" ca="1" si="451"/>
        <v>H</v>
      </c>
    </row>
    <row r="6571" spans="9:17" x14ac:dyDescent="0.25">
      <c r="I6571" s="11">
        <v>6570</v>
      </c>
      <c r="J6571" s="11">
        <f t="shared" ca="1" si="460"/>
        <v>-1.291687563953928</v>
      </c>
      <c r="K6571" s="11">
        <f t="shared" ca="1" si="461"/>
        <v>-1.616643995158741</v>
      </c>
      <c r="L6571" s="11" t="str">
        <f t="shared" ca="1" si="450"/>
        <v>A</v>
      </c>
      <c r="M6571" s="11"/>
      <c r="N6571" s="11">
        <v>6570</v>
      </c>
      <c r="O6571" s="12">
        <f t="shared" ca="1" si="462"/>
        <v>-6.5044889017236152E-2</v>
      </c>
      <c r="P6571" s="12">
        <f t="shared" ca="1" si="463"/>
        <v>1.5975976680052157</v>
      </c>
      <c r="Q6571" s="11" t="str">
        <f t="shared" ca="1" si="451"/>
        <v>H</v>
      </c>
    </row>
    <row r="6572" spans="9:17" x14ac:dyDescent="0.25">
      <c r="I6572" s="11">
        <v>6571</v>
      </c>
      <c r="J6572" s="11">
        <f t="shared" ca="1" si="460"/>
        <v>2.467068515715106</v>
      </c>
      <c r="K6572" s="11">
        <f t="shared" ca="1" si="461"/>
        <v>3.5567267916945795</v>
      </c>
      <c r="L6572" s="11" t="str">
        <f t="shared" ca="1" si="450"/>
        <v>H</v>
      </c>
      <c r="M6572" s="11"/>
      <c r="N6572" s="11">
        <v>6571</v>
      </c>
      <c r="O6572" s="12">
        <f t="shared" ca="1" si="462"/>
        <v>2.3223855379406526</v>
      </c>
      <c r="P6572" s="12">
        <f t="shared" ca="1" si="463"/>
        <v>1.8342178883452946</v>
      </c>
      <c r="Q6572" s="11" t="str">
        <f t="shared" ca="1" si="451"/>
        <v>A</v>
      </c>
    </row>
    <row r="6573" spans="9:17" x14ac:dyDescent="0.25">
      <c r="I6573" s="11">
        <v>6572</v>
      </c>
      <c r="J6573" s="11">
        <f t="shared" ca="1" si="460"/>
        <v>0.36714637745616674</v>
      </c>
      <c r="K6573" s="11">
        <f t="shared" ca="1" si="461"/>
        <v>3.0957816115662853</v>
      </c>
      <c r="L6573" s="11" t="str">
        <f t="shared" ca="1" si="450"/>
        <v>H</v>
      </c>
      <c r="M6573" s="11"/>
      <c r="N6573" s="11">
        <v>6572</v>
      </c>
      <c r="O6573" s="12">
        <f t="shared" ca="1" si="462"/>
        <v>-5.0940335643856027E-2</v>
      </c>
      <c r="P6573" s="12">
        <f t="shared" ca="1" si="463"/>
        <v>1.9903222449521687</v>
      </c>
      <c r="Q6573" s="11" t="str">
        <f t="shared" ca="1" si="451"/>
        <v>H</v>
      </c>
    </row>
    <row r="6574" spans="9:17" x14ac:dyDescent="0.25">
      <c r="I6574" s="11">
        <v>6573</v>
      </c>
      <c r="J6574" s="11">
        <f t="shared" ca="1" si="460"/>
        <v>0.15785074118593567</v>
      </c>
      <c r="K6574" s="11">
        <f t="shared" ca="1" si="461"/>
        <v>1.1837574089975029</v>
      </c>
      <c r="L6574" s="11" t="str">
        <f t="shared" ca="1" si="450"/>
        <v>H</v>
      </c>
      <c r="M6574" s="11"/>
      <c r="N6574" s="11">
        <v>6573</v>
      </c>
      <c r="O6574" s="12">
        <f t="shared" ca="1" si="462"/>
        <v>1.479489769246876</v>
      </c>
      <c r="P6574" s="12">
        <f t="shared" ca="1" si="463"/>
        <v>-0.2314715481562295</v>
      </c>
      <c r="Q6574" s="11" t="str">
        <f t="shared" ca="1" si="451"/>
        <v>A</v>
      </c>
    </row>
    <row r="6575" spans="9:17" x14ac:dyDescent="0.25">
      <c r="I6575" s="11">
        <v>6574</v>
      </c>
      <c r="J6575" s="11">
        <f t="shared" ca="1" si="460"/>
        <v>1.9563318913015069</v>
      </c>
      <c r="K6575" s="11">
        <f t="shared" ca="1" si="461"/>
        <v>3.8102273723480264</v>
      </c>
      <c r="L6575" s="11" t="str">
        <f t="shared" ca="1" si="450"/>
        <v>H</v>
      </c>
      <c r="M6575" s="11"/>
      <c r="N6575" s="11">
        <v>6574</v>
      </c>
      <c r="O6575" s="12">
        <f t="shared" ca="1" si="462"/>
        <v>0.92187044383566208</v>
      </c>
      <c r="P6575" s="12">
        <f t="shared" ca="1" si="463"/>
        <v>0.80244593873176462</v>
      </c>
      <c r="Q6575" s="11" t="str">
        <f t="shared" ca="1" si="451"/>
        <v>A</v>
      </c>
    </row>
    <row r="6576" spans="9:17" x14ac:dyDescent="0.25">
      <c r="I6576" s="11">
        <v>6575</v>
      </c>
      <c r="J6576" s="11">
        <f t="shared" ca="1" si="460"/>
        <v>1.1355996137806845</v>
      </c>
      <c r="K6576" s="11">
        <f t="shared" ca="1" si="461"/>
        <v>1.3618580007442014</v>
      </c>
      <c r="L6576" s="11" t="str">
        <f t="shared" ca="1" si="450"/>
        <v>H</v>
      </c>
      <c r="M6576" s="11"/>
      <c r="N6576" s="11">
        <v>6575</v>
      </c>
      <c r="O6576" s="12">
        <f t="shared" ca="1" si="462"/>
        <v>1.2856345648797747</v>
      </c>
      <c r="P6576" s="12">
        <f t="shared" ca="1" si="463"/>
        <v>1.5750739132276776</v>
      </c>
      <c r="Q6576" s="11" t="str">
        <f t="shared" ca="1" si="451"/>
        <v>H</v>
      </c>
    </row>
    <row r="6577" spans="9:17" x14ac:dyDescent="0.25">
      <c r="I6577" s="11">
        <v>6576</v>
      </c>
      <c r="J6577" s="11">
        <f t="shared" ca="1" si="460"/>
        <v>2.135476710177723</v>
      </c>
      <c r="K6577" s="11">
        <f t="shared" ca="1" si="461"/>
        <v>0.13757320134612638</v>
      </c>
      <c r="L6577" s="11" t="str">
        <f t="shared" ca="1" si="450"/>
        <v>A</v>
      </c>
      <c r="M6577" s="11"/>
      <c r="N6577" s="11">
        <v>6576</v>
      </c>
      <c r="O6577" s="12">
        <f t="shared" ca="1" si="462"/>
        <v>-1.5135551321913934</v>
      </c>
      <c r="P6577" s="12">
        <f t="shared" ca="1" si="463"/>
        <v>1.5608017820179072</v>
      </c>
      <c r="Q6577" s="11" t="str">
        <f t="shared" ca="1" si="451"/>
        <v>H</v>
      </c>
    </row>
    <row r="6578" spans="9:17" x14ac:dyDescent="0.25">
      <c r="I6578" s="11">
        <v>6577</v>
      </c>
      <c r="J6578" s="11">
        <f t="shared" ca="1" si="460"/>
        <v>0.15124899603660991</v>
      </c>
      <c r="K6578" s="11">
        <f t="shared" ca="1" si="461"/>
        <v>4.1803009489156242</v>
      </c>
      <c r="L6578" s="11" t="str">
        <f t="shared" ca="1" si="450"/>
        <v>H</v>
      </c>
      <c r="M6578" s="11"/>
      <c r="N6578" s="11">
        <v>6577</v>
      </c>
      <c r="O6578" s="12">
        <f t="shared" ca="1" si="462"/>
        <v>-0.34147034352639494</v>
      </c>
      <c r="P6578" s="12">
        <f t="shared" ca="1" si="463"/>
        <v>-1.5981991735064325</v>
      </c>
      <c r="Q6578" s="11" t="str">
        <f t="shared" ca="1" si="451"/>
        <v>A</v>
      </c>
    </row>
    <row r="6579" spans="9:17" x14ac:dyDescent="0.25">
      <c r="I6579" s="11">
        <v>6578</v>
      </c>
      <c r="J6579" s="11">
        <f t="shared" ca="1" si="460"/>
        <v>-0.19859140070639636</v>
      </c>
      <c r="K6579" s="11">
        <f t="shared" ca="1" si="461"/>
        <v>2.2738155785133984</v>
      </c>
      <c r="L6579" s="11" t="str">
        <f t="shared" ca="1" si="450"/>
        <v>H</v>
      </c>
      <c r="M6579" s="11"/>
      <c r="N6579" s="11">
        <v>6578</v>
      </c>
      <c r="O6579" s="12">
        <f t="shared" ca="1" si="462"/>
        <v>0.86300175995553841</v>
      </c>
      <c r="P6579" s="12">
        <f t="shared" ca="1" si="463"/>
        <v>1.1005806666961071</v>
      </c>
      <c r="Q6579" s="11" t="str">
        <f t="shared" ca="1" si="451"/>
        <v>H</v>
      </c>
    </row>
    <row r="6580" spans="9:17" x14ac:dyDescent="0.25">
      <c r="I6580" s="11">
        <v>6579</v>
      </c>
      <c r="J6580" s="11">
        <f t="shared" ca="1" si="460"/>
        <v>-0.80305245862713914</v>
      </c>
      <c r="K6580" s="11">
        <f t="shared" ca="1" si="461"/>
        <v>2.08507898417015</v>
      </c>
      <c r="L6580" s="11" t="str">
        <f t="shared" ca="1" si="450"/>
        <v>H</v>
      </c>
      <c r="M6580" s="11"/>
      <c r="N6580" s="11">
        <v>6579</v>
      </c>
      <c r="O6580" s="12">
        <f t="shared" ca="1" si="462"/>
        <v>2.6027194956807582</v>
      </c>
      <c r="P6580" s="12">
        <f t="shared" ca="1" si="463"/>
        <v>-0.4497525091814909</v>
      </c>
      <c r="Q6580" s="11" t="str">
        <f t="shared" ca="1" si="451"/>
        <v>A</v>
      </c>
    </row>
    <row r="6581" spans="9:17" x14ac:dyDescent="0.25">
      <c r="I6581" s="11">
        <v>6580</v>
      </c>
      <c r="J6581" s="11">
        <f t="shared" ca="1" si="460"/>
        <v>-0.28318892175435451</v>
      </c>
      <c r="K6581" s="11">
        <f t="shared" ca="1" si="461"/>
        <v>2.1245958438226986</v>
      </c>
      <c r="L6581" s="11" t="str">
        <f t="shared" ca="1" si="450"/>
        <v>H</v>
      </c>
      <c r="M6581" s="11"/>
      <c r="N6581" s="11">
        <v>6580</v>
      </c>
      <c r="O6581" s="12">
        <f t="shared" ca="1" si="462"/>
        <v>-0.22050898388260076</v>
      </c>
      <c r="P6581" s="12">
        <f t="shared" ca="1" si="463"/>
        <v>1.8465398584811676</v>
      </c>
      <c r="Q6581" s="11" t="str">
        <f t="shared" ca="1" si="451"/>
        <v>H</v>
      </c>
    </row>
    <row r="6582" spans="9:17" x14ac:dyDescent="0.25">
      <c r="I6582" s="11">
        <v>6581</v>
      </c>
      <c r="J6582" s="11">
        <f t="shared" ca="1" si="460"/>
        <v>2.8641943214736036</v>
      </c>
      <c r="K6582" s="11">
        <f t="shared" ca="1" si="461"/>
        <v>3.270458343273019</v>
      </c>
      <c r="L6582" s="11" t="str">
        <f t="shared" ca="1" si="450"/>
        <v>H</v>
      </c>
      <c r="M6582" s="11"/>
      <c r="N6582" s="11">
        <v>6581</v>
      </c>
      <c r="O6582" s="12">
        <f t="shared" ca="1" si="462"/>
        <v>-0.10042467107931707</v>
      </c>
      <c r="P6582" s="12">
        <f t="shared" ca="1" si="463"/>
        <v>1.416155746057006</v>
      </c>
      <c r="Q6582" s="11" t="str">
        <f t="shared" ca="1" si="451"/>
        <v>H</v>
      </c>
    </row>
    <row r="6583" spans="9:17" x14ac:dyDescent="0.25">
      <c r="I6583" s="11">
        <v>6582</v>
      </c>
      <c r="J6583" s="11">
        <f t="shared" ca="1" si="460"/>
        <v>2.9385079506371654</v>
      </c>
      <c r="K6583" s="11">
        <f t="shared" ca="1" si="461"/>
        <v>2.4028302779893131</v>
      </c>
      <c r="L6583" s="11" t="str">
        <f t="shared" ca="1" si="450"/>
        <v>A</v>
      </c>
      <c r="M6583" s="11"/>
      <c r="N6583" s="11">
        <v>6582</v>
      </c>
      <c r="O6583" s="12">
        <f t="shared" ca="1" si="462"/>
        <v>0.78382459345553768</v>
      </c>
      <c r="P6583" s="12">
        <f t="shared" ca="1" si="463"/>
        <v>0.50615793970600109</v>
      </c>
      <c r="Q6583" s="11" t="str">
        <f t="shared" ca="1" si="451"/>
        <v>A</v>
      </c>
    </row>
    <row r="6584" spans="9:17" x14ac:dyDescent="0.25">
      <c r="I6584" s="11">
        <v>6583</v>
      </c>
      <c r="J6584" s="11">
        <f t="shared" ca="1" si="460"/>
        <v>-0.45385848011583929</v>
      </c>
      <c r="K6584" s="11">
        <f t="shared" ca="1" si="461"/>
        <v>1.8147425576817973</v>
      </c>
      <c r="L6584" s="11" t="str">
        <f t="shared" ca="1" si="450"/>
        <v>H</v>
      </c>
      <c r="M6584" s="11"/>
      <c r="N6584" s="11">
        <v>6583</v>
      </c>
      <c r="O6584" s="12">
        <f t="shared" ca="1" si="462"/>
        <v>-1.1229741526376298</v>
      </c>
      <c r="P6584" s="12">
        <f t="shared" ca="1" si="463"/>
        <v>1.893740873075485</v>
      </c>
      <c r="Q6584" s="11" t="str">
        <f t="shared" ca="1" si="451"/>
        <v>H</v>
      </c>
    </row>
    <row r="6585" spans="9:17" x14ac:dyDescent="0.25">
      <c r="I6585" s="11">
        <v>6584</v>
      </c>
      <c r="J6585" s="11">
        <f t="shared" ca="1" si="460"/>
        <v>0.52182684088881925</v>
      </c>
      <c r="K6585" s="11">
        <f t="shared" ca="1" si="461"/>
        <v>1.0676513661555784</v>
      </c>
      <c r="L6585" s="11" t="str">
        <f t="shared" ca="1" si="450"/>
        <v>H</v>
      </c>
      <c r="M6585" s="11"/>
      <c r="N6585" s="11">
        <v>6584</v>
      </c>
      <c r="O6585" s="12">
        <f t="shared" ca="1" si="462"/>
        <v>0.51187176354636243</v>
      </c>
      <c r="P6585" s="12">
        <f t="shared" ca="1" si="463"/>
        <v>0.55043577720457659</v>
      </c>
      <c r="Q6585" s="11" t="str">
        <f t="shared" ca="1" si="451"/>
        <v>H</v>
      </c>
    </row>
    <row r="6586" spans="9:17" x14ac:dyDescent="0.25">
      <c r="I6586" s="11">
        <v>6585</v>
      </c>
      <c r="J6586" s="11">
        <f t="shared" ca="1" si="460"/>
        <v>0.77416338120838812</v>
      </c>
      <c r="K6586" s="11">
        <f t="shared" ca="1" si="461"/>
        <v>2.1793696159693727</v>
      </c>
      <c r="L6586" s="11" t="str">
        <f t="shared" ca="1" si="450"/>
        <v>H</v>
      </c>
      <c r="M6586" s="11"/>
      <c r="N6586" s="11">
        <v>6585</v>
      </c>
      <c r="O6586" s="12">
        <f t="shared" ca="1" si="462"/>
        <v>-0.79977987567935482</v>
      </c>
      <c r="P6586" s="12">
        <f t="shared" ca="1" si="463"/>
        <v>0.41399539223817827</v>
      </c>
      <c r="Q6586" s="11" t="str">
        <f t="shared" ca="1" si="451"/>
        <v>H</v>
      </c>
    </row>
    <row r="6587" spans="9:17" x14ac:dyDescent="0.25">
      <c r="I6587" s="11">
        <v>6586</v>
      </c>
      <c r="J6587" s="11">
        <f t="shared" ca="1" si="460"/>
        <v>1.9715043196935338</v>
      </c>
      <c r="K6587" s="11">
        <f t="shared" ca="1" si="461"/>
        <v>3.7727533277986303</v>
      </c>
      <c r="L6587" s="11" t="str">
        <f t="shared" ca="1" si="450"/>
        <v>H</v>
      </c>
      <c r="M6587" s="11"/>
      <c r="N6587" s="11">
        <v>6586</v>
      </c>
      <c r="O6587" s="12">
        <f t="shared" ca="1" si="462"/>
        <v>0.12601903187100649</v>
      </c>
      <c r="P6587" s="12">
        <f t="shared" ca="1" si="463"/>
        <v>3.0914264786113774</v>
      </c>
      <c r="Q6587" s="11" t="str">
        <f t="shared" ca="1" si="451"/>
        <v>H</v>
      </c>
    </row>
    <row r="6588" spans="9:17" x14ac:dyDescent="0.25">
      <c r="I6588" s="11">
        <v>6587</v>
      </c>
      <c r="J6588" s="11">
        <f t="shared" ca="1" si="460"/>
        <v>-1.56021164341972</v>
      </c>
      <c r="K6588" s="11">
        <f t="shared" ca="1" si="461"/>
        <v>2.2372924859782057</v>
      </c>
      <c r="L6588" s="11" t="str">
        <f t="shared" ca="1" si="450"/>
        <v>H</v>
      </c>
      <c r="M6588" s="11"/>
      <c r="N6588" s="11">
        <v>6587</v>
      </c>
      <c r="O6588" s="12">
        <f t="shared" ca="1" si="462"/>
        <v>0.41560000661583957</v>
      </c>
      <c r="P6588" s="12">
        <f t="shared" ca="1" si="463"/>
        <v>1.0249082897379045</v>
      </c>
      <c r="Q6588" s="11" t="str">
        <f t="shared" ca="1" si="451"/>
        <v>H</v>
      </c>
    </row>
    <row r="6589" spans="9:17" x14ac:dyDescent="0.25">
      <c r="I6589" s="11">
        <v>6588</v>
      </c>
      <c r="J6589" s="11">
        <f t="shared" ca="1" si="460"/>
        <v>1.8053065782053141</v>
      </c>
      <c r="K6589" s="11">
        <f t="shared" ca="1" si="461"/>
        <v>1.7771522844315633</v>
      </c>
      <c r="L6589" s="11" t="str">
        <f t="shared" ca="1" si="450"/>
        <v>A</v>
      </c>
      <c r="M6589" s="11"/>
      <c r="N6589" s="11">
        <v>6588</v>
      </c>
      <c r="O6589" s="12">
        <f t="shared" ca="1" si="462"/>
        <v>1.0958972578898734</v>
      </c>
      <c r="P6589" s="12">
        <f t="shared" ca="1" si="463"/>
        <v>2.4084588552592843</v>
      </c>
      <c r="Q6589" s="11" t="str">
        <f t="shared" ca="1" si="451"/>
        <v>H</v>
      </c>
    </row>
    <row r="6590" spans="9:17" x14ac:dyDescent="0.25">
      <c r="I6590" s="11">
        <v>6589</v>
      </c>
      <c r="J6590" s="11">
        <f t="shared" ca="1" si="460"/>
        <v>1.4027598862518249</v>
      </c>
      <c r="K6590" s="11">
        <f t="shared" ca="1" si="461"/>
        <v>2.6333696384641367</v>
      </c>
      <c r="L6590" s="11" t="str">
        <f t="shared" ca="1" si="450"/>
        <v>H</v>
      </c>
      <c r="M6590" s="11"/>
      <c r="N6590" s="11">
        <v>6589</v>
      </c>
      <c r="O6590" s="12">
        <f t="shared" ca="1" si="462"/>
        <v>1.1501561238635005</v>
      </c>
      <c r="P6590" s="12">
        <f t="shared" ca="1" si="463"/>
        <v>1.6717235572526348</v>
      </c>
      <c r="Q6590" s="11" t="str">
        <f t="shared" ca="1" si="451"/>
        <v>H</v>
      </c>
    </row>
    <row r="6591" spans="9:17" x14ac:dyDescent="0.25">
      <c r="I6591" s="11">
        <v>6590</v>
      </c>
      <c r="J6591" s="11">
        <f t="shared" ca="1" si="460"/>
        <v>-4.505806452463601E-2</v>
      </c>
      <c r="K6591" s="11">
        <f t="shared" ca="1" si="461"/>
        <v>0.46405298791359018</v>
      </c>
      <c r="L6591" s="11" t="str">
        <f t="shared" ca="1" si="450"/>
        <v>H</v>
      </c>
      <c r="M6591" s="11"/>
      <c r="N6591" s="11">
        <v>6590</v>
      </c>
      <c r="O6591" s="12">
        <f t="shared" ca="1" si="462"/>
        <v>-2.5905741798722404E-2</v>
      </c>
      <c r="P6591" s="12">
        <f t="shared" ca="1" si="463"/>
        <v>-0.53409886662532369</v>
      </c>
      <c r="Q6591" s="11" t="str">
        <f t="shared" ca="1" si="451"/>
        <v>A</v>
      </c>
    </row>
    <row r="6592" spans="9:17" x14ac:dyDescent="0.25">
      <c r="I6592" s="11">
        <v>6591</v>
      </c>
      <c r="J6592" s="11">
        <f t="shared" ca="1" si="460"/>
        <v>0.12252952871421408</v>
      </c>
      <c r="K6592" s="11">
        <f t="shared" ca="1" si="461"/>
        <v>2.9024894149385871</v>
      </c>
      <c r="L6592" s="11" t="str">
        <f t="shared" ca="1" si="450"/>
        <v>H</v>
      </c>
      <c r="M6592" s="11"/>
      <c r="N6592" s="11">
        <v>6591</v>
      </c>
      <c r="O6592" s="12">
        <f t="shared" ca="1" si="462"/>
        <v>1.4562291714259701</v>
      </c>
      <c r="P6592" s="12">
        <f t="shared" ca="1" si="463"/>
        <v>1.1001290793863165</v>
      </c>
      <c r="Q6592" s="11" t="str">
        <f t="shared" ca="1" si="451"/>
        <v>A</v>
      </c>
    </row>
    <row r="6593" spans="9:17" x14ac:dyDescent="0.25">
      <c r="I6593" s="11">
        <v>6592</v>
      </c>
      <c r="J6593" s="11">
        <f t="shared" ca="1" si="460"/>
        <v>2.5072753306862188</v>
      </c>
      <c r="K6593" s="11">
        <f t="shared" ca="1" si="461"/>
        <v>1.0885159588709443</v>
      </c>
      <c r="L6593" s="11" t="str">
        <f t="shared" ca="1" si="450"/>
        <v>A</v>
      </c>
      <c r="M6593" s="11"/>
      <c r="N6593" s="11">
        <v>6592</v>
      </c>
      <c r="O6593" s="12">
        <f t="shared" ca="1" si="462"/>
        <v>0.20121094417421259</v>
      </c>
      <c r="P6593" s="12">
        <f t="shared" ca="1" si="463"/>
        <v>0.13314596629765219</v>
      </c>
      <c r="Q6593" s="11" t="str">
        <f t="shared" ca="1" si="451"/>
        <v>A</v>
      </c>
    </row>
    <row r="6594" spans="9:17" x14ac:dyDescent="0.25">
      <c r="I6594" s="11">
        <v>6593</v>
      </c>
      <c r="J6594" s="11">
        <f t="shared" ca="1" si="460"/>
        <v>2.7637063657763443</v>
      </c>
      <c r="K6594" s="11">
        <f t="shared" ca="1" si="461"/>
        <v>1.0050551599956656</v>
      </c>
      <c r="L6594" s="11" t="str">
        <f t="shared" ca="1" si="450"/>
        <v>A</v>
      </c>
      <c r="M6594" s="11"/>
      <c r="N6594" s="11">
        <v>6593</v>
      </c>
      <c r="O6594" s="12">
        <f t="shared" ca="1" si="462"/>
        <v>-0.33707998059517819</v>
      </c>
      <c r="P6594" s="12">
        <f t="shared" ca="1" si="463"/>
        <v>1.1179412979134293</v>
      </c>
      <c r="Q6594" s="11" t="str">
        <f t="shared" ca="1" si="451"/>
        <v>H</v>
      </c>
    </row>
    <row r="6595" spans="9:17" x14ac:dyDescent="0.25">
      <c r="I6595" s="11">
        <v>6594</v>
      </c>
      <c r="J6595" s="11">
        <f t="shared" ref="J6595:J6658" ca="1" si="464">NORMINV(RAND(), $D$3,$F$3)</f>
        <v>0.34780771669610566</v>
      </c>
      <c r="K6595" s="11">
        <f t="shared" ref="K6595:K6658" ca="1" si="465">NORMINV(RAND(), $D$2,$F$2)</f>
        <v>5.0600277107867715</v>
      </c>
      <c r="L6595" s="11" t="str">
        <f t="shared" ca="1" si="450"/>
        <v>H</v>
      </c>
      <c r="M6595" s="11"/>
      <c r="N6595" s="11">
        <v>6594</v>
      </c>
      <c r="O6595" s="12">
        <f t="shared" ref="O6595:O6658" ca="1" si="466">NORMINV(RAND(), $D$11,$F$11)</f>
        <v>-2.0583825552212636</v>
      </c>
      <c r="P6595" s="12">
        <f t="shared" ref="P6595:P6658" ca="1" si="467">NORMINV(RAND(), $D$10,$F$10)</f>
        <v>3.7852756788686341</v>
      </c>
      <c r="Q6595" s="11" t="str">
        <f t="shared" ca="1" si="451"/>
        <v>H</v>
      </c>
    </row>
    <row r="6596" spans="9:17" x14ac:dyDescent="0.25">
      <c r="I6596" s="11">
        <v>6595</v>
      </c>
      <c r="J6596" s="11">
        <f t="shared" ca="1" si="464"/>
        <v>2.0126863995870243</v>
      </c>
      <c r="K6596" s="11">
        <f t="shared" ca="1" si="465"/>
        <v>0.98288745937874045</v>
      </c>
      <c r="L6596" s="11" t="str">
        <f t="shared" ca="1" si="450"/>
        <v>A</v>
      </c>
      <c r="M6596" s="11"/>
      <c r="N6596" s="11">
        <v>6595</v>
      </c>
      <c r="O6596" s="12">
        <f t="shared" ca="1" si="466"/>
        <v>1.0203182030075761</v>
      </c>
      <c r="P6596" s="12">
        <f t="shared" ca="1" si="467"/>
        <v>1.3697772373361847</v>
      </c>
      <c r="Q6596" s="11" t="str">
        <f t="shared" ca="1" si="451"/>
        <v>H</v>
      </c>
    </row>
    <row r="6597" spans="9:17" x14ac:dyDescent="0.25">
      <c r="I6597" s="11">
        <v>6596</v>
      </c>
      <c r="J6597" s="11">
        <f t="shared" ca="1" si="464"/>
        <v>0.14068919562794402</v>
      </c>
      <c r="K6597" s="11">
        <f t="shared" ca="1" si="465"/>
        <v>-1.0378113220313914</v>
      </c>
      <c r="L6597" s="11" t="str">
        <f t="shared" ca="1" si="450"/>
        <v>A</v>
      </c>
      <c r="M6597" s="11"/>
      <c r="N6597" s="11">
        <v>6596</v>
      </c>
      <c r="O6597" s="12">
        <f t="shared" ca="1" si="466"/>
        <v>1.4017240380328535</v>
      </c>
      <c r="P6597" s="12">
        <f t="shared" ca="1" si="467"/>
        <v>1.5581900342586263</v>
      </c>
      <c r="Q6597" s="11" t="str">
        <f t="shared" ca="1" si="451"/>
        <v>H</v>
      </c>
    </row>
    <row r="6598" spans="9:17" x14ac:dyDescent="0.25">
      <c r="I6598" s="11">
        <v>6597</v>
      </c>
      <c r="J6598" s="11">
        <f t="shared" ca="1" si="464"/>
        <v>-0.78417176612357731</v>
      </c>
      <c r="K6598" s="11">
        <f t="shared" ca="1" si="465"/>
        <v>0.99675205485159912</v>
      </c>
      <c r="L6598" s="11" t="str">
        <f t="shared" ca="1" si="450"/>
        <v>H</v>
      </c>
      <c r="M6598" s="11"/>
      <c r="N6598" s="11">
        <v>6597</v>
      </c>
      <c r="O6598" s="12">
        <f t="shared" ca="1" si="466"/>
        <v>0.81611913715113982</v>
      </c>
      <c r="P6598" s="12">
        <f t="shared" ca="1" si="467"/>
        <v>0.72838451555736583</v>
      </c>
      <c r="Q6598" s="11" t="str">
        <f t="shared" ca="1" si="451"/>
        <v>A</v>
      </c>
    </row>
    <row r="6599" spans="9:17" x14ac:dyDescent="0.25">
      <c r="I6599" s="11">
        <v>6598</v>
      </c>
      <c r="J6599" s="11">
        <f t="shared" ca="1" si="464"/>
        <v>0.71687232943803936</v>
      </c>
      <c r="K6599" s="11">
        <f t="shared" ca="1" si="465"/>
        <v>1.8565771399324937</v>
      </c>
      <c r="L6599" s="11" t="str">
        <f t="shared" ca="1" si="450"/>
        <v>H</v>
      </c>
      <c r="M6599" s="11"/>
      <c r="N6599" s="11">
        <v>6598</v>
      </c>
      <c r="O6599" s="12">
        <f t="shared" ca="1" si="466"/>
        <v>1.3096237295016071</v>
      </c>
      <c r="P6599" s="12">
        <f t="shared" ca="1" si="467"/>
        <v>1.6806595352212832</v>
      </c>
      <c r="Q6599" s="11" t="str">
        <f t="shared" ca="1" si="451"/>
        <v>H</v>
      </c>
    </row>
    <row r="6600" spans="9:17" x14ac:dyDescent="0.25">
      <c r="I6600" s="11">
        <v>6599</v>
      </c>
      <c r="J6600" s="11">
        <f t="shared" ca="1" si="464"/>
        <v>2.1679556252220267</v>
      </c>
      <c r="K6600" s="11">
        <f t="shared" ca="1" si="465"/>
        <v>0.13637821939820727</v>
      </c>
      <c r="L6600" s="11" t="str">
        <f t="shared" ca="1" si="450"/>
        <v>A</v>
      </c>
      <c r="M6600" s="11"/>
      <c r="N6600" s="11">
        <v>6599</v>
      </c>
      <c r="O6600" s="12">
        <f t="shared" ca="1" si="466"/>
        <v>1.0530658076470969</v>
      </c>
      <c r="P6600" s="12">
        <f t="shared" ca="1" si="467"/>
        <v>0.84497773058304038</v>
      </c>
      <c r="Q6600" s="11" t="str">
        <f t="shared" ca="1" si="451"/>
        <v>A</v>
      </c>
    </row>
    <row r="6601" spans="9:17" x14ac:dyDescent="0.25">
      <c r="I6601" s="11">
        <v>6600</v>
      </c>
      <c r="J6601" s="11">
        <f t="shared" ca="1" si="464"/>
        <v>0.26532158214513901</v>
      </c>
      <c r="K6601" s="11">
        <f t="shared" ca="1" si="465"/>
        <v>1.249921794088928</v>
      </c>
      <c r="L6601" s="11" t="str">
        <f t="shared" ca="1" si="450"/>
        <v>H</v>
      </c>
      <c r="M6601" s="11"/>
      <c r="N6601" s="11">
        <v>6600</v>
      </c>
      <c r="O6601" s="12">
        <f t="shared" ca="1" si="466"/>
        <v>2.6572650709264964</v>
      </c>
      <c r="P6601" s="12">
        <f t="shared" ca="1" si="467"/>
        <v>1.9687162372962628</v>
      </c>
      <c r="Q6601" s="11" t="str">
        <f t="shared" ca="1" si="451"/>
        <v>A</v>
      </c>
    </row>
    <row r="6602" spans="9:17" x14ac:dyDescent="0.25">
      <c r="I6602" s="11">
        <v>6601</v>
      </c>
      <c r="J6602" s="11">
        <f t="shared" ca="1" si="464"/>
        <v>-1.7554347393519785</v>
      </c>
      <c r="K6602" s="11">
        <f t="shared" ca="1" si="465"/>
        <v>3.2604621211387252</v>
      </c>
      <c r="L6602" s="11" t="str">
        <f t="shared" ca="1" si="450"/>
        <v>H</v>
      </c>
      <c r="M6602" s="11"/>
      <c r="N6602" s="11">
        <v>6601</v>
      </c>
      <c r="O6602" s="12">
        <f t="shared" ca="1" si="466"/>
        <v>1.2970466220705781</v>
      </c>
      <c r="P6602" s="12">
        <f t="shared" ca="1" si="467"/>
        <v>0.29566604990055856</v>
      </c>
      <c r="Q6602" s="11" t="str">
        <f t="shared" ca="1" si="451"/>
        <v>A</v>
      </c>
    </row>
    <row r="6603" spans="9:17" x14ac:dyDescent="0.25">
      <c r="I6603" s="11">
        <v>6602</v>
      </c>
      <c r="J6603" s="11">
        <f t="shared" ca="1" si="464"/>
        <v>0.83101710055290168</v>
      </c>
      <c r="K6603" s="11">
        <f t="shared" ca="1" si="465"/>
        <v>2.6375798408459685</v>
      </c>
      <c r="L6603" s="11" t="str">
        <f t="shared" ca="1" si="450"/>
        <v>H</v>
      </c>
      <c r="M6603" s="11"/>
      <c r="N6603" s="11">
        <v>6602</v>
      </c>
      <c r="O6603" s="12">
        <f t="shared" ca="1" si="466"/>
        <v>1.7977598244166473</v>
      </c>
      <c r="P6603" s="12">
        <f t="shared" ca="1" si="467"/>
        <v>0.92392883730174824</v>
      </c>
      <c r="Q6603" s="11" t="str">
        <f t="shared" ca="1" si="451"/>
        <v>A</v>
      </c>
    </row>
    <row r="6604" spans="9:17" x14ac:dyDescent="0.25">
      <c r="I6604" s="11">
        <v>6603</v>
      </c>
      <c r="J6604" s="11">
        <f t="shared" ca="1" si="464"/>
        <v>2.3648592850487082</v>
      </c>
      <c r="K6604" s="11">
        <f t="shared" ca="1" si="465"/>
        <v>1.4236442598037673</v>
      </c>
      <c r="L6604" s="11" t="str">
        <f t="shared" ca="1" si="450"/>
        <v>A</v>
      </c>
      <c r="M6604" s="11"/>
      <c r="N6604" s="11">
        <v>6603</v>
      </c>
      <c r="O6604" s="12">
        <f t="shared" ca="1" si="466"/>
        <v>2.3881762082826965</v>
      </c>
      <c r="P6604" s="12">
        <f t="shared" ca="1" si="467"/>
        <v>0.63579524458614278</v>
      </c>
      <c r="Q6604" s="11" t="str">
        <f t="shared" ca="1" si="451"/>
        <v>A</v>
      </c>
    </row>
    <row r="6605" spans="9:17" x14ac:dyDescent="0.25">
      <c r="I6605" s="11">
        <v>6604</v>
      </c>
      <c r="J6605" s="11">
        <f t="shared" ca="1" si="464"/>
        <v>-1.0919355786053542</v>
      </c>
      <c r="K6605" s="11">
        <f t="shared" ca="1" si="465"/>
        <v>0.64701665646846718</v>
      </c>
      <c r="L6605" s="11" t="str">
        <f t="shared" ca="1" si="450"/>
        <v>H</v>
      </c>
      <c r="M6605" s="11"/>
      <c r="N6605" s="11">
        <v>6604</v>
      </c>
      <c r="O6605" s="12">
        <f t="shared" ca="1" si="466"/>
        <v>0.48896526683103037</v>
      </c>
      <c r="P6605" s="12">
        <f t="shared" ca="1" si="467"/>
        <v>0.6397573161055834</v>
      </c>
      <c r="Q6605" s="11" t="str">
        <f t="shared" ca="1" si="451"/>
        <v>H</v>
      </c>
    </row>
    <row r="6606" spans="9:17" x14ac:dyDescent="0.25">
      <c r="I6606" s="11">
        <v>6605</v>
      </c>
      <c r="J6606" s="11">
        <f t="shared" ca="1" si="464"/>
        <v>1.6463258361470843</v>
      </c>
      <c r="K6606" s="11">
        <f t="shared" ca="1" si="465"/>
        <v>1.0931205403046937</v>
      </c>
      <c r="L6606" s="11" t="str">
        <f t="shared" ca="1" si="450"/>
        <v>A</v>
      </c>
      <c r="M6606" s="11"/>
      <c r="N6606" s="11">
        <v>6605</v>
      </c>
      <c r="O6606" s="12">
        <f t="shared" ca="1" si="466"/>
        <v>-1.18679169187492</v>
      </c>
      <c r="P6606" s="12">
        <f t="shared" ca="1" si="467"/>
        <v>2.4368736802243731</v>
      </c>
      <c r="Q6606" s="11" t="str">
        <f t="shared" ca="1" si="451"/>
        <v>H</v>
      </c>
    </row>
    <row r="6607" spans="9:17" x14ac:dyDescent="0.25">
      <c r="I6607" s="11">
        <v>6606</v>
      </c>
      <c r="J6607" s="11">
        <f t="shared" ca="1" si="464"/>
        <v>2.1171637856929242</v>
      </c>
      <c r="K6607" s="11">
        <f t="shared" ca="1" si="465"/>
        <v>1.4820298705985291</v>
      </c>
      <c r="L6607" s="11" t="str">
        <f t="shared" ca="1" si="450"/>
        <v>A</v>
      </c>
      <c r="M6607" s="11"/>
      <c r="N6607" s="11">
        <v>6606</v>
      </c>
      <c r="O6607" s="12">
        <f t="shared" ca="1" si="466"/>
        <v>2.2771044505498512</v>
      </c>
      <c r="P6607" s="12">
        <f t="shared" ca="1" si="467"/>
        <v>-0.28556868925580137</v>
      </c>
      <c r="Q6607" s="11" t="str">
        <f t="shared" ca="1" si="451"/>
        <v>A</v>
      </c>
    </row>
    <row r="6608" spans="9:17" x14ac:dyDescent="0.25">
      <c r="I6608" s="11">
        <v>6607</v>
      </c>
      <c r="J6608" s="11">
        <f t="shared" ca="1" si="464"/>
        <v>-1.2166824722499903</v>
      </c>
      <c r="K6608" s="11">
        <f t="shared" ca="1" si="465"/>
        <v>4.2367046439340879</v>
      </c>
      <c r="L6608" s="11" t="str">
        <f t="shared" ca="1" si="450"/>
        <v>H</v>
      </c>
      <c r="M6608" s="11"/>
      <c r="N6608" s="11">
        <v>6607</v>
      </c>
      <c r="O6608" s="12">
        <f t="shared" ca="1" si="466"/>
        <v>1.9275878383727738</v>
      </c>
      <c r="P6608" s="12">
        <f t="shared" ca="1" si="467"/>
        <v>-0.79695261426996988</v>
      </c>
      <c r="Q6608" s="11" t="str">
        <f t="shared" ca="1" si="451"/>
        <v>A</v>
      </c>
    </row>
    <row r="6609" spans="9:17" x14ac:dyDescent="0.25">
      <c r="I6609" s="11">
        <v>6608</v>
      </c>
      <c r="J6609" s="11">
        <f t="shared" ca="1" si="464"/>
        <v>1.1527870780459</v>
      </c>
      <c r="K6609" s="11">
        <f t="shared" ca="1" si="465"/>
        <v>0.93582023413162951</v>
      </c>
      <c r="L6609" s="11" t="str">
        <f t="shared" ca="1" si="450"/>
        <v>A</v>
      </c>
      <c r="M6609" s="11"/>
      <c r="N6609" s="11">
        <v>6608</v>
      </c>
      <c r="O6609" s="12">
        <f t="shared" ca="1" si="466"/>
        <v>1.8368340377732135</v>
      </c>
      <c r="P6609" s="12">
        <f t="shared" ca="1" si="467"/>
        <v>1.9849101110604042</v>
      </c>
      <c r="Q6609" s="11" t="str">
        <f t="shared" ca="1" si="451"/>
        <v>H</v>
      </c>
    </row>
    <row r="6610" spans="9:17" x14ac:dyDescent="0.25">
      <c r="I6610" s="11">
        <v>6609</v>
      </c>
      <c r="J6610" s="11">
        <f t="shared" ca="1" si="464"/>
        <v>1.7026017873548618</v>
      </c>
      <c r="K6610" s="11">
        <f t="shared" ca="1" si="465"/>
        <v>2.3227024131915703</v>
      </c>
      <c r="L6610" s="11" t="str">
        <f t="shared" ca="1" si="450"/>
        <v>H</v>
      </c>
      <c r="M6610" s="11"/>
      <c r="N6610" s="11">
        <v>6609</v>
      </c>
      <c r="O6610" s="12">
        <f t="shared" ca="1" si="466"/>
        <v>0.10299486049647677</v>
      </c>
      <c r="P6610" s="12">
        <f t="shared" ca="1" si="467"/>
        <v>0.76220984727263819</v>
      </c>
      <c r="Q6610" s="11" t="str">
        <f t="shared" ca="1" si="451"/>
        <v>H</v>
      </c>
    </row>
    <row r="6611" spans="9:17" x14ac:dyDescent="0.25">
      <c r="I6611" s="11">
        <v>6610</v>
      </c>
      <c r="J6611" s="11">
        <f t="shared" ca="1" si="464"/>
        <v>0.6805968959140245</v>
      </c>
      <c r="K6611" s="11">
        <f t="shared" ca="1" si="465"/>
        <v>1.8125693784315675</v>
      </c>
      <c r="L6611" s="11" t="str">
        <f t="shared" ca="1" si="450"/>
        <v>H</v>
      </c>
      <c r="M6611" s="11"/>
      <c r="N6611" s="11">
        <v>6610</v>
      </c>
      <c r="O6611" s="12">
        <f t="shared" ca="1" si="466"/>
        <v>-0.49390260728531565</v>
      </c>
      <c r="P6611" s="12">
        <f t="shared" ca="1" si="467"/>
        <v>-0.66227033171268923</v>
      </c>
      <c r="Q6611" s="11" t="str">
        <f t="shared" ca="1" si="451"/>
        <v>A</v>
      </c>
    </row>
    <row r="6612" spans="9:17" x14ac:dyDescent="0.25">
      <c r="I6612" s="11">
        <v>6611</v>
      </c>
      <c r="J6612" s="11">
        <f t="shared" ca="1" si="464"/>
        <v>1.4708342747319332</v>
      </c>
      <c r="K6612" s="11">
        <f t="shared" ca="1" si="465"/>
        <v>2.6066494410854997</v>
      </c>
      <c r="L6612" s="11" t="str">
        <f t="shared" ca="1" si="450"/>
        <v>H</v>
      </c>
      <c r="M6612" s="11"/>
      <c r="N6612" s="11">
        <v>6611</v>
      </c>
      <c r="O6612" s="12">
        <f t="shared" ca="1" si="466"/>
        <v>1.281681374401668</v>
      </c>
      <c r="P6612" s="12">
        <f t="shared" ca="1" si="467"/>
        <v>2.4994439234233052</v>
      </c>
      <c r="Q6612" s="11" t="str">
        <f t="shared" ca="1" si="451"/>
        <v>H</v>
      </c>
    </row>
    <row r="6613" spans="9:17" x14ac:dyDescent="0.25">
      <c r="I6613" s="11">
        <v>6612</v>
      </c>
      <c r="J6613" s="11">
        <f t="shared" ca="1" si="464"/>
        <v>0.10437872683334481</v>
      </c>
      <c r="K6613" s="11">
        <f t="shared" ca="1" si="465"/>
        <v>1.7144091963873087</v>
      </c>
      <c r="L6613" s="11" t="str">
        <f t="shared" ca="1" si="450"/>
        <v>H</v>
      </c>
      <c r="M6613" s="11"/>
      <c r="N6613" s="11">
        <v>6612</v>
      </c>
      <c r="O6613" s="12">
        <f t="shared" ca="1" si="466"/>
        <v>0.14422425020801793</v>
      </c>
      <c r="P6613" s="12">
        <f t="shared" ca="1" si="467"/>
        <v>1.2571279568011293</v>
      </c>
      <c r="Q6613" s="11" t="str">
        <f t="shared" ca="1" si="451"/>
        <v>H</v>
      </c>
    </row>
    <row r="6614" spans="9:17" x14ac:dyDescent="0.25">
      <c r="I6614" s="11">
        <v>6613</v>
      </c>
      <c r="J6614" s="11">
        <f t="shared" ca="1" si="464"/>
        <v>1.4024531673959875</v>
      </c>
      <c r="K6614" s="11">
        <f t="shared" ca="1" si="465"/>
        <v>0.18303446861722983</v>
      </c>
      <c r="L6614" s="11" t="str">
        <f t="shared" ca="1" si="450"/>
        <v>A</v>
      </c>
      <c r="M6614" s="11"/>
      <c r="N6614" s="11">
        <v>6613</v>
      </c>
      <c r="O6614" s="12">
        <f t="shared" ca="1" si="466"/>
        <v>-0.25427136500052827</v>
      </c>
      <c r="P6614" s="12">
        <f t="shared" ca="1" si="467"/>
        <v>2.0074076888376751</v>
      </c>
      <c r="Q6614" s="11" t="str">
        <f t="shared" ca="1" si="451"/>
        <v>H</v>
      </c>
    </row>
    <row r="6615" spans="9:17" x14ac:dyDescent="0.25">
      <c r="I6615" s="11">
        <v>6614</v>
      </c>
      <c r="J6615" s="11">
        <f t="shared" ca="1" si="464"/>
        <v>0.8610953385903265</v>
      </c>
      <c r="K6615" s="11">
        <f t="shared" ca="1" si="465"/>
        <v>0.81089536504409798</v>
      </c>
      <c r="L6615" s="11" t="str">
        <f t="shared" ca="1" si="450"/>
        <v>A</v>
      </c>
      <c r="M6615" s="11"/>
      <c r="N6615" s="11">
        <v>6614</v>
      </c>
      <c r="O6615" s="12">
        <f t="shared" ca="1" si="466"/>
        <v>1.9351944857771448</v>
      </c>
      <c r="P6615" s="12">
        <f t="shared" ca="1" si="467"/>
        <v>2.5402732807925119</v>
      </c>
      <c r="Q6615" s="11" t="str">
        <f t="shared" ca="1" si="451"/>
        <v>H</v>
      </c>
    </row>
    <row r="6616" spans="9:17" x14ac:dyDescent="0.25">
      <c r="I6616" s="11">
        <v>6615</v>
      </c>
      <c r="J6616" s="11">
        <f t="shared" ca="1" si="464"/>
        <v>0.67826508826179421</v>
      </c>
      <c r="K6616" s="11">
        <f t="shared" ca="1" si="465"/>
        <v>2.9086993213634695</v>
      </c>
      <c r="L6616" s="11" t="str">
        <f t="shared" ca="1" si="450"/>
        <v>H</v>
      </c>
      <c r="M6616" s="11"/>
      <c r="N6616" s="11">
        <v>6615</v>
      </c>
      <c r="O6616" s="12">
        <f t="shared" ca="1" si="466"/>
        <v>2.1989432976370349</v>
      </c>
      <c r="P6616" s="12">
        <f t="shared" ca="1" si="467"/>
        <v>0.26991461537438655</v>
      </c>
      <c r="Q6616" s="11" t="str">
        <f t="shared" ca="1" si="451"/>
        <v>A</v>
      </c>
    </row>
    <row r="6617" spans="9:17" x14ac:dyDescent="0.25">
      <c r="I6617" s="11">
        <v>6616</v>
      </c>
      <c r="J6617" s="11">
        <f t="shared" ca="1" si="464"/>
        <v>0.90747317276220907</v>
      </c>
      <c r="K6617" s="11">
        <f t="shared" ca="1" si="465"/>
        <v>3.304894803730559</v>
      </c>
      <c r="L6617" s="11" t="str">
        <f t="shared" ca="1" si="450"/>
        <v>H</v>
      </c>
      <c r="M6617" s="11"/>
      <c r="N6617" s="11">
        <v>6616</v>
      </c>
      <c r="O6617" s="12">
        <f t="shared" ca="1" si="466"/>
        <v>-0.52339168634771749</v>
      </c>
      <c r="P6617" s="12">
        <f t="shared" ca="1" si="467"/>
        <v>-0.62796730072797446</v>
      </c>
      <c r="Q6617" s="11" t="str">
        <f t="shared" ca="1" si="451"/>
        <v>A</v>
      </c>
    </row>
    <row r="6618" spans="9:17" x14ac:dyDescent="0.25">
      <c r="I6618" s="11">
        <v>6617</v>
      </c>
      <c r="J6618" s="11">
        <f t="shared" ca="1" si="464"/>
        <v>2.3900409802571541</v>
      </c>
      <c r="K6618" s="11">
        <f t="shared" ca="1" si="465"/>
        <v>2.264201130163578</v>
      </c>
      <c r="L6618" s="11" t="str">
        <f t="shared" ca="1" si="450"/>
        <v>A</v>
      </c>
      <c r="M6618" s="11"/>
      <c r="N6618" s="11">
        <v>6617</v>
      </c>
      <c r="O6618" s="12">
        <f t="shared" ca="1" si="466"/>
        <v>3.2673424657613905</v>
      </c>
      <c r="P6618" s="12">
        <f t="shared" ca="1" si="467"/>
        <v>1.621072081664739</v>
      </c>
      <c r="Q6618" s="11" t="str">
        <f t="shared" ca="1" si="451"/>
        <v>A</v>
      </c>
    </row>
    <row r="6619" spans="9:17" x14ac:dyDescent="0.25">
      <c r="I6619" s="11">
        <v>6618</v>
      </c>
      <c r="J6619" s="11">
        <f t="shared" ca="1" si="464"/>
        <v>3.5981178994230385</v>
      </c>
      <c r="K6619" s="11">
        <f t="shared" ca="1" si="465"/>
        <v>1.7779941633888818</v>
      </c>
      <c r="L6619" s="11" t="str">
        <f t="shared" ca="1" si="450"/>
        <v>A</v>
      </c>
      <c r="M6619" s="11"/>
      <c r="N6619" s="11">
        <v>6618</v>
      </c>
      <c r="O6619" s="12">
        <f t="shared" ca="1" si="466"/>
        <v>6.3551096132032969E-2</v>
      </c>
      <c r="P6619" s="12">
        <f t="shared" ca="1" si="467"/>
        <v>1.1704482480032872</v>
      </c>
      <c r="Q6619" s="11" t="str">
        <f t="shared" ca="1" si="451"/>
        <v>H</v>
      </c>
    </row>
    <row r="6620" spans="9:17" x14ac:dyDescent="0.25">
      <c r="I6620" s="11">
        <v>6619</v>
      </c>
      <c r="J6620" s="11">
        <f t="shared" ca="1" si="464"/>
        <v>-0.37140232704915899</v>
      </c>
      <c r="K6620" s="11">
        <f t="shared" ca="1" si="465"/>
        <v>1.8538791437350153</v>
      </c>
      <c r="L6620" s="11" t="str">
        <f t="shared" ca="1" si="450"/>
        <v>H</v>
      </c>
      <c r="M6620" s="11"/>
      <c r="N6620" s="11">
        <v>6619</v>
      </c>
      <c r="O6620" s="12">
        <f t="shared" ca="1" si="466"/>
        <v>0.53757929739868915</v>
      </c>
      <c r="P6620" s="12">
        <f t="shared" ca="1" si="467"/>
        <v>1.3121254170206835</v>
      </c>
      <c r="Q6620" s="11" t="str">
        <f t="shared" ca="1" si="451"/>
        <v>H</v>
      </c>
    </row>
    <row r="6621" spans="9:17" x14ac:dyDescent="0.25">
      <c r="I6621" s="11">
        <v>6620</v>
      </c>
      <c r="J6621" s="11">
        <f t="shared" ca="1" si="464"/>
        <v>3.266492444994991</v>
      </c>
      <c r="K6621" s="11">
        <f t="shared" ca="1" si="465"/>
        <v>1.3757364577163764</v>
      </c>
      <c r="L6621" s="11" t="str">
        <f t="shared" ca="1" si="450"/>
        <v>A</v>
      </c>
      <c r="M6621" s="11"/>
      <c r="N6621" s="11">
        <v>6620</v>
      </c>
      <c r="O6621" s="12">
        <f t="shared" ca="1" si="466"/>
        <v>0.42479677607604949</v>
      </c>
      <c r="P6621" s="12">
        <f t="shared" ca="1" si="467"/>
        <v>-1.3874834429734006</v>
      </c>
      <c r="Q6621" s="11" t="str">
        <f t="shared" ca="1" si="451"/>
        <v>A</v>
      </c>
    </row>
    <row r="6622" spans="9:17" x14ac:dyDescent="0.25">
      <c r="I6622" s="11">
        <v>6621</v>
      </c>
      <c r="J6622" s="11">
        <f t="shared" ca="1" si="464"/>
        <v>2.5435123255885084</v>
      </c>
      <c r="K6622" s="11">
        <f t="shared" ca="1" si="465"/>
        <v>1.0855510877793968</v>
      </c>
      <c r="L6622" s="11" t="str">
        <f t="shared" ca="1" si="450"/>
        <v>A</v>
      </c>
      <c r="M6622" s="11"/>
      <c r="N6622" s="11">
        <v>6621</v>
      </c>
      <c r="O6622" s="12">
        <f t="shared" ca="1" si="466"/>
        <v>-3.5939210707659486E-3</v>
      </c>
      <c r="P6622" s="12">
        <f t="shared" ca="1" si="467"/>
        <v>2.0543797501690793</v>
      </c>
      <c r="Q6622" s="11" t="str">
        <f t="shared" ca="1" si="451"/>
        <v>H</v>
      </c>
    </row>
    <row r="6623" spans="9:17" x14ac:dyDescent="0.25">
      <c r="I6623" s="11">
        <v>6622</v>
      </c>
      <c r="J6623" s="11">
        <f t="shared" ca="1" si="464"/>
        <v>2.5242475452688637</v>
      </c>
      <c r="K6623" s="11">
        <f t="shared" ca="1" si="465"/>
        <v>3.9042129368257568</v>
      </c>
      <c r="L6623" s="11" t="str">
        <f t="shared" ca="1" si="450"/>
        <v>H</v>
      </c>
      <c r="M6623" s="11"/>
      <c r="N6623" s="11">
        <v>6622</v>
      </c>
      <c r="O6623" s="12">
        <f t="shared" ca="1" si="466"/>
        <v>0.54490204026052613</v>
      </c>
      <c r="P6623" s="12">
        <f t="shared" ca="1" si="467"/>
        <v>-0.37295663124028988</v>
      </c>
      <c r="Q6623" s="11" t="str">
        <f t="shared" ca="1" si="451"/>
        <v>A</v>
      </c>
    </row>
    <row r="6624" spans="9:17" x14ac:dyDescent="0.25">
      <c r="I6624" s="11">
        <v>6623</v>
      </c>
      <c r="J6624" s="11">
        <f t="shared" ca="1" si="464"/>
        <v>1.8359162885148508</v>
      </c>
      <c r="K6624" s="11">
        <f t="shared" ca="1" si="465"/>
        <v>2.2342603025126264</v>
      </c>
      <c r="L6624" s="11" t="str">
        <f t="shared" ca="1" si="450"/>
        <v>H</v>
      </c>
      <c r="M6624" s="11"/>
      <c r="N6624" s="11">
        <v>6623</v>
      </c>
      <c r="O6624" s="12">
        <f t="shared" ca="1" si="466"/>
        <v>0.4053085559176734</v>
      </c>
      <c r="P6624" s="12">
        <f t="shared" ca="1" si="467"/>
        <v>-1.1184199388719231</v>
      </c>
      <c r="Q6624" s="11" t="str">
        <f t="shared" ca="1" si="451"/>
        <v>A</v>
      </c>
    </row>
    <row r="6625" spans="9:17" x14ac:dyDescent="0.25">
      <c r="I6625" s="11">
        <v>6624</v>
      </c>
      <c r="J6625" s="11">
        <f t="shared" ca="1" si="464"/>
        <v>0.36435439058188801</v>
      </c>
      <c r="K6625" s="11">
        <f t="shared" ca="1" si="465"/>
        <v>4.024591159302096</v>
      </c>
      <c r="L6625" s="11" t="str">
        <f t="shared" ca="1" si="450"/>
        <v>H</v>
      </c>
      <c r="M6625" s="11"/>
      <c r="N6625" s="11">
        <v>6624</v>
      </c>
      <c r="O6625" s="12">
        <f t="shared" ca="1" si="466"/>
        <v>1.1759723068405923</v>
      </c>
      <c r="P6625" s="12">
        <f t="shared" ca="1" si="467"/>
        <v>-1.3733612471997483</v>
      </c>
      <c r="Q6625" s="11" t="str">
        <f t="shared" ca="1" si="451"/>
        <v>A</v>
      </c>
    </row>
    <row r="6626" spans="9:17" x14ac:dyDescent="0.25">
      <c r="I6626" s="11">
        <v>6625</v>
      </c>
      <c r="J6626" s="11">
        <f t="shared" ca="1" si="464"/>
        <v>0.61463715679315589</v>
      </c>
      <c r="K6626" s="11">
        <f t="shared" ca="1" si="465"/>
        <v>1.7911407390924763</v>
      </c>
      <c r="L6626" s="11" t="str">
        <f t="shared" ca="1" si="450"/>
        <v>H</v>
      </c>
      <c r="M6626" s="11"/>
      <c r="N6626" s="11">
        <v>6625</v>
      </c>
      <c r="O6626" s="12">
        <f t="shared" ca="1" si="466"/>
        <v>-0.86131323046524755</v>
      </c>
      <c r="P6626" s="12">
        <f t="shared" ca="1" si="467"/>
        <v>-0.65953048900418332</v>
      </c>
      <c r="Q6626" s="11" t="str">
        <f t="shared" ca="1" si="451"/>
        <v>H</v>
      </c>
    </row>
    <row r="6627" spans="9:17" x14ac:dyDescent="0.25">
      <c r="I6627" s="11">
        <v>6626</v>
      </c>
      <c r="J6627" s="11">
        <f t="shared" ca="1" si="464"/>
        <v>2.296157917549901</v>
      </c>
      <c r="K6627" s="11">
        <f t="shared" ca="1" si="465"/>
        <v>2.2436299985818993</v>
      </c>
      <c r="L6627" s="11" t="str">
        <f t="shared" ca="1" si="450"/>
        <v>A</v>
      </c>
      <c r="M6627" s="11"/>
      <c r="N6627" s="11">
        <v>6626</v>
      </c>
      <c r="O6627" s="12">
        <f t="shared" ca="1" si="466"/>
        <v>0.23410317056315766</v>
      </c>
      <c r="P6627" s="12">
        <f t="shared" ca="1" si="467"/>
        <v>2.7015542207449892</v>
      </c>
      <c r="Q6627" s="11" t="str">
        <f t="shared" ca="1" si="451"/>
        <v>H</v>
      </c>
    </row>
    <row r="6628" spans="9:17" x14ac:dyDescent="0.25">
      <c r="I6628" s="11">
        <v>6627</v>
      </c>
      <c r="J6628" s="11">
        <f t="shared" ca="1" si="464"/>
        <v>2.1126804002321991</v>
      </c>
      <c r="K6628" s="11">
        <f t="shared" ca="1" si="465"/>
        <v>3.4423710473473266</v>
      </c>
      <c r="L6628" s="11" t="str">
        <f t="shared" ca="1" si="450"/>
        <v>H</v>
      </c>
      <c r="M6628" s="11"/>
      <c r="N6628" s="11">
        <v>6627</v>
      </c>
      <c r="O6628" s="12">
        <f t="shared" ca="1" si="466"/>
        <v>-0.3970714906509496</v>
      </c>
      <c r="P6628" s="12">
        <f t="shared" ca="1" si="467"/>
        <v>0.39168930114234457</v>
      </c>
      <c r="Q6628" s="11" t="str">
        <f t="shared" ca="1" si="451"/>
        <v>H</v>
      </c>
    </row>
    <row r="6629" spans="9:17" x14ac:dyDescent="0.25">
      <c r="I6629" s="11">
        <v>6628</v>
      </c>
      <c r="J6629" s="11">
        <f t="shared" ca="1" si="464"/>
        <v>-2.0279347834103127</v>
      </c>
      <c r="K6629" s="11">
        <f t="shared" ca="1" si="465"/>
        <v>3.9368631507050376</v>
      </c>
      <c r="L6629" s="11" t="str">
        <f t="shared" ca="1" si="450"/>
        <v>H</v>
      </c>
      <c r="M6629" s="11"/>
      <c r="N6629" s="11">
        <v>6628</v>
      </c>
      <c r="O6629" s="12">
        <f t="shared" ca="1" si="466"/>
        <v>1.1081313732987541</v>
      </c>
      <c r="P6629" s="12">
        <f t="shared" ca="1" si="467"/>
        <v>-0.36773755282875564</v>
      </c>
      <c r="Q6629" s="11" t="str">
        <f t="shared" ca="1" si="451"/>
        <v>A</v>
      </c>
    </row>
    <row r="6630" spans="9:17" x14ac:dyDescent="0.25">
      <c r="I6630" s="11">
        <v>6629</v>
      </c>
      <c r="J6630" s="11">
        <f t="shared" ca="1" si="464"/>
        <v>-1.1789342202471218</v>
      </c>
      <c r="K6630" s="11">
        <f t="shared" ca="1" si="465"/>
        <v>3.2122713684713533</v>
      </c>
      <c r="L6630" s="11" t="str">
        <f t="shared" ca="1" si="450"/>
        <v>H</v>
      </c>
      <c r="M6630" s="11"/>
      <c r="N6630" s="11">
        <v>6629</v>
      </c>
      <c r="O6630" s="12">
        <f t="shared" ca="1" si="466"/>
        <v>2.6076037466408266</v>
      </c>
      <c r="P6630" s="12">
        <f t="shared" ca="1" si="467"/>
        <v>-0.43849619899252112</v>
      </c>
      <c r="Q6630" s="11" t="str">
        <f t="shared" ca="1" si="451"/>
        <v>A</v>
      </c>
    </row>
    <row r="6631" spans="9:17" x14ac:dyDescent="0.25">
      <c r="I6631" s="11">
        <v>6630</v>
      </c>
      <c r="J6631" s="11">
        <f t="shared" ca="1" si="464"/>
        <v>1.5058113332855791</v>
      </c>
      <c r="K6631" s="11">
        <f t="shared" ca="1" si="465"/>
        <v>2.8511008185022204</v>
      </c>
      <c r="L6631" s="11" t="str">
        <f t="shared" ca="1" si="450"/>
        <v>H</v>
      </c>
      <c r="M6631" s="11"/>
      <c r="N6631" s="11">
        <v>6630</v>
      </c>
      <c r="O6631" s="12">
        <f t="shared" ca="1" si="466"/>
        <v>-0.69079077531260391</v>
      </c>
      <c r="P6631" s="12">
        <f t="shared" ca="1" si="467"/>
        <v>1.8182434664612579</v>
      </c>
      <c r="Q6631" s="11" t="str">
        <f t="shared" ca="1" si="451"/>
        <v>H</v>
      </c>
    </row>
    <row r="6632" spans="9:17" x14ac:dyDescent="0.25">
      <c r="I6632" s="11">
        <v>6631</v>
      </c>
      <c r="J6632" s="11">
        <f t="shared" ca="1" si="464"/>
        <v>1.1368925784352641</v>
      </c>
      <c r="K6632" s="11">
        <f t="shared" ca="1" si="465"/>
        <v>0.33804521228588191</v>
      </c>
      <c r="L6632" s="11" t="str">
        <f t="shared" ref="L6632:L6886" ca="1" si="468">IF(J6632&gt;K6632, "A", IF(J6632=K6632, "T", "H"))</f>
        <v>A</v>
      </c>
      <c r="M6632" s="11"/>
      <c r="N6632" s="11">
        <v>6631</v>
      </c>
      <c r="O6632" s="12">
        <f t="shared" ca="1" si="466"/>
        <v>-0.4494797078733932</v>
      </c>
      <c r="P6632" s="12">
        <f t="shared" ca="1" si="467"/>
        <v>0.45123375621707473</v>
      </c>
      <c r="Q6632" s="11" t="str">
        <f t="shared" ref="Q6632:Q6886" ca="1" si="469">IF(O6632&gt;P6632, "A", IF(O6632=P6632, "T", "H"))</f>
        <v>H</v>
      </c>
    </row>
    <row r="6633" spans="9:17" x14ac:dyDescent="0.25">
      <c r="I6633" s="11">
        <v>6632</v>
      </c>
      <c r="J6633" s="11">
        <f t="shared" ca="1" si="464"/>
        <v>0.28314820229525406</v>
      </c>
      <c r="K6633" s="11">
        <f t="shared" ca="1" si="465"/>
        <v>0.61291806145574945</v>
      </c>
      <c r="L6633" s="11" t="str">
        <f t="shared" ca="1" si="468"/>
        <v>H</v>
      </c>
      <c r="M6633" s="11"/>
      <c r="N6633" s="11">
        <v>6632</v>
      </c>
      <c r="O6633" s="12">
        <f t="shared" ca="1" si="466"/>
        <v>1.655029934866217</v>
      </c>
      <c r="P6633" s="12">
        <f t="shared" ca="1" si="467"/>
        <v>1.1024702215949937</v>
      </c>
      <c r="Q6633" s="11" t="str">
        <f t="shared" ca="1" si="469"/>
        <v>A</v>
      </c>
    </row>
    <row r="6634" spans="9:17" x14ac:dyDescent="0.25">
      <c r="I6634" s="11">
        <v>6633</v>
      </c>
      <c r="J6634" s="11">
        <f t="shared" ca="1" si="464"/>
        <v>1.2676548494248279</v>
      </c>
      <c r="K6634" s="11">
        <f t="shared" ca="1" si="465"/>
        <v>3.1677608465938172</v>
      </c>
      <c r="L6634" s="11" t="str">
        <f t="shared" ca="1" si="468"/>
        <v>H</v>
      </c>
      <c r="M6634" s="11"/>
      <c r="N6634" s="11">
        <v>6633</v>
      </c>
      <c r="O6634" s="12">
        <f t="shared" ca="1" si="466"/>
        <v>0.42012901080562093</v>
      </c>
      <c r="P6634" s="12">
        <f t="shared" ca="1" si="467"/>
        <v>1.4705956423181292</v>
      </c>
      <c r="Q6634" s="11" t="str">
        <f t="shared" ca="1" si="469"/>
        <v>H</v>
      </c>
    </row>
    <row r="6635" spans="9:17" x14ac:dyDescent="0.25">
      <c r="I6635" s="11">
        <v>6634</v>
      </c>
      <c r="J6635" s="11">
        <f t="shared" ca="1" si="464"/>
        <v>-0.10261116501998624</v>
      </c>
      <c r="K6635" s="11">
        <f t="shared" ca="1" si="465"/>
        <v>3.7896930982201389</v>
      </c>
      <c r="L6635" s="11" t="str">
        <f t="shared" ca="1" si="468"/>
        <v>H</v>
      </c>
      <c r="M6635" s="11"/>
      <c r="N6635" s="11">
        <v>6634</v>
      </c>
      <c r="O6635" s="12">
        <f t="shared" ca="1" si="466"/>
        <v>-0.66933247547942165</v>
      </c>
      <c r="P6635" s="12">
        <f t="shared" ca="1" si="467"/>
        <v>-1.8465285910578344</v>
      </c>
      <c r="Q6635" s="11" t="str">
        <f t="shared" ca="1" si="469"/>
        <v>A</v>
      </c>
    </row>
    <row r="6636" spans="9:17" x14ac:dyDescent="0.25">
      <c r="I6636" s="11">
        <v>6635</v>
      </c>
      <c r="J6636" s="11">
        <f t="shared" ca="1" si="464"/>
        <v>1.7670834224613041</v>
      </c>
      <c r="K6636" s="11">
        <f t="shared" ca="1" si="465"/>
        <v>3.4414599876418666</v>
      </c>
      <c r="L6636" s="11" t="str">
        <f t="shared" ca="1" si="468"/>
        <v>H</v>
      </c>
      <c r="M6636" s="11"/>
      <c r="N6636" s="11">
        <v>6635</v>
      </c>
      <c r="O6636" s="12">
        <f t="shared" ca="1" si="466"/>
        <v>1.6969413713259383</v>
      </c>
      <c r="P6636" s="12">
        <f t="shared" ca="1" si="467"/>
        <v>3.4672235423051525</v>
      </c>
      <c r="Q6636" s="11" t="str">
        <f t="shared" ca="1" si="469"/>
        <v>H</v>
      </c>
    </row>
    <row r="6637" spans="9:17" x14ac:dyDescent="0.25">
      <c r="I6637" s="11">
        <v>6636</v>
      </c>
      <c r="J6637" s="11">
        <f t="shared" ca="1" si="464"/>
        <v>2.9413354198243211</v>
      </c>
      <c r="K6637" s="11">
        <f t="shared" ca="1" si="465"/>
        <v>3.9150883223181845</v>
      </c>
      <c r="L6637" s="11" t="str">
        <f t="shared" ca="1" si="468"/>
        <v>H</v>
      </c>
      <c r="M6637" s="11"/>
      <c r="N6637" s="11">
        <v>6636</v>
      </c>
      <c r="O6637" s="12">
        <f t="shared" ca="1" si="466"/>
        <v>-0.18783753475226139</v>
      </c>
      <c r="P6637" s="12">
        <f t="shared" ca="1" si="467"/>
        <v>1.718580833062237</v>
      </c>
      <c r="Q6637" s="11" t="str">
        <f t="shared" ca="1" si="469"/>
        <v>H</v>
      </c>
    </row>
    <row r="6638" spans="9:17" x14ac:dyDescent="0.25">
      <c r="I6638" s="11">
        <v>6637</v>
      </c>
      <c r="J6638" s="11">
        <f t="shared" ca="1" si="464"/>
        <v>0.4185786021686202</v>
      </c>
      <c r="K6638" s="11">
        <f t="shared" ca="1" si="465"/>
        <v>1.2489519007356933</v>
      </c>
      <c r="L6638" s="11" t="str">
        <f t="shared" ca="1" si="468"/>
        <v>H</v>
      </c>
      <c r="M6638" s="11"/>
      <c r="N6638" s="11">
        <v>6637</v>
      </c>
      <c r="O6638" s="12">
        <f t="shared" ca="1" si="466"/>
        <v>1.4880810986454716</v>
      </c>
      <c r="P6638" s="12">
        <f t="shared" ca="1" si="467"/>
        <v>-0.43757198835234523</v>
      </c>
      <c r="Q6638" s="11" t="str">
        <f t="shared" ca="1" si="469"/>
        <v>A</v>
      </c>
    </row>
    <row r="6639" spans="9:17" x14ac:dyDescent="0.25">
      <c r="I6639" s="11">
        <v>6638</v>
      </c>
      <c r="J6639" s="11">
        <f t="shared" ca="1" si="464"/>
        <v>2.6163752288673447</v>
      </c>
      <c r="K6639" s="11">
        <f t="shared" ca="1" si="465"/>
        <v>0.56052679060555266</v>
      </c>
      <c r="L6639" s="11" t="str">
        <f t="shared" ca="1" si="468"/>
        <v>A</v>
      </c>
      <c r="M6639" s="11"/>
      <c r="N6639" s="11">
        <v>6638</v>
      </c>
      <c r="O6639" s="12">
        <f t="shared" ca="1" si="466"/>
        <v>-0.3373421624453885</v>
      </c>
      <c r="P6639" s="12">
        <f t="shared" ca="1" si="467"/>
        <v>2.9506785648335701</v>
      </c>
      <c r="Q6639" s="11" t="str">
        <f t="shared" ca="1" si="469"/>
        <v>H</v>
      </c>
    </row>
    <row r="6640" spans="9:17" x14ac:dyDescent="0.25">
      <c r="I6640" s="11">
        <v>6639</v>
      </c>
      <c r="J6640" s="11">
        <f t="shared" ca="1" si="464"/>
        <v>1.0550326046893004</v>
      </c>
      <c r="K6640" s="11">
        <f t="shared" ca="1" si="465"/>
        <v>2.2512073973627986</v>
      </c>
      <c r="L6640" s="11" t="str">
        <f t="shared" ca="1" si="468"/>
        <v>H</v>
      </c>
      <c r="M6640" s="11"/>
      <c r="N6640" s="11">
        <v>6639</v>
      </c>
      <c r="O6640" s="12">
        <f t="shared" ca="1" si="466"/>
        <v>0.25449952026905792</v>
      </c>
      <c r="P6640" s="12">
        <f t="shared" ca="1" si="467"/>
        <v>2.7754435007555847</v>
      </c>
      <c r="Q6640" s="11" t="str">
        <f t="shared" ca="1" si="469"/>
        <v>H</v>
      </c>
    </row>
    <row r="6641" spans="9:17" x14ac:dyDescent="0.25">
      <c r="I6641" s="11">
        <v>6640</v>
      </c>
      <c r="J6641" s="11">
        <f t="shared" ca="1" si="464"/>
        <v>1.3845844645636489</v>
      </c>
      <c r="K6641" s="11">
        <f t="shared" ca="1" si="465"/>
        <v>2.2471038200488014</v>
      </c>
      <c r="L6641" s="11" t="str">
        <f t="shared" ca="1" si="468"/>
        <v>H</v>
      </c>
      <c r="M6641" s="11"/>
      <c r="N6641" s="11">
        <v>6640</v>
      </c>
      <c r="O6641" s="12">
        <f t="shared" ca="1" si="466"/>
        <v>-1.5442669618303466</v>
      </c>
      <c r="P6641" s="12">
        <f t="shared" ca="1" si="467"/>
        <v>0.4216991141301798</v>
      </c>
      <c r="Q6641" s="11" t="str">
        <f t="shared" ca="1" si="469"/>
        <v>H</v>
      </c>
    </row>
    <row r="6642" spans="9:17" x14ac:dyDescent="0.25">
      <c r="I6642" s="11">
        <v>6641</v>
      </c>
      <c r="J6642" s="11">
        <f t="shared" ca="1" si="464"/>
        <v>1.227286079023882</v>
      </c>
      <c r="K6642" s="11">
        <f t="shared" ca="1" si="465"/>
        <v>1.729788003314537</v>
      </c>
      <c r="L6642" s="11" t="str">
        <f t="shared" ca="1" si="468"/>
        <v>H</v>
      </c>
      <c r="M6642" s="11"/>
      <c r="N6642" s="11">
        <v>6641</v>
      </c>
      <c r="O6642" s="12">
        <f t="shared" ca="1" si="466"/>
        <v>-0.77061093515283363</v>
      </c>
      <c r="P6642" s="12">
        <f t="shared" ca="1" si="467"/>
        <v>0.6456470344568197</v>
      </c>
      <c r="Q6642" s="11" t="str">
        <f t="shared" ca="1" si="469"/>
        <v>H</v>
      </c>
    </row>
    <row r="6643" spans="9:17" x14ac:dyDescent="0.25">
      <c r="I6643" s="11">
        <v>6642</v>
      </c>
      <c r="J6643" s="11">
        <f t="shared" ca="1" si="464"/>
        <v>2.1051598413435437</v>
      </c>
      <c r="K6643" s="11">
        <f t="shared" ca="1" si="465"/>
        <v>1.5714744707812611</v>
      </c>
      <c r="L6643" s="11" t="str">
        <f t="shared" ca="1" si="468"/>
        <v>A</v>
      </c>
      <c r="M6643" s="11"/>
      <c r="N6643" s="11">
        <v>6642</v>
      </c>
      <c r="O6643" s="12">
        <f t="shared" ca="1" si="466"/>
        <v>0.2445279325457369</v>
      </c>
      <c r="P6643" s="12">
        <f t="shared" ca="1" si="467"/>
        <v>2.5757957582895754</v>
      </c>
      <c r="Q6643" s="11" t="str">
        <f t="shared" ca="1" si="469"/>
        <v>H</v>
      </c>
    </row>
    <row r="6644" spans="9:17" x14ac:dyDescent="0.25">
      <c r="I6644" s="11">
        <v>6643</v>
      </c>
      <c r="J6644" s="11">
        <f t="shared" ca="1" si="464"/>
        <v>2.8079732229848653</v>
      </c>
      <c r="K6644" s="11">
        <f t="shared" ca="1" si="465"/>
        <v>3.3945550741920716</v>
      </c>
      <c r="L6644" s="11" t="str">
        <f t="shared" ca="1" si="468"/>
        <v>H</v>
      </c>
      <c r="M6644" s="11"/>
      <c r="N6644" s="11">
        <v>6643</v>
      </c>
      <c r="O6644" s="12">
        <f t="shared" ca="1" si="466"/>
        <v>1.5415698077065845</v>
      </c>
      <c r="P6644" s="12">
        <f t="shared" ca="1" si="467"/>
        <v>0.38726530461325448</v>
      </c>
      <c r="Q6644" s="11" t="str">
        <f t="shared" ca="1" si="469"/>
        <v>A</v>
      </c>
    </row>
    <row r="6645" spans="9:17" x14ac:dyDescent="0.25">
      <c r="I6645" s="11">
        <v>6644</v>
      </c>
      <c r="J6645" s="11">
        <f t="shared" ca="1" si="464"/>
        <v>1.5798609217581654</v>
      </c>
      <c r="K6645" s="11">
        <f t="shared" ca="1" si="465"/>
        <v>1.296116491876945</v>
      </c>
      <c r="L6645" s="11" t="str">
        <f t="shared" ca="1" si="468"/>
        <v>A</v>
      </c>
      <c r="M6645" s="11"/>
      <c r="N6645" s="11">
        <v>6644</v>
      </c>
      <c r="O6645" s="12">
        <f t="shared" ca="1" si="466"/>
        <v>1.8615348739314248</v>
      </c>
      <c r="P6645" s="12">
        <f t="shared" ca="1" si="467"/>
        <v>0.89065320051927865</v>
      </c>
      <c r="Q6645" s="11" t="str">
        <f t="shared" ca="1" si="469"/>
        <v>A</v>
      </c>
    </row>
    <row r="6646" spans="9:17" x14ac:dyDescent="0.25">
      <c r="I6646" s="11">
        <v>6645</v>
      </c>
      <c r="J6646" s="11">
        <f t="shared" ca="1" si="464"/>
        <v>2.2431531621332281</v>
      </c>
      <c r="K6646" s="11">
        <f t="shared" ca="1" si="465"/>
        <v>2.3968028117380809</v>
      </c>
      <c r="L6646" s="11" t="str">
        <f t="shared" ca="1" si="468"/>
        <v>H</v>
      </c>
      <c r="M6646" s="11"/>
      <c r="N6646" s="11">
        <v>6645</v>
      </c>
      <c r="O6646" s="12">
        <f t="shared" ca="1" si="466"/>
        <v>-0.51435687772485861</v>
      </c>
      <c r="P6646" s="12">
        <f t="shared" ca="1" si="467"/>
        <v>2.0134886254980415</v>
      </c>
      <c r="Q6646" s="11" t="str">
        <f t="shared" ca="1" si="469"/>
        <v>H</v>
      </c>
    </row>
    <row r="6647" spans="9:17" x14ac:dyDescent="0.25">
      <c r="I6647" s="11">
        <v>6646</v>
      </c>
      <c r="J6647" s="11">
        <f t="shared" ca="1" si="464"/>
        <v>-0.46959035555073447</v>
      </c>
      <c r="K6647" s="11">
        <f t="shared" ca="1" si="465"/>
        <v>3.1014941563243275</v>
      </c>
      <c r="L6647" s="11" t="str">
        <f t="shared" ca="1" si="468"/>
        <v>H</v>
      </c>
      <c r="M6647" s="11"/>
      <c r="N6647" s="11">
        <v>6646</v>
      </c>
      <c r="O6647" s="12">
        <f t="shared" ca="1" si="466"/>
        <v>-1.5279082700585975</v>
      </c>
      <c r="P6647" s="12">
        <f t="shared" ca="1" si="467"/>
        <v>2.2470134345030091</v>
      </c>
      <c r="Q6647" s="11" t="str">
        <f t="shared" ca="1" si="469"/>
        <v>H</v>
      </c>
    </row>
    <row r="6648" spans="9:17" x14ac:dyDescent="0.25">
      <c r="I6648" s="11">
        <v>6647</v>
      </c>
      <c r="J6648" s="11">
        <f t="shared" ca="1" si="464"/>
        <v>-0.44806077553693491</v>
      </c>
      <c r="K6648" s="11">
        <f t="shared" ca="1" si="465"/>
        <v>4.6376177067049147</v>
      </c>
      <c r="L6648" s="11" t="str">
        <f t="shared" ca="1" si="468"/>
        <v>H</v>
      </c>
      <c r="M6648" s="11"/>
      <c r="N6648" s="11">
        <v>6647</v>
      </c>
      <c r="O6648" s="12">
        <f t="shared" ca="1" si="466"/>
        <v>2.0679258936696447</v>
      </c>
      <c r="P6648" s="12">
        <f t="shared" ca="1" si="467"/>
        <v>0.77306134605559818</v>
      </c>
      <c r="Q6648" s="11" t="str">
        <f t="shared" ca="1" si="469"/>
        <v>A</v>
      </c>
    </row>
    <row r="6649" spans="9:17" x14ac:dyDescent="0.25">
      <c r="I6649" s="11">
        <v>6648</v>
      </c>
      <c r="J6649" s="11">
        <f t="shared" ca="1" si="464"/>
        <v>-0.29857526874321227</v>
      </c>
      <c r="K6649" s="11">
        <f t="shared" ca="1" si="465"/>
        <v>1.9105337140310676</v>
      </c>
      <c r="L6649" s="11" t="str">
        <f t="shared" ca="1" si="468"/>
        <v>H</v>
      </c>
      <c r="M6649" s="11"/>
      <c r="N6649" s="11">
        <v>6648</v>
      </c>
      <c r="O6649" s="12">
        <f t="shared" ca="1" si="466"/>
        <v>0.22794578437303598</v>
      </c>
      <c r="P6649" s="12">
        <f t="shared" ca="1" si="467"/>
        <v>1.4255344927018008</v>
      </c>
      <c r="Q6649" s="11" t="str">
        <f t="shared" ca="1" si="469"/>
        <v>H</v>
      </c>
    </row>
    <row r="6650" spans="9:17" x14ac:dyDescent="0.25">
      <c r="I6650" s="11">
        <v>6649</v>
      </c>
      <c r="J6650" s="11">
        <f t="shared" ca="1" si="464"/>
        <v>-1.0041343378885461</v>
      </c>
      <c r="K6650" s="11">
        <f t="shared" ca="1" si="465"/>
        <v>2.090234338349517</v>
      </c>
      <c r="L6650" s="11" t="str">
        <f t="shared" ca="1" si="468"/>
        <v>H</v>
      </c>
      <c r="M6650" s="11"/>
      <c r="N6650" s="11">
        <v>6649</v>
      </c>
      <c r="O6650" s="12">
        <f t="shared" ca="1" si="466"/>
        <v>-0.79904693210840883</v>
      </c>
      <c r="P6650" s="12">
        <f t="shared" ca="1" si="467"/>
        <v>0.37544781392568505</v>
      </c>
      <c r="Q6650" s="11" t="str">
        <f t="shared" ca="1" si="469"/>
        <v>H</v>
      </c>
    </row>
    <row r="6651" spans="9:17" x14ac:dyDescent="0.25">
      <c r="I6651" s="11">
        <v>6650</v>
      </c>
      <c r="J6651" s="11">
        <f t="shared" ca="1" si="464"/>
        <v>1.6255722179202676</v>
      </c>
      <c r="K6651" s="11">
        <f t="shared" ca="1" si="465"/>
        <v>2.2265053441326308</v>
      </c>
      <c r="L6651" s="11" t="str">
        <f t="shared" ca="1" si="468"/>
        <v>H</v>
      </c>
      <c r="M6651" s="11"/>
      <c r="N6651" s="11">
        <v>6650</v>
      </c>
      <c r="O6651" s="12">
        <f t="shared" ca="1" si="466"/>
        <v>-0.21252564488471704</v>
      </c>
      <c r="P6651" s="12">
        <f t="shared" ca="1" si="467"/>
        <v>1.4651798792503059</v>
      </c>
      <c r="Q6651" s="11" t="str">
        <f t="shared" ca="1" si="469"/>
        <v>H</v>
      </c>
    </row>
    <row r="6652" spans="9:17" x14ac:dyDescent="0.25">
      <c r="I6652" s="11">
        <v>6651</v>
      </c>
      <c r="J6652" s="11">
        <f t="shared" ca="1" si="464"/>
        <v>-0.49890674168759397</v>
      </c>
      <c r="K6652" s="11">
        <f t="shared" ca="1" si="465"/>
        <v>-0.50012723930656655</v>
      </c>
      <c r="L6652" s="11" t="str">
        <f t="shared" ca="1" si="468"/>
        <v>A</v>
      </c>
      <c r="M6652" s="11"/>
      <c r="N6652" s="11">
        <v>6651</v>
      </c>
      <c r="O6652" s="12">
        <f t="shared" ca="1" si="466"/>
        <v>0.38555216746136628</v>
      </c>
      <c r="P6652" s="12">
        <f t="shared" ca="1" si="467"/>
        <v>0.65949331480271611</v>
      </c>
      <c r="Q6652" s="11" t="str">
        <f t="shared" ca="1" si="469"/>
        <v>H</v>
      </c>
    </row>
    <row r="6653" spans="9:17" x14ac:dyDescent="0.25">
      <c r="I6653" s="11">
        <v>6652</v>
      </c>
      <c r="J6653" s="11">
        <f t="shared" ca="1" si="464"/>
        <v>-0.52946966879954804</v>
      </c>
      <c r="K6653" s="11">
        <f t="shared" ca="1" si="465"/>
        <v>2.0514280015342381</v>
      </c>
      <c r="L6653" s="11" t="str">
        <f t="shared" ca="1" si="468"/>
        <v>H</v>
      </c>
      <c r="M6653" s="11"/>
      <c r="N6653" s="11">
        <v>6652</v>
      </c>
      <c r="O6653" s="12">
        <f t="shared" ca="1" si="466"/>
        <v>0.84021657564503383</v>
      </c>
      <c r="P6653" s="12">
        <f t="shared" ca="1" si="467"/>
        <v>0.51171582646506608</v>
      </c>
      <c r="Q6653" s="11" t="str">
        <f t="shared" ca="1" si="469"/>
        <v>A</v>
      </c>
    </row>
    <row r="6654" spans="9:17" x14ac:dyDescent="0.25">
      <c r="I6654" s="11">
        <v>6653</v>
      </c>
      <c r="J6654" s="11">
        <f t="shared" ca="1" si="464"/>
        <v>-6.321741555490823E-2</v>
      </c>
      <c r="K6654" s="11">
        <f t="shared" ca="1" si="465"/>
        <v>4.1304586255967042</v>
      </c>
      <c r="L6654" s="11" t="str">
        <f t="shared" ca="1" si="468"/>
        <v>H</v>
      </c>
      <c r="M6654" s="11"/>
      <c r="N6654" s="11">
        <v>6653</v>
      </c>
      <c r="O6654" s="12">
        <f t="shared" ca="1" si="466"/>
        <v>2.5995914875558368</v>
      </c>
      <c r="P6654" s="12">
        <f t="shared" ca="1" si="467"/>
        <v>0.2981686258437567</v>
      </c>
      <c r="Q6654" s="11" t="str">
        <f t="shared" ca="1" si="469"/>
        <v>A</v>
      </c>
    </row>
    <row r="6655" spans="9:17" x14ac:dyDescent="0.25">
      <c r="I6655" s="11">
        <v>6654</v>
      </c>
      <c r="J6655" s="11">
        <f t="shared" ca="1" si="464"/>
        <v>1.4185992573367301</v>
      </c>
      <c r="K6655" s="11">
        <f t="shared" ca="1" si="465"/>
        <v>1.5396893435125558</v>
      </c>
      <c r="L6655" s="11" t="str">
        <f t="shared" ca="1" si="468"/>
        <v>H</v>
      </c>
      <c r="M6655" s="11"/>
      <c r="N6655" s="11">
        <v>6654</v>
      </c>
      <c r="O6655" s="12">
        <f t="shared" ca="1" si="466"/>
        <v>-1.0155000508369862</v>
      </c>
      <c r="P6655" s="12">
        <f t="shared" ca="1" si="467"/>
        <v>-0.15407124764594338</v>
      </c>
      <c r="Q6655" s="11" t="str">
        <f t="shared" ca="1" si="469"/>
        <v>H</v>
      </c>
    </row>
    <row r="6656" spans="9:17" x14ac:dyDescent="0.25">
      <c r="I6656" s="11">
        <v>6655</v>
      </c>
      <c r="J6656" s="11">
        <f t="shared" ca="1" si="464"/>
        <v>1.232797782931552</v>
      </c>
      <c r="K6656" s="11">
        <f t="shared" ca="1" si="465"/>
        <v>0.95464408229496267</v>
      </c>
      <c r="L6656" s="11" t="str">
        <f t="shared" ca="1" si="468"/>
        <v>A</v>
      </c>
      <c r="M6656" s="11"/>
      <c r="N6656" s="11">
        <v>6655</v>
      </c>
      <c r="O6656" s="12">
        <f t="shared" ca="1" si="466"/>
        <v>4.2454793475733388E-2</v>
      </c>
      <c r="P6656" s="12">
        <f t="shared" ca="1" si="467"/>
        <v>0.6076514993609835</v>
      </c>
      <c r="Q6656" s="11" t="str">
        <f t="shared" ca="1" si="469"/>
        <v>H</v>
      </c>
    </row>
    <row r="6657" spans="9:17" x14ac:dyDescent="0.25">
      <c r="I6657" s="11">
        <v>6656</v>
      </c>
      <c r="J6657" s="11">
        <f t="shared" ca="1" si="464"/>
        <v>-0.94015506675261318</v>
      </c>
      <c r="K6657" s="11">
        <f t="shared" ca="1" si="465"/>
        <v>2.2021560153360054</v>
      </c>
      <c r="L6657" s="11" t="str">
        <f t="shared" ca="1" si="468"/>
        <v>H</v>
      </c>
      <c r="M6657" s="11"/>
      <c r="N6657" s="11">
        <v>6656</v>
      </c>
      <c r="O6657" s="12">
        <f t="shared" ca="1" si="466"/>
        <v>1.8441402549965189</v>
      </c>
      <c r="P6657" s="12">
        <f t="shared" ca="1" si="467"/>
        <v>1.1957023496269152</v>
      </c>
      <c r="Q6657" s="11" t="str">
        <f t="shared" ca="1" si="469"/>
        <v>A</v>
      </c>
    </row>
    <row r="6658" spans="9:17" x14ac:dyDescent="0.25">
      <c r="I6658" s="11">
        <v>6657</v>
      </c>
      <c r="J6658" s="11">
        <f t="shared" ca="1" si="464"/>
        <v>0.81025085369830618</v>
      </c>
      <c r="K6658" s="11">
        <f t="shared" ca="1" si="465"/>
        <v>2.6228315190953602</v>
      </c>
      <c r="L6658" s="11" t="str">
        <f t="shared" ca="1" si="468"/>
        <v>H</v>
      </c>
      <c r="M6658" s="11"/>
      <c r="N6658" s="11">
        <v>6657</v>
      </c>
      <c r="O6658" s="12">
        <f t="shared" ca="1" si="466"/>
        <v>0.34438545049525149</v>
      </c>
      <c r="P6658" s="12">
        <f t="shared" ca="1" si="467"/>
        <v>2.6251580409310042</v>
      </c>
      <c r="Q6658" s="11" t="str">
        <f t="shared" ca="1" si="469"/>
        <v>H</v>
      </c>
    </row>
    <row r="6659" spans="9:17" x14ac:dyDescent="0.25">
      <c r="I6659" s="11">
        <v>6658</v>
      </c>
      <c r="J6659" s="11">
        <f t="shared" ref="J6659:J6722" ca="1" si="470">NORMINV(RAND(), $D$3,$F$3)</f>
        <v>1.2784277078736022</v>
      </c>
      <c r="K6659" s="11">
        <f t="shared" ref="K6659:K6722" ca="1" si="471">NORMINV(RAND(), $D$2,$F$2)</f>
        <v>0.18072369406065603</v>
      </c>
      <c r="L6659" s="11" t="str">
        <f t="shared" ca="1" si="468"/>
        <v>A</v>
      </c>
      <c r="M6659" s="11"/>
      <c r="N6659" s="11">
        <v>6658</v>
      </c>
      <c r="O6659" s="12">
        <f t="shared" ref="O6659:O6722" ca="1" si="472">NORMINV(RAND(), $D$11,$F$11)</f>
        <v>3.0762476584675209</v>
      </c>
      <c r="P6659" s="12">
        <f t="shared" ref="P6659:P6722" ca="1" si="473">NORMINV(RAND(), $D$10,$F$10)</f>
        <v>0.86075737457440138</v>
      </c>
      <c r="Q6659" s="11" t="str">
        <f t="shared" ca="1" si="469"/>
        <v>A</v>
      </c>
    </row>
    <row r="6660" spans="9:17" x14ac:dyDescent="0.25">
      <c r="I6660" s="11">
        <v>6659</v>
      </c>
      <c r="J6660" s="11">
        <f t="shared" ca="1" si="470"/>
        <v>1.4182416456462659</v>
      </c>
      <c r="K6660" s="11">
        <f t="shared" ca="1" si="471"/>
        <v>2.7533590388948586</v>
      </c>
      <c r="L6660" s="11" t="str">
        <f t="shared" ca="1" si="468"/>
        <v>H</v>
      </c>
      <c r="M6660" s="11"/>
      <c r="N6660" s="11">
        <v>6659</v>
      </c>
      <c r="O6660" s="12">
        <f t="shared" ca="1" si="472"/>
        <v>0.52674189100532587</v>
      </c>
      <c r="P6660" s="12">
        <f t="shared" ca="1" si="473"/>
        <v>0.26432211492556101</v>
      </c>
      <c r="Q6660" s="11" t="str">
        <f t="shared" ca="1" si="469"/>
        <v>A</v>
      </c>
    </row>
    <row r="6661" spans="9:17" x14ac:dyDescent="0.25">
      <c r="I6661" s="11">
        <v>6660</v>
      </c>
      <c r="J6661" s="11">
        <f t="shared" ca="1" si="470"/>
        <v>1.8109969201021276</v>
      </c>
      <c r="K6661" s="11">
        <f t="shared" ca="1" si="471"/>
        <v>3.0391691409431441</v>
      </c>
      <c r="L6661" s="11" t="str">
        <f t="shared" ca="1" si="468"/>
        <v>H</v>
      </c>
      <c r="M6661" s="11"/>
      <c r="N6661" s="11">
        <v>6660</v>
      </c>
      <c r="O6661" s="12">
        <f t="shared" ca="1" si="472"/>
        <v>1.7630202590949271</v>
      </c>
      <c r="P6661" s="12">
        <f t="shared" ca="1" si="473"/>
        <v>-1.1530767987568225</v>
      </c>
      <c r="Q6661" s="11" t="str">
        <f t="shared" ca="1" si="469"/>
        <v>A</v>
      </c>
    </row>
    <row r="6662" spans="9:17" x14ac:dyDescent="0.25">
      <c r="I6662" s="11">
        <v>6661</v>
      </c>
      <c r="J6662" s="11">
        <f t="shared" ca="1" si="470"/>
        <v>-0.92244064856643126</v>
      </c>
      <c r="K6662" s="11">
        <f t="shared" ca="1" si="471"/>
        <v>2.4946415576547656</v>
      </c>
      <c r="L6662" s="11" t="str">
        <f t="shared" ca="1" si="468"/>
        <v>H</v>
      </c>
      <c r="M6662" s="11"/>
      <c r="N6662" s="11">
        <v>6661</v>
      </c>
      <c r="O6662" s="12">
        <f t="shared" ca="1" si="472"/>
        <v>2.5484183894656605</v>
      </c>
      <c r="P6662" s="12">
        <f t="shared" ca="1" si="473"/>
        <v>2.7628253179957287</v>
      </c>
      <c r="Q6662" s="11" t="str">
        <f t="shared" ca="1" si="469"/>
        <v>H</v>
      </c>
    </row>
    <row r="6663" spans="9:17" x14ac:dyDescent="0.25">
      <c r="I6663" s="11">
        <v>6662</v>
      </c>
      <c r="J6663" s="11">
        <f t="shared" ca="1" si="470"/>
        <v>2.2355483139331289</v>
      </c>
      <c r="K6663" s="11">
        <f t="shared" ca="1" si="471"/>
        <v>1.9903505156661974</v>
      </c>
      <c r="L6663" s="11" t="str">
        <f t="shared" ca="1" si="468"/>
        <v>A</v>
      </c>
      <c r="M6663" s="11"/>
      <c r="N6663" s="11">
        <v>6662</v>
      </c>
      <c r="O6663" s="12">
        <f t="shared" ca="1" si="472"/>
        <v>1.5290673558326402</v>
      </c>
      <c r="P6663" s="12">
        <f t="shared" ca="1" si="473"/>
        <v>-0.68602219095091055</v>
      </c>
      <c r="Q6663" s="11" t="str">
        <f t="shared" ca="1" si="469"/>
        <v>A</v>
      </c>
    </row>
    <row r="6664" spans="9:17" x14ac:dyDescent="0.25">
      <c r="I6664" s="11">
        <v>6663</v>
      </c>
      <c r="J6664" s="11">
        <f t="shared" ca="1" si="470"/>
        <v>0.5126304476173652</v>
      </c>
      <c r="K6664" s="11">
        <f t="shared" ca="1" si="471"/>
        <v>1.7284120453572771</v>
      </c>
      <c r="L6664" s="11" t="str">
        <f t="shared" ca="1" si="468"/>
        <v>H</v>
      </c>
      <c r="M6664" s="11"/>
      <c r="N6664" s="11">
        <v>6663</v>
      </c>
      <c r="O6664" s="12">
        <f t="shared" ca="1" si="472"/>
        <v>-0.30681505119095509</v>
      </c>
      <c r="P6664" s="12">
        <f t="shared" ca="1" si="473"/>
        <v>0.7153186058574752</v>
      </c>
      <c r="Q6664" s="11" t="str">
        <f t="shared" ca="1" si="469"/>
        <v>H</v>
      </c>
    </row>
    <row r="6665" spans="9:17" x14ac:dyDescent="0.25">
      <c r="I6665" s="11">
        <v>6664</v>
      </c>
      <c r="J6665" s="11">
        <f t="shared" ca="1" si="470"/>
        <v>2.3337572042060422</v>
      </c>
      <c r="K6665" s="11">
        <f t="shared" ca="1" si="471"/>
        <v>3.5472939968500974</v>
      </c>
      <c r="L6665" s="11" t="str">
        <f t="shared" ca="1" si="468"/>
        <v>H</v>
      </c>
      <c r="M6665" s="11"/>
      <c r="N6665" s="11">
        <v>6664</v>
      </c>
      <c r="O6665" s="12">
        <f t="shared" ca="1" si="472"/>
        <v>1.5726966009378673</v>
      </c>
      <c r="P6665" s="12">
        <f t="shared" ca="1" si="473"/>
        <v>2.5602470776351902</v>
      </c>
      <c r="Q6665" s="11" t="str">
        <f t="shared" ca="1" si="469"/>
        <v>H</v>
      </c>
    </row>
    <row r="6666" spans="9:17" x14ac:dyDescent="0.25">
      <c r="I6666" s="11">
        <v>6665</v>
      </c>
      <c r="J6666" s="11">
        <f t="shared" ca="1" si="470"/>
        <v>2.5899866078124099</v>
      </c>
      <c r="K6666" s="11">
        <f t="shared" ca="1" si="471"/>
        <v>-0.70342965886020625</v>
      </c>
      <c r="L6666" s="11" t="str">
        <f t="shared" ca="1" si="468"/>
        <v>A</v>
      </c>
      <c r="M6666" s="11"/>
      <c r="N6666" s="11">
        <v>6665</v>
      </c>
      <c r="O6666" s="12">
        <f t="shared" ca="1" si="472"/>
        <v>2.7338949329914861</v>
      </c>
      <c r="P6666" s="12">
        <f t="shared" ca="1" si="473"/>
        <v>0.2486686561221495</v>
      </c>
      <c r="Q6666" s="11" t="str">
        <f t="shared" ca="1" si="469"/>
        <v>A</v>
      </c>
    </row>
    <row r="6667" spans="9:17" x14ac:dyDescent="0.25">
      <c r="I6667" s="11">
        <v>6666</v>
      </c>
      <c r="J6667" s="11">
        <f t="shared" ca="1" si="470"/>
        <v>1.2645414914786326</v>
      </c>
      <c r="K6667" s="11">
        <f t="shared" ca="1" si="471"/>
        <v>1.8802934776814584</v>
      </c>
      <c r="L6667" s="11" t="str">
        <f t="shared" ca="1" si="468"/>
        <v>H</v>
      </c>
      <c r="M6667" s="11"/>
      <c r="N6667" s="11">
        <v>6666</v>
      </c>
      <c r="O6667" s="12">
        <f t="shared" ca="1" si="472"/>
        <v>3.5385729774198618</v>
      </c>
      <c r="P6667" s="12">
        <f t="shared" ca="1" si="473"/>
        <v>-0.26589520520648513</v>
      </c>
      <c r="Q6667" s="11" t="str">
        <f t="shared" ca="1" si="469"/>
        <v>A</v>
      </c>
    </row>
    <row r="6668" spans="9:17" x14ac:dyDescent="0.25">
      <c r="I6668" s="11">
        <v>6667</v>
      </c>
      <c r="J6668" s="11">
        <f t="shared" ca="1" si="470"/>
        <v>1.8180523558678536</v>
      </c>
      <c r="K6668" s="11">
        <f t="shared" ca="1" si="471"/>
        <v>2.4259081641356035</v>
      </c>
      <c r="L6668" s="11" t="str">
        <f t="shared" ca="1" si="468"/>
        <v>H</v>
      </c>
      <c r="M6668" s="11"/>
      <c r="N6668" s="11">
        <v>6667</v>
      </c>
      <c r="O6668" s="12">
        <f t="shared" ca="1" si="472"/>
        <v>1.0220755022705719</v>
      </c>
      <c r="P6668" s="12">
        <f t="shared" ca="1" si="473"/>
        <v>1.8606459995744011</v>
      </c>
      <c r="Q6668" s="11" t="str">
        <f t="shared" ca="1" si="469"/>
        <v>H</v>
      </c>
    </row>
    <row r="6669" spans="9:17" x14ac:dyDescent="0.25">
      <c r="I6669" s="11">
        <v>6668</v>
      </c>
      <c r="J6669" s="11">
        <f t="shared" ca="1" si="470"/>
        <v>-0.29882568917743757</v>
      </c>
      <c r="K6669" s="11">
        <f t="shared" ca="1" si="471"/>
        <v>0.49568234216276297</v>
      </c>
      <c r="L6669" s="11" t="str">
        <f t="shared" ca="1" si="468"/>
        <v>H</v>
      </c>
      <c r="M6669" s="11"/>
      <c r="N6669" s="11">
        <v>6668</v>
      </c>
      <c r="O6669" s="12">
        <f t="shared" ca="1" si="472"/>
        <v>0.22123463415921901</v>
      </c>
      <c r="P6669" s="12">
        <f t="shared" ca="1" si="473"/>
        <v>2.2031336117960634</v>
      </c>
      <c r="Q6669" s="11" t="str">
        <f t="shared" ca="1" si="469"/>
        <v>H</v>
      </c>
    </row>
    <row r="6670" spans="9:17" x14ac:dyDescent="0.25">
      <c r="I6670" s="11">
        <v>6669</v>
      </c>
      <c r="J6670" s="11">
        <f t="shared" ca="1" si="470"/>
        <v>1.8656931104163683</v>
      </c>
      <c r="K6670" s="11">
        <f t="shared" ca="1" si="471"/>
        <v>2.161941817910936</v>
      </c>
      <c r="L6670" s="11" t="str">
        <f t="shared" ca="1" si="468"/>
        <v>H</v>
      </c>
      <c r="M6670" s="11"/>
      <c r="N6670" s="11">
        <v>6669</v>
      </c>
      <c r="O6670" s="12">
        <f t="shared" ca="1" si="472"/>
        <v>0.27162930762203208</v>
      </c>
      <c r="P6670" s="12">
        <f t="shared" ca="1" si="473"/>
        <v>1.3922482678200647</v>
      </c>
      <c r="Q6670" s="11" t="str">
        <f t="shared" ca="1" si="469"/>
        <v>H</v>
      </c>
    </row>
    <row r="6671" spans="9:17" x14ac:dyDescent="0.25">
      <c r="I6671" s="11">
        <v>6670</v>
      </c>
      <c r="J6671" s="11">
        <f t="shared" ca="1" si="470"/>
        <v>0.61094799855956183</v>
      </c>
      <c r="K6671" s="11">
        <f t="shared" ca="1" si="471"/>
        <v>1.7521872851927378</v>
      </c>
      <c r="L6671" s="11" t="str">
        <f t="shared" ca="1" si="468"/>
        <v>H</v>
      </c>
      <c r="M6671" s="11"/>
      <c r="N6671" s="11">
        <v>6670</v>
      </c>
      <c r="O6671" s="12">
        <f t="shared" ca="1" si="472"/>
        <v>1.0797967569535543</v>
      </c>
      <c r="P6671" s="12">
        <f t="shared" ca="1" si="473"/>
        <v>2.3995088385285461</v>
      </c>
      <c r="Q6671" s="11" t="str">
        <f t="shared" ca="1" si="469"/>
        <v>H</v>
      </c>
    </row>
    <row r="6672" spans="9:17" x14ac:dyDescent="0.25">
      <c r="I6672" s="11">
        <v>6671</v>
      </c>
      <c r="J6672" s="11">
        <f t="shared" ca="1" si="470"/>
        <v>2.2158536993733899</v>
      </c>
      <c r="K6672" s="11">
        <f t="shared" ca="1" si="471"/>
        <v>2.4347066095892256</v>
      </c>
      <c r="L6672" s="11" t="str">
        <f t="shared" ca="1" si="468"/>
        <v>H</v>
      </c>
      <c r="M6672" s="11"/>
      <c r="N6672" s="11">
        <v>6671</v>
      </c>
      <c r="O6672" s="12">
        <f t="shared" ca="1" si="472"/>
        <v>-0.33993437396151538</v>
      </c>
      <c r="P6672" s="12">
        <f t="shared" ca="1" si="473"/>
        <v>1.4003061890623012</v>
      </c>
      <c r="Q6672" s="11" t="str">
        <f t="shared" ca="1" si="469"/>
        <v>H</v>
      </c>
    </row>
    <row r="6673" spans="9:17" x14ac:dyDescent="0.25">
      <c r="I6673" s="11">
        <v>6672</v>
      </c>
      <c r="J6673" s="11">
        <f t="shared" ca="1" si="470"/>
        <v>-0.3316715267196263</v>
      </c>
      <c r="K6673" s="11">
        <f t="shared" ca="1" si="471"/>
        <v>0.50629796364442403</v>
      </c>
      <c r="L6673" s="11" t="str">
        <f t="shared" ca="1" si="468"/>
        <v>H</v>
      </c>
      <c r="M6673" s="11"/>
      <c r="N6673" s="11">
        <v>6672</v>
      </c>
      <c r="O6673" s="12">
        <f t="shared" ca="1" si="472"/>
        <v>-0.97778700959270815</v>
      </c>
      <c r="P6673" s="12">
        <f t="shared" ca="1" si="473"/>
        <v>-0.70600336140655395</v>
      </c>
      <c r="Q6673" s="11" t="str">
        <f t="shared" ca="1" si="469"/>
        <v>H</v>
      </c>
    </row>
    <row r="6674" spans="9:17" x14ac:dyDescent="0.25">
      <c r="I6674" s="11">
        <v>6673</v>
      </c>
      <c r="J6674" s="11">
        <f t="shared" ca="1" si="470"/>
        <v>1.1010911586744379</v>
      </c>
      <c r="K6674" s="11">
        <f t="shared" ca="1" si="471"/>
        <v>1.7796917253350895</v>
      </c>
      <c r="L6674" s="11" t="str">
        <f t="shared" ca="1" si="468"/>
        <v>H</v>
      </c>
      <c r="M6674" s="11"/>
      <c r="N6674" s="11">
        <v>6673</v>
      </c>
      <c r="O6674" s="12">
        <f t="shared" ca="1" si="472"/>
        <v>1.0334171712831326</v>
      </c>
      <c r="P6674" s="12">
        <f t="shared" ca="1" si="473"/>
        <v>3.0407676491503097</v>
      </c>
      <c r="Q6674" s="11" t="str">
        <f t="shared" ca="1" si="469"/>
        <v>H</v>
      </c>
    </row>
    <row r="6675" spans="9:17" x14ac:dyDescent="0.25">
      <c r="I6675" s="11">
        <v>6674</v>
      </c>
      <c r="J6675" s="11">
        <f t="shared" ca="1" si="470"/>
        <v>0.8388480539517289</v>
      </c>
      <c r="K6675" s="11">
        <f t="shared" ca="1" si="471"/>
        <v>2.4125386630230685</v>
      </c>
      <c r="L6675" s="11" t="str">
        <f t="shared" ca="1" si="468"/>
        <v>H</v>
      </c>
      <c r="M6675" s="11"/>
      <c r="N6675" s="11">
        <v>6674</v>
      </c>
      <c r="O6675" s="12">
        <f t="shared" ca="1" si="472"/>
        <v>1.5849843874341274</v>
      </c>
      <c r="P6675" s="12">
        <f t="shared" ca="1" si="473"/>
        <v>1.9928176413573775</v>
      </c>
      <c r="Q6675" s="11" t="str">
        <f t="shared" ca="1" si="469"/>
        <v>H</v>
      </c>
    </row>
    <row r="6676" spans="9:17" x14ac:dyDescent="0.25">
      <c r="I6676" s="11">
        <v>6675</v>
      </c>
      <c r="J6676" s="11">
        <f t="shared" ca="1" si="470"/>
        <v>2.0305221276374308</v>
      </c>
      <c r="K6676" s="11">
        <f t="shared" ca="1" si="471"/>
        <v>1.7167115106503303</v>
      </c>
      <c r="L6676" s="11" t="str">
        <f t="shared" ca="1" si="468"/>
        <v>A</v>
      </c>
      <c r="M6676" s="11"/>
      <c r="N6676" s="11">
        <v>6675</v>
      </c>
      <c r="O6676" s="12">
        <f t="shared" ca="1" si="472"/>
        <v>-2.5044957010867295</v>
      </c>
      <c r="P6676" s="12">
        <f t="shared" ca="1" si="473"/>
        <v>2.4840069118477475</v>
      </c>
      <c r="Q6676" s="11" t="str">
        <f t="shared" ca="1" si="469"/>
        <v>H</v>
      </c>
    </row>
    <row r="6677" spans="9:17" x14ac:dyDescent="0.25">
      <c r="I6677" s="11">
        <v>6676</v>
      </c>
      <c r="J6677" s="11">
        <f t="shared" ca="1" si="470"/>
        <v>2.3116107455818118</v>
      </c>
      <c r="K6677" s="11">
        <f t="shared" ca="1" si="471"/>
        <v>1.9379880448039344</v>
      </c>
      <c r="L6677" s="11" t="str">
        <f t="shared" ca="1" si="468"/>
        <v>A</v>
      </c>
      <c r="M6677" s="11"/>
      <c r="N6677" s="11">
        <v>6676</v>
      </c>
      <c r="O6677" s="12">
        <f t="shared" ca="1" si="472"/>
        <v>1.5121756722441788</v>
      </c>
      <c r="P6677" s="12">
        <f t="shared" ca="1" si="473"/>
        <v>-0.23509861186104231</v>
      </c>
      <c r="Q6677" s="11" t="str">
        <f t="shared" ca="1" si="469"/>
        <v>A</v>
      </c>
    </row>
    <row r="6678" spans="9:17" x14ac:dyDescent="0.25">
      <c r="I6678" s="11">
        <v>6677</v>
      </c>
      <c r="J6678" s="11">
        <f t="shared" ca="1" si="470"/>
        <v>1.785232785970031</v>
      </c>
      <c r="K6678" s="11">
        <f t="shared" ca="1" si="471"/>
        <v>1.9982646394944805</v>
      </c>
      <c r="L6678" s="11" t="str">
        <f t="shared" ca="1" si="468"/>
        <v>H</v>
      </c>
      <c r="M6678" s="11"/>
      <c r="N6678" s="11">
        <v>6677</v>
      </c>
      <c r="O6678" s="12">
        <f t="shared" ca="1" si="472"/>
        <v>-0.83855639627043344</v>
      </c>
      <c r="P6678" s="12">
        <f t="shared" ca="1" si="473"/>
        <v>2.2922616930827262</v>
      </c>
      <c r="Q6678" s="11" t="str">
        <f t="shared" ca="1" si="469"/>
        <v>H</v>
      </c>
    </row>
    <row r="6679" spans="9:17" x14ac:dyDescent="0.25">
      <c r="I6679" s="11">
        <v>6678</v>
      </c>
      <c r="J6679" s="11">
        <f t="shared" ca="1" si="470"/>
        <v>2.1213627287442187</v>
      </c>
      <c r="K6679" s="11">
        <f t="shared" ca="1" si="471"/>
        <v>0.81000475695580954</v>
      </c>
      <c r="L6679" s="11" t="str">
        <f t="shared" ca="1" si="468"/>
        <v>A</v>
      </c>
      <c r="M6679" s="11"/>
      <c r="N6679" s="11">
        <v>6678</v>
      </c>
      <c r="O6679" s="12">
        <f t="shared" ca="1" si="472"/>
        <v>1.4918616511400837</v>
      </c>
      <c r="P6679" s="12">
        <f t="shared" ca="1" si="473"/>
        <v>-0.83354240849953687</v>
      </c>
      <c r="Q6679" s="11" t="str">
        <f t="shared" ca="1" si="469"/>
        <v>A</v>
      </c>
    </row>
    <row r="6680" spans="9:17" x14ac:dyDescent="0.25">
      <c r="I6680" s="11">
        <v>6679</v>
      </c>
      <c r="J6680" s="11">
        <f t="shared" ca="1" si="470"/>
        <v>3.1636597092994685</v>
      </c>
      <c r="K6680" s="11">
        <f t="shared" ca="1" si="471"/>
        <v>4.299317852159187</v>
      </c>
      <c r="L6680" s="11" t="str">
        <f t="shared" ca="1" si="468"/>
        <v>H</v>
      </c>
      <c r="M6680" s="11"/>
      <c r="N6680" s="11">
        <v>6679</v>
      </c>
      <c r="O6680" s="12">
        <f t="shared" ca="1" si="472"/>
        <v>-0.36424003568355501</v>
      </c>
      <c r="P6680" s="12">
        <f t="shared" ca="1" si="473"/>
        <v>2.715319236415346</v>
      </c>
      <c r="Q6680" s="11" t="str">
        <f t="shared" ca="1" si="469"/>
        <v>H</v>
      </c>
    </row>
    <row r="6681" spans="9:17" x14ac:dyDescent="0.25">
      <c r="I6681" s="11">
        <v>6680</v>
      </c>
      <c r="J6681" s="11">
        <f t="shared" ca="1" si="470"/>
        <v>-0.22956084853447367</v>
      </c>
      <c r="K6681" s="11">
        <f t="shared" ca="1" si="471"/>
        <v>4.5255568865574283</v>
      </c>
      <c r="L6681" s="11" t="str">
        <f t="shared" ca="1" si="468"/>
        <v>H</v>
      </c>
      <c r="M6681" s="11"/>
      <c r="N6681" s="11">
        <v>6680</v>
      </c>
      <c r="O6681" s="12">
        <f t="shared" ca="1" si="472"/>
        <v>0.44289762539488409</v>
      </c>
      <c r="P6681" s="12">
        <f t="shared" ca="1" si="473"/>
        <v>0.27713281024590974</v>
      </c>
      <c r="Q6681" s="11" t="str">
        <f t="shared" ca="1" si="469"/>
        <v>A</v>
      </c>
    </row>
    <row r="6682" spans="9:17" x14ac:dyDescent="0.25">
      <c r="I6682" s="11">
        <v>6681</v>
      </c>
      <c r="J6682" s="11">
        <f t="shared" ca="1" si="470"/>
        <v>2.1841155734549522</v>
      </c>
      <c r="K6682" s="11">
        <f t="shared" ca="1" si="471"/>
        <v>3.7208785788607122</v>
      </c>
      <c r="L6682" s="11" t="str">
        <f t="shared" ca="1" si="468"/>
        <v>H</v>
      </c>
      <c r="M6682" s="11"/>
      <c r="N6682" s="11">
        <v>6681</v>
      </c>
      <c r="O6682" s="12">
        <f t="shared" ca="1" si="472"/>
        <v>0.25657673678834347</v>
      </c>
      <c r="P6682" s="12">
        <f t="shared" ca="1" si="473"/>
        <v>-0.46904011272340584</v>
      </c>
      <c r="Q6682" s="11" t="str">
        <f t="shared" ca="1" si="469"/>
        <v>A</v>
      </c>
    </row>
    <row r="6683" spans="9:17" x14ac:dyDescent="0.25">
      <c r="I6683" s="11">
        <v>6682</v>
      </c>
      <c r="J6683" s="11">
        <f t="shared" ca="1" si="470"/>
        <v>0.81404562715068485</v>
      </c>
      <c r="K6683" s="11">
        <f t="shared" ca="1" si="471"/>
        <v>4.2069100678854188</v>
      </c>
      <c r="L6683" s="11" t="str">
        <f t="shared" ca="1" si="468"/>
        <v>H</v>
      </c>
      <c r="M6683" s="11"/>
      <c r="N6683" s="11">
        <v>6682</v>
      </c>
      <c r="O6683" s="12">
        <f t="shared" ca="1" si="472"/>
        <v>-1.2075907368357386</v>
      </c>
      <c r="P6683" s="12">
        <f t="shared" ca="1" si="473"/>
        <v>1.2156374834083401</v>
      </c>
      <c r="Q6683" s="11" t="str">
        <f t="shared" ca="1" si="469"/>
        <v>H</v>
      </c>
    </row>
    <row r="6684" spans="9:17" x14ac:dyDescent="0.25">
      <c r="I6684" s="11">
        <v>6683</v>
      </c>
      <c r="J6684" s="11">
        <f t="shared" ca="1" si="470"/>
        <v>1.5063002726282586</v>
      </c>
      <c r="K6684" s="11">
        <f t="shared" ca="1" si="471"/>
        <v>2.5733238970786783</v>
      </c>
      <c r="L6684" s="11" t="str">
        <f t="shared" ca="1" si="468"/>
        <v>H</v>
      </c>
      <c r="M6684" s="11"/>
      <c r="N6684" s="11">
        <v>6683</v>
      </c>
      <c r="O6684" s="12">
        <f t="shared" ca="1" si="472"/>
        <v>1.6750135162814705E-2</v>
      </c>
      <c r="P6684" s="12">
        <f t="shared" ca="1" si="473"/>
        <v>-0.68740209229326843</v>
      </c>
      <c r="Q6684" s="11" t="str">
        <f t="shared" ca="1" si="469"/>
        <v>A</v>
      </c>
    </row>
    <row r="6685" spans="9:17" x14ac:dyDescent="0.25">
      <c r="I6685" s="11">
        <v>6684</v>
      </c>
      <c r="J6685" s="11">
        <f t="shared" ca="1" si="470"/>
        <v>0.65331279019343591</v>
      </c>
      <c r="K6685" s="11">
        <f t="shared" ca="1" si="471"/>
        <v>2.0450797544706787</v>
      </c>
      <c r="L6685" s="11" t="str">
        <f t="shared" ca="1" si="468"/>
        <v>H</v>
      </c>
      <c r="M6685" s="11"/>
      <c r="N6685" s="11">
        <v>6684</v>
      </c>
      <c r="O6685" s="12">
        <f t="shared" ca="1" si="472"/>
        <v>-0.28585615351276883</v>
      </c>
      <c r="P6685" s="12">
        <f t="shared" ca="1" si="473"/>
        <v>-0.54848530837214926</v>
      </c>
      <c r="Q6685" s="11" t="str">
        <f t="shared" ca="1" si="469"/>
        <v>A</v>
      </c>
    </row>
    <row r="6686" spans="9:17" x14ac:dyDescent="0.25">
      <c r="I6686" s="11">
        <v>6685</v>
      </c>
      <c r="J6686" s="11">
        <f t="shared" ca="1" si="470"/>
        <v>2.013332843986213</v>
      </c>
      <c r="K6686" s="11">
        <f t="shared" ca="1" si="471"/>
        <v>2.1325494533370528</v>
      </c>
      <c r="L6686" s="11" t="str">
        <f t="shared" ca="1" si="468"/>
        <v>H</v>
      </c>
      <c r="M6686" s="11"/>
      <c r="N6686" s="11">
        <v>6685</v>
      </c>
      <c r="O6686" s="12">
        <f t="shared" ca="1" si="472"/>
        <v>2.0793397115119259</v>
      </c>
      <c r="P6686" s="12">
        <f t="shared" ca="1" si="473"/>
        <v>0.43299011966789414</v>
      </c>
      <c r="Q6686" s="11" t="str">
        <f t="shared" ca="1" si="469"/>
        <v>A</v>
      </c>
    </row>
    <row r="6687" spans="9:17" x14ac:dyDescent="0.25">
      <c r="I6687" s="11">
        <v>6686</v>
      </c>
      <c r="J6687" s="11">
        <f t="shared" ca="1" si="470"/>
        <v>0.31923224308211029</v>
      </c>
      <c r="K6687" s="11">
        <f t="shared" ca="1" si="471"/>
        <v>0.95137989470953599</v>
      </c>
      <c r="L6687" s="11" t="str">
        <f t="shared" ca="1" si="468"/>
        <v>H</v>
      </c>
      <c r="M6687" s="11"/>
      <c r="N6687" s="11">
        <v>6686</v>
      </c>
      <c r="O6687" s="12">
        <f t="shared" ca="1" si="472"/>
        <v>-0.6308205788828154</v>
      </c>
      <c r="P6687" s="12">
        <f t="shared" ca="1" si="473"/>
        <v>2.0949294948615056</v>
      </c>
      <c r="Q6687" s="11" t="str">
        <f t="shared" ca="1" si="469"/>
        <v>H</v>
      </c>
    </row>
    <row r="6688" spans="9:17" x14ac:dyDescent="0.25">
      <c r="I6688" s="11">
        <v>6687</v>
      </c>
      <c r="J6688" s="11">
        <f t="shared" ca="1" si="470"/>
        <v>-0.49299138373896423</v>
      </c>
      <c r="K6688" s="11">
        <f t="shared" ca="1" si="471"/>
        <v>2.227425259068406</v>
      </c>
      <c r="L6688" s="11" t="str">
        <f t="shared" ca="1" si="468"/>
        <v>H</v>
      </c>
      <c r="M6688" s="11"/>
      <c r="N6688" s="11">
        <v>6687</v>
      </c>
      <c r="O6688" s="12">
        <f t="shared" ca="1" si="472"/>
        <v>-0.77470385338392989</v>
      </c>
      <c r="P6688" s="12">
        <f t="shared" ca="1" si="473"/>
        <v>1.5158870335223953</v>
      </c>
      <c r="Q6688" s="11" t="str">
        <f t="shared" ca="1" si="469"/>
        <v>H</v>
      </c>
    </row>
    <row r="6689" spans="9:17" x14ac:dyDescent="0.25">
      <c r="I6689" s="11">
        <v>6688</v>
      </c>
      <c r="J6689" s="11">
        <f t="shared" ca="1" si="470"/>
        <v>3.5143530460864771</v>
      </c>
      <c r="K6689" s="11">
        <f t="shared" ca="1" si="471"/>
        <v>3.1618695560671322</v>
      </c>
      <c r="L6689" s="11" t="str">
        <f t="shared" ca="1" si="468"/>
        <v>A</v>
      </c>
      <c r="M6689" s="11"/>
      <c r="N6689" s="11">
        <v>6688</v>
      </c>
      <c r="O6689" s="12">
        <f t="shared" ca="1" si="472"/>
        <v>-0.11126561652274514</v>
      </c>
      <c r="P6689" s="12">
        <f t="shared" ca="1" si="473"/>
        <v>2.2081960344362352</v>
      </c>
      <c r="Q6689" s="11" t="str">
        <f t="shared" ca="1" si="469"/>
        <v>H</v>
      </c>
    </row>
    <row r="6690" spans="9:17" x14ac:dyDescent="0.25">
      <c r="I6690" s="11">
        <v>6689</v>
      </c>
      <c r="J6690" s="11">
        <f t="shared" ca="1" si="470"/>
        <v>1.0717725659625357</v>
      </c>
      <c r="K6690" s="11">
        <f t="shared" ca="1" si="471"/>
        <v>2.8916185824818919</v>
      </c>
      <c r="L6690" s="11" t="str">
        <f t="shared" ca="1" si="468"/>
        <v>H</v>
      </c>
      <c r="M6690" s="11"/>
      <c r="N6690" s="11">
        <v>6689</v>
      </c>
      <c r="O6690" s="12">
        <f t="shared" ca="1" si="472"/>
        <v>0.75556626006354377</v>
      </c>
      <c r="P6690" s="12">
        <f t="shared" ca="1" si="473"/>
        <v>0.19600726793030965</v>
      </c>
      <c r="Q6690" s="11" t="str">
        <f t="shared" ca="1" si="469"/>
        <v>A</v>
      </c>
    </row>
    <row r="6691" spans="9:17" x14ac:dyDescent="0.25">
      <c r="I6691" s="11">
        <v>6690</v>
      </c>
      <c r="J6691" s="11">
        <f t="shared" ca="1" si="470"/>
        <v>2.3579090921569494</v>
      </c>
      <c r="K6691" s="11">
        <f t="shared" ca="1" si="471"/>
        <v>2.0111690025973812</v>
      </c>
      <c r="L6691" s="11" t="str">
        <f t="shared" ca="1" si="468"/>
        <v>A</v>
      </c>
      <c r="M6691" s="11"/>
      <c r="N6691" s="11">
        <v>6690</v>
      </c>
      <c r="O6691" s="12">
        <f t="shared" ca="1" si="472"/>
        <v>0.52346046019934078</v>
      </c>
      <c r="P6691" s="12">
        <f t="shared" ca="1" si="473"/>
        <v>1.1185395902852031</v>
      </c>
      <c r="Q6691" s="11" t="str">
        <f t="shared" ca="1" si="469"/>
        <v>H</v>
      </c>
    </row>
    <row r="6692" spans="9:17" x14ac:dyDescent="0.25">
      <c r="I6692" s="11">
        <v>6691</v>
      </c>
      <c r="J6692" s="11">
        <f t="shared" ca="1" si="470"/>
        <v>2.2514653339568862</v>
      </c>
      <c r="K6692" s="11">
        <f t="shared" ca="1" si="471"/>
        <v>1.7862606004492669</v>
      </c>
      <c r="L6692" s="11" t="str">
        <f t="shared" ca="1" si="468"/>
        <v>A</v>
      </c>
      <c r="M6692" s="11"/>
      <c r="N6692" s="11">
        <v>6691</v>
      </c>
      <c r="O6692" s="12">
        <f t="shared" ca="1" si="472"/>
        <v>-1.169754376168513</v>
      </c>
      <c r="P6692" s="12">
        <f t="shared" ca="1" si="473"/>
        <v>1.5642161441619158</v>
      </c>
      <c r="Q6692" s="11" t="str">
        <f t="shared" ca="1" si="469"/>
        <v>H</v>
      </c>
    </row>
    <row r="6693" spans="9:17" x14ac:dyDescent="0.25">
      <c r="I6693" s="11">
        <v>6692</v>
      </c>
      <c r="J6693" s="11">
        <f t="shared" ca="1" si="470"/>
        <v>-0.11591303626552751</v>
      </c>
      <c r="K6693" s="11">
        <f t="shared" ca="1" si="471"/>
        <v>1.938371095423584</v>
      </c>
      <c r="L6693" s="11" t="str">
        <f t="shared" ca="1" si="468"/>
        <v>H</v>
      </c>
      <c r="M6693" s="11"/>
      <c r="N6693" s="11">
        <v>6692</v>
      </c>
      <c r="O6693" s="12">
        <f t="shared" ca="1" si="472"/>
        <v>2.4644665003654214</v>
      </c>
      <c r="P6693" s="12">
        <f t="shared" ca="1" si="473"/>
        <v>2.555837282653417</v>
      </c>
      <c r="Q6693" s="11" t="str">
        <f t="shared" ca="1" si="469"/>
        <v>H</v>
      </c>
    </row>
    <row r="6694" spans="9:17" x14ac:dyDescent="0.25">
      <c r="I6694" s="11">
        <v>6693</v>
      </c>
      <c r="J6694" s="11">
        <f t="shared" ca="1" si="470"/>
        <v>0.55306152977066869</v>
      </c>
      <c r="K6694" s="11">
        <f t="shared" ca="1" si="471"/>
        <v>1.5127181156317802</v>
      </c>
      <c r="L6694" s="11" t="str">
        <f t="shared" ca="1" si="468"/>
        <v>H</v>
      </c>
      <c r="M6694" s="11"/>
      <c r="N6694" s="11">
        <v>6693</v>
      </c>
      <c r="O6694" s="12">
        <f t="shared" ca="1" si="472"/>
        <v>-0.69982764434473133</v>
      </c>
      <c r="P6694" s="12">
        <f t="shared" ca="1" si="473"/>
        <v>3.0001679403841086</v>
      </c>
      <c r="Q6694" s="11" t="str">
        <f t="shared" ca="1" si="469"/>
        <v>H</v>
      </c>
    </row>
    <row r="6695" spans="9:17" x14ac:dyDescent="0.25">
      <c r="I6695" s="11">
        <v>6694</v>
      </c>
      <c r="J6695" s="11">
        <f t="shared" ca="1" si="470"/>
        <v>1.6900568716438729</v>
      </c>
      <c r="K6695" s="11">
        <f t="shared" ca="1" si="471"/>
        <v>1.5163371269346506</v>
      </c>
      <c r="L6695" s="11" t="str">
        <f t="shared" ca="1" si="468"/>
        <v>A</v>
      </c>
      <c r="M6695" s="11"/>
      <c r="N6695" s="11">
        <v>6694</v>
      </c>
      <c r="O6695" s="12">
        <f t="shared" ca="1" si="472"/>
        <v>-0.56228728090421987</v>
      </c>
      <c r="P6695" s="12">
        <f t="shared" ca="1" si="473"/>
        <v>1.1740292766763574</v>
      </c>
      <c r="Q6695" s="11" t="str">
        <f t="shared" ca="1" si="469"/>
        <v>H</v>
      </c>
    </row>
    <row r="6696" spans="9:17" x14ac:dyDescent="0.25">
      <c r="I6696" s="11">
        <v>6695</v>
      </c>
      <c r="J6696" s="11">
        <f t="shared" ca="1" si="470"/>
        <v>-1.4694204128730113</v>
      </c>
      <c r="K6696" s="11">
        <f t="shared" ca="1" si="471"/>
        <v>3.0113826181822212</v>
      </c>
      <c r="L6696" s="11" t="str">
        <f t="shared" ca="1" si="468"/>
        <v>H</v>
      </c>
      <c r="M6696" s="11"/>
      <c r="N6696" s="11">
        <v>6695</v>
      </c>
      <c r="O6696" s="12">
        <f t="shared" ca="1" si="472"/>
        <v>1.1522809059690853</v>
      </c>
      <c r="P6696" s="12">
        <f t="shared" ca="1" si="473"/>
        <v>2.5918079227720052</v>
      </c>
      <c r="Q6696" s="11" t="str">
        <f t="shared" ca="1" si="469"/>
        <v>H</v>
      </c>
    </row>
    <row r="6697" spans="9:17" x14ac:dyDescent="0.25">
      <c r="I6697" s="11">
        <v>6696</v>
      </c>
      <c r="J6697" s="11">
        <f t="shared" ca="1" si="470"/>
        <v>0.40831293231886379</v>
      </c>
      <c r="K6697" s="11">
        <f t="shared" ca="1" si="471"/>
        <v>0.65021358631054738</v>
      </c>
      <c r="L6697" s="11" t="str">
        <f t="shared" ca="1" si="468"/>
        <v>H</v>
      </c>
      <c r="M6697" s="11"/>
      <c r="N6697" s="11">
        <v>6696</v>
      </c>
      <c r="O6697" s="12">
        <f t="shared" ca="1" si="472"/>
        <v>-0.22355166364784929</v>
      </c>
      <c r="P6697" s="12">
        <f t="shared" ca="1" si="473"/>
        <v>0.37703753115146543</v>
      </c>
      <c r="Q6697" s="11" t="str">
        <f t="shared" ca="1" si="469"/>
        <v>H</v>
      </c>
    </row>
    <row r="6698" spans="9:17" x14ac:dyDescent="0.25">
      <c r="I6698" s="11">
        <v>6697</v>
      </c>
      <c r="J6698" s="11">
        <f t="shared" ca="1" si="470"/>
        <v>0.91947320706257452</v>
      </c>
      <c r="K6698" s="11">
        <f t="shared" ca="1" si="471"/>
        <v>-0.44161476782956433</v>
      </c>
      <c r="L6698" s="11" t="str">
        <f t="shared" ca="1" si="468"/>
        <v>A</v>
      </c>
      <c r="M6698" s="11"/>
      <c r="N6698" s="11">
        <v>6697</v>
      </c>
      <c r="O6698" s="12">
        <f t="shared" ca="1" si="472"/>
        <v>1.7171305412363966</v>
      </c>
      <c r="P6698" s="12">
        <f t="shared" ca="1" si="473"/>
        <v>0.55432863949322198</v>
      </c>
      <c r="Q6698" s="11" t="str">
        <f t="shared" ca="1" si="469"/>
        <v>A</v>
      </c>
    </row>
    <row r="6699" spans="9:17" x14ac:dyDescent="0.25">
      <c r="I6699" s="11">
        <v>6698</v>
      </c>
      <c r="J6699" s="11">
        <f t="shared" ca="1" si="470"/>
        <v>1.7408637087587651</v>
      </c>
      <c r="K6699" s="11">
        <f t="shared" ca="1" si="471"/>
        <v>3.6728003838731595</v>
      </c>
      <c r="L6699" s="11" t="str">
        <f t="shared" ca="1" si="468"/>
        <v>H</v>
      </c>
      <c r="M6699" s="11"/>
      <c r="N6699" s="11">
        <v>6698</v>
      </c>
      <c r="O6699" s="12">
        <f t="shared" ca="1" si="472"/>
        <v>5.7279091492945522E-4</v>
      </c>
      <c r="P6699" s="12">
        <f t="shared" ca="1" si="473"/>
        <v>2.1173183806795302</v>
      </c>
      <c r="Q6699" s="11" t="str">
        <f t="shared" ca="1" si="469"/>
        <v>H</v>
      </c>
    </row>
    <row r="6700" spans="9:17" x14ac:dyDescent="0.25">
      <c r="I6700" s="11">
        <v>6699</v>
      </c>
      <c r="J6700" s="11">
        <f t="shared" ca="1" si="470"/>
        <v>1.0923483227680626</v>
      </c>
      <c r="K6700" s="11">
        <f t="shared" ca="1" si="471"/>
        <v>2.3431548402297411</v>
      </c>
      <c r="L6700" s="11" t="str">
        <f t="shared" ca="1" si="468"/>
        <v>H</v>
      </c>
      <c r="M6700" s="11"/>
      <c r="N6700" s="11">
        <v>6699</v>
      </c>
      <c r="O6700" s="12">
        <f t="shared" ca="1" si="472"/>
        <v>-2.502145591530323</v>
      </c>
      <c r="P6700" s="12">
        <f t="shared" ca="1" si="473"/>
        <v>2.4206262049608225</v>
      </c>
      <c r="Q6700" s="11" t="str">
        <f t="shared" ca="1" si="469"/>
        <v>H</v>
      </c>
    </row>
    <row r="6701" spans="9:17" x14ac:dyDescent="0.25">
      <c r="I6701" s="11">
        <v>6700</v>
      </c>
      <c r="J6701" s="11">
        <f t="shared" ca="1" si="470"/>
        <v>-0.21160470669563491</v>
      </c>
      <c r="K6701" s="11">
        <f t="shared" ca="1" si="471"/>
        <v>3.161834533214563</v>
      </c>
      <c r="L6701" s="11" t="str">
        <f t="shared" ca="1" si="468"/>
        <v>H</v>
      </c>
      <c r="M6701" s="11"/>
      <c r="N6701" s="11">
        <v>6700</v>
      </c>
      <c r="O6701" s="12">
        <f t="shared" ca="1" si="472"/>
        <v>1.0716538818707617</v>
      </c>
      <c r="P6701" s="12">
        <f t="shared" ca="1" si="473"/>
        <v>-1.0248929411079302</v>
      </c>
      <c r="Q6701" s="11" t="str">
        <f t="shared" ca="1" si="469"/>
        <v>A</v>
      </c>
    </row>
    <row r="6702" spans="9:17" x14ac:dyDescent="0.25">
      <c r="I6702" s="11">
        <v>6701</v>
      </c>
      <c r="J6702" s="11">
        <f t="shared" ca="1" si="470"/>
        <v>1.6963266851449283</v>
      </c>
      <c r="K6702" s="11">
        <f t="shared" ca="1" si="471"/>
        <v>3.3817325175282722</v>
      </c>
      <c r="L6702" s="11" t="str">
        <f t="shared" ca="1" si="468"/>
        <v>H</v>
      </c>
      <c r="M6702" s="11"/>
      <c r="N6702" s="11">
        <v>6701</v>
      </c>
      <c r="O6702" s="12">
        <f t="shared" ca="1" si="472"/>
        <v>-0.77537295039785259</v>
      </c>
      <c r="P6702" s="12">
        <f t="shared" ca="1" si="473"/>
        <v>2.7711201136462691</v>
      </c>
      <c r="Q6702" s="11" t="str">
        <f t="shared" ca="1" si="469"/>
        <v>H</v>
      </c>
    </row>
    <row r="6703" spans="9:17" x14ac:dyDescent="0.25">
      <c r="I6703" s="11">
        <v>6702</v>
      </c>
      <c r="J6703" s="11">
        <f t="shared" ca="1" si="470"/>
        <v>-0.60160985919933074</v>
      </c>
      <c r="K6703" s="11">
        <f t="shared" ca="1" si="471"/>
        <v>2.4743355039127737</v>
      </c>
      <c r="L6703" s="11" t="str">
        <f t="shared" ca="1" si="468"/>
        <v>H</v>
      </c>
      <c r="M6703" s="11"/>
      <c r="N6703" s="11">
        <v>6702</v>
      </c>
      <c r="O6703" s="12">
        <f t="shared" ca="1" si="472"/>
        <v>-0.80427644018502198</v>
      </c>
      <c r="P6703" s="12">
        <f t="shared" ca="1" si="473"/>
        <v>1.5918044446898341</v>
      </c>
      <c r="Q6703" s="11" t="str">
        <f t="shared" ca="1" si="469"/>
        <v>H</v>
      </c>
    </row>
    <row r="6704" spans="9:17" x14ac:dyDescent="0.25">
      <c r="I6704" s="11">
        <v>6703</v>
      </c>
      <c r="J6704" s="11">
        <f t="shared" ca="1" si="470"/>
        <v>1.0648935200369618</v>
      </c>
      <c r="K6704" s="11">
        <f t="shared" ca="1" si="471"/>
        <v>1.4731525429938093</v>
      </c>
      <c r="L6704" s="11" t="str">
        <f t="shared" ca="1" si="468"/>
        <v>H</v>
      </c>
      <c r="M6704" s="11"/>
      <c r="N6704" s="11">
        <v>6703</v>
      </c>
      <c r="O6704" s="12">
        <f t="shared" ca="1" si="472"/>
        <v>2.5480747785856677</v>
      </c>
      <c r="P6704" s="12">
        <f t="shared" ca="1" si="473"/>
        <v>1.9722662180759374</v>
      </c>
      <c r="Q6704" s="11" t="str">
        <f t="shared" ca="1" si="469"/>
        <v>A</v>
      </c>
    </row>
    <row r="6705" spans="9:17" x14ac:dyDescent="0.25">
      <c r="I6705" s="11">
        <v>6704</v>
      </c>
      <c r="J6705" s="11">
        <f t="shared" ca="1" si="470"/>
        <v>1.1231488608041604</v>
      </c>
      <c r="K6705" s="11">
        <f t="shared" ca="1" si="471"/>
        <v>2.3027270636259018</v>
      </c>
      <c r="L6705" s="11" t="str">
        <f t="shared" ca="1" si="468"/>
        <v>H</v>
      </c>
      <c r="M6705" s="11"/>
      <c r="N6705" s="11">
        <v>6704</v>
      </c>
      <c r="O6705" s="12">
        <f t="shared" ca="1" si="472"/>
        <v>1.7086608644869681</v>
      </c>
      <c r="P6705" s="12">
        <f t="shared" ca="1" si="473"/>
        <v>5.4348039106765667E-2</v>
      </c>
      <c r="Q6705" s="11" t="str">
        <f t="shared" ca="1" si="469"/>
        <v>A</v>
      </c>
    </row>
    <row r="6706" spans="9:17" x14ac:dyDescent="0.25">
      <c r="I6706" s="11">
        <v>6705</v>
      </c>
      <c r="J6706" s="11">
        <f t="shared" ca="1" si="470"/>
        <v>2.0949229037504797</v>
      </c>
      <c r="K6706" s="11">
        <f t="shared" ca="1" si="471"/>
        <v>3.3139523773247963</v>
      </c>
      <c r="L6706" s="11" t="str">
        <f t="shared" ca="1" si="468"/>
        <v>H</v>
      </c>
      <c r="M6706" s="11"/>
      <c r="N6706" s="11">
        <v>6705</v>
      </c>
      <c r="O6706" s="12">
        <f t="shared" ca="1" si="472"/>
        <v>1.1627626801733291</v>
      </c>
      <c r="P6706" s="12">
        <f t="shared" ca="1" si="473"/>
        <v>2.4966796179463135</v>
      </c>
      <c r="Q6706" s="11" t="str">
        <f t="shared" ca="1" si="469"/>
        <v>H</v>
      </c>
    </row>
    <row r="6707" spans="9:17" x14ac:dyDescent="0.25">
      <c r="I6707" s="11">
        <v>6706</v>
      </c>
      <c r="J6707" s="11">
        <f t="shared" ca="1" si="470"/>
        <v>-0.16388553468653677</v>
      </c>
      <c r="K6707" s="11">
        <f t="shared" ca="1" si="471"/>
        <v>2.0748993620746976</v>
      </c>
      <c r="L6707" s="11" t="str">
        <f t="shared" ca="1" si="468"/>
        <v>H</v>
      </c>
      <c r="M6707" s="11"/>
      <c r="N6707" s="11">
        <v>6706</v>
      </c>
      <c r="O6707" s="12">
        <f t="shared" ca="1" si="472"/>
        <v>1.401881675173815</v>
      </c>
      <c r="P6707" s="12">
        <f t="shared" ca="1" si="473"/>
        <v>3.2762879602958401</v>
      </c>
      <c r="Q6707" s="11" t="str">
        <f t="shared" ca="1" si="469"/>
        <v>H</v>
      </c>
    </row>
    <row r="6708" spans="9:17" x14ac:dyDescent="0.25">
      <c r="I6708" s="11">
        <v>6707</v>
      </c>
      <c r="J6708" s="11">
        <f t="shared" ca="1" si="470"/>
        <v>2.650994430707255</v>
      </c>
      <c r="K6708" s="11">
        <f t="shared" ca="1" si="471"/>
        <v>-0.15177260353788924</v>
      </c>
      <c r="L6708" s="11" t="str">
        <f t="shared" ca="1" si="468"/>
        <v>A</v>
      </c>
      <c r="M6708" s="11"/>
      <c r="N6708" s="11">
        <v>6707</v>
      </c>
      <c r="O6708" s="12">
        <f t="shared" ca="1" si="472"/>
        <v>1.3606371292560941</v>
      </c>
      <c r="P6708" s="12">
        <f t="shared" ca="1" si="473"/>
        <v>-1.0696460181029344</v>
      </c>
      <c r="Q6708" s="11" t="str">
        <f t="shared" ca="1" si="469"/>
        <v>A</v>
      </c>
    </row>
    <row r="6709" spans="9:17" x14ac:dyDescent="0.25">
      <c r="I6709" s="11">
        <v>6708</v>
      </c>
      <c r="J6709" s="11">
        <f t="shared" ca="1" si="470"/>
        <v>-0.51109505080461959</v>
      </c>
      <c r="K6709" s="11">
        <f t="shared" ca="1" si="471"/>
        <v>2.3454860058900575</v>
      </c>
      <c r="L6709" s="11" t="str">
        <f t="shared" ca="1" si="468"/>
        <v>H</v>
      </c>
      <c r="M6709" s="11"/>
      <c r="N6709" s="11">
        <v>6708</v>
      </c>
      <c r="O6709" s="12">
        <f t="shared" ca="1" si="472"/>
        <v>-0.98187439674516397</v>
      </c>
      <c r="P6709" s="12">
        <f t="shared" ca="1" si="473"/>
        <v>-2.5981565317619375</v>
      </c>
      <c r="Q6709" s="11" t="str">
        <f t="shared" ca="1" si="469"/>
        <v>A</v>
      </c>
    </row>
    <row r="6710" spans="9:17" x14ac:dyDescent="0.25">
      <c r="I6710" s="11">
        <v>6709</v>
      </c>
      <c r="J6710" s="11">
        <f t="shared" ca="1" si="470"/>
        <v>2.1508427627347197</v>
      </c>
      <c r="K6710" s="11">
        <f t="shared" ca="1" si="471"/>
        <v>2.5579313860382391</v>
      </c>
      <c r="L6710" s="11" t="str">
        <f t="shared" ca="1" si="468"/>
        <v>H</v>
      </c>
      <c r="M6710" s="11"/>
      <c r="N6710" s="11">
        <v>6709</v>
      </c>
      <c r="O6710" s="12">
        <f t="shared" ca="1" si="472"/>
        <v>-2.2786210253003496</v>
      </c>
      <c r="P6710" s="12">
        <f t="shared" ca="1" si="473"/>
        <v>0.29760139317969325</v>
      </c>
      <c r="Q6710" s="11" t="str">
        <f t="shared" ca="1" si="469"/>
        <v>H</v>
      </c>
    </row>
    <row r="6711" spans="9:17" x14ac:dyDescent="0.25">
      <c r="I6711" s="11">
        <v>6710</v>
      </c>
      <c r="J6711" s="11">
        <f t="shared" ca="1" si="470"/>
        <v>1.2659330414678576</v>
      </c>
      <c r="K6711" s="11">
        <f t="shared" ca="1" si="471"/>
        <v>2.5646924398399507</v>
      </c>
      <c r="L6711" s="11" t="str">
        <f t="shared" ca="1" si="468"/>
        <v>H</v>
      </c>
      <c r="M6711" s="11"/>
      <c r="N6711" s="11">
        <v>6710</v>
      </c>
      <c r="O6711" s="12">
        <f t="shared" ca="1" si="472"/>
        <v>-1.2841387903494303</v>
      </c>
      <c r="P6711" s="12">
        <f t="shared" ca="1" si="473"/>
        <v>0.69074117255215373</v>
      </c>
      <c r="Q6711" s="11" t="str">
        <f t="shared" ca="1" si="469"/>
        <v>H</v>
      </c>
    </row>
    <row r="6712" spans="9:17" x14ac:dyDescent="0.25">
      <c r="I6712" s="11">
        <v>6711</v>
      </c>
      <c r="J6712" s="11">
        <f t="shared" ca="1" si="470"/>
        <v>0.77446342613333974</v>
      </c>
      <c r="K6712" s="11">
        <f t="shared" ca="1" si="471"/>
        <v>2.6128497855923563</v>
      </c>
      <c r="L6712" s="11" t="str">
        <f t="shared" ca="1" si="468"/>
        <v>H</v>
      </c>
      <c r="M6712" s="11"/>
      <c r="N6712" s="11">
        <v>6711</v>
      </c>
      <c r="O6712" s="12">
        <f t="shared" ca="1" si="472"/>
        <v>1.6439091802835191</v>
      </c>
      <c r="P6712" s="12">
        <f t="shared" ca="1" si="473"/>
        <v>1.2596667851052459</v>
      </c>
      <c r="Q6712" s="11" t="str">
        <f t="shared" ca="1" si="469"/>
        <v>A</v>
      </c>
    </row>
    <row r="6713" spans="9:17" x14ac:dyDescent="0.25">
      <c r="I6713" s="11">
        <v>6712</v>
      </c>
      <c r="J6713" s="11">
        <f t="shared" ca="1" si="470"/>
        <v>0.6357741326570121</v>
      </c>
      <c r="K6713" s="11">
        <f t="shared" ca="1" si="471"/>
        <v>3.0952946414930866</v>
      </c>
      <c r="L6713" s="11" t="str">
        <f t="shared" ca="1" si="468"/>
        <v>H</v>
      </c>
      <c r="M6713" s="11"/>
      <c r="N6713" s="11">
        <v>6712</v>
      </c>
      <c r="O6713" s="12">
        <f t="shared" ca="1" si="472"/>
        <v>-0.86666475109245655</v>
      </c>
      <c r="P6713" s="12">
        <f t="shared" ca="1" si="473"/>
        <v>0.23963924021058203</v>
      </c>
      <c r="Q6713" s="11" t="str">
        <f t="shared" ca="1" si="469"/>
        <v>H</v>
      </c>
    </row>
    <row r="6714" spans="9:17" x14ac:dyDescent="0.25">
      <c r="I6714" s="11">
        <v>6713</v>
      </c>
      <c r="J6714" s="11">
        <f t="shared" ca="1" si="470"/>
        <v>1.8122535412693557</v>
      </c>
      <c r="K6714" s="11">
        <f t="shared" ca="1" si="471"/>
        <v>1.1065103831827372</v>
      </c>
      <c r="L6714" s="11" t="str">
        <f t="shared" ca="1" si="468"/>
        <v>A</v>
      </c>
      <c r="M6714" s="11"/>
      <c r="N6714" s="11">
        <v>6713</v>
      </c>
      <c r="O6714" s="12">
        <f t="shared" ca="1" si="472"/>
        <v>1.3226267668952887</v>
      </c>
      <c r="P6714" s="12">
        <f t="shared" ca="1" si="473"/>
        <v>2.9268769980017391</v>
      </c>
      <c r="Q6714" s="11" t="str">
        <f t="shared" ca="1" si="469"/>
        <v>H</v>
      </c>
    </row>
    <row r="6715" spans="9:17" x14ac:dyDescent="0.25">
      <c r="I6715" s="11">
        <v>6714</v>
      </c>
      <c r="J6715" s="11">
        <f t="shared" ca="1" si="470"/>
        <v>-0.3218347926979116</v>
      </c>
      <c r="K6715" s="11">
        <f t="shared" ca="1" si="471"/>
        <v>0.62689604033457225</v>
      </c>
      <c r="L6715" s="11" t="str">
        <f t="shared" ca="1" si="468"/>
        <v>H</v>
      </c>
      <c r="M6715" s="11"/>
      <c r="N6715" s="11">
        <v>6714</v>
      </c>
      <c r="O6715" s="12">
        <f t="shared" ca="1" si="472"/>
        <v>1.6450038245120615</v>
      </c>
      <c r="P6715" s="12">
        <f t="shared" ca="1" si="473"/>
        <v>3.1672341133481305</v>
      </c>
      <c r="Q6715" s="11" t="str">
        <f t="shared" ca="1" si="469"/>
        <v>H</v>
      </c>
    </row>
    <row r="6716" spans="9:17" x14ac:dyDescent="0.25">
      <c r="I6716" s="11">
        <v>6715</v>
      </c>
      <c r="J6716" s="11">
        <f t="shared" ca="1" si="470"/>
        <v>1.145689536095418</v>
      </c>
      <c r="K6716" s="11">
        <f t="shared" ca="1" si="471"/>
        <v>2.200063277095758</v>
      </c>
      <c r="L6716" s="11" t="str">
        <f t="shared" ca="1" si="468"/>
        <v>H</v>
      </c>
      <c r="M6716" s="11"/>
      <c r="N6716" s="11">
        <v>6715</v>
      </c>
      <c r="O6716" s="12">
        <f t="shared" ca="1" si="472"/>
        <v>0.84911987683950874</v>
      </c>
      <c r="P6716" s="12">
        <f t="shared" ca="1" si="473"/>
        <v>2.546707983710891</v>
      </c>
      <c r="Q6716" s="11" t="str">
        <f t="shared" ca="1" si="469"/>
        <v>H</v>
      </c>
    </row>
    <row r="6717" spans="9:17" x14ac:dyDescent="0.25">
      <c r="I6717" s="11">
        <v>6716</v>
      </c>
      <c r="J6717" s="11">
        <f t="shared" ca="1" si="470"/>
        <v>1.4506007355860235</v>
      </c>
      <c r="K6717" s="11">
        <f t="shared" ca="1" si="471"/>
        <v>0.26331743182877432</v>
      </c>
      <c r="L6717" s="11" t="str">
        <f t="shared" ca="1" si="468"/>
        <v>A</v>
      </c>
      <c r="M6717" s="11"/>
      <c r="N6717" s="11">
        <v>6716</v>
      </c>
      <c r="O6717" s="12">
        <f t="shared" ca="1" si="472"/>
        <v>1.2764932230218968</v>
      </c>
      <c r="P6717" s="12">
        <f t="shared" ca="1" si="473"/>
        <v>1.0317637480902726</v>
      </c>
      <c r="Q6717" s="11" t="str">
        <f t="shared" ca="1" si="469"/>
        <v>A</v>
      </c>
    </row>
    <row r="6718" spans="9:17" x14ac:dyDescent="0.25">
      <c r="I6718" s="11">
        <v>6717</v>
      </c>
      <c r="J6718" s="11">
        <f t="shared" ca="1" si="470"/>
        <v>-0.24825509013544134</v>
      </c>
      <c r="K6718" s="11">
        <f t="shared" ca="1" si="471"/>
        <v>0.66825285071303298</v>
      </c>
      <c r="L6718" s="11" t="str">
        <f t="shared" ca="1" si="468"/>
        <v>H</v>
      </c>
      <c r="M6718" s="11"/>
      <c r="N6718" s="11">
        <v>6717</v>
      </c>
      <c r="O6718" s="12">
        <f t="shared" ca="1" si="472"/>
        <v>0.71458665454337367</v>
      </c>
      <c r="P6718" s="12">
        <f t="shared" ca="1" si="473"/>
        <v>0.81460301037064198</v>
      </c>
      <c r="Q6718" s="11" t="str">
        <f t="shared" ca="1" si="469"/>
        <v>H</v>
      </c>
    </row>
    <row r="6719" spans="9:17" x14ac:dyDescent="0.25">
      <c r="I6719" s="11">
        <v>6718</v>
      </c>
      <c r="J6719" s="11">
        <f t="shared" ca="1" si="470"/>
        <v>1.9848806775236314</v>
      </c>
      <c r="K6719" s="11">
        <f t="shared" ca="1" si="471"/>
        <v>0.25051310058397869</v>
      </c>
      <c r="L6719" s="11" t="str">
        <f t="shared" ca="1" si="468"/>
        <v>A</v>
      </c>
      <c r="M6719" s="11"/>
      <c r="N6719" s="11">
        <v>6718</v>
      </c>
      <c r="O6719" s="12">
        <f t="shared" ca="1" si="472"/>
        <v>3.0938128055351397</v>
      </c>
      <c r="P6719" s="12">
        <f t="shared" ca="1" si="473"/>
        <v>1.2944532149319865</v>
      </c>
      <c r="Q6719" s="11" t="str">
        <f t="shared" ca="1" si="469"/>
        <v>A</v>
      </c>
    </row>
    <row r="6720" spans="9:17" x14ac:dyDescent="0.25">
      <c r="I6720" s="11">
        <v>6719</v>
      </c>
      <c r="J6720" s="11">
        <f t="shared" ca="1" si="470"/>
        <v>-0.35948793332454321</v>
      </c>
      <c r="K6720" s="11">
        <f t="shared" ca="1" si="471"/>
        <v>2.6726097568141238</v>
      </c>
      <c r="L6720" s="11" t="str">
        <f t="shared" ca="1" si="468"/>
        <v>H</v>
      </c>
      <c r="M6720" s="11"/>
      <c r="N6720" s="11">
        <v>6719</v>
      </c>
      <c r="O6720" s="12">
        <f t="shared" ca="1" si="472"/>
        <v>0.68526461827984253</v>
      </c>
      <c r="P6720" s="12">
        <f t="shared" ca="1" si="473"/>
        <v>2.689109773365316</v>
      </c>
      <c r="Q6720" s="11" t="str">
        <f t="shared" ca="1" si="469"/>
        <v>H</v>
      </c>
    </row>
    <row r="6721" spans="9:17" x14ac:dyDescent="0.25">
      <c r="I6721" s="11">
        <v>6720</v>
      </c>
      <c r="J6721" s="11">
        <f t="shared" ca="1" si="470"/>
        <v>-0.6933624602652021</v>
      </c>
      <c r="K6721" s="11">
        <f t="shared" ca="1" si="471"/>
        <v>1.3125176028393972</v>
      </c>
      <c r="L6721" s="11" t="str">
        <f t="shared" ca="1" si="468"/>
        <v>H</v>
      </c>
      <c r="M6721" s="11"/>
      <c r="N6721" s="11">
        <v>6720</v>
      </c>
      <c r="O6721" s="12">
        <f t="shared" ca="1" si="472"/>
        <v>0.21364857133767223</v>
      </c>
      <c r="P6721" s="12">
        <f t="shared" ca="1" si="473"/>
        <v>2.050468998925481</v>
      </c>
      <c r="Q6721" s="11" t="str">
        <f t="shared" ca="1" si="469"/>
        <v>H</v>
      </c>
    </row>
    <row r="6722" spans="9:17" x14ac:dyDescent="0.25">
      <c r="I6722" s="11">
        <v>6721</v>
      </c>
      <c r="J6722" s="11">
        <f t="shared" ca="1" si="470"/>
        <v>1.7094098741027819</v>
      </c>
      <c r="K6722" s="11">
        <f t="shared" ca="1" si="471"/>
        <v>3.6413721308935028</v>
      </c>
      <c r="L6722" s="11" t="str">
        <f t="shared" ca="1" si="468"/>
        <v>H</v>
      </c>
      <c r="M6722" s="11"/>
      <c r="N6722" s="11">
        <v>6721</v>
      </c>
      <c r="O6722" s="12">
        <f t="shared" ca="1" si="472"/>
        <v>2.1560484501892638</v>
      </c>
      <c r="P6722" s="12">
        <f t="shared" ca="1" si="473"/>
        <v>0.28506333604701339</v>
      </c>
      <c r="Q6722" s="11" t="str">
        <f t="shared" ca="1" si="469"/>
        <v>A</v>
      </c>
    </row>
    <row r="6723" spans="9:17" x14ac:dyDescent="0.25">
      <c r="I6723" s="11">
        <v>6722</v>
      </c>
      <c r="J6723" s="11">
        <f t="shared" ref="J6723:J6786" ca="1" si="474">NORMINV(RAND(), $D$3,$F$3)</f>
        <v>0.51278689169010749</v>
      </c>
      <c r="K6723" s="11">
        <f t="shared" ref="K6723:K6786" ca="1" si="475">NORMINV(RAND(), $D$2,$F$2)</f>
        <v>0.78317543217929741</v>
      </c>
      <c r="L6723" s="11" t="str">
        <f t="shared" ca="1" si="468"/>
        <v>H</v>
      </c>
      <c r="M6723" s="11"/>
      <c r="N6723" s="11">
        <v>6722</v>
      </c>
      <c r="O6723" s="12">
        <f t="shared" ref="O6723:O6786" ca="1" si="476">NORMINV(RAND(), $D$11,$F$11)</f>
        <v>-0.95462316382371548</v>
      </c>
      <c r="P6723" s="12">
        <f t="shared" ref="P6723:P6786" ca="1" si="477">NORMINV(RAND(), $D$10,$F$10)</f>
        <v>0.61721035151560311</v>
      </c>
      <c r="Q6723" s="11" t="str">
        <f t="shared" ca="1" si="469"/>
        <v>H</v>
      </c>
    </row>
    <row r="6724" spans="9:17" x14ac:dyDescent="0.25">
      <c r="I6724" s="11">
        <v>6723</v>
      </c>
      <c r="J6724" s="11">
        <f t="shared" ca="1" si="474"/>
        <v>1.4552492896963716</v>
      </c>
      <c r="K6724" s="11">
        <f t="shared" ca="1" si="475"/>
        <v>2.6087072334140324</v>
      </c>
      <c r="L6724" s="11" t="str">
        <f t="shared" ca="1" si="468"/>
        <v>H</v>
      </c>
      <c r="M6724" s="11"/>
      <c r="N6724" s="11">
        <v>6723</v>
      </c>
      <c r="O6724" s="12">
        <f t="shared" ca="1" si="476"/>
        <v>-0.92737987692925472</v>
      </c>
      <c r="P6724" s="12">
        <f t="shared" ca="1" si="477"/>
        <v>1.4403267692443482</v>
      </c>
      <c r="Q6724" s="11" t="str">
        <f t="shared" ca="1" si="469"/>
        <v>H</v>
      </c>
    </row>
    <row r="6725" spans="9:17" x14ac:dyDescent="0.25">
      <c r="I6725" s="11">
        <v>6724</v>
      </c>
      <c r="J6725" s="11">
        <f t="shared" ca="1" si="474"/>
        <v>-0.26628180486422137</v>
      </c>
      <c r="K6725" s="11">
        <f t="shared" ca="1" si="475"/>
        <v>2.1481155903048621</v>
      </c>
      <c r="L6725" s="11" t="str">
        <f t="shared" ca="1" si="468"/>
        <v>H</v>
      </c>
      <c r="M6725" s="11"/>
      <c r="N6725" s="11">
        <v>6724</v>
      </c>
      <c r="O6725" s="12">
        <f t="shared" ca="1" si="476"/>
        <v>1.7531484121805971</v>
      </c>
      <c r="P6725" s="12">
        <f t="shared" ca="1" si="477"/>
        <v>3.1043708677821718</v>
      </c>
      <c r="Q6725" s="11" t="str">
        <f t="shared" ca="1" si="469"/>
        <v>H</v>
      </c>
    </row>
    <row r="6726" spans="9:17" x14ac:dyDescent="0.25">
      <c r="I6726" s="11">
        <v>6725</v>
      </c>
      <c r="J6726" s="11">
        <f t="shared" ca="1" si="474"/>
        <v>1.9553262640271205</v>
      </c>
      <c r="K6726" s="11">
        <f t="shared" ca="1" si="475"/>
        <v>2.5805109873661323</v>
      </c>
      <c r="L6726" s="11" t="str">
        <f t="shared" ca="1" si="468"/>
        <v>H</v>
      </c>
      <c r="M6726" s="11"/>
      <c r="N6726" s="11">
        <v>6725</v>
      </c>
      <c r="O6726" s="12">
        <f t="shared" ca="1" si="476"/>
        <v>-0.69388241841750498</v>
      </c>
      <c r="P6726" s="12">
        <f t="shared" ca="1" si="477"/>
        <v>0.72278198472768085</v>
      </c>
      <c r="Q6726" s="11" t="str">
        <f t="shared" ca="1" si="469"/>
        <v>H</v>
      </c>
    </row>
    <row r="6727" spans="9:17" x14ac:dyDescent="0.25">
      <c r="I6727" s="11">
        <v>6726</v>
      </c>
      <c r="J6727" s="11">
        <f t="shared" ca="1" si="474"/>
        <v>3.0565041050532686</v>
      </c>
      <c r="K6727" s="11">
        <f t="shared" ca="1" si="475"/>
        <v>2.1224788797247287</v>
      </c>
      <c r="L6727" s="11" t="str">
        <f t="shared" ca="1" si="468"/>
        <v>A</v>
      </c>
      <c r="M6727" s="11"/>
      <c r="N6727" s="11">
        <v>6726</v>
      </c>
      <c r="O6727" s="12">
        <f t="shared" ca="1" si="476"/>
        <v>0.77460856927347788</v>
      </c>
      <c r="P6727" s="12">
        <f t="shared" ca="1" si="477"/>
        <v>-0.48309931012274809</v>
      </c>
      <c r="Q6727" s="11" t="str">
        <f t="shared" ca="1" si="469"/>
        <v>A</v>
      </c>
    </row>
    <row r="6728" spans="9:17" x14ac:dyDescent="0.25">
      <c r="I6728" s="11">
        <v>6727</v>
      </c>
      <c r="J6728" s="11">
        <f t="shared" ca="1" si="474"/>
        <v>1.2734291445085053</v>
      </c>
      <c r="K6728" s="11">
        <f t="shared" ca="1" si="475"/>
        <v>3.1366581957889141</v>
      </c>
      <c r="L6728" s="11" t="str">
        <f t="shared" ca="1" si="468"/>
        <v>H</v>
      </c>
      <c r="M6728" s="11"/>
      <c r="N6728" s="11">
        <v>6727</v>
      </c>
      <c r="O6728" s="12">
        <f t="shared" ca="1" si="476"/>
        <v>1.9274590790034141</v>
      </c>
      <c r="P6728" s="12">
        <f t="shared" ca="1" si="477"/>
        <v>2.9388488853578494</v>
      </c>
      <c r="Q6728" s="11" t="str">
        <f t="shared" ca="1" si="469"/>
        <v>H</v>
      </c>
    </row>
    <row r="6729" spans="9:17" x14ac:dyDescent="0.25">
      <c r="I6729" s="11">
        <v>6728</v>
      </c>
      <c r="J6729" s="11">
        <f t="shared" ca="1" si="474"/>
        <v>9.3590504665607144E-2</v>
      </c>
      <c r="K6729" s="11">
        <f t="shared" ca="1" si="475"/>
        <v>1.8170138590490743</v>
      </c>
      <c r="L6729" s="11" t="str">
        <f t="shared" ca="1" si="468"/>
        <v>H</v>
      </c>
      <c r="M6729" s="11"/>
      <c r="N6729" s="11">
        <v>6728</v>
      </c>
      <c r="O6729" s="12">
        <f t="shared" ca="1" si="476"/>
        <v>1.6070005629843866</v>
      </c>
      <c r="P6729" s="12">
        <f t="shared" ca="1" si="477"/>
        <v>-0.20660449105297718</v>
      </c>
      <c r="Q6729" s="11" t="str">
        <f t="shared" ca="1" si="469"/>
        <v>A</v>
      </c>
    </row>
    <row r="6730" spans="9:17" x14ac:dyDescent="0.25">
      <c r="I6730" s="11">
        <v>6729</v>
      </c>
      <c r="J6730" s="11">
        <f t="shared" ca="1" si="474"/>
        <v>1.1365627197092971</v>
      </c>
      <c r="K6730" s="11">
        <f t="shared" ca="1" si="475"/>
        <v>4.3950767895307807</v>
      </c>
      <c r="L6730" s="11" t="str">
        <f t="shared" ca="1" si="468"/>
        <v>H</v>
      </c>
      <c r="M6730" s="11"/>
      <c r="N6730" s="11">
        <v>6729</v>
      </c>
      <c r="O6730" s="12">
        <f t="shared" ca="1" si="476"/>
        <v>-0.99080993452011934</v>
      </c>
      <c r="P6730" s="12">
        <f t="shared" ca="1" si="477"/>
        <v>0.18704979664142152</v>
      </c>
      <c r="Q6730" s="11" t="str">
        <f t="shared" ca="1" si="469"/>
        <v>H</v>
      </c>
    </row>
    <row r="6731" spans="9:17" x14ac:dyDescent="0.25">
      <c r="I6731" s="11">
        <v>6730</v>
      </c>
      <c r="J6731" s="11">
        <f t="shared" ca="1" si="474"/>
        <v>0.94539862962604693</v>
      </c>
      <c r="K6731" s="11">
        <f t="shared" ca="1" si="475"/>
        <v>2.5424232240822873</v>
      </c>
      <c r="L6731" s="11" t="str">
        <f t="shared" ca="1" si="468"/>
        <v>H</v>
      </c>
      <c r="M6731" s="11"/>
      <c r="N6731" s="11">
        <v>6730</v>
      </c>
      <c r="O6731" s="12">
        <f t="shared" ca="1" si="476"/>
        <v>1.624809479630039</v>
      </c>
      <c r="P6731" s="12">
        <f t="shared" ca="1" si="477"/>
        <v>-0.48342704626352173</v>
      </c>
      <c r="Q6731" s="11" t="str">
        <f t="shared" ca="1" si="469"/>
        <v>A</v>
      </c>
    </row>
    <row r="6732" spans="9:17" x14ac:dyDescent="0.25">
      <c r="I6732" s="11">
        <v>6731</v>
      </c>
      <c r="J6732" s="11">
        <f t="shared" ca="1" si="474"/>
        <v>-0.16282911461779193</v>
      </c>
      <c r="K6732" s="11">
        <f t="shared" ca="1" si="475"/>
        <v>4.3506877371551749</v>
      </c>
      <c r="L6732" s="11" t="str">
        <f t="shared" ca="1" si="468"/>
        <v>H</v>
      </c>
      <c r="M6732" s="11"/>
      <c r="N6732" s="11">
        <v>6731</v>
      </c>
      <c r="O6732" s="12">
        <f t="shared" ca="1" si="476"/>
        <v>2.0726251145923635</v>
      </c>
      <c r="P6732" s="12">
        <f t="shared" ca="1" si="477"/>
        <v>-0.44932292506201543</v>
      </c>
      <c r="Q6732" s="11" t="str">
        <f t="shared" ca="1" si="469"/>
        <v>A</v>
      </c>
    </row>
    <row r="6733" spans="9:17" x14ac:dyDescent="0.25">
      <c r="I6733" s="11">
        <v>6732</v>
      </c>
      <c r="J6733" s="11">
        <f t="shared" ca="1" si="474"/>
        <v>1.3564376090944459</v>
      </c>
      <c r="K6733" s="11">
        <f t="shared" ca="1" si="475"/>
        <v>1.255324385372842</v>
      </c>
      <c r="L6733" s="11" t="str">
        <f t="shared" ca="1" si="468"/>
        <v>A</v>
      </c>
      <c r="M6733" s="11"/>
      <c r="N6733" s="11">
        <v>6732</v>
      </c>
      <c r="O6733" s="12">
        <f t="shared" ca="1" si="476"/>
        <v>2.2589895096842376</v>
      </c>
      <c r="P6733" s="12">
        <f t="shared" ca="1" si="477"/>
        <v>0.68495722733957964</v>
      </c>
      <c r="Q6733" s="11" t="str">
        <f t="shared" ca="1" si="469"/>
        <v>A</v>
      </c>
    </row>
    <row r="6734" spans="9:17" x14ac:dyDescent="0.25">
      <c r="I6734" s="11">
        <v>6733</v>
      </c>
      <c r="J6734" s="11">
        <f t="shared" ca="1" si="474"/>
        <v>0.71408616206796305</v>
      </c>
      <c r="K6734" s="11">
        <f t="shared" ca="1" si="475"/>
        <v>0.56073252376135807</v>
      </c>
      <c r="L6734" s="11" t="str">
        <f t="shared" ca="1" si="468"/>
        <v>A</v>
      </c>
      <c r="M6734" s="11"/>
      <c r="N6734" s="11">
        <v>6733</v>
      </c>
      <c r="O6734" s="12">
        <f t="shared" ca="1" si="476"/>
        <v>-0.18607202085086838</v>
      </c>
      <c r="P6734" s="12">
        <f t="shared" ca="1" si="477"/>
        <v>1.0546895437545489</v>
      </c>
      <c r="Q6734" s="11" t="str">
        <f t="shared" ca="1" si="469"/>
        <v>H</v>
      </c>
    </row>
    <row r="6735" spans="9:17" x14ac:dyDescent="0.25">
      <c r="I6735" s="11">
        <v>6734</v>
      </c>
      <c r="J6735" s="11">
        <f t="shared" ca="1" si="474"/>
        <v>1.8569144308995571</v>
      </c>
      <c r="K6735" s="11">
        <f t="shared" ca="1" si="475"/>
        <v>2.155272426575817</v>
      </c>
      <c r="L6735" s="11" t="str">
        <f t="shared" ca="1" si="468"/>
        <v>H</v>
      </c>
      <c r="M6735" s="11"/>
      <c r="N6735" s="11">
        <v>6734</v>
      </c>
      <c r="O6735" s="12">
        <f t="shared" ca="1" si="476"/>
        <v>0.78784857349272985</v>
      </c>
      <c r="P6735" s="12">
        <f t="shared" ca="1" si="477"/>
        <v>0.73968522078031262</v>
      </c>
      <c r="Q6735" s="11" t="str">
        <f t="shared" ca="1" si="469"/>
        <v>A</v>
      </c>
    </row>
    <row r="6736" spans="9:17" x14ac:dyDescent="0.25">
      <c r="I6736" s="11">
        <v>6735</v>
      </c>
      <c r="J6736" s="11">
        <f t="shared" ca="1" si="474"/>
        <v>2.2644646810898106</v>
      </c>
      <c r="K6736" s="11">
        <f t="shared" ca="1" si="475"/>
        <v>1.5572471718671352</v>
      </c>
      <c r="L6736" s="11" t="str">
        <f t="shared" ca="1" si="468"/>
        <v>A</v>
      </c>
      <c r="M6736" s="11"/>
      <c r="N6736" s="11">
        <v>6735</v>
      </c>
      <c r="O6736" s="12">
        <f t="shared" ca="1" si="476"/>
        <v>-0.98732634633942751</v>
      </c>
      <c r="P6736" s="12">
        <f t="shared" ca="1" si="477"/>
        <v>-0.56102313403243675</v>
      </c>
      <c r="Q6736" s="11" t="str">
        <f t="shared" ca="1" si="469"/>
        <v>H</v>
      </c>
    </row>
    <row r="6737" spans="9:17" x14ac:dyDescent="0.25">
      <c r="I6737" s="11">
        <v>6736</v>
      </c>
      <c r="J6737" s="11">
        <f t="shared" ca="1" si="474"/>
        <v>1.3772250579814413</v>
      </c>
      <c r="K6737" s="11">
        <f t="shared" ca="1" si="475"/>
        <v>3.7435873467419745</v>
      </c>
      <c r="L6737" s="11" t="str">
        <f t="shared" ca="1" si="468"/>
        <v>H</v>
      </c>
      <c r="M6737" s="11"/>
      <c r="N6737" s="11">
        <v>6736</v>
      </c>
      <c r="O6737" s="12">
        <f t="shared" ca="1" si="476"/>
        <v>-0.19473060719468893</v>
      </c>
      <c r="P6737" s="12">
        <f t="shared" ca="1" si="477"/>
        <v>1.0938020409103797</v>
      </c>
      <c r="Q6737" s="11" t="str">
        <f t="shared" ca="1" si="469"/>
        <v>H</v>
      </c>
    </row>
    <row r="6738" spans="9:17" x14ac:dyDescent="0.25">
      <c r="I6738" s="11">
        <v>6737</v>
      </c>
      <c r="J6738" s="11">
        <f t="shared" ca="1" si="474"/>
        <v>1.5251822707030585</v>
      </c>
      <c r="K6738" s="11">
        <f t="shared" ca="1" si="475"/>
        <v>1.935236622495587</v>
      </c>
      <c r="L6738" s="11" t="str">
        <f t="shared" ca="1" si="468"/>
        <v>H</v>
      </c>
      <c r="M6738" s="11"/>
      <c r="N6738" s="11">
        <v>6737</v>
      </c>
      <c r="O6738" s="12">
        <f t="shared" ca="1" si="476"/>
        <v>-0.4091213861873183</v>
      </c>
      <c r="P6738" s="12">
        <f t="shared" ca="1" si="477"/>
        <v>0.60308300134754533</v>
      </c>
      <c r="Q6738" s="11" t="str">
        <f t="shared" ca="1" si="469"/>
        <v>H</v>
      </c>
    </row>
    <row r="6739" spans="9:17" x14ac:dyDescent="0.25">
      <c r="I6739" s="11">
        <v>6738</v>
      </c>
      <c r="J6739" s="11">
        <f t="shared" ca="1" si="474"/>
        <v>0.86129838992599317</v>
      </c>
      <c r="K6739" s="11">
        <f t="shared" ca="1" si="475"/>
        <v>1.6241247489899315</v>
      </c>
      <c r="L6739" s="11" t="str">
        <f t="shared" ca="1" si="468"/>
        <v>H</v>
      </c>
      <c r="M6739" s="11"/>
      <c r="N6739" s="11">
        <v>6738</v>
      </c>
      <c r="O6739" s="12">
        <f t="shared" ca="1" si="476"/>
        <v>-0.1752163857541913</v>
      </c>
      <c r="P6739" s="12">
        <f t="shared" ca="1" si="477"/>
        <v>0.13877535809591712</v>
      </c>
      <c r="Q6739" s="11" t="str">
        <f t="shared" ca="1" si="469"/>
        <v>H</v>
      </c>
    </row>
    <row r="6740" spans="9:17" x14ac:dyDescent="0.25">
      <c r="I6740" s="11">
        <v>6739</v>
      </c>
      <c r="J6740" s="11">
        <f t="shared" ca="1" si="474"/>
        <v>1.7475196543450588</v>
      </c>
      <c r="K6740" s="11">
        <f t="shared" ca="1" si="475"/>
        <v>0.48223843868321503</v>
      </c>
      <c r="L6740" s="11" t="str">
        <f t="shared" ca="1" si="468"/>
        <v>A</v>
      </c>
      <c r="M6740" s="11"/>
      <c r="N6740" s="11">
        <v>6739</v>
      </c>
      <c r="O6740" s="12">
        <f t="shared" ca="1" si="476"/>
        <v>1.7215692767442858</v>
      </c>
      <c r="P6740" s="12">
        <f t="shared" ca="1" si="477"/>
        <v>2.6384785278701024</v>
      </c>
      <c r="Q6740" s="11" t="str">
        <f t="shared" ca="1" si="469"/>
        <v>H</v>
      </c>
    </row>
    <row r="6741" spans="9:17" x14ac:dyDescent="0.25">
      <c r="I6741" s="11">
        <v>6740</v>
      </c>
      <c r="J6741" s="11">
        <f t="shared" ca="1" si="474"/>
        <v>2.1665337929657356</v>
      </c>
      <c r="K6741" s="11">
        <f t="shared" ca="1" si="475"/>
        <v>0.58939034923134637</v>
      </c>
      <c r="L6741" s="11" t="str">
        <f t="shared" ca="1" si="468"/>
        <v>A</v>
      </c>
      <c r="M6741" s="11"/>
      <c r="N6741" s="11">
        <v>6740</v>
      </c>
      <c r="O6741" s="12">
        <f t="shared" ca="1" si="476"/>
        <v>2.6560845694209858</v>
      </c>
      <c r="P6741" s="12">
        <f t="shared" ca="1" si="477"/>
        <v>-1.1301562000560095E-2</v>
      </c>
      <c r="Q6741" s="11" t="str">
        <f t="shared" ca="1" si="469"/>
        <v>A</v>
      </c>
    </row>
    <row r="6742" spans="9:17" x14ac:dyDescent="0.25">
      <c r="I6742" s="11">
        <v>6741</v>
      </c>
      <c r="J6742" s="11">
        <f t="shared" ca="1" si="474"/>
        <v>0.92343625574659882</v>
      </c>
      <c r="K6742" s="11">
        <f t="shared" ca="1" si="475"/>
        <v>2.7137958262084929</v>
      </c>
      <c r="L6742" s="11" t="str">
        <f t="shared" ca="1" si="468"/>
        <v>H</v>
      </c>
      <c r="M6742" s="11"/>
      <c r="N6742" s="11">
        <v>6741</v>
      </c>
      <c r="O6742" s="12">
        <f t="shared" ca="1" si="476"/>
        <v>9.3396644536838935E-3</v>
      </c>
      <c r="P6742" s="12">
        <f t="shared" ca="1" si="477"/>
        <v>1.4848863657543947</v>
      </c>
      <c r="Q6742" s="11" t="str">
        <f t="shared" ca="1" si="469"/>
        <v>H</v>
      </c>
    </row>
    <row r="6743" spans="9:17" x14ac:dyDescent="0.25">
      <c r="I6743" s="11">
        <v>6742</v>
      </c>
      <c r="J6743" s="11">
        <f t="shared" ca="1" si="474"/>
        <v>-0.35055072509075813</v>
      </c>
      <c r="K6743" s="11">
        <f t="shared" ca="1" si="475"/>
        <v>3.5304237162373244</v>
      </c>
      <c r="L6743" s="11" t="str">
        <f t="shared" ca="1" si="468"/>
        <v>H</v>
      </c>
      <c r="M6743" s="11"/>
      <c r="N6743" s="11">
        <v>6742</v>
      </c>
      <c r="O6743" s="12">
        <f t="shared" ca="1" si="476"/>
        <v>-0.79584146829564539</v>
      </c>
      <c r="P6743" s="12">
        <f t="shared" ca="1" si="477"/>
        <v>0.13996094973794782</v>
      </c>
      <c r="Q6743" s="11" t="str">
        <f t="shared" ca="1" si="469"/>
        <v>H</v>
      </c>
    </row>
    <row r="6744" spans="9:17" x14ac:dyDescent="0.25">
      <c r="I6744" s="11">
        <v>6743</v>
      </c>
      <c r="J6744" s="11">
        <f t="shared" ca="1" si="474"/>
        <v>0.20007964024603919</v>
      </c>
      <c r="K6744" s="11">
        <f t="shared" ca="1" si="475"/>
        <v>2.5896667165422969</v>
      </c>
      <c r="L6744" s="11" t="str">
        <f t="shared" ca="1" si="468"/>
        <v>H</v>
      </c>
      <c r="M6744" s="11"/>
      <c r="N6744" s="11">
        <v>6743</v>
      </c>
      <c r="O6744" s="12">
        <f t="shared" ca="1" si="476"/>
        <v>1.0406731574588095</v>
      </c>
      <c r="P6744" s="12">
        <f t="shared" ca="1" si="477"/>
        <v>4.1429956253095597</v>
      </c>
      <c r="Q6744" s="11" t="str">
        <f t="shared" ca="1" si="469"/>
        <v>H</v>
      </c>
    </row>
    <row r="6745" spans="9:17" x14ac:dyDescent="0.25">
      <c r="I6745" s="11">
        <v>6744</v>
      </c>
      <c r="J6745" s="11">
        <f t="shared" ca="1" si="474"/>
        <v>-0.28178285560169936</v>
      </c>
      <c r="K6745" s="11">
        <f t="shared" ca="1" si="475"/>
        <v>0.69216747256897859</v>
      </c>
      <c r="L6745" s="11" t="str">
        <f t="shared" ca="1" si="468"/>
        <v>H</v>
      </c>
      <c r="M6745" s="11"/>
      <c r="N6745" s="11">
        <v>6744</v>
      </c>
      <c r="O6745" s="12">
        <f t="shared" ca="1" si="476"/>
        <v>0.69601849621059186</v>
      </c>
      <c r="P6745" s="12">
        <f t="shared" ca="1" si="477"/>
        <v>-0.84616407616489875</v>
      </c>
      <c r="Q6745" s="11" t="str">
        <f t="shared" ca="1" si="469"/>
        <v>A</v>
      </c>
    </row>
    <row r="6746" spans="9:17" x14ac:dyDescent="0.25">
      <c r="I6746" s="11">
        <v>6745</v>
      </c>
      <c r="J6746" s="11">
        <f t="shared" ca="1" si="474"/>
        <v>2.8673730802438215</v>
      </c>
      <c r="K6746" s="11">
        <f t="shared" ca="1" si="475"/>
        <v>2.6942432397457359</v>
      </c>
      <c r="L6746" s="11" t="str">
        <f t="shared" ca="1" si="468"/>
        <v>A</v>
      </c>
      <c r="M6746" s="11"/>
      <c r="N6746" s="11">
        <v>6745</v>
      </c>
      <c r="O6746" s="12">
        <f t="shared" ca="1" si="476"/>
        <v>0.21661703853814812</v>
      </c>
      <c r="P6746" s="12">
        <f t="shared" ca="1" si="477"/>
        <v>1.6578249262433311</v>
      </c>
      <c r="Q6746" s="11" t="str">
        <f t="shared" ca="1" si="469"/>
        <v>H</v>
      </c>
    </row>
    <row r="6747" spans="9:17" x14ac:dyDescent="0.25">
      <c r="I6747" s="11">
        <v>6746</v>
      </c>
      <c r="J6747" s="11">
        <f t="shared" ca="1" si="474"/>
        <v>-0.67135527349989788</v>
      </c>
      <c r="K6747" s="11">
        <f t="shared" ca="1" si="475"/>
        <v>1.2564954780466127</v>
      </c>
      <c r="L6747" s="11" t="str">
        <f t="shared" ca="1" si="468"/>
        <v>H</v>
      </c>
      <c r="M6747" s="11"/>
      <c r="N6747" s="11">
        <v>6746</v>
      </c>
      <c r="O6747" s="12">
        <f t="shared" ca="1" si="476"/>
        <v>-0.39853427965383481</v>
      </c>
      <c r="P6747" s="12">
        <f t="shared" ca="1" si="477"/>
        <v>1.2857758273002819</v>
      </c>
      <c r="Q6747" s="11" t="str">
        <f t="shared" ca="1" si="469"/>
        <v>H</v>
      </c>
    </row>
    <row r="6748" spans="9:17" x14ac:dyDescent="0.25">
      <c r="I6748" s="11">
        <v>6747</v>
      </c>
      <c r="J6748" s="11">
        <f t="shared" ca="1" si="474"/>
        <v>9.1205492024446388E-2</v>
      </c>
      <c r="K6748" s="11">
        <f t="shared" ca="1" si="475"/>
        <v>1.2979657951512356</v>
      </c>
      <c r="L6748" s="11" t="str">
        <f t="shared" ca="1" si="468"/>
        <v>H</v>
      </c>
      <c r="M6748" s="11"/>
      <c r="N6748" s="11">
        <v>6747</v>
      </c>
      <c r="O6748" s="12">
        <f t="shared" ca="1" si="476"/>
        <v>0.46101712092659208</v>
      </c>
      <c r="P6748" s="12">
        <f t="shared" ca="1" si="477"/>
        <v>0.5220364906187237</v>
      </c>
      <c r="Q6748" s="11" t="str">
        <f t="shared" ca="1" si="469"/>
        <v>H</v>
      </c>
    </row>
    <row r="6749" spans="9:17" x14ac:dyDescent="0.25">
      <c r="I6749" s="11">
        <v>6748</v>
      </c>
      <c r="J6749" s="11">
        <f t="shared" ca="1" si="474"/>
        <v>1.2832460038642242</v>
      </c>
      <c r="K6749" s="11">
        <f t="shared" ca="1" si="475"/>
        <v>0.7672031595842661</v>
      </c>
      <c r="L6749" s="11" t="str">
        <f t="shared" ca="1" si="468"/>
        <v>A</v>
      </c>
      <c r="M6749" s="11"/>
      <c r="N6749" s="11">
        <v>6748</v>
      </c>
      <c r="O6749" s="12">
        <f t="shared" ca="1" si="476"/>
        <v>3.1042828204920756</v>
      </c>
      <c r="P6749" s="12">
        <f t="shared" ca="1" si="477"/>
        <v>-1.1298813699985271</v>
      </c>
      <c r="Q6749" s="11" t="str">
        <f t="shared" ca="1" si="469"/>
        <v>A</v>
      </c>
    </row>
    <row r="6750" spans="9:17" x14ac:dyDescent="0.25">
      <c r="I6750" s="11">
        <v>6749</v>
      </c>
      <c r="J6750" s="11">
        <f t="shared" ca="1" si="474"/>
        <v>1.7534452206558098</v>
      </c>
      <c r="K6750" s="11">
        <f t="shared" ca="1" si="475"/>
        <v>0.4405600065165971</v>
      </c>
      <c r="L6750" s="11" t="str">
        <f t="shared" ca="1" si="468"/>
        <v>A</v>
      </c>
      <c r="M6750" s="11"/>
      <c r="N6750" s="11">
        <v>6749</v>
      </c>
      <c r="O6750" s="12">
        <f t="shared" ca="1" si="476"/>
        <v>-0.13279128034390653</v>
      </c>
      <c r="P6750" s="12">
        <f t="shared" ca="1" si="477"/>
        <v>2.5881861866553786</v>
      </c>
      <c r="Q6750" s="11" t="str">
        <f t="shared" ca="1" si="469"/>
        <v>H</v>
      </c>
    </row>
    <row r="6751" spans="9:17" x14ac:dyDescent="0.25">
      <c r="I6751" s="11">
        <v>6750</v>
      </c>
      <c r="J6751" s="11">
        <f t="shared" ca="1" si="474"/>
        <v>0.4253570729001851</v>
      </c>
      <c r="K6751" s="11">
        <f t="shared" ca="1" si="475"/>
        <v>1.4867189957397446</v>
      </c>
      <c r="L6751" s="11" t="str">
        <f t="shared" ca="1" si="468"/>
        <v>H</v>
      </c>
      <c r="M6751" s="11"/>
      <c r="N6751" s="11">
        <v>6750</v>
      </c>
      <c r="O6751" s="12">
        <f t="shared" ca="1" si="476"/>
        <v>-1.2000418502952486</v>
      </c>
      <c r="P6751" s="12">
        <f t="shared" ca="1" si="477"/>
        <v>-0.99506387763230242</v>
      </c>
      <c r="Q6751" s="11" t="str">
        <f t="shared" ca="1" si="469"/>
        <v>H</v>
      </c>
    </row>
    <row r="6752" spans="9:17" x14ac:dyDescent="0.25">
      <c r="I6752" s="11">
        <v>6751</v>
      </c>
      <c r="J6752" s="11">
        <f t="shared" ca="1" si="474"/>
        <v>1.8667561248402218</v>
      </c>
      <c r="K6752" s="11">
        <f t="shared" ca="1" si="475"/>
        <v>3.3369444062467841</v>
      </c>
      <c r="L6752" s="11" t="str">
        <f t="shared" ca="1" si="468"/>
        <v>H</v>
      </c>
      <c r="M6752" s="11"/>
      <c r="N6752" s="11">
        <v>6751</v>
      </c>
      <c r="O6752" s="12">
        <f t="shared" ca="1" si="476"/>
        <v>-1.2847729892911715</v>
      </c>
      <c r="P6752" s="12">
        <f t="shared" ca="1" si="477"/>
        <v>1.2646112211295879</v>
      </c>
      <c r="Q6752" s="11" t="str">
        <f t="shared" ca="1" si="469"/>
        <v>H</v>
      </c>
    </row>
    <row r="6753" spans="9:17" x14ac:dyDescent="0.25">
      <c r="I6753" s="11">
        <v>6752</v>
      </c>
      <c r="J6753" s="11">
        <f t="shared" ca="1" si="474"/>
        <v>0.40306854678710402</v>
      </c>
      <c r="K6753" s="11">
        <f t="shared" ca="1" si="475"/>
        <v>3.6570457127166573</v>
      </c>
      <c r="L6753" s="11" t="str">
        <f t="shared" ca="1" si="468"/>
        <v>H</v>
      </c>
      <c r="M6753" s="11"/>
      <c r="N6753" s="11">
        <v>6752</v>
      </c>
      <c r="O6753" s="12">
        <f t="shared" ca="1" si="476"/>
        <v>0.10025487657656373</v>
      </c>
      <c r="P6753" s="12">
        <f t="shared" ca="1" si="477"/>
        <v>0.29002874813903712</v>
      </c>
      <c r="Q6753" s="11" t="str">
        <f t="shared" ca="1" si="469"/>
        <v>H</v>
      </c>
    </row>
    <row r="6754" spans="9:17" x14ac:dyDescent="0.25">
      <c r="I6754" s="11">
        <v>6753</v>
      </c>
      <c r="J6754" s="11">
        <f t="shared" ca="1" si="474"/>
        <v>1.9072099591591338</v>
      </c>
      <c r="K6754" s="11">
        <f t="shared" ca="1" si="475"/>
        <v>1.228169848759312</v>
      </c>
      <c r="L6754" s="11" t="str">
        <f t="shared" ca="1" si="468"/>
        <v>A</v>
      </c>
      <c r="M6754" s="11"/>
      <c r="N6754" s="11">
        <v>6753</v>
      </c>
      <c r="O6754" s="12">
        <f t="shared" ca="1" si="476"/>
        <v>0.81786248853623689</v>
      </c>
      <c r="P6754" s="12">
        <f t="shared" ca="1" si="477"/>
        <v>0.23737158034951233</v>
      </c>
      <c r="Q6754" s="11" t="str">
        <f t="shared" ca="1" si="469"/>
        <v>A</v>
      </c>
    </row>
    <row r="6755" spans="9:17" x14ac:dyDescent="0.25">
      <c r="I6755" s="11">
        <v>6754</v>
      </c>
      <c r="J6755" s="11">
        <f t="shared" ca="1" si="474"/>
        <v>2.9070469018365017</v>
      </c>
      <c r="K6755" s="11">
        <f t="shared" ca="1" si="475"/>
        <v>3.0414154843663397</v>
      </c>
      <c r="L6755" s="11" t="str">
        <f t="shared" ca="1" si="468"/>
        <v>H</v>
      </c>
      <c r="M6755" s="11"/>
      <c r="N6755" s="11">
        <v>6754</v>
      </c>
      <c r="O6755" s="12">
        <f t="shared" ca="1" si="476"/>
        <v>1.6539793080242609</v>
      </c>
      <c r="P6755" s="12">
        <f t="shared" ca="1" si="477"/>
        <v>-0.41594843535923487</v>
      </c>
      <c r="Q6755" s="11" t="str">
        <f t="shared" ca="1" si="469"/>
        <v>A</v>
      </c>
    </row>
    <row r="6756" spans="9:17" x14ac:dyDescent="0.25">
      <c r="I6756" s="11">
        <v>6755</v>
      </c>
      <c r="J6756" s="11">
        <f t="shared" ca="1" si="474"/>
        <v>3.7005697066726775</v>
      </c>
      <c r="K6756" s="11">
        <f t="shared" ca="1" si="475"/>
        <v>2.3927558810077461</v>
      </c>
      <c r="L6756" s="11" t="str">
        <f t="shared" ca="1" si="468"/>
        <v>A</v>
      </c>
      <c r="M6756" s="11"/>
      <c r="N6756" s="11">
        <v>6755</v>
      </c>
      <c r="O6756" s="12">
        <f t="shared" ca="1" si="476"/>
        <v>0.24632567288337454</v>
      </c>
      <c r="P6756" s="12">
        <f t="shared" ca="1" si="477"/>
        <v>2.2966331193602953</v>
      </c>
      <c r="Q6756" s="11" t="str">
        <f t="shared" ca="1" si="469"/>
        <v>H</v>
      </c>
    </row>
    <row r="6757" spans="9:17" x14ac:dyDescent="0.25">
      <c r="I6757" s="11">
        <v>6756</v>
      </c>
      <c r="J6757" s="11">
        <f t="shared" ca="1" si="474"/>
        <v>1.07382461548277</v>
      </c>
      <c r="K6757" s="11">
        <f t="shared" ca="1" si="475"/>
        <v>1.8592269202966563</v>
      </c>
      <c r="L6757" s="11" t="str">
        <f t="shared" ca="1" si="468"/>
        <v>H</v>
      </c>
      <c r="M6757" s="11"/>
      <c r="N6757" s="11">
        <v>6756</v>
      </c>
      <c r="O6757" s="12">
        <f t="shared" ca="1" si="476"/>
        <v>0.53188655390246875</v>
      </c>
      <c r="P6757" s="12">
        <f t="shared" ca="1" si="477"/>
        <v>0.42356542692937982</v>
      </c>
      <c r="Q6757" s="11" t="str">
        <f t="shared" ca="1" si="469"/>
        <v>A</v>
      </c>
    </row>
    <row r="6758" spans="9:17" x14ac:dyDescent="0.25">
      <c r="I6758" s="11">
        <v>6757</v>
      </c>
      <c r="J6758" s="11">
        <f t="shared" ca="1" si="474"/>
        <v>-1.6095534626788992</v>
      </c>
      <c r="K6758" s="11">
        <f t="shared" ca="1" si="475"/>
        <v>4.1126788396227134</v>
      </c>
      <c r="L6758" s="11" t="str">
        <f t="shared" ca="1" si="468"/>
        <v>H</v>
      </c>
      <c r="M6758" s="11"/>
      <c r="N6758" s="11">
        <v>6757</v>
      </c>
      <c r="O6758" s="12">
        <f t="shared" ca="1" si="476"/>
        <v>0.57117051066749092</v>
      </c>
      <c r="P6758" s="12">
        <f t="shared" ca="1" si="477"/>
        <v>1.7442589436183669</v>
      </c>
      <c r="Q6758" s="11" t="str">
        <f t="shared" ca="1" si="469"/>
        <v>H</v>
      </c>
    </row>
    <row r="6759" spans="9:17" x14ac:dyDescent="0.25">
      <c r="I6759" s="11">
        <v>6758</v>
      </c>
      <c r="J6759" s="11">
        <f t="shared" ca="1" si="474"/>
        <v>1.621102030821894</v>
      </c>
      <c r="K6759" s="11">
        <f t="shared" ca="1" si="475"/>
        <v>2.2601227236426573</v>
      </c>
      <c r="L6759" s="11" t="str">
        <f t="shared" ca="1" si="468"/>
        <v>H</v>
      </c>
      <c r="M6759" s="11"/>
      <c r="N6759" s="11">
        <v>6758</v>
      </c>
      <c r="O6759" s="12">
        <f t="shared" ca="1" si="476"/>
        <v>-0.24330433077870661</v>
      </c>
      <c r="P6759" s="12">
        <f t="shared" ca="1" si="477"/>
        <v>0.95182926710521454</v>
      </c>
      <c r="Q6759" s="11" t="str">
        <f t="shared" ca="1" si="469"/>
        <v>H</v>
      </c>
    </row>
    <row r="6760" spans="9:17" x14ac:dyDescent="0.25">
      <c r="I6760" s="11">
        <v>6759</v>
      </c>
      <c r="J6760" s="11">
        <f t="shared" ca="1" si="474"/>
        <v>0.89912973054157663</v>
      </c>
      <c r="K6760" s="11">
        <f t="shared" ca="1" si="475"/>
        <v>1.4580481842721806</v>
      </c>
      <c r="L6760" s="11" t="str">
        <f t="shared" ca="1" si="468"/>
        <v>H</v>
      </c>
      <c r="M6760" s="11"/>
      <c r="N6760" s="11">
        <v>6759</v>
      </c>
      <c r="O6760" s="12">
        <f t="shared" ca="1" si="476"/>
        <v>1.4807801370985763</v>
      </c>
      <c r="P6760" s="12">
        <f t="shared" ca="1" si="477"/>
        <v>0.16450544111421883</v>
      </c>
      <c r="Q6760" s="11" t="str">
        <f t="shared" ca="1" si="469"/>
        <v>A</v>
      </c>
    </row>
    <row r="6761" spans="9:17" x14ac:dyDescent="0.25">
      <c r="I6761" s="11">
        <v>6760</v>
      </c>
      <c r="J6761" s="11">
        <f t="shared" ca="1" si="474"/>
        <v>-0.21504378638513055</v>
      </c>
      <c r="K6761" s="11">
        <f t="shared" ca="1" si="475"/>
        <v>2.6951603403955011</v>
      </c>
      <c r="L6761" s="11" t="str">
        <f t="shared" ca="1" si="468"/>
        <v>H</v>
      </c>
      <c r="M6761" s="11"/>
      <c r="N6761" s="11">
        <v>6760</v>
      </c>
      <c r="O6761" s="12">
        <f t="shared" ca="1" si="476"/>
        <v>-0.25564692222672181</v>
      </c>
      <c r="P6761" s="12">
        <f t="shared" ca="1" si="477"/>
        <v>-1.7181503711156885</v>
      </c>
      <c r="Q6761" s="11" t="str">
        <f t="shared" ca="1" si="469"/>
        <v>A</v>
      </c>
    </row>
    <row r="6762" spans="9:17" x14ac:dyDescent="0.25">
      <c r="I6762" s="11">
        <v>6761</v>
      </c>
      <c r="J6762" s="11">
        <f t="shared" ca="1" si="474"/>
        <v>-9.4439595162178258E-2</v>
      </c>
      <c r="K6762" s="11">
        <f t="shared" ca="1" si="475"/>
        <v>2.9676369398139455</v>
      </c>
      <c r="L6762" s="11" t="str">
        <f t="shared" ca="1" si="468"/>
        <v>H</v>
      </c>
      <c r="M6762" s="11"/>
      <c r="N6762" s="11">
        <v>6761</v>
      </c>
      <c r="O6762" s="12">
        <f t="shared" ca="1" si="476"/>
        <v>-0.51295839135371035</v>
      </c>
      <c r="P6762" s="12">
        <f t="shared" ca="1" si="477"/>
        <v>3.1997171646645755</v>
      </c>
      <c r="Q6762" s="11" t="str">
        <f t="shared" ca="1" si="469"/>
        <v>H</v>
      </c>
    </row>
    <row r="6763" spans="9:17" x14ac:dyDescent="0.25">
      <c r="I6763" s="11">
        <v>6762</v>
      </c>
      <c r="J6763" s="11">
        <f t="shared" ca="1" si="474"/>
        <v>1.5231357408192798</v>
      </c>
      <c r="K6763" s="11">
        <f t="shared" ca="1" si="475"/>
        <v>2.9142398214476422</v>
      </c>
      <c r="L6763" s="11" t="str">
        <f t="shared" ca="1" si="468"/>
        <v>H</v>
      </c>
      <c r="M6763" s="11"/>
      <c r="N6763" s="11">
        <v>6762</v>
      </c>
      <c r="O6763" s="12">
        <f t="shared" ca="1" si="476"/>
        <v>-1.7986325330297477</v>
      </c>
      <c r="P6763" s="12">
        <f t="shared" ca="1" si="477"/>
        <v>1.5295489075541939</v>
      </c>
      <c r="Q6763" s="11" t="str">
        <f t="shared" ca="1" si="469"/>
        <v>H</v>
      </c>
    </row>
    <row r="6764" spans="9:17" x14ac:dyDescent="0.25">
      <c r="I6764" s="11">
        <v>6763</v>
      </c>
      <c r="J6764" s="11">
        <f t="shared" ca="1" si="474"/>
        <v>1.5961288209073479</v>
      </c>
      <c r="K6764" s="11">
        <f t="shared" ca="1" si="475"/>
        <v>0.84400444116732265</v>
      </c>
      <c r="L6764" s="11" t="str">
        <f t="shared" ca="1" si="468"/>
        <v>A</v>
      </c>
      <c r="M6764" s="11"/>
      <c r="N6764" s="11">
        <v>6763</v>
      </c>
      <c r="O6764" s="12">
        <f t="shared" ca="1" si="476"/>
        <v>-9.7054505169527738E-2</v>
      </c>
      <c r="P6764" s="12">
        <f t="shared" ca="1" si="477"/>
        <v>1.4331178721508588</v>
      </c>
      <c r="Q6764" s="11" t="str">
        <f t="shared" ca="1" si="469"/>
        <v>H</v>
      </c>
    </row>
    <row r="6765" spans="9:17" x14ac:dyDescent="0.25">
      <c r="I6765" s="11">
        <v>6764</v>
      </c>
      <c r="J6765" s="11">
        <f t="shared" ca="1" si="474"/>
        <v>0.15353436994862646</v>
      </c>
      <c r="K6765" s="11">
        <f t="shared" ca="1" si="475"/>
        <v>0.28401680087772352</v>
      </c>
      <c r="L6765" s="11" t="str">
        <f t="shared" ca="1" si="468"/>
        <v>H</v>
      </c>
      <c r="M6765" s="11"/>
      <c r="N6765" s="11">
        <v>6764</v>
      </c>
      <c r="O6765" s="12">
        <f t="shared" ca="1" si="476"/>
        <v>0.77852428190922485</v>
      </c>
      <c r="P6765" s="12">
        <f t="shared" ca="1" si="477"/>
        <v>0.87936731861000872</v>
      </c>
      <c r="Q6765" s="11" t="str">
        <f t="shared" ca="1" si="469"/>
        <v>H</v>
      </c>
    </row>
    <row r="6766" spans="9:17" x14ac:dyDescent="0.25">
      <c r="I6766" s="11">
        <v>6765</v>
      </c>
      <c r="J6766" s="11">
        <f t="shared" ca="1" si="474"/>
        <v>1.3416607104046339</v>
      </c>
      <c r="K6766" s="11">
        <f t="shared" ca="1" si="475"/>
        <v>0.94966786186890917</v>
      </c>
      <c r="L6766" s="11" t="str">
        <f t="shared" ca="1" si="468"/>
        <v>A</v>
      </c>
      <c r="M6766" s="11"/>
      <c r="N6766" s="11">
        <v>6765</v>
      </c>
      <c r="O6766" s="12">
        <f t="shared" ca="1" si="476"/>
        <v>1.9638291979998244</v>
      </c>
      <c r="P6766" s="12">
        <f t="shared" ca="1" si="477"/>
        <v>1.2107859562501306</v>
      </c>
      <c r="Q6766" s="11" t="str">
        <f t="shared" ca="1" si="469"/>
        <v>A</v>
      </c>
    </row>
    <row r="6767" spans="9:17" x14ac:dyDescent="0.25">
      <c r="I6767" s="11">
        <v>6766</v>
      </c>
      <c r="J6767" s="11">
        <f t="shared" ca="1" si="474"/>
        <v>1.413907261996882</v>
      </c>
      <c r="K6767" s="11">
        <f t="shared" ca="1" si="475"/>
        <v>-1.1494324302171015</v>
      </c>
      <c r="L6767" s="11" t="str">
        <f t="shared" ca="1" si="468"/>
        <v>A</v>
      </c>
      <c r="M6767" s="11"/>
      <c r="N6767" s="11">
        <v>6766</v>
      </c>
      <c r="O6767" s="12">
        <f t="shared" ca="1" si="476"/>
        <v>0.17807433659360061</v>
      </c>
      <c r="P6767" s="12">
        <f t="shared" ca="1" si="477"/>
        <v>2.0148218959632249</v>
      </c>
      <c r="Q6767" s="11" t="str">
        <f t="shared" ca="1" si="469"/>
        <v>H</v>
      </c>
    </row>
    <row r="6768" spans="9:17" x14ac:dyDescent="0.25">
      <c r="I6768" s="11">
        <v>6767</v>
      </c>
      <c r="J6768" s="11">
        <f t="shared" ca="1" si="474"/>
        <v>0.64825776016823733</v>
      </c>
      <c r="K6768" s="11">
        <f t="shared" ca="1" si="475"/>
        <v>0.23330653928258083</v>
      </c>
      <c r="L6768" s="11" t="str">
        <f t="shared" ca="1" si="468"/>
        <v>A</v>
      </c>
      <c r="M6768" s="11"/>
      <c r="N6768" s="11">
        <v>6767</v>
      </c>
      <c r="O6768" s="12">
        <f t="shared" ca="1" si="476"/>
        <v>-0.78034771965070893</v>
      </c>
      <c r="P6768" s="12">
        <f t="shared" ca="1" si="477"/>
        <v>1.1296727127491792</v>
      </c>
      <c r="Q6768" s="11" t="str">
        <f t="shared" ca="1" si="469"/>
        <v>H</v>
      </c>
    </row>
    <row r="6769" spans="9:17" x14ac:dyDescent="0.25">
      <c r="I6769" s="11">
        <v>6768</v>
      </c>
      <c r="J6769" s="11">
        <f t="shared" ca="1" si="474"/>
        <v>1.1296362418366352</v>
      </c>
      <c r="K6769" s="11">
        <f t="shared" ca="1" si="475"/>
        <v>2.7564354341993731</v>
      </c>
      <c r="L6769" s="11" t="str">
        <f t="shared" ca="1" si="468"/>
        <v>H</v>
      </c>
      <c r="M6769" s="11"/>
      <c r="N6769" s="11">
        <v>6768</v>
      </c>
      <c r="O6769" s="12">
        <f t="shared" ca="1" si="476"/>
        <v>2.0311970773050811</v>
      </c>
      <c r="P6769" s="12">
        <f t="shared" ca="1" si="477"/>
        <v>3.7191087815685751</v>
      </c>
      <c r="Q6769" s="11" t="str">
        <f t="shared" ca="1" si="469"/>
        <v>H</v>
      </c>
    </row>
    <row r="6770" spans="9:17" x14ac:dyDescent="0.25">
      <c r="I6770" s="11">
        <v>6769</v>
      </c>
      <c r="J6770" s="11">
        <f t="shared" ca="1" si="474"/>
        <v>2.7089719245552928</v>
      </c>
      <c r="K6770" s="11">
        <f t="shared" ca="1" si="475"/>
        <v>1.7850271514614204</v>
      </c>
      <c r="L6770" s="11" t="str">
        <f t="shared" ca="1" si="468"/>
        <v>A</v>
      </c>
      <c r="M6770" s="11"/>
      <c r="N6770" s="11">
        <v>6769</v>
      </c>
      <c r="O6770" s="12">
        <f t="shared" ca="1" si="476"/>
        <v>8.6514065338110513E-2</v>
      </c>
      <c r="P6770" s="12">
        <f t="shared" ca="1" si="477"/>
        <v>0.35306834746787341</v>
      </c>
      <c r="Q6770" s="11" t="str">
        <f t="shared" ca="1" si="469"/>
        <v>H</v>
      </c>
    </row>
    <row r="6771" spans="9:17" x14ac:dyDescent="0.25">
      <c r="I6771" s="11">
        <v>6770</v>
      </c>
      <c r="J6771" s="11">
        <f t="shared" ca="1" si="474"/>
        <v>2.4095548114966103</v>
      </c>
      <c r="K6771" s="11">
        <f t="shared" ca="1" si="475"/>
        <v>2.3452493184759566</v>
      </c>
      <c r="L6771" s="11" t="str">
        <f t="shared" ca="1" si="468"/>
        <v>A</v>
      </c>
      <c r="M6771" s="11"/>
      <c r="N6771" s="11">
        <v>6770</v>
      </c>
      <c r="O6771" s="12">
        <f t="shared" ca="1" si="476"/>
        <v>0.15602660609635771</v>
      </c>
      <c r="P6771" s="12">
        <f t="shared" ca="1" si="477"/>
        <v>2.3940800447549901</v>
      </c>
      <c r="Q6771" s="11" t="str">
        <f t="shared" ca="1" si="469"/>
        <v>H</v>
      </c>
    </row>
    <row r="6772" spans="9:17" x14ac:dyDescent="0.25">
      <c r="I6772" s="11">
        <v>6771</v>
      </c>
      <c r="J6772" s="11">
        <f t="shared" ca="1" si="474"/>
        <v>0.86467478317940971</v>
      </c>
      <c r="K6772" s="11">
        <f t="shared" ca="1" si="475"/>
        <v>3.1945615042619568</v>
      </c>
      <c r="L6772" s="11" t="str">
        <f t="shared" ca="1" si="468"/>
        <v>H</v>
      </c>
      <c r="M6772" s="11"/>
      <c r="N6772" s="11">
        <v>6771</v>
      </c>
      <c r="O6772" s="12">
        <f t="shared" ca="1" si="476"/>
        <v>0.45675427935061558</v>
      </c>
      <c r="P6772" s="12">
        <f t="shared" ca="1" si="477"/>
        <v>-0.58433967596496883</v>
      </c>
      <c r="Q6772" s="11" t="str">
        <f t="shared" ca="1" si="469"/>
        <v>A</v>
      </c>
    </row>
    <row r="6773" spans="9:17" x14ac:dyDescent="0.25">
      <c r="I6773" s="11">
        <v>6772</v>
      </c>
      <c r="J6773" s="11">
        <f t="shared" ca="1" si="474"/>
        <v>0.23436341089823998</v>
      </c>
      <c r="K6773" s="11">
        <f t="shared" ca="1" si="475"/>
        <v>3.5343864587838283</v>
      </c>
      <c r="L6773" s="11" t="str">
        <f t="shared" ca="1" si="468"/>
        <v>H</v>
      </c>
      <c r="M6773" s="11"/>
      <c r="N6773" s="11">
        <v>6772</v>
      </c>
      <c r="O6773" s="12">
        <f t="shared" ca="1" si="476"/>
        <v>0.13679816280056695</v>
      </c>
      <c r="P6773" s="12">
        <f t="shared" ca="1" si="477"/>
        <v>2.6062289020356708</v>
      </c>
      <c r="Q6773" s="11" t="str">
        <f t="shared" ca="1" si="469"/>
        <v>H</v>
      </c>
    </row>
    <row r="6774" spans="9:17" x14ac:dyDescent="0.25">
      <c r="I6774" s="11">
        <v>6773</v>
      </c>
      <c r="J6774" s="11">
        <f t="shared" ca="1" si="474"/>
        <v>1.3512414700606432</v>
      </c>
      <c r="K6774" s="11">
        <f t="shared" ca="1" si="475"/>
        <v>1.6476414296722626</v>
      </c>
      <c r="L6774" s="11" t="str">
        <f t="shared" ca="1" si="468"/>
        <v>H</v>
      </c>
      <c r="M6774" s="11"/>
      <c r="N6774" s="11">
        <v>6773</v>
      </c>
      <c r="O6774" s="12">
        <f t="shared" ca="1" si="476"/>
        <v>-0.61779925662825574</v>
      </c>
      <c r="P6774" s="12">
        <f t="shared" ca="1" si="477"/>
        <v>1.3899310528670119</v>
      </c>
      <c r="Q6774" s="11" t="str">
        <f t="shared" ca="1" si="469"/>
        <v>H</v>
      </c>
    </row>
    <row r="6775" spans="9:17" x14ac:dyDescent="0.25">
      <c r="I6775" s="11">
        <v>6774</v>
      </c>
      <c r="J6775" s="11">
        <f t="shared" ca="1" si="474"/>
        <v>1.2497591979636822</v>
      </c>
      <c r="K6775" s="11">
        <f t="shared" ca="1" si="475"/>
        <v>0.72589008102304153</v>
      </c>
      <c r="L6775" s="11" t="str">
        <f t="shared" ca="1" si="468"/>
        <v>A</v>
      </c>
      <c r="M6775" s="11"/>
      <c r="N6775" s="11">
        <v>6774</v>
      </c>
      <c r="O6775" s="12">
        <f t="shared" ca="1" si="476"/>
        <v>-1.4815763244002578</v>
      </c>
      <c r="P6775" s="12">
        <f t="shared" ca="1" si="477"/>
        <v>1.0940940290440071</v>
      </c>
      <c r="Q6775" s="11" t="str">
        <f t="shared" ca="1" si="469"/>
        <v>H</v>
      </c>
    </row>
    <row r="6776" spans="9:17" x14ac:dyDescent="0.25">
      <c r="I6776" s="11">
        <v>6775</v>
      </c>
      <c r="J6776" s="11">
        <f t="shared" ca="1" si="474"/>
        <v>0.33512049054739856</v>
      </c>
      <c r="K6776" s="11">
        <f t="shared" ca="1" si="475"/>
        <v>1.2867077345906885</v>
      </c>
      <c r="L6776" s="11" t="str">
        <f t="shared" ca="1" si="468"/>
        <v>H</v>
      </c>
      <c r="M6776" s="11"/>
      <c r="N6776" s="11">
        <v>6775</v>
      </c>
      <c r="O6776" s="12">
        <f t="shared" ca="1" si="476"/>
        <v>-0.3682450913817773</v>
      </c>
      <c r="P6776" s="12">
        <f t="shared" ca="1" si="477"/>
        <v>1.1794714989207531</v>
      </c>
      <c r="Q6776" s="11" t="str">
        <f t="shared" ca="1" si="469"/>
        <v>H</v>
      </c>
    </row>
    <row r="6777" spans="9:17" x14ac:dyDescent="0.25">
      <c r="I6777" s="11">
        <v>6776</v>
      </c>
      <c r="J6777" s="11">
        <f t="shared" ca="1" si="474"/>
        <v>-1.2647806303566935</v>
      </c>
      <c r="K6777" s="11">
        <f t="shared" ca="1" si="475"/>
        <v>-1.0993174845732261</v>
      </c>
      <c r="L6777" s="11" t="str">
        <f t="shared" ca="1" si="468"/>
        <v>H</v>
      </c>
      <c r="M6777" s="11"/>
      <c r="N6777" s="11">
        <v>6776</v>
      </c>
      <c r="O6777" s="12">
        <f t="shared" ca="1" si="476"/>
        <v>-6.3295153007169591E-2</v>
      </c>
      <c r="P6777" s="12">
        <f t="shared" ca="1" si="477"/>
        <v>-0.59945157622245437</v>
      </c>
      <c r="Q6777" s="11" t="str">
        <f t="shared" ca="1" si="469"/>
        <v>A</v>
      </c>
    </row>
    <row r="6778" spans="9:17" x14ac:dyDescent="0.25">
      <c r="I6778" s="11">
        <v>6777</v>
      </c>
      <c r="J6778" s="11">
        <f t="shared" ca="1" si="474"/>
        <v>0.72567188498290258</v>
      </c>
      <c r="K6778" s="11">
        <f t="shared" ca="1" si="475"/>
        <v>0.30416385725116024</v>
      </c>
      <c r="L6778" s="11" t="str">
        <f t="shared" ca="1" si="468"/>
        <v>A</v>
      </c>
      <c r="M6778" s="11"/>
      <c r="N6778" s="11">
        <v>6777</v>
      </c>
      <c r="O6778" s="12">
        <f t="shared" ca="1" si="476"/>
        <v>2.3579172418089422</v>
      </c>
      <c r="P6778" s="12">
        <f t="shared" ca="1" si="477"/>
        <v>-1.0437896090296639</v>
      </c>
      <c r="Q6778" s="11" t="str">
        <f t="shared" ca="1" si="469"/>
        <v>A</v>
      </c>
    </row>
    <row r="6779" spans="9:17" x14ac:dyDescent="0.25">
      <c r="I6779" s="11">
        <v>6778</v>
      </c>
      <c r="J6779" s="11">
        <f t="shared" ca="1" si="474"/>
        <v>-0.23201895915593951</v>
      </c>
      <c r="K6779" s="11">
        <f t="shared" ca="1" si="475"/>
        <v>2.339963585024301</v>
      </c>
      <c r="L6779" s="11" t="str">
        <f t="shared" ca="1" si="468"/>
        <v>H</v>
      </c>
      <c r="M6779" s="11"/>
      <c r="N6779" s="11">
        <v>6778</v>
      </c>
      <c r="O6779" s="12">
        <f t="shared" ca="1" si="476"/>
        <v>2.2938425722108313</v>
      </c>
      <c r="P6779" s="12">
        <f t="shared" ca="1" si="477"/>
        <v>-0.48988899511006889</v>
      </c>
      <c r="Q6779" s="11" t="str">
        <f t="shared" ca="1" si="469"/>
        <v>A</v>
      </c>
    </row>
    <row r="6780" spans="9:17" x14ac:dyDescent="0.25">
      <c r="I6780" s="11">
        <v>6779</v>
      </c>
      <c r="J6780" s="11">
        <f t="shared" ca="1" si="474"/>
        <v>0.9777502305045086</v>
      </c>
      <c r="K6780" s="11">
        <f t="shared" ca="1" si="475"/>
        <v>1.5174537770046994</v>
      </c>
      <c r="L6780" s="11" t="str">
        <f t="shared" ca="1" si="468"/>
        <v>H</v>
      </c>
      <c r="M6780" s="11"/>
      <c r="N6780" s="11">
        <v>6779</v>
      </c>
      <c r="O6780" s="12">
        <f t="shared" ca="1" si="476"/>
        <v>0.59885916388075899</v>
      </c>
      <c r="P6780" s="12">
        <f t="shared" ca="1" si="477"/>
        <v>-0.9559116015573923</v>
      </c>
      <c r="Q6780" s="11" t="str">
        <f t="shared" ca="1" si="469"/>
        <v>A</v>
      </c>
    </row>
    <row r="6781" spans="9:17" x14ac:dyDescent="0.25">
      <c r="I6781" s="11">
        <v>6780</v>
      </c>
      <c r="J6781" s="11">
        <f t="shared" ca="1" si="474"/>
        <v>1.8043691680914233</v>
      </c>
      <c r="K6781" s="11">
        <f t="shared" ca="1" si="475"/>
        <v>1.3827062749910799</v>
      </c>
      <c r="L6781" s="11" t="str">
        <f t="shared" ca="1" si="468"/>
        <v>A</v>
      </c>
      <c r="M6781" s="11"/>
      <c r="N6781" s="11">
        <v>6780</v>
      </c>
      <c r="O6781" s="12">
        <f t="shared" ca="1" si="476"/>
        <v>-1.2105895343406046</v>
      </c>
      <c r="P6781" s="12">
        <f t="shared" ca="1" si="477"/>
        <v>1.4920995626983207</v>
      </c>
      <c r="Q6781" s="11" t="str">
        <f t="shared" ca="1" si="469"/>
        <v>H</v>
      </c>
    </row>
    <row r="6782" spans="9:17" x14ac:dyDescent="0.25">
      <c r="I6782" s="11">
        <v>6781</v>
      </c>
      <c r="J6782" s="11">
        <f t="shared" ca="1" si="474"/>
        <v>1.7612800591107904</v>
      </c>
      <c r="K6782" s="11">
        <f t="shared" ca="1" si="475"/>
        <v>1.4935022087681398</v>
      </c>
      <c r="L6782" s="11" t="str">
        <f t="shared" ca="1" si="468"/>
        <v>A</v>
      </c>
      <c r="M6782" s="11"/>
      <c r="N6782" s="11">
        <v>6781</v>
      </c>
      <c r="O6782" s="12">
        <f t="shared" ca="1" si="476"/>
        <v>0.58048481479424474</v>
      </c>
      <c r="P6782" s="12">
        <f t="shared" ca="1" si="477"/>
        <v>0.39059391337960603</v>
      </c>
      <c r="Q6782" s="11" t="str">
        <f t="shared" ca="1" si="469"/>
        <v>A</v>
      </c>
    </row>
    <row r="6783" spans="9:17" x14ac:dyDescent="0.25">
      <c r="I6783" s="11">
        <v>6782</v>
      </c>
      <c r="J6783" s="11">
        <f t="shared" ca="1" si="474"/>
        <v>3.4144049565910946</v>
      </c>
      <c r="K6783" s="11">
        <f t="shared" ca="1" si="475"/>
        <v>2.0888956655463162</v>
      </c>
      <c r="L6783" s="11" t="str">
        <f t="shared" ca="1" si="468"/>
        <v>A</v>
      </c>
      <c r="M6783" s="11"/>
      <c r="N6783" s="11">
        <v>6782</v>
      </c>
      <c r="O6783" s="12">
        <f t="shared" ca="1" si="476"/>
        <v>0.22054804523162813</v>
      </c>
      <c r="P6783" s="12">
        <f t="shared" ca="1" si="477"/>
        <v>0.80919783139886059</v>
      </c>
      <c r="Q6783" s="11" t="str">
        <f t="shared" ca="1" si="469"/>
        <v>H</v>
      </c>
    </row>
    <row r="6784" spans="9:17" x14ac:dyDescent="0.25">
      <c r="I6784" s="11">
        <v>6783</v>
      </c>
      <c r="J6784" s="11">
        <f t="shared" ca="1" si="474"/>
        <v>0.3125594265101671</v>
      </c>
      <c r="K6784" s="11">
        <f t="shared" ca="1" si="475"/>
        <v>3.7038693403477718</v>
      </c>
      <c r="L6784" s="11" t="str">
        <f t="shared" ca="1" si="468"/>
        <v>H</v>
      </c>
      <c r="M6784" s="11"/>
      <c r="N6784" s="11">
        <v>6783</v>
      </c>
      <c r="O6784" s="12">
        <f t="shared" ca="1" si="476"/>
        <v>-1.5096688709262704</v>
      </c>
      <c r="P6784" s="12">
        <f t="shared" ca="1" si="477"/>
        <v>0.54378562606211878</v>
      </c>
      <c r="Q6784" s="11" t="str">
        <f t="shared" ca="1" si="469"/>
        <v>H</v>
      </c>
    </row>
    <row r="6785" spans="9:17" x14ac:dyDescent="0.25">
      <c r="I6785" s="11">
        <v>6784</v>
      </c>
      <c r="J6785" s="11">
        <f t="shared" ca="1" si="474"/>
        <v>-1.0521995418102326</v>
      </c>
      <c r="K6785" s="11">
        <f t="shared" ca="1" si="475"/>
        <v>0.1490343431884531</v>
      </c>
      <c r="L6785" s="11" t="str">
        <f t="shared" ca="1" si="468"/>
        <v>H</v>
      </c>
      <c r="M6785" s="11"/>
      <c r="N6785" s="11">
        <v>6784</v>
      </c>
      <c r="O6785" s="12">
        <f t="shared" ca="1" si="476"/>
        <v>0.94732094746572726</v>
      </c>
      <c r="P6785" s="12">
        <f t="shared" ca="1" si="477"/>
        <v>0.43716139483263849</v>
      </c>
      <c r="Q6785" s="11" t="str">
        <f t="shared" ca="1" si="469"/>
        <v>A</v>
      </c>
    </row>
    <row r="6786" spans="9:17" x14ac:dyDescent="0.25">
      <c r="I6786" s="11">
        <v>6785</v>
      </c>
      <c r="J6786" s="11">
        <f t="shared" ca="1" si="474"/>
        <v>1.4933639109130343</v>
      </c>
      <c r="K6786" s="11">
        <f t="shared" ca="1" si="475"/>
        <v>1.5018146051477466</v>
      </c>
      <c r="L6786" s="11" t="str">
        <f t="shared" ca="1" si="468"/>
        <v>H</v>
      </c>
      <c r="M6786" s="11"/>
      <c r="N6786" s="11">
        <v>6785</v>
      </c>
      <c r="O6786" s="12">
        <f t="shared" ca="1" si="476"/>
        <v>0.11069524853123125</v>
      </c>
      <c r="P6786" s="12">
        <f t="shared" ca="1" si="477"/>
        <v>2.3262895403651598</v>
      </c>
      <c r="Q6786" s="11" t="str">
        <f t="shared" ca="1" si="469"/>
        <v>H</v>
      </c>
    </row>
    <row r="6787" spans="9:17" x14ac:dyDescent="0.25">
      <c r="I6787" s="11">
        <v>6786</v>
      </c>
      <c r="J6787" s="11">
        <f t="shared" ref="J6787:J6850" ca="1" si="478">NORMINV(RAND(), $D$3,$F$3)</f>
        <v>-0.36489961361314294</v>
      </c>
      <c r="K6787" s="11">
        <f t="shared" ref="K6787:K6850" ca="1" si="479">NORMINV(RAND(), $D$2,$F$2)</f>
        <v>2.1304234801681399</v>
      </c>
      <c r="L6787" s="11" t="str">
        <f t="shared" ca="1" si="468"/>
        <v>H</v>
      </c>
      <c r="M6787" s="11"/>
      <c r="N6787" s="11">
        <v>6786</v>
      </c>
      <c r="O6787" s="12">
        <f t="shared" ref="O6787:O6850" ca="1" si="480">NORMINV(RAND(), $D$11,$F$11)</f>
        <v>-1.1804020385636276</v>
      </c>
      <c r="P6787" s="12">
        <f t="shared" ref="P6787:P6850" ca="1" si="481">NORMINV(RAND(), $D$10,$F$10)</f>
        <v>1.1030167406056688</v>
      </c>
      <c r="Q6787" s="11" t="str">
        <f t="shared" ca="1" si="469"/>
        <v>H</v>
      </c>
    </row>
    <row r="6788" spans="9:17" x14ac:dyDescent="0.25">
      <c r="I6788" s="11">
        <v>6787</v>
      </c>
      <c r="J6788" s="11">
        <f t="shared" ca="1" si="478"/>
        <v>-0.33713912897709808</v>
      </c>
      <c r="K6788" s="11">
        <f t="shared" ca="1" si="479"/>
        <v>1.0128359260799611</v>
      </c>
      <c r="L6788" s="11" t="str">
        <f t="shared" ca="1" si="468"/>
        <v>H</v>
      </c>
      <c r="M6788" s="11"/>
      <c r="N6788" s="11">
        <v>6787</v>
      </c>
      <c r="O6788" s="12">
        <f t="shared" ca="1" si="480"/>
        <v>1.1579247814051095</v>
      </c>
      <c r="P6788" s="12">
        <f t="shared" ca="1" si="481"/>
        <v>-0.2634751082080935</v>
      </c>
      <c r="Q6788" s="11" t="str">
        <f t="shared" ca="1" si="469"/>
        <v>A</v>
      </c>
    </row>
    <row r="6789" spans="9:17" x14ac:dyDescent="0.25">
      <c r="I6789" s="11">
        <v>6788</v>
      </c>
      <c r="J6789" s="11">
        <f t="shared" ca="1" si="478"/>
        <v>0.75194107902299523</v>
      </c>
      <c r="K6789" s="11">
        <f t="shared" ca="1" si="479"/>
        <v>2.7029500699124034</v>
      </c>
      <c r="L6789" s="11" t="str">
        <f t="shared" ca="1" si="468"/>
        <v>H</v>
      </c>
      <c r="M6789" s="11"/>
      <c r="N6789" s="11">
        <v>6788</v>
      </c>
      <c r="O6789" s="12">
        <f t="shared" ca="1" si="480"/>
        <v>0.75532871527101642</v>
      </c>
      <c r="P6789" s="12">
        <f t="shared" ca="1" si="481"/>
        <v>1.5097586350051215</v>
      </c>
      <c r="Q6789" s="11" t="str">
        <f t="shared" ca="1" si="469"/>
        <v>H</v>
      </c>
    </row>
    <row r="6790" spans="9:17" x14ac:dyDescent="0.25">
      <c r="I6790" s="11">
        <v>6789</v>
      </c>
      <c r="J6790" s="11">
        <f t="shared" ca="1" si="478"/>
        <v>1.4089260733172133</v>
      </c>
      <c r="K6790" s="11">
        <f t="shared" ca="1" si="479"/>
        <v>3.2274312438198471</v>
      </c>
      <c r="L6790" s="11" t="str">
        <f t="shared" ca="1" si="468"/>
        <v>H</v>
      </c>
      <c r="M6790" s="11"/>
      <c r="N6790" s="11">
        <v>6789</v>
      </c>
      <c r="O6790" s="12">
        <f t="shared" ca="1" si="480"/>
        <v>-7.9739097107934032E-2</v>
      </c>
      <c r="P6790" s="12">
        <f t="shared" ca="1" si="481"/>
        <v>0.70119063044515684</v>
      </c>
      <c r="Q6790" s="11" t="str">
        <f t="shared" ca="1" si="469"/>
        <v>H</v>
      </c>
    </row>
    <row r="6791" spans="9:17" x14ac:dyDescent="0.25">
      <c r="I6791" s="11">
        <v>6790</v>
      </c>
      <c r="J6791" s="11">
        <f t="shared" ca="1" si="478"/>
        <v>-0.66691219348538378</v>
      </c>
      <c r="K6791" s="11">
        <f t="shared" ca="1" si="479"/>
        <v>0.60090733992094392</v>
      </c>
      <c r="L6791" s="11" t="str">
        <f t="shared" ca="1" si="468"/>
        <v>H</v>
      </c>
      <c r="M6791" s="11"/>
      <c r="N6791" s="11">
        <v>6790</v>
      </c>
      <c r="O6791" s="12">
        <f t="shared" ca="1" si="480"/>
        <v>0.41587975590648218</v>
      </c>
      <c r="P6791" s="12">
        <f t="shared" ca="1" si="481"/>
        <v>-9.1539835592032714E-2</v>
      </c>
      <c r="Q6791" s="11" t="str">
        <f t="shared" ca="1" si="469"/>
        <v>A</v>
      </c>
    </row>
    <row r="6792" spans="9:17" x14ac:dyDescent="0.25">
      <c r="I6792" s="11">
        <v>6791</v>
      </c>
      <c r="J6792" s="11">
        <f t="shared" ca="1" si="478"/>
        <v>0.54507339557718648</v>
      </c>
      <c r="K6792" s="11">
        <f t="shared" ca="1" si="479"/>
        <v>-0.25603030460610787</v>
      </c>
      <c r="L6792" s="11" t="str">
        <f t="shared" ca="1" si="468"/>
        <v>A</v>
      </c>
      <c r="M6792" s="11"/>
      <c r="N6792" s="11">
        <v>6791</v>
      </c>
      <c r="O6792" s="12">
        <f t="shared" ca="1" si="480"/>
        <v>0.55744579342274314</v>
      </c>
      <c r="P6792" s="12">
        <f t="shared" ca="1" si="481"/>
        <v>1.2083148065264022</v>
      </c>
      <c r="Q6792" s="11" t="str">
        <f t="shared" ca="1" si="469"/>
        <v>H</v>
      </c>
    </row>
    <row r="6793" spans="9:17" x14ac:dyDescent="0.25">
      <c r="I6793" s="11">
        <v>6792</v>
      </c>
      <c r="J6793" s="11">
        <f t="shared" ca="1" si="478"/>
        <v>-0.80802326407977498</v>
      </c>
      <c r="K6793" s="11">
        <f t="shared" ca="1" si="479"/>
        <v>1.776880820783072</v>
      </c>
      <c r="L6793" s="11" t="str">
        <f t="shared" ca="1" si="468"/>
        <v>H</v>
      </c>
      <c r="M6793" s="11"/>
      <c r="N6793" s="11">
        <v>6792</v>
      </c>
      <c r="O6793" s="12">
        <f t="shared" ca="1" si="480"/>
        <v>-0.54760781910252621</v>
      </c>
      <c r="P6793" s="12">
        <f t="shared" ca="1" si="481"/>
        <v>0.10221133238480862</v>
      </c>
      <c r="Q6793" s="11" t="str">
        <f t="shared" ca="1" si="469"/>
        <v>H</v>
      </c>
    </row>
    <row r="6794" spans="9:17" x14ac:dyDescent="0.25">
      <c r="I6794" s="11">
        <v>6793</v>
      </c>
      <c r="J6794" s="11">
        <f t="shared" ca="1" si="478"/>
        <v>-1.6073517549142102</v>
      </c>
      <c r="K6794" s="11">
        <f t="shared" ca="1" si="479"/>
        <v>1.7120135186051837</v>
      </c>
      <c r="L6794" s="11" t="str">
        <f t="shared" ca="1" si="468"/>
        <v>H</v>
      </c>
      <c r="M6794" s="11"/>
      <c r="N6794" s="11">
        <v>6793</v>
      </c>
      <c r="O6794" s="12">
        <f t="shared" ca="1" si="480"/>
        <v>1.4619407966077982</v>
      </c>
      <c r="P6794" s="12">
        <f t="shared" ca="1" si="481"/>
        <v>-0.73165024015875568</v>
      </c>
      <c r="Q6794" s="11" t="str">
        <f t="shared" ca="1" si="469"/>
        <v>A</v>
      </c>
    </row>
    <row r="6795" spans="9:17" x14ac:dyDescent="0.25">
      <c r="I6795" s="11">
        <v>6794</v>
      </c>
      <c r="J6795" s="11">
        <f t="shared" ca="1" si="478"/>
        <v>1.0420310434263012</v>
      </c>
      <c r="K6795" s="11">
        <f t="shared" ca="1" si="479"/>
        <v>2.6122273986430726</v>
      </c>
      <c r="L6795" s="11" t="str">
        <f t="shared" ca="1" si="468"/>
        <v>H</v>
      </c>
      <c r="M6795" s="11"/>
      <c r="N6795" s="11">
        <v>6794</v>
      </c>
      <c r="O6795" s="12">
        <f t="shared" ca="1" si="480"/>
        <v>0.22347502155751559</v>
      </c>
      <c r="P6795" s="12">
        <f t="shared" ca="1" si="481"/>
        <v>2.4631498238832332</v>
      </c>
      <c r="Q6795" s="11" t="str">
        <f t="shared" ca="1" si="469"/>
        <v>H</v>
      </c>
    </row>
    <row r="6796" spans="9:17" x14ac:dyDescent="0.25">
      <c r="I6796" s="11">
        <v>6795</v>
      </c>
      <c r="J6796" s="11">
        <f t="shared" ca="1" si="478"/>
        <v>0.39447983012224619</v>
      </c>
      <c r="K6796" s="11">
        <f t="shared" ca="1" si="479"/>
        <v>2.7280512405996706</v>
      </c>
      <c r="L6796" s="11" t="str">
        <f t="shared" ca="1" si="468"/>
        <v>H</v>
      </c>
      <c r="M6796" s="11"/>
      <c r="N6796" s="11">
        <v>6795</v>
      </c>
      <c r="O6796" s="12">
        <f t="shared" ca="1" si="480"/>
        <v>1.7458714546437251</v>
      </c>
      <c r="P6796" s="12">
        <f t="shared" ca="1" si="481"/>
        <v>-0.62268328447367005</v>
      </c>
      <c r="Q6796" s="11" t="str">
        <f t="shared" ca="1" si="469"/>
        <v>A</v>
      </c>
    </row>
    <row r="6797" spans="9:17" x14ac:dyDescent="0.25">
      <c r="I6797" s="11">
        <v>6796</v>
      </c>
      <c r="J6797" s="11">
        <f t="shared" ca="1" si="478"/>
        <v>-0.20013093531129933</v>
      </c>
      <c r="K6797" s="11">
        <f t="shared" ca="1" si="479"/>
        <v>2.0881711468684161</v>
      </c>
      <c r="L6797" s="11" t="str">
        <f t="shared" ca="1" si="468"/>
        <v>H</v>
      </c>
      <c r="M6797" s="11"/>
      <c r="N6797" s="11">
        <v>6796</v>
      </c>
      <c r="O6797" s="12">
        <f t="shared" ca="1" si="480"/>
        <v>1.3105716924532684</v>
      </c>
      <c r="P6797" s="12">
        <f t="shared" ca="1" si="481"/>
        <v>1.1931847849413679</v>
      </c>
      <c r="Q6797" s="11" t="str">
        <f t="shared" ca="1" si="469"/>
        <v>A</v>
      </c>
    </row>
    <row r="6798" spans="9:17" x14ac:dyDescent="0.25">
      <c r="I6798" s="11">
        <v>6797</v>
      </c>
      <c r="J6798" s="11">
        <f t="shared" ca="1" si="478"/>
        <v>1.2775063065690404</v>
      </c>
      <c r="K6798" s="11">
        <f t="shared" ca="1" si="479"/>
        <v>2.6619893145940194</v>
      </c>
      <c r="L6798" s="11" t="str">
        <f t="shared" ca="1" si="468"/>
        <v>H</v>
      </c>
      <c r="M6798" s="11"/>
      <c r="N6798" s="11">
        <v>6797</v>
      </c>
      <c r="O6798" s="12">
        <f t="shared" ca="1" si="480"/>
        <v>-0.83618447914531413</v>
      </c>
      <c r="P6798" s="12">
        <f t="shared" ca="1" si="481"/>
        <v>0.68155984721660579</v>
      </c>
      <c r="Q6798" s="11" t="str">
        <f t="shared" ca="1" si="469"/>
        <v>H</v>
      </c>
    </row>
    <row r="6799" spans="9:17" x14ac:dyDescent="0.25">
      <c r="I6799" s="11">
        <v>6798</v>
      </c>
      <c r="J6799" s="11">
        <f t="shared" ca="1" si="478"/>
        <v>-0.85084657933926577</v>
      </c>
      <c r="K6799" s="11">
        <f t="shared" ca="1" si="479"/>
        <v>5.3708009204811935</v>
      </c>
      <c r="L6799" s="11" t="str">
        <f t="shared" ca="1" si="468"/>
        <v>H</v>
      </c>
      <c r="M6799" s="11"/>
      <c r="N6799" s="11">
        <v>6798</v>
      </c>
      <c r="O6799" s="12">
        <f t="shared" ca="1" si="480"/>
        <v>-0.71541592134305576</v>
      </c>
      <c r="P6799" s="12">
        <f t="shared" ca="1" si="481"/>
        <v>0.66803669401213939</v>
      </c>
      <c r="Q6799" s="11" t="str">
        <f t="shared" ca="1" si="469"/>
        <v>H</v>
      </c>
    </row>
    <row r="6800" spans="9:17" x14ac:dyDescent="0.25">
      <c r="I6800" s="11">
        <v>6799</v>
      </c>
      <c r="J6800" s="11">
        <f t="shared" ca="1" si="478"/>
        <v>1.3846579740630802</v>
      </c>
      <c r="K6800" s="11">
        <f t="shared" ca="1" si="479"/>
        <v>0.75513749533234242</v>
      </c>
      <c r="L6800" s="11" t="str">
        <f t="shared" ca="1" si="468"/>
        <v>A</v>
      </c>
      <c r="M6800" s="11"/>
      <c r="N6800" s="11">
        <v>6799</v>
      </c>
      <c r="O6800" s="12">
        <f t="shared" ca="1" si="480"/>
        <v>1.0825399182993065</v>
      </c>
      <c r="P6800" s="12">
        <f t="shared" ca="1" si="481"/>
        <v>0.97243481118832054</v>
      </c>
      <c r="Q6800" s="11" t="str">
        <f t="shared" ca="1" si="469"/>
        <v>A</v>
      </c>
    </row>
    <row r="6801" spans="9:17" x14ac:dyDescent="0.25">
      <c r="I6801" s="11">
        <v>6800</v>
      </c>
      <c r="J6801" s="11">
        <f t="shared" ca="1" si="478"/>
        <v>-0.81193616708321581</v>
      </c>
      <c r="K6801" s="11">
        <f t="shared" ca="1" si="479"/>
        <v>1.5631923704180442</v>
      </c>
      <c r="L6801" s="11" t="str">
        <f t="shared" ca="1" si="468"/>
        <v>H</v>
      </c>
      <c r="M6801" s="11"/>
      <c r="N6801" s="11">
        <v>6800</v>
      </c>
      <c r="O6801" s="12">
        <f t="shared" ca="1" si="480"/>
        <v>0.33585916413471134</v>
      </c>
      <c r="P6801" s="12">
        <f t="shared" ca="1" si="481"/>
        <v>2.6162135394145087</v>
      </c>
      <c r="Q6801" s="11" t="str">
        <f t="shared" ca="1" si="469"/>
        <v>H</v>
      </c>
    </row>
    <row r="6802" spans="9:17" x14ac:dyDescent="0.25">
      <c r="I6802" s="11">
        <v>6801</v>
      </c>
      <c r="J6802" s="11">
        <f t="shared" ca="1" si="478"/>
        <v>-1.1428039745162026</v>
      </c>
      <c r="K6802" s="11">
        <f t="shared" ca="1" si="479"/>
        <v>0.35816451711049391</v>
      </c>
      <c r="L6802" s="11" t="str">
        <f t="shared" ca="1" si="468"/>
        <v>H</v>
      </c>
      <c r="M6802" s="11"/>
      <c r="N6802" s="11">
        <v>6801</v>
      </c>
      <c r="O6802" s="12">
        <f t="shared" ca="1" si="480"/>
        <v>1.9158818541280147</v>
      </c>
      <c r="P6802" s="12">
        <f t="shared" ca="1" si="481"/>
        <v>0.87131556516757735</v>
      </c>
      <c r="Q6802" s="11" t="str">
        <f t="shared" ca="1" si="469"/>
        <v>A</v>
      </c>
    </row>
    <row r="6803" spans="9:17" x14ac:dyDescent="0.25">
      <c r="I6803" s="11">
        <v>6802</v>
      </c>
      <c r="J6803" s="11">
        <f t="shared" ca="1" si="478"/>
        <v>3.3395000743646905</v>
      </c>
      <c r="K6803" s="11">
        <f t="shared" ca="1" si="479"/>
        <v>1.1428655453163876</v>
      </c>
      <c r="L6803" s="11" t="str">
        <f t="shared" ca="1" si="468"/>
        <v>A</v>
      </c>
      <c r="M6803" s="11"/>
      <c r="N6803" s="11">
        <v>6802</v>
      </c>
      <c r="O6803" s="12">
        <f t="shared" ca="1" si="480"/>
        <v>1.7022241174344008</v>
      </c>
      <c r="P6803" s="12">
        <f t="shared" ca="1" si="481"/>
        <v>0.71005322646080216</v>
      </c>
      <c r="Q6803" s="11" t="str">
        <f t="shared" ca="1" si="469"/>
        <v>A</v>
      </c>
    </row>
    <row r="6804" spans="9:17" x14ac:dyDescent="0.25">
      <c r="I6804" s="11">
        <v>6803</v>
      </c>
      <c r="J6804" s="11">
        <f t="shared" ca="1" si="478"/>
        <v>0.99344396256295986</v>
      </c>
      <c r="K6804" s="11">
        <f t="shared" ca="1" si="479"/>
        <v>2.2471220503396827</v>
      </c>
      <c r="L6804" s="11" t="str">
        <f t="shared" ca="1" si="468"/>
        <v>H</v>
      </c>
      <c r="M6804" s="11"/>
      <c r="N6804" s="11">
        <v>6803</v>
      </c>
      <c r="O6804" s="12">
        <f t="shared" ca="1" si="480"/>
        <v>1.4787027804743933</v>
      </c>
      <c r="P6804" s="12">
        <f t="shared" ca="1" si="481"/>
        <v>-0.13467515727503065</v>
      </c>
      <c r="Q6804" s="11" t="str">
        <f t="shared" ca="1" si="469"/>
        <v>A</v>
      </c>
    </row>
    <row r="6805" spans="9:17" x14ac:dyDescent="0.25">
      <c r="I6805" s="11">
        <v>6804</v>
      </c>
      <c r="J6805" s="11">
        <f t="shared" ca="1" si="478"/>
        <v>0.67678047940765795</v>
      </c>
      <c r="K6805" s="11">
        <f t="shared" ca="1" si="479"/>
        <v>0.37977188018914076</v>
      </c>
      <c r="L6805" s="11" t="str">
        <f t="shared" ca="1" si="468"/>
        <v>A</v>
      </c>
      <c r="M6805" s="11"/>
      <c r="N6805" s="11">
        <v>6804</v>
      </c>
      <c r="O6805" s="12">
        <f t="shared" ca="1" si="480"/>
        <v>1.8098808020710067</v>
      </c>
      <c r="P6805" s="12">
        <f t="shared" ca="1" si="481"/>
        <v>1.4864949174537774</v>
      </c>
      <c r="Q6805" s="11" t="str">
        <f t="shared" ca="1" si="469"/>
        <v>A</v>
      </c>
    </row>
    <row r="6806" spans="9:17" x14ac:dyDescent="0.25">
      <c r="I6806" s="11">
        <v>6805</v>
      </c>
      <c r="J6806" s="11">
        <f t="shared" ca="1" si="478"/>
        <v>0.27223157384231444</v>
      </c>
      <c r="K6806" s="11">
        <f t="shared" ca="1" si="479"/>
        <v>2.0399579698687056</v>
      </c>
      <c r="L6806" s="11" t="str">
        <f t="shared" ca="1" si="468"/>
        <v>H</v>
      </c>
      <c r="M6806" s="11"/>
      <c r="N6806" s="11">
        <v>6805</v>
      </c>
      <c r="O6806" s="12">
        <f t="shared" ca="1" si="480"/>
        <v>2.3179913785369406</v>
      </c>
      <c r="P6806" s="12">
        <f t="shared" ca="1" si="481"/>
        <v>2.0312169528296633</v>
      </c>
      <c r="Q6806" s="11" t="str">
        <f t="shared" ca="1" si="469"/>
        <v>A</v>
      </c>
    </row>
    <row r="6807" spans="9:17" x14ac:dyDescent="0.25">
      <c r="I6807" s="11">
        <v>6806</v>
      </c>
      <c r="J6807" s="11">
        <f t="shared" ca="1" si="478"/>
        <v>1.9760268259907336</v>
      </c>
      <c r="K6807" s="11">
        <f t="shared" ca="1" si="479"/>
        <v>4.1976475429384621</v>
      </c>
      <c r="L6807" s="11" t="str">
        <f t="shared" ca="1" si="468"/>
        <v>H</v>
      </c>
      <c r="M6807" s="11"/>
      <c r="N6807" s="11">
        <v>6806</v>
      </c>
      <c r="O6807" s="12">
        <f t="shared" ca="1" si="480"/>
        <v>-0.50732999960249248</v>
      </c>
      <c r="P6807" s="12">
        <f t="shared" ca="1" si="481"/>
        <v>2.1051838886077237</v>
      </c>
      <c r="Q6807" s="11" t="str">
        <f t="shared" ca="1" si="469"/>
        <v>H</v>
      </c>
    </row>
    <row r="6808" spans="9:17" x14ac:dyDescent="0.25">
      <c r="I6808" s="11">
        <v>6807</v>
      </c>
      <c r="J6808" s="11">
        <f t="shared" ca="1" si="478"/>
        <v>0.354058632979808</v>
      </c>
      <c r="K6808" s="11">
        <f t="shared" ca="1" si="479"/>
        <v>1.8671207170329029</v>
      </c>
      <c r="L6808" s="11" t="str">
        <f t="shared" ca="1" si="468"/>
        <v>H</v>
      </c>
      <c r="M6808" s="11"/>
      <c r="N6808" s="11">
        <v>6807</v>
      </c>
      <c r="O6808" s="12">
        <f t="shared" ca="1" si="480"/>
        <v>-1.8823335951491378</v>
      </c>
      <c r="P6808" s="12">
        <f t="shared" ca="1" si="481"/>
        <v>0.85618976159632953</v>
      </c>
      <c r="Q6808" s="11" t="str">
        <f t="shared" ca="1" si="469"/>
        <v>H</v>
      </c>
    </row>
    <row r="6809" spans="9:17" x14ac:dyDescent="0.25">
      <c r="I6809" s="11">
        <v>6808</v>
      </c>
      <c r="J6809" s="11">
        <f t="shared" ca="1" si="478"/>
        <v>0.69095815610931699</v>
      </c>
      <c r="K6809" s="11">
        <f t="shared" ca="1" si="479"/>
        <v>1.2335273792418824</v>
      </c>
      <c r="L6809" s="11" t="str">
        <f t="shared" ca="1" si="468"/>
        <v>H</v>
      </c>
      <c r="M6809" s="11"/>
      <c r="N6809" s="11">
        <v>6808</v>
      </c>
      <c r="O6809" s="12">
        <f t="shared" ca="1" si="480"/>
        <v>1.1131817604605163</v>
      </c>
      <c r="P6809" s="12">
        <f t="shared" ca="1" si="481"/>
        <v>4.5396080495526725</v>
      </c>
      <c r="Q6809" s="11" t="str">
        <f t="shared" ca="1" si="469"/>
        <v>H</v>
      </c>
    </row>
    <row r="6810" spans="9:17" x14ac:dyDescent="0.25">
      <c r="I6810" s="11">
        <v>6809</v>
      </c>
      <c r="J6810" s="11">
        <f t="shared" ca="1" si="478"/>
        <v>2.2740825564663951</v>
      </c>
      <c r="K6810" s="11">
        <f t="shared" ca="1" si="479"/>
        <v>3.9470947287686511</v>
      </c>
      <c r="L6810" s="11" t="str">
        <f t="shared" ca="1" si="468"/>
        <v>H</v>
      </c>
      <c r="M6810" s="11"/>
      <c r="N6810" s="11">
        <v>6809</v>
      </c>
      <c r="O6810" s="12">
        <f t="shared" ca="1" si="480"/>
        <v>-1.1202258118641901</v>
      </c>
      <c r="P6810" s="12">
        <f t="shared" ca="1" si="481"/>
        <v>1.0415664746865689</v>
      </c>
      <c r="Q6810" s="11" t="str">
        <f t="shared" ca="1" si="469"/>
        <v>H</v>
      </c>
    </row>
    <row r="6811" spans="9:17" x14ac:dyDescent="0.25">
      <c r="I6811" s="11">
        <v>6810</v>
      </c>
      <c r="J6811" s="11">
        <f t="shared" ca="1" si="478"/>
        <v>1.9441256819986132</v>
      </c>
      <c r="K6811" s="11">
        <f t="shared" ca="1" si="479"/>
        <v>1.1054898365883394</v>
      </c>
      <c r="L6811" s="11" t="str">
        <f t="shared" ca="1" si="468"/>
        <v>A</v>
      </c>
      <c r="M6811" s="11"/>
      <c r="N6811" s="11">
        <v>6810</v>
      </c>
      <c r="O6811" s="12">
        <f t="shared" ca="1" si="480"/>
        <v>-1.0873310753383576</v>
      </c>
      <c r="P6811" s="12">
        <f t="shared" ca="1" si="481"/>
        <v>0.56166247721706675</v>
      </c>
      <c r="Q6811" s="11" t="str">
        <f t="shared" ca="1" si="469"/>
        <v>H</v>
      </c>
    </row>
    <row r="6812" spans="9:17" x14ac:dyDescent="0.25">
      <c r="I6812" s="11">
        <v>6811</v>
      </c>
      <c r="J6812" s="11">
        <f t="shared" ca="1" si="478"/>
        <v>0.93497307035988753</v>
      </c>
      <c r="K6812" s="11">
        <f t="shared" ca="1" si="479"/>
        <v>1.2135822649087273</v>
      </c>
      <c r="L6812" s="11" t="str">
        <f t="shared" ca="1" si="468"/>
        <v>H</v>
      </c>
      <c r="M6812" s="11"/>
      <c r="N6812" s="11">
        <v>6811</v>
      </c>
      <c r="O6812" s="12">
        <f t="shared" ca="1" si="480"/>
        <v>0.60051519175280554</v>
      </c>
      <c r="P6812" s="12">
        <f t="shared" ca="1" si="481"/>
        <v>1.2566272745131328</v>
      </c>
      <c r="Q6812" s="11" t="str">
        <f t="shared" ca="1" si="469"/>
        <v>H</v>
      </c>
    </row>
    <row r="6813" spans="9:17" x14ac:dyDescent="0.25">
      <c r="I6813" s="11">
        <v>6812</v>
      </c>
      <c r="J6813" s="11">
        <f t="shared" ca="1" si="478"/>
        <v>-0.5748330400619811</v>
      </c>
      <c r="K6813" s="11">
        <f t="shared" ca="1" si="479"/>
        <v>1.7602253097590299</v>
      </c>
      <c r="L6813" s="11" t="str">
        <f t="shared" ca="1" si="468"/>
        <v>H</v>
      </c>
      <c r="M6813" s="11"/>
      <c r="N6813" s="11">
        <v>6812</v>
      </c>
      <c r="O6813" s="12">
        <f t="shared" ca="1" si="480"/>
        <v>0.71134454988087303</v>
      </c>
      <c r="P6813" s="12">
        <f t="shared" ca="1" si="481"/>
        <v>2.420712848112625</v>
      </c>
      <c r="Q6813" s="11" t="str">
        <f t="shared" ca="1" si="469"/>
        <v>H</v>
      </c>
    </row>
    <row r="6814" spans="9:17" x14ac:dyDescent="0.25">
      <c r="I6814" s="11">
        <v>6813</v>
      </c>
      <c r="J6814" s="11">
        <f t="shared" ca="1" si="478"/>
        <v>1.7163981770359169</v>
      </c>
      <c r="K6814" s="11">
        <f t="shared" ca="1" si="479"/>
        <v>0.14443763600307347</v>
      </c>
      <c r="L6814" s="11" t="str">
        <f t="shared" ca="1" si="468"/>
        <v>A</v>
      </c>
      <c r="M6814" s="11"/>
      <c r="N6814" s="11">
        <v>6813</v>
      </c>
      <c r="O6814" s="12">
        <f t="shared" ca="1" si="480"/>
        <v>-0.91874428595560942</v>
      </c>
      <c r="P6814" s="12">
        <f t="shared" ca="1" si="481"/>
        <v>0.78195140145850406</v>
      </c>
      <c r="Q6814" s="11" t="str">
        <f t="shared" ca="1" si="469"/>
        <v>H</v>
      </c>
    </row>
    <row r="6815" spans="9:17" x14ac:dyDescent="0.25">
      <c r="I6815" s="11">
        <v>6814</v>
      </c>
      <c r="J6815" s="11">
        <f t="shared" ca="1" si="478"/>
        <v>0.73330090381086444</v>
      </c>
      <c r="K6815" s="11">
        <f t="shared" ca="1" si="479"/>
        <v>-1.1593440432768172</v>
      </c>
      <c r="L6815" s="11" t="str">
        <f t="shared" ca="1" si="468"/>
        <v>A</v>
      </c>
      <c r="M6815" s="11"/>
      <c r="N6815" s="11">
        <v>6814</v>
      </c>
      <c r="O6815" s="12">
        <f t="shared" ca="1" si="480"/>
        <v>0.4571984017769577</v>
      </c>
      <c r="P6815" s="12">
        <f t="shared" ca="1" si="481"/>
        <v>0.68044946132358408</v>
      </c>
      <c r="Q6815" s="11" t="str">
        <f t="shared" ca="1" si="469"/>
        <v>H</v>
      </c>
    </row>
    <row r="6816" spans="9:17" x14ac:dyDescent="0.25">
      <c r="I6816" s="11">
        <v>6815</v>
      </c>
      <c r="J6816" s="11">
        <f t="shared" ca="1" si="478"/>
        <v>1.7806267841025138</v>
      </c>
      <c r="K6816" s="11">
        <f t="shared" ca="1" si="479"/>
        <v>0.67195843868476035</v>
      </c>
      <c r="L6816" s="11" t="str">
        <f t="shared" ca="1" si="468"/>
        <v>A</v>
      </c>
      <c r="M6816" s="11"/>
      <c r="N6816" s="11">
        <v>6815</v>
      </c>
      <c r="O6816" s="12">
        <f t="shared" ca="1" si="480"/>
        <v>1.3747773998553878</v>
      </c>
      <c r="P6816" s="12">
        <f t="shared" ca="1" si="481"/>
        <v>2.0827545128794172</v>
      </c>
      <c r="Q6816" s="11" t="str">
        <f t="shared" ca="1" si="469"/>
        <v>H</v>
      </c>
    </row>
    <row r="6817" spans="9:17" x14ac:dyDescent="0.25">
      <c r="I6817" s="11">
        <v>6816</v>
      </c>
      <c r="J6817" s="11">
        <f t="shared" ca="1" si="478"/>
        <v>0.38860936323099615</v>
      </c>
      <c r="K6817" s="11">
        <f t="shared" ca="1" si="479"/>
        <v>0.41585178375787302</v>
      </c>
      <c r="L6817" s="11" t="str">
        <f t="shared" ca="1" si="468"/>
        <v>H</v>
      </c>
      <c r="M6817" s="11"/>
      <c r="N6817" s="11">
        <v>6816</v>
      </c>
      <c r="O6817" s="12">
        <f t="shared" ca="1" si="480"/>
        <v>0.54967910996351266</v>
      </c>
      <c r="P6817" s="12">
        <f t="shared" ca="1" si="481"/>
        <v>2.8349237181999132</v>
      </c>
      <c r="Q6817" s="11" t="str">
        <f t="shared" ca="1" si="469"/>
        <v>H</v>
      </c>
    </row>
    <row r="6818" spans="9:17" x14ac:dyDescent="0.25">
      <c r="I6818" s="11">
        <v>6817</v>
      </c>
      <c r="J6818" s="11">
        <f t="shared" ca="1" si="478"/>
        <v>2.5751559852572945</v>
      </c>
      <c r="K6818" s="11">
        <f t="shared" ca="1" si="479"/>
        <v>1.4154359991769765</v>
      </c>
      <c r="L6818" s="11" t="str">
        <f t="shared" ca="1" si="468"/>
        <v>A</v>
      </c>
      <c r="M6818" s="11"/>
      <c r="N6818" s="11">
        <v>6817</v>
      </c>
      <c r="O6818" s="12">
        <f t="shared" ca="1" si="480"/>
        <v>1.0685165435843345</v>
      </c>
      <c r="P6818" s="12">
        <f t="shared" ca="1" si="481"/>
        <v>1.3584899860921662</v>
      </c>
      <c r="Q6818" s="11" t="str">
        <f t="shared" ca="1" si="469"/>
        <v>H</v>
      </c>
    </row>
    <row r="6819" spans="9:17" x14ac:dyDescent="0.25">
      <c r="I6819" s="11">
        <v>6818</v>
      </c>
      <c r="J6819" s="11">
        <f t="shared" ca="1" si="478"/>
        <v>-0.46263967580049725</v>
      </c>
      <c r="K6819" s="11">
        <f t="shared" ca="1" si="479"/>
        <v>3.2995875094277389</v>
      </c>
      <c r="L6819" s="11" t="str">
        <f t="shared" ca="1" si="468"/>
        <v>H</v>
      </c>
      <c r="M6819" s="11"/>
      <c r="N6819" s="11">
        <v>6818</v>
      </c>
      <c r="O6819" s="12">
        <f t="shared" ca="1" si="480"/>
        <v>-0.18921943816166753</v>
      </c>
      <c r="P6819" s="12">
        <f t="shared" ca="1" si="481"/>
        <v>3.0659557610043078</v>
      </c>
      <c r="Q6819" s="11" t="str">
        <f t="shared" ca="1" si="469"/>
        <v>H</v>
      </c>
    </row>
    <row r="6820" spans="9:17" x14ac:dyDescent="0.25">
      <c r="I6820" s="11">
        <v>6819</v>
      </c>
      <c r="J6820" s="11">
        <f t="shared" ca="1" si="478"/>
        <v>-0.75535206854077985</v>
      </c>
      <c r="K6820" s="11">
        <f t="shared" ca="1" si="479"/>
        <v>3.017738106569543</v>
      </c>
      <c r="L6820" s="11" t="str">
        <f t="shared" ca="1" si="468"/>
        <v>H</v>
      </c>
      <c r="M6820" s="11"/>
      <c r="N6820" s="11">
        <v>6819</v>
      </c>
      <c r="O6820" s="12">
        <f t="shared" ca="1" si="480"/>
        <v>0.24643109484197973</v>
      </c>
      <c r="P6820" s="12">
        <f t="shared" ca="1" si="481"/>
        <v>1.1057512815147836</v>
      </c>
      <c r="Q6820" s="11" t="str">
        <f t="shared" ca="1" si="469"/>
        <v>H</v>
      </c>
    </row>
    <row r="6821" spans="9:17" x14ac:dyDescent="0.25">
      <c r="I6821" s="11">
        <v>6820</v>
      </c>
      <c r="J6821" s="11">
        <f t="shared" ca="1" si="478"/>
        <v>0.1435958171404389</v>
      </c>
      <c r="K6821" s="11">
        <f t="shared" ca="1" si="479"/>
        <v>2.5983921037870488</v>
      </c>
      <c r="L6821" s="11" t="str">
        <f t="shared" ca="1" si="468"/>
        <v>H</v>
      </c>
      <c r="M6821" s="11"/>
      <c r="N6821" s="11">
        <v>6820</v>
      </c>
      <c r="O6821" s="12">
        <f t="shared" ca="1" si="480"/>
        <v>1.1871579565379813</v>
      </c>
      <c r="P6821" s="12">
        <f t="shared" ca="1" si="481"/>
        <v>0.79257153729930718</v>
      </c>
      <c r="Q6821" s="11" t="str">
        <f t="shared" ca="1" si="469"/>
        <v>A</v>
      </c>
    </row>
    <row r="6822" spans="9:17" x14ac:dyDescent="0.25">
      <c r="I6822" s="11">
        <v>6821</v>
      </c>
      <c r="J6822" s="11">
        <f t="shared" ca="1" si="478"/>
        <v>2.3379393453417312</v>
      </c>
      <c r="K6822" s="11">
        <f t="shared" ca="1" si="479"/>
        <v>2.533469046060838</v>
      </c>
      <c r="L6822" s="11" t="str">
        <f t="shared" ca="1" si="468"/>
        <v>H</v>
      </c>
      <c r="M6822" s="11"/>
      <c r="N6822" s="11">
        <v>6821</v>
      </c>
      <c r="O6822" s="12">
        <f t="shared" ca="1" si="480"/>
        <v>0.5343864799936191</v>
      </c>
      <c r="P6822" s="12">
        <f t="shared" ca="1" si="481"/>
        <v>2.8027229754412506</v>
      </c>
      <c r="Q6822" s="11" t="str">
        <f t="shared" ca="1" si="469"/>
        <v>H</v>
      </c>
    </row>
    <row r="6823" spans="9:17" x14ac:dyDescent="0.25">
      <c r="I6823" s="11">
        <v>6822</v>
      </c>
      <c r="J6823" s="11">
        <f t="shared" ca="1" si="478"/>
        <v>-0.65724140301670031</v>
      </c>
      <c r="K6823" s="11">
        <f t="shared" ca="1" si="479"/>
        <v>-0.12398641770253649</v>
      </c>
      <c r="L6823" s="11" t="str">
        <f t="shared" ca="1" si="468"/>
        <v>H</v>
      </c>
      <c r="M6823" s="11"/>
      <c r="N6823" s="11">
        <v>6822</v>
      </c>
      <c r="O6823" s="12">
        <f t="shared" ca="1" si="480"/>
        <v>0.68816052996868815</v>
      </c>
      <c r="P6823" s="12">
        <f t="shared" ca="1" si="481"/>
        <v>1.8257486639047469</v>
      </c>
      <c r="Q6823" s="11" t="str">
        <f t="shared" ca="1" si="469"/>
        <v>H</v>
      </c>
    </row>
    <row r="6824" spans="9:17" x14ac:dyDescent="0.25">
      <c r="I6824" s="11">
        <v>6823</v>
      </c>
      <c r="J6824" s="11">
        <f t="shared" ca="1" si="478"/>
        <v>0.53909294086199422</v>
      </c>
      <c r="K6824" s="11">
        <f t="shared" ca="1" si="479"/>
        <v>2.8041323412295078</v>
      </c>
      <c r="L6824" s="11" t="str">
        <f t="shared" ca="1" si="468"/>
        <v>H</v>
      </c>
      <c r="M6824" s="11"/>
      <c r="N6824" s="11">
        <v>6823</v>
      </c>
      <c r="O6824" s="12">
        <f t="shared" ca="1" si="480"/>
        <v>2.1853003908589885</v>
      </c>
      <c r="P6824" s="12">
        <f t="shared" ca="1" si="481"/>
        <v>0.97380195745063758</v>
      </c>
      <c r="Q6824" s="11" t="str">
        <f t="shared" ca="1" si="469"/>
        <v>A</v>
      </c>
    </row>
    <row r="6825" spans="9:17" x14ac:dyDescent="0.25">
      <c r="I6825" s="11">
        <v>6824</v>
      </c>
      <c r="J6825" s="11">
        <f t="shared" ca="1" si="478"/>
        <v>2.4400639363035781</v>
      </c>
      <c r="K6825" s="11">
        <f t="shared" ca="1" si="479"/>
        <v>1.4900017049660077</v>
      </c>
      <c r="L6825" s="11" t="str">
        <f t="shared" ca="1" si="468"/>
        <v>A</v>
      </c>
      <c r="M6825" s="11"/>
      <c r="N6825" s="11">
        <v>6824</v>
      </c>
      <c r="O6825" s="12">
        <f t="shared" ca="1" si="480"/>
        <v>0.31558621611952026</v>
      </c>
      <c r="P6825" s="12">
        <f t="shared" ca="1" si="481"/>
        <v>1.8112662615661053</v>
      </c>
      <c r="Q6825" s="11" t="str">
        <f t="shared" ca="1" si="469"/>
        <v>H</v>
      </c>
    </row>
    <row r="6826" spans="9:17" x14ac:dyDescent="0.25">
      <c r="I6826" s="11">
        <v>6825</v>
      </c>
      <c r="J6826" s="11">
        <f t="shared" ca="1" si="478"/>
        <v>2.2480319874090773</v>
      </c>
      <c r="K6826" s="11">
        <f t="shared" ca="1" si="479"/>
        <v>2.4036201460112236</v>
      </c>
      <c r="L6826" s="11" t="str">
        <f t="shared" ca="1" si="468"/>
        <v>H</v>
      </c>
      <c r="M6826" s="11"/>
      <c r="N6826" s="11">
        <v>6825</v>
      </c>
      <c r="O6826" s="12">
        <f t="shared" ca="1" si="480"/>
        <v>1.0204704132447777</v>
      </c>
      <c r="P6826" s="12">
        <f t="shared" ca="1" si="481"/>
        <v>2.7459650064776131</v>
      </c>
      <c r="Q6826" s="11" t="str">
        <f t="shared" ca="1" si="469"/>
        <v>H</v>
      </c>
    </row>
    <row r="6827" spans="9:17" x14ac:dyDescent="0.25">
      <c r="I6827" s="11">
        <v>6826</v>
      </c>
      <c r="J6827" s="11">
        <f t="shared" ca="1" si="478"/>
        <v>1.4867263469790295</v>
      </c>
      <c r="K6827" s="11">
        <f t="shared" ca="1" si="479"/>
        <v>1.3230111211124016</v>
      </c>
      <c r="L6827" s="11" t="str">
        <f t="shared" ca="1" si="468"/>
        <v>A</v>
      </c>
      <c r="M6827" s="11"/>
      <c r="N6827" s="11">
        <v>6826</v>
      </c>
      <c r="O6827" s="12">
        <f t="shared" ca="1" si="480"/>
        <v>0.36836433811952596</v>
      </c>
      <c r="P6827" s="12">
        <f t="shared" ca="1" si="481"/>
        <v>0.42904639328857841</v>
      </c>
      <c r="Q6827" s="11" t="str">
        <f t="shared" ca="1" si="469"/>
        <v>H</v>
      </c>
    </row>
    <row r="6828" spans="9:17" x14ac:dyDescent="0.25">
      <c r="I6828" s="11">
        <v>6827</v>
      </c>
      <c r="J6828" s="11">
        <f t="shared" ca="1" si="478"/>
        <v>-1.4628311957033744</v>
      </c>
      <c r="K6828" s="11">
        <f t="shared" ca="1" si="479"/>
        <v>0.83775887857677844</v>
      </c>
      <c r="L6828" s="11" t="str">
        <f t="shared" ca="1" si="468"/>
        <v>H</v>
      </c>
      <c r="M6828" s="11"/>
      <c r="N6828" s="11">
        <v>6827</v>
      </c>
      <c r="O6828" s="12">
        <f t="shared" ca="1" si="480"/>
        <v>-0.62073088301001378</v>
      </c>
      <c r="P6828" s="12">
        <f t="shared" ca="1" si="481"/>
        <v>8.9858361419261623E-3</v>
      </c>
      <c r="Q6828" s="11" t="str">
        <f t="shared" ca="1" si="469"/>
        <v>H</v>
      </c>
    </row>
    <row r="6829" spans="9:17" x14ac:dyDescent="0.25">
      <c r="I6829" s="11">
        <v>6828</v>
      </c>
      <c r="J6829" s="11">
        <f t="shared" ca="1" si="478"/>
        <v>0.40858280304912253</v>
      </c>
      <c r="K6829" s="11">
        <f t="shared" ca="1" si="479"/>
        <v>0.41583759110150154</v>
      </c>
      <c r="L6829" s="11" t="str">
        <f t="shared" ca="1" si="468"/>
        <v>H</v>
      </c>
      <c r="M6829" s="11"/>
      <c r="N6829" s="11">
        <v>6828</v>
      </c>
      <c r="O6829" s="12">
        <f t="shared" ca="1" si="480"/>
        <v>-6.1970859900673081E-2</v>
      </c>
      <c r="P6829" s="12">
        <f t="shared" ca="1" si="481"/>
        <v>2.4930382488126828</v>
      </c>
      <c r="Q6829" s="11" t="str">
        <f t="shared" ca="1" si="469"/>
        <v>H</v>
      </c>
    </row>
    <row r="6830" spans="9:17" x14ac:dyDescent="0.25">
      <c r="I6830" s="11">
        <v>6829</v>
      </c>
      <c r="J6830" s="11">
        <f t="shared" ca="1" si="478"/>
        <v>-1.0237058127671568</v>
      </c>
      <c r="K6830" s="11">
        <f t="shared" ca="1" si="479"/>
        <v>3.7454706199295957</v>
      </c>
      <c r="L6830" s="11" t="str">
        <f t="shared" ca="1" si="468"/>
        <v>H</v>
      </c>
      <c r="M6830" s="11"/>
      <c r="N6830" s="11">
        <v>6829</v>
      </c>
      <c r="O6830" s="12">
        <f t="shared" ca="1" si="480"/>
        <v>-0.33552016188394562</v>
      </c>
      <c r="P6830" s="12">
        <f t="shared" ca="1" si="481"/>
        <v>-0.40652619281966795</v>
      </c>
      <c r="Q6830" s="11" t="str">
        <f t="shared" ca="1" si="469"/>
        <v>A</v>
      </c>
    </row>
    <row r="6831" spans="9:17" x14ac:dyDescent="0.25">
      <c r="I6831" s="11">
        <v>6830</v>
      </c>
      <c r="J6831" s="11">
        <f t="shared" ca="1" si="478"/>
        <v>2.2551223522651176</v>
      </c>
      <c r="K6831" s="11">
        <f t="shared" ca="1" si="479"/>
        <v>2.5834466126633497</v>
      </c>
      <c r="L6831" s="11" t="str">
        <f t="shared" ca="1" si="468"/>
        <v>H</v>
      </c>
      <c r="M6831" s="11"/>
      <c r="N6831" s="11">
        <v>6830</v>
      </c>
      <c r="O6831" s="12">
        <f t="shared" ca="1" si="480"/>
        <v>2.6437609325880107</v>
      </c>
      <c r="P6831" s="12">
        <f t="shared" ca="1" si="481"/>
        <v>1.9080994079777194</v>
      </c>
      <c r="Q6831" s="11" t="str">
        <f t="shared" ca="1" si="469"/>
        <v>A</v>
      </c>
    </row>
    <row r="6832" spans="9:17" x14ac:dyDescent="0.25">
      <c r="I6832" s="11">
        <v>6831</v>
      </c>
      <c r="J6832" s="11">
        <f t="shared" ca="1" si="478"/>
        <v>1.8406246726298447</v>
      </c>
      <c r="K6832" s="11">
        <f t="shared" ca="1" si="479"/>
        <v>-0.31244026522308088</v>
      </c>
      <c r="L6832" s="11" t="str">
        <f t="shared" ca="1" si="468"/>
        <v>A</v>
      </c>
      <c r="M6832" s="11"/>
      <c r="N6832" s="11">
        <v>6831</v>
      </c>
      <c r="O6832" s="12">
        <f t="shared" ca="1" si="480"/>
        <v>0.37767304685146341</v>
      </c>
      <c r="P6832" s="12">
        <f t="shared" ca="1" si="481"/>
        <v>2.1063733803949614</v>
      </c>
      <c r="Q6832" s="11" t="str">
        <f t="shared" ca="1" si="469"/>
        <v>H</v>
      </c>
    </row>
    <row r="6833" spans="9:17" x14ac:dyDescent="0.25">
      <c r="I6833" s="11">
        <v>6832</v>
      </c>
      <c r="J6833" s="11">
        <f t="shared" ca="1" si="478"/>
        <v>-0.99368259882104615</v>
      </c>
      <c r="K6833" s="11">
        <f t="shared" ca="1" si="479"/>
        <v>1.6460138646305627</v>
      </c>
      <c r="L6833" s="11" t="str">
        <f t="shared" ca="1" si="468"/>
        <v>H</v>
      </c>
      <c r="M6833" s="11"/>
      <c r="N6833" s="11">
        <v>6832</v>
      </c>
      <c r="O6833" s="12">
        <f t="shared" ca="1" si="480"/>
        <v>2.8363720030750548</v>
      </c>
      <c r="P6833" s="12">
        <f t="shared" ca="1" si="481"/>
        <v>2.1282392889993957</v>
      </c>
      <c r="Q6833" s="11" t="str">
        <f t="shared" ca="1" si="469"/>
        <v>A</v>
      </c>
    </row>
    <row r="6834" spans="9:17" x14ac:dyDescent="0.25">
      <c r="I6834" s="11">
        <v>6833</v>
      </c>
      <c r="J6834" s="11">
        <f t="shared" ca="1" si="478"/>
        <v>1.1778058018423891</v>
      </c>
      <c r="K6834" s="11">
        <f t="shared" ca="1" si="479"/>
        <v>2.2492007240880585</v>
      </c>
      <c r="L6834" s="11" t="str">
        <f t="shared" ca="1" si="468"/>
        <v>H</v>
      </c>
      <c r="M6834" s="11"/>
      <c r="N6834" s="11">
        <v>6833</v>
      </c>
      <c r="O6834" s="12">
        <f t="shared" ca="1" si="480"/>
        <v>-0.83625700398334746</v>
      </c>
      <c r="P6834" s="12">
        <f t="shared" ca="1" si="481"/>
        <v>2.3278052232656075</v>
      </c>
      <c r="Q6834" s="11" t="str">
        <f t="shared" ca="1" si="469"/>
        <v>H</v>
      </c>
    </row>
    <row r="6835" spans="9:17" x14ac:dyDescent="0.25">
      <c r="I6835" s="11">
        <v>6834</v>
      </c>
      <c r="J6835" s="11">
        <f t="shared" ca="1" si="478"/>
        <v>1.9967881914192143</v>
      </c>
      <c r="K6835" s="11">
        <f t="shared" ca="1" si="479"/>
        <v>1.8525532938570526</v>
      </c>
      <c r="L6835" s="11" t="str">
        <f t="shared" ca="1" si="468"/>
        <v>A</v>
      </c>
      <c r="M6835" s="11"/>
      <c r="N6835" s="11">
        <v>6834</v>
      </c>
      <c r="O6835" s="12">
        <f t="shared" ca="1" si="480"/>
        <v>-0.70279582172990529</v>
      </c>
      <c r="P6835" s="12">
        <f t="shared" ca="1" si="481"/>
        <v>0.52030260535835138</v>
      </c>
      <c r="Q6835" s="11" t="str">
        <f t="shared" ca="1" si="469"/>
        <v>H</v>
      </c>
    </row>
    <row r="6836" spans="9:17" x14ac:dyDescent="0.25">
      <c r="I6836" s="11">
        <v>6835</v>
      </c>
      <c r="J6836" s="11">
        <f t="shared" ca="1" si="478"/>
        <v>1.6487788527178506</v>
      </c>
      <c r="K6836" s="11">
        <f t="shared" ca="1" si="479"/>
        <v>2.5189692813896039</v>
      </c>
      <c r="L6836" s="11" t="str">
        <f t="shared" ca="1" si="468"/>
        <v>H</v>
      </c>
      <c r="M6836" s="11"/>
      <c r="N6836" s="11">
        <v>6835</v>
      </c>
      <c r="O6836" s="12">
        <f t="shared" ca="1" si="480"/>
        <v>-0.10311072232448371</v>
      </c>
      <c r="P6836" s="12">
        <f t="shared" ca="1" si="481"/>
        <v>1.9713483617065248</v>
      </c>
      <c r="Q6836" s="11" t="str">
        <f t="shared" ca="1" si="469"/>
        <v>H</v>
      </c>
    </row>
    <row r="6837" spans="9:17" x14ac:dyDescent="0.25">
      <c r="I6837" s="11">
        <v>6836</v>
      </c>
      <c r="J6837" s="11">
        <f t="shared" ca="1" si="478"/>
        <v>0.69019363305586479</v>
      </c>
      <c r="K6837" s="11">
        <f t="shared" ca="1" si="479"/>
        <v>4.3785911759289631</v>
      </c>
      <c r="L6837" s="11" t="str">
        <f t="shared" ca="1" si="468"/>
        <v>H</v>
      </c>
      <c r="M6837" s="11"/>
      <c r="N6837" s="11">
        <v>6836</v>
      </c>
      <c r="O6837" s="12">
        <f t="shared" ca="1" si="480"/>
        <v>-1.079221223726657</v>
      </c>
      <c r="P6837" s="12">
        <f t="shared" ca="1" si="481"/>
        <v>0.43007910410226513</v>
      </c>
      <c r="Q6837" s="11" t="str">
        <f t="shared" ca="1" si="469"/>
        <v>H</v>
      </c>
    </row>
    <row r="6838" spans="9:17" x14ac:dyDescent="0.25">
      <c r="I6838" s="11">
        <v>6837</v>
      </c>
      <c r="J6838" s="11">
        <f t="shared" ca="1" si="478"/>
        <v>1.0536873697847853</v>
      </c>
      <c r="K6838" s="11">
        <f t="shared" ca="1" si="479"/>
        <v>3.2684158656017792</v>
      </c>
      <c r="L6838" s="11" t="str">
        <f t="shared" ca="1" si="468"/>
        <v>H</v>
      </c>
      <c r="M6838" s="11"/>
      <c r="N6838" s="11">
        <v>6837</v>
      </c>
      <c r="O6838" s="12">
        <f t="shared" ca="1" si="480"/>
        <v>1.4759676819623104</v>
      </c>
      <c r="P6838" s="12">
        <f t="shared" ca="1" si="481"/>
        <v>-0.40655179023969223</v>
      </c>
      <c r="Q6838" s="11" t="str">
        <f t="shared" ca="1" si="469"/>
        <v>A</v>
      </c>
    </row>
    <row r="6839" spans="9:17" x14ac:dyDescent="0.25">
      <c r="I6839" s="11">
        <v>6838</v>
      </c>
      <c r="J6839" s="11">
        <f t="shared" ca="1" si="478"/>
        <v>9.5498978153565783E-2</v>
      </c>
      <c r="K6839" s="11">
        <f t="shared" ca="1" si="479"/>
        <v>1.6769843062800334</v>
      </c>
      <c r="L6839" s="11" t="str">
        <f t="shared" ca="1" si="468"/>
        <v>H</v>
      </c>
      <c r="M6839" s="11"/>
      <c r="N6839" s="11">
        <v>6838</v>
      </c>
      <c r="O6839" s="12">
        <f t="shared" ca="1" si="480"/>
        <v>1.1063084260733127</v>
      </c>
      <c r="P6839" s="12">
        <f t="shared" ca="1" si="481"/>
        <v>1.5451303927543141</v>
      </c>
      <c r="Q6839" s="11" t="str">
        <f t="shared" ca="1" si="469"/>
        <v>H</v>
      </c>
    </row>
    <row r="6840" spans="9:17" x14ac:dyDescent="0.25">
      <c r="I6840" s="11">
        <v>6839</v>
      </c>
      <c r="J6840" s="11">
        <f t="shared" ca="1" si="478"/>
        <v>3.8197812940564311</v>
      </c>
      <c r="K6840" s="11">
        <f t="shared" ca="1" si="479"/>
        <v>2.3673723596011547</v>
      </c>
      <c r="L6840" s="11" t="str">
        <f t="shared" ca="1" si="468"/>
        <v>A</v>
      </c>
      <c r="M6840" s="11"/>
      <c r="N6840" s="11">
        <v>6839</v>
      </c>
      <c r="O6840" s="12">
        <f t="shared" ca="1" si="480"/>
        <v>1.0624358225588311</v>
      </c>
      <c r="P6840" s="12">
        <f t="shared" ca="1" si="481"/>
        <v>0.72109445671009342</v>
      </c>
      <c r="Q6840" s="11" t="str">
        <f t="shared" ca="1" si="469"/>
        <v>A</v>
      </c>
    </row>
    <row r="6841" spans="9:17" x14ac:dyDescent="0.25">
      <c r="I6841" s="11">
        <v>6840</v>
      </c>
      <c r="J6841" s="11">
        <f t="shared" ca="1" si="478"/>
        <v>-0.71616398603641784</v>
      </c>
      <c r="K6841" s="11">
        <f t="shared" ca="1" si="479"/>
        <v>1.5395748125670345</v>
      </c>
      <c r="L6841" s="11" t="str">
        <f t="shared" ca="1" si="468"/>
        <v>H</v>
      </c>
      <c r="M6841" s="11"/>
      <c r="N6841" s="11">
        <v>6840</v>
      </c>
      <c r="O6841" s="12">
        <f t="shared" ca="1" si="480"/>
        <v>0.33874008296684299</v>
      </c>
      <c r="P6841" s="12">
        <f t="shared" ca="1" si="481"/>
        <v>-0.25485578242681339</v>
      </c>
      <c r="Q6841" s="11" t="str">
        <f t="shared" ca="1" si="469"/>
        <v>A</v>
      </c>
    </row>
    <row r="6842" spans="9:17" x14ac:dyDescent="0.25">
      <c r="I6842" s="11">
        <v>6841</v>
      </c>
      <c r="J6842" s="11">
        <f t="shared" ca="1" si="478"/>
        <v>3.2715425971229797</v>
      </c>
      <c r="K6842" s="11">
        <f t="shared" ca="1" si="479"/>
        <v>3.140823586347</v>
      </c>
      <c r="L6842" s="11" t="str">
        <f t="shared" ca="1" si="468"/>
        <v>A</v>
      </c>
      <c r="M6842" s="11"/>
      <c r="N6842" s="11">
        <v>6841</v>
      </c>
      <c r="O6842" s="12">
        <f t="shared" ca="1" si="480"/>
        <v>0.48105173742848767</v>
      </c>
      <c r="P6842" s="12">
        <f t="shared" ca="1" si="481"/>
        <v>2.2299319667795254</v>
      </c>
      <c r="Q6842" s="11" t="str">
        <f t="shared" ca="1" si="469"/>
        <v>H</v>
      </c>
    </row>
    <row r="6843" spans="9:17" x14ac:dyDescent="0.25">
      <c r="I6843" s="11">
        <v>6842</v>
      </c>
      <c r="J6843" s="11">
        <f t="shared" ca="1" si="478"/>
        <v>2.1543937485981823</v>
      </c>
      <c r="K6843" s="11">
        <f t="shared" ca="1" si="479"/>
        <v>1.9851222934188222</v>
      </c>
      <c r="L6843" s="11" t="str">
        <f t="shared" ca="1" si="468"/>
        <v>A</v>
      </c>
      <c r="M6843" s="11"/>
      <c r="N6843" s="11">
        <v>6842</v>
      </c>
      <c r="O6843" s="12">
        <f t="shared" ca="1" si="480"/>
        <v>0.9365467841888715</v>
      </c>
      <c r="P6843" s="12">
        <f t="shared" ca="1" si="481"/>
        <v>0.99678185085593252</v>
      </c>
      <c r="Q6843" s="11" t="str">
        <f t="shared" ca="1" si="469"/>
        <v>H</v>
      </c>
    </row>
    <row r="6844" spans="9:17" x14ac:dyDescent="0.25">
      <c r="I6844" s="11">
        <v>6843</v>
      </c>
      <c r="J6844" s="11">
        <f t="shared" ca="1" si="478"/>
        <v>2.4242889583828204</v>
      </c>
      <c r="K6844" s="11">
        <f t="shared" ca="1" si="479"/>
        <v>0.86065756431685081</v>
      </c>
      <c r="L6844" s="11" t="str">
        <f t="shared" ca="1" si="468"/>
        <v>A</v>
      </c>
      <c r="M6844" s="11"/>
      <c r="N6844" s="11">
        <v>6843</v>
      </c>
      <c r="O6844" s="12">
        <f t="shared" ca="1" si="480"/>
        <v>-0.64632942671419502</v>
      </c>
      <c r="P6844" s="12">
        <f t="shared" ca="1" si="481"/>
        <v>-1.8391471775765833E-2</v>
      </c>
      <c r="Q6844" s="11" t="str">
        <f t="shared" ca="1" si="469"/>
        <v>H</v>
      </c>
    </row>
    <row r="6845" spans="9:17" x14ac:dyDescent="0.25">
      <c r="I6845" s="11">
        <v>6844</v>
      </c>
      <c r="J6845" s="11">
        <f t="shared" ca="1" si="478"/>
        <v>0.29397116839527804</v>
      </c>
      <c r="K6845" s="11">
        <f t="shared" ca="1" si="479"/>
        <v>2.9100550763035047</v>
      </c>
      <c r="L6845" s="11" t="str">
        <f t="shared" ca="1" si="468"/>
        <v>H</v>
      </c>
      <c r="M6845" s="11"/>
      <c r="N6845" s="11">
        <v>6844</v>
      </c>
      <c r="O6845" s="12">
        <f t="shared" ca="1" si="480"/>
        <v>0.81108776690795392</v>
      </c>
      <c r="P6845" s="12">
        <f t="shared" ca="1" si="481"/>
        <v>3.6077026573863047</v>
      </c>
      <c r="Q6845" s="11" t="str">
        <f t="shared" ca="1" si="469"/>
        <v>H</v>
      </c>
    </row>
    <row r="6846" spans="9:17" x14ac:dyDescent="0.25">
      <c r="I6846" s="11">
        <v>6845</v>
      </c>
      <c r="J6846" s="11">
        <f t="shared" ca="1" si="478"/>
        <v>-0.14398844489493545</v>
      </c>
      <c r="K6846" s="11">
        <f t="shared" ca="1" si="479"/>
        <v>0.78238850049778597</v>
      </c>
      <c r="L6846" s="11" t="str">
        <f t="shared" ca="1" si="468"/>
        <v>H</v>
      </c>
      <c r="M6846" s="11"/>
      <c r="N6846" s="11">
        <v>6845</v>
      </c>
      <c r="O6846" s="12">
        <f t="shared" ca="1" si="480"/>
        <v>-0.12630377088230305</v>
      </c>
      <c r="P6846" s="12">
        <f t="shared" ca="1" si="481"/>
        <v>3.071246911452167</v>
      </c>
      <c r="Q6846" s="11" t="str">
        <f t="shared" ca="1" si="469"/>
        <v>H</v>
      </c>
    </row>
    <row r="6847" spans="9:17" x14ac:dyDescent="0.25">
      <c r="I6847" s="11">
        <v>6846</v>
      </c>
      <c r="J6847" s="11">
        <f t="shared" ca="1" si="478"/>
        <v>1.0365891665420137</v>
      </c>
      <c r="K6847" s="11">
        <f t="shared" ca="1" si="479"/>
        <v>2.4710605396665417</v>
      </c>
      <c r="L6847" s="11" t="str">
        <f t="shared" ca="1" si="468"/>
        <v>H</v>
      </c>
      <c r="M6847" s="11"/>
      <c r="N6847" s="11">
        <v>6846</v>
      </c>
      <c r="O6847" s="12">
        <f t="shared" ca="1" si="480"/>
        <v>0.21456331224271047</v>
      </c>
      <c r="P6847" s="12">
        <f t="shared" ca="1" si="481"/>
        <v>-0.74469409966771494</v>
      </c>
      <c r="Q6847" s="11" t="str">
        <f t="shared" ca="1" si="469"/>
        <v>A</v>
      </c>
    </row>
    <row r="6848" spans="9:17" x14ac:dyDescent="0.25">
      <c r="I6848" s="11">
        <v>6847</v>
      </c>
      <c r="J6848" s="11">
        <f t="shared" ca="1" si="478"/>
        <v>-0.97118401089826067</v>
      </c>
      <c r="K6848" s="11">
        <f t="shared" ca="1" si="479"/>
        <v>3.2059501067230389</v>
      </c>
      <c r="L6848" s="11" t="str">
        <f t="shared" ca="1" si="468"/>
        <v>H</v>
      </c>
      <c r="M6848" s="11"/>
      <c r="N6848" s="11">
        <v>6847</v>
      </c>
      <c r="O6848" s="12">
        <f t="shared" ca="1" si="480"/>
        <v>2.1525631261887179</v>
      </c>
      <c r="P6848" s="12">
        <f t="shared" ca="1" si="481"/>
        <v>1.4413361893321714</v>
      </c>
      <c r="Q6848" s="11" t="str">
        <f t="shared" ca="1" si="469"/>
        <v>A</v>
      </c>
    </row>
    <row r="6849" spans="9:17" x14ac:dyDescent="0.25">
      <c r="I6849" s="11">
        <v>6848</v>
      </c>
      <c r="J6849" s="11">
        <f t="shared" ca="1" si="478"/>
        <v>2.3376966280889402</v>
      </c>
      <c r="K6849" s="11">
        <f t="shared" ca="1" si="479"/>
        <v>1.6950379462463028</v>
      </c>
      <c r="L6849" s="11" t="str">
        <f t="shared" ca="1" si="468"/>
        <v>A</v>
      </c>
      <c r="M6849" s="11"/>
      <c r="N6849" s="11">
        <v>6848</v>
      </c>
      <c r="O6849" s="12">
        <f t="shared" ca="1" si="480"/>
        <v>1.5793949124720494</v>
      </c>
      <c r="P6849" s="12">
        <f t="shared" ca="1" si="481"/>
        <v>0.52792647431908013</v>
      </c>
      <c r="Q6849" s="11" t="str">
        <f t="shared" ca="1" si="469"/>
        <v>A</v>
      </c>
    </row>
    <row r="6850" spans="9:17" x14ac:dyDescent="0.25">
      <c r="I6850" s="11">
        <v>6849</v>
      </c>
      <c r="J6850" s="11">
        <f t="shared" ca="1" si="478"/>
        <v>0.2497644068303323</v>
      </c>
      <c r="K6850" s="11">
        <f t="shared" ca="1" si="479"/>
        <v>1.762493880437191</v>
      </c>
      <c r="L6850" s="11" t="str">
        <f t="shared" ca="1" si="468"/>
        <v>H</v>
      </c>
      <c r="M6850" s="11"/>
      <c r="N6850" s="11">
        <v>6849</v>
      </c>
      <c r="O6850" s="12">
        <f t="shared" ca="1" si="480"/>
        <v>-9.4767578883402925E-2</v>
      </c>
      <c r="P6850" s="12">
        <f t="shared" ca="1" si="481"/>
        <v>1.5992959475981894</v>
      </c>
      <c r="Q6850" s="11" t="str">
        <f t="shared" ca="1" si="469"/>
        <v>H</v>
      </c>
    </row>
    <row r="6851" spans="9:17" x14ac:dyDescent="0.25">
      <c r="I6851" s="11">
        <v>6850</v>
      </c>
      <c r="J6851" s="11">
        <f t="shared" ref="J6851:J6914" ca="1" si="482">NORMINV(RAND(), $D$3,$F$3)</f>
        <v>1.032360982849734</v>
      </c>
      <c r="K6851" s="11">
        <f t="shared" ref="K6851:K6914" ca="1" si="483">NORMINV(RAND(), $D$2,$F$2)</f>
        <v>0.5677406850784652</v>
      </c>
      <c r="L6851" s="11" t="str">
        <f t="shared" ca="1" si="468"/>
        <v>A</v>
      </c>
      <c r="M6851" s="11"/>
      <c r="N6851" s="11">
        <v>6850</v>
      </c>
      <c r="O6851" s="12">
        <f t="shared" ref="O6851:O6914" ca="1" si="484">NORMINV(RAND(), $D$11,$F$11)</f>
        <v>0.54385949113598786</v>
      </c>
      <c r="P6851" s="12">
        <f t="shared" ref="P6851:P6914" ca="1" si="485">NORMINV(RAND(), $D$10,$F$10)</f>
        <v>5.5845321832216239</v>
      </c>
      <c r="Q6851" s="11" t="str">
        <f t="shared" ca="1" si="469"/>
        <v>H</v>
      </c>
    </row>
    <row r="6852" spans="9:17" x14ac:dyDescent="0.25">
      <c r="I6852" s="11">
        <v>6851</v>
      </c>
      <c r="J6852" s="11">
        <f t="shared" ca="1" si="482"/>
        <v>0.29749479974910886</v>
      </c>
      <c r="K6852" s="11">
        <f t="shared" ca="1" si="483"/>
        <v>1.5556491519077991</v>
      </c>
      <c r="L6852" s="11" t="str">
        <f t="shared" ca="1" si="468"/>
        <v>H</v>
      </c>
      <c r="M6852" s="11"/>
      <c r="N6852" s="11">
        <v>6851</v>
      </c>
      <c r="O6852" s="12">
        <f t="shared" ca="1" si="484"/>
        <v>1.7419069265828551</v>
      </c>
      <c r="P6852" s="12">
        <f t="shared" ca="1" si="485"/>
        <v>-0.17970177929579845</v>
      </c>
      <c r="Q6852" s="11" t="str">
        <f t="shared" ca="1" si="469"/>
        <v>A</v>
      </c>
    </row>
    <row r="6853" spans="9:17" x14ac:dyDescent="0.25">
      <c r="I6853" s="11">
        <v>6852</v>
      </c>
      <c r="J6853" s="11">
        <f t="shared" ca="1" si="482"/>
        <v>1.6242927166623378</v>
      </c>
      <c r="K6853" s="11">
        <f t="shared" ca="1" si="483"/>
        <v>2.0066587115495294</v>
      </c>
      <c r="L6853" s="11" t="str">
        <f t="shared" ca="1" si="468"/>
        <v>H</v>
      </c>
      <c r="M6853" s="11"/>
      <c r="N6853" s="11">
        <v>6852</v>
      </c>
      <c r="O6853" s="12">
        <f t="shared" ca="1" si="484"/>
        <v>0.11775780197199132</v>
      </c>
      <c r="P6853" s="12">
        <f t="shared" ca="1" si="485"/>
        <v>-0.25582256913749002</v>
      </c>
      <c r="Q6853" s="11" t="str">
        <f t="shared" ca="1" si="469"/>
        <v>A</v>
      </c>
    </row>
    <row r="6854" spans="9:17" x14ac:dyDescent="0.25">
      <c r="I6854" s="11">
        <v>6853</v>
      </c>
      <c r="J6854" s="11">
        <f t="shared" ca="1" si="482"/>
        <v>-1.9166456780973355</v>
      </c>
      <c r="K6854" s="11">
        <f t="shared" ca="1" si="483"/>
        <v>3.4315244836051737</v>
      </c>
      <c r="L6854" s="11" t="str">
        <f t="shared" ca="1" si="468"/>
        <v>H</v>
      </c>
      <c r="M6854" s="11"/>
      <c r="N6854" s="11">
        <v>6853</v>
      </c>
      <c r="O6854" s="12">
        <f t="shared" ca="1" si="484"/>
        <v>4.6276169254891864E-2</v>
      </c>
      <c r="P6854" s="12">
        <f t="shared" ca="1" si="485"/>
        <v>2.4406966990095902</v>
      </c>
      <c r="Q6854" s="11" t="str">
        <f t="shared" ca="1" si="469"/>
        <v>H</v>
      </c>
    </row>
    <row r="6855" spans="9:17" x14ac:dyDescent="0.25">
      <c r="I6855" s="11">
        <v>6854</v>
      </c>
      <c r="J6855" s="11">
        <f t="shared" ca="1" si="482"/>
        <v>0.48303448948389516</v>
      </c>
      <c r="K6855" s="11">
        <f t="shared" ca="1" si="483"/>
        <v>1.4190893417415227</v>
      </c>
      <c r="L6855" s="11" t="str">
        <f t="shared" ca="1" si="468"/>
        <v>H</v>
      </c>
      <c r="M6855" s="11"/>
      <c r="N6855" s="11">
        <v>6854</v>
      </c>
      <c r="O6855" s="12">
        <f t="shared" ca="1" si="484"/>
        <v>1.4061351244470457</v>
      </c>
      <c r="P6855" s="12">
        <f t="shared" ca="1" si="485"/>
        <v>2.7476120956665553</v>
      </c>
      <c r="Q6855" s="11" t="str">
        <f t="shared" ca="1" si="469"/>
        <v>H</v>
      </c>
    </row>
    <row r="6856" spans="9:17" x14ac:dyDescent="0.25">
      <c r="I6856" s="11">
        <v>6855</v>
      </c>
      <c r="J6856" s="11">
        <f t="shared" ca="1" si="482"/>
        <v>2.3487881943328879</v>
      </c>
      <c r="K6856" s="11">
        <f t="shared" ca="1" si="483"/>
        <v>2.7661993426084859</v>
      </c>
      <c r="L6856" s="11" t="str">
        <f t="shared" ca="1" si="468"/>
        <v>H</v>
      </c>
      <c r="M6856" s="11"/>
      <c r="N6856" s="11">
        <v>6855</v>
      </c>
      <c r="O6856" s="12">
        <f t="shared" ca="1" si="484"/>
        <v>1.4477199716490556</v>
      </c>
      <c r="P6856" s="12">
        <f t="shared" ca="1" si="485"/>
        <v>3.8443437955345425</v>
      </c>
      <c r="Q6856" s="11" t="str">
        <f t="shared" ca="1" si="469"/>
        <v>H</v>
      </c>
    </row>
    <row r="6857" spans="9:17" x14ac:dyDescent="0.25">
      <c r="I6857" s="11">
        <v>6856</v>
      </c>
      <c r="J6857" s="11">
        <f t="shared" ca="1" si="482"/>
        <v>1.8792104363423028</v>
      </c>
      <c r="K6857" s="11">
        <f t="shared" ca="1" si="483"/>
        <v>0.66137479237364682</v>
      </c>
      <c r="L6857" s="11" t="str">
        <f t="shared" ca="1" si="468"/>
        <v>A</v>
      </c>
      <c r="M6857" s="11"/>
      <c r="N6857" s="11">
        <v>6856</v>
      </c>
      <c r="O6857" s="12">
        <f t="shared" ca="1" si="484"/>
        <v>2.2565961345857857</v>
      </c>
      <c r="P6857" s="12">
        <f t="shared" ca="1" si="485"/>
        <v>0.16288093440658025</v>
      </c>
      <c r="Q6857" s="11" t="str">
        <f t="shared" ca="1" si="469"/>
        <v>A</v>
      </c>
    </row>
    <row r="6858" spans="9:17" x14ac:dyDescent="0.25">
      <c r="I6858" s="11">
        <v>6857</v>
      </c>
      <c r="J6858" s="11">
        <f t="shared" ca="1" si="482"/>
        <v>3.4220064665149295</v>
      </c>
      <c r="K6858" s="11">
        <f t="shared" ca="1" si="483"/>
        <v>-1.1817319372879789</v>
      </c>
      <c r="L6858" s="11" t="str">
        <f t="shared" ca="1" si="468"/>
        <v>A</v>
      </c>
      <c r="M6858" s="11"/>
      <c r="N6858" s="11">
        <v>6857</v>
      </c>
      <c r="O6858" s="12">
        <f t="shared" ca="1" si="484"/>
        <v>1.5536767756701704</v>
      </c>
      <c r="P6858" s="12">
        <f t="shared" ca="1" si="485"/>
        <v>0.26129869041724929</v>
      </c>
      <c r="Q6858" s="11" t="str">
        <f t="shared" ca="1" si="469"/>
        <v>A</v>
      </c>
    </row>
    <row r="6859" spans="9:17" x14ac:dyDescent="0.25">
      <c r="I6859" s="11">
        <v>6858</v>
      </c>
      <c r="J6859" s="11">
        <f t="shared" ca="1" si="482"/>
        <v>0.62127700045502432</v>
      </c>
      <c r="K6859" s="11">
        <f t="shared" ca="1" si="483"/>
        <v>2.1296033689234148</v>
      </c>
      <c r="L6859" s="11" t="str">
        <f t="shared" ca="1" si="468"/>
        <v>H</v>
      </c>
      <c r="M6859" s="11"/>
      <c r="N6859" s="11">
        <v>6858</v>
      </c>
      <c r="O6859" s="12">
        <f t="shared" ca="1" si="484"/>
        <v>0.89746229433135438</v>
      </c>
      <c r="P6859" s="12">
        <f t="shared" ca="1" si="485"/>
        <v>0.53442752713729269</v>
      </c>
      <c r="Q6859" s="11" t="str">
        <f t="shared" ca="1" si="469"/>
        <v>A</v>
      </c>
    </row>
    <row r="6860" spans="9:17" x14ac:dyDescent="0.25">
      <c r="I6860" s="11">
        <v>6859</v>
      </c>
      <c r="J6860" s="11">
        <f t="shared" ca="1" si="482"/>
        <v>0.65997674602749523</v>
      </c>
      <c r="K6860" s="11">
        <f t="shared" ca="1" si="483"/>
        <v>2.4385726925762867</v>
      </c>
      <c r="L6860" s="11" t="str">
        <f t="shared" ca="1" si="468"/>
        <v>H</v>
      </c>
      <c r="M6860" s="11"/>
      <c r="N6860" s="11">
        <v>6859</v>
      </c>
      <c r="O6860" s="12">
        <f t="shared" ca="1" si="484"/>
        <v>2.2000623725974351</v>
      </c>
      <c r="P6860" s="12">
        <f t="shared" ca="1" si="485"/>
        <v>1.0111779857871876</v>
      </c>
      <c r="Q6860" s="11" t="str">
        <f t="shared" ca="1" si="469"/>
        <v>A</v>
      </c>
    </row>
    <row r="6861" spans="9:17" x14ac:dyDescent="0.25">
      <c r="I6861" s="11">
        <v>6860</v>
      </c>
      <c r="J6861" s="11">
        <f t="shared" ca="1" si="482"/>
        <v>0.70407882825867563</v>
      </c>
      <c r="K6861" s="11">
        <f t="shared" ca="1" si="483"/>
        <v>1.7553481549671772</v>
      </c>
      <c r="L6861" s="11" t="str">
        <f t="shared" ca="1" si="468"/>
        <v>H</v>
      </c>
      <c r="M6861" s="11"/>
      <c r="N6861" s="11">
        <v>6860</v>
      </c>
      <c r="O6861" s="12">
        <f t="shared" ca="1" si="484"/>
        <v>1.4447901847287175</v>
      </c>
      <c r="P6861" s="12">
        <f t="shared" ca="1" si="485"/>
        <v>1.0426358945437193</v>
      </c>
      <c r="Q6861" s="11" t="str">
        <f t="shared" ca="1" si="469"/>
        <v>A</v>
      </c>
    </row>
    <row r="6862" spans="9:17" x14ac:dyDescent="0.25">
      <c r="I6862" s="11">
        <v>6861</v>
      </c>
      <c r="J6862" s="11">
        <f t="shared" ca="1" si="482"/>
        <v>2.4691282826621372</v>
      </c>
      <c r="K6862" s="11">
        <f t="shared" ca="1" si="483"/>
        <v>0.45321032261646033</v>
      </c>
      <c r="L6862" s="11" t="str">
        <f t="shared" ca="1" si="468"/>
        <v>A</v>
      </c>
      <c r="M6862" s="11"/>
      <c r="N6862" s="11">
        <v>6861</v>
      </c>
      <c r="O6862" s="12">
        <f t="shared" ca="1" si="484"/>
        <v>2.1334686214031562</v>
      </c>
      <c r="P6862" s="12">
        <f t="shared" ca="1" si="485"/>
        <v>1.7861468792263051</v>
      </c>
      <c r="Q6862" s="11" t="str">
        <f t="shared" ca="1" si="469"/>
        <v>A</v>
      </c>
    </row>
    <row r="6863" spans="9:17" x14ac:dyDescent="0.25">
      <c r="I6863" s="11">
        <v>6862</v>
      </c>
      <c r="J6863" s="11">
        <f t="shared" ca="1" si="482"/>
        <v>1.0694188836664269</v>
      </c>
      <c r="K6863" s="11">
        <f t="shared" ca="1" si="483"/>
        <v>0.2314657765088346</v>
      </c>
      <c r="L6863" s="11" t="str">
        <f t="shared" ca="1" si="468"/>
        <v>A</v>
      </c>
      <c r="M6863" s="11"/>
      <c r="N6863" s="11">
        <v>6862</v>
      </c>
      <c r="O6863" s="12">
        <f t="shared" ca="1" si="484"/>
        <v>-0.1607631527393546</v>
      </c>
      <c r="P6863" s="12">
        <f t="shared" ca="1" si="485"/>
        <v>2.3042367579909593</v>
      </c>
      <c r="Q6863" s="11" t="str">
        <f t="shared" ca="1" si="469"/>
        <v>H</v>
      </c>
    </row>
    <row r="6864" spans="9:17" x14ac:dyDescent="0.25">
      <c r="I6864" s="11">
        <v>6863</v>
      </c>
      <c r="J6864" s="11">
        <f t="shared" ca="1" si="482"/>
        <v>0.34362199547472139</v>
      </c>
      <c r="K6864" s="11">
        <f t="shared" ca="1" si="483"/>
        <v>1.7992425120883215</v>
      </c>
      <c r="L6864" s="11" t="str">
        <f t="shared" ca="1" si="468"/>
        <v>H</v>
      </c>
      <c r="M6864" s="11"/>
      <c r="N6864" s="11">
        <v>6863</v>
      </c>
      <c r="O6864" s="12">
        <f t="shared" ca="1" si="484"/>
        <v>0.65251351540496183</v>
      </c>
      <c r="P6864" s="12">
        <f t="shared" ca="1" si="485"/>
        <v>3.0253481896241943</v>
      </c>
      <c r="Q6864" s="11" t="str">
        <f t="shared" ca="1" si="469"/>
        <v>H</v>
      </c>
    </row>
    <row r="6865" spans="9:17" x14ac:dyDescent="0.25">
      <c r="I6865" s="11">
        <v>6864</v>
      </c>
      <c r="J6865" s="11">
        <f t="shared" ca="1" si="482"/>
        <v>1.5981753037448949</v>
      </c>
      <c r="K6865" s="11">
        <f t="shared" ca="1" si="483"/>
        <v>3.1588055549037106</v>
      </c>
      <c r="L6865" s="11" t="str">
        <f t="shared" ca="1" si="468"/>
        <v>H</v>
      </c>
      <c r="M6865" s="11"/>
      <c r="N6865" s="11">
        <v>6864</v>
      </c>
      <c r="O6865" s="12">
        <f t="shared" ca="1" si="484"/>
        <v>3.6887176065716627</v>
      </c>
      <c r="P6865" s="12">
        <f t="shared" ca="1" si="485"/>
        <v>0.73752528093137437</v>
      </c>
      <c r="Q6865" s="11" t="str">
        <f t="shared" ca="1" si="469"/>
        <v>A</v>
      </c>
    </row>
    <row r="6866" spans="9:17" x14ac:dyDescent="0.25">
      <c r="I6866" s="11">
        <v>6865</v>
      </c>
      <c r="J6866" s="11">
        <f t="shared" ca="1" si="482"/>
        <v>0.64898672731340201</v>
      </c>
      <c r="K6866" s="11">
        <f t="shared" ca="1" si="483"/>
        <v>-0.32296421049087431</v>
      </c>
      <c r="L6866" s="11" t="str">
        <f t="shared" ca="1" si="468"/>
        <v>A</v>
      </c>
      <c r="M6866" s="11"/>
      <c r="N6866" s="11">
        <v>6865</v>
      </c>
      <c r="O6866" s="12">
        <f t="shared" ca="1" si="484"/>
        <v>-1.2763113212694233</v>
      </c>
      <c r="P6866" s="12">
        <f t="shared" ca="1" si="485"/>
        <v>-0.20266154926217128</v>
      </c>
      <c r="Q6866" s="11" t="str">
        <f t="shared" ca="1" si="469"/>
        <v>H</v>
      </c>
    </row>
    <row r="6867" spans="9:17" x14ac:dyDescent="0.25">
      <c r="I6867" s="11">
        <v>6866</v>
      </c>
      <c r="J6867" s="11">
        <f t="shared" ca="1" si="482"/>
        <v>2.4074117545685709</v>
      </c>
      <c r="K6867" s="11">
        <f t="shared" ca="1" si="483"/>
        <v>4.342429269598151</v>
      </c>
      <c r="L6867" s="11" t="str">
        <f t="shared" ca="1" si="468"/>
        <v>H</v>
      </c>
      <c r="M6867" s="11"/>
      <c r="N6867" s="11">
        <v>6866</v>
      </c>
      <c r="O6867" s="12">
        <f t="shared" ca="1" si="484"/>
        <v>1.8983785629224148E-2</v>
      </c>
      <c r="P6867" s="12">
        <f t="shared" ca="1" si="485"/>
        <v>0.79615117970661131</v>
      </c>
      <c r="Q6867" s="11" t="str">
        <f t="shared" ca="1" si="469"/>
        <v>H</v>
      </c>
    </row>
    <row r="6868" spans="9:17" x14ac:dyDescent="0.25">
      <c r="I6868" s="11">
        <v>6867</v>
      </c>
      <c r="J6868" s="11">
        <f t="shared" ca="1" si="482"/>
        <v>0.95674056245194627</v>
      </c>
      <c r="K6868" s="11">
        <f t="shared" ca="1" si="483"/>
        <v>3.0071552633653189</v>
      </c>
      <c r="L6868" s="11" t="str">
        <f t="shared" ca="1" si="468"/>
        <v>H</v>
      </c>
      <c r="M6868" s="11"/>
      <c r="N6868" s="11">
        <v>6867</v>
      </c>
      <c r="O6868" s="12">
        <f t="shared" ca="1" si="484"/>
        <v>0.66533452489838529</v>
      </c>
      <c r="P6868" s="12">
        <f t="shared" ca="1" si="485"/>
        <v>-0.89299658601231524</v>
      </c>
      <c r="Q6868" s="11" t="str">
        <f t="shared" ca="1" si="469"/>
        <v>A</v>
      </c>
    </row>
    <row r="6869" spans="9:17" x14ac:dyDescent="0.25">
      <c r="I6869" s="11">
        <v>6868</v>
      </c>
      <c r="J6869" s="11">
        <f t="shared" ca="1" si="482"/>
        <v>0.30879369250496169</v>
      </c>
      <c r="K6869" s="11">
        <f t="shared" ca="1" si="483"/>
        <v>1.6743352335453807</v>
      </c>
      <c r="L6869" s="11" t="str">
        <f t="shared" ca="1" si="468"/>
        <v>H</v>
      </c>
      <c r="M6869" s="11"/>
      <c r="N6869" s="11">
        <v>6868</v>
      </c>
      <c r="O6869" s="12">
        <f t="shared" ca="1" si="484"/>
        <v>-1.2910051148544135</v>
      </c>
      <c r="P6869" s="12">
        <f t="shared" ca="1" si="485"/>
        <v>0.51731068470835273</v>
      </c>
      <c r="Q6869" s="11" t="str">
        <f t="shared" ca="1" si="469"/>
        <v>H</v>
      </c>
    </row>
    <row r="6870" spans="9:17" x14ac:dyDescent="0.25">
      <c r="I6870" s="11">
        <v>6869</v>
      </c>
      <c r="J6870" s="11">
        <f t="shared" ca="1" si="482"/>
        <v>2.0035910062106708</v>
      </c>
      <c r="K6870" s="11">
        <f t="shared" ca="1" si="483"/>
        <v>3.1128440220492291</v>
      </c>
      <c r="L6870" s="11" t="str">
        <f t="shared" ca="1" si="468"/>
        <v>H</v>
      </c>
      <c r="M6870" s="11"/>
      <c r="N6870" s="11">
        <v>6869</v>
      </c>
      <c r="O6870" s="12">
        <f t="shared" ca="1" si="484"/>
        <v>0.17039006711603299</v>
      </c>
      <c r="P6870" s="12">
        <f t="shared" ca="1" si="485"/>
        <v>0.89326480586262225</v>
      </c>
      <c r="Q6870" s="11" t="str">
        <f t="shared" ca="1" si="469"/>
        <v>H</v>
      </c>
    </row>
    <row r="6871" spans="9:17" x14ac:dyDescent="0.25">
      <c r="I6871" s="11">
        <v>6870</v>
      </c>
      <c r="J6871" s="11">
        <f t="shared" ca="1" si="482"/>
        <v>1.3669152079138223</v>
      </c>
      <c r="K6871" s="11">
        <f t="shared" ca="1" si="483"/>
        <v>2.3554200639038569</v>
      </c>
      <c r="L6871" s="11" t="str">
        <f t="shared" ca="1" si="468"/>
        <v>H</v>
      </c>
      <c r="M6871" s="11"/>
      <c r="N6871" s="11">
        <v>6870</v>
      </c>
      <c r="O6871" s="12">
        <f t="shared" ca="1" si="484"/>
        <v>-3.2244144560191641</v>
      </c>
      <c r="P6871" s="12">
        <f t="shared" ca="1" si="485"/>
        <v>0.53132615816443773</v>
      </c>
      <c r="Q6871" s="11" t="str">
        <f t="shared" ca="1" si="469"/>
        <v>H</v>
      </c>
    </row>
    <row r="6872" spans="9:17" x14ac:dyDescent="0.25">
      <c r="I6872" s="11">
        <v>6871</v>
      </c>
      <c r="J6872" s="11">
        <f t="shared" ca="1" si="482"/>
        <v>0.57240005294357754</v>
      </c>
      <c r="K6872" s="11">
        <f t="shared" ca="1" si="483"/>
        <v>2.7160596228065073</v>
      </c>
      <c r="L6872" s="11" t="str">
        <f t="shared" ca="1" si="468"/>
        <v>H</v>
      </c>
      <c r="M6872" s="11"/>
      <c r="N6872" s="11">
        <v>6871</v>
      </c>
      <c r="O6872" s="12">
        <f t="shared" ca="1" si="484"/>
        <v>2.9580657923002045</v>
      </c>
      <c r="P6872" s="12">
        <f t="shared" ca="1" si="485"/>
        <v>1.4867661750096266</v>
      </c>
      <c r="Q6872" s="11" t="str">
        <f t="shared" ca="1" si="469"/>
        <v>A</v>
      </c>
    </row>
    <row r="6873" spans="9:17" x14ac:dyDescent="0.25">
      <c r="I6873" s="11">
        <v>6872</v>
      </c>
      <c r="J6873" s="11">
        <f t="shared" ca="1" si="482"/>
        <v>0.71078406495867286</v>
      </c>
      <c r="K6873" s="11">
        <f t="shared" ca="1" si="483"/>
        <v>1.0345559148929531</v>
      </c>
      <c r="L6873" s="11" t="str">
        <f t="shared" ca="1" si="468"/>
        <v>H</v>
      </c>
      <c r="M6873" s="11"/>
      <c r="N6873" s="11">
        <v>6872</v>
      </c>
      <c r="O6873" s="12">
        <f t="shared" ca="1" si="484"/>
        <v>0.90056831680678096</v>
      </c>
      <c r="P6873" s="12">
        <f t="shared" ca="1" si="485"/>
        <v>0.93429241133211027</v>
      </c>
      <c r="Q6873" s="11" t="str">
        <f t="shared" ca="1" si="469"/>
        <v>H</v>
      </c>
    </row>
    <row r="6874" spans="9:17" x14ac:dyDescent="0.25">
      <c r="I6874" s="11">
        <v>6873</v>
      </c>
      <c r="J6874" s="11">
        <f t="shared" ca="1" si="482"/>
        <v>-0.81936185156865837</v>
      </c>
      <c r="K6874" s="11">
        <f t="shared" ca="1" si="483"/>
        <v>1.8152545669672655</v>
      </c>
      <c r="L6874" s="11" t="str">
        <f t="shared" ca="1" si="468"/>
        <v>H</v>
      </c>
      <c r="M6874" s="11"/>
      <c r="N6874" s="11">
        <v>6873</v>
      </c>
      <c r="O6874" s="12">
        <f t="shared" ca="1" si="484"/>
        <v>1.9641168217892968E-2</v>
      </c>
      <c r="P6874" s="12">
        <f t="shared" ca="1" si="485"/>
        <v>3.242561236815539</v>
      </c>
      <c r="Q6874" s="11" t="str">
        <f t="shared" ca="1" si="469"/>
        <v>H</v>
      </c>
    </row>
    <row r="6875" spans="9:17" x14ac:dyDescent="0.25">
      <c r="I6875" s="11">
        <v>6874</v>
      </c>
      <c r="J6875" s="11">
        <f t="shared" ca="1" si="482"/>
        <v>-0.12053228182860332</v>
      </c>
      <c r="K6875" s="11">
        <f t="shared" ca="1" si="483"/>
        <v>-5.1105974643300023E-2</v>
      </c>
      <c r="L6875" s="11" t="str">
        <f t="shared" ca="1" si="468"/>
        <v>H</v>
      </c>
      <c r="M6875" s="11"/>
      <c r="N6875" s="11">
        <v>6874</v>
      </c>
      <c r="O6875" s="12">
        <f t="shared" ca="1" si="484"/>
        <v>-0.44489677963938434</v>
      </c>
      <c r="P6875" s="12">
        <f t="shared" ca="1" si="485"/>
        <v>0.37551813749897212</v>
      </c>
      <c r="Q6875" s="11" t="str">
        <f t="shared" ca="1" si="469"/>
        <v>H</v>
      </c>
    </row>
    <row r="6876" spans="9:17" x14ac:dyDescent="0.25">
      <c r="I6876" s="11">
        <v>6875</v>
      </c>
      <c r="J6876" s="11">
        <f t="shared" ca="1" si="482"/>
        <v>0.18450480914394707</v>
      </c>
      <c r="K6876" s="11">
        <f t="shared" ca="1" si="483"/>
        <v>-1.1170878916315705</v>
      </c>
      <c r="L6876" s="11" t="str">
        <f t="shared" ca="1" si="468"/>
        <v>A</v>
      </c>
      <c r="M6876" s="11"/>
      <c r="N6876" s="11">
        <v>6875</v>
      </c>
      <c r="O6876" s="12">
        <f t="shared" ca="1" si="484"/>
        <v>1.9460099309324894</v>
      </c>
      <c r="P6876" s="12">
        <f t="shared" ca="1" si="485"/>
        <v>0.58852798779778837</v>
      </c>
      <c r="Q6876" s="11" t="str">
        <f t="shared" ca="1" si="469"/>
        <v>A</v>
      </c>
    </row>
    <row r="6877" spans="9:17" x14ac:dyDescent="0.25">
      <c r="I6877" s="11">
        <v>6876</v>
      </c>
      <c r="J6877" s="11">
        <f t="shared" ca="1" si="482"/>
        <v>0.1079808069037842</v>
      </c>
      <c r="K6877" s="11">
        <f t="shared" ca="1" si="483"/>
        <v>1.8547206606571045</v>
      </c>
      <c r="L6877" s="11" t="str">
        <f t="shared" ca="1" si="468"/>
        <v>H</v>
      </c>
      <c r="M6877" s="11"/>
      <c r="N6877" s="11">
        <v>6876</v>
      </c>
      <c r="O6877" s="12">
        <f t="shared" ca="1" si="484"/>
        <v>0.37448503161418661</v>
      </c>
      <c r="P6877" s="12">
        <f t="shared" ca="1" si="485"/>
        <v>1.5498123109369124</v>
      </c>
      <c r="Q6877" s="11" t="str">
        <f t="shared" ca="1" si="469"/>
        <v>H</v>
      </c>
    </row>
    <row r="6878" spans="9:17" x14ac:dyDescent="0.25">
      <c r="I6878" s="11">
        <v>6877</v>
      </c>
      <c r="J6878" s="11">
        <f t="shared" ca="1" si="482"/>
        <v>-0.42285138246277854</v>
      </c>
      <c r="K6878" s="11">
        <f t="shared" ca="1" si="483"/>
        <v>2.6230785817516349</v>
      </c>
      <c r="L6878" s="11" t="str">
        <f t="shared" ca="1" si="468"/>
        <v>H</v>
      </c>
      <c r="M6878" s="11"/>
      <c r="N6878" s="11">
        <v>6877</v>
      </c>
      <c r="O6878" s="12">
        <f t="shared" ca="1" si="484"/>
        <v>-2.0338419118073352</v>
      </c>
      <c r="P6878" s="12">
        <f t="shared" ca="1" si="485"/>
        <v>0.17139919479640731</v>
      </c>
      <c r="Q6878" s="11" t="str">
        <f t="shared" ca="1" si="469"/>
        <v>H</v>
      </c>
    </row>
    <row r="6879" spans="9:17" x14ac:dyDescent="0.25">
      <c r="I6879" s="11">
        <v>6878</v>
      </c>
      <c r="J6879" s="11">
        <f t="shared" ca="1" si="482"/>
        <v>-1.632463980986171</v>
      </c>
      <c r="K6879" s="11">
        <f t="shared" ca="1" si="483"/>
        <v>2.7514766578976211</v>
      </c>
      <c r="L6879" s="11" t="str">
        <f t="shared" ca="1" si="468"/>
        <v>H</v>
      </c>
      <c r="M6879" s="11"/>
      <c r="N6879" s="11">
        <v>6878</v>
      </c>
      <c r="O6879" s="12">
        <f t="shared" ca="1" si="484"/>
        <v>3.1270346081783529E-2</v>
      </c>
      <c r="P6879" s="12">
        <f t="shared" ca="1" si="485"/>
        <v>0.9296249437602897</v>
      </c>
      <c r="Q6879" s="11" t="str">
        <f t="shared" ca="1" si="469"/>
        <v>H</v>
      </c>
    </row>
    <row r="6880" spans="9:17" x14ac:dyDescent="0.25">
      <c r="I6880" s="11">
        <v>6879</v>
      </c>
      <c r="J6880" s="11">
        <f t="shared" ca="1" si="482"/>
        <v>-0.31346466421805708</v>
      </c>
      <c r="K6880" s="11">
        <f t="shared" ca="1" si="483"/>
        <v>2.0004405003828882</v>
      </c>
      <c r="L6880" s="11" t="str">
        <f t="shared" ca="1" si="468"/>
        <v>H</v>
      </c>
      <c r="M6880" s="11"/>
      <c r="N6880" s="11">
        <v>6879</v>
      </c>
      <c r="O6880" s="12">
        <f t="shared" ca="1" si="484"/>
        <v>-1.9402313223908501</v>
      </c>
      <c r="P6880" s="12">
        <f t="shared" ca="1" si="485"/>
        <v>2.2377173065708975</v>
      </c>
      <c r="Q6880" s="11" t="str">
        <f t="shared" ca="1" si="469"/>
        <v>H</v>
      </c>
    </row>
    <row r="6881" spans="9:17" x14ac:dyDescent="0.25">
      <c r="I6881" s="11">
        <v>6880</v>
      </c>
      <c r="J6881" s="11">
        <f t="shared" ca="1" si="482"/>
        <v>1.0050152892346134</v>
      </c>
      <c r="K6881" s="11">
        <f t="shared" ca="1" si="483"/>
        <v>1.8556838784823853</v>
      </c>
      <c r="L6881" s="11" t="str">
        <f t="shared" ca="1" si="468"/>
        <v>H</v>
      </c>
      <c r="M6881" s="11"/>
      <c r="N6881" s="11">
        <v>6880</v>
      </c>
      <c r="O6881" s="12">
        <f t="shared" ca="1" si="484"/>
        <v>-0.46841230407628565</v>
      </c>
      <c r="P6881" s="12">
        <f t="shared" ca="1" si="485"/>
        <v>0.97914234756644936</v>
      </c>
      <c r="Q6881" s="11" t="str">
        <f t="shared" ca="1" si="469"/>
        <v>H</v>
      </c>
    </row>
    <row r="6882" spans="9:17" x14ac:dyDescent="0.25">
      <c r="I6882" s="11">
        <v>6881</v>
      </c>
      <c r="J6882" s="11">
        <f t="shared" ca="1" si="482"/>
        <v>1.8521120490599414</v>
      </c>
      <c r="K6882" s="11">
        <f t="shared" ca="1" si="483"/>
        <v>0.82155400106050691</v>
      </c>
      <c r="L6882" s="11" t="str">
        <f t="shared" ca="1" si="468"/>
        <v>A</v>
      </c>
      <c r="M6882" s="11"/>
      <c r="N6882" s="11">
        <v>6881</v>
      </c>
      <c r="O6882" s="12">
        <f t="shared" ca="1" si="484"/>
        <v>0.35516273758896266</v>
      </c>
      <c r="P6882" s="12">
        <f t="shared" ca="1" si="485"/>
        <v>0.70389277775383707</v>
      </c>
      <c r="Q6882" s="11" t="str">
        <f t="shared" ca="1" si="469"/>
        <v>H</v>
      </c>
    </row>
    <row r="6883" spans="9:17" x14ac:dyDescent="0.25">
      <c r="I6883" s="11">
        <v>6882</v>
      </c>
      <c r="J6883" s="11">
        <f t="shared" ca="1" si="482"/>
        <v>0.75870805771590366</v>
      </c>
      <c r="K6883" s="11">
        <f t="shared" ca="1" si="483"/>
        <v>2.2916850615940891</v>
      </c>
      <c r="L6883" s="11" t="str">
        <f t="shared" ca="1" si="468"/>
        <v>H</v>
      </c>
      <c r="M6883" s="11"/>
      <c r="N6883" s="11">
        <v>6882</v>
      </c>
      <c r="O6883" s="12">
        <f t="shared" ca="1" si="484"/>
        <v>2.0218512485906794</v>
      </c>
      <c r="P6883" s="12">
        <f t="shared" ca="1" si="485"/>
        <v>3.5766274989264106</v>
      </c>
      <c r="Q6883" s="11" t="str">
        <f t="shared" ca="1" si="469"/>
        <v>H</v>
      </c>
    </row>
    <row r="6884" spans="9:17" x14ac:dyDescent="0.25">
      <c r="I6884" s="11">
        <v>6883</v>
      </c>
      <c r="J6884" s="11">
        <f t="shared" ca="1" si="482"/>
        <v>1.4301916064230866</v>
      </c>
      <c r="K6884" s="11">
        <f t="shared" ca="1" si="483"/>
        <v>2.5013623304370114</v>
      </c>
      <c r="L6884" s="11" t="str">
        <f t="shared" ca="1" si="468"/>
        <v>H</v>
      </c>
      <c r="M6884" s="11"/>
      <c r="N6884" s="11">
        <v>6883</v>
      </c>
      <c r="O6884" s="12">
        <f t="shared" ca="1" si="484"/>
        <v>0.67609649273080596</v>
      </c>
      <c r="P6884" s="12">
        <f t="shared" ca="1" si="485"/>
        <v>0.2004948436565025</v>
      </c>
      <c r="Q6884" s="11" t="str">
        <f t="shared" ca="1" si="469"/>
        <v>A</v>
      </c>
    </row>
    <row r="6885" spans="9:17" x14ac:dyDescent="0.25">
      <c r="I6885" s="11">
        <v>6884</v>
      </c>
      <c r="J6885" s="11">
        <f t="shared" ca="1" si="482"/>
        <v>2.2715616488966983</v>
      </c>
      <c r="K6885" s="11">
        <f t="shared" ca="1" si="483"/>
        <v>1.6487241208031849</v>
      </c>
      <c r="L6885" s="11" t="str">
        <f t="shared" ca="1" si="468"/>
        <v>A</v>
      </c>
      <c r="M6885" s="11"/>
      <c r="N6885" s="11">
        <v>6884</v>
      </c>
      <c r="O6885" s="12">
        <f t="shared" ca="1" si="484"/>
        <v>0.30599452584429304</v>
      </c>
      <c r="P6885" s="12">
        <f t="shared" ca="1" si="485"/>
        <v>3.2080785586464313</v>
      </c>
      <c r="Q6885" s="11" t="str">
        <f t="shared" ca="1" si="469"/>
        <v>H</v>
      </c>
    </row>
    <row r="6886" spans="9:17" x14ac:dyDescent="0.25">
      <c r="I6886" s="11">
        <v>6885</v>
      </c>
      <c r="J6886" s="11">
        <f t="shared" ca="1" si="482"/>
        <v>-1.1783899614887674</v>
      </c>
      <c r="K6886" s="11">
        <f t="shared" ca="1" si="483"/>
        <v>1.876011492891057</v>
      </c>
      <c r="L6886" s="11" t="str">
        <f t="shared" ca="1" si="468"/>
        <v>H</v>
      </c>
      <c r="M6886" s="11"/>
      <c r="N6886" s="11">
        <v>6885</v>
      </c>
      <c r="O6886" s="12">
        <f t="shared" ca="1" si="484"/>
        <v>-6.7680523202559795E-2</v>
      </c>
      <c r="P6886" s="12">
        <f t="shared" ca="1" si="485"/>
        <v>0.82222802093034275</v>
      </c>
      <c r="Q6886" s="11" t="str">
        <f t="shared" ca="1" si="469"/>
        <v>H</v>
      </c>
    </row>
    <row r="6887" spans="9:17" x14ac:dyDescent="0.25">
      <c r="I6887" s="11">
        <v>6886</v>
      </c>
      <c r="J6887" s="11">
        <f t="shared" ca="1" si="482"/>
        <v>0.92431608775758056</v>
      </c>
      <c r="K6887" s="11">
        <f t="shared" ca="1" si="483"/>
        <v>1.2137390879731551</v>
      </c>
      <c r="L6887" s="11" t="str">
        <f t="shared" ref="L6887:L7141" ca="1" si="486">IF(J6887&gt;K6887, "A", IF(J6887=K6887, "T", "H"))</f>
        <v>H</v>
      </c>
      <c r="M6887" s="11"/>
      <c r="N6887" s="11">
        <v>6886</v>
      </c>
      <c r="O6887" s="12">
        <f t="shared" ca="1" si="484"/>
        <v>-0.17334424510527713</v>
      </c>
      <c r="P6887" s="12">
        <f t="shared" ca="1" si="485"/>
        <v>1.2578058785292212</v>
      </c>
      <c r="Q6887" s="11" t="str">
        <f t="shared" ref="Q6887:Q7141" ca="1" si="487">IF(O6887&gt;P6887, "A", IF(O6887=P6887, "T", "H"))</f>
        <v>H</v>
      </c>
    </row>
    <row r="6888" spans="9:17" x14ac:dyDescent="0.25">
      <c r="I6888" s="11">
        <v>6887</v>
      </c>
      <c r="J6888" s="11">
        <f t="shared" ca="1" si="482"/>
        <v>6.2710999619094987E-2</v>
      </c>
      <c r="K6888" s="11">
        <f t="shared" ca="1" si="483"/>
        <v>3.7252615002094087</v>
      </c>
      <c r="L6888" s="11" t="str">
        <f t="shared" ca="1" si="486"/>
        <v>H</v>
      </c>
      <c r="M6888" s="11"/>
      <c r="N6888" s="11">
        <v>6887</v>
      </c>
      <c r="O6888" s="12">
        <f t="shared" ca="1" si="484"/>
        <v>1.8789411268937768</v>
      </c>
      <c r="P6888" s="12">
        <f t="shared" ca="1" si="485"/>
        <v>-0.24090729100675912</v>
      </c>
      <c r="Q6888" s="11" t="str">
        <f t="shared" ca="1" si="487"/>
        <v>A</v>
      </c>
    </row>
    <row r="6889" spans="9:17" x14ac:dyDescent="0.25">
      <c r="I6889" s="11">
        <v>6888</v>
      </c>
      <c r="J6889" s="11">
        <f t="shared" ca="1" si="482"/>
        <v>1.1402781506618831</v>
      </c>
      <c r="K6889" s="11">
        <f t="shared" ca="1" si="483"/>
        <v>3.5931663269718195</v>
      </c>
      <c r="L6889" s="11" t="str">
        <f t="shared" ca="1" si="486"/>
        <v>H</v>
      </c>
      <c r="M6889" s="11"/>
      <c r="N6889" s="11">
        <v>6888</v>
      </c>
      <c r="O6889" s="12">
        <f t="shared" ca="1" si="484"/>
        <v>1.3800790862321453</v>
      </c>
      <c r="P6889" s="12">
        <f t="shared" ca="1" si="485"/>
        <v>2.9008744557600625</v>
      </c>
      <c r="Q6889" s="11" t="str">
        <f t="shared" ca="1" si="487"/>
        <v>H</v>
      </c>
    </row>
    <row r="6890" spans="9:17" x14ac:dyDescent="0.25">
      <c r="I6890" s="11">
        <v>6889</v>
      </c>
      <c r="J6890" s="11">
        <f t="shared" ca="1" si="482"/>
        <v>2.6703024978271959</v>
      </c>
      <c r="K6890" s="11">
        <f t="shared" ca="1" si="483"/>
        <v>1.324044536231094</v>
      </c>
      <c r="L6890" s="11" t="str">
        <f t="shared" ca="1" si="486"/>
        <v>A</v>
      </c>
      <c r="M6890" s="11"/>
      <c r="N6890" s="11">
        <v>6889</v>
      </c>
      <c r="O6890" s="12">
        <f t="shared" ca="1" si="484"/>
        <v>0.35257379650746212</v>
      </c>
      <c r="P6890" s="12">
        <f t="shared" ca="1" si="485"/>
        <v>2.0373752230793944</v>
      </c>
      <c r="Q6890" s="11" t="str">
        <f t="shared" ca="1" si="487"/>
        <v>H</v>
      </c>
    </row>
    <row r="6891" spans="9:17" x14ac:dyDescent="0.25">
      <c r="I6891" s="11">
        <v>6890</v>
      </c>
      <c r="J6891" s="11">
        <f t="shared" ca="1" si="482"/>
        <v>-0.96758110570671152</v>
      </c>
      <c r="K6891" s="11">
        <f t="shared" ca="1" si="483"/>
        <v>0.55341280267499893</v>
      </c>
      <c r="L6891" s="11" t="str">
        <f t="shared" ca="1" si="486"/>
        <v>H</v>
      </c>
      <c r="M6891" s="11"/>
      <c r="N6891" s="11">
        <v>6890</v>
      </c>
      <c r="O6891" s="12">
        <f t="shared" ca="1" si="484"/>
        <v>0.19477484127797989</v>
      </c>
      <c r="P6891" s="12">
        <f t="shared" ca="1" si="485"/>
        <v>-0.64048935775861371</v>
      </c>
      <c r="Q6891" s="11" t="str">
        <f t="shared" ca="1" si="487"/>
        <v>A</v>
      </c>
    </row>
    <row r="6892" spans="9:17" x14ac:dyDescent="0.25">
      <c r="I6892" s="11">
        <v>6891</v>
      </c>
      <c r="J6892" s="11">
        <f t="shared" ca="1" si="482"/>
        <v>2.0944475977886254</v>
      </c>
      <c r="K6892" s="11">
        <f t="shared" ca="1" si="483"/>
        <v>1.4198886728418614</v>
      </c>
      <c r="L6892" s="11" t="str">
        <f t="shared" ca="1" si="486"/>
        <v>A</v>
      </c>
      <c r="M6892" s="11"/>
      <c r="N6892" s="11">
        <v>6891</v>
      </c>
      <c r="O6892" s="12">
        <f t="shared" ca="1" si="484"/>
        <v>1.1143058616309678</v>
      </c>
      <c r="P6892" s="12">
        <f t="shared" ca="1" si="485"/>
        <v>-8.8652100960336266E-2</v>
      </c>
      <c r="Q6892" s="11" t="str">
        <f t="shared" ca="1" si="487"/>
        <v>A</v>
      </c>
    </row>
    <row r="6893" spans="9:17" x14ac:dyDescent="0.25">
      <c r="I6893" s="11">
        <v>6892</v>
      </c>
      <c r="J6893" s="11">
        <f t="shared" ca="1" si="482"/>
        <v>2.9152725474157131</v>
      </c>
      <c r="K6893" s="11">
        <f t="shared" ca="1" si="483"/>
        <v>2.7868604046889462</v>
      </c>
      <c r="L6893" s="11" t="str">
        <f t="shared" ca="1" si="486"/>
        <v>A</v>
      </c>
      <c r="M6893" s="11"/>
      <c r="N6893" s="11">
        <v>6892</v>
      </c>
      <c r="O6893" s="12">
        <f t="shared" ca="1" si="484"/>
        <v>-0.5157872424781309</v>
      </c>
      <c r="P6893" s="12">
        <f t="shared" ca="1" si="485"/>
        <v>3.0744113431151332</v>
      </c>
      <c r="Q6893" s="11" t="str">
        <f t="shared" ca="1" si="487"/>
        <v>H</v>
      </c>
    </row>
    <row r="6894" spans="9:17" x14ac:dyDescent="0.25">
      <c r="I6894" s="11">
        <v>6893</v>
      </c>
      <c r="J6894" s="11">
        <f t="shared" ca="1" si="482"/>
        <v>2.9548797322746414</v>
      </c>
      <c r="K6894" s="11">
        <f t="shared" ca="1" si="483"/>
        <v>1.5663968502730989</v>
      </c>
      <c r="L6894" s="11" t="str">
        <f t="shared" ca="1" si="486"/>
        <v>A</v>
      </c>
      <c r="M6894" s="11"/>
      <c r="N6894" s="11">
        <v>6893</v>
      </c>
      <c r="O6894" s="12">
        <f t="shared" ca="1" si="484"/>
        <v>-3.7311960391353205E-2</v>
      </c>
      <c r="P6894" s="12">
        <f t="shared" ca="1" si="485"/>
        <v>0.96987336075844977</v>
      </c>
      <c r="Q6894" s="11" t="str">
        <f t="shared" ca="1" si="487"/>
        <v>H</v>
      </c>
    </row>
    <row r="6895" spans="9:17" x14ac:dyDescent="0.25">
      <c r="I6895" s="11">
        <v>6894</v>
      </c>
      <c r="J6895" s="11">
        <f t="shared" ca="1" si="482"/>
        <v>-1.1685118981379281</v>
      </c>
      <c r="K6895" s="11">
        <f t="shared" ca="1" si="483"/>
        <v>1.296561419203726</v>
      </c>
      <c r="L6895" s="11" t="str">
        <f t="shared" ca="1" si="486"/>
        <v>H</v>
      </c>
      <c r="M6895" s="11"/>
      <c r="N6895" s="11">
        <v>6894</v>
      </c>
      <c r="O6895" s="12">
        <f t="shared" ca="1" si="484"/>
        <v>0.63686032951308502</v>
      </c>
      <c r="P6895" s="12">
        <f t="shared" ca="1" si="485"/>
        <v>0.83868714054641491</v>
      </c>
      <c r="Q6895" s="11" t="str">
        <f t="shared" ca="1" si="487"/>
        <v>H</v>
      </c>
    </row>
    <row r="6896" spans="9:17" x14ac:dyDescent="0.25">
      <c r="I6896" s="11">
        <v>6895</v>
      </c>
      <c r="J6896" s="11">
        <f t="shared" ca="1" si="482"/>
        <v>-0.10882952150237724</v>
      </c>
      <c r="K6896" s="11">
        <f t="shared" ca="1" si="483"/>
        <v>2.861838474416897</v>
      </c>
      <c r="L6896" s="11" t="str">
        <f t="shared" ca="1" si="486"/>
        <v>H</v>
      </c>
      <c r="M6896" s="11"/>
      <c r="N6896" s="11">
        <v>6895</v>
      </c>
      <c r="O6896" s="12">
        <f t="shared" ca="1" si="484"/>
        <v>1.5441544588231342</v>
      </c>
      <c r="P6896" s="12">
        <f t="shared" ca="1" si="485"/>
        <v>0.4380321374938978</v>
      </c>
      <c r="Q6896" s="11" t="str">
        <f t="shared" ca="1" si="487"/>
        <v>A</v>
      </c>
    </row>
    <row r="6897" spans="9:17" x14ac:dyDescent="0.25">
      <c r="I6897" s="11">
        <v>6896</v>
      </c>
      <c r="J6897" s="11">
        <f t="shared" ca="1" si="482"/>
        <v>0.34825266431010016</v>
      </c>
      <c r="K6897" s="11">
        <f t="shared" ca="1" si="483"/>
        <v>2.0792083375432573</v>
      </c>
      <c r="L6897" s="11" t="str">
        <f t="shared" ca="1" si="486"/>
        <v>H</v>
      </c>
      <c r="M6897" s="11"/>
      <c r="N6897" s="11">
        <v>6896</v>
      </c>
      <c r="O6897" s="12">
        <f t="shared" ca="1" si="484"/>
        <v>-1.4183911791586086</v>
      </c>
      <c r="P6897" s="12">
        <f t="shared" ca="1" si="485"/>
        <v>0.43932211792619391</v>
      </c>
      <c r="Q6897" s="11" t="str">
        <f t="shared" ca="1" si="487"/>
        <v>H</v>
      </c>
    </row>
    <row r="6898" spans="9:17" x14ac:dyDescent="0.25">
      <c r="I6898" s="11">
        <v>6897</v>
      </c>
      <c r="J6898" s="11">
        <f t="shared" ca="1" si="482"/>
        <v>2.6200162871959827</v>
      </c>
      <c r="K6898" s="11">
        <f t="shared" ca="1" si="483"/>
        <v>2.2886244461584022</v>
      </c>
      <c r="L6898" s="11" t="str">
        <f t="shared" ca="1" si="486"/>
        <v>A</v>
      </c>
      <c r="M6898" s="11"/>
      <c r="N6898" s="11">
        <v>6897</v>
      </c>
      <c r="O6898" s="12">
        <f t="shared" ca="1" si="484"/>
        <v>0.22320412648401383</v>
      </c>
      <c r="P6898" s="12">
        <f t="shared" ca="1" si="485"/>
        <v>1.2804906999465031</v>
      </c>
      <c r="Q6898" s="11" t="str">
        <f t="shared" ca="1" si="487"/>
        <v>H</v>
      </c>
    </row>
    <row r="6899" spans="9:17" x14ac:dyDescent="0.25">
      <c r="I6899" s="11">
        <v>6898</v>
      </c>
      <c r="J6899" s="11">
        <f t="shared" ca="1" si="482"/>
        <v>2.2816035690022303</v>
      </c>
      <c r="K6899" s="11">
        <f t="shared" ca="1" si="483"/>
        <v>1.4325911543390297</v>
      </c>
      <c r="L6899" s="11" t="str">
        <f t="shared" ca="1" si="486"/>
        <v>A</v>
      </c>
      <c r="M6899" s="11"/>
      <c r="N6899" s="11">
        <v>6898</v>
      </c>
      <c r="O6899" s="12">
        <f t="shared" ca="1" si="484"/>
        <v>-0.2062528423449248</v>
      </c>
      <c r="P6899" s="12">
        <f t="shared" ca="1" si="485"/>
        <v>1.1591574462386771</v>
      </c>
      <c r="Q6899" s="11" t="str">
        <f t="shared" ca="1" si="487"/>
        <v>H</v>
      </c>
    </row>
    <row r="6900" spans="9:17" x14ac:dyDescent="0.25">
      <c r="I6900" s="11">
        <v>6899</v>
      </c>
      <c r="J6900" s="11">
        <f t="shared" ca="1" si="482"/>
        <v>0.36810992525767261</v>
      </c>
      <c r="K6900" s="11">
        <f t="shared" ca="1" si="483"/>
        <v>1.3523463998892313</v>
      </c>
      <c r="L6900" s="11" t="str">
        <f t="shared" ca="1" si="486"/>
        <v>H</v>
      </c>
      <c r="M6900" s="11"/>
      <c r="N6900" s="11">
        <v>6899</v>
      </c>
      <c r="O6900" s="12">
        <f t="shared" ca="1" si="484"/>
        <v>0.79918900657851966</v>
      </c>
      <c r="P6900" s="12">
        <f t="shared" ca="1" si="485"/>
        <v>0.81383307770476787</v>
      </c>
      <c r="Q6900" s="11" t="str">
        <f t="shared" ca="1" si="487"/>
        <v>H</v>
      </c>
    </row>
    <row r="6901" spans="9:17" x14ac:dyDescent="0.25">
      <c r="I6901" s="11">
        <v>6900</v>
      </c>
      <c r="J6901" s="11">
        <f t="shared" ca="1" si="482"/>
        <v>0.47261505438416901</v>
      </c>
      <c r="K6901" s="11">
        <f t="shared" ca="1" si="483"/>
        <v>3.3211915072677058</v>
      </c>
      <c r="L6901" s="11" t="str">
        <f t="shared" ca="1" si="486"/>
        <v>H</v>
      </c>
      <c r="M6901" s="11"/>
      <c r="N6901" s="11">
        <v>6900</v>
      </c>
      <c r="O6901" s="12">
        <f t="shared" ca="1" si="484"/>
        <v>0.31696474910174038</v>
      </c>
      <c r="P6901" s="12">
        <f t="shared" ca="1" si="485"/>
        <v>0.52115350015513828</v>
      </c>
      <c r="Q6901" s="11" t="str">
        <f t="shared" ca="1" si="487"/>
        <v>H</v>
      </c>
    </row>
    <row r="6902" spans="9:17" x14ac:dyDescent="0.25">
      <c r="I6902" s="11">
        <v>6901</v>
      </c>
      <c r="J6902" s="11">
        <f t="shared" ca="1" si="482"/>
        <v>2.9242063033212302</v>
      </c>
      <c r="K6902" s="11">
        <f t="shared" ca="1" si="483"/>
        <v>3.2985814510013185</v>
      </c>
      <c r="L6902" s="11" t="str">
        <f t="shared" ca="1" si="486"/>
        <v>H</v>
      </c>
      <c r="M6902" s="11"/>
      <c r="N6902" s="11">
        <v>6901</v>
      </c>
      <c r="O6902" s="12">
        <f t="shared" ca="1" si="484"/>
        <v>-0.78289458992452965</v>
      </c>
      <c r="P6902" s="12">
        <f t="shared" ca="1" si="485"/>
        <v>-0.55900861486427855</v>
      </c>
      <c r="Q6902" s="11" t="str">
        <f t="shared" ca="1" si="487"/>
        <v>H</v>
      </c>
    </row>
    <row r="6903" spans="9:17" x14ac:dyDescent="0.25">
      <c r="I6903" s="11">
        <v>6902</v>
      </c>
      <c r="J6903" s="11">
        <f t="shared" ca="1" si="482"/>
        <v>2.2618801195200291</v>
      </c>
      <c r="K6903" s="11">
        <f t="shared" ca="1" si="483"/>
        <v>3.7370821635560203</v>
      </c>
      <c r="L6903" s="11" t="str">
        <f t="shared" ca="1" si="486"/>
        <v>H</v>
      </c>
      <c r="M6903" s="11"/>
      <c r="N6903" s="11">
        <v>6902</v>
      </c>
      <c r="O6903" s="12">
        <f t="shared" ca="1" si="484"/>
        <v>1.5828267756348151</v>
      </c>
      <c r="P6903" s="12">
        <f t="shared" ca="1" si="485"/>
        <v>2.640665112199907</v>
      </c>
      <c r="Q6903" s="11" t="str">
        <f t="shared" ca="1" si="487"/>
        <v>H</v>
      </c>
    </row>
    <row r="6904" spans="9:17" x14ac:dyDescent="0.25">
      <c r="I6904" s="11">
        <v>6903</v>
      </c>
      <c r="J6904" s="11">
        <f t="shared" ca="1" si="482"/>
        <v>1.1245229404509021</v>
      </c>
      <c r="K6904" s="11">
        <f t="shared" ca="1" si="483"/>
        <v>2.0761203142108728</v>
      </c>
      <c r="L6904" s="11" t="str">
        <f t="shared" ca="1" si="486"/>
        <v>H</v>
      </c>
      <c r="M6904" s="11"/>
      <c r="N6904" s="11">
        <v>6903</v>
      </c>
      <c r="O6904" s="12">
        <f t="shared" ca="1" si="484"/>
        <v>1.166816574433245</v>
      </c>
      <c r="P6904" s="12">
        <f t="shared" ca="1" si="485"/>
        <v>1.9323099131368942</v>
      </c>
      <c r="Q6904" s="11" t="str">
        <f t="shared" ca="1" si="487"/>
        <v>H</v>
      </c>
    </row>
    <row r="6905" spans="9:17" x14ac:dyDescent="0.25">
      <c r="I6905" s="11">
        <v>6904</v>
      </c>
      <c r="J6905" s="11">
        <f t="shared" ca="1" si="482"/>
        <v>0.90176392175035913</v>
      </c>
      <c r="K6905" s="11">
        <f t="shared" ca="1" si="483"/>
        <v>2.4988803754693318</v>
      </c>
      <c r="L6905" s="11" t="str">
        <f t="shared" ca="1" si="486"/>
        <v>H</v>
      </c>
      <c r="M6905" s="11"/>
      <c r="N6905" s="11">
        <v>6904</v>
      </c>
      <c r="O6905" s="12">
        <f t="shared" ca="1" si="484"/>
        <v>-0.40445590841929047</v>
      </c>
      <c r="P6905" s="12">
        <f t="shared" ca="1" si="485"/>
        <v>9.1802141817293625E-2</v>
      </c>
      <c r="Q6905" s="11" t="str">
        <f t="shared" ca="1" si="487"/>
        <v>H</v>
      </c>
    </row>
    <row r="6906" spans="9:17" x14ac:dyDescent="0.25">
      <c r="I6906" s="11">
        <v>6905</v>
      </c>
      <c r="J6906" s="11">
        <f t="shared" ca="1" si="482"/>
        <v>2.5450087545256639</v>
      </c>
      <c r="K6906" s="11">
        <f t="shared" ca="1" si="483"/>
        <v>3.9204415731507956</v>
      </c>
      <c r="L6906" s="11" t="str">
        <f t="shared" ca="1" si="486"/>
        <v>H</v>
      </c>
      <c r="M6906" s="11"/>
      <c r="N6906" s="11">
        <v>6905</v>
      </c>
      <c r="O6906" s="12">
        <f t="shared" ca="1" si="484"/>
        <v>7.1901916758372209E-2</v>
      </c>
      <c r="P6906" s="12">
        <f t="shared" ca="1" si="485"/>
        <v>2.6615895032470878</v>
      </c>
      <c r="Q6906" s="11" t="str">
        <f t="shared" ca="1" si="487"/>
        <v>H</v>
      </c>
    </row>
    <row r="6907" spans="9:17" x14ac:dyDescent="0.25">
      <c r="I6907" s="11">
        <v>6906</v>
      </c>
      <c r="J6907" s="11">
        <f t="shared" ca="1" si="482"/>
        <v>6.1188845908592082E-2</v>
      </c>
      <c r="K6907" s="11">
        <f t="shared" ca="1" si="483"/>
        <v>1.7151118309286333</v>
      </c>
      <c r="L6907" s="11" t="str">
        <f t="shared" ca="1" si="486"/>
        <v>H</v>
      </c>
      <c r="M6907" s="11"/>
      <c r="N6907" s="11">
        <v>6906</v>
      </c>
      <c r="O6907" s="12">
        <f t="shared" ca="1" si="484"/>
        <v>-0.11874089771603291</v>
      </c>
      <c r="P6907" s="12">
        <f t="shared" ca="1" si="485"/>
        <v>0.67398865199182811</v>
      </c>
      <c r="Q6907" s="11" t="str">
        <f t="shared" ca="1" si="487"/>
        <v>H</v>
      </c>
    </row>
    <row r="6908" spans="9:17" x14ac:dyDescent="0.25">
      <c r="I6908" s="11">
        <v>6907</v>
      </c>
      <c r="J6908" s="11">
        <f t="shared" ca="1" si="482"/>
        <v>-1.1740836575707694</v>
      </c>
      <c r="K6908" s="11">
        <f t="shared" ca="1" si="483"/>
        <v>2.0512770254493731</v>
      </c>
      <c r="L6908" s="11" t="str">
        <f t="shared" ca="1" si="486"/>
        <v>H</v>
      </c>
      <c r="M6908" s="11"/>
      <c r="N6908" s="11">
        <v>6907</v>
      </c>
      <c r="O6908" s="12">
        <f t="shared" ca="1" si="484"/>
        <v>2.8863872055182229</v>
      </c>
      <c r="P6908" s="12">
        <f t="shared" ca="1" si="485"/>
        <v>1.6745499047442074</v>
      </c>
      <c r="Q6908" s="11" t="str">
        <f t="shared" ca="1" si="487"/>
        <v>A</v>
      </c>
    </row>
    <row r="6909" spans="9:17" x14ac:dyDescent="0.25">
      <c r="I6909" s="11">
        <v>6908</v>
      </c>
      <c r="J6909" s="11">
        <f t="shared" ca="1" si="482"/>
        <v>-0.40603579218581298</v>
      </c>
      <c r="K6909" s="11">
        <f t="shared" ca="1" si="483"/>
        <v>2.7053489607809329</v>
      </c>
      <c r="L6909" s="11" t="str">
        <f t="shared" ca="1" si="486"/>
        <v>H</v>
      </c>
      <c r="M6909" s="11"/>
      <c r="N6909" s="11">
        <v>6908</v>
      </c>
      <c r="O6909" s="12">
        <f t="shared" ca="1" si="484"/>
        <v>0.31528837222484074</v>
      </c>
      <c r="P6909" s="12">
        <f t="shared" ca="1" si="485"/>
        <v>0.50222335642955818</v>
      </c>
      <c r="Q6909" s="11" t="str">
        <f t="shared" ca="1" si="487"/>
        <v>H</v>
      </c>
    </row>
    <row r="6910" spans="9:17" x14ac:dyDescent="0.25">
      <c r="I6910" s="11">
        <v>6909</v>
      </c>
      <c r="J6910" s="11">
        <f t="shared" ca="1" si="482"/>
        <v>9.9434238435675226E-2</v>
      </c>
      <c r="K6910" s="11">
        <f t="shared" ca="1" si="483"/>
        <v>4.4825476319250157</v>
      </c>
      <c r="L6910" s="11" t="str">
        <f t="shared" ca="1" si="486"/>
        <v>H</v>
      </c>
      <c r="M6910" s="11"/>
      <c r="N6910" s="11">
        <v>6909</v>
      </c>
      <c r="O6910" s="12">
        <f t="shared" ca="1" si="484"/>
        <v>-1.9275967991285603</v>
      </c>
      <c r="P6910" s="12">
        <f t="shared" ca="1" si="485"/>
        <v>-0.3779798937271508</v>
      </c>
      <c r="Q6910" s="11" t="str">
        <f t="shared" ca="1" si="487"/>
        <v>H</v>
      </c>
    </row>
    <row r="6911" spans="9:17" x14ac:dyDescent="0.25">
      <c r="I6911" s="11">
        <v>6910</v>
      </c>
      <c r="J6911" s="11">
        <f t="shared" ca="1" si="482"/>
        <v>2.2560879635671891</v>
      </c>
      <c r="K6911" s="11">
        <f t="shared" ca="1" si="483"/>
        <v>2.9180166964932099</v>
      </c>
      <c r="L6911" s="11" t="str">
        <f t="shared" ca="1" si="486"/>
        <v>H</v>
      </c>
      <c r="M6911" s="11"/>
      <c r="N6911" s="11">
        <v>6910</v>
      </c>
      <c r="O6911" s="12">
        <f t="shared" ca="1" si="484"/>
        <v>3.5648649646807611</v>
      </c>
      <c r="P6911" s="12">
        <f t="shared" ca="1" si="485"/>
        <v>0.18369768782489071</v>
      </c>
      <c r="Q6911" s="11" t="str">
        <f t="shared" ca="1" si="487"/>
        <v>A</v>
      </c>
    </row>
    <row r="6912" spans="9:17" x14ac:dyDescent="0.25">
      <c r="I6912" s="11">
        <v>6911</v>
      </c>
      <c r="J6912" s="11">
        <f t="shared" ca="1" si="482"/>
        <v>2.6882701481723954</v>
      </c>
      <c r="K6912" s="11">
        <f t="shared" ca="1" si="483"/>
        <v>3.5770644278500141</v>
      </c>
      <c r="L6912" s="11" t="str">
        <f t="shared" ca="1" si="486"/>
        <v>H</v>
      </c>
      <c r="M6912" s="11"/>
      <c r="N6912" s="11">
        <v>6911</v>
      </c>
      <c r="O6912" s="12">
        <f t="shared" ca="1" si="484"/>
        <v>3.3009160331883436</v>
      </c>
      <c r="P6912" s="12">
        <f t="shared" ca="1" si="485"/>
        <v>1.6837541278187458</v>
      </c>
      <c r="Q6912" s="11" t="str">
        <f t="shared" ca="1" si="487"/>
        <v>A</v>
      </c>
    </row>
    <row r="6913" spans="9:17" x14ac:dyDescent="0.25">
      <c r="I6913" s="11">
        <v>6912</v>
      </c>
      <c r="J6913" s="11">
        <f t="shared" ca="1" si="482"/>
        <v>-1.0635559665692957</v>
      </c>
      <c r="K6913" s="11">
        <f t="shared" ca="1" si="483"/>
        <v>1.1044990070048328</v>
      </c>
      <c r="L6913" s="11" t="str">
        <f t="shared" ca="1" si="486"/>
        <v>H</v>
      </c>
      <c r="M6913" s="11"/>
      <c r="N6913" s="11">
        <v>6912</v>
      </c>
      <c r="O6913" s="12">
        <f t="shared" ca="1" si="484"/>
        <v>0.60053187192777935</v>
      </c>
      <c r="P6913" s="12">
        <f t="shared" ca="1" si="485"/>
        <v>0.35729640087560355</v>
      </c>
      <c r="Q6913" s="11" t="str">
        <f t="shared" ca="1" si="487"/>
        <v>A</v>
      </c>
    </row>
    <row r="6914" spans="9:17" x14ac:dyDescent="0.25">
      <c r="I6914" s="11">
        <v>6913</v>
      </c>
      <c r="J6914" s="11">
        <f t="shared" ca="1" si="482"/>
        <v>0.95369773181247208</v>
      </c>
      <c r="K6914" s="11">
        <f t="shared" ca="1" si="483"/>
        <v>1.2482802402351114</v>
      </c>
      <c r="L6914" s="11" t="str">
        <f t="shared" ca="1" si="486"/>
        <v>H</v>
      </c>
      <c r="M6914" s="11"/>
      <c r="N6914" s="11">
        <v>6913</v>
      </c>
      <c r="O6914" s="12">
        <f t="shared" ca="1" si="484"/>
        <v>1.1969462406812408</v>
      </c>
      <c r="P6914" s="12">
        <f t="shared" ca="1" si="485"/>
        <v>-0.91858976173286733</v>
      </c>
      <c r="Q6914" s="11" t="str">
        <f t="shared" ca="1" si="487"/>
        <v>A</v>
      </c>
    </row>
    <row r="6915" spans="9:17" x14ac:dyDescent="0.25">
      <c r="I6915" s="11">
        <v>6914</v>
      </c>
      <c r="J6915" s="11">
        <f t="shared" ref="J6915:J6978" ca="1" si="488">NORMINV(RAND(), $D$3,$F$3)</f>
        <v>1.9161419670419917</v>
      </c>
      <c r="K6915" s="11">
        <f t="shared" ref="K6915:K6978" ca="1" si="489">NORMINV(RAND(), $D$2,$F$2)</f>
        <v>2.3058233838992255</v>
      </c>
      <c r="L6915" s="11" t="str">
        <f t="shared" ca="1" si="486"/>
        <v>H</v>
      </c>
      <c r="M6915" s="11"/>
      <c r="N6915" s="11">
        <v>6914</v>
      </c>
      <c r="O6915" s="12">
        <f t="shared" ref="O6915:O6978" ca="1" si="490">NORMINV(RAND(), $D$11,$F$11)</f>
        <v>5.4205133358986246E-2</v>
      </c>
      <c r="P6915" s="12">
        <f t="shared" ref="P6915:P6978" ca="1" si="491">NORMINV(RAND(), $D$10,$F$10)</f>
        <v>-0.1883510305661098</v>
      </c>
      <c r="Q6915" s="11" t="str">
        <f t="shared" ca="1" si="487"/>
        <v>A</v>
      </c>
    </row>
    <row r="6916" spans="9:17" x14ac:dyDescent="0.25">
      <c r="I6916" s="11">
        <v>6915</v>
      </c>
      <c r="J6916" s="11">
        <f t="shared" ca="1" si="488"/>
        <v>0.83644073196536894</v>
      </c>
      <c r="K6916" s="11">
        <f t="shared" ca="1" si="489"/>
        <v>1.1294592296049271</v>
      </c>
      <c r="L6916" s="11" t="str">
        <f t="shared" ca="1" si="486"/>
        <v>H</v>
      </c>
      <c r="M6916" s="11"/>
      <c r="N6916" s="11">
        <v>6915</v>
      </c>
      <c r="O6916" s="12">
        <f t="shared" ca="1" si="490"/>
        <v>-1.7769719732312244</v>
      </c>
      <c r="P6916" s="12">
        <f t="shared" ca="1" si="491"/>
        <v>0.80535218079034943</v>
      </c>
      <c r="Q6916" s="11" t="str">
        <f t="shared" ca="1" si="487"/>
        <v>H</v>
      </c>
    </row>
    <row r="6917" spans="9:17" x14ac:dyDescent="0.25">
      <c r="I6917" s="11">
        <v>6916</v>
      </c>
      <c r="J6917" s="11">
        <f t="shared" ca="1" si="488"/>
        <v>2.853506303505613</v>
      </c>
      <c r="K6917" s="11">
        <f t="shared" ca="1" si="489"/>
        <v>2.0073102976027708</v>
      </c>
      <c r="L6917" s="11" t="str">
        <f t="shared" ca="1" si="486"/>
        <v>A</v>
      </c>
      <c r="M6917" s="11"/>
      <c r="N6917" s="11">
        <v>6916</v>
      </c>
      <c r="O6917" s="12">
        <f t="shared" ca="1" si="490"/>
        <v>2.4346409661463264</v>
      </c>
      <c r="P6917" s="12">
        <f t="shared" ca="1" si="491"/>
        <v>2.5355409314218891</v>
      </c>
      <c r="Q6917" s="11" t="str">
        <f t="shared" ca="1" si="487"/>
        <v>H</v>
      </c>
    </row>
    <row r="6918" spans="9:17" x14ac:dyDescent="0.25">
      <c r="I6918" s="11">
        <v>6917</v>
      </c>
      <c r="J6918" s="11">
        <f t="shared" ca="1" si="488"/>
        <v>2.7181790810189672</v>
      </c>
      <c r="K6918" s="11">
        <f t="shared" ca="1" si="489"/>
        <v>0.13354771304578006</v>
      </c>
      <c r="L6918" s="11" t="str">
        <f t="shared" ca="1" si="486"/>
        <v>A</v>
      </c>
      <c r="M6918" s="11"/>
      <c r="N6918" s="11">
        <v>6917</v>
      </c>
      <c r="O6918" s="12">
        <f t="shared" ca="1" si="490"/>
        <v>1.3799604214196568</v>
      </c>
      <c r="P6918" s="12">
        <f t="shared" ca="1" si="491"/>
        <v>1.2621299974072855</v>
      </c>
      <c r="Q6918" s="11" t="str">
        <f t="shared" ca="1" si="487"/>
        <v>A</v>
      </c>
    </row>
    <row r="6919" spans="9:17" x14ac:dyDescent="0.25">
      <c r="I6919" s="11">
        <v>6918</v>
      </c>
      <c r="J6919" s="11">
        <f t="shared" ca="1" si="488"/>
        <v>0.51466296118422472</v>
      </c>
      <c r="K6919" s="11">
        <f t="shared" ca="1" si="489"/>
        <v>2.2052223732660607</v>
      </c>
      <c r="L6919" s="11" t="str">
        <f t="shared" ca="1" si="486"/>
        <v>H</v>
      </c>
      <c r="M6919" s="11"/>
      <c r="N6919" s="11">
        <v>6918</v>
      </c>
      <c r="O6919" s="12">
        <f t="shared" ca="1" si="490"/>
        <v>2.4281302789693506</v>
      </c>
      <c r="P6919" s="12">
        <f t="shared" ca="1" si="491"/>
        <v>2.0311708158838568</v>
      </c>
      <c r="Q6919" s="11" t="str">
        <f t="shared" ca="1" si="487"/>
        <v>A</v>
      </c>
    </row>
    <row r="6920" spans="9:17" x14ac:dyDescent="0.25">
      <c r="I6920" s="11">
        <v>6919</v>
      </c>
      <c r="J6920" s="11">
        <f t="shared" ca="1" si="488"/>
        <v>0.44615318968693063</v>
      </c>
      <c r="K6920" s="11">
        <f t="shared" ca="1" si="489"/>
        <v>-0.28344411568779115</v>
      </c>
      <c r="L6920" s="11" t="str">
        <f t="shared" ca="1" si="486"/>
        <v>A</v>
      </c>
      <c r="M6920" s="11"/>
      <c r="N6920" s="11">
        <v>6919</v>
      </c>
      <c r="O6920" s="12">
        <f t="shared" ca="1" si="490"/>
        <v>0.85150790807333876</v>
      </c>
      <c r="P6920" s="12">
        <f t="shared" ca="1" si="491"/>
        <v>0.51597333041650062</v>
      </c>
      <c r="Q6920" s="11" t="str">
        <f t="shared" ca="1" si="487"/>
        <v>A</v>
      </c>
    </row>
    <row r="6921" spans="9:17" x14ac:dyDescent="0.25">
      <c r="I6921" s="11">
        <v>6920</v>
      </c>
      <c r="J6921" s="11">
        <f t="shared" ca="1" si="488"/>
        <v>0.69775397540156703</v>
      </c>
      <c r="K6921" s="11">
        <f t="shared" ca="1" si="489"/>
        <v>0.82452754378357307</v>
      </c>
      <c r="L6921" s="11" t="str">
        <f t="shared" ca="1" si="486"/>
        <v>H</v>
      </c>
      <c r="M6921" s="11"/>
      <c r="N6921" s="11">
        <v>6920</v>
      </c>
      <c r="O6921" s="12">
        <f t="shared" ca="1" si="490"/>
        <v>0.43164162050186317</v>
      </c>
      <c r="P6921" s="12">
        <f t="shared" ca="1" si="491"/>
        <v>0.76575694710388587</v>
      </c>
      <c r="Q6921" s="11" t="str">
        <f t="shared" ca="1" si="487"/>
        <v>H</v>
      </c>
    </row>
    <row r="6922" spans="9:17" x14ac:dyDescent="0.25">
      <c r="I6922" s="11">
        <v>6921</v>
      </c>
      <c r="J6922" s="11">
        <f t="shared" ca="1" si="488"/>
        <v>3.4144964016856023</v>
      </c>
      <c r="K6922" s="11">
        <f t="shared" ca="1" si="489"/>
        <v>1.0363588831854296</v>
      </c>
      <c r="L6922" s="11" t="str">
        <f t="shared" ca="1" si="486"/>
        <v>A</v>
      </c>
      <c r="M6922" s="11"/>
      <c r="N6922" s="11">
        <v>6921</v>
      </c>
      <c r="O6922" s="12">
        <f t="shared" ca="1" si="490"/>
        <v>1.6314744515208546</v>
      </c>
      <c r="P6922" s="12">
        <f t="shared" ca="1" si="491"/>
        <v>-3.9105087268600514E-3</v>
      </c>
      <c r="Q6922" s="11" t="str">
        <f t="shared" ca="1" si="487"/>
        <v>A</v>
      </c>
    </row>
    <row r="6923" spans="9:17" x14ac:dyDescent="0.25">
      <c r="I6923" s="11">
        <v>6922</v>
      </c>
      <c r="J6923" s="11">
        <f t="shared" ca="1" si="488"/>
        <v>-0.47123416481871472</v>
      </c>
      <c r="K6923" s="11">
        <f t="shared" ca="1" si="489"/>
        <v>0.73959488723315503</v>
      </c>
      <c r="L6923" s="11" t="str">
        <f t="shared" ca="1" si="486"/>
        <v>H</v>
      </c>
      <c r="M6923" s="11"/>
      <c r="N6923" s="11">
        <v>6922</v>
      </c>
      <c r="O6923" s="12">
        <f t="shared" ca="1" si="490"/>
        <v>2.4267257961025885</v>
      </c>
      <c r="P6923" s="12">
        <f t="shared" ca="1" si="491"/>
        <v>1.5914331662638694</v>
      </c>
      <c r="Q6923" s="11" t="str">
        <f t="shared" ca="1" si="487"/>
        <v>A</v>
      </c>
    </row>
    <row r="6924" spans="9:17" x14ac:dyDescent="0.25">
      <c r="I6924" s="11">
        <v>6923</v>
      </c>
      <c r="J6924" s="11">
        <f t="shared" ca="1" si="488"/>
        <v>-0.48298532922283333</v>
      </c>
      <c r="K6924" s="11">
        <f t="shared" ca="1" si="489"/>
        <v>2.2218731419366642</v>
      </c>
      <c r="L6924" s="11" t="str">
        <f t="shared" ca="1" si="486"/>
        <v>H</v>
      </c>
      <c r="M6924" s="11"/>
      <c r="N6924" s="11">
        <v>6923</v>
      </c>
      <c r="O6924" s="12">
        <f t="shared" ca="1" si="490"/>
        <v>1.8626837025108409</v>
      </c>
      <c r="P6924" s="12">
        <f t="shared" ca="1" si="491"/>
        <v>2.7985947696469884</v>
      </c>
      <c r="Q6924" s="11" t="str">
        <f t="shared" ca="1" si="487"/>
        <v>H</v>
      </c>
    </row>
    <row r="6925" spans="9:17" x14ac:dyDescent="0.25">
      <c r="I6925" s="11">
        <v>6924</v>
      </c>
      <c r="J6925" s="11">
        <f t="shared" ca="1" si="488"/>
        <v>1.892629483390643</v>
      </c>
      <c r="K6925" s="11">
        <f t="shared" ca="1" si="489"/>
        <v>1.245248501315807</v>
      </c>
      <c r="L6925" s="11" t="str">
        <f t="shared" ca="1" si="486"/>
        <v>A</v>
      </c>
      <c r="M6925" s="11"/>
      <c r="N6925" s="11">
        <v>6924</v>
      </c>
      <c r="O6925" s="12">
        <f t="shared" ca="1" si="490"/>
        <v>-0.35060547231138184</v>
      </c>
      <c r="P6925" s="12">
        <f t="shared" ca="1" si="491"/>
        <v>-0.17983746150299629</v>
      </c>
      <c r="Q6925" s="11" t="str">
        <f t="shared" ca="1" si="487"/>
        <v>H</v>
      </c>
    </row>
    <row r="6926" spans="9:17" x14ac:dyDescent="0.25">
      <c r="I6926" s="11">
        <v>6925</v>
      </c>
      <c r="J6926" s="11">
        <f t="shared" ca="1" si="488"/>
        <v>2.8586999823407555</v>
      </c>
      <c r="K6926" s="11">
        <f t="shared" ca="1" si="489"/>
        <v>2.9626264607303883</v>
      </c>
      <c r="L6926" s="11" t="str">
        <f t="shared" ca="1" si="486"/>
        <v>H</v>
      </c>
      <c r="M6926" s="11"/>
      <c r="N6926" s="11">
        <v>6925</v>
      </c>
      <c r="O6926" s="12">
        <f t="shared" ca="1" si="490"/>
        <v>0.56122702094535049</v>
      </c>
      <c r="P6926" s="12">
        <f t="shared" ca="1" si="491"/>
        <v>1.579072902957007</v>
      </c>
      <c r="Q6926" s="11" t="str">
        <f t="shared" ca="1" si="487"/>
        <v>H</v>
      </c>
    </row>
    <row r="6927" spans="9:17" x14ac:dyDescent="0.25">
      <c r="I6927" s="11">
        <v>6926</v>
      </c>
      <c r="J6927" s="11">
        <f t="shared" ca="1" si="488"/>
        <v>2.3021032561495272</v>
      </c>
      <c r="K6927" s="11">
        <f t="shared" ca="1" si="489"/>
        <v>3.162598215724139</v>
      </c>
      <c r="L6927" s="11" t="str">
        <f t="shared" ca="1" si="486"/>
        <v>H</v>
      </c>
      <c r="M6927" s="11"/>
      <c r="N6927" s="11">
        <v>6926</v>
      </c>
      <c r="O6927" s="12">
        <f t="shared" ca="1" si="490"/>
        <v>-0.57231248841040827</v>
      </c>
      <c r="P6927" s="12">
        <f t="shared" ca="1" si="491"/>
        <v>1.7463479308816821</v>
      </c>
      <c r="Q6927" s="11" t="str">
        <f t="shared" ca="1" si="487"/>
        <v>H</v>
      </c>
    </row>
    <row r="6928" spans="9:17" x14ac:dyDescent="0.25">
      <c r="I6928" s="11">
        <v>6927</v>
      </c>
      <c r="J6928" s="11">
        <f t="shared" ca="1" si="488"/>
        <v>-0.71711671091673546</v>
      </c>
      <c r="K6928" s="11">
        <f t="shared" ca="1" si="489"/>
        <v>0.59083396965790214</v>
      </c>
      <c r="L6928" s="11" t="str">
        <f t="shared" ca="1" si="486"/>
        <v>H</v>
      </c>
      <c r="M6928" s="11"/>
      <c r="N6928" s="11">
        <v>6927</v>
      </c>
      <c r="O6928" s="12">
        <f t="shared" ca="1" si="490"/>
        <v>1.7142463877559426</v>
      </c>
      <c r="P6928" s="12">
        <f t="shared" ca="1" si="491"/>
        <v>2.4611035138759889</v>
      </c>
      <c r="Q6928" s="11" t="str">
        <f t="shared" ca="1" si="487"/>
        <v>H</v>
      </c>
    </row>
    <row r="6929" spans="9:17" x14ac:dyDescent="0.25">
      <c r="I6929" s="11">
        <v>6928</v>
      </c>
      <c r="J6929" s="11">
        <f t="shared" ca="1" si="488"/>
        <v>0.34170671235573746</v>
      </c>
      <c r="K6929" s="11">
        <f t="shared" ca="1" si="489"/>
        <v>2.2232341868863426</v>
      </c>
      <c r="L6929" s="11" t="str">
        <f t="shared" ca="1" si="486"/>
        <v>H</v>
      </c>
      <c r="M6929" s="11"/>
      <c r="N6929" s="11">
        <v>6928</v>
      </c>
      <c r="O6929" s="12">
        <f t="shared" ca="1" si="490"/>
        <v>-7.5006959423256081E-2</v>
      </c>
      <c r="P6929" s="12">
        <f t="shared" ca="1" si="491"/>
        <v>2.1345083958924889</v>
      </c>
      <c r="Q6929" s="11" t="str">
        <f t="shared" ca="1" si="487"/>
        <v>H</v>
      </c>
    </row>
    <row r="6930" spans="9:17" x14ac:dyDescent="0.25">
      <c r="I6930" s="11">
        <v>6929</v>
      </c>
      <c r="J6930" s="11">
        <f t="shared" ca="1" si="488"/>
        <v>0.48740031991896904</v>
      </c>
      <c r="K6930" s="11">
        <f t="shared" ca="1" si="489"/>
        <v>0.67247651479773651</v>
      </c>
      <c r="L6930" s="11" t="str">
        <f t="shared" ca="1" si="486"/>
        <v>H</v>
      </c>
      <c r="M6930" s="11"/>
      <c r="N6930" s="11">
        <v>6929</v>
      </c>
      <c r="O6930" s="12">
        <f t="shared" ca="1" si="490"/>
        <v>-1.0972169046022047</v>
      </c>
      <c r="P6930" s="12">
        <f t="shared" ca="1" si="491"/>
        <v>1.2303794997141131</v>
      </c>
      <c r="Q6930" s="11" t="str">
        <f t="shared" ca="1" si="487"/>
        <v>H</v>
      </c>
    </row>
    <row r="6931" spans="9:17" x14ac:dyDescent="0.25">
      <c r="I6931" s="11">
        <v>6930</v>
      </c>
      <c r="J6931" s="11">
        <f t="shared" ca="1" si="488"/>
        <v>0.98892727046229612</v>
      </c>
      <c r="K6931" s="11">
        <f t="shared" ca="1" si="489"/>
        <v>3.1472640575574382</v>
      </c>
      <c r="L6931" s="11" t="str">
        <f t="shared" ca="1" si="486"/>
        <v>H</v>
      </c>
      <c r="M6931" s="11"/>
      <c r="N6931" s="11">
        <v>6930</v>
      </c>
      <c r="O6931" s="12">
        <f t="shared" ca="1" si="490"/>
        <v>2.3291025144150632</v>
      </c>
      <c r="P6931" s="12">
        <f t="shared" ca="1" si="491"/>
        <v>2.1434914667641021</v>
      </c>
      <c r="Q6931" s="11" t="str">
        <f t="shared" ca="1" si="487"/>
        <v>A</v>
      </c>
    </row>
    <row r="6932" spans="9:17" x14ac:dyDescent="0.25">
      <c r="I6932" s="11">
        <v>6931</v>
      </c>
      <c r="J6932" s="11">
        <f t="shared" ca="1" si="488"/>
        <v>0.66784840942146739</v>
      </c>
      <c r="K6932" s="11">
        <f t="shared" ca="1" si="489"/>
        <v>2.223342514281339</v>
      </c>
      <c r="L6932" s="11" t="str">
        <f t="shared" ca="1" si="486"/>
        <v>H</v>
      </c>
      <c r="M6932" s="11"/>
      <c r="N6932" s="11">
        <v>6931</v>
      </c>
      <c r="O6932" s="12">
        <f t="shared" ca="1" si="490"/>
        <v>1.3276525513165112</v>
      </c>
      <c r="P6932" s="12">
        <f t="shared" ca="1" si="491"/>
        <v>2.6670865980133103</v>
      </c>
      <c r="Q6932" s="11" t="str">
        <f t="shared" ca="1" si="487"/>
        <v>H</v>
      </c>
    </row>
    <row r="6933" spans="9:17" x14ac:dyDescent="0.25">
      <c r="I6933" s="11">
        <v>6932</v>
      </c>
      <c r="J6933" s="11">
        <f t="shared" ca="1" si="488"/>
        <v>2.6067505174681442</v>
      </c>
      <c r="K6933" s="11">
        <f t="shared" ca="1" si="489"/>
        <v>2.3243534530749064</v>
      </c>
      <c r="L6933" s="11" t="str">
        <f t="shared" ca="1" si="486"/>
        <v>A</v>
      </c>
      <c r="M6933" s="11"/>
      <c r="N6933" s="11">
        <v>6932</v>
      </c>
      <c r="O6933" s="12">
        <f t="shared" ca="1" si="490"/>
        <v>0.20035578370796803</v>
      </c>
      <c r="P6933" s="12">
        <f t="shared" ca="1" si="491"/>
        <v>1.3158677421342404</v>
      </c>
      <c r="Q6933" s="11" t="str">
        <f t="shared" ca="1" si="487"/>
        <v>H</v>
      </c>
    </row>
    <row r="6934" spans="9:17" x14ac:dyDescent="0.25">
      <c r="I6934" s="11">
        <v>6933</v>
      </c>
      <c r="J6934" s="11">
        <f t="shared" ca="1" si="488"/>
        <v>1.0612242875175268</v>
      </c>
      <c r="K6934" s="11">
        <f t="shared" ca="1" si="489"/>
        <v>4.3795737453085888</v>
      </c>
      <c r="L6934" s="11" t="str">
        <f t="shared" ca="1" si="486"/>
        <v>H</v>
      </c>
      <c r="M6934" s="11"/>
      <c r="N6934" s="11">
        <v>6933</v>
      </c>
      <c r="O6934" s="12">
        <f t="shared" ca="1" si="490"/>
        <v>0.94008115855134833</v>
      </c>
      <c r="P6934" s="12">
        <f t="shared" ca="1" si="491"/>
        <v>2.3860535285458742</v>
      </c>
      <c r="Q6934" s="11" t="str">
        <f t="shared" ca="1" si="487"/>
        <v>H</v>
      </c>
    </row>
    <row r="6935" spans="9:17" x14ac:dyDescent="0.25">
      <c r="I6935" s="11">
        <v>6934</v>
      </c>
      <c r="J6935" s="11">
        <f t="shared" ca="1" si="488"/>
        <v>-1.4407741631611044</v>
      </c>
      <c r="K6935" s="11">
        <f t="shared" ca="1" si="489"/>
        <v>0.69149199970166997</v>
      </c>
      <c r="L6935" s="11" t="str">
        <f t="shared" ca="1" si="486"/>
        <v>H</v>
      </c>
      <c r="M6935" s="11"/>
      <c r="N6935" s="11">
        <v>6934</v>
      </c>
      <c r="O6935" s="12">
        <f t="shared" ca="1" si="490"/>
        <v>0.77729367552633177</v>
      </c>
      <c r="P6935" s="12">
        <f t="shared" ca="1" si="491"/>
        <v>0.39615170708711911</v>
      </c>
      <c r="Q6935" s="11" t="str">
        <f t="shared" ca="1" si="487"/>
        <v>A</v>
      </c>
    </row>
    <row r="6936" spans="9:17" x14ac:dyDescent="0.25">
      <c r="I6936" s="11">
        <v>6935</v>
      </c>
      <c r="J6936" s="11">
        <f t="shared" ca="1" si="488"/>
        <v>0.97237517513803962</v>
      </c>
      <c r="K6936" s="11">
        <f t="shared" ca="1" si="489"/>
        <v>1.2462413649956441</v>
      </c>
      <c r="L6936" s="11" t="str">
        <f t="shared" ca="1" si="486"/>
        <v>H</v>
      </c>
      <c r="M6936" s="11"/>
      <c r="N6936" s="11">
        <v>6935</v>
      </c>
      <c r="O6936" s="12">
        <f t="shared" ca="1" si="490"/>
        <v>2.3126903691644545</v>
      </c>
      <c r="P6936" s="12">
        <f t="shared" ca="1" si="491"/>
        <v>2.0587701987468225</v>
      </c>
      <c r="Q6936" s="11" t="str">
        <f t="shared" ca="1" si="487"/>
        <v>A</v>
      </c>
    </row>
    <row r="6937" spans="9:17" x14ac:dyDescent="0.25">
      <c r="I6937" s="11">
        <v>6936</v>
      </c>
      <c r="J6937" s="11">
        <f t="shared" ca="1" si="488"/>
        <v>1.4907360229151672</v>
      </c>
      <c r="K6937" s="11">
        <f t="shared" ca="1" si="489"/>
        <v>3.7651621544645071</v>
      </c>
      <c r="L6937" s="11" t="str">
        <f t="shared" ca="1" si="486"/>
        <v>H</v>
      </c>
      <c r="M6937" s="11"/>
      <c r="N6937" s="11">
        <v>6936</v>
      </c>
      <c r="O6937" s="12">
        <f t="shared" ca="1" si="490"/>
        <v>-1.1722463386035198</v>
      </c>
      <c r="P6937" s="12">
        <f t="shared" ca="1" si="491"/>
        <v>0.99351869339616383</v>
      </c>
      <c r="Q6937" s="11" t="str">
        <f t="shared" ca="1" si="487"/>
        <v>H</v>
      </c>
    </row>
    <row r="6938" spans="9:17" x14ac:dyDescent="0.25">
      <c r="I6938" s="11">
        <v>6937</v>
      </c>
      <c r="J6938" s="11">
        <f t="shared" ca="1" si="488"/>
        <v>2.7058426779057267</v>
      </c>
      <c r="K6938" s="11">
        <f t="shared" ca="1" si="489"/>
        <v>1.9469368629890882</v>
      </c>
      <c r="L6938" s="11" t="str">
        <f t="shared" ca="1" si="486"/>
        <v>A</v>
      </c>
      <c r="M6938" s="11"/>
      <c r="N6938" s="11">
        <v>6937</v>
      </c>
      <c r="O6938" s="12">
        <f t="shared" ca="1" si="490"/>
        <v>-0.52493877132982725</v>
      </c>
      <c r="P6938" s="12">
        <f t="shared" ca="1" si="491"/>
        <v>-0.19261020562833298</v>
      </c>
      <c r="Q6938" s="11" t="str">
        <f t="shared" ca="1" si="487"/>
        <v>H</v>
      </c>
    </row>
    <row r="6939" spans="9:17" x14ac:dyDescent="0.25">
      <c r="I6939" s="11">
        <v>6938</v>
      </c>
      <c r="J6939" s="11">
        <f t="shared" ca="1" si="488"/>
        <v>-9.1877611215252952E-2</v>
      </c>
      <c r="K6939" s="11">
        <f t="shared" ca="1" si="489"/>
        <v>1.3056042319443493</v>
      </c>
      <c r="L6939" s="11" t="str">
        <f t="shared" ca="1" si="486"/>
        <v>H</v>
      </c>
      <c r="M6939" s="11"/>
      <c r="N6939" s="11">
        <v>6938</v>
      </c>
      <c r="O6939" s="12">
        <f t="shared" ca="1" si="490"/>
        <v>0.72972415736090102</v>
      </c>
      <c r="P6939" s="12">
        <f t="shared" ca="1" si="491"/>
        <v>1.625174961692458</v>
      </c>
      <c r="Q6939" s="11" t="str">
        <f t="shared" ca="1" si="487"/>
        <v>H</v>
      </c>
    </row>
    <row r="6940" spans="9:17" x14ac:dyDescent="0.25">
      <c r="I6940" s="11">
        <v>6939</v>
      </c>
      <c r="J6940" s="11">
        <f t="shared" ca="1" si="488"/>
        <v>1.7479682004126316</v>
      </c>
      <c r="K6940" s="11">
        <f t="shared" ca="1" si="489"/>
        <v>2.8962020465973586</v>
      </c>
      <c r="L6940" s="11" t="str">
        <f t="shared" ca="1" si="486"/>
        <v>H</v>
      </c>
      <c r="M6940" s="11"/>
      <c r="N6940" s="11">
        <v>6939</v>
      </c>
      <c r="O6940" s="12">
        <f t="shared" ca="1" si="490"/>
        <v>1.1251552009439671</v>
      </c>
      <c r="P6940" s="12">
        <f t="shared" ca="1" si="491"/>
        <v>2.4282447267629221</v>
      </c>
      <c r="Q6940" s="11" t="str">
        <f t="shared" ca="1" si="487"/>
        <v>H</v>
      </c>
    </row>
    <row r="6941" spans="9:17" x14ac:dyDescent="0.25">
      <c r="I6941" s="11">
        <v>6940</v>
      </c>
      <c r="J6941" s="11">
        <f t="shared" ca="1" si="488"/>
        <v>0.76553788487049923</v>
      </c>
      <c r="K6941" s="11">
        <f t="shared" ca="1" si="489"/>
        <v>2.3777503771338475</v>
      </c>
      <c r="L6941" s="11" t="str">
        <f t="shared" ca="1" si="486"/>
        <v>H</v>
      </c>
      <c r="M6941" s="11"/>
      <c r="N6941" s="11">
        <v>6940</v>
      </c>
      <c r="O6941" s="12">
        <f t="shared" ca="1" si="490"/>
        <v>-0.96930518080314343</v>
      </c>
      <c r="P6941" s="12">
        <f t="shared" ca="1" si="491"/>
        <v>3.0225425007579401</v>
      </c>
      <c r="Q6941" s="11" t="str">
        <f t="shared" ca="1" si="487"/>
        <v>H</v>
      </c>
    </row>
    <row r="6942" spans="9:17" x14ac:dyDescent="0.25">
      <c r="I6942" s="11">
        <v>6941</v>
      </c>
      <c r="J6942" s="11">
        <f t="shared" ca="1" si="488"/>
        <v>0.44792045927607538</v>
      </c>
      <c r="K6942" s="11">
        <f t="shared" ca="1" si="489"/>
        <v>3.1661873852658298</v>
      </c>
      <c r="L6942" s="11" t="str">
        <f t="shared" ca="1" si="486"/>
        <v>H</v>
      </c>
      <c r="M6942" s="11"/>
      <c r="N6942" s="11">
        <v>6941</v>
      </c>
      <c r="O6942" s="12">
        <f t="shared" ca="1" si="490"/>
        <v>-0.12399250772094594</v>
      </c>
      <c r="P6942" s="12">
        <f t="shared" ca="1" si="491"/>
        <v>-0.49617761107291036</v>
      </c>
      <c r="Q6942" s="11" t="str">
        <f t="shared" ca="1" si="487"/>
        <v>A</v>
      </c>
    </row>
    <row r="6943" spans="9:17" x14ac:dyDescent="0.25">
      <c r="I6943" s="11">
        <v>6942</v>
      </c>
      <c r="J6943" s="11">
        <f t="shared" ca="1" si="488"/>
        <v>0.30065021985610074</v>
      </c>
      <c r="K6943" s="11">
        <f t="shared" ca="1" si="489"/>
        <v>3.1518512781428765</v>
      </c>
      <c r="L6943" s="11" t="str">
        <f t="shared" ca="1" si="486"/>
        <v>H</v>
      </c>
      <c r="M6943" s="11"/>
      <c r="N6943" s="11">
        <v>6942</v>
      </c>
      <c r="O6943" s="12">
        <f t="shared" ca="1" si="490"/>
        <v>0.24362517622995611</v>
      </c>
      <c r="P6943" s="12">
        <f t="shared" ca="1" si="491"/>
        <v>3.1524428626605205E-2</v>
      </c>
      <c r="Q6943" s="11" t="str">
        <f t="shared" ca="1" si="487"/>
        <v>A</v>
      </c>
    </row>
    <row r="6944" spans="9:17" x14ac:dyDescent="0.25">
      <c r="I6944" s="11">
        <v>6943</v>
      </c>
      <c r="J6944" s="11">
        <f t="shared" ca="1" si="488"/>
        <v>0.79019662015071623</v>
      </c>
      <c r="K6944" s="11">
        <f t="shared" ca="1" si="489"/>
        <v>4.4536999786664628</v>
      </c>
      <c r="L6944" s="11" t="str">
        <f t="shared" ca="1" si="486"/>
        <v>H</v>
      </c>
      <c r="M6944" s="11"/>
      <c r="N6944" s="11">
        <v>6943</v>
      </c>
      <c r="O6944" s="12">
        <f t="shared" ca="1" si="490"/>
        <v>1.3379039184794292</v>
      </c>
      <c r="P6944" s="12">
        <f t="shared" ca="1" si="491"/>
        <v>-1.8435183637969601</v>
      </c>
      <c r="Q6944" s="11" t="str">
        <f t="shared" ca="1" si="487"/>
        <v>A</v>
      </c>
    </row>
    <row r="6945" spans="9:17" x14ac:dyDescent="0.25">
      <c r="I6945" s="11">
        <v>6944</v>
      </c>
      <c r="J6945" s="11">
        <f t="shared" ca="1" si="488"/>
        <v>1.2550039047505142</v>
      </c>
      <c r="K6945" s="11">
        <f t="shared" ca="1" si="489"/>
        <v>1.1819559622151703</v>
      </c>
      <c r="L6945" s="11" t="str">
        <f t="shared" ca="1" si="486"/>
        <v>A</v>
      </c>
      <c r="M6945" s="11"/>
      <c r="N6945" s="11">
        <v>6944</v>
      </c>
      <c r="O6945" s="12">
        <f t="shared" ca="1" si="490"/>
        <v>0.87010426282266895</v>
      </c>
      <c r="P6945" s="12">
        <f t="shared" ca="1" si="491"/>
        <v>0.2101845316039761</v>
      </c>
      <c r="Q6945" s="11" t="str">
        <f t="shared" ca="1" si="487"/>
        <v>A</v>
      </c>
    </row>
    <row r="6946" spans="9:17" x14ac:dyDescent="0.25">
      <c r="I6946" s="11">
        <v>6945</v>
      </c>
      <c r="J6946" s="11">
        <f t="shared" ca="1" si="488"/>
        <v>-0.72155994528343748</v>
      </c>
      <c r="K6946" s="11">
        <f t="shared" ca="1" si="489"/>
        <v>0.67404684165515039</v>
      </c>
      <c r="L6946" s="11" t="str">
        <f t="shared" ca="1" si="486"/>
        <v>H</v>
      </c>
      <c r="M6946" s="11"/>
      <c r="N6946" s="11">
        <v>6945</v>
      </c>
      <c r="O6946" s="12">
        <f t="shared" ca="1" si="490"/>
        <v>1.5796118321378734</v>
      </c>
      <c r="P6946" s="12">
        <f t="shared" ca="1" si="491"/>
        <v>4.4420947222828069</v>
      </c>
      <c r="Q6946" s="11" t="str">
        <f t="shared" ca="1" si="487"/>
        <v>H</v>
      </c>
    </row>
    <row r="6947" spans="9:17" x14ac:dyDescent="0.25">
      <c r="I6947" s="11">
        <v>6946</v>
      </c>
      <c r="J6947" s="11">
        <f t="shared" ca="1" si="488"/>
        <v>1.2002483867655793</v>
      </c>
      <c r="K6947" s="11">
        <f t="shared" ca="1" si="489"/>
        <v>0.81543422035738367</v>
      </c>
      <c r="L6947" s="11" t="str">
        <f t="shared" ca="1" si="486"/>
        <v>A</v>
      </c>
      <c r="M6947" s="11"/>
      <c r="N6947" s="11">
        <v>6946</v>
      </c>
      <c r="O6947" s="12">
        <f t="shared" ca="1" si="490"/>
        <v>2.0709449380701184</v>
      </c>
      <c r="P6947" s="12">
        <f t="shared" ca="1" si="491"/>
        <v>-0.48309603467618945</v>
      </c>
      <c r="Q6947" s="11" t="str">
        <f t="shared" ca="1" si="487"/>
        <v>A</v>
      </c>
    </row>
    <row r="6948" spans="9:17" x14ac:dyDescent="0.25">
      <c r="I6948" s="11">
        <v>6947</v>
      </c>
      <c r="J6948" s="11">
        <f t="shared" ca="1" si="488"/>
        <v>1.2169203132192121</v>
      </c>
      <c r="K6948" s="11">
        <f t="shared" ca="1" si="489"/>
        <v>1.0186271220867382</v>
      </c>
      <c r="L6948" s="11" t="str">
        <f t="shared" ca="1" si="486"/>
        <v>A</v>
      </c>
      <c r="M6948" s="11"/>
      <c r="N6948" s="11">
        <v>6947</v>
      </c>
      <c r="O6948" s="12">
        <f t="shared" ca="1" si="490"/>
        <v>-0.65646587705612491</v>
      </c>
      <c r="P6948" s="12">
        <f t="shared" ca="1" si="491"/>
        <v>1.9543886204084515</v>
      </c>
      <c r="Q6948" s="11" t="str">
        <f t="shared" ca="1" si="487"/>
        <v>H</v>
      </c>
    </row>
    <row r="6949" spans="9:17" x14ac:dyDescent="0.25">
      <c r="I6949" s="11">
        <v>6948</v>
      </c>
      <c r="J6949" s="11">
        <f t="shared" ca="1" si="488"/>
        <v>1.3648650717952182</v>
      </c>
      <c r="K6949" s="11">
        <f t="shared" ca="1" si="489"/>
        <v>0.75287324903502695</v>
      </c>
      <c r="L6949" s="11" t="str">
        <f t="shared" ca="1" si="486"/>
        <v>A</v>
      </c>
      <c r="M6949" s="11"/>
      <c r="N6949" s="11">
        <v>6948</v>
      </c>
      <c r="O6949" s="12">
        <f t="shared" ca="1" si="490"/>
        <v>-0.86508792323680272</v>
      </c>
      <c r="P6949" s="12">
        <f t="shared" ca="1" si="491"/>
        <v>1.5231318019689861</v>
      </c>
      <c r="Q6949" s="11" t="str">
        <f t="shared" ca="1" si="487"/>
        <v>H</v>
      </c>
    </row>
    <row r="6950" spans="9:17" x14ac:dyDescent="0.25">
      <c r="I6950" s="11">
        <v>6949</v>
      </c>
      <c r="J6950" s="11">
        <f t="shared" ca="1" si="488"/>
        <v>2.1395174510316584</v>
      </c>
      <c r="K6950" s="11">
        <f t="shared" ca="1" si="489"/>
        <v>1.7791452090667821</v>
      </c>
      <c r="L6950" s="11" t="str">
        <f t="shared" ca="1" si="486"/>
        <v>A</v>
      </c>
      <c r="M6950" s="11"/>
      <c r="N6950" s="11">
        <v>6949</v>
      </c>
      <c r="O6950" s="12">
        <f t="shared" ca="1" si="490"/>
        <v>0.2560788178624791</v>
      </c>
      <c r="P6950" s="12">
        <f t="shared" ca="1" si="491"/>
        <v>0.50935543500908231</v>
      </c>
      <c r="Q6950" s="11" t="str">
        <f t="shared" ca="1" si="487"/>
        <v>H</v>
      </c>
    </row>
    <row r="6951" spans="9:17" x14ac:dyDescent="0.25">
      <c r="I6951" s="11">
        <v>6950</v>
      </c>
      <c r="J6951" s="11">
        <f t="shared" ca="1" si="488"/>
        <v>2.1389252172485071</v>
      </c>
      <c r="K6951" s="11">
        <f t="shared" ca="1" si="489"/>
        <v>1.5393452510181538</v>
      </c>
      <c r="L6951" s="11" t="str">
        <f t="shared" ca="1" si="486"/>
        <v>A</v>
      </c>
      <c r="M6951" s="11"/>
      <c r="N6951" s="11">
        <v>6950</v>
      </c>
      <c r="O6951" s="12">
        <f t="shared" ca="1" si="490"/>
        <v>1.3935282268488427</v>
      </c>
      <c r="P6951" s="12">
        <f t="shared" ca="1" si="491"/>
        <v>-1.4557465290062135</v>
      </c>
      <c r="Q6951" s="11" t="str">
        <f t="shared" ca="1" si="487"/>
        <v>A</v>
      </c>
    </row>
    <row r="6952" spans="9:17" x14ac:dyDescent="0.25">
      <c r="I6952" s="11">
        <v>6951</v>
      </c>
      <c r="J6952" s="11">
        <f t="shared" ca="1" si="488"/>
        <v>0.30357932095490903</v>
      </c>
      <c r="K6952" s="11">
        <f t="shared" ca="1" si="489"/>
        <v>0.89453416589656176</v>
      </c>
      <c r="L6952" s="11" t="str">
        <f t="shared" ca="1" si="486"/>
        <v>H</v>
      </c>
      <c r="M6952" s="11"/>
      <c r="N6952" s="11">
        <v>6951</v>
      </c>
      <c r="O6952" s="12">
        <f t="shared" ca="1" si="490"/>
        <v>2.2144845758978988</v>
      </c>
      <c r="P6952" s="12">
        <f t="shared" ca="1" si="491"/>
        <v>0.7960284646374467</v>
      </c>
      <c r="Q6952" s="11" t="str">
        <f t="shared" ca="1" si="487"/>
        <v>A</v>
      </c>
    </row>
    <row r="6953" spans="9:17" x14ac:dyDescent="0.25">
      <c r="I6953" s="11">
        <v>6952</v>
      </c>
      <c r="J6953" s="11">
        <f t="shared" ca="1" si="488"/>
        <v>0.25330191121483547</v>
      </c>
      <c r="K6953" s="11">
        <f t="shared" ca="1" si="489"/>
        <v>2.2689215042375288</v>
      </c>
      <c r="L6953" s="11" t="str">
        <f t="shared" ca="1" si="486"/>
        <v>H</v>
      </c>
      <c r="M6953" s="11"/>
      <c r="N6953" s="11">
        <v>6952</v>
      </c>
      <c r="O6953" s="12">
        <f t="shared" ca="1" si="490"/>
        <v>0.20758660135774187</v>
      </c>
      <c r="P6953" s="12">
        <f t="shared" ca="1" si="491"/>
        <v>0.74760222575286794</v>
      </c>
      <c r="Q6953" s="11" t="str">
        <f t="shared" ca="1" si="487"/>
        <v>H</v>
      </c>
    </row>
    <row r="6954" spans="9:17" x14ac:dyDescent="0.25">
      <c r="I6954" s="11">
        <v>6953</v>
      </c>
      <c r="J6954" s="11">
        <f t="shared" ca="1" si="488"/>
        <v>-0.77591545188916455</v>
      </c>
      <c r="K6954" s="11">
        <f t="shared" ca="1" si="489"/>
        <v>1.2012798902679971</v>
      </c>
      <c r="L6954" s="11" t="str">
        <f t="shared" ca="1" si="486"/>
        <v>H</v>
      </c>
      <c r="M6954" s="11"/>
      <c r="N6954" s="11">
        <v>6953</v>
      </c>
      <c r="O6954" s="12">
        <f t="shared" ca="1" si="490"/>
        <v>-0.53690549238541618</v>
      </c>
      <c r="P6954" s="12">
        <f t="shared" ca="1" si="491"/>
        <v>2.0015883378389798</v>
      </c>
      <c r="Q6954" s="11" t="str">
        <f t="shared" ca="1" si="487"/>
        <v>H</v>
      </c>
    </row>
    <row r="6955" spans="9:17" x14ac:dyDescent="0.25">
      <c r="I6955" s="11">
        <v>6954</v>
      </c>
      <c r="J6955" s="11">
        <f t="shared" ca="1" si="488"/>
        <v>-0.56204781661281789</v>
      </c>
      <c r="K6955" s="11">
        <f t="shared" ca="1" si="489"/>
        <v>3.830311644174083</v>
      </c>
      <c r="L6955" s="11" t="str">
        <f t="shared" ca="1" si="486"/>
        <v>H</v>
      </c>
      <c r="M6955" s="11"/>
      <c r="N6955" s="11">
        <v>6954</v>
      </c>
      <c r="O6955" s="12">
        <f t="shared" ca="1" si="490"/>
        <v>1.262587259115401</v>
      </c>
      <c r="P6955" s="12">
        <f t="shared" ca="1" si="491"/>
        <v>-0.39830914861138589</v>
      </c>
      <c r="Q6955" s="11" t="str">
        <f t="shared" ca="1" si="487"/>
        <v>A</v>
      </c>
    </row>
    <row r="6956" spans="9:17" x14ac:dyDescent="0.25">
      <c r="I6956" s="11">
        <v>6955</v>
      </c>
      <c r="J6956" s="11">
        <f t="shared" ca="1" si="488"/>
        <v>2.6116392015644343</v>
      </c>
      <c r="K6956" s="11">
        <f t="shared" ca="1" si="489"/>
        <v>3.3092023472193564</v>
      </c>
      <c r="L6956" s="11" t="str">
        <f t="shared" ca="1" si="486"/>
        <v>H</v>
      </c>
      <c r="M6956" s="11"/>
      <c r="N6956" s="11">
        <v>6955</v>
      </c>
      <c r="O6956" s="12">
        <f t="shared" ca="1" si="490"/>
        <v>-0.96225260100538845</v>
      </c>
      <c r="P6956" s="12">
        <f t="shared" ca="1" si="491"/>
        <v>0.72910103142332561</v>
      </c>
      <c r="Q6956" s="11" t="str">
        <f t="shared" ca="1" si="487"/>
        <v>H</v>
      </c>
    </row>
    <row r="6957" spans="9:17" x14ac:dyDescent="0.25">
      <c r="I6957" s="11">
        <v>6956</v>
      </c>
      <c r="J6957" s="11">
        <f t="shared" ca="1" si="488"/>
        <v>1.0727415104126437</v>
      </c>
      <c r="K6957" s="11">
        <f t="shared" ca="1" si="489"/>
        <v>2.9278454933495865</v>
      </c>
      <c r="L6957" s="11" t="str">
        <f t="shared" ca="1" si="486"/>
        <v>H</v>
      </c>
      <c r="M6957" s="11"/>
      <c r="N6957" s="11">
        <v>6956</v>
      </c>
      <c r="O6957" s="12">
        <f t="shared" ca="1" si="490"/>
        <v>3.2314610137497084</v>
      </c>
      <c r="P6957" s="12">
        <f t="shared" ca="1" si="491"/>
        <v>-5.5637544057598465E-3</v>
      </c>
      <c r="Q6957" s="11" t="str">
        <f t="shared" ca="1" si="487"/>
        <v>A</v>
      </c>
    </row>
    <row r="6958" spans="9:17" x14ac:dyDescent="0.25">
      <c r="I6958" s="11">
        <v>6957</v>
      </c>
      <c r="J6958" s="11">
        <f t="shared" ca="1" si="488"/>
        <v>1.3953912818623864</v>
      </c>
      <c r="K6958" s="11">
        <f t="shared" ca="1" si="489"/>
        <v>2.620640379033599</v>
      </c>
      <c r="L6958" s="11" t="str">
        <f t="shared" ca="1" si="486"/>
        <v>H</v>
      </c>
      <c r="M6958" s="11"/>
      <c r="N6958" s="11">
        <v>6957</v>
      </c>
      <c r="O6958" s="12">
        <f t="shared" ca="1" si="490"/>
        <v>0.59639813454985757</v>
      </c>
      <c r="P6958" s="12">
        <f t="shared" ca="1" si="491"/>
        <v>-1.6034382295132996</v>
      </c>
      <c r="Q6958" s="11" t="str">
        <f t="shared" ca="1" si="487"/>
        <v>A</v>
      </c>
    </row>
    <row r="6959" spans="9:17" x14ac:dyDescent="0.25">
      <c r="I6959" s="11">
        <v>6958</v>
      </c>
      <c r="J6959" s="11">
        <f t="shared" ca="1" si="488"/>
        <v>0.86739541620734728</v>
      </c>
      <c r="K6959" s="11">
        <f t="shared" ca="1" si="489"/>
        <v>2.4032293245122016E-2</v>
      </c>
      <c r="L6959" s="11" t="str">
        <f t="shared" ca="1" si="486"/>
        <v>A</v>
      </c>
      <c r="M6959" s="11"/>
      <c r="N6959" s="11">
        <v>6958</v>
      </c>
      <c r="O6959" s="12">
        <f t="shared" ca="1" si="490"/>
        <v>8.903515074058288E-3</v>
      </c>
      <c r="P6959" s="12">
        <f t="shared" ca="1" si="491"/>
        <v>2.8932716722144498</v>
      </c>
      <c r="Q6959" s="11" t="str">
        <f t="shared" ca="1" si="487"/>
        <v>H</v>
      </c>
    </row>
    <row r="6960" spans="9:17" x14ac:dyDescent="0.25">
      <c r="I6960" s="11">
        <v>6959</v>
      </c>
      <c r="J6960" s="11">
        <f t="shared" ca="1" si="488"/>
        <v>1.8517114941901367</v>
      </c>
      <c r="K6960" s="11">
        <f t="shared" ca="1" si="489"/>
        <v>2.924100308699646</v>
      </c>
      <c r="L6960" s="11" t="str">
        <f t="shared" ca="1" si="486"/>
        <v>H</v>
      </c>
      <c r="M6960" s="11"/>
      <c r="N6960" s="11">
        <v>6959</v>
      </c>
      <c r="O6960" s="12">
        <f t="shared" ca="1" si="490"/>
        <v>2.1137985615032817</v>
      </c>
      <c r="P6960" s="12">
        <f t="shared" ca="1" si="491"/>
        <v>4.1262470530342856</v>
      </c>
      <c r="Q6960" s="11" t="str">
        <f t="shared" ca="1" si="487"/>
        <v>H</v>
      </c>
    </row>
    <row r="6961" spans="9:17" x14ac:dyDescent="0.25">
      <c r="I6961" s="11">
        <v>6960</v>
      </c>
      <c r="J6961" s="11">
        <f t="shared" ca="1" si="488"/>
        <v>3.0402344532278915</v>
      </c>
      <c r="K6961" s="11">
        <f t="shared" ca="1" si="489"/>
        <v>0.89750619095704076</v>
      </c>
      <c r="L6961" s="11" t="str">
        <f t="shared" ca="1" si="486"/>
        <v>A</v>
      </c>
      <c r="M6961" s="11"/>
      <c r="N6961" s="11">
        <v>6960</v>
      </c>
      <c r="O6961" s="12">
        <f t="shared" ca="1" si="490"/>
        <v>1.0880406602469181</v>
      </c>
      <c r="P6961" s="12">
        <f t="shared" ca="1" si="491"/>
        <v>1.5645217853376363</v>
      </c>
      <c r="Q6961" s="11" t="str">
        <f t="shared" ca="1" si="487"/>
        <v>H</v>
      </c>
    </row>
    <row r="6962" spans="9:17" x14ac:dyDescent="0.25">
      <c r="I6962" s="11">
        <v>6961</v>
      </c>
      <c r="J6962" s="11">
        <f t="shared" ca="1" si="488"/>
        <v>2.5297190814027322</v>
      </c>
      <c r="K6962" s="11">
        <f t="shared" ca="1" si="489"/>
        <v>2.7839538726411477</v>
      </c>
      <c r="L6962" s="11" t="str">
        <f t="shared" ca="1" si="486"/>
        <v>H</v>
      </c>
      <c r="M6962" s="11"/>
      <c r="N6962" s="11">
        <v>6961</v>
      </c>
      <c r="O6962" s="12">
        <f t="shared" ca="1" si="490"/>
        <v>-0.57657239536105687</v>
      </c>
      <c r="P6962" s="12">
        <f t="shared" ca="1" si="491"/>
        <v>2.1475291791091382</v>
      </c>
      <c r="Q6962" s="11" t="str">
        <f t="shared" ca="1" si="487"/>
        <v>H</v>
      </c>
    </row>
    <row r="6963" spans="9:17" x14ac:dyDescent="0.25">
      <c r="I6963" s="11">
        <v>6962</v>
      </c>
      <c r="J6963" s="11">
        <f t="shared" ca="1" si="488"/>
        <v>-0.58043093896077325</v>
      </c>
      <c r="K6963" s="11">
        <f t="shared" ca="1" si="489"/>
        <v>2.4140117615848342</v>
      </c>
      <c r="L6963" s="11" t="str">
        <f t="shared" ca="1" si="486"/>
        <v>H</v>
      </c>
      <c r="M6963" s="11"/>
      <c r="N6963" s="11">
        <v>6962</v>
      </c>
      <c r="O6963" s="12">
        <f t="shared" ca="1" si="490"/>
        <v>-1.5741535300122262</v>
      </c>
      <c r="P6963" s="12">
        <f t="shared" ca="1" si="491"/>
        <v>2.8232736681216428</v>
      </c>
      <c r="Q6963" s="11" t="str">
        <f t="shared" ca="1" si="487"/>
        <v>H</v>
      </c>
    </row>
    <row r="6964" spans="9:17" x14ac:dyDescent="0.25">
      <c r="I6964" s="11">
        <v>6963</v>
      </c>
      <c r="J6964" s="11">
        <f t="shared" ca="1" si="488"/>
        <v>1.8021527804941515</v>
      </c>
      <c r="K6964" s="11">
        <f t="shared" ca="1" si="489"/>
        <v>3.7913899548598415</v>
      </c>
      <c r="L6964" s="11" t="str">
        <f t="shared" ca="1" si="486"/>
        <v>H</v>
      </c>
      <c r="M6964" s="11"/>
      <c r="N6964" s="11">
        <v>6963</v>
      </c>
      <c r="O6964" s="12">
        <f t="shared" ca="1" si="490"/>
        <v>1.2343986147827652</v>
      </c>
      <c r="P6964" s="12">
        <f t="shared" ca="1" si="491"/>
        <v>-0.2545394711484612</v>
      </c>
      <c r="Q6964" s="11" t="str">
        <f t="shared" ca="1" si="487"/>
        <v>A</v>
      </c>
    </row>
    <row r="6965" spans="9:17" x14ac:dyDescent="0.25">
      <c r="I6965" s="11">
        <v>6964</v>
      </c>
      <c r="J6965" s="11">
        <f t="shared" ca="1" si="488"/>
        <v>-0.93166899711889395</v>
      </c>
      <c r="K6965" s="11">
        <f t="shared" ca="1" si="489"/>
        <v>1.996158903922377</v>
      </c>
      <c r="L6965" s="11" t="str">
        <f t="shared" ca="1" si="486"/>
        <v>H</v>
      </c>
      <c r="M6965" s="11"/>
      <c r="N6965" s="11">
        <v>6964</v>
      </c>
      <c r="O6965" s="12">
        <f t="shared" ca="1" si="490"/>
        <v>1.6930262911139626</v>
      </c>
      <c r="P6965" s="12">
        <f t="shared" ca="1" si="491"/>
        <v>-0.32360969134971573</v>
      </c>
      <c r="Q6965" s="11" t="str">
        <f t="shared" ca="1" si="487"/>
        <v>A</v>
      </c>
    </row>
    <row r="6966" spans="9:17" x14ac:dyDescent="0.25">
      <c r="I6966" s="11">
        <v>6965</v>
      </c>
      <c r="J6966" s="11">
        <f t="shared" ca="1" si="488"/>
        <v>0.45086484171324759</v>
      </c>
      <c r="K6966" s="11">
        <f t="shared" ca="1" si="489"/>
        <v>2.7544729459871573</v>
      </c>
      <c r="L6966" s="11" t="str">
        <f t="shared" ca="1" si="486"/>
        <v>H</v>
      </c>
      <c r="M6966" s="11"/>
      <c r="N6966" s="11">
        <v>6965</v>
      </c>
      <c r="O6966" s="12">
        <f t="shared" ca="1" si="490"/>
        <v>1.7190143539406642</v>
      </c>
      <c r="P6966" s="12">
        <f t="shared" ca="1" si="491"/>
        <v>-1.4147680989072628</v>
      </c>
      <c r="Q6966" s="11" t="str">
        <f t="shared" ca="1" si="487"/>
        <v>A</v>
      </c>
    </row>
    <row r="6967" spans="9:17" x14ac:dyDescent="0.25">
      <c r="I6967" s="11">
        <v>6966</v>
      </c>
      <c r="J6967" s="11">
        <f t="shared" ca="1" si="488"/>
        <v>0.83512612649013207</v>
      </c>
      <c r="K6967" s="11">
        <f t="shared" ca="1" si="489"/>
        <v>1.1025334984969968</v>
      </c>
      <c r="L6967" s="11" t="str">
        <f t="shared" ca="1" si="486"/>
        <v>H</v>
      </c>
      <c r="M6967" s="11"/>
      <c r="N6967" s="11">
        <v>6966</v>
      </c>
      <c r="O6967" s="12">
        <f t="shared" ca="1" si="490"/>
        <v>0.86172604428410593</v>
      </c>
      <c r="P6967" s="12">
        <f t="shared" ca="1" si="491"/>
        <v>2.8497375166121914</v>
      </c>
      <c r="Q6967" s="11" t="str">
        <f t="shared" ca="1" si="487"/>
        <v>H</v>
      </c>
    </row>
    <row r="6968" spans="9:17" x14ac:dyDescent="0.25">
      <c r="I6968" s="11">
        <v>6967</v>
      </c>
      <c r="J6968" s="11">
        <f t="shared" ca="1" si="488"/>
        <v>0.86744480267355684</v>
      </c>
      <c r="K6968" s="11">
        <f t="shared" ca="1" si="489"/>
        <v>1.4495102779429827</v>
      </c>
      <c r="L6968" s="11" t="str">
        <f t="shared" ca="1" si="486"/>
        <v>H</v>
      </c>
      <c r="M6968" s="11"/>
      <c r="N6968" s="11">
        <v>6967</v>
      </c>
      <c r="O6968" s="12">
        <f t="shared" ca="1" si="490"/>
        <v>0.11441273254102829</v>
      </c>
      <c r="P6968" s="12">
        <f t="shared" ca="1" si="491"/>
        <v>1.6110338014098846</v>
      </c>
      <c r="Q6968" s="11" t="str">
        <f t="shared" ca="1" si="487"/>
        <v>H</v>
      </c>
    </row>
    <row r="6969" spans="9:17" x14ac:dyDescent="0.25">
      <c r="I6969" s="11">
        <v>6968</v>
      </c>
      <c r="J6969" s="11">
        <f t="shared" ca="1" si="488"/>
        <v>-2.6855098636382193</v>
      </c>
      <c r="K6969" s="11">
        <f t="shared" ca="1" si="489"/>
        <v>3.1854301442815549</v>
      </c>
      <c r="L6969" s="11" t="str">
        <f t="shared" ca="1" si="486"/>
        <v>H</v>
      </c>
      <c r="M6969" s="11"/>
      <c r="N6969" s="11">
        <v>6968</v>
      </c>
      <c r="O6969" s="12">
        <f t="shared" ca="1" si="490"/>
        <v>-0.49410593821105808</v>
      </c>
      <c r="P6969" s="12">
        <f t="shared" ca="1" si="491"/>
        <v>0.8043741150532806</v>
      </c>
      <c r="Q6969" s="11" t="str">
        <f t="shared" ca="1" si="487"/>
        <v>H</v>
      </c>
    </row>
    <row r="6970" spans="9:17" x14ac:dyDescent="0.25">
      <c r="I6970" s="11">
        <v>6969</v>
      </c>
      <c r="J6970" s="11">
        <f t="shared" ca="1" si="488"/>
        <v>0.9597438666891952</v>
      </c>
      <c r="K6970" s="11">
        <f t="shared" ca="1" si="489"/>
        <v>3.9722836482240682</v>
      </c>
      <c r="L6970" s="11" t="str">
        <f t="shared" ca="1" si="486"/>
        <v>H</v>
      </c>
      <c r="M6970" s="11"/>
      <c r="N6970" s="11">
        <v>6969</v>
      </c>
      <c r="O6970" s="12">
        <f t="shared" ca="1" si="490"/>
        <v>-1.5956784171347065</v>
      </c>
      <c r="P6970" s="12">
        <f t="shared" ca="1" si="491"/>
        <v>2.4353292533904467</v>
      </c>
      <c r="Q6970" s="11" t="str">
        <f t="shared" ca="1" si="487"/>
        <v>H</v>
      </c>
    </row>
    <row r="6971" spans="9:17" x14ac:dyDescent="0.25">
      <c r="I6971" s="11">
        <v>6970</v>
      </c>
      <c r="J6971" s="11">
        <f t="shared" ca="1" si="488"/>
        <v>-1.0162578421746846</v>
      </c>
      <c r="K6971" s="11">
        <f t="shared" ca="1" si="489"/>
        <v>0.9500652741282245</v>
      </c>
      <c r="L6971" s="11" t="str">
        <f t="shared" ca="1" si="486"/>
        <v>H</v>
      </c>
      <c r="M6971" s="11"/>
      <c r="N6971" s="11">
        <v>6970</v>
      </c>
      <c r="O6971" s="12">
        <f t="shared" ca="1" si="490"/>
        <v>-0.68259759012691479</v>
      </c>
      <c r="P6971" s="12">
        <f t="shared" ca="1" si="491"/>
        <v>0.39020035387954743</v>
      </c>
      <c r="Q6971" s="11" t="str">
        <f t="shared" ca="1" si="487"/>
        <v>H</v>
      </c>
    </row>
    <row r="6972" spans="9:17" x14ac:dyDescent="0.25">
      <c r="I6972" s="11">
        <v>6971</v>
      </c>
      <c r="J6972" s="11">
        <f t="shared" ca="1" si="488"/>
        <v>0.38614993480915794</v>
      </c>
      <c r="K6972" s="11">
        <f t="shared" ca="1" si="489"/>
        <v>0.17613552231258134</v>
      </c>
      <c r="L6972" s="11" t="str">
        <f t="shared" ca="1" si="486"/>
        <v>A</v>
      </c>
      <c r="M6972" s="11"/>
      <c r="N6972" s="11">
        <v>6971</v>
      </c>
      <c r="O6972" s="12">
        <f t="shared" ca="1" si="490"/>
        <v>-1.962704674880362</v>
      </c>
      <c r="P6972" s="12">
        <f t="shared" ca="1" si="491"/>
        <v>-0.57231984185027951</v>
      </c>
      <c r="Q6972" s="11" t="str">
        <f t="shared" ca="1" si="487"/>
        <v>H</v>
      </c>
    </row>
    <row r="6973" spans="9:17" x14ac:dyDescent="0.25">
      <c r="I6973" s="11">
        <v>6972</v>
      </c>
      <c r="J6973" s="11">
        <f t="shared" ca="1" si="488"/>
        <v>0.98933738359007695</v>
      </c>
      <c r="K6973" s="11">
        <f t="shared" ca="1" si="489"/>
        <v>1.9372192805794157</v>
      </c>
      <c r="L6973" s="11" t="str">
        <f t="shared" ca="1" si="486"/>
        <v>H</v>
      </c>
      <c r="M6973" s="11"/>
      <c r="N6973" s="11">
        <v>6972</v>
      </c>
      <c r="O6973" s="12">
        <f t="shared" ca="1" si="490"/>
        <v>-1.9585279009648968</v>
      </c>
      <c r="P6973" s="12">
        <f t="shared" ca="1" si="491"/>
        <v>1.8661994321191693</v>
      </c>
      <c r="Q6973" s="11" t="str">
        <f t="shared" ca="1" si="487"/>
        <v>H</v>
      </c>
    </row>
    <row r="6974" spans="9:17" x14ac:dyDescent="0.25">
      <c r="I6974" s="11">
        <v>6973</v>
      </c>
      <c r="J6974" s="11">
        <f t="shared" ca="1" si="488"/>
        <v>2.6568526082125237</v>
      </c>
      <c r="K6974" s="11">
        <f t="shared" ca="1" si="489"/>
        <v>2.9124636119804377</v>
      </c>
      <c r="L6974" s="11" t="str">
        <f t="shared" ca="1" si="486"/>
        <v>H</v>
      </c>
      <c r="M6974" s="11"/>
      <c r="N6974" s="11">
        <v>6973</v>
      </c>
      <c r="O6974" s="12">
        <f t="shared" ca="1" si="490"/>
        <v>1.2864693517593189</v>
      </c>
      <c r="P6974" s="12">
        <f t="shared" ca="1" si="491"/>
        <v>0.6527807799725085</v>
      </c>
      <c r="Q6974" s="11" t="str">
        <f t="shared" ca="1" si="487"/>
        <v>A</v>
      </c>
    </row>
    <row r="6975" spans="9:17" x14ac:dyDescent="0.25">
      <c r="I6975" s="11">
        <v>6974</v>
      </c>
      <c r="J6975" s="11">
        <f t="shared" ca="1" si="488"/>
        <v>1.6716981922934258</v>
      </c>
      <c r="K6975" s="11">
        <f t="shared" ca="1" si="489"/>
        <v>2.7303221826073254</v>
      </c>
      <c r="L6975" s="11" t="str">
        <f t="shared" ca="1" si="486"/>
        <v>H</v>
      </c>
      <c r="M6975" s="11"/>
      <c r="N6975" s="11">
        <v>6974</v>
      </c>
      <c r="O6975" s="12">
        <f t="shared" ca="1" si="490"/>
        <v>-0.42528394650907186</v>
      </c>
      <c r="P6975" s="12">
        <f t="shared" ca="1" si="491"/>
        <v>2.9380600941298791</v>
      </c>
      <c r="Q6975" s="11" t="str">
        <f t="shared" ca="1" si="487"/>
        <v>H</v>
      </c>
    </row>
    <row r="6976" spans="9:17" x14ac:dyDescent="0.25">
      <c r="I6976" s="11">
        <v>6975</v>
      </c>
      <c r="J6976" s="11">
        <f t="shared" ca="1" si="488"/>
        <v>0.85685178226682535</v>
      </c>
      <c r="K6976" s="11">
        <f t="shared" ca="1" si="489"/>
        <v>0.98151434566446016</v>
      </c>
      <c r="L6976" s="11" t="str">
        <f t="shared" ca="1" si="486"/>
        <v>H</v>
      </c>
      <c r="M6976" s="11"/>
      <c r="N6976" s="11">
        <v>6975</v>
      </c>
      <c r="O6976" s="12">
        <f t="shared" ca="1" si="490"/>
        <v>-0.18110672994148713</v>
      </c>
      <c r="P6976" s="12">
        <f t="shared" ca="1" si="491"/>
        <v>2.1971097262663428</v>
      </c>
      <c r="Q6976" s="11" t="str">
        <f t="shared" ca="1" si="487"/>
        <v>H</v>
      </c>
    </row>
    <row r="6977" spans="9:17" x14ac:dyDescent="0.25">
      <c r="I6977" s="11">
        <v>6976</v>
      </c>
      <c r="J6977" s="11">
        <f t="shared" ca="1" si="488"/>
        <v>1.2376965661744883</v>
      </c>
      <c r="K6977" s="11">
        <f t="shared" ca="1" si="489"/>
        <v>1.0368146725751286</v>
      </c>
      <c r="L6977" s="11" t="str">
        <f t="shared" ca="1" si="486"/>
        <v>A</v>
      </c>
      <c r="M6977" s="11"/>
      <c r="N6977" s="11">
        <v>6976</v>
      </c>
      <c r="O6977" s="12">
        <f t="shared" ca="1" si="490"/>
        <v>-2.3400684659564641</v>
      </c>
      <c r="P6977" s="12">
        <f t="shared" ca="1" si="491"/>
        <v>-0.38785198691769129</v>
      </c>
      <c r="Q6977" s="11" t="str">
        <f t="shared" ca="1" si="487"/>
        <v>H</v>
      </c>
    </row>
    <row r="6978" spans="9:17" x14ac:dyDescent="0.25">
      <c r="I6978" s="11">
        <v>6977</v>
      </c>
      <c r="J6978" s="11">
        <f t="shared" ca="1" si="488"/>
        <v>-0.39013515110526764</v>
      </c>
      <c r="K6978" s="11">
        <f t="shared" ca="1" si="489"/>
        <v>-0.28085204567038113</v>
      </c>
      <c r="L6978" s="11" t="str">
        <f t="shared" ca="1" si="486"/>
        <v>H</v>
      </c>
      <c r="M6978" s="11"/>
      <c r="N6978" s="11">
        <v>6977</v>
      </c>
      <c r="O6978" s="12">
        <f t="shared" ca="1" si="490"/>
        <v>1.3616828270951193</v>
      </c>
      <c r="P6978" s="12">
        <f t="shared" ca="1" si="491"/>
        <v>1.3045449455169469</v>
      </c>
      <c r="Q6978" s="11" t="str">
        <f t="shared" ca="1" si="487"/>
        <v>A</v>
      </c>
    </row>
    <row r="6979" spans="9:17" x14ac:dyDescent="0.25">
      <c r="I6979" s="11">
        <v>6978</v>
      </c>
      <c r="J6979" s="11">
        <f t="shared" ref="J6979:J7042" ca="1" si="492">NORMINV(RAND(), $D$3,$F$3)</f>
        <v>2.132485244992163</v>
      </c>
      <c r="K6979" s="11">
        <f t="shared" ref="K6979:K7042" ca="1" si="493">NORMINV(RAND(), $D$2,$F$2)</f>
        <v>0.45282228743602926</v>
      </c>
      <c r="L6979" s="11" t="str">
        <f t="shared" ca="1" si="486"/>
        <v>A</v>
      </c>
      <c r="M6979" s="11"/>
      <c r="N6979" s="11">
        <v>6978</v>
      </c>
      <c r="O6979" s="12">
        <f t="shared" ref="O6979:O7042" ca="1" si="494">NORMINV(RAND(), $D$11,$F$11)</f>
        <v>1.0154088981006297</v>
      </c>
      <c r="P6979" s="12">
        <f t="shared" ref="P6979:P7042" ca="1" si="495">NORMINV(RAND(), $D$10,$F$10)</f>
        <v>0.72536302181853007</v>
      </c>
      <c r="Q6979" s="11" t="str">
        <f t="shared" ca="1" si="487"/>
        <v>A</v>
      </c>
    </row>
    <row r="6980" spans="9:17" x14ac:dyDescent="0.25">
      <c r="I6980" s="11">
        <v>6979</v>
      </c>
      <c r="J6980" s="11">
        <f t="shared" ca="1" si="492"/>
        <v>2.7809820750363761</v>
      </c>
      <c r="K6980" s="11">
        <f t="shared" ca="1" si="493"/>
        <v>1.2390321210380595</v>
      </c>
      <c r="L6980" s="11" t="str">
        <f t="shared" ca="1" si="486"/>
        <v>A</v>
      </c>
      <c r="M6980" s="11"/>
      <c r="N6980" s="11">
        <v>6979</v>
      </c>
      <c r="O6980" s="12">
        <f t="shared" ca="1" si="494"/>
        <v>0.67719263880912783</v>
      </c>
      <c r="P6980" s="12">
        <f t="shared" ca="1" si="495"/>
        <v>2.1530918453093877</v>
      </c>
      <c r="Q6980" s="11" t="str">
        <f t="shared" ca="1" si="487"/>
        <v>H</v>
      </c>
    </row>
    <row r="6981" spans="9:17" x14ac:dyDescent="0.25">
      <c r="I6981" s="11">
        <v>6980</v>
      </c>
      <c r="J6981" s="11">
        <f t="shared" ca="1" si="492"/>
        <v>0.88166387915396771</v>
      </c>
      <c r="K6981" s="11">
        <f t="shared" ca="1" si="493"/>
        <v>0.88373663633844624</v>
      </c>
      <c r="L6981" s="11" t="str">
        <f t="shared" ca="1" si="486"/>
        <v>H</v>
      </c>
      <c r="M6981" s="11"/>
      <c r="N6981" s="11">
        <v>6980</v>
      </c>
      <c r="O6981" s="12">
        <f t="shared" ca="1" si="494"/>
        <v>0.83144706331270068</v>
      </c>
      <c r="P6981" s="12">
        <f t="shared" ca="1" si="495"/>
        <v>1.5456388834617583</v>
      </c>
      <c r="Q6981" s="11" t="str">
        <f t="shared" ca="1" si="487"/>
        <v>H</v>
      </c>
    </row>
    <row r="6982" spans="9:17" x14ac:dyDescent="0.25">
      <c r="I6982" s="11">
        <v>6981</v>
      </c>
      <c r="J6982" s="11">
        <f t="shared" ca="1" si="492"/>
        <v>-0.16252220813502161</v>
      </c>
      <c r="K6982" s="11">
        <f t="shared" ca="1" si="493"/>
        <v>2.5741521375840413</v>
      </c>
      <c r="L6982" s="11" t="str">
        <f t="shared" ca="1" si="486"/>
        <v>H</v>
      </c>
      <c r="M6982" s="11"/>
      <c r="N6982" s="11">
        <v>6981</v>
      </c>
      <c r="O6982" s="12">
        <f t="shared" ca="1" si="494"/>
        <v>-0.90562548513758867</v>
      </c>
      <c r="P6982" s="12">
        <f t="shared" ca="1" si="495"/>
        <v>-1.0518450551952672</v>
      </c>
      <c r="Q6982" s="11" t="str">
        <f t="shared" ca="1" si="487"/>
        <v>A</v>
      </c>
    </row>
    <row r="6983" spans="9:17" x14ac:dyDescent="0.25">
      <c r="I6983" s="11">
        <v>6982</v>
      </c>
      <c r="J6983" s="11">
        <f t="shared" ca="1" si="492"/>
        <v>0.78357567860727795</v>
      </c>
      <c r="K6983" s="11">
        <f t="shared" ca="1" si="493"/>
        <v>0.93018392358073054</v>
      </c>
      <c r="L6983" s="11" t="str">
        <f t="shared" ca="1" si="486"/>
        <v>H</v>
      </c>
      <c r="M6983" s="11"/>
      <c r="N6983" s="11">
        <v>6982</v>
      </c>
      <c r="O6983" s="12">
        <f t="shared" ca="1" si="494"/>
        <v>1.3292606521809951</v>
      </c>
      <c r="P6983" s="12">
        <f t="shared" ca="1" si="495"/>
        <v>2.0037878050610889</v>
      </c>
      <c r="Q6983" s="11" t="str">
        <f t="shared" ca="1" si="487"/>
        <v>H</v>
      </c>
    </row>
    <row r="6984" spans="9:17" x14ac:dyDescent="0.25">
      <c r="I6984" s="11">
        <v>6983</v>
      </c>
      <c r="J6984" s="11">
        <f t="shared" ca="1" si="492"/>
        <v>8.9155383880924699E-2</v>
      </c>
      <c r="K6984" s="11">
        <f t="shared" ca="1" si="493"/>
        <v>2.7364371953798297</v>
      </c>
      <c r="L6984" s="11" t="str">
        <f t="shared" ca="1" si="486"/>
        <v>H</v>
      </c>
      <c r="M6984" s="11"/>
      <c r="N6984" s="11">
        <v>6983</v>
      </c>
      <c r="O6984" s="12">
        <f t="shared" ca="1" si="494"/>
        <v>1.0191743161071871</v>
      </c>
      <c r="P6984" s="12">
        <f t="shared" ca="1" si="495"/>
        <v>0.50043732157594156</v>
      </c>
      <c r="Q6984" s="11" t="str">
        <f t="shared" ca="1" si="487"/>
        <v>A</v>
      </c>
    </row>
    <row r="6985" spans="9:17" x14ac:dyDescent="0.25">
      <c r="I6985" s="11">
        <v>6984</v>
      </c>
      <c r="J6985" s="11">
        <f t="shared" ca="1" si="492"/>
        <v>0.84031373569976087</v>
      </c>
      <c r="K6985" s="11">
        <f t="shared" ca="1" si="493"/>
        <v>2.7604731197335641</v>
      </c>
      <c r="L6985" s="11" t="str">
        <f t="shared" ca="1" si="486"/>
        <v>H</v>
      </c>
      <c r="M6985" s="11"/>
      <c r="N6985" s="11">
        <v>6984</v>
      </c>
      <c r="O6985" s="12">
        <f t="shared" ca="1" si="494"/>
        <v>-1.1363152800382694</v>
      </c>
      <c r="P6985" s="12">
        <f t="shared" ca="1" si="495"/>
        <v>0.37956855302801318</v>
      </c>
      <c r="Q6985" s="11" t="str">
        <f t="shared" ca="1" si="487"/>
        <v>H</v>
      </c>
    </row>
    <row r="6986" spans="9:17" x14ac:dyDescent="0.25">
      <c r="I6986" s="11">
        <v>6985</v>
      </c>
      <c r="J6986" s="11">
        <f t="shared" ca="1" si="492"/>
        <v>2.0491988860133428</v>
      </c>
      <c r="K6986" s="11">
        <f t="shared" ca="1" si="493"/>
        <v>2.794702472387848</v>
      </c>
      <c r="L6986" s="11" t="str">
        <f t="shared" ca="1" si="486"/>
        <v>H</v>
      </c>
      <c r="M6986" s="11"/>
      <c r="N6986" s="11">
        <v>6985</v>
      </c>
      <c r="O6986" s="12">
        <f t="shared" ca="1" si="494"/>
        <v>-0.45661061728496111</v>
      </c>
      <c r="P6986" s="12">
        <f t="shared" ca="1" si="495"/>
        <v>0.61286418795085207</v>
      </c>
      <c r="Q6986" s="11" t="str">
        <f t="shared" ca="1" si="487"/>
        <v>H</v>
      </c>
    </row>
    <row r="6987" spans="9:17" x14ac:dyDescent="0.25">
      <c r="I6987" s="11">
        <v>6986</v>
      </c>
      <c r="J6987" s="11">
        <f t="shared" ca="1" si="492"/>
        <v>2.0839074271726759</v>
      </c>
      <c r="K6987" s="11">
        <f t="shared" ca="1" si="493"/>
        <v>1.711030572080132</v>
      </c>
      <c r="L6987" s="11" t="str">
        <f t="shared" ca="1" si="486"/>
        <v>A</v>
      </c>
      <c r="M6987" s="11"/>
      <c r="N6987" s="11">
        <v>6986</v>
      </c>
      <c r="O6987" s="12">
        <f t="shared" ca="1" si="494"/>
        <v>0.41547471549161857</v>
      </c>
      <c r="P6987" s="12">
        <f t="shared" ca="1" si="495"/>
        <v>1.5298217178911884</v>
      </c>
      <c r="Q6987" s="11" t="str">
        <f t="shared" ca="1" si="487"/>
        <v>H</v>
      </c>
    </row>
    <row r="6988" spans="9:17" x14ac:dyDescent="0.25">
      <c r="I6988" s="11">
        <v>6987</v>
      </c>
      <c r="J6988" s="11">
        <f t="shared" ca="1" si="492"/>
        <v>1.8288008698872931</v>
      </c>
      <c r="K6988" s="11">
        <f t="shared" ca="1" si="493"/>
        <v>1.3453580666004035</v>
      </c>
      <c r="L6988" s="11" t="str">
        <f t="shared" ca="1" si="486"/>
        <v>A</v>
      </c>
      <c r="M6988" s="11"/>
      <c r="N6988" s="11">
        <v>6987</v>
      </c>
      <c r="O6988" s="12">
        <f t="shared" ca="1" si="494"/>
        <v>0.34542028248542822</v>
      </c>
      <c r="P6988" s="12">
        <f t="shared" ca="1" si="495"/>
        <v>1.0372540471098886</v>
      </c>
      <c r="Q6988" s="11" t="str">
        <f t="shared" ca="1" si="487"/>
        <v>H</v>
      </c>
    </row>
    <row r="6989" spans="9:17" x14ac:dyDescent="0.25">
      <c r="I6989" s="11">
        <v>6988</v>
      </c>
      <c r="J6989" s="11">
        <f t="shared" ca="1" si="492"/>
        <v>1.1441532699765686</v>
      </c>
      <c r="K6989" s="11">
        <f t="shared" ca="1" si="493"/>
        <v>1.2744594154742153</v>
      </c>
      <c r="L6989" s="11" t="str">
        <f t="shared" ca="1" si="486"/>
        <v>H</v>
      </c>
      <c r="M6989" s="11"/>
      <c r="N6989" s="11">
        <v>6988</v>
      </c>
      <c r="O6989" s="12">
        <f t="shared" ca="1" si="494"/>
        <v>-0.49499253087214512</v>
      </c>
      <c r="P6989" s="12">
        <f t="shared" ca="1" si="495"/>
        <v>1.0033264160878523</v>
      </c>
      <c r="Q6989" s="11" t="str">
        <f t="shared" ca="1" si="487"/>
        <v>H</v>
      </c>
    </row>
    <row r="6990" spans="9:17" x14ac:dyDescent="0.25">
      <c r="I6990" s="11">
        <v>6989</v>
      </c>
      <c r="J6990" s="11">
        <f t="shared" ca="1" si="492"/>
        <v>0.77855830119405722</v>
      </c>
      <c r="K6990" s="11">
        <f t="shared" ca="1" si="493"/>
        <v>0.49206592746766598</v>
      </c>
      <c r="L6990" s="11" t="str">
        <f t="shared" ca="1" si="486"/>
        <v>A</v>
      </c>
      <c r="M6990" s="11"/>
      <c r="N6990" s="11">
        <v>6989</v>
      </c>
      <c r="O6990" s="12">
        <f t="shared" ca="1" si="494"/>
        <v>0.87699644919061504</v>
      </c>
      <c r="P6990" s="12">
        <f t="shared" ca="1" si="495"/>
        <v>2.2843058066752926</v>
      </c>
      <c r="Q6990" s="11" t="str">
        <f t="shared" ca="1" si="487"/>
        <v>H</v>
      </c>
    </row>
    <row r="6991" spans="9:17" x14ac:dyDescent="0.25">
      <c r="I6991" s="11">
        <v>6990</v>
      </c>
      <c r="J6991" s="11">
        <f t="shared" ca="1" si="492"/>
        <v>1.7487089552801636</v>
      </c>
      <c r="K6991" s="11">
        <f t="shared" ca="1" si="493"/>
        <v>2.3437623558489822</v>
      </c>
      <c r="L6991" s="11" t="str">
        <f t="shared" ca="1" si="486"/>
        <v>H</v>
      </c>
      <c r="M6991" s="11"/>
      <c r="N6991" s="11">
        <v>6990</v>
      </c>
      <c r="O6991" s="12">
        <f t="shared" ca="1" si="494"/>
        <v>-4.4014947281448502E-2</v>
      </c>
      <c r="P6991" s="12">
        <f t="shared" ca="1" si="495"/>
        <v>1.036234863814447</v>
      </c>
      <c r="Q6991" s="11" t="str">
        <f t="shared" ca="1" si="487"/>
        <v>H</v>
      </c>
    </row>
    <row r="6992" spans="9:17" x14ac:dyDescent="0.25">
      <c r="I6992" s="11">
        <v>6991</v>
      </c>
      <c r="J6992" s="11">
        <f t="shared" ca="1" si="492"/>
        <v>-0.69622828735487985</v>
      </c>
      <c r="K6992" s="11">
        <f t="shared" ca="1" si="493"/>
        <v>3.1742288861497436</v>
      </c>
      <c r="L6992" s="11" t="str">
        <f t="shared" ca="1" si="486"/>
        <v>H</v>
      </c>
      <c r="M6992" s="11"/>
      <c r="N6992" s="11">
        <v>6991</v>
      </c>
      <c r="O6992" s="12">
        <f t="shared" ca="1" si="494"/>
        <v>2.4081322555210143</v>
      </c>
      <c r="P6992" s="12">
        <f t="shared" ca="1" si="495"/>
        <v>0.8561168211740241</v>
      </c>
      <c r="Q6992" s="11" t="str">
        <f t="shared" ca="1" si="487"/>
        <v>A</v>
      </c>
    </row>
    <row r="6993" spans="9:17" x14ac:dyDescent="0.25">
      <c r="I6993" s="11">
        <v>6992</v>
      </c>
      <c r="J6993" s="11">
        <f t="shared" ca="1" si="492"/>
        <v>1.7860520182691224</v>
      </c>
      <c r="K6993" s="11">
        <f t="shared" ca="1" si="493"/>
        <v>0.99927378218668172</v>
      </c>
      <c r="L6993" s="11" t="str">
        <f t="shared" ca="1" si="486"/>
        <v>A</v>
      </c>
      <c r="M6993" s="11"/>
      <c r="N6993" s="11">
        <v>6992</v>
      </c>
      <c r="O6993" s="12">
        <f t="shared" ca="1" si="494"/>
        <v>0.65224801069018923</v>
      </c>
      <c r="P6993" s="12">
        <f t="shared" ca="1" si="495"/>
        <v>1.5509351567307019</v>
      </c>
      <c r="Q6993" s="11" t="str">
        <f t="shared" ca="1" si="487"/>
        <v>H</v>
      </c>
    </row>
    <row r="6994" spans="9:17" x14ac:dyDescent="0.25">
      <c r="I6994" s="11">
        <v>6993</v>
      </c>
      <c r="J6994" s="11">
        <f t="shared" ca="1" si="492"/>
        <v>-0.33892621782075183</v>
      </c>
      <c r="K6994" s="11">
        <f t="shared" ca="1" si="493"/>
        <v>-0.34260112387494557</v>
      </c>
      <c r="L6994" s="11" t="str">
        <f t="shared" ca="1" si="486"/>
        <v>A</v>
      </c>
      <c r="M6994" s="11"/>
      <c r="N6994" s="11">
        <v>6993</v>
      </c>
      <c r="O6994" s="12">
        <f t="shared" ca="1" si="494"/>
        <v>1.7375140177036466</v>
      </c>
      <c r="P6994" s="12">
        <f t="shared" ca="1" si="495"/>
        <v>0.88947681618981322</v>
      </c>
      <c r="Q6994" s="11" t="str">
        <f t="shared" ca="1" si="487"/>
        <v>A</v>
      </c>
    </row>
    <row r="6995" spans="9:17" x14ac:dyDescent="0.25">
      <c r="I6995" s="11">
        <v>6994</v>
      </c>
      <c r="J6995" s="11">
        <f t="shared" ca="1" si="492"/>
        <v>0.79452266810616312</v>
      </c>
      <c r="K6995" s="11">
        <f t="shared" ca="1" si="493"/>
        <v>0.88056066582016079</v>
      </c>
      <c r="L6995" s="11" t="str">
        <f t="shared" ca="1" si="486"/>
        <v>H</v>
      </c>
      <c r="M6995" s="11"/>
      <c r="N6995" s="11">
        <v>6994</v>
      </c>
      <c r="O6995" s="12">
        <f t="shared" ca="1" si="494"/>
        <v>1.0403061251941081</v>
      </c>
      <c r="P6995" s="12">
        <f t="shared" ca="1" si="495"/>
        <v>0.333262955905962</v>
      </c>
      <c r="Q6995" s="11" t="str">
        <f t="shared" ca="1" si="487"/>
        <v>A</v>
      </c>
    </row>
    <row r="6996" spans="9:17" x14ac:dyDescent="0.25">
      <c r="I6996" s="11">
        <v>6995</v>
      </c>
      <c r="J6996" s="11">
        <f t="shared" ca="1" si="492"/>
        <v>0.73800242840448249</v>
      </c>
      <c r="K6996" s="11">
        <f t="shared" ca="1" si="493"/>
        <v>2.1943313142535792</v>
      </c>
      <c r="L6996" s="11" t="str">
        <f t="shared" ca="1" si="486"/>
        <v>H</v>
      </c>
      <c r="M6996" s="11"/>
      <c r="N6996" s="11">
        <v>6995</v>
      </c>
      <c r="O6996" s="12">
        <f t="shared" ca="1" si="494"/>
        <v>-0.4005883385786666</v>
      </c>
      <c r="P6996" s="12">
        <f t="shared" ca="1" si="495"/>
        <v>0.76443431807711848</v>
      </c>
      <c r="Q6996" s="11" t="str">
        <f t="shared" ca="1" si="487"/>
        <v>H</v>
      </c>
    </row>
    <row r="6997" spans="9:17" x14ac:dyDescent="0.25">
      <c r="I6997" s="11">
        <v>6996</v>
      </c>
      <c r="J6997" s="11">
        <f t="shared" ca="1" si="492"/>
        <v>3.3253986652779863</v>
      </c>
      <c r="K6997" s="11">
        <f t="shared" ca="1" si="493"/>
        <v>2.495536061109632</v>
      </c>
      <c r="L6997" s="11" t="str">
        <f t="shared" ca="1" si="486"/>
        <v>A</v>
      </c>
      <c r="M6997" s="11"/>
      <c r="N6997" s="11">
        <v>6996</v>
      </c>
      <c r="O6997" s="12">
        <f t="shared" ca="1" si="494"/>
        <v>0.6152231850152754</v>
      </c>
      <c r="P6997" s="12">
        <f t="shared" ca="1" si="495"/>
        <v>1.7306698909933051</v>
      </c>
      <c r="Q6997" s="11" t="str">
        <f t="shared" ca="1" si="487"/>
        <v>H</v>
      </c>
    </row>
    <row r="6998" spans="9:17" x14ac:dyDescent="0.25">
      <c r="I6998" s="11">
        <v>6997</v>
      </c>
      <c r="J6998" s="11">
        <f t="shared" ca="1" si="492"/>
        <v>-0.69984670860165121</v>
      </c>
      <c r="K6998" s="11">
        <f t="shared" ca="1" si="493"/>
        <v>1.2509746430395619</v>
      </c>
      <c r="L6998" s="11" t="str">
        <f t="shared" ca="1" si="486"/>
        <v>H</v>
      </c>
      <c r="M6998" s="11"/>
      <c r="N6998" s="11">
        <v>6997</v>
      </c>
      <c r="O6998" s="12">
        <f t="shared" ca="1" si="494"/>
        <v>1.4105220415438047E-2</v>
      </c>
      <c r="P6998" s="12">
        <f t="shared" ca="1" si="495"/>
        <v>-2.1266554160301472</v>
      </c>
      <c r="Q6998" s="11" t="str">
        <f t="shared" ca="1" si="487"/>
        <v>A</v>
      </c>
    </row>
    <row r="6999" spans="9:17" x14ac:dyDescent="0.25">
      <c r="I6999" s="11">
        <v>6998</v>
      </c>
      <c r="J6999" s="11">
        <f t="shared" ca="1" si="492"/>
        <v>3.3773816691398637</v>
      </c>
      <c r="K6999" s="11">
        <f t="shared" ca="1" si="493"/>
        <v>2.0481269483749767</v>
      </c>
      <c r="L6999" s="11" t="str">
        <f t="shared" ca="1" si="486"/>
        <v>A</v>
      </c>
      <c r="M6999" s="11"/>
      <c r="N6999" s="11">
        <v>6998</v>
      </c>
      <c r="O6999" s="12">
        <f t="shared" ca="1" si="494"/>
        <v>-0.13297702191543548</v>
      </c>
      <c r="P6999" s="12">
        <f t="shared" ca="1" si="495"/>
        <v>0.43861639924040352</v>
      </c>
      <c r="Q6999" s="11" t="str">
        <f t="shared" ca="1" si="487"/>
        <v>H</v>
      </c>
    </row>
    <row r="7000" spans="9:17" x14ac:dyDescent="0.25">
      <c r="I7000" s="11">
        <v>6999</v>
      </c>
      <c r="J7000" s="11">
        <f t="shared" ca="1" si="492"/>
        <v>0.92098539518759914</v>
      </c>
      <c r="K7000" s="11">
        <f t="shared" ca="1" si="493"/>
        <v>2.530547679955343</v>
      </c>
      <c r="L7000" s="11" t="str">
        <f t="shared" ca="1" si="486"/>
        <v>H</v>
      </c>
      <c r="M7000" s="11"/>
      <c r="N7000" s="11">
        <v>6999</v>
      </c>
      <c r="O7000" s="12">
        <f t="shared" ca="1" si="494"/>
        <v>0.68152913763051093</v>
      </c>
      <c r="P7000" s="12">
        <f t="shared" ca="1" si="495"/>
        <v>0.43236223761355885</v>
      </c>
      <c r="Q7000" s="11" t="str">
        <f t="shared" ca="1" si="487"/>
        <v>A</v>
      </c>
    </row>
    <row r="7001" spans="9:17" x14ac:dyDescent="0.25">
      <c r="I7001" s="11">
        <v>7000</v>
      </c>
      <c r="J7001" s="11">
        <f t="shared" ca="1" si="492"/>
        <v>1.4681649717938459</v>
      </c>
      <c r="K7001" s="11">
        <f t="shared" ca="1" si="493"/>
        <v>0.46169361151456978</v>
      </c>
      <c r="L7001" s="11" t="str">
        <f t="shared" ca="1" si="486"/>
        <v>A</v>
      </c>
      <c r="M7001" s="11"/>
      <c r="N7001" s="11">
        <v>7000</v>
      </c>
      <c r="O7001" s="12">
        <f t="shared" ca="1" si="494"/>
        <v>1.3588691552178127</v>
      </c>
      <c r="P7001" s="12">
        <f t="shared" ca="1" si="495"/>
        <v>0.7255118075487309</v>
      </c>
      <c r="Q7001" s="11" t="str">
        <f t="shared" ca="1" si="487"/>
        <v>A</v>
      </c>
    </row>
    <row r="7002" spans="9:17" x14ac:dyDescent="0.25">
      <c r="I7002" s="11">
        <v>7001</v>
      </c>
      <c r="J7002" s="11">
        <f t="shared" ca="1" si="492"/>
        <v>0.53038715751204912</v>
      </c>
      <c r="K7002" s="11">
        <f t="shared" ca="1" si="493"/>
        <v>2.5743192960493997</v>
      </c>
      <c r="L7002" s="11" t="str">
        <f t="shared" ca="1" si="486"/>
        <v>H</v>
      </c>
      <c r="M7002" s="11"/>
      <c r="N7002" s="11">
        <v>7001</v>
      </c>
      <c r="O7002" s="12">
        <f t="shared" ca="1" si="494"/>
        <v>1.0552314332876933</v>
      </c>
      <c r="P7002" s="12">
        <f t="shared" ca="1" si="495"/>
        <v>1.9855951046889504</v>
      </c>
      <c r="Q7002" s="11" t="str">
        <f t="shared" ca="1" si="487"/>
        <v>H</v>
      </c>
    </row>
    <row r="7003" spans="9:17" x14ac:dyDescent="0.25">
      <c r="I7003" s="11">
        <v>7002</v>
      </c>
      <c r="J7003" s="11">
        <f t="shared" ca="1" si="492"/>
        <v>1.4283076837277151</v>
      </c>
      <c r="K7003" s="11">
        <f t="shared" ca="1" si="493"/>
        <v>1.5447337321362038</v>
      </c>
      <c r="L7003" s="11" t="str">
        <f t="shared" ca="1" si="486"/>
        <v>H</v>
      </c>
      <c r="M7003" s="11"/>
      <c r="N7003" s="11">
        <v>7002</v>
      </c>
      <c r="O7003" s="12">
        <f t="shared" ca="1" si="494"/>
        <v>1.711402311245573</v>
      </c>
      <c r="P7003" s="12">
        <f t="shared" ca="1" si="495"/>
        <v>2.4454677116124448</v>
      </c>
      <c r="Q7003" s="11" t="str">
        <f t="shared" ca="1" si="487"/>
        <v>H</v>
      </c>
    </row>
    <row r="7004" spans="9:17" x14ac:dyDescent="0.25">
      <c r="I7004" s="11">
        <v>7003</v>
      </c>
      <c r="J7004" s="11">
        <f t="shared" ca="1" si="492"/>
        <v>-1.3862553462748615</v>
      </c>
      <c r="K7004" s="11">
        <f t="shared" ca="1" si="493"/>
        <v>2.4385428524356678</v>
      </c>
      <c r="L7004" s="11" t="str">
        <f t="shared" ca="1" si="486"/>
        <v>H</v>
      </c>
      <c r="M7004" s="11"/>
      <c r="N7004" s="11">
        <v>7003</v>
      </c>
      <c r="O7004" s="12">
        <f t="shared" ca="1" si="494"/>
        <v>0.63249177958480873</v>
      </c>
      <c r="P7004" s="12">
        <f t="shared" ca="1" si="495"/>
        <v>1.1654841468653971</v>
      </c>
      <c r="Q7004" s="11" t="str">
        <f t="shared" ca="1" si="487"/>
        <v>H</v>
      </c>
    </row>
    <row r="7005" spans="9:17" x14ac:dyDescent="0.25">
      <c r="I7005" s="11">
        <v>7004</v>
      </c>
      <c r="J7005" s="11">
        <f t="shared" ca="1" si="492"/>
        <v>-0.37228362817734062</v>
      </c>
      <c r="K7005" s="11">
        <f t="shared" ca="1" si="493"/>
        <v>1.9162060322312529</v>
      </c>
      <c r="L7005" s="11" t="str">
        <f t="shared" ca="1" si="486"/>
        <v>H</v>
      </c>
      <c r="M7005" s="11"/>
      <c r="N7005" s="11">
        <v>7004</v>
      </c>
      <c r="O7005" s="12">
        <f t="shared" ca="1" si="494"/>
        <v>-0.27332703819561699</v>
      </c>
      <c r="P7005" s="12">
        <f t="shared" ca="1" si="495"/>
        <v>1.3649670536372285</v>
      </c>
      <c r="Q7005" s="11" t="str">
        <f t="shared" ca="1" si="487"/>
        <v>H</v>
      </c>
    </row>
    <row r="7006" spans="9:17" x14ac:dyDescent="0.25">
      <c r="I7006" s="11">
        <v>7005</v>
      </c>
      <c r="J7006" s="11">
        <f t="shared" ca="1" si="492"/>
        <v>-0.28432431621661503</v>
      </c>
      <c r="K7006" s="11">
        <f t="shared" ca="1" si="493"/>
        <v>2.0048881251971045</v>
      </c>
      <c r="L7006" s="11" t="str">
        <f t="shared" ca="1" si="486"/>
        <v>H</v>
      </c>
      <c r="M7006" s="11"/>
      <c r="N7006" s="11">
        <v>7005</v>
      </c>
      <c r="O7006" s="12">
        <f t="shared" ca="1" si="494"/>
        <v>0.54485715953563885</v>
      </c>
      <c r="P7006" s="12">
        <f t="shared" ca="1" si="495"/>
        <v>1.4560308814960197</v>
      </c>
      <c r="Q7006" s="11" t="str">
        <f t="shared" ca="1" si="487"/>
        <v>H</v>
      </c>
    </row>
    <row r="7007" spans="9:17" x14ac:dyDescent="0.25">
      <c r="I7007" s="11">
        <v>7006</v>
      </c>
      <c r="J7007" s="11">
        <f t="shared" ca="1" si="492"/>
        <v>-1.3702660086911722</v>
      </c>
      <c r="K7007" s="11">
        <f t="shared" ca="1" si="493"/>
        <v>3.0777183082978326</v>
      </c>
      <c r="L7007" s="11" t="str">
        <f t="shared" ca="1" si="486"/>
        <v>H</v>
      </c>
      <c r="M7007" s="11"/>
      <c r="N7007" s="11">
        <v>7006</v>
      </c>
      <c r="O7007" s="12">
        <f t="shared" ca="1" si="494"/>
        <v>0.19063405820022367</v>
      </c>
      <c r="P7007" s="12">
        <f t="shared" ca="1" si="495"/>
        <v>3.36434398867687</v>
      </c>
      <c r="Q7007" s="11" t="str">
        <f t="shared" ca="1" si="487"/>
        <v>H</v>
      </c>
    </row>
    <row r="7008" spans="9:17" x14ac:dyDescent="0.25">
      <c r="I7008" s="11">
        <v>7007</v>
      </c>
      <c r="J7008" s="11">
        <f t="shared" ca="1" si="492"/>
        <v>2.7555628472168103</v>
      </c>
      <c r="K7008" s="11">
        <f t="shared" ca="1" si="493"/>
        <v>2.3865341527774278</v>
      </c>
      <c r="L7008" s="11" t="str">
        <f t="shared" ca="1" si="486"/>
        <v>A</v>
      </c>
      <c r="M7008" s="11"/>
      <c r="N7008" s="11">
        <v>7007</v>
      </c>
      <c r="O7008" s="12">
        <f t="shared" ca="1" si="494"/>
        <v>-1.3450997492036829</v>
      </c>
      <c r="P7008" s="12">
        <f t="shared" ca="1" si="495"/>
        <v>1.2696274327818802</v>
      </c>
      <c r="Q7008" s="11" t="str">
        <f t="shared" ca="1" si="487"/>
        <v>H</v>
      </c>
    </row>
    <row r="7009" spans="9:17" x14ac:dyDescent="0.25">
      <c r="I7009" s="11">
        <v>7008</v>
      </c>
      <c r="J7009" s="11">
        <f t="shared" ca="1" si="492"/>
        <v>0.11249735698251839</v>
      </c>
      <c r="K7009" s="11">
        <f t="shared" ca="1" si="493"/>
        <v>3.8552135898656612</v>
      </c>
      <c r="L7009" s="11" t="str">
        <f t="shared" ca="1" si="486"/>
        <v>H</v>
      </c>
      <c r="M7009" s="11"/>
      <c r="N7009" s="11">
        <v>7008</v>
      </c>
      <c r="O7009" s="12">
        <f t="shared" ca="1" si="494"/>
        <v>0.65553463118617317</v>
      </c>
      <c r="P7009" s="12">
        <f t="shared" ca="1" si="495"/>
        <v>0.79050394500041676</v>
      </c>
      <c r="Q7009" s="11" t="str">
        <f t="shared" ca="1" si="487"/>
        <v>H</v>
      </c>
    </row>
    <row r="7010" spans="9:17" x14ac:dyDescent="0.25">
      <c r="I7010" s="11">
        <v>7009</v>
      </c>
      <c r="J7010" s="11">
        <f t="shared" ca="1" si="492"/>
        <v>2.2157687962114085</v>
      </c>
      <c r="K7010" s="11">
        <f t="shared" ca="1" si="493"/>
        <v>1.3470729775587253</v>
      </c>
      <c r="L7010" s="11" t="str">
        <f t="shared" ca="1" si="486"/>
        <v>A</v>
      </c>
      <c r="M7010" s="11"/>
      <c r="N7010" s="11">
        <v>7009</v>
      </c>
      <c r="O7010" s="12">
        <f t="shared" ca="1" si="494"/>
        <v>-1.6675615511323685</v>
      </c>
      <c r="P7010" s="12">
        <f t="shared" ca="1" si="495"/>
        <v>-0.89798200617653845</v>
      </c>
      <c r="Q7010" s="11" t="str">
        <f t="shared" ca="1" si="487"/>
        <v>H</v>
      </c>
    </row>
    <row r="7011" spans="9:17" x14ac:dyDescent="0.25">
      <c r="I7011" s="11">
        <v>7010</v>
      </c>
      <c r="J7011" s="11">
        <f t="shared" ca="1" si="492"/>
        <v>2.2929746067032055</v>
      </c>
      <c r="K7011" s="11">
        <f t="shared" ca="1" si="493"/>
        <v>2.0149920416420564</v>
      </c>
      <c r="L7011" s="11" t="str">
        <f t="shared" ca="1" si="486"/>
        <v>A</v>
      </c>
      <c r="M7011" s="11"/>
      <c r="N7011" s="11">
        <v>7010</v>
      </c>
      <c r="O7011" s="12">
        <f t="shared" ca="1" si="494"/>
        <v>-0.15621148942338947</v>
      </c>
      <c r="P7011" s="12">
        <f t="shared" ca="1" si="495"/>
        <v>1.6363681952023623</v>
      </c>
      <c r="Q7011" s="11" t="str">
        <f t="shared" ca="1" si="487"/>
        <v>H</v>
      </c>
    </row>
    <row r="7012" spans="9:17" x14ac:dyDescent="0.25">
      <c r="I7012" s="11">
        <v>7011</v>
      </c>
      <c r="J7012" s="11">
        <f t="shared" ca="1" si="492"/>
        <v>-0.43861530260330495</v>
      </c>
      <c r="K7012" s="11">
        <f t="shared" ca="1" si="493"/>
        <v>2.8479745485247299</v>
      </c>
      <c r="L7012" s="11" t="str">
        <f t="shared" ca="1" si="486"/>
        <v>H</v>
      </c>
      <c r="M7012" s="11"/>
      <c r="N7012" s="11">
        <v>7011</v>
      </c>
      <c r="O7012" s="12">
        <f t="shared" ca="1" si="494"/>
        <v>1.2029370648976689</v>
      </c>
      <c r="P7012" s="12">
        <f t="shared" ca="1" si="495"/>
        <v>2.1516931455579287</v>
      </c>
      <c r="Q7012" s="11" t="str">
        <f t="shared" ca="1" si="487"/>
        <v>H</v>
      </c>
    </row>
    <row r="7013" spans="9:17" x14ac:dyDescent="0.25">
      <c r="I7013" s="11">
        <v>7012</v>
      </c>
      <c r="J7013" s="11">
        <f t="shared" ca="1" si="492"/>
        <v>0.22308824012112305</v>
      </c>
      <c r="K7013" s="11">
        <f t="shared" ca="1" si="493"/>
        <v>0.93861268592850244</v>
      </c>
      <c r="L7013" s="11" t="str">
        <f t="shared" ca="1" si="486"/>
        <v>H</v>
      </c>
      <c r="M7013" s="11"/>
      <c r="N7013" s="11">
        <v>7012</v>
      </c>
      <c r="O7013" s="12">
        <f t="shared" ca="1" si="494"/>
        <v>-1.6502439533107547</v>
      </c>
      <c r="P7013" s="12">
        <f t="shared" ca="1" si="495"/>
        <v>0.45754729590555532</v>
      </c>
      <c r="Q7013" s="11" t="str">
        <f t="shared" ca="1" si="487"/>
        <v>H</v>
      </c>
    </row>
    <row r="7014" spans="9:17" x14ac:dyDescent="0.25">
      <c r="I7014" s="11">
        <v>7013</v>
      </c>
      <c r="J7014" s="11">
        <f t="shared" ca="1" si="492"/>
        <v>0.86323656452915964</v>
      </c>
      <c r="K7014" s="11">
        <f t="shared" ca="1" si="493"/>
        <v>2.2355286283186886</v>
      </c>
      <c r="L7014" s="11" t="str">
        <f t="shared" ca="1" si="486"/>
        <v>H</v>
      </c>
      <c r="M7014" s="11"/>
      <c r="N7014" s="11">
        <v>7013</v>
      </c>
      <c r="O7014" s="12">
        <f t="shared" ca="1" si="494"/>
        <v>1.5785594756683465</v>
      </c>
      <c r="P7014" s="12">
        <f t="shared" ca="1" si="495"/>
        <v>0.20468840825851109</v>
      </c>
      <c r="Q7014" s="11" t="str">
        <f t="shared" ca="1" si="487"/>
        <v>A</v>
      </c>
    </row>
    <row r="7015" spans="9:17" x14ac:dyDescent="0.25">
      <c r="I7015" s="11">
        <v>7014</v>
      </c>
      <c r="J7015" s="11">
        <f t="shared" ca="1" si="492"/>
        <v>1.5095276228151291</v>
      </c>
      <c r="K7015" s="11">
        <f t="shared" ca="1" si="493"/>
        <v>1.2781150752746115</v>
      </c>
      <c r="L7015" s="11" t="str">
        <f t="shared" ca="1" si="486"/>
        <v>A</v>
      </c>
      <c r="M7015" s="11"/>
      <c r="N7015" s="11">
        <v>7014</v>
      </c>
      <c r="O7015" s="12">
        <f t="shared" ca="1" si="494"/>
        <v>-0.47316541727153738</v>
      </c>
      <c r="P7015" s="12">
        <f t="shared" ca="1" si="495"/>
        <v>1.0508444003277557</v>
      </c>
      <c r="Q7015" s="11" t="str">
        <f t="shared" ca="1" si="487"/>
        <v>H</v>
      </c>
    </row>
    <row r="7016" spans="9:17" x14ac:dyDescent="0.25">
      <c r="I7016" s="11">
        <v>7015</v>
      </c>
      <c r="J7016" s="11">
        <f t="shared" ca="1" si="492"/>
        <v>2.9232535282496275</v>
      </c>
      <c r="K7016" s="11">
        <f t="shared" ca="1" si="493"/>
        <v>8.3330209293990265E-2</v>
      </c>
      <c r="L7016" s="11" t="str">
        <f t="shared" ca="1" si="486"/>
        <v>A</v>
      </c>
      <c r="M7016" s="11"/>
      <c r="N7016" s="11">
        <v>7015</v>
      </c>
      <c r="O7016" s="12">
        <f t="shared" ca="1" si="494"/>
        <v>1.9743732281815578</v>
      </c>
      <c r="P7016" s="12">
        <f t="shared" ca="1" si="495"/>
        <v>-0.89971087516695181</v>
      </c>
      <c r="Q7016" s="11" t="str">
        <f t="shared" ca="1" si="487"/>
        <v>A</v>
      </c>
    </row>
    <row r="7017" spans="9:17" x14ac:dyDescent="0.25">
      <c r="I7017" s="11">
        <v>7016</v>
      </c>
      <c r="J7017" s="11">
        <f t="shared" ca="1" si="492"/>
        <v>0.77740836387550249</v>
      </c>
      <c r="K7017" s="11">
        <f t="shared" ca="1" si="493"/>
        <v>2.7113224793777775</v>
      </c>
      <c r="L7017" s="11" t="str">
        <f t="shared" ca="1" si="486"/>
        <v>H</v>
      </c>
      <c r="M7017" s="11"/>
      <c r="N7017" s="11">
        <v>7016</v>
      </c>
      <c r="O7017" s="12">
        <f t="shared" ca="1" si="494"/>
        <v>0.67132669677768164</v>
      </c>
      <c r="P7017" s="12">
        <f t="shared" ca="1" si="495"/>
        <v>-0.11740099582635355</v>
      </c>
      <c r="Q7017" s="11" t="str">
        <f t="shared" ca="1" si="487"/>
        <v>A</v>
      </c>
    </row>
    <row r="7018" spans="9:17" x14ac:dyDescent="0.25">
      <c r="I7018" s="11">
        <v>7017</v>
      </c>
      <c r="J7018" s="11">
        <f t="shared" ca="1" si="492"/>
        <v>0.52022767867576925</v>
      </c>
      <c r="K7018" s="11">
        <f t="shared" ca="1" si="493"/>
        <v>3.7061885150125065</v>
      </c>
      <c r="L7018" s="11" t="str">
        <f t="shared" ca="1" si="486"/>
        <v>H</v>
      </c>
      <c r="M7018" s="11"/>
      <c r="N7018" s="11">
        <v>7017</v>
      </c>
      <c r="O7018" s="12">
        <f t="shared" ca="1" si="494"/>
        <v>2.9421146683625343</v>
      </c>
      <c r="P7018" s="12">
        <f t="shared" ca="1" si="495"/>
        <v>-2.6184368376616529E-2</v>
      </c>
      <c r="Q7018" s="11" t="str">
        <f t="shared" ca="1" si="487"/>
        <v>A</v>
      </c>
    </row>
    <row r="7019" spans="9:17" x14ac:dyDescent="0.25">
      <c r="I7019" s="11">
        <v>7018</v>
      </c>
      <c r="J7019" s="11">
        <f t="shared" ca="1" si="492"/>
        <v>1.635802069478097</v>
      </c>
      <c r="K7019" s="11">
        <f t="shared" ca="1" si="493"/>
        <v>1.3804391939707268</v>
      </c>
      <c r="L7019" s="11" t="str">
        <f t="shared" ca="1" si="486"/>
        <v>A</v>
      </c>
      <c r="M7019" s="11"/>
      <c r="N7019" s="11">
        <v>7018</v>
      </c>
      <c r="O7019" s="12">
        <f t="shared" ca="1" si="494"/>
        <v>-9.3688169630040452E-2</v>
      </c>
      <c r="P7019" s="12">
        <f t="shared" ca="1" si="495"/>
        <v>1.6903070948577308</v>
      </c>
      <c r="Q7019" s="11" t="str">
        <f t="shared" ca="1" si="487"/>
        <v>H</v>
      </c>
    </row>
    <row r="7020" spans="9:17" x14ac:dyDescent="0.25">
      <c r="I7020" s="11">
        <v>7019</v>
      </c>
      <c r="J7020" s="11">
        <f t="shared" ca="1" si="492"/>
        <v>0.14391644603328246</v>
      </c>
      <c r="K7020" s="11">
        <f t="shared" ca="1" si="493"/>
        <v>2.0580621951708298</v>
      </c>
      <c r="L7020" s="11" t="str">
        <f t="shared" ca="1" si="486"/>
        <v>H</v>
      </c>
      <c r="M7020" s="11"/>
      <c r="N7020" s="11">
        <v>7019</v>
      </c>
      <c r="O7020" s="12">
        <f t="shared" ca="1" si="494"/>
        <v>0.89916144232698247</v>
      </c>
      <c r="P7020" s="12">
        <f t="shared" ca="1" si="495"/>
        <v>1.0069268394119759</v>
      </c>
      <c r="Q7020" s="11" t="str">
        <f t="shared" ca="1" si="487"/>
        <v>H</v>
      </c>
    </row>
    <row r="7021" spans="9:17" x14ac:dyDescent="0.25">
      <c r="I7021" s="11">
        <v>7020</v>
      </c>
      <c r="J7021" s="11">
        <f t="shared" ca="1" si="492"/>
        <v>1.3290463887507569</v>
      </c>
      <c r="K7021" s="11">
        <f t="shared" ca="1" si="493"/>
        <v>3.7091390352477944</v>
      </c>
      <c r="L7021" s="11" t="str">
        <f t="shared" ca="1" si="486"/>
        <v>H</v>
      </c>
      <c r="M7021" s="11"/>
      <c r="N7021" s="11">
        <v>7020</v>
      </c>
      <c r="O7021" s="12">
        <f t="shared" ca="1" si="494"/>
        <v>0.26910443402876527</v>
      </c>
      <c r="P7021" s="12">
        <f t="shared" ca="1" si="495"/>
        <v>1.2449272842613055</v>
      </c>
      <c r="Q7021" s="11" t="str">
        <f t="shared" ca="1" si="487"/>
        <v>H</v>
      </c>
    </row>
    <row r="7022" spans="9:17" x14ac:dyDescent="0.25">
      <c r="I7022" s="11">
        <v>7021</v>
      </c>
      <c r="J7022" s="11">
        <f t="shared" ca="1" si="492"/>
        <v>0.12509018246883019</v>
      </c>
      <c r="K7022" s="11">
        <f t="shared" ca="1" si="493"/>
        <v>2.2043884078792573</v>
      </c>
      <c r="L7022" s="11" t="str">
        <f t="shared" ca="1" si="486"/>
        <v>H</v>
      </c>
      <c r="M7022" s="11"/>
      <c r="N7022" s="11">
        <v>7021</v>
      </c>
      <c r="O7022" s="12">
        <f t="shared" ca="1" si="494"/>
        <v>0.80198566817302652</v>
      </c>
      <c r="P7022" s="12">
        <f t="shared" ca="1" si="495"/>
        <v>1.6132686703704746</v>
      </c>
      <c r="Q7022" s="11" t="str">
        <f t="shared" ca="1" si="487"/>
        <v>H</v>
      </c>
    </row>
    <row r="7023" spans="9:17" x14ac:dyDescent="0.25">
      <c r="I7023" s="11">
        <v>7022</v>
      </c>
      <c r="J7023" s="11">
        <f t="shared" ca="1" si="492"/>
        <v>0.8017203394190846</v>
      </c>
      <c r="K7023" s="11">
        <f t="shared" ca="1" si="493"/>
        <v>2.14484210441428</v>
      </c>
      <c r="L7023" s="11" t="str">
        <f t="shared" ca="1" si="486"/>
        <v>H</v>
      </c>
      <c r="M7023" s="11"/>
      <c r="N7023" s="11">
        <v>7022</v>
      </c>
      <c r="O7023" s="12">
        <f t="shared" ca="1" si="494"/>
        <v>-1.0868302076748715E-2</v>
      </c>
      <c r="P7023" s="12">
        <f t="shared" ca="1" si="495"/>
        <v>2.6607394138779776</v>
      </c>
      <c r="Q7023" s="11" t="str">
        <f t="shared" ca="1" si="487"/>
        <v>H</v>
      </c>
    </row>
    <row r="7024" spans="9:17" x14ac:dyDescent="0.25">
      <c r="I7024" s="11">
        <v>7023</v>
      </c>
      <c r="J7024" s="11">
        <f t="shared" ca="1" si="492"/>
        <v>-1.3582643040491531</v>
      </c>
      <c r="K7024" s="11">
        <f t="shared" ca="1" si="493"/>
        <v>2.0391099413418812</v>
      </c>
      <c r="L7024" s="11" t="str">
        <f t="shared" ca="1" si="486"/>
        <v>H</v>
      </c>
      <c r="M7024" s="11"/>
      <c r="N7024" s="11">
        <v>7023</v>
      </c>
      <c r="O7024" s="12">
        <f t="shared" ca="1" si="494"/>
        <v>1.645236112305609</v>
      </c>
      <c r="P7024" s="12">
        <f t="shared" ca="1" si="495"/>
        <v>-1.5028878103519157</v>
      </c>
      <c r="Q7024" s="11" t="str">
        <f t="shared" ca="1" si="487"/>
        <v>A</v>
      </c>
    </row>
    <row r="7025" spans="9:17" x14ac:dyDescent="0.25">
      <c r="I7025" s="11">
        <v>7024</v>
      </c>
      <c r="J7025" s="11">
        <f t="shared" ca="1" si="492"/>
        <v>1.4219001932460835</v>
      </c>
      <c r="K7025" s="11">
        <f t="shared" ca="1" si="493"/>
        <v>1.5079915344950772</v>
      </c>
      <c r="L7025" s="11" t="str">
        <f t="shared" ca="1" si="486"/>
        <v>H</v>
      </c>
      <c r="M7025" s="11"/>
      <c r="N7025" s="11">
        <v>7024</v>
      </c>
      <c r="O7025" s="12">
        <f t="shared" ca="1" si="494"/>
        <v>1.7971911992015419</v>
      </c>
      <c r="P7025" s="12">
        <f t="shared" ca="1" si="495"/>
        <v>-2.3886011624655534E-2</v>
      </c>
      <c r="Q7025" s="11" t="str">
        <f t="shared" ca="1" si="487"/>
        <v>A</v>
      </c>
    </row>
    <row r="7026" spans="9:17" x14ac:dyDescent="0.25">
      <c r="I7026" s="11">
        <v>7025</v>
      </c>
      <c r="J7026" s="11">
        <f t="shared" ca="1" si="492"/>
        <v>-1.2741752442640446</v>
      </c>
      <c r="K7026" s="11">
        <f t="shared" ca="1" si="493"/>
        <v>0.83629824933856023</v>
      </c>
      <c r="L7026" s="11" t="str">
        <f t="shared" ca="1" si="486"/>
        <v>H</v>
      </c>
      <c r="M7026" s="11"/>
      <c r="N7026" s="11">
        <v>7025</v>
      </c>
      <c r="O7026" s="12">
        <f t="shared" ca="1" si="494"/>
        <v>0.1511703588509164</v>
      </c>
      <c r="P7026" s="12">
        <f t="shared" ca="1" si="495"/>
        <v>0.78543011465028667</v>
      </c>
      <c r="Q7026" s="11" t="str">
        <f t="shared" ca="1" si="487"/>
        <v>H</v>
      </c>
    </row>
    <row r="7027" spans="9:17" x14ac:dyDescent="0.25">
      <c r="I7027" s="11">
        <v>7026</v>
      </c>
      <c r="J7027" s="11">
        <f t="shared" ca="1" si="492"/>
        <v>0.96023815748200803</v>
      </c>
      <c r="K7027" s="11">
        <f t="shared" ca="1" si="493"/>
        <v>0.75188331547320875</v>
      </c>
      <c r="L7027" s="11" t="str">
        <f t="shared" ca="1" si="486"/>
        <v>A</v>
      </c>
      <c r="M7027" s="11"/>
      <c r="N7027" s="11">
        <v>7026</v>
      </c>
      <c r="O7027" s="12">
        <f t="shared" ca="1" si="494"/>
        <v>0.41196089694497745</v>
      </c>
      <c r="P7027" s="12">
        <f t="shared" ca="1" si="495"/>
        <v>1.6539762652730721</v>
      </c>
      <c r="Q7027" s="11" t="str">
        <f t="shared" ca="1" si="487"/>
        <v>H</v>
      </c>
    </row>
    <row r="7028" spans="9:17" x14ac:dyDescent="0.25">
      <c r="I7028" s="11">
        <v>7027</v>
      </c>
      <c r="J7028" s="11">
        <f t="shared" ca="1" si="492"/>
        <v>2.4476556157500209</v>
      </c>
      <c r="K7028" s="11">
        <f t="shared" ca="1" si="493"/>
        <v>-0.57978801660651902</v>
      </c>
      <c r="L7028" s="11" t="str">
        <f t="shared" ca="1" si="486"/>
        <v>A</v>
      </c>
      <c r="M7028" s="11"/>
      <c r="N7028" s="11">
        <v>7027</v>
      </c>
      <c r="O7028" s="12">
        <f t="shared" ca="1" si="494"/>
        <v>1.1766203305812111</v>
      </c>
      <c r="P7028" s="12">
        <f t="shared" ca="1" si="495"/>
        <v>1.3040703538024407</v>
      </c>
      <c r="Q7028" s="11" t="str">
        <f t="shared" ca="1" si="487"/>
        <v>H</v>
      </c>
    </row>
    <row r="7029" spans="9:17" x14ac:dyDescent="0.25">
      <c r="I7029" s="11">
        <v>7028</v>
      </c>
      <c r="J7029" s="11">
        <f t="shared" ca="1" si="492"/>
        <v>-9.5905824683836127E-2</v>
      </c>
      <c r="K7029" s="11">
        <f t="shared" ca="1" si="493"/>
        <v>3.2909911479688865</v>
      </c>
      <c r="L7029" s="11" t="str">
        <f t="shared" ca="1" si="486"/>
        <v>H</v>
      </c>
      <c r="M7029" s="11"/>
      <c r="N7029" s="11">
        <v>7028</v>
      </c>
      <c r="O7029" s="12">
        <f t="shared" ca="1" si="494"/>
        <v>-0.23823058384451201</v>
      </c>
      <c r="P7029" s="12">
        <f t="shared" ca="1" si="495"/>
        <v>2.2094652952821932</v>
      </c>
      <c r="Q7029" s="11" t="str">
        <f t="shared" ca="1" si="487"/>
        <v>H</v>
      </c>
    </row>
    <row r="7030" spans="9:17" x14ac:dyDescent="0.25">
      <c r="I7030" s="11">
        <v>7029</v>
      </c>
      <c r="J7030" s="11">
        <f t="shared" ca="1" si="492"/>
        <v>1.2519263579187003</v>
      </c>
      <c r="K7030" s="11">
        <f t="shared" ca="1" si="493"/>
        <v>1.2758220156869338</v>
      </c>
      <c r="L7030" s="11" t="str">
        <f t="shared" ca="1" si="486"/>
        <v>H</v>
      </c>
      <c r="M7030" s="11"/>
      <c r="N7030" s="11">
        <v>7029</v>
      </c>
      <c r="O7030" s="12">
        <f t="shared" ca="1" si="494"/>
        <v>0.22563393793474507</v>
      </c>
      <c r="P7030" s="12">
        <f t="shared" ca="1" si="495"/>
        <v>2.4707394556841522</v>
      </c>
      <c r="Q7030" s="11" t="str">
        <f t="shared" ca="1" si="487"/>
        <v>H</v>
      </c>
    </row>
    <row r="7031" spans="9:17" x14ac:dyDescent="0.25">
      <c r="I7031" s="11">
        <v>7030</v>
      </c>
      <c r="J7031" s="11">
        <f t="shared" ca="1" si="492"/>
        <v>-0.82180703859484272</v>
      </c>
      <c r="K7031" s="11">
        <f t="shared" ca="1" si="493"/>
        <v>0.37592482934019222</v>
      </c>
      <c r="L7031" s="11" t="str">
        <f t="shared" ca="1" si="486"/>
        <v>H</v>
      </c>
      <c r="M7031" s="11"/>
      <c r="N7031" s="11">
        <v>7030</v>
      </c>
      <c r="O7031" s="12">
        <f t="shared" ca="1" si="494"/>
        <v>1.9371758416660334E-2</v>
      </c>
      <c r="P7031" s="12">
        <f t="shared" ca="1" si="495"/>
        <v>1.0692180566933331</v>
      </c>
      <c r="Q7031" s="11" t="str">
        <f t="shared" ca="1" si="487"/>
        <v>H</v>
      </c>
    </row>
    <row r="7032" spans="9:17" x14ac:dyDescent="0.25">
      <c r="I7032" s="11">
        <v>7031</v>
      </c>
      <c r="J7032" s="11">
        <f t="shared" ca="1" si="492"/>
        <v>2.544109436113223</v>
      </c>
      <c r="K7032" s="11">
        <f t="shared" ca="1" si="493"/>
        <v>0.79953221985401446</v>
      </c>
      <c r="L7032" s="11" t="str">
        <f t="shared" ca="1" si="486"/>
        <v>A</v>
      </c>
      <c r="M7032" s="11"/>
      <c r="N7032" s="11">
        <v>7031</v>
      </c>
      <c r="O7032" s="12">
        <f t="shared" ca="1" si="494"/>
        <v>1.3518339429742325</v>
      </c>
      <c r="P7032" s="12">
        <f t="shared" ca="1" si="495"/>
        <v>2.7135395453226727</v>
      </c>
      <c r="Q7032" s="11" t="str">
        <f t="shared" ca="1" si="487"/>
        <v>H</v>
      </c>
    </row>
    <row r="7033" spans="9:17" x14ac:dyDescent="0.25">
      <c r="I7033" s="11">
        <v>7032</v>
      </c>
      <c r="J7033" s="11">
        <f t="shared" ca="1" si="492"/>
        <v>1.2685667419693631</v>
      </c>
      <c r="K7033" s="11">
        <f t="shared" ca="1" si="493"/>
        <v>2.8908718599792751</v>
      </c>
      <c r="L7033" s="11" t="str">
        <f t="shared" ca="1" si="486"/>
        <v>H</v>
      </c>
      <c r="M7033" s="11"/>
      <c r="N7033" s="11">
        <v>7032</v>
      </c>
      <c r="O7033" s="12">
        <f t="shared" ca="1" si="494"/>
        <v>0.16085088398876474</v>
      </c>
      <c r="P7033" s="12">
        <f t="shared" ca="1" si="495"/>
        <v>3.6077831339889466</v>
      </c>
      <c r="Q7033" s="11" t="str">
        <f t="shared" ca="1" si="487"/>
        <v>H</v>
      </c>
    </row>
    <row r="7034" spans="9:17" x14ac:dyDescent="0.25">
      <c r="I7034" s="11">
        <v>7033</v>
      </c>
      <c r="J7034" s="11">
        <f t="shared" ca="1" si="492"/>
        <v>1.4895395239410636</v>
      </c>
      <c r="K7034" s="11">
        <f t="shared" ca="1" si="493"/>
        <v>2.6268484824373903</v>
      </c>
      <c r="L7034" s="11" t="str">
        <f t="shared" ca="1" si="486"/>
        <v>H</v>
      </c>
      <c r="M7034" s="11"/>
      <c r="N7034" s="11">
        <v>7033</v>
      </c>
      <c r="O7034" s="12">
        <f t="shared" ca="1" si="494"/>
        <v>1.6788032232883807</v>
      </c>
      <c r="P7034" s="12">
        <f t="shared" ca="1" si="495"/>
        <v>0.23899421599106352</v>
      </c>
      <c r="Q7034" s="11" t="str">
        <f t="shared" ca="1" si="487"/>
        <v>A</v>
      </c>
    </row>
    <row r="7035" spans="9:17" x14ac:dyDescent="0.25">
      <c r="I7035" s="11">
        <v>7034</v>
      </c>
      <c r="J7035" s="11">
        <f t="shared" ca="1" si="492"/>
        <v>2.833642995941509</v>
      </c>
      <c r="K7035" s="11">
        <f t="shared" ca="1" si="493"/>
        <v>2.4610796665895589</v>
      </c>
      <c r="L7035" s="11" t="str">
        <f t="shared" ca="1" si="486"/>
        <v>A</v>
      </c>
      <c r="M7035" s="11"/>
      <c r="N7035" s="11">
        <v>7034</v>
      </c>
      <c r="O7035" s="12">
        <f t="shared" ca="1" si="494"/>
        <v>0.14123160003547192</v>
      </c>
      <c r="P7035" s="12">
        <f t="shared" ca="1" si="495"/>
        <v>2.2669867935200454</v>
      </c>
      <c r="Q7035" s="11" t="str">
        <f t="shared" ca="1" si="487"/>
        <v>H</v>
      </c>
    </row>
    <row r="7036" spans="9:17" x14ac:dyDescent="0.25">
      <c r="I7036" s="11">
        <v>7035</v>
      </c>
      <c r="J7036" s="11">
        <f t="shared" ca="1" si="492"/>
        <v>4.4796881106696373</v>
      </c>
      <c r="K7036" s="11">
        <f t="shared" ca="1" si="493"/>
        <v>1.3148703151023402</v>
      </c>
      <c r="L7036" s="11" t="str">
        <f t="shared" ca="1" si="486"/>
        <v>A</v>
      </c>
      <c r="M7036" s="11"/>
      <c r="N7036" s="11">
        <v>7035</v>
      </c>
      <c r="O7036" s="12">
        <f t="shared" ca="1" si="494"/>
        <v>1.2349138747477211</v>
      </c>
      <c r="P7036" s="12">
        <f t="shared" ca="1" si="495"/>
        <v>0.31521817512985684</v>
      </c>
      <c r="Q7036" s="11" t="str">
        <f t="shared" ca="1" si="487"/>
        <v>A</v>
      </c>
    </row>
    <row r="7037" spans="9:17" x14ac:dyDescent="0.25">
      <c r="I7037" s="11">
        <v>7036</v>
      </c>
      <c r="J7037" s="11">
        <f t="shared" ca="1" si="492"/>
        <v>6.052499163909042E-2</v>
      </c>
      <c r="K7037" s="11">
        <f t="shared" ca="1" si="493"/>
        <v>1.7924366833127583</v>
      </c>
      <c r="L7037" s="11" t="str">
        <f t="shared" ca="1" si="486"/>
        <v>H</v>
      </c>
      <c r="M7037" s="11"/>
      <c r="N7037" s="11">
        <v>7036</v>
      </c>
      <c r="O7037" s="12">
        <f t="shared" ca="1" si="494"/>
        <v>-0.54161658062147899</v>
      </c>
      <c r="P7037" s="12">
        <f t="shared" ca="1" si="495"/>
        <v>1.2224855254483902</v>
      </c>
      <c r="Q7037" s="11" t="str">
        <f t="shared" ca="1" si="487"/>
        <v>H</v>
      </c>
    </row>
    <row r="7038" spans="9:17" x14ac:dyDescent="0.25">
      <c r="I7038" s="11">
        <v>7037</v>
      </c>
      <c r="J7038" s="11">
        <f t="shared" ca="1" si="492"/>
        <v>2.1393628297010809</v>
      </c>
      <c r="K7038" s="11">
        <f t="shared" ca="1" si="493"/>
        <v>1.7093557652064839</v>
      </c>
      <c r="L7038" s="11" t="str">
        <f t="shared" ca="1" si="486"/>
        <v>A</v>
      </c>
      <c r="M7038" s="11"/>
      <c r="N7038" s="11">
        <v>7037</v>
      </c>
      <c r="O7038" s="12">
        <f t="shared" ca="1" si="494"/>
        <v>2.6876827664250307</v>
      </c>
      <c r="P7038" s="12">
        <f t="shared" ca="1" si="495"/>
        <v>1.8742397112129905</v>
      </c>
      <c r="Q7038" s="11" t="str">
        <f t="shared" ca="1" si="487"/>
        <v>A</v>
      </c>
    </row>
    <row r="7039" spans="9:17" x14ac:dyDescent="0.25">
      <c r="I7039" s="11">
        <v>7038</v>
      </c>
      <c r="J7039" s="11">
        <f t="shared" ca="1" si="492"/>
        <v>2.651103079361135</v>
      </c>
      <c r="K7039" s="11">
        <f t="shared" ca="1" si="493"/>
        <v>2.3325634923369432</v>
      </c>
      <c r="L7039" s="11" t="str">
        <f t="shared" ca="1" si="486"/>
        <v>A</v>
      </c>
      <c r="M7039" s="11"/>
      <c r="N7039" s="11">
        <v>7038</v>
      </c>
      <c r="O7039" s="12">
        <f t="shared" ca="1" si="494"/>
        <v>-1.0172165321084032</v>
      </c>
      <c r="P7039" s="12">
        <f t="shared" ca="1" si="495"/>
        <v>0.12028195320838619</v>
      </c>
      <c r="Q7039" s="11" t="str">
        <f t="shared" ca="1" si="487"/>
        <v>H</v>
      </c>
    </row>
    <row r="7040" spans="9:17" x14ac:dyDescent="0.25">
      <c r="I7040" s="11">
        <v>7039</v>
      </c>
      <c r="J7040" s="11">
        <f t="shared" ca="1" si="492"/>
        <v>1.0666819221775143</v>
      </c>
      <c r="K7040" s="11">
        <f t="shared" ca="1" si="493"/>
        <v>1.8733150246728856</v>
      </c>
      <c r="L7040" s="11" t="str">
        <f t="shared" ca="1" si="486"/>
        <v>H</v>
      </c>
      <c r="M7040" s="11"/>
      <c r="N7040" s="11">
        <v>7039</v>
      </c>
      <c r="O7040" s="12">
        <f t="shared" ca="1" si="494"/>
        <v>-0.39628744219050438</v>
      </c>
      <c r="P7040" s="12">
        <f t="shared" ca="1" si="495"/>
        <v>0.50975925065998828</v>
      </c>
      <c r="Q7040" s="11" t="str">
        <f t="shared" ca="1" si="487"/>
        <v>H</v>
      </c>
    </row>
    <row r="7041" spans="9:17" x14ac:dyDescent="0.25">
      <c r="I7041" s="11">
        <v>7040</v>
      </c>
      <c r="J7041" s="11">
        <f t="shared" ca="1" si="492"/>
        <v>1.0878769377279234</v>
      </c>
      <c r="K7041" s="11">
        <f t="shared" ca="1" si="493"/>
        <v>2.148836379906625</v>
      </c>
      <c r="L7041" s="11" t="str">
        <f t="shared" ca="1" si="486"/>
        <v>H</v>
      </c>
      <c r="M7041" s="11"/>
      <c r="N7041" s="11">
        <v>7040</v>
      </c>
      <c r="O7041" s="12">
        <f t="shared" ca="1" si="494"/>
        <v>0.12601847520931714</v>
      </c>
      <c r="P7041" s="12">
        <f t="shared" ca="1" si="495"/>
        <v>0.67793860488487323</v>
      </c>
      <c r="Q7041" s="11" t="str">
        <f t="shared" ca="1" si="487"/>
        <v>H</v>
      </c>
    </row>
    <row r="7042" spans="9:17" x14ac:dyDescent="0.25">
      <c r="I7042" s="11">
        <v>7041</v>
      </c>
      <c r="J7042" s="11">
        <f t="shared" ca="1" si="492"/>
        <v>-0.3847372719121015</v>
      </c>
      <c r="K7042" s="11">
        <f t="shared" ca="1" si="493"/>
        <v>2.060199980156983</v>
      </c>
      <c r="L7042" s="11" t="str">
        <f t="shared" ca="1" si="486"/>
        <v>H</v>
      </c>
      <c r="M7042" s="11"/>
      <c r="N7042" s="11">
        <v>7041</v>
      </c>
      <c r="O7042" s="12">
        <f t="shared" ca="1" si="494"/>
        <v>-1.5551481825716418E-2</v>
      </c>
      <c r="P7042" s="12">
        <f t="shared" ca="1" si="495"/>
        <v>0.88231825748130466</v>
      </c>
      <c r="Q7042" s="11" t="str">
        <f t="shared" ca="1" si="487"/>
        <v>H</v>
      </c>
    </row>
    <row r="7043" spans="9:17" x14ac:dyDescent="0.25">
      <c r="I7043" s="11">
        <v>7042</v>
      </c>
      <c r="J7043" s="11">
        <f t="shared" ref="J7043:J7106" ca="1" si="496">NORMINV(RAND(), $D$3,$F$3)</f>
        <v>-1.4811770678565428E-2</v>
      </c>
      <c r="K7043" s="11">
        <f t="shared" ref="K7043:K7106" ca="1" si="497">NORMINV(RAND(), $D$2,$F$2)</f>
        <v>3.0146437525880088</v>
      </c>
      <c r="L7043" s="11" t="str">
        <f t="shared" ca="1" si="486"/>
        <v>H</v>
      </c>
      <c r="M7043" s="11"/>
      <c r="N7043" s="11">
        <v>7042</v>
      </c>
      <c r="O7043" s="12">
        <f t="shared" ref="O7043:O7106" ca="1" si="498">NORMINV(RAND(), $D$11,$F$11)</f>
        <v>-1.4166766518520337</v>
      </c>
      <c r="P7043" s="12">
        <f t="shared" ref="P7043:P7106" ca="1" si="499">NORMINV(RAND(), $D$10,$F$10)</f>
        <v>-0.27630200649984027</v>
      </c>
      <c r="Q7043" s="11" t="str">
        <f t="shared" ca="1" si="487"/>
        <v>H</v>
      </c>
    </row>
    <row r="7044" spans="9:17" x14ac:dyDescent="0.25">
      <c r="I7044" s="11">
        <v>7043</v>
      </c>
      <c r="J7044" s="11">
        <f t="shared" ca="1" si="496"/>
        <v>2.2513599615312239</v>
      </c>
      <c r="K7044" s="11">
        <f t="shared" ca="1" si="497"/>
        <v>3.6367275345881653</v>
      </c>
      <c r="L7044" s="11" t="str">
        <f t="shared" ca="1" si="486"/>
        <v>H</v>
      </c>
      <c r="M7044" s="11"/>
      <c r="N7044" s="11">
        <v>7043</v>
      </c>
      <c r="O7044" s="12">
        <f t="shared" ca="1" si="498"/>
        <v>0.55996201748552732</v>
      </c>
      <c r="P7044" s="12">
        <f t="shared" ca="1" si="499"/>
        <v>1.2991345073850149</v>
      </c>
      <c r="Q7044" s="11" t="str">
        <f t="shared" ca="1" si="487"/>
        <v>H</v>
      </c>
    </row>
    <row r="7045" spans="9:17" x14ac:dyDescent="0.25">
      <c r="I7045" s="11">
        <v>7044</v>
      </c>
      <c r="J7045" s="11">
        <f t="shared" ca="1" si="496"/>
        <v>0.83862846957068549</v>
      </c>
      <c r="K7045" s="11">
        <f t="shared" ca="1" si="497"/>
        <v>1.3367251582847148</v>
      </c>
      <c r="L7045" s="11" t="str">
        <f t="shared" ca="1" si="486"/>
        <v>H</v>
      </c>
      <c r="M7045" s="11"/>
      <c r="N7045" s="11">
        <v>7044</v>
      </c>
      <c r="O7045" s="12">
        <f t="shared" ca="1" si="498"/>
        <v>-0.81974856648148298</v>
      </c>
      <c r="P7045" s="12">
        <f t="shared" ca="1" si="499"/>
        <v>-1.4768659936145707</v>
      </c>
      <c r="Q7045" s="11" t="str">
        <f t="shared" ca="1" si="487"/>
        <v>A</v>
      </c>
    </row>
    <row r="7046" spans="9:17" x14ac:dyDescent="0.25">
      <c r="I7046" s="11">
        <v>7045</v>
      </c>
      <c r="J7046" s="11">
        <f t="shared" ca="1" si="496"/>
        <v>-1.5828338776797901E-2</v>
      </c>
      <c r="K7046" s="11">
        <f t="shared" ca="1" si="497"/>
        <v>2.5728288964772936</v>
      </c>
      <c r="L7046" s="11" t="str">
        <f t="shared" ca="1" si="486"/>
        <v>H</v>
      </c>
      <c r="M7046" s="11"/>
      <c r="N7046" s="11">
        <v>7045</v>
      </c>
      <c r="O7046" s="12">
        <f t="shared" ca="1" si="498"/>
        <v>-1.3771980179208909</v>
      </c>
      <c r="P7046" s="12">
        <f t="shared" ca="1" si="499"/>
        <v>1.9546516497621016</v>
      </c>
      <c r="Q7046" s="11" t="str">
        <f t="shared" ca="1" si="487"/>
        <v>H</v>
      </c>
    </row>
    <row r="7047" spans="9:17" x14ac:dyDescent="0.25">
      <c r="I7047" s="11">
        <v>7046</v>
      </c>
      <c r="J7047" s="11">
        <f t="shared" ca="1" si="496"/>
        <v>1.126775655090569</v>
      </c>
      <c r="K7047" s="11">
        <f t="shared" ca="1" si="497"/>
        <v>1.8550693483558329</v>
      </c>
      <c r="L7047" s="11" t="str">
        <f t="shared" ca="1" si="486"/>
        <v>H</v>
      </c>
      <c r="M7047" s="11"/>
      <c r="N7047" s="11">
        <v>7046</v>
      </c>
      <c r="O7047" s="12">
        <f t="shared" ca="1" si="498"/>
        <v>-2.0720352383921252</v>
      </c>
      <c r="P7047" s="12">
        <f t="shared" ca="1" si="499"/>
        <v>0.39696520415680003</v>
      </c>
      <c r="Q7047" s="11" t="str">
        <f t="shared" ca="1" si="487"/>
        <v>H</v>
      </c>
    </row>
    <row r="7048" spans="9:17" x14ac:dyDescent="0.25">
      <c r="I7048" s="11">
        <v>7047</v>
      </c>
      <c r="J7048" s="11">
        <f t="shared" ca="1" si="496"/>
        <v>1.4109507906271599</v>
      </c>
      <c r="K7048" s="11">
        <f t="shared" ca="1" si="497"/>
        <v>0.84346255827754835</v>
      </c>
      <c r="L7048" s="11" t="str">
        <f t="shared" ca="1" si="486"/>
        <v>A</v>
      </c>
      <c r="M7048" s="11"/>
      <c r="N7048" s="11">
        <v>7047</v>
      </c>
      <c r="O7048" s="12">
        <f t="shared" ca="1" si="498"/>
        <v>-1.0078644857543422</v>
      </c>
      <c r="P7048" s="12">
        <f t="shared" ca="1" si="499"/>
        <v>1.9484850026869589</v>
      </c>
      <c r="Q7048" s="11" t="str">
        <f t="shared" ca="1" si="487"/>
        <v>H</v>
      </c>
    </row>
    <row r="7049" spans="9:17" x14ac:dyDescent="0.25">
      <c r="I7049" s="11">
        <v>7048</v>
      </c>
      <c r="J7049" s="11">
        <f t="shared" ca="1" si="496"/>
        <v>0.33847339753767991</v>
      </c>
      <c r="K7049" s="11">
        <f t="shared" ca="1" si="497"/>
        <v>3.2799392188068435</v>
      </c>
      <c r="L7049" s="11" t="str">
        <f t="shared" ca="1" si="486"/>
        <v>H</v>
      </c>
      <c r="M7049" s="11"/>
      <c r="N7049" s="11">
        <v>7048</v>
      </c>
      <c r="O7049" s="12">
        <f t="shared" ca="1" si="498"/>
        <v>0.27845644874347519</v>
      </c>
      <c r="P7049" s="12">
        <f t="shared" ca="1" si="499"/>
        <v>0.60389580547564181</v>
      </c>
      <c r="Q7049" s="11" t="str">
        <f t="shared" ca="1" si="487"/>
        <v>H</v>
      </c>
    </row>
    <row r="7050" spans="9:17" x14ac:dyDescent="0.25">
      <c r="I7050" s="11">
        <v>7049</v>
      </c>
      <c r="J7050" s="11">
        <f t="shared" ca="1" si="496"/>
        <v>0.50170319724503032</v>
      </c>
      <c r="K7050" s="11">
        <f t="shared" ca="1" si="497"/>
        <v>2.2112472050531364</v>
      </c>
      <c r="L7050" s="11" t="str">
        <f t="shared" ca="1" si="486"/>
        <v>H</v>
      </c>
      <c r="M7050" s="11"/>
      <c r="N7050" s="11">
        <v>7049</v>
      </c>
      <c r="O7050" s="12">
        <f t="shared" ca="1" si="498"/>
        <v>-0.51225652640670449</v>
      </c>
      <c r="P7050" s="12">
        <f t="shared" ca="1" si="499"/>
        <v>1.8659751240923641</v>
      </c>
      <c r="Q7050" s="11" t="str">
        <f t="shared" ca="1" si="487"/>
        <v>H</v>
      </c>
    </row>
    <row r="7051" spans="9:17" x14ac:dyDescent="0.25">
      <c r="I7051" s="11">
        <v>7050</v>
      </c>
      <c r="J7051" s="11">
        <f t="shared" ca="1" si="496"/>
        <v>2.3548136066423688</v>
      </c>
      <c r="K7051" s="11">
        <f t="shared" ca="1" si="497"/>
        <v>3.3401724812550668</v>
      </c>
      <c r="L7051" s="11" t="str">
        <f t="shared" ca="1" si="486"/>
        <v>H</v>
      </c>
      <c r="M7051" s="11"/>
      <c r="N7051" s="11">
        <v>7050</v>
      </c>
      <c r="O7051" s="12">
        <f t="shared" ca="1" si="498"/>
        <v>2.2493281167329666</v>
      </c>
      <c r="P7051" s="12">
        <f t="shared" ca="1" si="499"/>
        <v>1.0300326888808213</v>
      </c>
      <c r="Q7051" s="11" t="str">
        <f t="shared" ca="1" si="487"/>
        <v>A</v>
      </c>
    </row>
    <row r="7052" spans="9:17" x14ac:dyDescent="0.25">
      <c r="I7052" s="11">
        <v>7051</v>
      </c>
      <c r="J7052" s="11">
        <f t="shared" ca="1" si="496"/>
        <v>1.2610599527355677</v>
      </c>
      <c r="K7052" s="11">
        <f t="shared" ca="1" si="497"/>
        <v>0.43689958848980437</v>
      </c>
      <c r="L7052" s="11" t="str">
        <f t="shared" ca="1" si="486"/>
        <v>A</v>
      </c>
      <c r="M7052" s="11"/>
      <c r="N7052" s="11">
        <v>7051</v>
      </c>
      <c r="O7052" s="12">
        <f t="shared" ca="1" si="498"/>
        <v>0.53467297259767332</v>
      </c>
      <c r="P7052" s="12">
        <f t="shared" ca="1" si="499"/>
        <v>2.5061108125548097</v>
      </c>
      <c r="Q7052" s="11" t="str">
        <f t="shared" ca="1" si="487"/>
        <v>H</v>
      </c>
    </row>
    <row r="7053" spans="9:17" x14ac:dyDescent="0.25">
      <c r="I7053" s="11">
        <v>7052</v>
      </c>
      <c r="J7053" s="11">
        <f t="shared" ca="1" si="496"/>
        <v>-0.95626472864777579</v>
      </c>
      <c r="K7053" s="11">
        <f t="shared" ca="1" si="497"/>
        <v>1.5388903585124454</v>
      </c>
      <c r="L7053" s="11" t="str">
        <f t="shared" ca="1" si="486"/>
        <v>H</v>
      </c>
      <c r="M7053" s="11"/>
      <c r="N7053" s="11">
        <v>7052</v>
      </c>
      <c r="O7053" s="12">
        <f t="shared" ca="1" si="498"/>
        <v>1.9216939851456505</v>
      </c>
      <c r="P7053" s="12">
        <f t="shared" ca="1" si="499"/>
        <v>1.3801001961822459</v>
      </c>
      <c r="Q7053" s="11" t="str">
        <f t="shared" ca="1" si="487"/>
        <v>A</v>
      </c>
    </row>
    <row r="7054" spans="9:17" x14ac:dyDescent="0.25">
      <c r="I7054" s="11">
        <v>7053</v>
      </c>
      <c r="J7054" s="11">
        <f t="shared" ca="1" si="496"/>
        <v>0.40826316699717158</v>
      </c>
      <c r="K7054" s="11">
        <f t="shared" ca="1" si="497"/>
        <v>4.5439099865708474</v>
      </c>
      <c r="L7054" s="11" t="str">
        <f t="shared" ca="1" si="486"/>
        <v>H</v>
      </c>
      <c r="M7054" s="11"/>
      <c r="N7054" s="11">
        <v>7053</v>
      </c>
      <c r="O7054" s="12">
        <f t="shared" ca="1" si="498"/>
        <v>-0.24845539888780654</v>
      </c>
      <c r="P7054" s="12">
        <f t="shared" ca="1" si="499"/>
        <v>2.3058425336396677</v>
      </c>
      <c r="Q7054" s="11" t="str">
        <f t="shared" ca="1" si="487"/>
        <v>H</v>
      </c>
    </row>
    <row r="7055" spans="9:17" x14ac:dyDescent="0.25">
      <c r="I7055" s="11">
        <v>7054</v>
      </c>
      <c r="J7055" s="11">
        <f t="shared" ca="1" si="496"/>
        <v>0.70221315453836819</v>
      </c>
      <c r="K7055" s="11">
        <f t="shared" ca="1" si="497"/>
        <v>2.0354510948265103</v>
      </c>
      <c r="L7055" s="11" t="str">
        <f t="shared" ca="1" si="486"/>
        <v>H</v>
      </c>
      <c r="M7055" s="11"/>
      <c r="N7055" s="11">
        <v>7054</v>
      </c>
      <c r="O7055" s="12">
        <f t="shared" ca="1" si="498"/>
        <v>0.38190586734810317</v>
      </c>
      <c r="P7055" s="12">
        <f t="shared" ca="1" si="499"/>
        <v>-0.67989128450707881</v>
      </c>
      <c r="Q7055" s="11" t="str">
        <f t="shared" ca="1" si="487"/>
        <v>A</v>
      </c>
    </row>
    <row r="7056" spans="9:17" x14ac:dyDescent="0.25">
      <c r="I7056" s="11">
        <v>7055</v>
      </c>
      <c r="J7056" s="11">
        <f t="shared" ca="1" si="496"/>
        <v>-1.1255828271300174</v>
      </c>
      <c r="K7056" s="11">
        <f t="shared" ca="1" si="497"/>
        <v>0.65940181336578063</v>
      </c>
      <c r="L7056" s="11" t="str">
        <f t="shared" ca="1" si="486"/>
        <v>H</v>
      </c>
      <c r="M7056" s="11"/>
      <c r="N7056" s="11">
        <v>7055</v>
      </c>
      <c r="O7056" s="12">
        <f t="shared" ca="1" si="498"/>
        <v>0.46228605648500393</v>
      </c>
      <c r="P7056" s="12">
        <f t="shared" ca="1" si="499"/>
        <v>1.4902587750309726</v>
      </c>
      <c r="Q7056" s="11" t="str">
        <f t="shared" ca="1" si="487"/>
        <v>H</v>
      </c>
    </row>
    <row r="7057" spans="9:17" x14ac:dyDescent="0.25">
      <c r="I7057" s="11">
        <v>7056</v>
      </c>
      <c r="J7057" s="11">
        <f t="shared" ca="1" si="496"/>
        <v>2.6142742549974636</v>
      </c>
      <c r="K7057" s="11">
        <f t="shared" ca="1" si="497"/>
        <v>3.3062946643520794</v>
      </c>
      <c r="L7057" s="11" t="str">
        <f t="shared" ca="1" si="486"/>
        <v>H</v>
      </c>
      <c r="M7057" s="11"/>
      <c r="N7057" s="11">
        <v>7056</v>
      </c>
      <c r="O7057" s="12">
        <f t="shared" ca="1" si="498"/>
        <v>0.86829920667046778</v>
      </c>
      <c r="P7057" s="12">
        <f t="shared" ca="1" si="499"/>
        <v>1.3410274973687659</v>
      </c>
      <c r="Q7057" s="11" t="str">
        <f t="shared" ca="1" si="487"/>
        <v>H</v>
      </c>
    </row>
    <row r="7058" spans="9:17" x14ac:dyDescent="0.25">
      <c r="I7058" s="11">
        <v>7057</v>
      </c>
      <c r="J7058" s="11">
        <f t="shared" ca="1" si="496"/>
        <v>0.29361639278184681</v>
      </c>
      <c r="K7058" s="11">
        <f t="shared" ca="1" si="497"/>
        <v>0.63991002812339426</v>
      </c>
      <c r="L7058" s="11" t="str">
        <f t="shared" ca="1" si="486"/>
        <v>H</v>
      </c>
      <c r="M7058" s="11"/>
      <c r="N7058" s="11">
        <v>7057</v>
      </c>
      <c r="O7058" s="12">
        <f t="shared" ca="1" si="498"/>
        <v>0.56557741303845488</v>
      </c>
      <c r="P7058" s="12">
        <f t="shared" ca="1" si="499"/>
        <v>1.6883244327945692</v>
      </c>
      <c r="Q7058" s="11" t="str">
        <f t="shared" ca="1" si="487"/>
        <v>H</v>
      </c>
    </row>
    <row r="7059" spans="9:17" x14ac:dyDescent="0.25">
      <c r="I7059" s="11">
        <v>7058</v>
      </c>
      <c r="J7059" s="11">
        <f t="shared" ca="1" si="496"/>
        <v>1.1437621507307871E-2</v>
      </c>
      <c r="K7059" s="11">
        <f t="shared" ca="1" si="497"/>
        <v>1.3725708855366183</v>
      </c>
      <c r="L7059" s="11" t="str">
        <f t="shared" ca="1" si="486"/>
        <v>H</v>
      </c>
      <c r="M7059" s="11"/>
      <c r="N7059" s="11">
        <v>7058</v>
      </c>
      <c r="O7059" s="12">
        <f t="shared" ca="1" si="498"/>
        <v>-3.6431446637485987E-4</v>
      </c>
      <c r="P7059" s="12">
        <f t="shared" ca="1" si="499"/>
        <v>1.5306380744933317</v>
      </c>
      <c r="Q7059" s="11" t="str">
        <f t="shared" ca="1" si="487"/>
        <v>H</v>
      </c>
    </row>
    <row r="7060" spans="9:17" x14ac:dyDescent="0.25">
      <c r="I7060" s="11">
        <v>7059</v>
      </c>
      <c r="J7060" s="11">
        <f t="shared" ca="1" si="496"/>
        <v>1.478754157690195</v>
      </c>
      <c r="K7060" s="11">
        <f t="shared" ca="1" si="497"/>
        <v>1.650112247940716</v>
      </c>
      <c r="L7060" s="11" t="str">
        <f t="shared" ca="1" si="486"/>
        <v>H</v>
      </c>
      <c r="M7060" s="11"/>
      <c r="N7060" s="11">
        <v>7059</v>
      </c>
      <c r="O7060" s="12">
        <f t="shared" ca="1" si="498"/>
        <v>1.7324998104538625</v>
      </c>
      <c r="P7060" s="12">
        <f t="shared" ca="1" si="499"/>
        <v>2.3501766416442083</v>
      </c>
      <c r="Q7060" s="11" t="str">
        <f t="shared" ca="1" si="487"/>
        <v>H</v>
      </c>
    </row>
    <row r="7061" spans="9:17" x14ac:dyDescent="0.25">
      <c r="I7061" s="11">
        <v>7060</v>
      </c>
      <c r="J7061" s="11">
        <f t="shared" ca="1" si="496"/>
        <v>3.4838440620092848</v>
      </c>
      <c r="K7061" s="11">
        <f t="shared" ca="1" si="497"/>
        <v>0.89102135600692844</v>
      </c>
      <c r="L7061" s="11" t="str">
        <f t="shared" ca="1" si="486"/>
        <v>A</v>
      </c>
      <c r="M7061" s="11"/>
      <c r="N7061" s="11">
        <v>7060</v>
      </c>
      <c r="O7061" s="12">
        <f t="shared" ca="1" si="498"/>
        <v>2.2726816676077899</v>
      </c>
      <c r="P7061" s="12">
        <f t="shared" ca="1" si="499"/>
        <v>1.6808317115982643</v>
      </c>
      <c r="Q7061" s="11" t="str">
        <f t="shared" ca="1" si="487"/>
        <v>A</v>
      </c>
    </row>
    <row r="7062" spans="9:17" x14ac:dyDescent="0.25">
      <c r="I7062" s="11">
        <v>7061</v>
      </c>
      <c r="J7062" s="11">
        <f t="shared" ca="1" si="496"/>
        <v>0.60243720834347725</v>
      </c>
      <c r="K7062" s="11">
        <f t="shared" ca="1" si="497"/>
        <v>1.4724491843869338</v>
      </c>
      <c r="L7062" s="11" t="str">
        <f t="shared" ca="1" si="486"/>
        <v>H</v>
      </c>
      <c r="M7062" s="11"/>
      <c r="N7062" s="11">
        <v>7061</v>
      </c>
      <c r="O7062" s="12">
        <f t="shared" ca="1" si="498"/>
        <v>1.8338127761727487</v>
      </c>
      <c r="P7062" s="12">
        <f t="shared" ca="1" si="499"/>
        <v>1.3401360803955651</v>
      </c>
      <c r="Q7062" s="11" t="str">
        <f t="shared" ca="1" si="487"/>
        <v>A</v>
      </c>
    </row>
    <row r="7063" spans="9:17" x14ac:dyDescent="0.25">
      <c r="I7063" s="11">
        <v>7062</v>
      </c>
      <c r="J7063" s="11">
        <f t="shared" ca="1" si="496"/>
        <v>-1.6354326817941698</v>
      </c>
      <c r="K7063" s="11">
        <f t="shared" ca="1" si="497"/>
        <v>0.47682935022257777</v>
      </c>
      <c r="L7063" s="11" t="str">
        <f t="shared" ca="1" si="486"/>
        <v>H</v>
      </c>
      <c r="M7063" s="11"/>
      <c r="N7063" s="11">
        <v>7062</v>
      </c>
      <c r="O7063" s="12">
        <f t="shared" ca="1" si="498"/>
        <v>0.70094981718246818</v>
      </c>
      <c r="P7063" s="12">
        <f t="shared" ca="1" si="499"/>
        <v>3.6816920550491035</v>
      </c>
      <c r="Q7063" s="11" t="str">
        <f t="shared" ca="1" si="487"/>
        <v>H</v>
      </c>
    </row>
    <row r="7064" spans="9:17" x14ac:dyDescent="0.25">
      <c r="I7064" s="11">
        <v>7063</v>
      </c>
      <c r="J7064" s="11">
        <f t="shared" ca="1" si="496"/>
        <v>4.3902704144542781E-2</v>
      </c>
      <c r="K7064" s="11">
        <f t="shared" ca="1" si="497"/>
        <v>1.1349129258644055</v>
      </c>
      <c r="L7064" s="11" t="str">
        <f t="shared" ca="1" si="486"/>
        <v>H</v>
      </c>
      <c r="M7064" s="11"/>
      <c r="N7064" s="11">
        <v>7063</v>
      </c>
      <c r="O7064" s="12">
        <f t="shared" ca="1" si="498"/>
        <v>-1.8834689101203386</v>
      </c>
      <c r="P7064" s="12">
        <f t="shared" ca="1" si="499"/>
        <v>0.26781681359268272</v>
      </c>
      <c r="Q7064" s="11" t="str">
        <f t="shared" ca="1" si="487"/>
        <v>H</v>
      </c>
    </row>
    <row r="7065" spans="9:17" x14ac:dyDescent="0.25">
      <c r="I7065" s="11">
        <v>7064</v>
      </c>
      <c r="J7065" s="11">
        <f t="shared" ca="1" si="496"/>
        <v>-0.24878793473850502</v>
      </c>
      <c r="K7065" s="11">
        <f t="shared" ca="1" si="497"/>
        <v>3.1766990951435492</v>
      </c>
      <c r="L7065" s="11" t="str">
        <f t="shared" ca="1" si="486"/>
        <v>H</v>
      </c>
      <c r="M7065" s="11"/>
      <c r="N7065" s="11">
        <v>7064</v>
      </c>
      <c r="O7065" s="12">
        <f t="shared" ca="1" si="498"/>
        <v>-0.85934647744384107</v>
      </c>
      <c r="P7065" s="12">
        <f t="shared" ca="1" si="499"/>
        <v>-0.18129634760817792</v>
      </c>
      <c r="Q7065" s="11" t="str">
        <f t="shared" ca="1" si="487"/>
        <v>H</v>
      </c>
    </row>
    <row r="7066" spans="9:17" x14ac:dyDescent="0.25">
      <c r="I7066" s="11">
        <v>7065</v>
      </c>
      <c r="J7066" s="11">
        <f t="shared" ca="1" si="496"/>
        <v>1.3013225602866998</v>
      </c>
      <c r="K7066" s="11">
        <f t="shared" ca="1" si="497"/>
        <v>3.2546660173456221</v>
      </c>
      <c r="L7066" s="11" t="str">
        <f t="shared" ca="1" si="486"/>
        <v>H</v>
      </c>
      <c r="M7066" s="11"/>
      <c r="N7066" s="11">
        <v>7065</v>
      </c>
      <c r="O7066" s="12">
        <f t="shared" ca="1" si="498"/>
        <v>0.89156862787215785</v>
      </c>
      <c r="P7066" s="12">
        <f t="shared" ca="1" si="499"/>
        <v>1.7181073464378527</v>
      </c>
      <c r="Q7066" s="11" t="str">
        <f t="shared" ca="1" si="487"/>
        <v>H</v>
      </c>
    </row>
    <row r="7067" spans="9:17" x14ac:dyDescent="0.25">
      <c r="I7067" s="11">
        <v>7066</v>
      </c>
      <c r="J7067" s="11">
        <f t="shared" ca="1" si="496"/>
        <v>2.6053693426018296</v>
      </c>
      <c r="K7067" s="11">
        <f t="shared" ca="1" si="497"/>
        <v>1.8509736818396272</v>
      </c>
      <c r="L7067" s="11" t="str">
        <f t="shared" ca="1" si="486"/>
        <v>A</v>
      </c>
      <c r="M7067" s="11"/>
      <c r="N7067" s="11">
        <v>7066</v>
      </c>
      <c r="O7067" s="12">
        <f t="shared" ca="1" si="498"/>
        <v>0.62780613126021789</v>
      </c>
      <c r="P7067" s="12">
        <f t="shared" ca="1" si="499"/>
        <v>1.7476979961409544</v>
      </c>
      <c r="Q7067" s="11" t="str">
        <f t="shared" ca="1" si="487"/>
        <v>H</v>
      </c>
    </row>
    <row r="7068" spans="9:17" x14ac:dyDescent="0.25">
      <c r="I7068" s="11">
        <v>7067</v>
      </c>
      <c r="J7068" s="11">
        <f t="shared" ca="1" si="496"/>
        <v>0.51181762425827815</v>
      </c>
      <c r="K7068" s="11">
        <f t="shared" ca="1" si="497"/>
        <v>2.1628685619841437</v>
      </c>
      <c r="L7068" s="11" t="str">
        <f t="shared" ca="1" si="486"/>
        <v>H</v>
      </c>
      <c r="M7068" s="11"/>
      <c r="N7068" s="11">
        <v>7067</v>
      </c>
      <c r="O7068" s="12">
        <f t="shared" ca="1" si="498"/>
        <v>-1.1260027775455306</v>
      </c>
      <c r="P7068" s="12">
        <f t="shared" ca="1" si="499"/>
        <v>2.151931571331402</v>
      </c>
      <c r="Q7068" s="11" t="str">
        <f t="shared" ca="1" si="487"/>
        <v>H</v>
      </c>
    </row>
    <row r="7069" spans="9:17" x14ac:dyDescent="0.25">
      <c r="I7069" s="11">
        <v>7068</v>
      </c>
      <c r="J7069" s="11">
        <f t="shared" ca="1" si="496"/>
        <v>-0.30744628379905203</v>
      </c>
      <c r="K7069" s="11">
        <f t="shared" ca="1" si="497"/>
        <v>1.7271042965419119</v>
      </c>
      <c r="L7069" s="11" t="str">
        <f t="shared" ca="1" si="486"/>
        <v>H</v>
      </c>
      <c r="M7069" s="11"/>
      <c r="N7069" s="11">
        <v>7068</v>
      </c>
      <c r="O7069" s="12">
        <f t="shared" ca="1" si="498"/>
        <v>-1.0621632366413956</v>
      </c>
      <c r="P7069" s="12">
        <f t="shared" ca="1" si="499"/>
        <v>1.0309944357787155</v>
      </c>
      <c r="Q7069" s="11" t="str">
        <f t="shared" ca="1" si="487"/>
        <v>H</v>
      </c>
    </row>
    <row r="7070" spans="9:17" x14ac:dyDescent="0.25">
      <c r="I7070" s="11">
        <v>7069</v>
      </c>
      <c r="J7070" s="11">
        <f t="shared" ca="1" si="496"/>
        <v>2.0996301672141744</v>
      </c>
      <c r="K7070" s="11">
        <f t="shared" ca="1" si="497"/>
        <v>2.5122229232434039</v>
      </c>
      <c r="L7070" s="11" t="str">
        <f t="shared" ca="1" si="486"/>
        <v>H</v>
      </c>
      <c r="M7070" s="11"/>
      <c r="N7070" s="11">
        <v>7069</v>
      </c>
      <c r="O7070" s="12">
        <f t="shared" ca="1" si="498"/>
        <v>0.24360939944298404</v>
      </c>
      <c r="P7070" s="12">
        <f t="shared" ca="1" si="499"/>
        <v>2.0204307178648779</v>
      </c>
      <c r="Q7070" s="11" t="str">
        <f t="shared" ca="1" si="487"/>
        <v>H</v>
      </c>
    </row>
    <row r="7071" spans="9:17" x14ac:dyDescent="0.25">
      <c r="I7071" s="11">
        <v>7070</v>
      </c>
      <c r="J7071" s="11">
        <f t="shared" ca="1" si="496"/>
        <v>4.568079979584974</v>
      </c>
      <c r="K7071" s="11">
        <f t="shared" ca="1" si="497"/>
        <v>2.4874175503127822</v>
      </c>
      <c r="L7071" s="11" t="str">
        <f t="shared" ca="1" si="486"/>
        <v>A</v>
      </c>
      <c r="M7071" s="11"/>
      <c r="N7071" s="11">
        <v>7070</v>
      </c>
      <c r="O7071" s="12">
        <f t="shared" ca="1" si="498"/>
        <v>1.0372347405624689</v>
      </c>
      <c r="P7071" s="12">
        <f t="shared" ca="1" si="499"/>
        <v>2.3172500820576287</v>
      </c>
      <c r="Q7071" s="11" t="str">
        <f t="shared" ca="1" si="487"/>
        <v>H</v>
      </c>
    </row>
    <row r="7072" spans="9:17" x14ac:dyDescent="0.25">
      <c r="I7072" s="11">
        <v>7071</v>
      </c>
      <c r="J7072" s="11">
        <f t="shared" ca="1" si="496"/>
        <v>-0.23648312293961815</v>
      </c>
      <c r="K7072" s="11">
        <f t="shared" ca="1" si="497"/>
        <v>0.29152083007114338</v>
      </c>
      <c r="L7072" s="11" t="str">
        <f t="shared" ca="1" si="486"/>
        <v>H</v>
      </c>
      <c r="M7072" s="11"/>
      <c r="N7072" s="11">
        <v>7071</v>
      </c>
      <c r="O7072" s="12">
        <f t="shared" ca="1" si="498"/>
        <v>-0.68215615410284824</v>
      </c>
      <c r="P7072" s="12">
        <f t="shared" ca="1" si="499"/>
        <v>1.8957700150289136</v>
      </c>
      <c r="Q7072" s="11" t="str">
        <f t="shared" ca="1" si="487"/>
        <v>H</v>
      </c>
    </row>
    <row r="7073" spans="9:17" x14ac:dyDescent="0.25">
      <c r="I7073" s="11">
        <v>7072</v>
      </c>
      <c r="J7073" s="11">
        <f t="shared" ca="1" si="496"/>
        <v>0.56336576132379423</v>
      </c>
      <c r="K7073" s="11">
        <f t="shared" ca="1" si="497"/>
        <v>0.27557960583685315</v>
      </c>
      <c r="L7073" s="11" t="str">
        <f t="shared" ca="1" si="486"/>
        <v>A</v>
      </c>
      <c r="M7073" s="11"/>
      <c r="N7073" s="11">
        <v>7072</v>
      </c>
      <c r="O7073" s="12">
        <f t="shared" ca="1" si="498"/>
        <v>-0.3752568945954049</v>
      </c>
      <c r="P7073" s="12">
        <f t="shared" ca="1" si="499"/>
        <v>2.0570914505533513</v>
      </c>
      <c r="Q7073" s="11" t="str">
        <f t="shared" ca="1" si="487"/>
        <v>H</v>
      </c>
    </row>
    <row r="7074" spans="9:17" x14ac:dyDescent="0.25">
      <c r="I7074" s="11">
        <v>7073</v>
      </c>
      <c r="J7074" s="11">
        <f t="shared" ca="1" si="496"/>
        <v>0.62463433901902321</v>
      </c>
      <c r="K7074" s="11">
        <f t="shared" ca="1" si="497"/>
        <v>1.1953823867933373</v>
      </c>
      <c r="L7074" s="11" t="str">
        <f t="shared" ca="1" si="486"/>
        <v>H</v>
      </c>
      <c r="M7074" s="11"/>
      <c r="N7074" s="11">
        <v>7073</v>
      </c>
      <c r="O7074" s="12">
        <f t="shared" ca="1" si="498"/>
        <v>1.9060067715200977</v>
      </c>
      <c r="P7074" s="12">
        <f t="shared" ca="1" si="499"/>
        <v>1.9916751783521085</v>
      </c>
      <c r="Q7074" s="11" t="str">
        <f t="shared" ca="1" si="487"/>
        <v>H</v>
      </c>
    </row>
    <row r="7075" spans="9:17" x14ac:dyDescent="0.25">
      <c r="I7075" s="11">
        <v>7074</v>
      </c>
      <c r="J7075" s="11">
        <f t="shared" ca="1" si="496"/>
        <v>2.8816046951767387</v>
      </c>
      <c r="K7075" s="11">
        <f t="shared" ca="1" si="497"/>
        <v>4.7375904230848338</v>
      </c>
      <c r="L7075" s="11" t="str">
        <f t="shared" ca="1" si="486"/>
        <v>H</v>
      </c>
      <c r="M7075" s="11"/>
      <c r="N7075" s="11">
        <v>7074</v>
      </c>
      <c r="O7075" s="12">
        <f t="shared" ca="1" si="498"/>
        <v>1.7298826181410893</v>
      </c>
      <c r="P7075" s="12">
        <f t="shared" ca="1" si="499"/>
        <v>1.3392551723453523</v>
      </c>
      <c r="Q7075" s="11" t="str">
        <f t="shared" ca="1" si="487"/>
        <v>A</v>
      </c>
    </row>
    <row r="7076" spans="9:17" x14ac:dyDescent="0.25">
      <c r="I7076" s="11">
        <v>7075</v>
      </c>
      <c r="J7076" s="11">
        <f t="shared" ca="1" si="496"/>
        <v>-6.462773298138258E-2</v>
      </c>
      <c r="K7076" s="11">
        <f t="shared" ca="1" si="497"/>
        <v>0.90948320679275718</v>
      </c>
      <c r="L7076" s="11" t="str">
        <f t="shared" ca="1" si="486"/>
        <v>H</v>
      </c>
      <c r="M7076" s="11"/>
      <c r="N7076" s="11">
        <v>7075</v>
      </c>
      <c r="O7076" s="12">
        <f t="shared" ca="1" si="498"/>
        <v>-0.39984992088385818</v>
      </c>
      <c r="P7076" s="12">
        <f t="shared" ca="1" si="499"/>
        <v>-0.7326534054838858</v>
      </c>
      <c r="Q7076" s="11" t="str">
        <f t="shared" ca="1" si="487"/>
        <v>A</v>
      </c>
    </row>
    <row r="7077" spans="9:17" x14ac:dyDescent="0.25">
      <c r="I7077" s="11">
        <v>7076</v>
      </c>
      <c r="J7077" s="11">
        <f t="shared" ca="1" si="496"/>
        <v>2.7141738603647236</v>
      </c>
      <c r="K7077" s="11">
        <f t="shared" ca="1" si="497"/>
        <v>0.61791779276008052</v>
      </c>
      <c r="L7077" s="11" t="str">
        <f t="shared" ca="1" si="486"/>
        <v>A</v>
      </c>
      <c r="M7077" s="11"/>
      <c r="N7077" s="11">
        <v>7076</v>
      </c>
      <c r="O7077" s="12">
        <f t="shared" ca="1" si="498"/>
        <v>-0.78031281184610912</v>
      </c>
      <c r="P7077" s="12">
        <f t="shared" ca="1" si="499"/>
        <v>0.58921332951486338</v>
      </c>
      <c r="Q7077" s="11" t="str">
        <f t="shared" ca="1" si="487"/>
        <v>H</v>
      </c>
    </row>
    <row r="7078" spans="9:17" x14ac:dyDescent="0.25">
      <c r="I7078" s="11">
        <v>7077</v>
      </c>
      <c r="J7078" s="11">
        <f t="shared" ca="1" si="496"/>
        <v>1.0273673635955469</v>
      </c>
      <c r="K7078" s="11">
        <f t="shared" ca="1" si="497"/>
        <v>1.0969663391476132</v>
      </c>
      <c r="L7078" s="11" t="str">
        <f t="shared" ca="1" si="486"/>
        <v>H</v>
      </c>
      <c r="M7078" s="11"/>
      <c r="N7078" s="11">
        <v>7077</v>
      </c>
      <c r="O7078" s="12">
        <f t="shared" ca="1" si="498"/>
        <v>1.1184160268710457</v>
      </c>
      <c r="P7078" s="12">
        <f t="shared" ca="1" si="499"/>
        <v>0.7061435669091527</v>
      </c>
      <c r="Q7078" s="11" t="str">
        <f t="shared" ca="1" si="487"/>
        <v>A</v>
      </c>
    </row>
    <row r="7079" spans="9:17" x14ac:dyDescent="0.25">
      <c r="I7079" s="11">
        <v>7078</v>
      </c>
      <c r="J7079" s="11">
        <f t="shared" ca="1" si="496"/>
        <v>1.3520700943976658</v>
      </c>
      <c r="K7079" s="11">
        <f t="shared" ca="1" si="497"/>
        <v>1.8906121807640972</v>
      </c>
      <c r="L7079" s="11" t="str">
        <f t="shared" ca="1" si="486"/>
        <v>H</v>
      </c>
      <c r="M7079" s="11"/>
      <c r="N7079" s="11">
        <v>7078</v>
      </c>
      <c r="O7079" s="12">
        <f t="shared" ca="1" si="498"/>
        <v>2.3661104623793969</v>
      </c>
      <c r="P7079" s="12">
        <f t="shared" ca="1" si="499"/>
        <v>2.3354800281126114</v>
      </c>
      <c r="Q7079" s="11" t="str">
        <f t="shared" ca="1" si="487"/>
        <v>A</v>
      </c>
    </row>
    <row r="7080" spans="9:17" x14ac:dyDescent="0.25">
      <c r="I7080" s="11">
        <v>7079</v>
      </c>
      <c r="J7080" s="11">
        <f t="shared" ca="1" si="496"/>
        <v>1.3036815211082271</v>
      </c>
      <c r="K7080" s="11">
        <f t="shared" ca="1" si="497"/>
        <v>2.8063976470306726</v>
      </c>
      <c r="L7080" s="11" t="str">
        <f t="shared" ca="1" si="486"/>
        <v>H</v>
      </c>
      <c r="M7080" s="11"/>
      <c r="N7080" s="11">
        <v>7079</v>
      </c>
      <c r="O7080" s="12">
        <f t="shared" ca="1" si="498"/>
        <v>0.61801335511810906</v>
      </c>
      <c r="P7080" s="12">
        <f t="shared" ca="1" si="499"/>
        <v>1.6402025387119397</v>
      </c>
      <c r="Q7080" s="11" t="str">
        <f t="shared" ca="1" si="487"/>
        <v>H</v>
      </c>
    </row>
    <row r="7081" spans="9:17" x14ac:dyDescent="0.25">
      <c r="I7081" s="11">
        <v>7080</v>
      </c>
      <c r="J7081" s="11">
        <f t="shared" ca="1" si="496"/>
        <v>7.3838018078451473E-2</v>
      </c>
      <c r="K7081" s="11">
        <f t="shared" ca="1" si="497"/>
        <v>1.7539833328258134</v>
      </c>
      <c r="L7081" s="11" t="str">
        <f t="shared" ca="1" si="486"/>
        <v>H</v>
      </c>
      <c r="M7081" s="11"/>
      <c r="N7081" s="11">
        <v>7080</v>
      </c>
      <c r="O7081" s="12">
        <f t="shared" ca="1" si="498"/>
        <v>-1.8177401702119427</v>
      </c>
      <c r="P7081" s="12">
        <f t="shared" ca="1" si="499"/>
        <v>1.0086826290712414</v>
      </c>
      <c r="Q7081" s="11" t="str">
        <f t="shared" ca="1" si="487"/>
        <v>H</v>
      </c>
    </row>
    <row r="7082" spans="9:17" x14ac:dyDescent="0.25">
      <c r="I7082" s="11">
        <v>7081</v>
      </c>
      <c r="J7082" s="11">
        <f t="shared" ca="1" si="496"/>
        <v>0.26831390275506195</v>
      </c>
      <c r="K7082" s="11">
        <f t="shared" ca="1" si="497"/>
        <v>2.2999910100242578</v>
      </c>
      <c r="L7082" s="11" t="str">
        <f t="shared" ca="1" si="486"/>
        <v>H</v>
      </c>
      <c r="M7082" s="11"/>
      <c r="N7082" s="11">
        <v>7081</v>
      </c>
      <c r="O7082" s="12">
        <f t="shared" ca="1" si="498"/>
        <v>0.96343477698492275</v>
      </c>
      <c r="P7082" s="12">
        <f t="shared" ca="1" si="499"/>
        <v>0.12840994672427153</v>
      </c>
      <c r="Q7082" s="11" t="str">
        <f t="shared" ca="1" si="487"/>
        <v>A</v>
      </c>
    </row>
    <row r="7083" spans="9:17" x14ac:dyDescent="0.25">
      <c r="I7083" s="11">
        <v>7082</v>
      </c>
      <c r="J7083" s="11">
        <f t="shared" ca="1" si="496"/>
        <v>2.0180630071730983</v>
      </c>
      <c r="K7083" s="11">
        <f t="shared" ca="1" si="497"/>
        <v>1.3854592164345163</v>
      </c>
      <c r="L7083" s="11" t="str">
        <f t="shared" ca="1" si="486"/>
        <v>A</v>
      </c>
      <c r="M7083" s="11"/>
      <c r="N7083" s="11">
        <v>7082</v>
      </c>
      <c r="O7083" s="12">
        <f t="shared" ca="1" si="498"/>
        <v>0.86524274799425149</v>
      </c>
      <c r="P7083" s="12">
        <f t="shared" ca="1" si="499"/>
        <v>2.0238752734516217</v>
      </c>
      <c r="Q7083" s="11" t="str">
        <f t="shared" ca="1" si="487"/>
        <v>H</v>
      </c>
    </row>
    <row r="7084" spans="9:17" x14ac:dyDescent="0.25">
      <c r="I7084" s="11">
        <v>7083</v>
      </c>
      <c r="J7084" s="11">
        <f t="shared" ca="1" si="496"/>
        <v>1.7645036777250316</v>
      </c>
      <c r="K7084" s="11">
        <f t="shared" ca="1" si="497"/>
        <v>2.4318708297224512</v>
      </c>
      <c r="L7084" s="11" t="str">
        <f t="shared" ca="1" si="486"/>
        <v>H</v>
      </c>
      <c r="M7084" s="11"/>
      <c r="N7084" s="11">
        <v>7083</v>
      </c>
      <c r="O7084" s="12">
        <f t="shared" ca="1" si="498"/>
        <v>2.5178125212113267</v>
      </c>
      <c r="P7084" s="12">
        <f t="shared" ca="1" si="499"/>
        <v>1.0684907111518656</v>
      </c>
      <c r="Q7084" s="11" t="str">
        <f t="shared" ca="1" si="487"/>
        <v>A</v>
      </c>
    </row>
    <row r="7085" spans="9:17" x14ac:dyDescent="0.25">
      <c r="I7085" s="11">
        <v>7084</v>
      </c>
      <c r="J7085" s="11">
        <f t="shared" ca="1" si="496"/>
        <v>-1.9429451838728138</v>
      </c>
      <c r="K7085" s="11">
        <f t="shared" ca="1" si="497"/>
        <v>2.9729395249881647</v>
      </c>
      <c r="L7085" s="11" t="str">
        <f t="shared" ca="1" si="486"/>
        <v>H</v>
      </c>
      <c r="M7085" s="11"/>
      <c r="N7085" s="11">
        <v>7084</v>
      </c>
      <c r="O7085" s="12">
        <f t="shared" ca="1" si="498"/>
        <v>1.5626768904964718</v>
      </c>
      <c r="P7085" s="12">
        <f t="shared" ca="1" si="499"/>
        <v>1.177440306872235</v>
      </c>
      <c r="Q7085" s="11" t="str">
        <f t="shared" ca="1" si="487"/>
        <v>A</v>
      </c>
    </row>
    <row r="7086" spans="9:17" x14ac:dyDescent="0.25">
      <c r="I7086" s="11">
        <v>7085</v>
      </c>
      <c r="J7086" s="11">
        <f t="shared" ca="1" si="496"/>
        <v>-6.1423761529444065E-2</v>
      </c>
      <c r="K7086" s="11">
        <f t="shared" ca="1" si="497"/>
        <v>2.4294681761183101</v>
      </c>
      <c r="L7086" s="11" t="str">
        <f t="shared" ca="1" si="486"/>
        <v>H</v>
      </c>
      <c r="M7086" s="11"/>
      <c r="N7086" s="11">
        <v>7085</v>
      </c>
      <c r="O7086" s="12">
        <f t="shared" ca="1" si="498"/>
        <v>-1.4445656241076366</v>
      </c>
      <c r="P7086" s="12">
        <f t="shared" ca="1" si="499"/>
        <v>1.3125310826759753</v>
      </c>
      <c r="Q7086" s="11" t="str">
        <f t="shared" ca="1" si="487"/>
        <v>H</v>
      </c>
    </row>
    <row r="7087" spans="9:17" x14ac:dyDescent="0.25">
      <c r="I7087" s="11">
        <v>7086</v>
      </c>
      <c r="J7087" s="11">
        <f t="shared" ca="1" si="496"/>
        <v>1.1115606048110105</v>
      </c>
      <c r="K7087" s="11">
        <f t="shared" ca="1" si="497"/>
        <v>1.4195646717837778</v>
      </c>
      <c r="L7087" s="11" t="str">
        <f t="shared" ca="1" si="486"/>
        <v>H</v>
      </c>
      <c r="M7087" s="11"/>
      <c r="N7087" s="11">
        <v>7086</v>
      </c>
      <c r="O7087" s="12">
        <f t="shared" ca="1" si="498"/>
        <v>-0.84825786547292581</v>
      </c>
      <c r="P7087" s="12">
        <f t="shared" ca="1" si="499"/>
        <v>-0.8640160143638298</v>
      </c>
      <c r="Q7087" s="11" t="str">
        <f t="shared" ca="1" si="487"/>
        <v>A</v>
      </c>
    </row>
    <row r="7088" spans="9:17" x14ac:dyDescent="0.25">
      <c r="I7088" s="11">
        <v>7087</v>
      </c>
      <c r="J7088" s="11">
        <f t="shared" ca="1" si="496"/>
        <v>2.0480697370094214</v>
      </c>
      <c r="K7088" s="11">
        <f t="shared" ca="1" si="497"/>
        <v>1.0717470355261849</v>
      </c>
      <c r="L7088" s="11" t="str">
        <f t="shared" ca="1" si="486"/>
        <v>A</v>
      </c>
      <c r="M7088" s="11"/>
      <c r="N7088" s="11">
        <v>7087</v>
      </c>
      <c r="O7088" s="12">
        <f t="shared" ca="1" si="498"/>
        <v>3.0661852292063196</v>
      </c>
      <c r="P7088" s="12">
        <f t="shared" ca="1" si="499"/>
        <v>2.4849942521105346</v>
      </c>
      <c r="Q7088" s="11" t="str">
        <f t="shared" ca="1" si="487"/>
        <v>A</v>
      </c>
    </row>
    <row r="7089" spans="9:17" x14ac:dyDescent="0.25">
      <c r="I7089" s="11">
        <v>7088</v>
      </c>
      <c r="J7089" s="11">
        <f t="shared" ca="1" si="496"/>
        <v>-0.50145487174568981</v>
      </c>
      <c r="K7089" s="11">
        <f t="shared" ca="1" si="497"/>
        <v>2.1952674775475502</v>
      </c>
      <c r="L7089" s="11" t="str">
        <f t="shared" ca="1" si="486"/>
        <v>H</v>
      </c>
      <c r="M7089" s="11"/>
      <c r="N7089" s="11">
        <v>7088</v>
      </c>
      <c r="O7089" s="12">
        <f t="shared" ca="1" si="498"/>
        <v>0.15749902807154803</v>
      </c>
      <c r="P7089" s="12">
        <f t="shared" ca="1" si="499"/>
        <v>0.83349268323133308</v>
      </c>
      <c r="Q7089" s="11" t="str">
        <f t="shared" ca="1" si="487"/>
        <v>H</v>
      </c>
    </row>
    <row r="7090" spans="9:17" x14ac:dyDescent="0.25">
      <c r="I7090" s="11">
        <v>7089</v>
      </c>
      <c r="J7090" s="11">
        <f t="shared" ca="1" si="496"/>
        <v>1.0557978184138714</v>
      </c>
      <c r="K7090" s="11">
        <f t="shared" ca="1" si="497"/>
        <v>0.75048847833431398</v>
      </c>
      <c r="L7090" s="11" t="str">
        <f t="shared" ca="1" si="486"/>
        <v>A</v>
      </c>
      <c r="M7090" s="11"/>
      <c r="N7090" s="11">
        <v>7089</v>
      </c>
      <c r="O7090" s="12">
        <f t="shared" ca="1" si="498"/>
        <v>1.4675908439822214</v>
      </c>
      <c r="P7090" s="12">
        <f t="shared" ca="1" si="499"/>
        <v>-1.4550933107175368E-2</v>
      </c>
      <c r="Q7090" s="11" t="str">
        <f t="shared" ca="1" si="487"/>
        <v>A</v>
      </c>
    </row>
    <row r="7091" spans="9:17" x14ac:dyDescent="0.25">
      <c r="I7091" s="11">
        <v>7090</v>
      </c>
      <c r="J7091" s="11">
        <f t="shared" ca="1" si="496"/>
        <v>0.52607435952973347</v>
      </c>
      <c r="K7091" s="11">
        <f t="shared" ca="1" si="497"/>
        <v>0.96668937605886462</v>
      </c>
      <c r="L7091" s="11" t="str">
        <f t="shared" ca="1" si="486"/>
        <v>H</v>
      </c>
      <c r="M7091" s="11"/>
      <c r="N7091" s="11">
        <v>7090</v>
      </c>
      <c r="O7091" s="12">
        <f t="shared" ca="1" si="498"/>
        <v>-1.4202920010663818</v>
      </c>
      <c r="P7091" s="12">
        <f t="shared" ca="1" si="499"/>
        <v>0.75612786697647616</v>
      </c>
      <c r="Q7091" s="11" t="str">
        <f t="shared" ca="1" si="487"/>
        <v>H</v>
      </c>
    </row>
    <row r="7092" spans="9:17" x14ac:dyDescent="0.25">
      <c r="I7092" s="11">
        <v>7091</v>
      </c>
      <c r="J7092" s="11">
        <f t="shared" ca="1" si="496"/>
        <v>-9.9094669197278162E-2</v>
      </c>
      <c r="K7092" s="11">
        <f t="shared" ca="1" si="497"/>
        <v>2.2954646560061498</v>
      </c>
      <c r="L7092" s="11" t="str">
        <f t="shared" ca="1" si="486"/>
        <v>H</v>
      </c>
      <c r="M7092" s="11"/>
      <c r="N7092" s="11">
        <v>7091</v>
      </c>
      <c r="O7092" s="12">
        <f t="shared" ca="1" si="498"/>
        <v>2.6220565762830361</v>
      </c>
      <c r="P7092" s="12">
        <f t="shared" ca="1" si="499"/>
        <v>-0.38303147465631326</v>
      </c>
      <c r="Q7092" s="11" t="str">
        <f t="shared" ca="1" si="487"/>
        <v>A</v>
      </c>
    </row>
    <row r="7093" spans="9:17" x14ac:dyDescent="0.25">
      <c r="I7093" s="11">
        <v>7092</v>
      </c>
      <c r="J7093" s="11">
        <f t="shared" ca="1" si="496"/>
        <v>-0.63545738563552068</v>
      </c>
      <c r="K7093" s="11">
        <f t="shared" ca="1" si="497"/>
        <v>1.01997502002462</v>
      </c>
      <c r="L7093" s="11" t="str">
        <f t="shared" ca="1" si="486"/>
        <v>H</v>
      </c>
      <c r="M7093" s="11"/>
      <c r="N7093" s="11">
        <v>7092</v>
      </c>
      <c r="O7093" s="12">
        <f t="shared" ca="1" si="498"/>
        <v>0.9934106890536627</v>
      </c>
      <c r="P7093" s="12">
        <f t="shared" ca="1" si="499"/>
        <v>-8.5560800253356106E-2</v>
      </c>
      <c r="Q7093" s="11" t="str">
        <f t="shared" ca="1" si="487"/>
        <v>A</v>
      </c>
    </row>
    <row r="7094" spans="9:17" x14ac:dyDescent="0.25">
      <c r="I7094" s="11">
        <v>7093</v>
      </c>
      <c r="J7094" s="11">
        <f t="shared" ca="1" si="496"/>
        <v>0.7163615077728831</v>
      </c>
      <c r="K7094" s="11">
        <f t="shared" ca="1" si="497"/>
        <v>1.6402715936183978</v>
      </c>
      <c r="L7094" s="11" t="str">
        <f t="shared" ca="1" si="486"/>
        <v>H</v>
      </c>
      <c r="M7094" s="11"/>
      <c r="N7094" s="11">
        <v>7093</v>
      </c>
      <c r="O7094" s="12">
        <f t="shared" ca="1" si="498"/>
        <v>-1.2777800609941903</v>
      </c>
      <c r="P7094" s="12">
        <f t="shared" ca="1" si="499"/>
        <v>0.50316712182472612</v>
      </c>
      <c r="Q7094" s="11" t="str">
        <f t="shared" ca="1" si="487"/>
        <v>H</v>
      </c>
    </row>
    <row r="7095" spans="9:17" x14ac:dyDescent="0.25">
      <c r="I7095" s="11">
        <v>7094</v>
      </c>
      <c r="J7095" s="11">
        <f t="shared" ca="1" si="496"/>
        <v>2.0083042095671808</v>
      </c>
      <c r="K7095" s="11">
        <f t="shared" ca="1" si="497"/>
        <v>-0.14784071463273563</v>
      </c>
      <c r="L7095" s="11" t="str">
        <f t="shared" ca="1" si="486"/>
        <v>A</v>
      </c>
      <c r="M7095" s="11"/>
      <c r="N7095" s="11">
        <v>7094</v>
      </c>
      <c r="O7095" s="12">
        <f t="shared" ca="1" si="498"/>
        <v>3.2192267852437038</v>
      </c>
      <c r="P7095" s="12">
        <f t="shared" ca="1" si="499"/>
        <v>0.59990899420955812</v>
      </c>
      <c r="Q7095" s="11" t="str">
        <f t="shared" ca="1" si="487"/>
        <v>A</v>
      </c>
    </row>
    <row r="7096" spans="9:17" x14ac:dyDescent="0.25">
      <c r="I7096" s="11">
        <v>7095</v>
      </c>
      <c r="J7096" s="11">
        <f t="shared" ca="1" si="496"/>
        <v>-0.54567860107563793</v>
      </c>
      <c r="K7096" s="11">
        <f t="shared" ca="1" si="497"/>
        <v>1.1716054118818688</v>
      </c>
      <c r="L7096" s="11" t="str">
        <f t="shared" ca="1" si="486"/>
        <v>H</v>
      </c>
      <c r="M7096" s="11"/>
      <c r="N7096" s="11">
        <v>7095</v>
      </c>
      <c r="O7096" s="12">
        <f t="shared" ca="1" si="498"/>
        <v>0.9557762082594371</v>
      </c>
      <c r="P7096" s="12">
        <f t="shared" ca="1" si="499"/>
        <v>2.0441757786122645</v>
      </c>
      <c r="Q7096" s="11" t="str">
        <f t="shared" ca="1" si="487"/>
        <v>H</v>
      </c>
    </row>
    <row r="7097" spans="9:17" x14ac:dyDescent="0.25">
      <c r="I7097" s="11">
        <v>7096</v>
      </c>
      <c r="J7097" s="11">
        <f t="shared" ca="1" si="496"/>
        <v>0.70923692048516185</v>
      </c>
      <c r="K7097" s="11">
        <f t="shared" ca="1" si="497"/>
        <v>5.4551165896498111E-2</v>
      </c>
      <c r="L7097" s="11" t="str">
        <f t="shared" ca="1" si="486"/>
        <v>A</v>
      </c>
      <c r="M7097" s="11"/>
      <c r="N7097" s="11">
        <v>7096</v>
      </c>
      <c r="O7097" s="12">
        <f t="shared" ca="1" si="498"/>
        <v>0.55268288240501695</v>
      </c>
      <c r="P7097" s="12">
        <f t="shared" ca="1" si="499"/>
        <v>-1.419589186509973E-2</v>
      </c>
      <c r="Q7097" s="11" t="str">
        <f t="shared" ca="1" si="487"/>
        <v>A</v>
      </c>
    </row>
    <row r="7098" spans="9:17" x14ac:dyDescent="0.25">
      <c r="I7098" s="11">
        <v>7097</v>
      </c>
      <c r="J7098" s="11">
        <f t="shared" ca="1" si="496"/>
        <v>-0.28069952528363251</v>
      </c>
      <c r="K7098" s="11">
        <f t="shared" ca="1" si="497"/>
        <v>4.0422965121422827</v>
      </c>
      <c r="L7098" s="11" t="str">
        <f t="shared" ca="1" si="486"/>
        <v>H</v>
      </c>
      <c r="M7098" s="11"/>
      <c r="N7098" s="11">
        <v>7097</v>
      </c>
      <c r="O7098" s="12">
        <f t="shared" ca="1" si="498"/>
        <v>0.81789940137172557</v>
      </c>
      <c r="P7098" s="12">
        <f t="shared" ca="1" si="499"/>
        <v>1.0196037495587669</v>
      </c>
      <c r="Q7098" s="11" t="str">
        <f t="shared" ca="1" si="487"/>
        <v>H</v>
      </c>
    </row>
    <row r="7099" spans="9:17" x14ac:dyDescent="0.25">
      <c r="I7099" s="11">
        <v>7098</v>
      </c>
      <c r="J7099" s="11">
        <f t="shared" ca="1" si="496"/>
        <v>1.4248167966846248</v>
      </c>
      <c r="K7099" s="11">
        <f t="shared" ca="1" si="497"/>
        <v>-7.5943687589405506E-2</v>
      </c>
      <c r="L7099" s="11" t="str">
        <f t="shared" ca="1" si="486"/>
        <v>A</v>
      </c>
      <c r="M7099" s="11"/>
      <c r="N7099" s="11">
        <v>7098</v>
      </c>
      <c r="O7099" s="12">
        <f t="shared" ca="1" si="498"/>
        <v>1.6456013111604029</v>
      </c>
      <c r="P7099" s="12">
        <f t="shared" ca="1" si="499"/>
        <v>0.70457748660321129</v>
      </c>
      <c r="Q7099" s="11" t="str">
        <f t="shared" ca="1" si="487"/>
        <v>A</v>
      </c>
    </row>
    <row r="7100" spans="9:17" x14ac:dyDescent="0.25">
      <c r="I7100" s="11">
        <v>7099</v>
      </c>
      <c r="J7100" s="11">
        <f t="shared" ca="1" si="496"/>
        <v>-0.79703923515284447</v>
      </c>
      <c r="K7100" s="11">
        <f t="shared" ca="1" si="497"/>
        <v>2.8157840913414605</v>
      </c>
      <c r="L7100" s="11" t="str">
        <f t="shared" ca="1" si="486"/>
        <v>H</v>
      </c>
      <c r="M7100" s="11"/>
      <c r="N7100" s="11">
        <v>7099</v>
      </c>
      <c r="O7100" s="12">
        <f t="shared" ca="1" si="498"/>
        <v>0.12805799245263078</v>
      </c>
      <c r="P7100" s="12">
        <f t="shared" ca="1" si="499"/>
        <v>1.2888178139479316</v>
      </c>
      <c r="Q7100" s="11" t="str">
        <f t="shared" ca="1" si="487"/>
        <v>H</v>
      </c>
    </row>
    <row r="7101" spans="9:17" x14ac:dyDescent="0.25">
      <c r="I7101" s="11">
        <v>7100</v>
      </c>
      <c r="J7101" s="11">
        <f t="shared" ca="1" si="496"/>
        <v>1.7130116911452635</v>
      </c>
      <c r="K7101" s="11">
        <f t="shared" ca="1" si="497"/>
        <v>1.7534966234376579</v>
      </c>
      <c r="L7101" s="11" t="str">
        <f t="shared" ca="1" si="486"/>
        <v>H</v>
      </c>
      <c r="M7101" s="11"/>
      <c r="N7101" s="11">
        <v>7100</v>
      </c>
      <c r="O7101" s="12">
        <f t="shared" ca="1" si="498"/>
        <v>-0.16476159284879843</v>
      </c>
      <c r="P7101" s="12">
        <f t="shared" ca="1" si="499"/>
        <v>0.55408494045365175</v>
      </c>
      <c r="Q7101" s="11" t="str">
        <f t="shared" ca="1" si="487"/>
        <v>H</v>
      </c>
    </row>
    <row r="7102" spans="9:17" x14ac:dyDescent="0.25">
      <c r="I7102" s="11">
        <v>7101</v>
      </c>
      <c r="J7102" s="11">
        <f t="shared" ca="1" si="496"/>
        <v>1.9065110018253075</v>
      </c>
      <c r="K7102" s="11">
        <f t="shared" ca="1" si="497"/>
        <v>2.0975417086553509</v>
      </c>
      <c r="L7102" s="11" t="str">
        <f t="shared" ca="1" si="486"/>
        <v>H</v>
      </c>
      <c r="M7102" s="11"/>
      <c r="N7102" s="11">
        <v>7101</v>
      </c>
      <c r="O7102" s="12">
        <f t="shared" ca="1" si="498"/>
        <v>-0.44078935605146041</v>
      </c>
      <c r="P7102" s="12">
        <f t="shared" ca="1" si="499"/>
        <v>1.0230909608166714</v>
      </c>
      <c r="Q7102" s="11" t="str">
        <f t="shared" ca="1" si="487"/>
        <v>H</v>
      </c>
    </row>
    <row r="7103" spans="9:17" x14ac:dyDescent="0.25">
      <c r="I7103" s="11">
        <v>7102</v>
      </c>
      <c r="J7103" s="11">
        <f t="shared" ca="1" si="496"/>
        <v>0.96695786398274908</v>
      </c>
      <c r="K7103" s="11">
        <f t="shared" ca="1" si="497"/>
        <v>3.3935049747451376</v>
      </c>
      <c r="L7103" s="11" t="str">
        <f t="shared" ca="1" si="486"/>
        <v>H</v>
      </c>
      <c r="M7103" s="11"/>
      <c r="N7103" s="11">
        <v>7102</v>
      </c>
      <c r="O7103" s="12">
        <f t="shared" ca="1" si="498"/>
        <v>1.7371086060748766</v>
      </c>
      <c r="P7103" s="12">
        <f t="shared" ca="1" si="499"/>
        <v>0.90202810668792333</v>
      </c>
      <c r="Q7103" s="11" t="str">
        <f t="shared" ca="1" si="487"/>
        <v>A</v>
      </c>
    </row>
    <row r="7104" spans="9:17" x14ac:dyDescent="0.25">
      <c r="I7104" s="11">
        <v>7103</v>
      </c>
      <c r="J7104" s="11">
        <f t="shared" ca="1" si="496"/>
        <v>1.6995493118489793</v>
      </c>
      <c r="K7104" s="11">
        <f t="shared" ca="1" si="497"/>
        <v>0.61799170998505026</v>
      </c>
      <c r="L7104" s="11" t="str">
        <f t="shared" ca="1" si="486"/>
        <v>A</v>
      </c>
      <c r="M7104" s="11"/>
      <c r="N7104" s="11">
        <v>7103</v>
      </c>
      <c r="O7104" s="12">
        <f t="shared" ca="1" si="498"/>
        <v>0.88738911613777149</v>
      </c>
      <c r="P7104" s="12">
        <f t="shared" ca="1" si="499"/>
        <v>0.13059119238766836</v>
      </c>
      <c r="Q7104" s="11" t="str">
        <f t="shared" ca="1" si="487"/>
        <v>A</v>
      </c>
    </row>
    <row r="7105" spans="9:17" x14ac:dyDescent="0.25">
      <c r="I7105" s="11">
        <v>7104</v>
      </c>
      <c r="J7105" s="11">
        <f t="shared" ca="1" si="496"/>
        <v>1.0171325027868889</v>
      </c>
      <c r="K7105" s="11">
        <f t="shared" ca="1" si="497"/>
        <v>2.2010475140242942</v>
      </c>
      <c r="L7105" s="11" t="str">
        <f t="shared" ca="1" si="486"/>
        <v>H</v>
      </c>
      <c r="M7105" s="11"/>
      <c r="N7105" s="11">
        <v>7104</v>
      </c>
      <c r="O7105" s="12">
        <f t="shared" ca="1" si="498"/>
        <v>2.9745649782970984</v>
      </c>
      <c r="P7105" s="12">
        <f t="shared" ca="1" si="499"/>
        <v>0.56232891391511464</v>
      </c>
      <c r="Q7105" s="11" t="str">
        <f t="shared" ca="1" si="487"/>
        <v>A</v>
      </c>
    </row>
    <row r="7106" spans="9:17" x14ac:dyDescent="0.25">
      <c r="I7106" s="11">
        <v>7105</v>
      </c>
      <c r="J7106" s="11">
        <f t="shared" ca="1" si="496"/>
        <v>0.58872675880279601</v>
      </c>
      <c r="K7106" s="11">
        <f t="shared" ca="1" si="497"/>
        <v>3.8726956558655017</v>
      </c>
      <c r="L7106" s="11" t="str">
        <f t="shared" ca="1" si="486"/>
        <v>H</v>
      </c>
      <c r="M7106" s="11"/>
      <c r="N7106" s="11">
        <v>7105</v>
      </c>
      <c r="O7106" s="12">
        <f t="shared" ca="1" si="498"/>
        <v>3.6039189417937498</v>
      </c>
      <c r="P7106" s="12">
        <f t="shared" ca="1" si="499"/>
        <v>0.53102289850404993</v>
      </c>
      <c r="Q7106" s="11" t="str">
        <f t="shared" ca="1" si="487"/>
        <v>A</v>
      </c>
    </row>
    <row r="7107" spans="9:17" x14ac:dyDescent="0.25">
      <c r="I7107" s="11">
        <v>7106</v>
      </c>
      <c r="J7107" s="11">
        <f t="shared" ref="J7107:J7170" ca="1" si="500">NORMINV(RAND(), $D$3,$F$3)</f>
        <v>1.9403403983579355</v>
      </c>
      <c r="K7107" s="11">
        <f t="shared" ref="K7107:K7170" ca="1" si="501">NORMINV(RAND(), $D$2,$F$2)</f>
        <v>2.0246885136811921</v>
      </c>
      <c r="L7107" s="11" t="str">
        <f t="shared" ca="1" si="486"/>
        <v>H</v>
      </c>
      <c r="M7107" s="11"/>
      <c r="N7107" s="11">
        <v>7106</v>
      </c>
      <c r="O7107" s="12">
        <f t="shared" ref="O7107:O7170" ca="1" si="502">NORMINV(RAND(), $D$11,$F$11)</f>
        <v>0.92847124395446934</v>
      </c>
      <c r="P7107" s="12">
        <f t="shared" ref="P7107:P7170" ca="1" si="503">NORMINV(RAND(), $D$10,$F$10)</f>
        <v>0.52697482207723845</v>
      </c>
      <c r="Q7107" s="11" t="str">
        <f t="shared" ca="1" si="487"/>
        <v>A</v>
      </c>
    </row>
    <row r="7108" spans="9:17" x14ac:dyDescent="0.25">
      <c r="I7108" s="11">
        <v>7107</v>
      </c>
      <c r="J7108" s="11">
        <f t="shared" ca="1" si="500"/>
        <v>6.0939541481057735E-2</v>
      </c>
      <c r="K7108" s="11">
        <f t="shared" ca="1" si="501"/>
        <v>1.1717792530900915</v>
      </c>
      <c r="L7108" s="11" t="str">
        <f t="shared" ca="1" si="486"/>
        <v>H</v>
      </c>
      <c r="M7108" s="11"/>
      <c r="N7108" s="11">
        <v>7107</v>
      </c>
      <c r="O7108" s="12">
        <f t="shared" ca="1" si="502"/>
        <v>1.2755595834282154</v>
      </c>
      <c r="P7108" s="12">
        <f t="shared" ca="1" si="503"/>
        <v>0.28040248586375893</v>
      </c>
      <c r="Q7108" s="11" t="str">
        <f t="shared" ca="1" si="487"/>
        <v>A</v>
      </c>
    </row>
    <row r="7109" spans="9:17" x14ac:dyDescent="0.25">
      <c r="I7109" s="11">
        <v>7108</v>
      </c>
      <c r="J7109" s="11">
        <f t="shared" ca="1" si="500"/>
        <v>-1.8341571668305141</v>
      </c>
      <c r="K7109" s="11">
        <f t="shared" ca="1" si="501"/>
        <v>2.4253705749031598</v>
      </c>
      <c r="L7109" s="11" t="str">
        <f t="shared" ca="1" si="486"/>
        <v>H</v>
      </c>
      <c r="M7109" s="11"/>
      <c r="N7109" s="11">
        <v>7108</v>
      </c>
      <c r="O7109" s="12">
        <f t="shared" ca="1" si="502"/>
        <v>-0.29694331752969083</v>
      </c>
      <c r="P7109" s="12">
        <f t="shared" ca="1" si="503"/>
        <v>0.29700159974930285</v>
      </c>
      <c r="Q7109" s="11" t="str">
        <f t="shared" ca="1" si="487"/>
        <v>H</v>
      </c>
    </row>
    <row r="7110" spans="9:17" x14ac:dyDescent="0.25">
      <c r="I7110" s="11">
        <v>7109</v>
      </c>
      <c r="J7110" s="11">
        <f t="shared" ca="1" si="500"/>
        <v>1.6858227587918886</v>
      </c>
      <c r="K7110" s="11">
        <f t="shared" ca="1" si="501"/>
        <v>3.1671816366836518</v>
      </c>
      <c r="L7110" s="11" t="str">
        <f t="shared" ca="1" si="486"/>
        <v>H</v>
      </c>
      <c r="M7110" s="11"/>
      <c r="N7110" s="11">
        <v>7109</v>
      </c>
      <c r="O7110" s="12">
        <f t="shared" ca="1" si="502"/>
        <v>-0.24831451213210154</v>
      </c>
      <c r="P7110" s="12">
        <f t="shared" ca="1" si="503"/>
        <v>7.1176450568068095E-2</v>
      </c>
      <c r="Q7110" s="11" t="str">
        <f t="shared" ca="1" si="487"/>
        <v>H</v>
      </c>
    </row>
    <row r="7111" spans="9:17" x14ac:dyDescent="0.25">
      <c r="I7111" s="11">
        <v>7110</v>
      </c>
      <c r="J7111" s="11">
        <f t="shared" ca="1" si="500"/>
        <v>-0.1522272613060599</v>
      </c>
      <c r="K7111" s="11">
        <f t="shared" ca="1" si="501"/>
        <v>1.2152246954978123</v>
      </c>
      <c r="L7111" s="11" t="str">
        <f t="shared" ca="1" si="486"/>
        <v>H</v>
      </c>
      <c r="M7111" s="11"/>
      <c r="N7111" s="11">
        <v>7110</v>
      </c>
      <c r="O7111" s="12">
        <f t="shared" ca="1" si="502"/>
        <v>-0.21815823060384232</v>
      </c>
      <c r="P7111" s="12">
        <f t="shared" ca="1" si="503"/>
        <v>2.3104845176073781</v>
      </c>
      <c r="Q7111" s="11" t="str">
        <f t="shared" ca="1" si="487"/>
        <v>H</v>
      </c>
    </row>
    <row r="7112" spans="9:17" x14ac:dyDescent="0.25">
      <c r="I7112" s="11">
        <v>7111</v>
      </c>
      <c r="J7112" s="11">
        <f t="shared" ca="1" si="500"/>
        <v>0.63493420310505722</v>
      </c>
      <c r="K7112" s="11">
        <f t="shared" ca="1" si="501"/>
        <v>2.1601762226558172</v>
      </c>
      <c r="L7112" s="11" t="str">
        <f t="shared" ca="1" si="486"/>
        <v>H</v>
      </c>
      <c r="M7112" s="11"/>
      <c r="N7112" s="11">
        <v>7111</v>
      </c>
      <c r="O7112" s="12">
        <f t="shared" ca="1" si="502"/>
        <v>-6.3723166787970076E-2</v>
      </c>
      <c r="P7112" s="12">
        <f t="shared" ca="1" si="503"/>
        <v>0.96745998129248845</v>
      </c>
      <c r="Q7112" s="11" t="str">
        <f t="shared" ca="1" si="487"/>
        <v>H</v>
      </c>
    </row>
    <row r="7113" spans="9:17" x14ac:dyDescent="0.25">
      <c r="I7113" s="11">
        <v>7112</v>
      </c>
      <c r="J7113" s="11">
        <f t="shared" ca="1" si="500"/>
        <v>1.0760729668999325E-2</v>
      </c>
      <c r="K7113" s="11">
        <f t="shared" ca="1" si="501"/>
        <v>4.5997098837150006</v>
      </c>
      <c r="L7113" s="11" t="str">
        <f t="shared" ca="1" si="486"/>
        <v>H</v>
      </c>
      <c r="M7113" s="11"/>
      <c r="N7113" s="11">
        <v>7112</v>
      </c>
      <c r="O7113" s="12">
        <f t="shared" ca="1" si="502"/>
        <v>3.0494049679845121</v>
      </c>
      <c r="P7113" s="12">
        <f t="shared" ca="1" si="503"/>
        <v>3.0586854942294162</v>
      </c>
      <c r="Q7113" s="11" t="str">
        <f t="shared" ca="1" si="487"/>
        <v>H</v>
      </c>
    </row>
    <row r="7114" spans="9:17" x14ac:dyDescent="0.25">
      <c r="I7114" s="11">
        <v>7113</v>
      </c>
      <c r="J7114" s="11">
        <f t="shared" ca="1" si="500"/>
        <v>2.3460887541352227E-3</v>
      </c>
      <c r="K7114" s="11">
        <f t="shared" ca="1" si="501"/>
        <v>2.6510063185295536</v>
      </c>
      <c r="L7114" s="11" t="str">
        <f t="shared" ca="1" si="486"/>
        <v>H</v>
      </c>
      <c r="M7114" s="11"/>
      <c r="N7114" s="11">
        <v>7113</v>
      </c>
      <c r="O7114" s="12">
        <f t="shared" ca="1" si="502"/>
        <v>-0.94343776816759339</v>
      </c>
      <c r="P7114" s="12">
        <f t="shared" ca="1" si="503"/>
        <v>0.34475810553816577</v>
      </c>
      <c r="Q7114" s="11" t="str">
        <f t="shared" ca="1" si="487"/>
        <v>H</v>
      </c>
    </row>
    <row r="7115" spans="9:17" x14ac:dyDescent="0.25">
      <c r="I7115" s="11">
        <v>7114</v>
      </c>
      <c r="J7115" s="11">
        <f t="shared" ca="1" si="500"/>
        <v>2.1887927134779406</v>
      </c>
      <c r="K7115" s="11">
        <f t="shared" ca="1" si="501"/>
        <v>2.581056677599574</v>
      </c>
      <c r="L7115" s="11" t="str">
        <f t="shared" ca="1" si="486"/>
        <v>H</v>
      </c>
      <c r="M7115" s="11"/>
      <c r="N7115" s="11">
        <v>7114</v>
      </c>
      <c r="O7115" s="12">
        <f t="shared" ca="1" si="502"/>
        <v>0.63137664727788634</v>
      </c>
      <c r="P7115" s="12">
        <f t="shared" ca="1" si="503"/>
        <v>-0.11917715649503058</v>
      </c>
      <c r="Q7115" s="11" t="str">
        <f t="shared" ca="1" si="487"/>
        <v>A</v>
      </c>
    </row>
    <row r="7116" spans="9:17" x14ac:dyDescent="0.25">
      <c r="I7116" s="11">
        <v>7115</v>
      </c>
      <c r="J7116" s="11">
        <f t="shared" ca="1" si="500"/>
        <v>1.2119009009018886</v>
      </c>
      <c r="K7116" s="11">
        <f t="shared" ca="1" si="501"/>
        <v>1.7782089721732639</v>
      </c>
      <c r="L7116" s="11" t="str">
        <f t="shared" ca="1" si="486"/>
        <v>H</v>
      </c>
      <c r="M7116" s="11"/>
      <c r="N7116" s="11">
        <v>7115</v>
      </c>
      <c r="O7116" s="12">
        <f t="shared" ca="1" si="502"/>
        <v>0.67637812268522712</v>
      </c>
      <c r="P7116" s="12">
        <f t="shared" ca="1" si="503"/>
        <v>2.4995825747218081</v>
      </c>
      <c r="Q7116" s="11" t="str">
        <f t="shared" ca="1" si="487"/>
        <v>H</v>
      </c>
    </row>
    <row r="7117" spans="9:17" x14ac:dyDescent="0.25">
      <c r="I7117" s="11">
        <v>7116</v>
      </c>
      <c r="J7117" s="11">
        <f t="shared" ca="1" si="500"/>
        <v>0.83115445176888125</v>
      </c>
      <c r="K7117" s="11">
        <f t="shared" ca="1" si="501"/>
        <v>2.2411467295353313</v>
      </c>
      <c r="L7117" s="11" t="str">
        <f t="shared" ca="1" si="486"/>
        <v>H</v>
      </c>
      <c r="M7117" s="11"/>
      <c r="N7117" s="11">
        <v>7116</v>
      </c>
      <c r="O7117" s="12">
        <f t="shared" ca="1" si="502"/>
        <v>0.17697332369830554</v>
      </c>
      <c r="P7117" s="12">
        <f t="shared" ca="1" si="503"/>
        <v>0.79662709985315816</v>
      </c>
      <c r="Q7117" s="11" t="str">
        <f t="shared" ca="1" si="487"/>
        <v>H</v>
      </c>
    </row>
    <row r="7118" spans="9:17" x14ac:dyDescent="0.25">
      <c r="I7118" s="11">
        <v>7117</v>
      </c>
      <c r="J7118" s="11">
        <f t="shared" ca="1" si="500"/>
        <v>1.2914410799144906</v>
      </c>
      <c r="K7118" s="11">
        <f t="shared" ca="1" si="501"/>
        <v>2.42504029730165</v>
      </c>
      <c r="L7118" s="11" t="str">
        <f t="shared" ca="1" si="486"/>
        <v>H</v>
      </c>
      <c r="M7118" s="11"/>
      <c r="N7118" s="11">
        <v>7117</v>
      </c>
      <c r="O7118" s="12">
        <f t="shared" ca="1" si="502"/>
        <v>-1.8166728801112677</v>
      </c>
      <c r="P7118" s="12">
        <f t="shared" ca="1" si="503"/>
        <v>1.465416582120556</v>
      </c>
      <c r="Q7118" s="11" t="str">
        <f t="shared" ca="1" si="487"/>
        <v>H</v>
      </c>
    </row>
    <row r="7119" spans="9:17" x14ac:dyDescent="0.25">
      <c r="I7119" s="11">
        <v>7118</v>
      </c>
      <c r="J7119" s="11">
        <f t="shared" ca="1" si="500"/>
        <v>1.4138336471045299</v>
      </c>
      <c r="K7119" s="11">
        <f t="shared" ca="1" si="501"/>
        <v>3.7730538074104008</v>
      </c>
      <c r="L7119" s="11" t="str">
        <f t="shared" ca="1" si="486"/>
        <v>H</v>
      </c>
      <c r="M7119" s="11"/>
      <c r="N7119" s="11">
        <v>7118</v>
      </c>
      <c r="O7119" s="12">
        <f t="shared" ca="1" si="502"/>
        <v>0.17617479616936504</v>
      </c>
      <c r="P7119" s="12">
        <f t="shared" ca="1" si="503"/>
        <v>0.32200293253434964</v>
      </c>
      <c r="Q7119" s="11" t="str">
        <f t="shared" ca="1" si="487"/>
        <v>H</v>
      </c>
    </row>
    <row r="7120" spans="9:17" x14ac:dyDescent="0.25">
      <c r="I7120" s="11">
        <v>7119</v>
      </c>
      <c r="J7120" s="11">
        <f t="shared" ca="1" si="500"/>
        <v>0.14821755340486853</v>
      </c>
      <c r="K7120" s="11">
        <f t="shared" ca="1" si="501"/>
        <v>-0.1951063907336712</v>
      </c>
      <c r="L7120" s="11" t="str">
        <f t="shared" ca="1" si="486"/>
        <v>A</v>
      </c>
      <c r="M7120" s="11"/>
      <c r="N7120" s="11">
        <v>7119</v>
      </c>
      <c r="O7120" s="12">
        <f t="shared" ca="1" si="502"/>
        <v>-1.1932385644409236</v>
      </c>
      <c r="P7120" s="12">
        <f t="shared" ca="1" si="503"/>
        <v>1.2526354985536443</v>
      </c>
      <c r="Q7120" s="11" t="str">
        <f t="shared" ca="1" si="487"/>
        <v>H</v>
      </c>
    </row>
    <row r="7121" spans="9:17" x14ac:dyDescent="0.25">
      <c r="I7121" s="11">
        <v>7120</v>
      </c>
      <c r="J7121" s="11">
        <f t="shared" ca="1" si="500"/>
        <v>0.60051897831955192</v>
      </c>
      <c r="K7121" s="11">
        <f t="shared" ca="1" si="501"/>
        <v>3.2967640043906101</v>
      </c>
      <c r="L7121" s="11" t="str">
        <f t="shared" ca="1" si="486"/>
        <v>H</v>
      </c>
      <c r="M7121" s="11"/>
      <c r="N7121" s="11">
        <v>7120</v>
      </c>
      <c r="O7121" s="12">
        <f t="shared" ca="1" si="502"/>
        <v>-0.21244057890285128</v>
      </c>
      <c r="P7121" s="12">
        <f t="shared" ca="1" si="503"/>
        <v>2.2217126984903501</v>
      </c>
      <c r="Q7121" s="11" t="str">
        <f t="shared" ca="1" si="487"/>
        <v>H</v>
      </c>
    </row>
    <row r="7122" spans="9:17" x14ac:dyDescent="0.25">
      <c r="I7122" s="11">
        <v>7121</v>
      </c>
      <c r="J7122" s="11">
        <f t="shared" ca="1" si="500"/>
        <v>0.38800137782725508</v>
      </c>
      <c r="K7122" s="11">
        <f t="shared" ca="1" si="501"/>
        <v>2.7567161150563724</v>
      </c>
      <c r="L7122" s="11" t="str">
        <f t="shared" ca="1" si="486"/>
        <v>H</v>
      </c>
      <c r="M7122" s="11"/>
      <c r="N7122" s="11">
        <v>7121</v>
      </c>
      <c r="O7122" s="12">
        <f t="shared" ca="1" si="502"/>
        <v>0.66850602957362848</v>
      </c>
      <c r="P7122" s="12">
        <f t="shared" ca="1" si="503"/>
        <v>5.628221146617185E-2</v>
      </c>
      <c r="Q7122" s="11" t="str">
        <f t="shared" ca="1" si="487"/>
        <v>A</v>
      </c>
    </row>
    <row r="7123" spans="9:17" x14ac:dyDescent="0.25">
      <c r="I7123" s="11">
        <v>7122</v>
      </c>
      <c r="J7123" s="11">
        <f t="shared" ca="1" si="500"/>
        <v>-3.7009570975565786E-2</v>
      </c>
      <c r="K7123" s="11">
        <f t="shared" ca="1" si="501"/>
        <v>3.2630242453860454</v>
      </c>
      <c r="L7123" s="11" t="str">
        <f t="shared" ca="1" si="486"/>
        <v>H</v>
      </c>
      <c r="M7123" s="11"/>
      <c r="N7123" s="11">
        <v>7122</v>
      </c>
      <c r="O7123" s="12">
        <f t="shared" ca="1" si="502"/>
        <v>1.9241983241648923</v>
      </c>
      <c r="P7123" s="12">
        <f t="shared" ca="1" si="503"/>
        <v>1.9650245802075952</v>
      </c>
      <c r="Q7123" s="11" t="str">
        <f t="shared" ca="1" si="487"/>
        <v>H</v>
      </c>
    </row>
    <row r="7124" spans="9:17" x14ac:dyDescent="0.25">
      <c r="I7124" s="11">
        <v>7123</v>
      </c>
      <c r="J7124" s="11">
        <f t="shared" ca="1" si="500"/>
        <v>0.23712728415068784</v>
      </c>
      <c r="K7124" s="11">
        <f t="shared" ca="1" si="501"/>
        <v>1.1532981844724906</v>
      </c>
      <c r="L7124" s="11" t="str">
        <f t="shared" ca="1" si="486"/>
        <v>H</v>
      </c>
      <c r="M7124" s="11"/>
      <c r="N7124" s="11">
        <v>7123</v>
      </c>
      <c r="O7124" s="12">
        <f t="shared" ca="1" si="502"/>
        <v>0.14892321522201141</v>
      </c>
      <c r="P7124" s="12">
        <f t="shared" ca="1" si="503"/>
        <v>1.6676888664992995</v>
      </c>
      <c r="Q7124" s="11" t="str">
        <f t="shared" ca="1" si="487"/>
        <v>H</v>
      </c>
    </row>
    <row r="7125" spans="9:17" x14ac:dyDescent="0.25">
      <c r="I7125" s="11">
        <v>7124</v>
      </c>
      <c r="J7125" s="11">
        <f t="shared" ca="1" si="500"/>
        <v>1.7505298299575855</v>
      </c>
      <c r="K7125" s="11">
        <f t="shared" ca="1" si="501"/>
        <v>3.0221514508239737</v>
      </c>
      <c r="L7125" s="11" t="str">
        <f t="shared" ca="1" si="486"/>
        <v>H</v>
      </c>
      <c r="M7125" s="11"/>
      <c r="N7125" s="11">
        <v>7124</v>
      </c>
      <c r="O7125" s="12">
        <f t="shared" ca="1" si="502"/>
        <v>0.86573260964032828</v>
      </c>
      <c r="P7125" s="12">
        <f t="shared" ca="1" si="503"/>
        <v>0.74260086613145038</v>
      </c>
      <c r="Q7125" s="11" t="str">
        <f t="shared" ca="1" si="487"/>
        <v>A</v>
      </c>
    </row>
    <row r="7126" spans="9:17" x14ac:dyDescent="0.25">
      <c r="I7126" s="11">
        <v>7125</v>
      </c>
      <c r="J7126" s="11">
        <f t="shared" ca="1" si="500"/>
        <v>3.7937435026662398</v>
      </c>
      <c r="K7126" s="11">
        <f t="shared" ca="1" si="501"/>
        <v>4.6306952971427409</v>
      </c>
      <c r="L7126" s="11" t="str">
        <f t="shared" ca="1" si="486"/>
        <v>H</v>
      </c>
      <c r="M7126" s="11"/>
      <c r="N7126" s="11">
        <v>7125</v>
      </c>
      <c r="O7126" s="12">
        <f t="shared" ca="1" si="502"/>
        <v>0.6005947640682171</v>
      </c>
      <c r="P7126" s="12">
        <f t="shared" ca="1" si="503"/>
        <v>0.36192934283596612</v>
      </c>
      <c r="Q7126" s="11" t="str">
        <f t="shared" ca="1" si="487"/>
        <v>A</v>
      </c>
    </row>
    <row r="7127" spans="9:17" x14ac:dyDescent="0.25">
      <c r="I7127" s="11">
        <v>7126</v>
      </c>
      <c r="J7127" s="11">
        <f t="shared" ca="1" si="500"/>
        <v>1.8225900257202905</v>
      </c>
      <c r="K7127" s="11">
        <f t="shared" ca="1" si="501"/>
        <v>2.2549013680959349</v>
      </c>
      <c r="L7127" s="11" t="str">
        <f t="shared" ca="1" si="486"/>
        <v>H</v>
      </c>
      <c r="M7127" s="11"/>
      <c r="N7127" s="11">
        <v>7126</v>
      </c>
      <c r="O7127" s="12">
        <f t="shared" ca="1" si="502"/>
        <v>-0.18929655812522561</v>
      </c>
      <c r="P7127" s="12">
        <f t="shared" ca="1" si="503"/>
        <v>1.1180324968878799</v>
      </c>
      <c r="Q7127" s="11" t="str">
        <f t="shared" ca="1" si="487"/>
        <v>H</v>
      </c>
    </row>
    <row r="7128" spans="9:17" x14ac:dyDescent="0.25">
      <c r="I7128" s="11">
        <v>7127</v>
      </c>
      <c r="J7128" s="11">
        <f t="shared" ca="1" si="500"/>
        <v>-0.35896074472515316</v>
      </c>
      <c r="K7128" s="11">
        <f t="shared" ca="1" si="501"/>
        <v>1.2470341028714873</v>
      </c>
      <c r="L7128" s="11" t="str">
        <f t="shared" ca="1" si="486"/>
        <v>H</v>
      </c>
      <c r="M7128" s="11"/>
      <c r="N7128" s="11">
        <v>7127</v>
      </c>
      <c r="O7128" s="12">
        <f t="shared" ca="1" si="502"/>
        <v>-0.19794078488668709</v>
      </c>
      <c r="P7128" s="12">
        <f t="shared" ca="1" si="503"/>
        <v>-0.5852304055683426</v>
      </c>
      <c r="Q7128" s="11" t="str">
        <f t="shared" ca="1" si="487"/>
        <v>A</v>
      </c>
    </row>
    <row r="7129" spans="9:17" x14ac:dyDescent="0.25">
      <c r="I7129" s="11">
        <v>7128</v>
      </c>
      <c r="J7129" s="11">
        <f t="shared" ca="1" si="500"/>
        <v>1.692291758979704</v>
      </c>
      <c r="K7129" s="11">
        <f t="shared" ca="1" si="501"/>
        <v>0.92897969024775606</v>
      </c>
      <c r="L7129" s="11" t="str">
        <f t="shared" ca="1" si="486"/>
        <v>A</v>
      </c>
      <c r="M7129" s="11"/>
      <c r="N7129" s="11">
        <v>7128</v>
      </c>
      <c r="O7129" s="12">
        <f t="shared" ca="1" si="502"/>
        <v>1.7422355360307733</v>
      </c>
      <c r="P7129" s="12">
        <f t="shared" ca="1" si="503"/>
        <v>1.2088070093971872</v>
      </c>
      <c r="Q7129" s="11" t="str">
        <f t="shared" ca="1" si="487"/>
        <v>A</v>
      </c>
    </row>
    <row r="7130" spans="9:17" x14ac:dyDescent="0.25">
      <c r="I7130" s="11">
        <v>7129</v>
      </c>
      <c r="J7130" s="11">
        <f t="shared" ca="1" si="500"/>
        <v>2.5430017399249625</v>
      </c>
      <c r="K7130" s="11">
        <f t="shared" ca="1" si="501"/>
        <v>2.6395061817404897</v>
      </c>
      <c r="L7130" s="11" t="str">
        <f t="shared" ca="1" si="486"/>
        <v>H</v>
      </c>
      <c r="M7130" s="11"/>
      <c r="N7130" s="11">
        <v>7129</v>
      </c>
      <c r="O7130" s="12">
        <f t="shared" ca="1" si="502"/>
        <v>1.0863208750850939</v>
      </c>
      <c r="P7130" s="12">
        <f t="shared" ca="1" si="503"/>
        <v>2.3879791272159965</v>
      </c>
      <c r="Q7130" s="11" t="str">
        <f t="shared" ca="1" si="487"/>
        <v>H</v>
      </c>
    </row>
    <row r="7131" spans="9:17" x14ac:dyDescent="0.25">
      <c r="I7131" s="11">
        <v>7130</v>
      </c>
      <c r="J7131" s="11">
        <f t="shared" ca="1" si="500"/>
        <v>-0.32037935060419021</v>
      </c>
      <c r="K7131" s="11">
        <f t="shared" ca="1" si="501"/>
        <v>0.91652308339644328</v>
      </c>
      <c r="L7131" s="11" t="str">
        <f t="shared" ca="1" si="486"/>
        <v>H</v>
      </c>
      <c r="M7131" s="11"/>
      <c r="N7131" s="11">
        <v>7130</v>
      </c>
      <c r="O7131" s="12">
        <f t="shared" ca="1" si="502"/>
        <v>2.324791861076958</v>
      </c>
      <c r="P7131" s="12">
        <f t="shared" ca="1" si="503"/>
        <v>0.25799873002063689</v>
      </c>
      <c r="Q7131" s="11" t="str">
        <f t="shared" ca="1" si="487"/>
        <v>A</v>
      </c>
    </row>
    <row r="7132" spans="9:17" x14ac:dyDescent="0.25">
      <c r="I7132" s="11">
        <v>7131</v>
      </c>
      <c r="J7132" s="11">
        <f t="shared" ca="1" si="500"/>
        <v>0.35415263025053023</v>
      </c>
      <c r="K7132" s="11">
        <f t="shared" ca="1" si="501"/>
        <v>0.83672583080925689</v>
      </c>
      <c r="L7132" s="11" t="str">
        <f t="shared" ca="1" si="486"/>
        <v>H</v>
      </c>
      <c r="M7132" s="11"/>
      <c r="N7132" s="11">
        <v>7131</v>
      </c>
      <c r="O7132" s="12">
        <f t="shared" ca="1" si="502"/>
        <v>1.7322787913261386</v>
      </c>
      <c r="P7132" s="12">
        <f t="shared" ca="1" si="503"/>
        <v>-1.0656099381614133</v>
      </c>
      <c r="Q7132" s="11" t="str">
        <f t="shared" ca="1" si="487"/>
        <v>A</v>
      </c>
    </row>
    <row r="7133" spans="9:17" x14ac:dyDescent="0.25">
      <c r="I7133" s="11">
        <v>7132</v>
      </c>
      <c r="J7133" s="11">
        <f t="shared" ca="1" si="500"/>
        <v>0.36606429985322708</v>
      </c>
      <c r="K7133" s="11">
        <f t="shared" ca="1" si="501"/>
        <v>2.2245751212755893</v>
      </c>
      <c r="L7133" s="11" t="str">
        <f t="shared" ca="1" si="486"/>
        <v>H</v>
      </c>
      <c r="M7133" s="11"/>
      <c r="N7133" s="11">
        <v>7132</v>
      </c>
      <c r="O7133" s="12">
        <f t="shared" ca="1" si="502"/>
        <v>1.6877132781085931</v>
      </c>
      <c r="P7133" s="12">
        <f t="shared" ca="1" si="503"/>
        <v>2.5316040975270973</v>
      </c>
      <c r="Q7133" s="11" t="str">
        <f t="shared" ca="1" si="487"/>
        <v>H</v>
      </c>
    </row>
    <row r="7134" spans="9:17" x14ac:dyDescent="0.25">
      <c r="I7134" s="11">
        <v>7133</v>
      </c>
      <c r="J7134" s="11">
        <f t="shared" ca="1" si="500"/>
        <v>1.4648167874001881</v>
      </c>
      <c r="K7134" s="11">
        <f t="shared" ca="1" si="501"/>
        <v>1.3192880789216681</v>
      </c>
      <c r="L7134" s="11" t="str">
        <f t="shared" ca="1" si="486"/>
        <v>A</v>
      </c>
      <c r="M7134" s="11"/>
      <c r="N7134" s="11">
        <v>7133</v>
      </c>
      <c r="O7134" s="12">
        <f t="shared" ca="1" si="502"/>
        <v>-0.64462932656353433</v>
      </c>
      <c r="P7134" s="12">
        <f t="shared" ca="1" si="503"/>
        <v>-0.1108683704487512</v>
      </c>
      <c r="Q7134" s="11" t="str">
        <f t="shared" ca="1" si="487"/>
        <v>H</v>
      </c>
    </row>
    <row r="7135" spans="9:17" x14ac:dyDescent="0.25">
      <c r="I7135" s="11">
        <v>7134</v>
      </c>
      <c r="J7135" s="11">
        <f t="shared" ca="1" si="500"/>
        <v>1.5674959987380139</v>
      </c>
      <c r="K7135" s="11">
        <f t="shared" ca="1" si="501"/>
        <v>0.26971256698594814</v>
      </c>
      <c r="L7135" s="11" t="str">
        <f t="shared" ca="1" si="486"/>
        <v>A</v>
      </c>
      <c r="M7135" s="11"/>
      <c r="N7135" s="11">
        <v>7134</v>
      </c>
      <c r="O7135" s="12">
        <f t="shared" ca="1" si="502"/>
        <v>2.6556762423491254</v>
      </c>
      <c r="P7135" s="12">
        <f t="shared" ca="1" si="503"/>
        <v>0.2114271851692614</v>
      </c>
      <c r="Q7135" s="11" t="str">
        <f t="shared" ca="1" si="487"/>
        <v>A</v>
      </c>
    </row>
    <row r="7136" spans="9:17" x14ac:dyDescent="0.25">
      <c r="I7136" s="11">
        <v>7135</v>
      </c>
      <c r="J7136" s="11">
        <f t="shared" ca="1" si="500"/>
        <v>-0.75171827217117249</v>
      </c>
      <c r="K7136" s="11">
        <f t="shared" ca="1" si="501"/>
        <v>0.51307130505045739</v>
      </c>
      <c r="L7136" s="11" t="str">
        <f t="shared" ca="1" si="486"/>
        <v>H</v>
      </c>
      <c r="M7136" s="11"/>
      <c r="N7136" s="11">
        <v>7135</v>
      </c>
      <c r="O7136" s="12">
        <f t="shared" ca="1" si="502"/>
        <v>2.0763598267415952</v>
      </c>
      <c r="P7136" s="12">
        <f t="shared" ca="1" si="503"/>
        <v>2.3422331055419527</v>
      </c>
      <c r="Q7136" s="11" t="str">
        <f t="shared" ca="1" si="487"/>
        <v>H</v>
      </c>
    </row>
    <row r="7137" spans="9:17" x14ac:dyDescent="0.25">
      <c r="I7137" s="11">
        <v>7136</v>
      </c>
      <c r="J7137" s="11">
        <f t="shared" ca="1" si="500"/>
        <v>1.5027024028707767</v>
      </c>
      <c r="K7137" s="11">
        <f t="shared" ca="1" si="501"/>
        <v>1.282013228444097</v>
      </c>
      <c r="L7137" s="11" t="str">
        <f t="shared" ca="1" si="486"/>
        <v>A</v>
      </c>
      <c r="M7137" s="11"/>
      <c r="N7137" s="11">
        <v>7136</v>
      </c>
      <c r="O7137" s="12">
        <f t="shared" ca="1" si="502"/>
        <v>-0.70257167709338142</v>
      </c>
      <c r="P7137" s="12">
        <f t="shared" ca="1" si="503"/>
        <v>-0.48017922462725804</v>
      </c>
      <c r="Q7137" s="11" t="str">
        <f t="shared" ca="1" si="487"/>
        <v>H</v>
      </c>
    </row>
    <row r="7138" spans="9:17" x14ac:dyDescent="0.25">
      <c r="I7138" s="11">
        <v>7137</v>
      </c>
      <c r="J7138" s="11">
        <f t="shared" ca="1" si="500"/>
        <v>-1.5328781385034129</v>
      </c>
      <c r="K7138" s="11">
        <f t="shared" ca="1" si="501"/>
        <v>1.9214599166888982</v>
      </c>
      <c r="L7138" s="11" t="str">
        <f t="shared" ca="1" si="486"/>
        <v>H</v>
      </c>
      <c r="M7138" s="11"/>
      <c r="N7138" s="11">
        <v>7137</v>
      </c>
      <c r="O7138" s="12">
        <f t="shared" ca="1" si="502"/>
        <v>-0.13553102198964018</v>
      </c>
      <c r="P7138" s="12">
        <f t="shared" ca="1" si="503"/>
        <v>-0.58897917167638902</v>
      </c>
      <c r="Q7138" s="11" t="str">
        <f t="shared" ca="1" si="487"/>
        <v>A</v>
      </c>
    </row>
    <row r="7139" spans="9:17" x14ac:dyDescent="0.25">
      <c r="I7139" s="11">
        <v>7138</v>
      </c>
      <c r="J7139" s="11">
        <f t="shared" ca="1" si="500"/>
        <v>1.7271300860146586</v>
      </c>
      <c r="K7139" s="11">
        <f t="shared" ca="1" si="501"/>
        <v>1.9471605159843945</v>
      </c>
      <c r="L7139" s="11" t="str">
        <f t="shared" ca="1" si="486"/>
        <v>H</v>
      </c>
      <c r="M7139" s="11"/>
      <c r="N7139" s="11">
        <v>7138</v>
      </c>
      <c r="O7139" s="12">
        <f t="shared" ca="1" si="502"/>
        <v>-0.73304167889811866</v>
      </c>
      <c r="P7139" s="12">
        <f t="shared" ca="1" si="503"/>
        <v>0.88828767754572269</v>
      </c>
      <c r="Q7139" s="11" t="str">
        <f t="shared" ca="1" si="487"/>
        <v>H</v>
      </c>
    </row>
    <row r="7140" spans="9:17" x14ac:dyDescent="0.25">
      <c r="I7140" s="11">
        <v>7139</v>
      </c>
      <c r="J7140" s="11">
        <f t="shared" ca="1" si="500"/>
        <v>0.98425900057093307</v>
      </c>
      <c r="K7140" s="11">
        <f t="shared" ca="1" si="501"/>
        <v>2.6487689952939895</v>
      </c>
      <c r="L7140" s="11" t="str">
        <f t="shared" ca="1" si="486"/>
        <v>H</v>
      </c>
      <c r="M7140" s="11"/>
      <c r="N7140" s="11">
        <v>7139</v>
      </c>
      <c r="O7140" s="12">
        <f t="shared" ca="1" si="502"/>
        <v>1.6783310543627488</v>
      </c>
      <c r="P7140" s="12">
        <f t="shared" ca="1" si="503"/>
        <v>1.6560449188763764</v>
      </c>
      <c r="Q7140" s="11" t="str">
        <f t="shared" ca="1" si="487"/>
        <v>A</v>
      </c>
    </row>
    <row r="7141" spans="9:17" x14ac:dyDescent="0.25">
      <c r="I7141" s="11">
        <v>7140</v>
      </c>
      <c r="J7141" s="11">
        <f t="shared" ca="1" si="500"/>
        <v>0.84687109875482669</v>
      </c>
      <c r="K7141" s="11">
        <f t="shared" ca="1" si="501"/>
        <v>2.4193548288233271</v>
      </c>
      <c r="L7141" s="11" t="str">
        <f t="shared" ca="1" si="486"/>
        <v>H</v>
      </c>
      <c r="M7141" s="11"/>
      <c r="N7141" s="11">
        <v>7140</v>
      </c>
      <c r="O7141" s="12">
        <f t="shared" ca="1" si="502"/>
        <v>-0.18923303193283791</v>
      </c>
      <c r="P7141" s="12">
        <f t="shared" ca="1" si="503"/>
        <v>1.7303385059836471</v>
      </c>
      <c r="Q7141" s="11" t="str">
        <f t="shared" ca="1" si="487"/>
        <v>H</v>
      </c>
    </row>
    <row r="7142" spans="9:17" x14ac:dyDescent="0.25">
      <c r="I7142" s="11">
        <v>7141</v>
      </c>
      <c r="J7142" s="11">
        <f t="shared" ca="1" si="500"/>
        <v>0.22255255086310755</v>
      </c>
      <c r="K7142" s="11">
        <f t="shared" ca="1" si="501"/>
        <v>2.7628249574506381</v>
      </c>
      <c r="L7142" s="11" t="str">
        <f t="shared" ref="L7142:L7396" ca="1" si="504">IF(J7142&gt;K7142, "A", IF(J7142=K7142, "T", "H"))</f>
        <v>H</v>
      </c>
      <c r="M7142" s="11"/>
      <c r="N7142" s="11">
        <v>7141</v>
      </c>
      <c r="O7142" s="12">
        <f t="shared" ca="1" si="502"/>
        <v>1.7194149156096643</v>
      </c>
      <c r="P7142" s="12">
        <f t="shared" ca="1" si="503"/>
        <v>1.2531594201632441</v>
      </c>
      <c r="Q7142" s="11" t="str">
        <f t="shared" ref="Q7142:Q7396" ca="1" si="505">IF(O7142&gt;P7142, "A", IF(O7142=P7142, "T", "H"))</f>
        <v>A</v>
      </c>
    </row>
    <row r="7143" spans="9:17" x14ac:dyDescent="0.25">
      <c r="I7143" s="11">
        <v>7142</v>
      </c>
      <c r="J7143" s="11">
        <f t="shared" ca="1" si="500"/>
        <v>-2.2229698662403674</v>
      </c>
      <c r="K7143" s="11">
        <f t="shared" ca="1" si="501"/>
        <v>-0.26113572735835788</v>
      </c>
      <c r="L7143" s="11" t="str">
        <f t="shared" ca="1" si="504"/>
        <v>H</v>
      </c>
      <c r="M7143" s="11"/>
      <c r="N7143" s="11">
        <v>7142</v>
      </c>
      <c r="O7143" s="12">
        <f t="shared" ca="1" si="502"/>
        <v>0.85511269453846828</v>
      </c>
      <c r="P7143" s="12">
        <f t="shared" ca="1" si="503"/>
        <v>3.6519034581114864</v>
      </c>
      <c r="Q7143" s="11" t="str">
        <f t="shared" ca="1" si="505"/>
        <v>H</v>
      </c>
    </row>
    <row r="7144" spans="9:17" x14ac:dyDescent="0.25">
      <c r="I7144" s="11">
        <v>7143</v>
      </c>
      <c r="J7144" s="11">
        <f t="shared" ca="1" si="500"/>
        <v>2.7416561978083327</v>
      </c>
      <c r="K7144" s="11">
        <f t="shared" ca="1" si="501"/>
        <v>5.2489267880694079E-2</v>
      </c>
      <c r="L7144" s="11" t="str">
        <f t="shared" ca="1" si="504"/>
        <v>A</v>
      </c>
      <c r="M7144" s="11"/>
      <c r="N7144" s="11">
        <v>7143</v>
      </c>
      <c r="O7144" s="12">
        <f t="shared" ca="1" si="502"/>
        <v>0.74642995605588891</v>
      </c>
      <c r="P7144" s="12">
        <f t="shared" ca="1" si="503"/>
        <v>0.77014572980558893</v>
      </c>
      <c r="Q7144" s="11" t="str">
        <f t="shared" ca="1" si="505"/>
        <v>H</v>
      </c>
    </row>
    <row r="7145" spans="9:17" x14ac:dyDescent="0.25">
      <c r="I7145" s="11">
        <v>7144</v>
      </c>
      <c r="J7145" s="11">
        <f t="shared" ca="1" si="500"/>
        <v>0.81485112219198286</v>
      </c>
      <c r="K7145" s="11">
        <f t="shared" ca="1" si="501"/>
        <v>2.0406975508030825</v>
      </c>
      <c r="L7145" s="11" t="str">
        <f t="shared" ca="1" si="504"/>
        <v>H</v>
      </c>
      <c r="M7145" s="11"/>
      <c r="N7145" s="11">
        <v>7144</v>
      </c>
      <c r="O7145" s="12">
        <f t="shared" ca="1" si="502"/>
        <v>4.3713812047073493</v>
      </c>
      <c r="P7145" s="12">
        <f t="shared" ca="1" si="503"/>
        <v>0.74046169155540253</v>
      </c>
      <c r="Q7145" s="11" t="str">
        <f t="shared" ca="1" si="505"/>
        <v>A</v>
      </c>
    </row>
    <row r="7146" spans="9:17" x14ac:dyDescent="0.25">
      <c r="I7146" s="11">
        <v>7145</v>
      </c>
      <c r="J7146" s="11">
        <f t="shared" ca="1" si="500"/>
        <v>2.7998016430795016</v>
      </c>
      <c r="K7146" s="11">
        <f t="shared" ca="1" si="501"/>
        <v>1.1727842680392722</v>
      </c>
      <c r="L7146" s="11" t="str">
        <f t="shared" ca="1" si="504"/>
        <v>A</v>
      </c>
      <c r="M7146" s="11"/>
      <c r="N7146" s="11">
        <v>7145</v>
      </c>
      <c r="O7146" s="12">
        <f t="shared" ca="1" si="502"/>
        <v>0.79597200924197986</v>
      </c>
      <c r="P7146" s="12">
        <f t="shared" ca="1" si="503"/>
        <v>1.9978729962254405</v>
      </c>
      <c r="Q7146" s="11" t="str">
        <f t="shared" ca="1" si="505"/>
        <v>H</v>
      </c>
    </row>
    <row r="7147" spans="9:17" x14ac:dyDescent="0.25">
      <c r="I7147" s="11">
        <v>7146</v>
      </c>
      <c r="J7147" s="11">
        <f t="shared" ca="1" si="500"/>
        <v>0.61986993085957209</v>
      </c>
      <c r="K7147" s="11">
        <f t="shared" ca="1" si="501"/>
        <v>2.7006453721773402</v>
      </c>
      <c r="L7147" s="11" t="str">
        <f t="shared" ca="1" si="504"/>
        <v>H</v>
      </c>
      <c r="M7147" s="11"/>
      <c r="N7147" s="11">
        <v>7146</v>
      </c>
      <c r="O7147" s="12">
        <f t="shared" ca="1" si="502"/>
        <v>-1.3139358172765427</v>
      </c>
      <c r="P7147" s="12">
        <f t="shared" ca="1" si="503"/>
        <v>1.7577078792338365</v>
      </c>
      <c r="Q7147" s="11" t="str">
        <f t="shared" ca="1" si="505"/>
        <v>H</v>
      </c>
    </row>
    <row r="7148" spans="9:17" x14ac:dyDescent="0.25">
      <c r="I7148" s="11">
        <v>7147</v>
      </c>
      <c r="J7148" s="11">
        <f t="shared" ca="1" si="500"/>
        <v>2.3451394131562777</v>
      </c>
      <c r="K7148" s="11">
        <f t="shared" ca="1" si="501"/>
        <v>3.6094710241417292</v>
      </c>
      <c r="L7148" s="11" t="str">
        <f t="shared" ca="1" si="504"/>
        <v>H</v>
      </c>
      <c r="M7148" s="11"/>
      <c r="N7148" s="11">
        <v>7147</v>
      </c>
      <c r="O7148" s="12">
        <f t="shared" ca="1" si="502"/>
        <v>0.49163291624006883</v>
      </c>
      <c r="P7148" s="12">
        <f t="shared" ca="1" si="503"/>
        <v>0.58669712993968215</v>
      </c>
      <c r="Q7148" s="11" t="str">
        <f t="shared" ca="1" si="505"/>
        <v>H</v>
      </c>
    </row>
    <row r="7149" spans="9:17" x14ac:dyDescent="0.25">
      <c r="I7149" s="11">
        <v>7148</v>
      </c>
      <c r="J7149" s="11">
        <f t="shared" ca="1" si="500"/>
        <v>2.5524912429942135</v>
      </c>
      <c r="K7149" s="11">
        <f t="shared" ca="1" si="501"/>
        <v>0.97054548207255342</v>
      </c>
      <c r="L7149" s="11" t="str">
        <f t="shared" ca="1" si="504"/>
        <v>A</v>
      </c>
      <c r="M7149" s="11"/>
      <c r="N7149" s="11">
        <v>7148</v>
      </c>
      <c r="O7149" s="12">
        <f t="shared" ca="1" si="502"/>
        <v>-0.19100599479272951</v>
      </c>
      <c r="P7149" s="12">
        <f t="shared" ca="1" si="503"/>
        <v>1.9177027154779374</v>
      </c>
      <c r="Q7149" s="11" t="str">
        <f t="shared" ca="1" si="505"/>
        <v>H</v>
      </c>
    </row>
    <row r="7150" spans="9:17" x14ac:dyDescent="0.25">
      <c r="I7150" s="11">
        <v>7149</v>
      </c>
      <c r="J7150" s="11">
        <f t="shared" ca="1" si="500"/>
        <v>1.8767016845444213</v>
      </c>
      <c r="K7150" s="11">
        <f t="shared" ca="1" si="501"/>
        <v>2.7327063782225167</v>
      </c>
      <c r="L7150" s="11" t="str">
        <f t="shared" ca="1" si="504"/>
        <v>H</v>
      </c>
      <c r="M7150" s="11"/>
      <c r="N7150" s="11">
        <v>7149</v>
      </c>
      <c r="O7150" s="12">
        <f t="shared" ca="1" si="502"/>
        <v>2.533380070960165</v>
      </c>
      <c r="P7150" s="12">
        <f t="shared" ca="1" si="503"/>
        <v>0.22158571073836753</v>
      </c>
      <c r="Q7150" s="11" t="str">
        <f t="shared" ca="1" si="505"/>
        <v>A</v>
      </c>
    </row>
    <row r="7151" spans="9:17" x14ac:dyDescent="0.25">
      <c r="I7151" s="11">
        <v>7150</v>
      </c>
      <c r="J7151" s="11">
        <f t="shared" ca="1" si="500"/>
        <v>-0.72031965903473438</v>
      </c>
      <c r="K7151" s="11">
        <f t="shared" ca="1" si="501"/>
        <v>0.6069826589643148</v>
      </c>
      <c r="L7151" s="11" t="str">
        <f t="shared" ca="1" si="504"/>
        <v>H</v>
      </c>
      <c r="M7151" s="11"/>
      <c r="N7151" s="11">
        <v>7150</v>
      </c>
      <c r="O7151" s="12">
        <f t="shared" ca="1" si="502"/>
        <v>1.3831762142895814</v>
      </c>
      <c r="P7151" s="12">
        <f t="shared" ca="1" si="503"/>
        <v>1.4191930933519226E-2</v>
      </c>
      <c r="Q7151" s="11" t="str">
        <f t="shared" ca="1" si="505"/>
        <v>A</v>
      </c>
    </row>
    <row r="7152" spans="9:17" x14ac:dyDescent="0.25">
      <c r="I7152" s="11">
        <v>7151</v>
      </c>
      <c r="J7152" s="11">
        <f t="shared" ca="1" si="500"/>
        <v>3.4452689576936377</v>
      </c>
      <c r="K7152" s="11">
        <f t="shared" ca="1" si="501"/>
        <v>0.42002430930832646</v>
      </c>
      <c r="L7152" s="11" t="str">
        <f t="shared" ca="1" si="504"/>
        <v>A</v>
      </c>
      <c r="M7152" s="11"/>
      <c r="N7152" s="11">
        <v>7151</v>
      </c>
      <c r="O7152" s="12">
        <f t="shared" ca="1" si="502"/>
        <v>-1.1277084192311422</v>
      </c>
      <c r="P7152" s="12">
        <f t="shared" ca="1" si="503"/>
        <v>-0.19687838792423951</v>
      </c>
      <c r="Q7152" s="11" t="str">
        <f t="shared" ca="1" si="505"/>
        <v>H</v>
      </c>
    </row>
    <row r="7153" spans="9:17" x14ac:dyDescent="0.25">
      <c r="I7153" s="11">
        <v>7152</v>
      </c>
      <c r="J7153" s="11">
        <f t="shared" ca="1" si="500"/>
        <v>-1.4271269629962244</v>
      </c>
      <c r="K7153" s="11">
        <f t="shared" ca="1" si="501"/>
        <v>1.948375872051793</v>
      </c>
      <c r="L7153" s="11" t="str">
        <f t="shared" ca="1" si="504"/>
        <v>H</v>
      </c>
      <c r="M7153" s="11"/>
      <c r="N7153" s="11">
        <v>7152</v>
      </c>
      <c r="O7153" s="12">
        <f t="shared" ca="1" si="502"/>
        <v>-1.8201670629391946</v>
      </c>
      <c r="P7153" s="12">
        <f t="shared" ca="1" si="503"/>
        <v>2.6560177471065476</v>
      </c>
      <c r="Q7153" s="11" t="str">
        <f t="shared" ca="1" si="505"/>
        <v>H</v>
      </c>
    </row>
    <row r="7154" spans="9:17" x14ac:dyDescent="0.25">
      <c r="I7154" s="11">
        <v>7153</v>
      </c>
      <c r="J7154" s="11">
        <f t="shared" ca="1" si="500"/>
        <v>4.1501730352953849</v>
      </c>
      <c r="K7154" s="11">
        <f t="shared" ca="1" si="501"/>
        <v>3.8121192217486728</v>
      </c>
      <c r="L7154" s="11" t="str">
        <f t="shared" ca="1" si="504"/>
        <v>A</v>
      </c>
      <c r="M7154" s="11"/>
      <c r="N7154" s="11">
        <v>7153</v>
      </c>
      <c r="O7154" s="12">
        <f t="shared" ca="1" si="502"/>
        <v>0.56727761477515237</v>
      </c>
      <c r="P7154" s="12">
        <f t="shared" ca="1" si="503"/>
        <v>1.0479149735262496</v>
      </c>
      <c r="Q7154" s="11" t="str">
        <f t="shared" ca="1" si="505"/>
        <v>H</v>
      </c>
    </row>
    <row r="7155" spans="9:17" x14ac:dyDescent="0.25">
      <c r="I7155" s="11">
        <v>7154</v>
      </c>
      <c r="J7155" s="11">
        <f t="shared" ca="1" si="500"/>
        <v>-0.39633925941311909</v>
      </c>
      <c r="K7155" s="11">
        <f t="shared" ca="1" si="501"/>
        <v>3.0660783888630485</v>
      </c>
      <c r="L7155" s="11" t="str">
        <f t="shared" ca="1" si="504"/>
        <v>H</v>
      </c>
      <c r="M7155" s="11"/>
      <c r="N7155" s="11">
        <v>7154</v>
      </c>
      <c r="O7155" s="12">
        <f t="shared" ca="1" si="502"/>
        <v>1.668019189383728</v>
      </c>
      <c r="P7155" s="12">
        <f t="shared" ca="1" si="503"/>
        <v>-0.16266532618826113</v>
      </c>
      <c r="Q7155" s="11" t="str">
        <f t="shared" ca="1" si="505"/>
        <v>A</v>
      </c>
    </row>
    <row r="7156" spans="9:17" x14ac:dyDescent="0.25">
      <c r="I7156" s="11">
        <v>7155</v>
      </c>
      <c r="J7156" s="11">
        <f t="shared" ca="1" si="500"/>
        <v>1.5200896978970273</v>
      </c>
      <c r="K7156" s="11">
        <f t="shared" ca="1" si="501"/>
        <v>2.4343535961945961</v>
      </c>
      <c r="L7156" s="11" t="str">
        <f t="shared" ca="1" si="504"/>
        <v>H</v>
      </c>
      <c r="M7156" s="11"/>
      <c r="N7156" s="11">
        <v>7155</v>
      </c>
      <c r="O7156" s="12">
        <f t="shared" ca="1" si="502"/>
        <v>0.83915640230068089</v>
      </c>
      <c r="P7156" s="12">
        <f t="shared" ca="1" si="503"/>
        <v>0.96681114686600866</v>
      </c>
      <c r="Q7156" s="11" t="str">
        <f t="shared" ca="1" si="505"/>
        <v>H</v>
      </c>
    </row>
    <row r="7157" spans="9:17" x14ac:dyDescent="0.25">
      <c r="I7157" s="11">
        <v>7156</v>
      </c>
      <c r="J7157" s="11">
        <f t="shared" ca="1" si="500"/>
        <v>0.51689678328814237</v>
      </c>
      <c r="K7157" s="11">
        <f t="shared" ca="1" si="501"/>
        <v>1.4520200921233495</v>
      </c>
      <c r="L7157" s="11" t="str">
        <f t="shared" ca="1" si="504"/>
        <v>H</v>
      </c>
      <c r="M7157" s="11"/>
      <c r="N7157" s="11">
        <v>7156</v>
      </c>
      <c r="O7157" s="12">
        <f t="shared" ca="1" si="502"/>
        <v>0.76016579896972669</v>
      </c>
      <c r="P7157" s="12">
        <f t="shared" ca="1" si="503"/>
        <v>1.8625117793088073</v>
      </c>
      <c r="Q7157" s="11" t="str">
        <f t="shared" ca="1" si="505"/>
        <v>H</v>
      </c>
    </row>
    <row r="7158" spans="9:17" x14ac:dyDescent="0.25">
      <c r="I7158" s="11">
        <v>7157</v>
      </c>
      <c r="J7158" s="11">
        <f t="shared" ca="1" si="500"/>
        <v>-1.517777443648471</v>
      </c>
      <c r="K7158" s="11">
        <f t="shared" ca="1" si="501"/>
        <v>3.8572599568750761</v>
      </c>
      <c r="L7158" s="11" t="str">
        <f t="shared" ca="1" si="504"/>
        <v>H</v>
      </c>
      <c r="M7158" s="11"/>
      <c r="N7158" s="11">
        <v>7157</v>
      </c>
      <c r="O7158" s="12">
        <f t="shared" ca="1" si="502"/>
        <v>1.6413929819250599</v>
      </c>
      <c r="P7158" s="12">
        <f t="shared" ca="1" si="503"/>
        <v>1.552764520365892</v>
      </c>
      <c r="Q7158" s="11" t="str">
        <f t="shared" ca="1" si="505"/>
        <v>A</v>
      </c>
    </row>
    <row r="7159" spans="9:17" x14ac:dyDescent="0.25">
      <c r="I7159" s="11">
        <v>7158</v>
      </c>
      <c r="J7159" s="11">
        <f t="shared" ca="1" si="500"/>
        <v>-0.74602091109025326</v>
      </c>
      <c r="K7159" s="11">
        <f t="shared" ca="1" si="501"/>
        <v>2.0955138582223367</v>
      </c>
      <c r="L7159" s="11" t="str">
        <f t="shared" ca="1" si="504"/>
        <v>H</v>
      </c>
      <c r="M7159" s="11"/>
      <c r="N7159" s="11">
        <v>7158</v>
      </c>
      <c r="O7159" s="12">
        <f t="shared" ca="1" si="502"/>
        <v>-0.80161707332567289</v>
      </c>
      <c r="P7159" s="12">
        <f t="shared" ca="1" si="503"/>
        <v>2.0895250426625704</v>
      </c>
      <c r="Q7159" s="11" t="str">
        <f t="shared" ca="1" si="505"/>
        <v>H</v>
      </c>
    </row>
    <row r="7160" spans="9:17" x14ac:dyDescent="0.25">
      <c r="I7160" s="11">
        <v>7159</v>
      </c>
      <c r="J7160" s="11">
        <f t="shared" ca="1" si="500"/>
        <v>2.3651061972165577</v>
      </c>
      <c r="K7160" s="11">
        <f t="shared" ca="1" si="501"/>
        <v>0.67341335311608019</v>
      </c>
      <c r="L7160" s="11" t="str">
        <f t="shared" ca="1" si="504"/>
        <v>A</v>
      </c>
      <c r="M7160" s="11"/>
      <c r="N7160" s="11">
        <v>7159</v>
      </c>
      <c r="O7160" s="12">
        <f t="shared" ca="1" si="502"/>
        <v>0.34142524280105235</v>
      </c>
      <c r="P7160" s="12">
        <f t="shared" ca="1" si="503"/>
        <v>1.1614320254753927</v>
      </c>
      <c r="Q7160" s="11" t="str">
        <f t="shared" ca="1" si="505"/>
        <v>H</v>
      </c>
    </row>
    <row r="7161" spans="9:17" x14ac:dyDescent="0.25">
      <c r="I7161" s="11">
        <v>7160</v>
      </c>
      <c r="J7161" s="11">
        <f t="shared" ca="1" si="500"/>
        <v>0.49134958359868341</v>
      </c>
      <c r="K7161" s="11">
        <f t="shared" ca="1" si="501"/>
        <v>1.5058827921563167</v>
      </c>
      <c r="L7161" s="11" t="str">
        <f t="shared" ca="1" si="504"/>
        <v>H</v>
      </c>
      <c r="M7161" s="11"/>
      <c r="N7161" s="11">
        <v>7160</v>
      </c>
      <c r="O7161" s="12">
        <f t="shared" ca="1" si="502"/>
        <v>-0.44765641340475537</v>
      </c>
      <c r="P7161" s="12">
        <f t="shared" ca="1" si="503"/>
        <v>0.17743648626770192</v>
      </c>
      <c r="Q7161" s="11" t="str">
        <f t="shared" ca="1" si="505"/>
        <v>H</v>
      </c>
    </row>
    <row r="7162" spans="9:17" x14ac:dyDescent="0.25">
      <c r="I7162" s="11">
        <v>7161</v>
      </c>
      <c r="J7162" s="11">
        <f t="shared" ca="1" si="500"/>
        <v>-0.13101569981972483</v>
      </c>
      <c r="K7162" s="11">
        <f t="shared" ca="1" si="501"/>
        <v>2.5766281958017534</v>
      </c>
      <c r="L7162" s="11" t="str">
        <f t="shared" ca="1" si="504"/>
        <v>H</v>
      </c>
      <c r="M7162" s="11"/>
      <c r="N7162" s="11">
        <v>7161</v>
      </c>
      <c r="O7162" s="12">
        <f t="shared" ca="1" si="502"/>
        <v>0.85856698452776625</v>
      </c>
      <c r="P7162" s="12">
        <f t="shared" ca="1" si="503"/>
        <v>0.9884519913406884</v>
      </c>
      <c r="Q7162" s="11" t="str">
        <f t="shared" ca="1" si="505"/>
        <v>H</v>
      </c>
    </row>
    <row r="7163" spans="9:17" x14ac:dyDescent="0.25">
      <c r="I7163" s="11">
        <v>7162</v>
      </c>
      <c r="J7163" s="11">
        <f t="shared" ca="1" si="500"/>
        <v>0.44640915397642222</v>
      </c>
      <c r="K7163" s="11">
        <f t="shared" ca="1" si="501"/>
        <v>1.2708492038524051</v>
      </c>
      <c r="L7163" s="11" t="str">
        <f t="shared" ca="1" si="504"/>
        <v>H</v>
      </c>
      <c r="M7163" s="11"/>
      <c r="N7163" s="11">
        <v>7162</v>
      </c>
      <c r="O7163" s="12">
        <f t="shared" ca="1" si="502"/>
        <v>-0.23929600867511092</v>
      </c>
      <c r="P7163" s="12">
        <f t="shared" ca="1" si="503"/>
        <v>0.93467375035335132</v>
      </c>
      <c r="Q7163" s="11" t="str">
        <f t="shared" ca="1" si="505"/>
        <v>H</v>
      </c>
    </row>
    <row r="7164" spans="9:17" x14ac:dyDescent="0.25">
      <c r="I7164" s="11">
        <v>7163</v>
      </c>
      <c r="J7164" s="11">
        <f t="shared" ca="1" si="500"/>
        <v>2.5573619100490843</v>
      </c>
      <c r="K7164" s="11">
        <f t="shared" ca="1" si="501"/>
        <v>1.5217387303687493</v>
      </c>
      <c r="L7164" s="11" t="str">
        <f t="shared" ca="1" si="504"/>
        <v>A</v>
      </c>
      <c r="M7164" s="11"/>
      <c r="N7164" s="11">
        <v>7163</v>
      </c>
      <c r="O7164" s="12">
        <f t="shared" ca="1" si="502"/>
        <v>-0.1647545972231812</v>
      </c>
      <c r="P7164" s="12">
        <f t="shared" ca="1" si="503"/>
        <v>2.4603959318745665</v>
      </c>
      <c r="Q7164" s="11" t="str">
        <f t="shared" ca="1" si="505"/>
        <v>H</v>
      </c>
    </row>
    <row r="7165" spans="9:17" x14ac:dyDescent="0.25">
      <c r="I7165" s="11">
        <v>7164</v>
      </c>
      <c r="J7165" s="11">
        <f t="shared" ca="1" si="500"/>
        <v>2.946409865408071</v>
      </c>
      <c r="K7165" s="11">
        <f t="shared" ca="1" si="501"/>
        <v>1.0780849062214664</v>
      </c>
      <c r="L7165" s="11" t="str">
        <f t="shared" ca="1" si="504"/>
        <v>A</v>
      </c>
      <c r="M7165" s="11"/>
      <c r="N7165" s="11">
        <v>7164</v>
      </c>
      <c r="O7165" s="12">
        <f t="shared" ca="1" si="502"/>
        <v>-0.88977227986761598</v>
      </c>
      <c r="P7165" s="12">
        <f t="shared" ca="1" si="503"/>
        <v>1.3569566527877277</v>
      </c>
      <c r="Q7165" s="11" t="str">
        <f t="shared" ca="1" si="505"/>
        <v>H</v>
      </c>
    </row>
    <row r="7166" spans="9:17" x14ac:dyDescent="0.25">
      <c r="I7166" s="11">
        <v>7165</v>
      </c>
      <c r="J7166" s="11">
        <f t="shared" ca="1" si="500"/>
        <v>1.6959936129808328</v>
      </c>
      <c r="K7166" s="11">
        <f t="shared" ca="1" si="501"/>
        <v>4.2977357516754582</v>
      </c>
      <c r="L7166" s="11" t="str">
        <f t="shared" ca="1" si="504"/>
        <v>H</v>
      </c>
      <c r="M7166" s="11"/>
      <c r="N7166" s="11">
        <v>7165</v>
      </c>
      <c r="O7166" s="12">
        <f t="shared" ca="1" si="502"/>
        <v>-2.7211184251815252</v>
      </c>
      <c r="P7166" s="12">
        <f t="shared" ca="1" si="503"/>
        <v>3.023897494342628</v>
      </c>
      <c r="Q7166" s="11" t="str">
        <f t="shared" ca="1" si="505"/>
        <v>H</v>
      </c>
    </row>
    <row r="7167" spans="9:17" x14ac:dyDescent="0.25">
      <c r="I7167" s="11">
        <v>7166</v>
      </c>
      <c r="J7167" s="11">
        <f t="shared" ca="1" si="500"/>
        <v>1.3649140698511473</v>
      </c>
      <c r="K7167" s="11">
        <f t="shared" ca="1" si="501"/>
        <v>1.4869351546161749</v>
      </c>
      <c r="L7167" s="11" t="str">
        <f t="shared" ca="1" si="504"/>
        <v>H</v>
      </c>
      <c r="M7167" s="11"/>
      <c r="N7167" s="11">
        <v>7166</v>
      </c>
      <c r="O7167" s="12">
        <f t="shared" ca="1" si="502"/>
        <v>2.0226838716976019</v>
      </c>
      <c r="P7167" s="12">
        <f t="shared" ca="1" si="503"/>
        <v>0.44113519400305423</v>
      </c>
      <c r="Q7167" s="11" t="str">
        <f t="shared" ca="1" si="505"/>
        <v>A</v>
      </c>
    </row>
    <row r="7168" spans="9:17" x14ac:dyDescent="0.25">
      <c r="I7168" s="11">
        <v>7167</v>
      </c>
      <c r="J7168" s="11">
        <f t="shared" ca="1" si="500"/>
        <v>-0.42993524323077403</v>
      </c>
      <c r="K7168" s="11">
        <f t="shared" ca="1" si="501"/>
        <v>2.4404349217645827</v>
      </c>
      <c r="L7168" s="11" t="str">
        <f t="shared" ca="1" si="504"/>
        <v>H</v>
      </c>
      <c r="M7168" s="11"/>
      <c r="N7168" s="11">
        <v>7167</v>
      </c>
      <c r="O7168" s="12">
        <f t="shared" ca="1" si="502"/>
        <v>0.74500200827168328</v>
      </c>
      <c r="P7168" s="12">
        <f t="shared" ca="1" si="503"/>
        <v>-1.4466814474645684</v>
      </c>
      <c r="Q7168" s="11" t="str">
        <f t="shared" ca="1" si="505"/>
        <v>A</v>
      </c>
    </row>
    <row r="7169" spans="9:17" x14ac:dyDescent="0.25">
      <c r="I7169" s="11">
        <v>7168</v>
      </c>
      <c r="J7169" s="11">
        <f t="shared" ca="1" si="500"/>
        <v>0.64438296093686498</v>
      </c>
      <c r="K7169" s="11">
        <f t="shared" ca="1" si="501"/>
        <v>1.6065188430201567</v>
      </c>
      <c r="L7169" s="11" t="str">
        <f t="shared" ca="1" si="504"/>
        <v>H</v>
      </c>
      <c r="M7169" s="11"/>
      <c r="N7169" s="11">
        <v>7168</v>
      </c>
      <c r="O7169" s="12">
        <f t="shared" ca="1" si="502"/>
        <v>-0.35607253026176433</v>
      </c>
      <c r="P7169" s="12">
        <f t="shared" ca="1" si="503"/>
        <v>2.2615173454400148</v>
      </c>
      <c r="Q7169" s="11" t="str">
        <f t="shared" ca="1" si="505"/>
        <v>H</v>
      </c>
    </row>
    <row r="7170" spans="9:17" x14ac:dyDescent="0.25">
      <c r="I7170" s="11">
        <v>7169</v>
      </c>
      <c r="J7170" s="11">
        <f t="shared" ca="1" si="500"/>
        <v>0.72743544639465862</v>
      </c>
      <c r="K7170" s="11">
        <f t="shared" ca="1" si="501"/>
        <v>2.4956464762389361</v>
      </c>
      <c r="L7170" s="11" t="str">
        <f t="shared" ca="1" si="504"/>
        <v>H</v>
      </c>
      <c r="M7170" s="11"/>
      <c r="N7170" s="11">
        <v>7169</v>
      </c>
      <c r="O7170" s="12">
        <f t="shared" ca="1" si="502"/>
        <v>-0.49100396958931503</v>
      </c>
      <c r="P7170" s="12">
        <f t="shared" ca="1" si="503"/>
        <v>1.3051332751313542</v>
      </c>
      <c r="Q7170" s="11" t="str">
        <f t="shared" ca="1" si="505"/>
        <v>H</v>
      </c>
    </row>
    <row r="7171" spans="9:17" x14ac:dyDescent="0.25">
      <c r="I7171" s="11">
        <v>7170</v>
      </c>
      <c r="J7171" s="11">
        <f t="shared" ref="J7171:J7234" ca="1" si="506">NORMINV(RAND(), $D$3,$F$3)</f>
        <v>3.1533057110007645</v>
      </c>
      <c r="K7171" s="11">
        <f t="shared" ref="K7171:K7234" ca="1" si="507">NORMINV(RAND(), $D$2,$F$2)</f>
        <v>-0.44653230140723288</v>
      </c>
      <c r="L7171" s="11" t="str">
        <f t="shared" ca="1" si="504"/>
        <v>A</v>
      </c>
      <c r="M7171" s="11"/>
      <c r="N7171" s="11">
        <v>7170</v>
      </c>
      <c r="O7171" s="12">
        <f t="shared" ref="O7171:O7234" ca="1" si="508">NORMINV(RAND(), $D$11,$F$11)</f>
        <v>0.2795835350695155</v>
      </c>
      <c r="P7171" s="12">
        <f t="shared" ref="P7171:P7234" ca="1" si="509">NORMINV(RAND(), $D$10,$F$10)</f>
        <v>0.39124596671157885</v>
      </c>
      <c r="Q7171" s="11" t="str">
        <f t="shared" ca="1" si="505"/>
        <v>H</v>
      </c>
    </row>
    <row r="7172" spans="9:17" x14ac:dyDescent="0.25">
      <c r="I7172" s="11">
        <v>7171</v>
      </c>
      <c r="J7172" s="11">
        <f t="shared" ca="1" si="506"/>
        <v>0.48181521608107891</v>
      </c>
      <c r="K7172" s="11">
        <f t="shared" ca="1" si="507"/>
        <v>2.4766252045492658</v>
      </c>
      <c r="L7172" s="11" t="str">
        <f t="shared" ca="1" si="504"/>
        <v>H</v>
      </c>
      <c r="M7172" s="11"/>
      <c r="N7172" s="11">
        <v>7171</v>
      </c>
      <c r="O7172" s="12">
        <f t="shared" ca="1" si="508"/>
        <v>-0.42846473996347978</v>
      </c>
      <c r="P7172" s="12">
        <f t="shared" ca="1" si="509"/>
        <v>-0.89178417289577339</v>
      </c>
      <c r="Q7172" s="11" t="str">
        <f t="shared" ca="1" si="505"/>
        <v>A</v>
      </c>
    </row>
    <row r="7173" spans="9:17" x14ac:dyDescent="0.25">
      <c r="I7173" s="11">
        <v>7172</v>
      </c>
      <c r="J7173" s="11">
        <f t="shared" ca="1" si="506"/>
        <v>1.8637806309606653</v>
      </c>
      <c r="K7173" s="11">
        <f t="shared" ca="1" si="507"/>
        <v>2.7735384747165575</v>
      </c>
      <c r="L7173" s="11" t="str">
        <f t="shared" ca="1" si="504"/>
        <v>H</v>
      </c>
      <c r="M7173" s="11"/>
      <c r="N7173" s="11">
        <v>7172</v>
      </c>
      <c r="O7173" s="12">
        <f t="shared" ca="1" si="508"/>
        <v>1.4216893868069072</v>
      </c>
      <c r="P7173" s="12">
        <f t="shared" ca="1" si="509"/>
        <v>-0.50628812665459222</v>
      </c>
      <c r="Q7173" s="11" t="str">
        <f t="shared" ca="1" si="505"/>
        <v>A</v>
      </c>
    </row>
    <row r="7174" spans="9:17" x14ac:dyDescent="0.25">
      <c r="I7174" s="11">
        <v>7173</v>
      </c>
      <c r="J7174" s="11">
        <f t="shared" ca="1" si="506"/>
        <v>0.3472599675503798</v>
      </c>
      <c r="K7174" s="11">
        <f t="shared" ca="1" si="507"/>
        <v>1.0155940131918118</v>
      </c>
      <c r="L7174" s="11" t="str">
        <f t="shared" ca="1" si="504"/>
        <v>H</v>
      </c>
      <c r="M7174" s="11"/>
      <c r="N7174" s="11">
        <v>7173</v>
      </c>
      <c r="O7174" s="12">
        <f t="shared" ca="1" si="508"/>
        <v>-2.0330458529447881</v>
      </c>
      <c r="P7174" s="12">
        <f t="shared" ca="1" si="509"/>
        <v>2.8025278682694665E-2</v>
      </c>
      <c r="Q7174" s="11" t="str">
        <f t="shared" ca="1" si="505"/>
        <v>H</v>
      </c>
    </row>
    <row r="7175" spans="9:17" x14ac:dyDescent="0.25">
      <c r="I7175" s="11">
        <v>7174</v>
      </c>
      <c r="J7175" s="11">
        <f t="shared" ca="1" si="506"/>
        <v>0.64248538760540397</v>
      </c>
      <c r="K7175" s="11">
        <f t="shared" ca="1" si="507"/>
        <v>2.1113164650000766</v>
      </c>
      <c r="L7175" s="11" t="str">
        <f t="shared" ca="1" si="504"/>
        <v>H</v>
      </c>
      <c r="M7175" s="11"/>
      <c r="N7175" s="11">
        <v>7174</v>
      </c>
      <c r="O7175" s="12">
        <f t="shared" ca="1" si="508"/>
        <v>0.83019389430932689</v>
      </c>
      <c r="P7175" s="12">
        <f t="shared" ca="1" si="509"/>
        <v>1.884364146155602</v>
      </c>
      <c r="Q7175" s="11" t="str">
        <f t="shared" ca="1" si="505"/>
        <v>H</v>
      </c>
    </row>
    <row r="7176" spans="9:17" x14ac:dyDescent="0.25">
      <c r="I7176" s="11">
        <v>7175</v>
      </c>
      <c r="J7176" s="11">
        <f t="shared" ca="1" si="506"/>
        <v>2.6625809998205279</v>
      </c>
      <c r="K7176" s="11">
        <f t="shared" ca="1" si="507"/>
        <v>6.6230526507915499E-4</v>
      </c>
      <c r="L7176" s="11" t="str">
        <f t="shared" ca="1" si="504"/>
        <v>A</v>
      </c>
      <c r="M7176" s="11"/>
      <c r="N7176" s="11">
        <v>7175</v>
      </c>
      <c r="O7176" s="12">
        <f t="shared" ca="1" si="508"/>
        <v>-1.2777832114048315</v>
      </c>
      <c r="P7176" s="12">
        <f t="shared" ca="1" si="509"/>
        <v>3.7887678069322059</v>
      </c>
      <c r="Q7176" s="11" t="str">
        <f t="shared" ca="1" si="505"/>
        <v>H</v>
      </c>
    </row>
    <row r="7177" spans="9:17" x14ac:dyDescent="0.25">
      <c r="I7177" s="11">
        <v>7176</v>
      </c>
      <c r="J7177" s="11">
        <f t="shared" ca="1" si="506"/>
        <v>1.363103433493974</v>
      </c>
      <c r="K7177" s="11">
        <f t="shared" ca="1" si="507"/>
        <v>0.91934842272623096</v>
      </c>
      <c r="L7177" s="11" t="str">
        <f t="shared" ca="1" si="504"/>
        <v>A</v>
      </c>
      <c r="M7177" s="11"/>
      <c r="N7177" s="11">
        <v>7176</v>
      </c>
      <c r="O7177" s="12">
        <f t="shared" ca="1" si="508"/>
        <v>-0.46846329135761944</v>
      </c>
      <c r="P7177" s="12">
        <f t="shared" ca="1" si="509"/>
        <v>0.53878830521649346</v>
      </c>
      <c r="Q7177" s="11" t="str">
        <f t="shared" ca="1" si="505"/>
        <v>H</v>
      </c>
    </row>
    <row r="7178" spans="9:17" x14ac:dyDescent="0.25">
      <c r="I7178" s="11">
        <v>7177</v>
      </c>
      <c r="J7178" s="11">
        <f t="shared" ca="1" si="506"/>
        <v>4.0184075531237653</v>
      </c>
      <c r="K7178" s="11">
        <f t="shared" ca="1" si="507"/>
        <v>-0.97702390283111962</v>
      </c>
      <c r="L7178" s="11" t="str">
        <f t="shared" ca="1" si="504"/>
        <v>A</v>
      </c>
      <c r="M7178" s="11"/>
      <c r="N7178" s="11">
        <v>7177</v>
      </c>
      <c r="O7178" s="12">
        <f t="shared" ca="1" si="508"/>
        <v>-1.1424227506538498</v>
      </c>
      <c r="P7178" s="12">
        <f t="shared" ca="1" si="509"/>
        <v>0.13246328524980222</v>
      </c>
      <c r="Q7178" s="11" t="str">
        <f t="shared" ca="1" si="505"/>
        <v>H</v>
      </c>
    </row>
    <row r="7179" spans="9:17" x14ac:dyDescent="0.25">
      <c r="I7179" s="11">
        <v>7178</v>
      </c>
      <c r="J7179" s="11">
        <f t="shared" ca="1" si="506"/>
        <v>1.8979983420234654</v>
      </c>
      <c r="K7179" s="11">
        <f t="shared" ca="1" si="507"/>
        <v>2.4674921765955502</v>
      </c>
      <c r="L7179" s="11" t="str">
        <f t="shared" ca="1" si="504"/>
        <v>H</v>
      </c>
      <c r="M7179" s="11"/>
      <c r="N7179" s="11">
        <v>7178</v>
      </c>
      <c r="O7179" s="12">
        <f t="shared" ca="1" si="508"/>
        <v>-0.47800649534580786</v>
      </c>
      <c r="P7179" s="12">
        <f t="shared" ca="1" si="509"/>
        <v>-1.4218163083786082</v>
      </c>
      <c r="Q7179" s="11" t="str">
        <f t="shared" ca="1" si="505"/>
        <v>A</v>
      </c>
    </row>
    <row r="7180" spans="9:17" x14ac:dyDescent="0.25">
      <c r="I7180" s="11">
        <v>7179</v>
      </c>
      <c r="J7180" s="11">
        <f t="shared" ca="1" si="506"/>
        <v>1.3387795089981855</v>
      </c>
      <c r="K7180" s="11">
        <f t="shared" ca="1" si="507"/>
        <v>3.083182249548889</v>
      </c>
      <c r="L7180" s="11" t="str">
        <f t="shared" ca="1" si="504"/>
        <v>H</v>
      </c>
      <c r="M7180" s="11"/>
      <c r="N7180" s="11">
        <v>7179</v>
      </c>
      <c r="O7180" s="12">
        <f t="shared" ca="1" si="508"/>
        <v>0.24952280576328195</v>
      </c>
      <c r="P7180" s="12">
        <f t="shared" ca="1" si="509"/>
        <v>1.3962899054293867</v>
      </c>
      <c r="Q7180" s="11" t="str">
        <f t="shared" ca="1" si="505"/>
        <v>H</v>
      </c>
    </row>
    <row r="7181" spans="9:17" x14ac:dyDescent="0.25">
      <c r="I7181" s="11">
        <v>7180</v>
      </c>
      <c r="J7181" s="11">
        <f t="shared" ca="1" si="506"/>
        <v>1.872017783971113</v>
      </c>
      <c r="K7181" s="11">
        <f t="shared" ca="1" si="507"/>
        <v>0.97999866315293116</v>
      </c>
      <c r="L7181" s="11" t="str">
        <f t="shared" ca="1" si="504"/>
        <v>A</v>
      </c>
      <c r="M7181" s="11"/>
      <c r="N7181" s="11">
        <v>7180</v>
      </c>
      <c r="O7181" s="12">
        <f t="shared" ca="1" si="508"/>
        <v>1.1244929141419182</v>
      </c>
      <c r="P7181" s="12">
        <f t="shared" ca="1" si="509"/>
        <v>-0.60693649227731283</v>
      </c>
      <c r="Q7181" s="11" t="str">
        <f t="shared" ca="1" si="505"/>
        <v>A</v>
      </c>
    </row>
    <row r="7182" spans="9:17" x14ac:dyDescent="0.25">
      <c r="I7182" s="11">
        <v>7181</v>
      </c>
      <c r="J7182" s="11">
        <f t="shared" ca="1" si="506"/>
        <v>1.8655201560825385</v>
      </c>
      <c r="K7182" s="11">
        <f t="shared" ca="1" si="507"/>
        <v>2.2667286017142114</v>
      </c>
      <c r="L7182" s="11" t="str">
        <f t="shared" ca="1" si="504"/>
        <v>H</v>
      </c>
      <c r="M7182" s="11"/>
      <c r="N7182" s="11">
        <v>7181</v>
      </c>
      <c r="O7182" s="12">
        <f t="shared" ca="1" si="508"/>
        <v>3.1562089456469993</v>
      </c>
      <c r="P7182" s="12">
        <f t="shared" ca="1" si="509"/>
        <v>1.9339219965327954</v>
      </c>
      <c r="Q7182" s="11" t="str">
        <f t="shared" ca="1" si="505"/>
        <v>A</v>
      </c>
    </row>
    <row r="7183" spans="9:17" x14ac:dyDescent="0.25">
      <c r="I7183" s="11">
        <v>7182</v>
      </c>
      <c r="J7183" s="11">
        <f t="shared" ca="1" si="506"/>
        <v>0.50931121011841718</v>
      </c>
      <c r="K7183" s="11">
        <f t="shared" ca="1" si="507"/>
        <v>1.6600473094462562</v>
      </c>
      <c r="L7183" s="11" t="str">
        <f t="shared" ca="1" si="504"/>
        <v>H</v>
      </c>
      <c r="M7183" s="11"/>
      <c r="N7183" s="11">
        <v>7182</v>
      </c>
      <c r="O7183" s="12">
        <f t="shared" ca="1" si="508"/>
        <v>-1.2983603885321857</v>
      </c>
      <c r="P7183" s="12">
        <f t="shared" ca="1" si="509"/>
        <v>2.0354273945704109</v>
      </c>
      <c r="Q7183" s="11" t="str">
        <f t="shared" ca="1" si="505"/>
        <v>H</v>
      </c>
    </row>
    <row r="7184" spans="9:17" x14ac:dyDescent="0.25">
      <c r="I7184" s="11">
        <v>7183</v>
      </c>
      <c r="J7184" s="11">
        <f t="shared" ca="1" si="506"/>
        <v>2.2434516273733172</v>
      </c>
      <c r="K7184" s="11">
        <f t="shared" ca="1" si="507"/>
        <v>1.2789409812357397</v>
      </c>
      <c r="L7184" s="11" t="str">
        <f t="shared" ca="1" si="504"/>
        <v>A</v>
      </c>
      <c r="M7184" s="11"/>
      <c r="N7184" s="11">
        <v>7183</v>
      </c>
      <c r="O7184" s="12">
        <f t="shared" ca="1" si="508"/>
        <v>2.2154873736349208</v>
      </c>
      <c r="P7184" s="12">
        <f t="shared" ca="1" si="509"/>
        <v>2.9716562488995999</v>
      </c>
      <c r="Q7184" s="11" t="str">
        <f t="shared" ca="1" si="505"/>
        <v>H</v>
      </c>
    </row>
    <row r="7185" spans="9:17" x14ac:dyDescent="0.25">
      <c r="I7185" s="11">
        <v>7184</v>
      </c>
      <c r="J7185" s="11">
        <f t="shared" ca="1" si="506"/>
        <v>0.69683538675331969</v>
      </c>
      <c r="K7185" s="11">
        <f t="shared" ca="1" si="507"/>
        <v>4.194858609843986</v>
      </c>
      <c r="L7185" s="11" t="str">
        <f t="shared" ca="1" si="504"/>
        <v>H</v>
      </c>
      <c r="M7185" s="11"/>
      <c r="N7185" s="11">
        <v>7184</v>
      </c>
      <c r="O7185" s="12">
        <f t="shared" ca="1" si="508"/>
        <v>1.3732429931588033</v>
      </c>
      <c r="P7185" s="12">
        <f t="shared" ca="1" si="509"/>
        <v>1.880524944847902</v>
      </c>
      <c r="Q7185" s="11" t="str">
        <f t="shared" ca="1" si="505"/>
        <v>H</v>
      </c>
    </row>
    <row r="7186" spans="9:17" x14ac:dyDescent="0.25">
      <c r="I7186" s="11">
        <v>7185</v>
      </c>
      <c r="J7186" s="11">
        <f t="shared" ca="1" si="506"/>
        <v>-0.54714248393432985</v>
      </c>
      <c r="K7186" s="11">
        <f t="shared" ca="1" si="507"/>
        <v>2.4522209049156083</v>
      </c>
      <c r="L7186" s="11" t="str">
        <f t="shared" ca="1" si="504"/>
        <v>H</v>
      </c>
      <c r="M7186" s="11"/>
      <c r="N7186" s="11">
        <v>7185</v>
      </c>
      <c r="O7186" s="12">
        <f t="shared" ca="1" si="508"/>
        <v>0.16027548072414066</v>
      </c>
      <c r="P7186" s="12">
        <f t="shared" ca="1" si="509"/>
        <v>0.24418461616113463</v>
      </c>
      <c r="Q7186" s="11" t="str">
        <f t="shared" ca="1" si="505"/>
        <v>H</v>
      </c>
    </row>
    <row r="7187" spans="9:17" x14ac:dyDescent="0.25">
      <c r="I7187" s="11">
        <v>7186</v>
      </c>
      <c r="J7187" s="11">
        <f t="shared" ca="1" si="506"/>
        <v>-1.1220564611286505</v>
      </c>
      <c r="K7187" s="11">
        <f t="shared" ca="1" si="507"/>
        <v>2.1032105464600934</v>
      </c>
      <c r="L7187" s="11" t="str">
        <f t="shared" ca="1" si="504"/>
        <v>H</v>
      </c>
      <c r="M7187" s="11"/>
      <c r="N7187" s="11">
        <v>7186</v>
      </c>
      <c r="O7187" s="12">
        <f t="shared" ca="1" si="508"/>
        <v>0.98581186213720684</v>
      </c>
      <c r="P7187" s="12">
        <f t="shared" ca="1" si="509"/>
        <v>1.8041252240849635</v>
      </c>
      <c r="Q7187" s="11" t="str">
        <f t="shared" ca="1" si="505"/>
        <v>H</v>
      </c>
    </row>
    <row r="7188" spans="9:17" x14ac:dyDescent="0.25">
      <c r="I7188" s="11">
        <v>7187</v>
      </c>
      <c r="J7188" s="11">
        <f t="shared" ca="1" si="506"/>
        <v>3.6187808251873466</v>
      </c>
      <c r="K7188" s="11">
        <f t="shared" ca="1" si="507"/>
        <v>1.9422446092512147</v>
      </c>
      <c r="L7188" s="11" t="str">
        <f t="shared" ca="1" si="504"/>
        <v>A</v>
      </c>
      <c r="M7188" s="11"/>
      <c r="N7188" s="11">
        <v>7187</v>
      </c>
      <c r="O7188" s="12">
        <f t="shared" ca="1" si="508"/>
        <v>0.75857908049325373</v>
      </c>
      <c r="P7188" s="12">
        <f t="shared" ca="1" si="509"/>
        <v>1.5886856496053405</v>
      </c>
      <c r="Q7188" s="11" t="str">
        <f t="shared" ca="1" si="505"/>
        <v>H</v>
      </c>
    </row>
    <row r="7189" spans="9:17" x14ac:dyDescent="0.25">
      <c r="I7189" s="11">
        <v>7188</v>
      </c>
      <c r="J7189" s="11">
        <f t="shared" ca="1" si="506"/>
        <v>0.27245194547324492</v>
      </c>
      <c r="K7189" s="11">
        <f t="shared" ca="1" si="507"/>
        <v>2.3302708330243247</v>
      </c>
      <c r="L7189" s="11" t="str">
        <f t="shared" ca="1" si="504"/>
        <v>H</v>
      </c>
      <c r="M7189" s="11"/>
      <c r="N7189" s="11">
        <v>7188</v>
      </c>
      <c r="O7189" s="12">
        <f t="shared" ca="1" si="508"/>
        <v>0.6433893821693597</v>
      </c>
      <c r="P7189" s="12">
        <f t="shared" ca="1" si="509"/>
        <v>1.7677536938267422</v>
      </c>
      <c r="Q7189" s="11" t="str">
        <f t="shared" ca="1" si="505"/>
        <v>H</v>
      </c>
    </row>
    <row r="7190" spans="9:17" x14ac:dyDescent="0.25">
      <c r="I7190" s="11">
        <v>7189</v>
      </c>
      <c r="J7190" s="11">
        <f t="shared" ca="1" si="506"/>
        <v>-0.3579227595636213</v>
      </c>
      <c r="K7190" s="11">
        <f t="shared" ca="1" si="507"/>
        <v>3.1450954412620273</v>
      </c>
      <c r="L7190" s="11" t="str">
        <f t="shared" ca="1" si="504"/>
        <v>H</v>
      </c>
      <c r="M7190" s="11"/>
      <c r="N7190" s="11">
        <v>7189</v>
      </c>
      <c r="O7190" s="12">
        <f t="shared" ca="1" si="508"/>
        <v>-0.64120814427852824</v>
      </c>
      <c r="P7190" s="12">
        <f t="shared" ca="1" si="509"/>
        <v>0.14271645694826574</v>
      </c>
      <c r="Q7190" s="11" t="str">
        <f t="shared" ca="1" si="505"/>
        <v>H</v>
      </c>
    </row>
    <row r="7191" spans="9:17" x14ac:dyDescent="0.25">
      <c r="I7191" s="11">
        <v>7190</v>
      </c>
      <c r="J7191" s="11">
        <f t="shared" ca="1" si="506"/>
        <v>-0.66728668806301894</v>
      </c>
      <c r="K7191" s="11">
        <f t="shared" ca="1" si="507"/>
        <v>9.2089217919555821E-2</v>
      </c>
      <c r="L7191" s="11" t="str">
        <f t="shared" ca="1" si="504"/>
        <v>H</v>
      </c>
      <c r="M7191" s="11"/>
      <c r="N7191" s="11">
        <v>7190</v>
      </c>
      <c r="O7191" s="12">
        <f t="shared" ca="1" si="508"/>
        <v>1.3095351481019248</v>
      </c>
      <c r="P7191" s="12">
        <f t="shared" ca="1" si="509"/>
        <v>2.5642491877683669</v>
      </c>
      <c r="Q7191" s="11" t="str">
        <f t="shared" ca="1" si="505"/>
        <v>H</v>
      </c>
    </row>
    <row r="7192" spans="9:17" x14ac:dyDescent="0.25">
      <c r="I7192" s="11">
        <v>7191</v>
      </c>
      <c r="J7192" s="11">
        <f t="shared" ca="1" si="506"/>
        <v>-0.90788702776172292</v>
      </c>
      <c r="K7192" s="11">
        <f t="shared" ca="1" si="507"/>
        <v>2.2200344351123364</v>
      </c>
      <c r="L7192" s="11" t="str">
        <f t="shared" ca="1" si="504"/>
        <v>H</v>
      </c>
      <c r="M7192" s="11"/>
      <c r="N7192" s="11">
        <v>7191</v>
      </c>
      <c r="O7192" s="12">
        <f t="shared" ca="1" si="508"/>
        <v>3.5917416235139434</v>
      </c>
      <c r="P7192" s="12">
        <f t="shared" ca="1" si="509"/>
        <v>3.6810532678019703</v>
      </c>
      <c r="Q7192" s="11" t="str">
        <f t="shared" ca="1" si="505"/>
        <v>H</v>
      </c>
    </row>
    <row r="7193" spans="9:17" x14ac:dyDescent="0.25">
      <c r="I7193" s="11">
        <v>7192</v>
      </c>
      <c r="J7193" s="11">
        <f t="shared" ca="1" si="506"/>
        <v>-0.10873158320195075</v>
      </c>
      <c r="K7193" s="11">
        <f t="shared" ca="1" si="507"/>
        <v>1.6756517646059164</v>
      </c>
      <c r="L7193" s="11" t="str">
        <f t="shared" ca="1" si="504"/>
        <v>H</v>
      </c>
      <c r="M7193" s="11"/>
      <c r="N7193" s="11">
        <v>7192</v>
      </c>
      <c r="O7193" s="12">
        <f t="shared" ca="1" si="508"/>
        <v>4.2705851535892791E-2</v>
      </c>
      <c r="P7193" s="12">
        <f t="shared" ca="1" si="509"/>
        <v>1.6184292003393546</v>
      </c>
      <c r="Q7193" s="11" t="str">
        <f t="shared" ca="1" si="505"/>
        <v>H</v>
      </c>
    </row>
    <row r="7194" spans="9:17" x14ac:dyDescent="0.25">
      <c r="I7194" s="11">
        <v>7193</v>
      </c>
      <c r="J7194" s="11">
        <f t="shared" ca="1" si="506"/>
        <v>-0.84123175092536273</v>
      </c>
      <c r="K7194" s="11">
        <f t="shared" ca="1" si="507"/>
        <v>2.984603635022566</v>
      </c>
      <c r="L7194" s="11" t="str">
        <f t="shared" ca="1" si="504"/>
        <v>H</v>
      </c>
      <c r="M7194" s="11"/>
      <c r="N7194" s="11">
        <v>7193</v>
      </c>
      <c r="O7194" s="12">
        <f t="shared" ca="1" si="508"/>
        <v>1.3053619175781956</v>
      </c>
      <c r="P7194" s="12">
        <f t="shared" ca="1" si="509"/>
        <v>0.38644479013695543</v>
      </c>
      <c r="Q7194" s="11" t="str">
        <f t="shared" ca="1" si="505"/>
        <v>A</v>
      </c>
    </row>
    <row r="7195" spans="9:17" x14ac:dyDescent="0.25">
      <c r="I7195" s="11">
        <v>7194</v>
      </c>
      <c r="J7195" s="11">
        <f t="shared" ca="1" si="506"/>
        <v>0.68469282805984966</v>
      </c>
      <c r="K7195" s="11">
        <f t="shared" ca="1" si="507"/>
        <v>1.6564988600455046</v>
      </c>
      <c r="L7195" s="11" t="str">
        <f t="shared" ca="1" si="504"/>
        <v>H</v>
      </c>
      <c r="M7195" s="11"/>
      <c r="N7195" s="11">
        <v>7194</v>
      </c>
      <c r="O7195" s="12">
        <f t="shared" ca="1" si="508"/>
        <v>0.77854109481612932</v>
      </c>
      <c r="P7195" s="12">
        <f t="shared" ca="1" si="509"/>
        <v>2.2114450802425383</v>
      </c>
      <c r="Q7195" s="11" t="str">
        <f t="shared" ca="1" si="505"/>
        <v>H</v>
      </c>
    </row>
    <row r="7196" spans="9:17" x14ac:dyDescent="0.25">
      <c r="I7196" s="11">
        <v>7195</v>
      </c>
      <c r="J7196" s="11">
        <f t="shared" ca="1" si="506"/>
        <v>1.161884526950705</v>
      </c>
      <c r="K7196" s="11">
        <f t="shared" ca="1" si="507"/>
        <v>3.9702713752422207</v>
      </c>
      <c r="L7196" s="11" t="str">
        <f t="shared" ca="1" si="504"/>
        <v>H</v>
      </c>
      <c r="M7196" s="11"/>
      <c r="N7196" s="11">
        <v>7195</v>
      </c>
      <c r="O7196" s="12">
        <f t="shared" ca="1" si="508"/>
        <v>-1.3134238610966926</v>
      </c>
      <c r="P7196" s="12">
        <f t="shared" ca="1" si="509"/>
        <v>0.54501910112634089</v>
      </c>
      <c r="Q7196" s="11" t="str">
        <f t="shared" ca="1" si="505"/>
        <v>H</v>
      </c>
    </row>
    <row r="7197" spans="9:17" x14ac:dyDescent="0.25">
      <c r="I7197" s="11">
        <v>7196</v>
      </c>
      <c r="J7197" s="11">
        <f t="shared" ca="1" si="506"/>
        <v>0.28443303074514237</v>
      </c>
      <c r="K7197" s="11">
        <f t="shared" ca="1" si="507"/>
        <v>1.7750085371118014</v>
      </c>
      <c r="L7197" s="11" t="str">
        <f t="shared" ca="1" si="504"/>
        <v>H</v>
      </c>
      <c r="M7197" s="11"/>
      <c r="N7197" s="11">
        <v>7196</v>
      </c>
      <c r="O7197" s="12">
        <f t="shared" ca="1" si="508"/>
        <v>-0.98133294267217552</v>
      </c>
      <c r="P7197" s="12">
        <f t="shared" ca="1" si="509"/>
        <v>3.5040950714779284</v>
      </c>
      <c r="Q7197" s="11" t="str">
        <f t="shared" ca="1" si="505"/>
        <v>H</v>
      </c>
    </row>
    <row r="7198" spans="9:17" x14ac:dyDescent="0.25">
      <c r="I7198" s="11">
        <v>7197</v>
      </c>
      <c r="J7198" s="11">
        <f t="shared" ca="1" si="506"/>
        <v>2.1580509567081614</v>
      </c>
      <c r="K7198" s="11">
        <f t="shared" ca="1" si="507"/>
        <v>1.2008412943887135</v>
      </c>
      <c r="L7198" s="11" t="str">
        <f t="shared" ca="1" si="504"/>
        <v>A</v>
      </c>
      <c r="M7198" s="11"/>
      <c r="N7198" s="11">
        <v>7197</v>
      </c>
      <c r="O7198" s="12">
        <f t="shared" ca="1" si="508"/>
        <v>-0.56315969641199004</v>
      </c>
      <c r="P7198" s="12">
        <f t="shared" ca="1" si="509"/>
        <v>1.5675952231310308</v>
      </c>
      <c r="Q7198" s="11" t="str">
        <f t="shared" ca="1" si="505"/>
        <v>H</v>
      </c>
    </row>
    <row r="7199" spans="9:17" x14ac:dyDescent="0.25">
      <c r="I7199" s="11">
        <v>7198</v>
      </c>
      <c r="J7199" s="11">
        <f t="shared" ca="1" si="506"/>
        <v>1.6753691499139811</v>
      </c>
      <c r="K7199" s="11">
        <f t="shared" ca="1" si="507"/>
        <v>2.838596390839681</v>
      </c>
      <c r="L7199" s="11" t="str">
        <f t="shared" ca="1" si="504"/>
        <v>H</v>
      </c>
      <c r="M7199" s="11"/>
      <c r="N7199" s="11">
        <v>7198</v>
      </c>
      <c r="O7199" s="12">
        <f t="shared" ca="1" si="508"/>
        <v>1.7057430837053909</v>
      </c>
      <c r="P7199" s="12">
        <f t="shared" ca="1" si="509"/>
        <v>1.0326328377032885</v>
      </c>
      <c r="Q7199" s="11" t="str">
        <f t="shared" ca="1" si="505"/>
        <v>A</v>
      </c>
    </row>
    <row r="7200" spans="9:17" x14ac:dyDescent="0.25">
      <c r="I7200" s="11">
        <v>7199</v>
      </c>
      <c r="J7200" s="11">
        <f t="shared" ca="1" si="506"/>
        <v>0.55491537551320591</v>
      </c>
      <c r="K7200" s="11">
        <f t="shared" ca="1" si="507"/>
        <v>2.4712140536792568</v>
      </c>
      <c r="L7200" s="11" t="str">
        <f t="shared" ca="1" si="504"/>
        <v>H</v>
      </c>
      <c r="M7200" s="11"/>
      <c r="N7200" s="11">
        <v>7199</v>
      </c>
      <c r="O7200" s="12">
        <f t="shared" ca="1" si="508"/>
        <v>0.62776666575797724</v>
      </c>
      <c r="P7200" s="12">
        <f t="shared" ca="1" si="509"/>
        <v>1.6408117522558014</v>
      </c>
      <c r="Q7200" s="11" t="str">
        <f t="shared" ca="1" si="505"/>
        <v>H</v>
      </c>
    </row>
    <row r="7201" spans="9:17" x14ac:dyDescent="0.25">
      <c r="I7201" s="11">
        <v>7200</v>
      </c>
      <c r="J7201" s="11">
        <f t="shared" ca="1" si="506"/>
        <v>0.45800458948218525</v>
      </c>
      <c r="K7201" s="11">
        <f t="shared" ca="1" si="507"/>
        <v>0.42748463377741697</v>
      </c>
      <c r="L7201" s="11" t="str">
        <f t="shared" ca="1" si="504"/>
        <v>A</v>
      </c>
      <c r="M7201" s="11"/>
      <c r="N7201" s="11">
        <v>7200</v>
      </c>
      <c r="O7201" s="12">
        <f t="shared" ca="1" si="508"/>
        <v>-1.5296829711015107</v>
      </c>
      <c r="P7201" s="12">
        <f t="shared" ca="1" si="509"/>
        <v>-0.14462136586969332</v>
      </c>
      <c r="Q7201" s="11" t="str">
        <f t="shared" ca="1" si="505"/>
        <v>H</v>
      </c>
    </row>
    <row r="7202" spans="9:17" x14ac:dyDescent="0.25">
      <c r="I7202" s="11">
        <v>7201</v>
      </c>
      <c r="J7202" s="11">
        <f t="shared" ca="1" si="506"/>
        <v>3.0356706367510262</v>
      </c>
      <c r="K7202" s="11">
        <f t="shared" ca="1" si="507"/>
        <v>2.0006950984882357</v>
      </c>
      <c r="L7202" s="11" t="str">
        <f t="shared" ca="1" si="504"/>
        <v>A</v>
      </c>
      <c r="M7202" s="11"/>
      <c r="N7202" s="11">
        <v>7201</v>
      </c>
      <c r="O7202" s="12">
        <f t="shared" ca="1" si="508"/>
        <v>0.3043287727390801</v>
      </c>
      <c r="P7202" s="12">
        <f t="shared" ca="1" si="509"/>
        <v>0.65876291747950655</v>
      </c>
      <c r="Q7202" s="11" t="str">
        <f t="shared" ca="1" si="505"/>
        <v>H</v>
      </c>
    </row>
    <row r="7203" spans="9:17" x14ac:dyDescent="0.25">
      <c r="I7203" s="11">
        <v>7202</v>
      </c>
      <c r="J7203" s="11">
        <f t="shared" ca="1" si="506"/>
        <v>0.84173723017429602</v>
      </c>
      <c r="K7203" s="11">
        <f t="shared" ca="1" si="507"/>
        <v>1.0951917406052543</v>
      </c>
      <c r="L7203" s="11" t="str">
        <f t="shared" ca="1" si="504"/>
        <v>H</v>
      </c>
      <c r="M7203" s="11"/>
      <c r="N7203" s="11">
        <v>7202</v>
      </c>
      <c r="O7203" s="12">
        <f t="shared" ca="1" si="508"/>
        <v>0.96658292325816797</v>
      </c>
      <c r="P7203" s="12">
        <f t="shared" ca="1" si="509"/>
        <v>-5.7123462436597716E-2</v>
      </c>
      <c r="Q7203" s="11" t="str">
        <f t="shared" ca="1" si="505"/>
        <v>A</v>
      </c>
    </row>
    <row r="7204" spans="9:17" x14ac:dyDescent="0.25">
      <c r="I7204" s="11">
        <v>7203</v>
      </c>
      <c r="J7204" s="11">
        <f t="shared" ca="1" si="506"/>
        <v>1.4173958397029534</v>
      </c>
      <c r="K7204" s="11">
        <f t="shared" ca="1" si="507"/>
        <v>1.5247938657385069</v>
      </c>
      <c r="L7204" s="11" t="str">
        <f t="shared" ca="1" si="504"/>
        <v>H</v>
      </c>
      <c r="M7204" s="11"/>
      <c r="N7204" s="11">
        <v>7203</v>
      </c>
      <c r="O7204" s="12">
        <f t="shared" ca="1" si="508"/>
        <v>0.46913145364712411</v>
      </c>
      <c r="P7204" s="12">
        <f t="shared" ca="1" si="509"/>
        <v>0.35558175103175238</v>
      </c>
      <c r="Q7204" s="11" t="str">
        <f t="shared" ca="1" si="505"/>
        <v>A</v>
      </c>
    </row>
    <row r="7205" spans="9:17" x14ac:dyDescent="0.25">
      <c r="I7205" s="11">
        <v>7204</v>
      </c>
      <c r="J7205" s="11">
        <f t="shared" ca="1" si="506"/>
        <v>1.173382068564645</v>
      </c>
      <c r="K7205" s="11">
        <f t="shared" ca="1" si="507"/>
        <v>0.46111459389776277</v>
      </c>
      <c r="L7205" s="11" t="str">
        <f t="shared" ca="1" si="504"/>
        <v>A</v>
      </c>
      <c r="M7205" s="11"/>
      <c r="N7205" s="11">
        <v>7204</v>
      </c>
      <c r="O7205" s="12">
        <f t="shared" ca="1" si="508"/>
        <v>-1.4514960535428223E-2</v>
      </c>
      <c r="P7205" s="12">
        <f t="shared" ca="1" si="509"/>
        <v>1.1371013874804508</v>
      </c>
      <c r="Q7205" s="11" t="str">
        <f t="shared" ca="1" si="505"/>
        <v>H</v>
      </c>
    </row>
    <row r="7206" spans="9:17" x14ac:dyDescent="0.25">
      <c r="I7206" s="11">
        <v>7205</v>
      </c>
      <c r="J7206" s="11">
        <f t="shared" ca="1" si="506"/>
        <v>1.5944539921396081</v>
      </c>
      <c r="K7206" s="11">
        <f t="shared" ca="1" si="507"/>
        <v>3.8741136329176893</v>
      </c>
      <c r="L7206" s="11" t="str">
        <f t="shared" ca="1" si="504"/>
        <v>H</v>
      </c>
      <c r="M7206" s="11"/>
      <c r="N7206" s="11">
        <v>7205</v>
      </c>
      <c r="O7206" s="12">
        <f t="shared" ca="1" si="508"/>
        <v>2.5046235062137936</v>
      </c>
      <c r="P7206" s="12">
        <f t="shared" ca="1" si="509"/>
        <v>2.5397427710053728</v>
      </c>
      <c r="Q7206" s="11" t="str">
        <f t="shared" ca="1" si="505"/>
        <v>H</v>
      </c>
    </row>
    <row r="7207" spans="9:17" x14ac:dyDescent="0.25">
      <c r="I7207" s="11">
        <v>7206</v>
      </c>
      <c r="J7207" s="11">
        <f t="shared" ca="1" si="506"/>
        <v>0.37766611081226353</v>
      </c>
      <c r="K7207" s="11">
        <f t="shared" ca="1" si="507"/>
        <v>2.846965725855132</v>
      </c>
      <c r="L7207" s="11" t="str">
        <f t="shared" ca="1" si="504"/>
        <v>H</v>
      </c>
      <c r="M7207" s="11"/>
      <c r="N7207" s="11">
        <v>7206</v>
      </c>
      <c r="O7207" s="12">
        <f t="shared" ca="1" si="508"/>
        <v>2.4114613732919095</v>
      </c>
      <c r="P7207" s="12">
        <f t="shared" ca="1" si="509"/>
        <v>0.91639835682772697</v>
      </c>
      <c r="Q7207" s="11" t="str">
        <f t="shared" ca="1" si="505"/>
        <v>A</v>
      </c>
    </row>
    <row r="7208" spans="9:17" x14ac:dyDescent="0.25">
      <c r="I7208" s="11">
        <v>7207</v>
      </c>
      <c r="J7208" s="11">
        <f t="shared" ca="1" si="506"/>
        <v>0.17341698773741587</v>
      </c>
      <c r="K7208" s="11">
        <f t="shared" ca="1" si="507"/>
        <v>3.3902550261267219</v>
      </c>
      <c r="L7208" s="11" t="str">
        <f t="shared" ca="1" si="504"/>
        <v>H</v>
      </c>
      <c r="M7208" s="11"/>
      <c r="N7208" s="11">
        <v>7207</v>
      </c>
      <c r="O7208" s="12">
        <f t="shared" ca="1" si="508"/>
        <v>2.0888718204495444</v>
      </c>
      <c r="P7208" s="12">
        <f t="shared" ca="1" si="509"/>
        <v>2.0396366456738355</v>
      </c>
      <c r="Q7208" s="11" t="str">
        <f t="shared" ca="1" si="505"/>
        <v>A</v>
      </c>
    </row>
    <row r="7209" spans="9:17" x14ac:dyDescent="0.25">
      <c r="I7209" s="11">
        <v>7208</v>
      </c>
      <c r="J7209" s="11">
        <f t="shared" ca="1" si="506"/>
        <v>0.38193534464677825</v>
      </c>
      <c r="K7209" s="11">
        <f t="shared" ca="1" si="507"/>
        <v>2.2073712865824908</v>
      </c>
      <c r="L7209" s="11" t="str">
        <f t="shared" ca="1" si="504"/>
        <v>H</v>
      </c>
      <c r="M7209" s="11"/>
      <c r="N7209" s="11">
        <v>7208</v>
      </c>
      <c r="O7209" s="12">
        <f t="shared" ca="1" si="508"/>
        <v>-0.18240255564873975</v>
      </c>
      <c r="P7209" s="12">
        <f t="shared" ca="1" si="509"/>
        <v>1.3946958579773896</v>
      </c>
      <c r="Q7209" s="11" t="str">
        <f t="shared" ca="1" si="505"/>
        <v>H</v>
      </c>
    </row>
    <row r="7210" spans="9:17" x14ac:dyDescent="0.25">
      <c r="I7210" s="11">
        <v>7209</v>
      </c>
      <c r="J7210" s="11">
        <f t="shared" ca="1" si="506"/>
        <v>-1.0604240114931303</v>
      </c>
      <c r="K7210" s="11">
        <f t="shared" ca="1" si="507"/>
        <v>4.0012663117501068</v>
      </c>
      <c r="L7210" s="11" t="str">
        <f t="shared" ca="1" si="504"/>
        <v>H</v>
      </c>
      <c r="M7210" s="11"/>
      <c r="N7210" s="11">
        <v>7209</v>
      </c>
      <c r="O7210" s="12">
        <f t="shared" ca="1" si="508"/>
        <v>1.3879219740674444</v>
      </c>
      <c r="P7210" s="12">
        <f t="shared" ca="1" si="509"/>
        <v>-0.11490025663470305</v>
      </c>
      <c r="Q7210" s="11" t="str">
        <f t="shared" ca="1" si="505"/>
        <v>A</v>
      </c>
    </row>
    <row r="7211" spans="9:17" x14ac:dyDescent="0.25">
      <c r="I7211" s="11">
        <v>7210</v>
      </c>
      <c r="J7211" s="11">
        <f t="shared" ca="1" si="506"/>
        <v>0.14309452835854142</v>
      </c>
      <c r="K7211" s="11">
        <f t="shared" ca="1" si="507"/>
        <v>3.4092511374027055</v>
      </c>
      <c r="L7211" s="11" t="str">
        <f t="shared" ca="1" si="504"/>
        <v>H</v>
      </c>
      <c r="M7211" s="11"/>
      <c r="N7211" s="11">
        <v>7210</v>
      </c>
      <c r="O7211" s="12">
        <f t="shared" ca="1" si="508"/>
        <v>1.6809907115934291</v>
      </c>
      <c r="P7211" s="12">
        <f t="shared" ca="1" si="509"/>
        <v>0.48331932675333666</v>
      </c>
      <c r="Q7211" s="11" t="str">
        <f t="shared" ca="1" si="505"/>
        <v>A</v>
      </c>
    </row>
    <row r="7212" spans="9:17" x14ac:dyDescent="0.25">
      <c r="I7212" s="11">
        <v>7211</v>
      </c>
      <c r="J7212" s="11">
        <f t="shared" ca="1" si="506"/>
        <v>1.2562131647987576</v>
      </c>
      <c r="K7212" s="11">
        <f t="shared" ca="1" si="507"/>
        <v>1.0073877874740145</v>
      </c>
      <c r="L7212" s="11" t="str">
        <f t="shared" ca="1" si="504"/>
        <v>A</v>
      </c>
      <c r="M7212" s="11"/>
      <c r="N7212" s="11">
        <v>7211</v>
      </c>
      <c r="O7212" s="12">
        <f t="shared" ca="1" si="508"/>
        <v>1.0199806338674426</v>
      </c>
      <c r="P7212" s="12">
        <f t="shared" ca="1" si="509"/>
        <v>0.86380603024610392</v>
      </c>
      <c r="Q7212" s="11" t="str">
        <f t="shared" ca="1" si="505"/>
        <v>A</v>
      </c>
    </row>
    <row r="7213" spans="9:17" x14ac:dyDescent="0.25">
      <c r="I7213" s="11">
        <v>7212</v>
      </c>
      <c r="J7213" s="11">
        <f t="shared" ca="1" si="506"/>
        <v>-1.0855658320494519</v>
      </c>
      <c r="K7213" s="11">
        <f t="shared" ca="1" si="507"/>
        <v>-0.30834427101525863</v>
      </c>
      <c r="L7213" s="11" t="str">
        <f t="shared" ca="1" si="504"/>
        <v>H</v>
      </c>
      <c r="M7213" s="11"/>
      <c r="N7213" s="11">
        <v>7212</v>
      </c>
      <c r="O7213" s="12">
        <f t="shared" ca="1" si="508"/>
        <v>1.2441222786047288</v>
      </c>
      <c r="P7213" s="12">
        <f t="shared" ca="1" si="509"/>
        <v>1.5165155365536815</v>
      </c>
      <c r="Q7213" s="11" t="str">
        <f t="shared" ca="1" si="505"/>
        <v>H</v>
      </c>
    </row>
    <row r="7214" spans="9:17" x14ac:dyDescent="0.25">
      <c r="I7214" s="11">
        <v>7213</v>
      </c>
      <c r="J7214" s="11">
        <f t="shared" ca="1" si="506"/>
        <v>1.2789611036031252</v>
      </c>
      <c r="K7214" s="11">
        <f t="shared" ca="1" si="507"/>
        <v>1.3480848404383685</v>
      </c>
      <c r="L7214" s="11" t="str">
        <f t="shared" ca="1" si="504"/>
        <v>H</v>
      </c>
      <c r="M7214" s="11"/>
      <c r="N7214" s="11">
        <v>7213</v>
      </c>
      <c r="O7214" s="12">
        <f t="shared" ca="1" si="508"/>
        <v>-8.4402318801928722E-2</v>
      </c>
      <c r="P7214" s="12">
        <f t="shared" ca="1" si="509"/>
        <v>1.7138914540006573</v>
      </c>
      <c r="Q7214" s="11" t="str">
        <f t="shared" ca="1" si="505"/>
        <v>H</v>
      </c>
    </row>
    <row r="7215" spans="9:17" x14ac:dyDescent="0.25">
      <c r="I7215" s="11">
        <v>7214</v>
      </c>
      <c r="J7215" s="11">
        <f t="shared" ca="1" si="506"/>
        <v>1.4436751323982249</v>
      </c>
      <c r="K7215" s="11">
        <f t="shared" ca="1" si="507"/>
        <v>1.1155240574963017</v>
      </c>
      <c r="L7215" s="11" t="str">
        <f t="shared" ca="1" si="504"/>
        <v>A</v>
      </c>
      <c r="M7215" s="11"/>
      <c r="N7215" s="11">
        <v>7214</v>
      </c>
      <c r="O7215" s="12">
        <f t="shared" ca="1" si="508"/>
        <v>-0.5748752269548929</v>
      </c>
      <c r="P7215" s="12">
        <f t="shared" ca="1" si="509"/>
        <v>2.2339556302365926</v>
      </c>
      <c r="Q7215" s="11" t="str">
        <f t="shared" ca="1" si="505"/>
        <v>H</v>
      </c>
    </row>
    <row r="7216" spans="9:17" x14ac:dyDescent="0.25">
      <c r="I7216" s="11">
        <v>7215</v>
      </c>
      <c r="J7216" s="11">
        <f t="shared" ca="1" si="506"/>
        <v>-2.6919394223037236</v>
      </c>
      <c r="K7216" s="11">
        <f t="shared" ca="1" si="507"/>
        <v>1.9181069041617156</v>
      </c>
      <c r="L7216" s="11" t="str">
        <f t="shared" ca="1" si="504"/>
        <v>H</v>
      </c>
      <c r="M7216" s="11"/>
      <c r="N7216" s="11">
        <v>7215</v>
      </c>
      <c r="O7216" s="12">
        <f t="shared" ca="1" si="508"/>
        <v>0.41546727078257639</v>
      </c>
      <c r="P7216" s="12">
        <f t="shared" ca="1" si="509"/>
        <v>1.1817067778621726</v>
      </c>
      <c r="Q7216" s="11" t="str">
        <f t="shared" ca="1" si="505"/>
        <v>H</v>
      </c>
    </row>
    <row r="7217" spans="9:17" x14ac:dyDescent="0.25">
      <c r="I7217" s="11">
        <v>7216</v>
      </c>
      <c r="J7217" s="11">
        <f t="shared" ca="1" si="506"/>
        <v>-1.9525658347914665</v>
      </c>
      <c r="K7217" s="11">
        <f t="shared" ca="1" si="507"/>
        <v>3.7431762428572171</v>
      </c>
      <c r="L7217" s="11" t="str">
        <f t="shared" ca="1" si="504"/>
        <v>H</v>
      </c>
      <c r="M7217" s="11"/>
      <c r="N7217" s="11">
        <v>7216</v>
      </c>
      <c r="O7217" s="12">
        <f t="shared" ca="1" si="508"/>
        <v>0.85909275337489022</v>
      </c>
      <c r="P7217" s="12">
        <f t="shared" ca="1" si="509"/>
        <v>2.7325027875989298</v>
      </c>
      <c r="Q7217" s="11" t="str">
        <f t="shared" ca="1" si="505"/>
        <v>H</v>
      </c>
    </row>
    <row r="7218" spans="9:17" x14ac:dyDescent="0.25">
      <c r="I7218" s="11">
        <v>7217</v>
      </c>
      <c r="J7218" s="11">
        <f t="shared" ca="1" si="506"/>
        <v>2.2423568155007616</v>
      </c>
      <c r="K7218" s="11">
        <f t="shared" ca="1" si="507"/>
        <v>2.6382732943487479</v>
      </c>
      <c r="L7218" s="11" t="str">
        <f t="shared" ca="1" si="504"/>
        <v>H</v>
      </c>
      <c r="M7218" s="11"/>
      <c r="N7218" s="11">
        <v>7217</v>
      </c>
      <c r="O7218" s="12">
        <f t="shared" ca="1" si="508"/>
        <v>1.3873616976958831</v>
      </c>
      <c r="P7218" s="12">
        <f t="shared" ca="1" si="509"/>
        <v>0.94896557989931241</v>
      </c>
      <c r="Q7218" s="11" t="str">
        <f t="shared" ca="1" si="505"/>
        <v>A</v>
      </c>
    </row>
    <row r="7219" spans="9:17" x14ac:dyDescent="0.25">
      <c r="I7219" s="11">
        <v>7218</v>
      </c>
      <c r="J7219" s="11">
        <f t="shared" ca="1" si="506"/>
        <v>1.3327865162799064</v>
      </c>
      <c r="K7219" s="11">
        <f t="shared" ca="1" si="507"/>
        <v>2.3692651833170002</v>
      </c>
      <c r="L7219" s="11" t="str">
        <f t="shared" ca="1" si="504"/>
        <v>H</v>
      </c>
      <c r="M7219" s="11"/>
      <c r="N7219" s="11">
        <v>7218</v>
      </c>
      <c r="O7219" s="12">
        <f t="shared" ca="1" si="508"/>
        <v>-4.7121764541256161E-2</v>
      </c>
      <c r="P7219" s="12">
        <f t="shared" ca="1" si="509"/>
        <v>2.2608415121201864</v>
      </c>
      <c r="Q7219" s="11" t="str">
        <f t="shared" ca="1" si="505"/>
        <v>H</v>
      </c>
    </row>
    <row r="7220" spans="9:17" x14ac:dyDescent="0.25">
      <c r="I7220" s="11">
        <v>7219</v>
      </c>
      <c r="J7220" s="11">
        <f t="shared" ca="1" si="506"/>
        <v>-1.1400087490828179</v>
      </c>
      <c r="K7220" s="11">
        <f t="shared" ca="1" si="507"/>
        <v>0.58825646642820484</v>
      </c>
      <c r="L7220" s="11" t="str">
        <f t="shared" ca="1" si="504"/>
        <v>H</v>
      </c>
      <c r="M7220" s="11"/>
      <c r="N7220" s="11">
        <v>7219</v>
      </c>
      <c r="O7220" s="12">
        <f t="shared" ca="1" si="508"/>
        <v>-0.27066496165769027</v>
      </c>
      <c r="P7220" s="12">
        <f t="shared" ca="1" si="509"/>
        <v>1.7079969459459003</v>
      </c>
      <c r="Q7220" s="11" t="str">
        <f t="shared" ca="1" si="505"/>
        <v>H</v>
      </c>
    </row>
    <row r="7221" spans="9:17" x14ac:dyDescent="0.25">
      <c r="I7221" s="11">
        <v>7220</v>
      </c>
      <c r="J7221" s="11">
        <f t="shared" ca="1" si="506"/>
        <v>0.99986212445982559</v>
      </c>
      <c r="K7221" s="11">
        <f t="shared" ca="1" si="507"/>
        <v>1.096021673479725</v>
      </c>
      <c r="L7221" s="11" t="str">
        <f t="shared" ca="1" si="504"/>
        <v>H</v>
      </c>
      <c r="M7221" s="11"/>
      <c r="N7221" s="11">
        <v>7220</v>
      </c>
      <c r="O7221" s="12">
        <f t="shared" ca="1" si="508"/>
        <v>0.90231872570312233</v>
      </c>
      <c r="P7221" s="12">
        <f t="shared" ca="1" si="509"/>
        <v>2.4675788517067119</v>
      </c>
      <c r="Q7221" s="11" t="str">
        <f t="shared" ca="1" si="505"/>
        <v>H</v>
      </c>
    </row>
    <row r="7222" spans="9:17" x14ac:dyDescent="0.25">
      <c r="I7222" s="11">
        <v>7221</v>
      </c>
      <c r="J7222" s="11">
        <f t="shared" ca="1" si="506"/>
        <v>1.0729128920316344</v>
      </c>
      <c r="K7222" s="11">
        <f t="shared" ca="1" si="507"/>
        <v>1.4473332330212829</v>
      </c>
      <c r="L7222" s="11" t="str">
        <f t="shared" ca="1" si="504"/>
        <v>H</v>
      </c>
      <c r="M7222" s="11"/>
      <c r="N7222" s="11">
        <v>7221</v>
      </c>
      <c r="O7222" s="12">
        <f t="shared" ca="1" si="508"/>
        <v>-0.3958010297322696</v>
      </c>
      <c r="P7222" s="12">
        <f t="shared" ca="1" si="509"/>
        <v>1.2944292491488263</v>
      </c>
      <c r="Q7222" s="11" t="str">
        <f t="shared" ca="1" si="505"/>
        <v>H</v>
      </c>
    </row>
    <row r="7223" spans="9:17" x14ac:dyDescent="0.25">
      <c r="I7223" s="11">
        <v>7222</v>
      </c>
      <c r="J7223" s="11">
        <f t="shared" ca="1" si="506"/>
        <v>2.2828754568211846</v>
      </c>
      <c r="K7223" s="11">
        <f t="shared" ca="1" si="507"/>
        <v>0.80359590155020322</v>
      </c>
      <c r="L7223" s="11" t="str">
        <f t="shared" ca="1" si="504"/>
        <v>A</v>
      </c>
      <c r="M7223" s="11"/>
      <c r="N7223" s="11">
        <v>7222</v>
      </c>
      <c r="O7223" s="12">
        <f t="shared" ca="1" si="508"/>
        <v>0.33197528905724305</v>
      </c>
      <c r="P7223" s="12">
        <f t="shared" ca="1" si="509"/>
        <v>3.119720513967994</v>
      </c>
      <c r="Q7223" s="11" t="str">
        <f t="shared" ca="1" si="505"/>
        <v>H</v>
      </c>
    </row>
    <row r="7224" spans="9:17" x14ac:dyDescent="0.25">
      <c r="I7224" s="11">
        <v>7223</v>
      </c>
      <c r="J7224" s="11">
        <f t="shared" ca="1" si="506"/>
        <v>0.94225263964841111</v>
      </c>
      <c r="K7224" s="11">
        <f t="shared" ca="1" si="507"/>
        <v>1.9725181695039236</v>
      </c>
      <c r="L7224" s="11" t="str">
        <f t="shared" ca="1" si="504"/>
        <v>H</v>
      </c>
      <c r="M7224" s="11"/>
      <c r="N7224" s="11">
        <v>7223</v>
      </c>
      <c r="O7224" s="12">
        <f t="shared" ca="1" si="508"/>
        <v>3.3192615945650523</v>
      </c>
      <c r="P7224" s="12">
        <f t="shared" ca="1" si="509"/>
        <v>3.3360326805149514</v>
      </c>
      <c r="Q7224" s="11" t="str">
        <f t="shared" ca="1" si="505"/>
        <v>H</v>
      </c>
    </row>
    <row r="7225" spans="9:17" x14ac:dyDescent="0.25">
      <c r="I7225" s="11">
        <v>7224</v>
      </c>
      <c r="J7225" s="11">
        <f t="shared" ca="1" si="506"/>
        <v>0.21438734440073259</v>
      </c>
      <c r="K7225" s="11">
        <f t="shared" ca="1" si="507"/>
        <v>3.1589582532928824</v>
      </c>
      <c r="L7225" s="11" t="str">
        <f t="shared" ca="1" si="504"/>
        <v>H</v>
      </c>
      <c r="M7225" s="11"/>
      <c r="N7225" s="11">
        <v>7224</v>
      </c>
      <c r="O7225" s="12">
        <f t="shared" ca="1" si="508"/>
        <v>0.23343759323193353</v>
      </c>
      <c r="P7225" s="12">
        <f t="shared" ca="1" si="509"/>
        <v>0.42623023975271712</v>
      </c>
      <c r="Q7225" s="11" t="str">
        <f t="shared" ca="1" si="505"/>
        <v>H</v>
      </c>
    </row>
    <row r="7226" spans="9:17" x14ac:dyDescent="0.25">
      <c r="I7226" s="11">
        <v>7225</v>
      </c>
      <c r="J7226" s="11">
        <f t="shared" ca="1" si="506"/>
        <v>1.4632780222748174</v>
      </c>
      <c r="K7226" s="11">
        <f t="shared" ca="1" si="507"/>
        <v>2.2411907696841276</v>
      </c>
      <c r="L7226" s="11" t="str">
        <f t="shared" ca="1" si="504"/>
        <v>H</v>
      </c>
      <c r="M7226" s="11"/>
      <c r="N7226" s="11">
        <v>7225</v>
      </c>
      <c r="O7226" s="12">
        <f t="shared" ca="1" si="508"/>
        <v>-0.34070443922570592</v>
      </c>
      <c r="P7226" s="12">
        <f t="shared" ca="1" si="509"/>
        <v>1.2983066602401714</v>
      </c>
      <c r="Q7226" s="11" t="str">
        <f t="shared" ca="1" si="505"/>
        <v>H</v>
      </c>
    </row>
    <row r="7227" spans="9:17" x14ac:dyDescent="0.25">
      <c r="I7227" s="11">
        <v>7226</v>
      </c>
      <c r="J7227" s="11">
        <f t="shared" ca="1" si="506"/>
        <v>3.2739524711704395</v>
      </c>
      <c r="K7227" s="11">
        <f t="shared" ca="1" si="507"/>
        <v>1.9270922175419103</v>
      </c>
      <c r="L7227" s="11" t="str">
        <f t="shared" ca="1" si="504"/>
        <v>A</v>
      </c>
      <c r="M7227" s="11"/>
      <c r="N7227" s="11">
        <v>7226</v>
      </c>
      <c r="O7227" s="12">
        <f t="shared" ca="1" si="508"/>
        <v>0.89380928235920698</v>
      </c>
      <c r="P7227" s="12">
        <f t="shared" ca="1" si="509"/>
        <v>0.19681333340852669</v>
      </c>
      <c r="Q7227" s="11" t="str">
        <f t="shared" ca="1" si="505"/>
        <v>A</v>
      </c>
    </row>
    <row r="7228" spans="9:17" x14ac:dyDescent="0.25">
      <c r="I7228" s="11">
        <v>7227</v>
      </c>
      <c r="J7228" s="11">
        <f t="shared" ca="1" si="506"/>
        <v>0.91410322730766769</v>
      </c>
      <c r="K7228" s="11">
        <f t="shared" ca="1" si="507"/>
        <v>2.5022118660220132</v>
      </c>
      <c r="L7228" s="11" t="str">
        <f t="shared" ca="1" si="504"/>
        <v>H</v>
      </c>
      <c r="M7228" s="11"/>
      <c r="N7228" s="11">
        <v>7227</v>
      </c>
      <c r="O7228" s="12">
        <f t="shared" ca="1" si="508"/>
        <v>2.5670035295742029</v>
      </c>
      <c r="P7228" s="12">
        <f t="shared" ca="1" si="509"/>
        <v>1.791460696419275</v>
      </c>
      <c r="Q7228" s="11" t="str">
        <f t="shared" ca="1" si="505"/>
        <v>A</v>
      </c>
    </row>
    <row r="7229" spans="9:17" x14ac:dyDescent="0.25">
      <c r="I7229" s="11">
        <v>7228</v>
      </c>
      <c r="J7229" s="11">
        <f t="shared" ca="1" si="506"/>
        <v>-0.15745330234110011</v>
      </c>
      <c r="K7229" s="11">
        <f t="shared" ca="1" si="507"/>
        <v>-0.80927959787132497</v>
      </c>
      <c r="L7229" s="11" t="str">
        <f t="shared" ca="1" si="504"/>
        <v>A</v>
      </c>
      <c r="M7229" s="11"/>
      <c r="N7229" s="11">
        <v>7228</v>
      </c>
      <c r="O7229" s="12">
        <f t="shared" ca="1" si="508"/>
        <v>0.78776040134873659</v>
      </c>
      <c r="P7229" s="12">
        <f t="shared" ca="1" si="509"/>
        <v>2.3048376504427299</v>
      </c>
      <c r="Q7229" s="11" t="str">
        <f t="shared" ca="1" si="505"/>
        <v>H</v>
      </c>
    </row>
    <row r="7230" spans="9:17" x14ac:dyDescent="0.25">
      <c r="I7230" s="11">
        <v>7229</v>
      </c>
      <c r="J7230" s="11">
        <f t="shared" ca="1" si="506"/>
        <v>2.3177777130462456</v>
      </c>
      <c r="K7230" s="11">
        <f t="shared" ca="1" si="507"/>
        <v>2.7501005258768965</v>
      </c>
      <c r="L7230" s="11" t="str">
        <f t="shared" ca="1" si="504"/>
        <v>H</v>
      </c>
      <c r="M7230" s="11"/>
      <c r="N7230" s="11">
        <v>7229</v>
      </c>
      <c r="O7230" s="12">
        <f t="shared" ca="1" si="508"/>
        <v>0.73931741531948192</v>
      </c>
      <c r="P7230" s="12">
        <f t="shared" ca="1" si="509"/>
        <v>1.6615273306370129</v>
      </c>
      <c r="Q7230" s="11" t="str">
        <f t="shared" ca="1" si="505"/>
        <v>H</v>
      </c>
    </row>
    <row r="7231" spans="9:17" x14ac:dyDescent="0.25">
      <c r="I7231" s="11">
        <v>7230</v>
      </c>
      <c r="J7231" s="11">
        <f t="shared" ca="1" si="506"/>
        <v>3.1597965046094805</v>
      </c>
      <c r="K7231" s="11">
        <f t="shared" ca="1" si="507"/>
        <v>2.7956880610785797</v>
      </c>
      <c r="L7231" s="11" t="str">
        <f t="shared" ca="1" si="504"/>
        <v>A</v>
      </c>
      <c r="M7231" s="11"/>
      <c r="N7231" s="11">
        <v>7230</v>
      </c>
      <c r="O7231" s="12">
        <f t="shared" ca="1" si="508"/>
        <v>-1.7401745627537728</v>
      </c>
      <c r="P7231" s="12">
        <f t="shared" ca="1" si="509"/>
        <v>4.2407250347404446</v>
      </c>
      <c r="Q7231" s="11" t="str">
        <f t="shared" ca="1" si="505"/>
        <v>H</v>
      </c>
    </row>
    <row r="7232" spans="9:17" x14ac:dyDescent="0.25">
      <c r="I7232" s="11">
        <v>7231</v>
      </c>
      <c r="J7232" s="11">
        <f t="shared" ca="1" si="506"/>
        <v>2.8558004609106376</v>
      </c>
      <c r="K7232" s="11">
        <f t="shared" ca="1" si="507"/>
        <v>2.7663508101738321</v>
      </c>
      <c r="L7232" s="11" t="str">
        <f t="shared" ca="1" si="504"/>
        <v>A</v>
      </c>
      <c r="M7232" s="11"/>
      <c r="N7232" s="11">
        <v>7231</v>
      </c>
      <c r="O7232" s="12">
        <f t="shared" ca="1" si="508"/>
        <v>2.8627576757055451</v>
      </c>
      <c r="P7232" s="12">
        <f t="shared" ca="1" si="509"/>
        <v>0.33356073626669025</v>
      </c>
      <c r="Q7232" s="11" t="str">
        <f t="shared" ca="1" si="505"/>
        <v>A</v>
      </c>
    </row>
    <row r="7233" spans="9:17" x14ac:dyDescent="0.25">
      <c r="I7233" s="11">
        <v>7232</v>
      </c>
      <c r="J7233" s="11">
        <f t="shared" ca="1" si="506"/>
        <v>2.4307918720832551</v>
      </c>
      <c r="K7233" s="11">
        <f t="shared" ca="1" si="507"/>
        <v>3.7946484728583831</v>
      </c>
      <c r="L7233" s="11" t="str">
        <f t="shared" ca="1" si="504"/>
        <v>H</v>
      </c>
      <c r="M7233" s="11"/>
      <c r="N7233" s="11">
        <v>7232</v>
      </c>
      <c r="O7233" s="12">
        <f t="shared" ca="1" si="508"/>
        <v>0.87461002790812048</v>
      </c>
      <c r="P7233" s="12">
        <f t="shared" ca="1" si="509"/>
        <v>2.9688491176586638</v>
      </c>
      <c r="Q7233" s="11" t="str">
        <f t="shared" ca="1" si="505"/>
        <v>H</v>
      </c>
    </row>
    <row r="7234" spans="9:17" x14ac:dyDescent="0.25">
      <c r="I7234" s="11">
        <v>7233</v>
      </c>
      <c r="J7234" s="11">
        <f t="shared" ca="1" si="506"/>
        <v>0.74468239100701616</v>
      </c>
      <c r="K7234" s="11">
        <f t="shared" ca="1" si="507"/>
        <v>2.9457734112007397</v>
      </c>
      <c r="L7234" s="11" t="str">
        <f t="shared" ca="1" si="504"/>
        <v>H</v>
      </c>
      <c r="M7234" s="11"/>
      <c r="N7234" s="11">
        <v>7233</v>
      </c>
      <c r="O7234" s="12">
        <f t="shared" ca="1" si="508"/>
        <v>-1.0152835818498782</v>
      </c>
      <c r="P7234" s="12">
        <f t="shared" ca="1" si="509"/>
        <v>1.5055154218721301</v>
      </c>
      <c r="Q7234" s="11" t="str">
        <f t="shared" ca="1" si="505"/>
        <v>H</v>
      </c>
    </row>
    <row r="7235" spans="9:17" x14ac:dyDescent="0.25">
      <c r="I7235" s="11">
        <v>7234</v>
      </c>
      <c r="J7235" s="11">
        <f t="shared" ref="J7235:J7298" ca="1" si="510">NORMINV(RAND(), $D$3,$F$3)</f>
        <v>1.3945873987311241</v>
      </c>
      <c r="K7235" s="11">
        <f t="shared" ref="K7235:K7298" ca="1" si="511">NORMINV(RAND(), $D$2,$F$2)</f>
        <v>2.4807594045187615</v>
      </c>
      <c r="L7235" s="11" t="str">
        <f t="shared" ca="1" si="504"/>
        <v>H</v>
      </c>
      <c r="M7235" s="11"/>
      <c r="N7235" s="11">
        <v>7234</v>
      </c>
      <c r="O7235" s="12">
        <f t="shared" ref="O7235:O7298" ca="1" si="512">NORMINV(RAND(), $D$11,$F$11)</f>
        <v>1.1256842851422024</v>
      </c>
      <c r="P7235" s="12">
        <f t="shared" ref="P7235:P7298" ca="1" si="513">NORMINV(RAND(), $D$10,$F$10)</f>
        <v>2.1120336991902713</v>
      </c>
      <c r="Q7235" s="11" t="str">
        <f t="shared" ca="1" si="505"/>
        <v>H</v>
      </c>
    </row>
    <row r="7236" spans="9:17" x14ac:dyDescent="0.25">
      <c r="I7236" s="11">
        <v>7235</v>
      </c>
      <c r="J7236" s="11">
        <f t="shared" ca="1" si="510"/>
        <v>-8.209150675097121E-2</v>
      </c>
      <c r="K7236" s="11">
        <f t="shared" ca="1" si="511"/>
        <v>1.944549738606929</v>
      </c>
      <c r="L7236" s="11" t="str">
        <f t="shared" ca="1" si="504"/>
        <v>H</v>
      </c>
      <c r="M7236" s="11"/>
      <c r="N7236" s="11">
        <v>7235</v>
      </c>
      <c r="O7236" s="12">
        <f t="shared" ca="1" si="512"/>
        <v>0.46182180615736412</v>
      </c>
      <c r="P7236" s="12">
        <f t="shared" ca="1" si="513"/>
        <v>0.40336936853275451</v>
      </c>
      <c r="Q7236" s="11" t="str">
        <f t="shared" ca="1" si="505"/>
        <v>A</v>
      </c>
    </row>
    <row r="7237" spans="9:17" x14ac:dyDescent="0.25">
      <c r="I7237" s="11">
        <v>7236</v>
      </c>
      <c r="J7237" s="11">
        <f t="shared" ca="1" si="510"/>
        <v>-0.52644246024868779</v>
      </c>
      <c r="K7237" s="11">
        <f t="shared" ca="1" si="511"/>
        <v>1.8785541396122141</v>
      </c>
      <c r="L7237" s="11" t="str">
        <f t="shared" ca="1" si="504"/>
        <v>H</v>
      </c>
      <c r="M7237" s="11"/>
      <c r="N7237" s="11">
        <v>7236</v>
      </c>
      <c r="O7237" s="12">
        <f t="shared" ca="1" si="512"/>
        <v>2.2587878268537587</v>
      </c>
      <c r="P7237" s="12">
        <f t="shared" ca="1" si="513"/>
        <v>2.1789981629460478</v>
      </c>
      <c r="Q7237" s="11" t="str">
        <f t="shared" ca="1" si="505"/>
        <v>A</v>
      </c>
    </row>
    <row r="7238" spans="9:17" x14ac:dyDescent="0.25">
      <c r="I7238" s="11">
        <v>7237</v>
      </c>
      <c r="J7238" s="11">
        <f t="shared" ca="1" si="510"/>
        <v>0.74267998130686075</v>
      </c>
      <c r="K7238" s="11">
        <f t="shared" ca="1" si="511"/>
        <v>-1.4215541970329149E-2</v>
      </c>
      <c r="L7238" s="11" t="str">
        <f t="shared" ca="1" si="504"/>
        <v>A</v>
      </c>
      <c r="M7238" s="11"/>
      <c r="N7238" s="11">
        <v>7237</v>
      </c>
      <c r="O7238" s="12">
        <f t="shared" ca="1" si="512"/>
        <v>-1.4484975718036051</v>
      </c>
      <c r="P7238" s="12">
        <f t="shared" ca="1" si="513"/>
        <v>0.46155284484952264</v>
      </c>
      <c r="Q7238" s="11" t="str">
        <f t="shared" ca="1" si="505"/>
        <v>H</v>
      </c>
    </row>
    <row r="7239" spans="9:17" x14ac:dyDescent="0.25">
      <c r="I7239" s="11">
        <v>7238</v>
      </c>
      <c r="J7239" s="11">
        <f t="shared" ca="1" si="510"/>
        <v>-1.8964706212254852</v>
      </c>
      <c r="K7239" s="11">
        <f t="shared" ca="1" si="511"/>
        <v>2.8000880362947611</v>
      </c>
      <c r="L7239" s="11" t="str">
        <f t="shared" ca="1" si="504"/>
        <v>H</v>
      </c>
      <c r="M7239" s="11"/>
      <c r="N7239" s="11">
        <v>7238</v>
      </c>
      <c r="O7239" s="12">
        <f t="shared" ca="1" si="512"/>
        <v>-1.6028000103661928</v>
      </c>
      <c r="P7239" s="12">
        <f t="shared" ca="1" si="513"/>
        <v>2.2509685492347309</v>
      </c>
      <c r="Q7239" s="11" t="str">
        <f t="shared" ca="1" si="505"/>
        <v>H</v>
      </c>
    </row>
    <row r="7240" spans="9:17" x14ac:dyDescent="0.25">
      <c r="I7240" s="11">
        <v>7239</v>
      </c>
      <c r="J7240" s="11">
        <f t="shared" ca="1" si="510"/>
        <v>2.0848239244330289</v>
      </c>
      <c r="K7240" s="11">
        <f t="shared" ca="1" si="511"/>
        <v>1.7240143272455484</v>
      </c>
      <c r="L7240" s="11" t="str">
        <f t="shared" ca="1" si="504"/>
        <v>A</v>
      </c>
      <c r="M7240" s="11"/>
      <c r="N7240" s="11">
        <v>7239</v>
      </c>
      <c r="O7240" s="12">
        <f t="shared" ca="1" si="512"/>
        <v>1.3329282633405541</v>
      </c>
      <c r="P7240" s="12">
        <f t="shared" ca="1" si="513"/>
        <v>0.42558642373622468</v>
      </c>
      <c r="Q7240" s="11" t="str">
        <f t="shared" ca="1" si="505"/>
        <v>A</v>
      </c>
    </row>
    <row r="7241" spans="9:17" x14ac:dyDescent="0.25">
      <c r="I7241" s="11">
        <v>7240</v>
      </c>
      <c r="J7241" s="11">
        <f t="shared" ca="1" si="510"/>
        <v>1.4860931911574649</v>
      </c>
      <c r="K7241" s="11">
        <f t="shared" ca="1" si="511"/>
        <v>1.5123695307332443</v>
      </c>
      <c r="L7241" s="11" t="str">
        <f t="shared" ca="1" si="504"/>
        <v>H</v>
      </c>
      <c r="M7241" s="11"/>
      <c r="N7241" s="11">
        <v>7240</v>
      </c>
      <c r="O7241" s="12">
        <f t="shared" ca="1" si="512"/>
        <v>0.10566831028651141</v>
      </c>
      <c r="P7241" s="12">
        <f t="shared" ca="1" si="513"/>
        <v>0.2973795950376914</v>
      </c>
      <c r="Q7241" s="11" t="str">
        <f t="shared" ca="1" si="505"/>
        <v>H</v>
      </c>
    </row>
    <row r="7242" spans="9:17" x14ac:dyDescent="0.25">
      <c r="I7242" s="11">
        <v>7241</v>
      </c>
      <c r="J7242" s="11">
        <f t="shared" ca="1" si="510"/>
        <v>0.74544098964882699</v>
      </c>
      <c r="K7242" s="11">
        <f t="shared" ca="1" si="511"/>
        <v>4.2999881706014644</v>
      </c>
      <c r="L7242" s="11" t="str">
        <f t="shared" ca="1" si="504"/>
        <v>H</v>
      </c>
      <c r="M7242" s="11"/>
      <c r="N7242" s="11">
        <v>7241</v>
      </c>
      <c r="O7242" s="12">
        <f t="shared" ca="1" si="512"/>
        <v>1.1114199566069733</v>
      </c>
      <c r="P7242" s="12">
        <f t="shared" ca="1" si="513"/>
        <v>3.6683275605701637</v>
      </c>
      <c r="Q7242" s="11" t="str">
        <f t="shared" ca="1" si="505"/>
        <v>H</v>
      </c>
    </row>
    <row r="7243" spans="9:17" x14ac:dyDescent="0.25">
      <c r="I7243" s="11">
        <v>7242</v>
      </c>
      <c r="J7243" s="11">
        <f t="shared" ca="1" si="510"/>
        <v>0.30493175407699102</v>
      </c>
      <c r="K7243" s="11">
        <f t="shared" ca="1" si="511"/>
        <v>3.0572012366077077</v>
      </c>
      <c r="L7243" s="11" t="str">
        <f t="shared" ca="1" si="504"/>
        <v>H</v>
      </c>
      <c r="M7243" s="11"/>
      <c r="N7243" s="11">
        <v>7242</v>
      </c>
      <c r="O7243" s="12">
        <f t="shared" ca="1" si="512"/>
        <v>1.5485197597753302</v>
      </c>
      <c r="P7243" s="12">
        <f t="shared" ca="1" si="513"/>
        <v>-6.4146377047550551E-2</v>
      </c>
      <c r="Q7243" s="11" t="str">
        <f t="shared" ca="1" si="505"/>
        <v>A</v>
      </c>
    </row>
    <row r="7244" spans="9:17" x14ac:dyDescent="0.25">
      <c r="I7244" s="11">
        <v>7243</v>
      </c>
      <c r="J7244" s="11">
        <f t="shared" ca="1" si="510"/>
        <v>3.4906911723440328</v>
      </c>
      <c r="K7244" s="11">
        <f t="shared" ca="1" si="511"/>
        <v>1.9626086466449066</v>
      </c>
      <c r="L7244" s="11" t="str">
        <f t="shared" ca="1" si="504"/>
        <v>A</v>
      </c>
      <c r="M7244" s="11"/>
      <c r="N7244" s="11">
        <v>7243</v>
      </c>
      <c r="O7244" s="12">
        <f t="shared" ca="1" si="512"/>
        <v>-0.25025056126951484</v>
      </c>
      <c r="P7244" s="12">
        <f t="shared" ca="1" si="513"/>
        <v>0.31526141025426146</v>
      </c>
      <c r="Q7244" s="11" t="str">
        <f t="shared" ca="1" si="505"/>
        <v>H</v>
      </c>
    </row>
    <row r="7245" spans="9:17" x14ac:dyDescent="0.25">
      <c r="I7245" s="11">
        <v>7244</v>
      </c>
      <c r="J7245" s="11">
        <f t="shared" ca="1" si="510"/>
        <v>2.1995880601866169</v>
      </c>
      <c r="K7245" s="11">
        <f t="shared" ca="1" si="511"/>
        <v>3.525943162064002</v>
      </c>
      <c r="L7245" s="11" t="str">
        <f t="shared" ca="1" si="504"/>
        <v>H</v>
      </c>
      <c r="M7245" s="11"/>
      <c r="N7245" s="11">
        <v>7244</v>
      </c>
      <c r="O7245" s="12">
        <f t="shared" ca="1" si="512"/>
        <v>0.12353147936929948</v>
      </c>
      <c r="P7245" s="12">
        <f t="shared" ca="1" si="513"/>
        <v>2.1733693361156541</v>
      </c>
      <c r="Q7245" s="11" t="str">
        <f t="shared" ca="1" si="505"/>
        <v>H</v>
      </c>
    </row>
    <row r="7246" spans="9:17" x14ac:dyDescent="0.25">
      <c r="I7246" s="11">
        <v>7245</v>
      </c>
      <c r="J7246" s="11">
        <f t="shared" ca="1" si="510"/>
        <v>1.7477829957114039</v>
      </c>
      <c r="K7246" s="11">
        <f t="shared" ca="1" si="511"/>
        <v>4.2353702127744217</v>
      </c>
      <c r="L7246" s="11" t="str">
        <f t="shared" ca="1" si="504"/>
        <v>H</v>
      </c>
      <c r="M7246" s="11"/>
      <c r="N7246" s="11">
        <v>7245</v>
      </c>
      <c r="O7246" s="12">
        <f t="shared" ca="1" si="512"/>
        <v>-0.75450320982713293</v>
      </c>
      <c r="P7246" s="12">
        <f t="shared" ca="1" si="513"/>
        <v>1.7028268925349654</v>
      </c>
      <c r="Q7246" s="11" t="str">
        <f t="shared" ca="1" si="505"/>
        <v>H</v>
      </c>
    </row>
    <row r="7247" spans="9:17" x14ac:dyDescent="0.25">
      <c r="I7247" s="11">
        <v>7246</v>
      </c>
      <c r="J7247" s="11">
        <f t="shared" ca="1" si="510"/>
        <v>1.4326970967045716</v>
      </c>
      <c r="K7247" s="11">
        <f t="shared" ca="1" si="511"/>
        <v>2.8238157935703034</v>
      </c>
      <c r="L7247" s="11" t="str">
        <f t="shared" ca="1" si="504"/>
        <v>H</v>
      </c>
      <c r="M7247" s="11"/>
      <c r="N7247" s="11">
        <v>7246</v>
      </c>
      <c r="O7247" s="12">
        <f t="shared" ca="1" si="512"/>
        <v>1.6965360905175948</v>
      </c>
      <c r="P7247" s="12">
        <f t="shared" ca="1" si="513"/>
        <v>-1.2165081178858679</v>
      </c>
      <c r="Q7247" s="11" t="str">
        <f t="shared" ca="1" si="505"/>
        <v>A</v>
      </c>
    </row>
    <row r="7248" spans="9:17" x14ac:dyDescent="0.25">
      <c r="I7248" s="11">
        <v>7247</v>
      </c>
      <c r="J7248" s="11">
        <f t="shared" ca="1" si="510"/>
        <v>0.14815533931906222</v>
      </c>
      <c r="K7248" s="11">
        <f t="shared" ca="1" si="511"/>
        <v>3.3173600253119773</v>
      </c>
      <c r="L7248" s="11" t="str">
        <f t="shared" ca="1" si="504"/>
        <v>H</v>
      </c>
      <c r="M7248" s="11"/>
      <c r="N7248" s="11">
        <v>7247</v>
      </c>
      <c r="O7248" s="12">
        <f t="shared" ca="1" si="512"/>
        <v>-1.5552115534938646</v>
      </c>
      <c r="P7248" s="12">
        <f t="shared" ca="1" si="513"/>
        <v>-0.45724230731531446</v>
      </c>
      <c r="Q7248" s="11" t="str">
        <f t="shared" ca="1" si="505"/>
        <v>H</v>
      </c>
    </row>
    <row r="7249" spans="9:17" x14ac:dyDescent="0.25">
      <c r="I7249" s="11">
        <v>7248</v>
      </c>
      <c r="J7249" s="11">
        <f t="shared" ca="1" si="510"/>
        <v>-0.63121355344954211</v>
      </c>
      <c r="K7249" s="11">
        <f t="shared" ca="1" si="511"/>
        <v>2.752321518515108</v>
      </c>
      <c r="L7249" s="11" t="str">
        <f t="shared" ca="1" si="504"/>
        <v>H</v>
      </c>
      <c r="M7249" s="11"/>
      <c r="N7249" s="11">
        <v>7248</v>
      </c>
      <c r="O7249" s="12">
        <f t="shared" ca="1" si="512"/>
        <v>0.10935382088467549</v>
      </c>
      <c r="P7249" s="12">
        <f t="shared" ca="1" si="513"/>
        <v>1.3743336548792042</v>
      </c>
      <c r="Q7249" s="11" t="str">
        <f t="shared" ca="1" si="505"/>
        <v>H</v>
      </c>
    </row>
    <row r="7250" spans="9:17" x14ac:dyDescent="0.25">
      <c r="I7250" s="11">
        <v>7249</v>
      </c>
      <c r="J7250" s="11">
        <f t="shared" ca="1" si="510"/>
        <v>1.7817118467411137</v>
      </c>
      <c r="K7250" s="11">
        <f t="shared" ca="1" si="511"/>
        <v>-0.26971695670800955</v>
      </c>
      <c r="L7250" s="11" t="str">
        <f t="shared" ca="1" si="504"/>
        <v>A</v>
      </c>
      <c r="M7250" s="11"/>
      <c r="N7250" s="11">
        <v>7249</v>
      </c>
      <c r="O7250" s="12">
        <f t="shared" ca="1" si="512"/>
        <v>-0.93082516537529147</v>
      </c>
      <c r="P7250" s="12">
        <f t="shared" ca="1" si="513"/>
        <v>3.8781277507531797E-2</v>
      </c>
      <c r="Q7250" s="11" t="str">
        <f t="shared" ca="1" si="505"/>
        <v>H</v>
      </c>
    </row>
    <row r="7251" spans="9:17" x14ac:dyDescent="0.25">
      <c r="I7251" s="11">
        <v>7250</v>
      </c>
      <c r="J7251" s="11">
        <f t="shared" ca="1" si="510"/>
        <v>0.38128572765678415</v>
      </c>
      <c r="K7251" s="11">
        <f t="shared" ca="1" si="511"/>
        <v>1.6930302603630951</v>
      </c>
      <c r="L7251" s="11" t="str">
        <f t="shared" ca="1" si="504"/>
        <v>H</v>
      </c>
      <c r="M7251" s="11"/>
      <c r="N7251" s="11">
        <v>7250</v>
      </c>
      <c r="O7251" s="12">
        <f t="shared" ca="1" si="512"/>
        <v>0.92867116397872473</v>
      </c>
      <c r="P7251" s="12">
        <f t="shared" ca="1" si="513"/>
        <v>2.1627741529922657</v>
      </c>
      <c r="Q7251" s="11" t="str">
        <f t="shared" ca="1" si="505"/>
        <v>H</v>
      </c>
    </row>
    <row r="7252" spans="9:17" x14ac:dyDescent="0.25">
      <c r="I7252" s="11">
        <v>7251</v>
      </c>
      <c r="J7252" s="11">
        <f t="shared" ca="1" si="510"/>
        <v>0.34264899984713437</v>
      </c>
      <c r="K7252" s="11">
        <f t="shared" ca="1" si="511"/>
        <v>2.4790828465848818</v>
      </c>
      <c r="L7252" s="11" t="str">
        <f t="shared" ca="1" si="504"/>
        <v>H</v>
      </c>
      <c r="M7252" s="11"/>
      <c r="N7252" s="11">
        <v>7251</v>
      </c>
      <c r="O7252" s="12">
        <f t="shared" ca="1" si="512"/>
        <v>0.96486720540461313</v>
      </c>
      <c r="P7252" s="12">
        <f t="shared" ca="1" si="513"/>
        <v>0.33804996540968313</v>
      </c>
      <c r="Q7252" s="11" t="str">
        <f t="shared" ca="1" si="505"/>
        <v>A</v>
      </c>
    </row>
    <row r="7253" spans="9:17" x14ac:dyDescent="0.25">
      <c r="I7253" s="11">
        <v>7252</v>
      </c>
      <c r="J7253" s="11">
        <f t="shared" ca="1" si="510"/>
        <v>1.009293838386488</v>
      </c>
      <c r="K7253" s="11">
        <f t="shared" ca="1" si="511"/>
        <v>3.3767501565608846</v>
      </c>
      <c r="L7253" s="11" t="str">
        <f t="shared" ca="1" si="504"/>
        <v>H</v>
      </c>
      <c r="M7253" s="11"/>
      <c r="N7253" s="11">
        <v>7252</v>
      </c>
      <c r="O7253" s="12">
        <f t="shared" ca="1" si="512"/>
        <v>1.3946396017521621</v>
      </c>
      <c r="P7253" s="12">
        <f t="shared" ca="1" si="513"/>
        <v>2.0477591328785243</v>
      </c>
      <c r="Q7253" s="11" t="str">
        <f t="shared" ca="1" si="505"/>
        <v>H</v>
      </c>
    </row>
    <row r="7254" spans="9:17" x14ac:dyDescent="0.25">
      <c r="I7254" s="11">
        <v>7253</v>
      </c>
      <c r="J7254" s="11">
        <f t="shared" ca="1" si="510"/>
        <v>2.0493804930234938</v>
      </c>
      <c r="K7254" s="11">
        <f t="shared" ca="1" si="511"/>
        <v>0.94744789326585854</v>
      </c>
      <c r="L7254" s="11" t="str">
        <f t="shared" ca="1" si="504"/>
        <v>A</v>
      </c>
      <c r="M7254" s="11"/>
      <c r="N7254" s="11">
        <v>7253</v>
      </c>
      <c r="O7254" s="12">
        <f t="shared" ca="1" si="512"/>
        <v>-0.31976238132410095</v>
      </c>
      <c r="P7254" s="12">
        <f t="shared" ca="1" si="513"/>
        <v>-0.60434089016027337</v>
      </c>
      <c r="Q7254" s="11" t="str">
        <f t="shared" ca="1" si="505"/>
        <v>A</v>
      </c>
    </row>
    <row r="7255" spans="9:17" x14ac:dyDescent="0.25">
      <c r="I7255" s="11">
        <v>7254</v>
      </c>
      <c r="J7255" s="11">
        <f t="shared" ca="1" si="510"/>
        <v>3.427505602889076</v>
      </c>
      <c r="K7255" s="11">
        <f t="shared" ca="1" si="511"/>
        <v>3.9726642704604078</v>
      </c>
      <c r="L7255" s="11" t="str">
        <f t="shared" ca="1" si="504"/>
        <v>H</v>
      </c>
      <c r="M7255" s="11"/>
      <c r="N7255" s="11">
        <v>7254</v>
      </c>
      <c r="O7255" s="12">
        <f t="shared" ca="1" si="512"/>
        <v>4.0299748451621236</v>
      </c>
      <c r="P7255" s="12">
        <f t="shared" ca="1" si="513"/>
        <v>2.3895579867941481</v>
      </c>
      <c r="Q7255" s="11" t="str">
        <f t="shared" ca="1" si="505"/>
        <v>A</v>
      </c>
    </row>
    <row r="7256" spans="9:17" x14ac:dyDescent="0.25">
      <c r="I7256" s="11">
        <v>7255</v>
      </c>
      <c r="J7256" s="11">
        <f t="shared" ca="1" si="510"/>
        <v>2.0193400015157486</v>
      </c>
      <c r="K7256" s="11">
        <f t="shared" ca="1" si="511"/>
        <v>0.66623176341948476</v>
      </c>
      <c r="L7256" s="11" t="str">
        <f t="shared" ca="1" si="504"/>
        <v>A</v>
      </c>
      <c r="M7256" s="11"/>
      <c r="N7256" s="11">
        <v>7255</v>
      </c>
      <c r="O7256" s="12">
        <f t="shared" ca="1" si="512"/>
        <v>3.2549402453120935E-2</v>
      </c>
      <c r="P7256" s="12">
        <f t="shared" ca="1" si="513"/>
        <v>0.37391621662987329</v>
      </c>
      <c r="Q7256" s="11" t="str">
        <f t="shared" ca="1" si="505"/>
        <v>H</v>
      </c>
    </row>
    <row r="7257" spans="9:17" x14ac:dyDescent="0.25">
      <c r="I7257" s="11">
        <v>7256</v>
      </c>
      <c r="J7257" s="11">
        <f t="shared" ca="1" si="510"/>
        <v>2.0692890680882599</v>
      </c>
      <c r="K7257" s="11">
        <f t="shared" ca="1" si="511"/>
        <v>2.8104952556740779</v>
      </c>
      <c r="L7257" s="11" t="str">
        <f t="shared" ca="1" si="504"/>
        <v>H</v>
      </c>
      <c r="M7257" s="11"/>
      <c r="N7257" s="11">
        <v>7256</v>
      </c>
      <c r="O7257" s="12">
        <f t="shared" ca="1" si="512"/>
        <v>-1.0556301330973232</v>
      </c>
      <c r="P7257" s="12">
        <f t="shared" ca="1" si="513"/>
        <v>2.5212262395458609</v>
      </c>
      <c r="Q7257" s="11" t="str">
        <f t="shared" ca="1" si="505"/>
        <v>H</v>
      </c>
    </row>
    <row r="7258" spans="9:17" x14ac:dyDescent="0.25">
      <c r="I7258" s="11">
        <v>7257</v>
      </c>
      <c r="J7258" s="11">
        <f t="shared" ca="1" si="510"/>
        <v>3.2221906024720344</v>
      </c>
      <c r="K7258" s="11">
        <f t="shared" ca="1" si="511"/>
        <v>-2.3724338823975404</v>
      </c>
      <c r="L7258" s="11" t="str">
        <f t="shared" ca="1" si="504"/>
        <v>A</v>
      </c>
      <c r="M7258" s="11"/>
      <c r="N7258" s="11">
        <v>7257</v>
      </c>
      <c r="O7258" s="12">
        <f t="shared" ca="1" si="512"/>
        <v>1.5881689766733067</v>
      </c>
      <c r="P7258" s="12">
        <f t="shared" ca="1" si="513"/>
        <v>3.3085791496731751</v>
      </c>
      <c r="Q7258" s="11" t="str">
        <f t="shared" ca="1" si="505"/>
        <v>H</v>
      </c>
    </row>
    <row r="7259" spans="9:17" x14ac:dyDescent="0.25">
      <c r="I7259" s="11">
        <v>7258</v>
      </c>
      <c r="J7259" s="11">
        <f t="shared" ca="1" si="510"/>
        <v>2.4963129947843266</v>
      </c>
      <c r="K7259" s="11">
        <f t="shared" ca="1" si="511"/>
        <v>0.32209503081291135</v>
      </c>
      <c r="L7259" s="11" t="str">
        <f t="shared" ca="1" si="504"/>
        <v>A</v>
      </c>
      <c r="M7259" s="11"/>
      <c r="N7259" s="11">
        <v>7258</v>
      </c>
      <c r="O7259" s="12">
        <f t="shared" ca="1" si="512"/>
        <v>0.93924458708389102</v>
      </c>
      <c r="P7259" s="12">
        <f t="shared" ca="1" si="513"/>
        <v>-1.4702241187741678</v>
      </c>
      <c r="Q7259" s="11" t="str">
        <f t="shared" ca="1" si="505"/>
        <v>A</v>
      </c>
    </row>
    <row r="7260" spans="9:17" x14ac:dyDescent="0.25">
      <c r="I7260" s="11">
        <v>7259</v>
      </c>
      <c r="J7260" s="11">
        <f t="shared" ca="1" si="510"/>
        <v>2.5481511905488965</v>
      </c>
      <c r="K7260" s="11">
        <f t="shared" ca="1" si="511"/>
        <v>1.0059286573593422</v>
      </c>
      <c r="L7260" s="11" t="str">
        <f t="shared" ca="1" si="504"/>
        <v>A</v>
      </c>
      <c r="M7260" s="11"/>
      <c r="N7260" s="11">
        <v>7259</v>
      </c>
      <c r="O7260" s="12">
        <f t="shared" ca="1" si="512"/>
        <v>1.8050388836918094</v>
      </c>
      <c r="P7260" s="12">
        <f t="shared" ca="1" si="513"/>
        <v>1.4373590377376098</v>
      </c>
      <c r="Q7260" s="11" t="str">
        <f t="shared" ca="1" si="505"/>
        <v>A</v>
      </c>
    </row>
    <row r="7261" spans="9:17" x14ac:dyDescent="0.25">
      <c r="I7261" s="11">
        <v>7260</v>
      </c>
      <c r="J7261" s="11">
        <f t="shared" ca="1" si="510"/>
        <v>4.1797084766975523E-2</v>
      </c>
      <c r="K7261" s="11">
        <f t="shared" ca="1" si="511"/>
        <v>1.6659489151149298</v>
      </c>
      <c r="L7261" s="11" t="str">
        <f t="shared" ca="1" si="504"/>
        <v>H</v>
      </c>
      <c r="M7261" s="11"/>
      <c r="N7261" s="11">
        <v>7260</v>
      </c>
      <c r="O7261" s="12">
        <f t="shared" ca="1" si="512"/>
        <v>1.6460416033820131</v>
      </c>
      <c r="P7261" s="12">
        <f t="shared" ca="1" si="513"/>
        <v>1.5826392903273947</v>
      </c>
      <c r="Q7261" s="11" t="str">
        <f t="shared" ca="1" si="505"/>
        <v>A</v>
      </c>
    </row>
    <row r="7262" spans="9:17" x14ac:dyDescent="0.25">
      <c r="I7262" s="11">
        <v>7261</v>
      </c>
      <c r="J7262" s="11">
        <f t="shared" ca="1" si="510"/>
        <v>1.3333711213063757</v>
      </c>
      <c r="K7262" s="11">
        <f t="shared" ca="1" si="511"/>
        <v>0.4312471975821115</v>
      </c>
      <c r="L7262" s="11" t="str">
        <f t="shared" ca="1" si="504"/>
        <v>A</v>
      </c>
      <c r="M7262" s="11"/>
      <c r="N7262" s="11">
        <v>7261</v>
      </c>
      <c r="O7262" s="12">
        <f t="shared" ca="1" si="512"/>
        <v>-0.13272174065148901</v>
      </c>
      <c r="P7262" s="12">
        <f t="shared" ca="1" si="513"/>
        <v>-0.26059378240604825</v>
      </c>
      <c r="Q7262" s="11" t="str">
        <f t="shared" ca="1" si="505"/>
        <v>A</v>
      </c>
    </row>
    <row r="7263" spans="9:17" x14ac:dyDescent="0.25">
      <c r="I7263" s="11">
        <v>7262</v>
      </c>
      <c r="J7263" s="11">
        <f t="shared" ca="1" si="510"/>
        <v>1.1214169408921619</v>
      </c>
      <c r="K7263" s="11">
        <f t="shared" ca="1" si="511"/>
        <v>1.7554463902661253</v>
      </c>
      <c r="L7263" s="11" t="str">
        <f t="shared" ca="1" si="504"/>
        <v>H</v>
      </c>
      <c r="M7263" s="11"/>
      <c r="N7263" s="11">
        <v>7262</v>
      </c>
      <c r="O7263" s="12">
        <f t="shared" ca="1" si="512"/>
        <v>-1.0826434496657562</v>
      </c>
      <c r="P7263" s="12">
        <f t="shared" ca="1" si="513"/>
        <v>-0.91252071971811066</v>
      </c>
      <c r="Q7263" s="11" t="str">
        <f t="shared" ca="1" si="505"/>
        <v>H</v>
      </c>
    </row>
    <row r="7264" spans="9:17" x14ac:dyDescent="0.25">
      <c r="I7264" s="11">
        <v>7263</v>
      </c>
      <c r="J7264" s="11">
        <f t="shared" ca="1" si="510"/>
        <v>3.5442077217991352</v>
      </c>
      <c r="K7264" s="11">
        <f t="shared" ca="1" si="511"/>
        <v>0.95262673714989021</v>
      </c>
      <c r="L7264" s="11" t="str">
        <f t="shared" ca="1" si="504"/>
        <v>A</v>
      </c>
      <c r="M7264" s="11"/>
      <c r="N7264" s="11">
        <v>7263</v>
      </c>
      <c r="O7264" s="12">
        <f t="shared" ca="1" si="512"/>
        <v>0.47293620055697544</v>
      </c>
      <c r="P7264" s="12">
        <f t="shared" ca="1" si="513"/>
        <v>0.79371301320950916</v>
      </c>
      <c r="Q7264" s="11" t="str">
        <f t="shared" ca="1" si="505"/>
        <v>H</v>
      </c>
    </row>
    <row r="7265" spans="9:17" x14ac:dyDescent="0.25">
      <c r="I7265" s="11">
        <v>7264</v>
      </c>
      <c r="J7265" s="11">
        <f t="shared" ca="1" si="510"/>
        <v>2.5447195191179373</v>
      </c>
      <c r="K7265" s="11">
        <f t="shared" ca="1" si="511"/>
        <v>0.45795731971443887</v>
      </c>
      <c r="L7265" s="11" t="str">
        <f t="shared" ca="1" si="504"/>
        <v>A</v>
      </c>
      <c r="M7265" s="11"/>
      <c r="N7265" s="11">
        <v>7264</v>
      </c>
      <c r="O7265" s="12">
        <f t="shared" ca="1" si="512"/>
        <v>1.4571997226664684</v>
      </c>
      <c r="P7265" s="12">
        <f t="shared" ca="1" si="513"/>
        <v>3.3571988663410552</v>
      </c>
      <c r="Q7265" s="11" t="str">
        <f t="shared" ca="1" si="505"/>
        <v>H</v>
      </c>
    </row>
    <row r="7266" spans="9:17" x14ac:dyDescent="0.25">
      <c r="I7266" s="11">
        <v>7265</v>
      </c>
      <c r="J7266" s="11">
        <f t="shared" ca="1" si="510"/>
        <v>2.8888982980631845</v>
      </c>
      <c r="K7266" s="11">
        <f t="shared" ca="1" si="511"/>
        <v>1.2719030593902567</v>
      </c>
      <c r="L7266" s="11" t="str">
        <f t="shared" ca="1" si="504"/>
        <v>A</v>
      </c>
      <c r="M7266" s="11"/>
      <c r="N7266" s="11">
        <v>7265</v>
      </c>
      <c r="O7266" s="12">
        <f t="shared" ca="1" si="512"/>
        <v>2.6481388257595633</v>
      </c>
      <c r="P7266" s="12">
        <f t="shared" ca="1" si="513"/>
        <v>2.5766020773976366</v>
      </c>
      <c r="Q7266" s="11" t="str">
        <f t="shared" ca="1" si="505"/>
        <v>A</v>
      </c>
    </row>
    <row r="7267" spans="9:17" x14ac:dyDescent="0.25">
      <c r="I7267" s="11">
        <v>7266</v>
      </c>
      <c r="J7267" s="11">
        <f t="shared" ca="1" si="510"/>
        <v>1.7858185277591094</v>
      </c>
      <c r="K7267" s="11">
        <f t="shared" ca="1" si="511"/>
        <v>0.79930913389028291</v>
      </c>
      <c r="L7267" s="11" t="str">
        <f t="shared" ca="1" si="504"/>
        <v>A</v>
      </c>
      <c r="M7267" s="11"/>
      <c r="N7267" s="11">
        <v>7266</v>
      </c>
      <c r="O7267" s="12">
        <f t="shared" ca="1" si="512"/>
        <v>-0.69941671738925604</v>
      </c>
      <c r="P7267" s="12">
        <f t="shared" ca="1" si="513"/>
        <v>0.49805175736680007</v>
      </c>
      <c r="Q7267" s="11" t="str">
        <f t="shared" ca="1" si="505"/>
        <v>H</v>
      </c>
    </row>
    <row r="7268" spans="9:17" x14ac:dyDescent="0.25">
      <c r="I7268" s="11">
        <v>7267</v>
      </c>
      <c r="J7268" s="11">
        <f t="shared" ca="1" si="510"/>
        <v>0.40554347919976064</v>
      </c>
      <c r="K7268" s="11">
        <f t="shared" ca="1" si="511"/>
        <v>2.1219667834872911</v>
      </c>
      <c r="L7268" s="11" t="str">
        <f t="shared" ca="1" si="504"/>
        <v>H</v>
      </c>
      <c r="M7268" s="11"/>
      <c r="N7268" s="11">
        <v>7267</v>
      </c>
      <c r="O7268" s="12">
        <f t="shared" ca="1" si="512"/>
        <v>2.1554826598634116</v>
      </c>
      <c r="P7268" s="12">
        <f t="shared" ca="1" si="513"/>
        <v>9.3082927239809932E-2</v>
      </c>
      <c r="Q7268" s="11" t="str">
        <f t="shared" ca="1" si="505"/>
        <v>A</v>
      </c>
    </row>
    <row r="7269" spans="9:17" x14ac:dyDescent="0.25">
      <c r="I7269" s="11">
        <v>7268</v>
      </c>
      <c r="J7269" s="11">
        <f t="shared" ca="1" si="510"/>
        <v>1.2163084581600856</v>
      </c>
      <c r="K7269" s="11">
        <f t="shared" ca="1" si="511"/>
        <v>2.4062713751606735</v>
      </c>
      <c r="L7269" s="11" t="str">
        <f t="shared" ca="1" si="504"/>
        <v>H</v>
      </c>
      <c r="M7269" s="11"/>
      <c r="N7269" s="11">
        <v>7268</v>
      </c>
      <c r="O7269" s="12">
        <f t="shared" ca="1" si="512"/>
        <v>1.7852439354466973</v>
      </c>
      <c r="P7269" s="12">
        <f t="shared" ca="1" si="513"/>
        <v>1.1342337859029348</v>
      </c>
      <c r="Q7269" s="11" t="str">
        <f t="shared" ca="1" si="505"/>
        <v>A</v>
      </c>
    </row>
    <row r="7270" spans="9:17" x14ac:dyDescent="0.25">
      <c r="I7270" s="11">
        <v>7269</v>
      </c>
      <c r="J7270" s="11">
        <f t="shared" ca="1" si="510"/>
        <v>0.78564207505869499</v>
      </c>
      <c r="K7270" s="11">
        <f t="shared" ca="1" si="511"/>
        <v>2.1320095853811436</v>
      </c>
      <c r="L7270" s="11" t="str">
        <f t="shared" ca="1" si="504"/>
        <v>H</v>
      </c>
      <c r="M7270" s="11"/>
      <c r="N7270" s="11">
        <v>7269</v>
      </c>
      <c r="O7270" s="12">
        <f t="shared" ca="1" si="512"/>
        <v>-0.54964285567937776</v>
      </c>
      <c r="P7270" s="12">
        <f t="shared" ca="1" si="513"/>
        <v>1.4955252982840819</v>
      </c>
      <c r="Q7270" s="11" t="str">
        <f t="shared" ca="1" si="505"/>
        <v>H</v>
      </c>
    </row>
    <row r="7271" spans="9:17" x14ac:dyDescent="0.25">
      <c r="I7271" s="11">
        <v>7270</v>
      </c>
      <c r="J7271" s="11">
        <f t="shared" ca="1" si="510"/>
        <v>2.2489468597598257</v>
      </c>
      <c r="K7271" s="11">
        <f t="shared" ca="1" si="511"/>
        <v>0.64700205503052577</v>
      </c>
      <c r="L7271" s="11" t="str">
        <f t="shared" ca="1" si="504"/>
        <v>A</v>
      </c>
      <c r="M7271" s="11"/>
      <c r="N7271" s="11">
        <v>7270</v>
      </c>
      <c r="O7271" s="12">
        <f t="shared" ca="1" si="512"/>
        <v>-0.3258449551829673</v>
      </c>
      <c r="P7271" s="12">
        <f t="shared" ca="1" si="513"/>
        <v>-0.69692845185109475</v>
      </c>
      <c r="Q7271" s="11" t="str">
        <f t="shared" ca="1" si="505"/>
        <v>A</v>
      </c>
    </row>
    <row r="7272" spans="9:17" x14ac:dyDescent="0.25">
      <c r="I7272" s="11">
        <v>7271</v>
      </c>
      <c r="J7272" s="11">
        <f t="shared" ca="1" si="510"/>
        <v>2.1550359457548174</v>
      </c>
      <c r="K7272" s="11">
        <f t="shared" ca="1" si="511"/>
        <v>0.24920586714110526</v>
      </c>
      <c r="L7272" s="11" t="str">
        <f t="shared" ca="1" si="504"/>
        <v>A</v>
      </c>
      <c r="M7272" s="11"/>
      <c r="N7272" s="11">
        <v>7271</v>
      </c>
      <c r="O7272" s="12">
        <f t="shared" ca="1" si="512"/>
        <v>2.312677022798459</v>
      </c>
      <c r="P7272" s="12">
        <f t="shared" ca="1" si="513"/>
        <v>2.8032584616360796</v>
      </c>
      <c r="Q7272" s="11" t="str">
        <f t="shared" ca="1" si="505"/>
        <v>H</v>
      </c>
    </row>
    <row r="7273" spans="9:17" x14ac:dyDescent="0.25">
      <c r="I7273" s="11">
        <v>7272</v>
      </c>
      <c r="J7273" s="11">
        <f t="shared" ca="1" si="510"/>
        <v>-5.162200637348624E-3</v>
      </c>
      <c r="K7273" s="11">
        <f t="shared" ca="1" si="511"/>
        <v>2.9210442595533435</v>
      </c>
      <c r="L7273" s="11" t="str">
        <f t="shared" ca="1" si="504"/>
        <v>H</v>
      </c>
      <c r="M7273" s="11"/>
      <c r="N7273" s="11">
        <v>7272</v>
      </c>
      <c r="O7273" s="12">
        <f t="shared" ca="1" si="512"/>
        <v>1.448527458376859</v>
      </c>
      <c r="P7273" s="12">
        <f t="shared" ca="1" si="513"/>
        <v>0.10972023782594165</v>
      </c>
      <c r="Q7273" s="11" t="str">
        <f t="shared" ca="1" si="505"/>
        <v>A</v>
      </c>
    </row>
    <row r="7274" spans="9:17" x14ac:dyDescent="0.25">
      <c r="I7274" s="11">
        <v>7273</v>
      </c>
      <c r="J7274" s="11">
        <f t="shared" ca="1" si="510"/>
        <v>-0.7248494341034698</v>
      </c>
      <c r="K7274" s="11">
        <f t="shared" ca="1" si="511"/>
        <v>1.9595017398490182</v>
      </c>
      <c r="L7274" s="11" t="str">
        <f t="shared" ca="1" si="504"/>
        <v>H</v>
      </c>
      <c r="M7274" s="11"/>
      <c r="N7274" s="11">
        <v>7273</v>
      </c>
      <c r="O7274" s="12">
        <f t="shared" ca="1" si="512"/>
        <v>2.7150263442478382</v>
      </c>
      <c r="P7274" s="12">
        <f t="shared" ca="1" si="513"/>
        <v>1.9473676395112052</v>
      </c>
      <c r="Q7274" s="11" t="str">
        <f t="shared" ca="1" si="505"/>
        <v>A</v>
      </c>
    </row>
    <row r="7275" spans="9:17" x14ac:dyDescent="0.25">
      <c r="I7275" s="11">
        <v>7274</v>
      </c>
      <c r="J7275" s="11">
        <f t="shared" ca="1" si="510"/>
        <v>0.63521113343958269</v>
      </c>
      <c r="K7275" s="11">
        <f t="shared" ca="1" si="511"/>
        <v>3.5066928019585681</v>
      </c>
      <c r="L7275" s="11" t="str">
        <f t="shared" ca="1" si="504"/>
        <v>H</v>
      </c>
      <c r="M7275" s="11"/>
      <c r="N7275" s="11">
        <v>7274</v>
      </c>
      <c r="O7275" s="12">
        <f t="shared" ca="1" si="512"/>
        <v>-0.47491140834446877</v>
      </c>
      <c r="P7275" s="12">
        <f t="shared" ca="1" si="513"/>
        <v>1.0956848437302493</v>
      </c>
      <c r="Q7275" s="11" t="str">
        <f t="shared" ca="1" si="505"/>
        <v>H</v>
      </c>
    </row>
    <row r="7276" spans="9:17" x14ac:dyDescent="0.25">
      <c r="I7276" s="11">
        <v>7275</v>
      </c>
      <c r="J7276" s="11">
        <f t="shared" ca="1" si="510"/>
        <v>2.6901729928751568</v>
      </c>
      <c r="K7276" s="11">
        <f t="shared" ca="1" si="511"/>
        <v>1.8365618012718106</v>
      </c>
      <c r="L7276" s="11" t="str">
        <f t="shared" ca="1" si="504"/>
        <v>A</v>
      </c>
      <c r="M7276" s="11"/>
      <c r="N7276" s="11">
        <v>7275</v>
      </c>
      <c r="O7276" s="12">
        <f t="shared" ca="1" si="512"/>
        <v>-1.0912768831748081</v>
      </c>
      <c r="P7276" s="12">
        <f t="shared" ca="1" si="513"/>
        <v>2.1622389427080142</v>
      </c>
      <c r="Q7276" s="11" t="str">
        <f t="shared" ca="1" si="505"/>
        <v>H</v>
      </c>
    </row>
    <row r="7277" spans="9:17" x14ac:dyDescent="0.25">
      <c r="I7277" s="11">
        <v>7276</v>
      </c>
      <c r="J7277" s="11">
        <f t="shared" ca="1" si="510"/>
        <v>0.84703968884839775</v>
      </c>
      <c r="K7277" s="11">
        <f t="shared" ca="1" si="511"/>
        <v>3.5072549558694499</v>
      </c>
      <c r="L7277" s="11" t="str">
        <f t="shared" ca="1" si="504"/>
        <v>H</v>
      </c>
      <c r="M7277" s="11"/>
      <c r="N7277" s="11">
        <v>7276</v>
      </c>
      <c r="O7277" s="12">
        <f t="shared" ca="1" si="512"/>
        <v>0.83256115999132763</v>
      </c>
      <c r="P7277" s="12">
        <f t="shared" ca="1" si="513"/>
        <v>1.5343026838666283</v>
      </c>
      <c r="Q7277" s="11" t="str">
        <f t="shared" ca="1" si="505"/>
        <v>H</v>
      </c>
    </row>
    <row r="7278" spans="9:17" x14ac:dyDescent="0.25">
      <c r="I7278" s="11">
        <v>7277</v>
      </c>
      <c r="J7278" s="11">
        <f t="shared" ca="1" si="510"/>
        <v>0.55309355598736909</v>
      </c>
      <c r="K7278" s="11">
        <f t="shared" ca="1" si="511"/>
        <v>2.2519340667868906</v>
      </c>
      <c r="L7278" s="11" t="str">
        <f t="shared" ca="1" si="504"/>
        <v>H</v>
      </c>
      <c r="M7278" s="11"/>
      <c r="N7278" s="11">
        <v>7277</v>
      </c>
      <c r="O7278" s="12">
        <f t="shared" ca="1" si="512"/>
        <v>2.7834361793281754</v>
      </c>
      <c r="P7278" s="12">
        <f t="shared" ca="1" si="513"/>
        <v>0.80337433935236158</v>
      </c>
      <c r="Q7278" s="11" t="str">
        <f t="shared" ca="1" si="505"/>
        <v>A</v>
      </c>
    </row>
    <row r="7279" spans="9:17" x14ac:dyDescent="0.25">
      <c r="I7279" s="11">
        <v>7278</v>
      </c>
      <c r="J7279" s="11">
        <f t="shared" ca="1" si="510"/>
        <v>0.38774898421353432</v>
      </c>
      <c r="K7279" s="11">
        <f t="shared" ca="1" si="511"/>
        <v>2.0621227301177476</v>
      </c>
      <c r="L7279" s="11" t="str">
        <f t="shared" ca="1" si="504"/>
        <v>H</v>
      </c>
      <c r="M7279" s="11"/>
      <c r="N7279" s="11">
        <v>7278</v>
      </c>
      <c r="O7279" s="12">
        <f t="shared" ca="1" si="512"/>
        <v>-1.7190021541509932</v>
      </c>
      <c r="P7279" s="12">
        <f t="shared" ca="1" si="513"/>
        <v>1.0389866838912618</v>
      </c>
      <c r="Q7279" s="11" t="str">
        <f t="shared" ca="1" si="505"/>
        <v>H</v>
      </c>
    </row>
    <row r="7280" spans="9:17" x14ac:dyDescent="0.25">
      <c r="I7280" s="11">
        <v>7279</v>
      </c>
      <c r="J7280" s="11">
        <f t="shared" ca="1" si="510"/>
        <v>1.0338782914502194</v>
      </c>
      <c r="K7280" s="11">
        <f t="shared" ca="1" si="511"/>
        <v>2.4583383722153829</v>
      </c>
      <c r="L7280" s="11" t="str">
        <f t="shared" ca="1" si="504"/>
        <v>H</v>
      </c>
      <c r="M7280" s="11"/>
      <c r="N7280" s="11">
        <v>7279</v>
      </c>
      <c r="O7280" s="12">
        <f t="shared" ca="1" si="512"/>
        <v>-0.91382957135604648</v>
      </c>
      <c r="P7280" s="12">
        <f t="shared" ca="1" si="513"/>
        <v>-0.71935090366869758</v>
      </c>
      <c r="Q7280" s="11" t="str">
        <f t="shared" ca="1" si="505"/>
        <v>H</v>
      </c>
    </row>
    <row r="7281" spans="9:17" x14ac:dyDescent="0.25">
      <c r="I7281" s="11">
        <v>7280</v>
      </c>
      <c r="J7281" s="11">
        <f t="shared" ca="1" si="510"/>
        <v>-0.15234152167628545</v>
      </c>
      <c r="K7281" s="11">
        <f t="shared" ca="1" si="511"/>
        <v>1.6293446019449234</v>
      </c>
      <c r="L7281" s="11" t="str">
        <f t="shared" ca="1" si="504"/>
        <v>H</v>
      </c>
      <c r="M7281" s="11"/>
      <c r="N7281" s="11">
        <v>7280</v>
      </c>
      <c r="O7281" s="12">
        <f t="shared" ca="1" si="512"/>
        <v>0.90404254875553836</v>
      </c>
      <c r="P7281" s="12">
        <f t="shared" ca="1" si="513"/>
        <v>0.57671031219362368</v>
      </c>
      <c r="Q7281" s="11" t="str">
        <f t="shared" ca="1" si="505"/>
        <v>A</v>
      </c>
    </row>
    <row r="7282" spans="9:17" x14ac:dyDescent="0.25">
      <c r="I7282" s="11">
        <v>7281</v>
      </c>
      <c r="J7282" s="11">
        <f t="shared" ca="1" si="510"/>
        <v>-0.1487530214478886</v>
      </c>
      <c r="K7282" s="11">
        <f t="shared" ca="1" si="511"/>
        <v>0.29574097561297163</v>
      </c>
      <c r="L7282" s="11" t="str">
        <f t="shared" ca="1" si="504"/>
        <v>H</v>
      </c>
      <c r="M7282" s="11"/>
      <c r="N7282" s="11">
        <v>7281</v>
      </c>
      <c r="O7282" s="12">
        <f t="shared" ca="1" si="512"/>
        <v>0.35254089496113739</v>
      </c>
      <c r="P7282" s="12">
        <f t="shared" ca="1" si="513"/>
        <v>0.26335571466100627</v>
      </c>
      <c r="Q7282" s="11" t="str">
        <f t="shared" ca="1" si="505"/>
        <v>A</v>
      </c>
    </row>
    <row r="7283" spans="9:17" x14ac:dyDescent="0.25">
      <c r="I7283" s="11">
        <v>7282</v>
      </c>
      <c r="J7283" s="11">
        <f t="shared" ca="1" si="510"/>
        <v>1.5500183754251515</v>
      </c>
      <c r="K7283" s="11">
        <f t="shared" ca="1" si="511"/>
        <v>0.62829753301546143</v>
      </c>
      <c r="L7283" s="11" t="str">
        <f t="shared" ca="1" si="504"/>
        <v>A</v>
      </c>
      <c r="M7283" s="11"/>
      <c r="N7283" s="11">
        <v>7282</v>
      </c>
      <c r="O7283" s="12">
        <f t="shared" ca="1" si="512"/>
        <v>2.4491986968401198</v>
      </c>
      <c r="P7283" s="12">
        <f t="shared" ca="1" si="513"/>
        <v>3.1298066994259406</v>
      </c>
      <c r="Q7283" s="11" t="str">
        <f t="shared" ca="1" si="505"/>
        <v>H</v>
      </c>
    </row>
    <row r="7284" spans="9:17" x14ac:dyDescent="0.25">
      <c r="I7284" s="11">
        <v>7283</v>
      </c>
      <c r="J7284" s="11">
        <f t="shared" ca="1" si="510"/>
        <v>2.0590817043962626</v>
      </c>
      <c r="K7284" s="11">
        <f t="shared" ca="1" si="511"/>
        <v>2.4638648988357321</v>
      </c>
      <c r="L7284" s="11" t="str">
        <f t="shared" ca="1" si="504"/>
        <v>H</v>
      </c>
      <c r="M7284" s="11"/>
      <c r="N7284" s="11">
        <v>7283</v>
      </c>
      <c r="O7284" s="12">
        <f t="shared" ca="1" si="512"/>
        <v>1.6508416696648895</v>
      </c>
      <c r="P7284" s="12">
        <f t="shared" ca="1" si="513"/>
        <v>1.5578873464540111</v>
      </c>
      <c r="Q7284" s="11" t="str">
        <f t="shared" ca="1" si="505"/>
        <v>A</v>
      </c>
    </row>
    <row r="7285" spans="9:17" x14ac:dyDescent="0.25">
      <c r="I7285" s="11">
        <v>7284</v>
      </c>
      <c r="J7285" s="11">
        <f t="shared" ca="1" si="510"/>
        <v>2.5256425513507539</v>
      </c>
      <c r="K7285" s="11">
        <f t="shared" ca="1" si="511"/>
        <v>2.3362676550570498</v>
      </c>
      <c r="L7285" s="11" t="str">
        <f t="shared" ca="1" si="504"/>
        <v>A</v>
      </c>
      <c r="M7285" s="11"/>
      <c r="N7285" s="11">
        <v>7284</v>
      </c>
      <c r="O7285" s="12">
        <f t="shared" ca="1" si="512"/>
        <v>-0.62257452876299069</v>
      </c>
      <c r="P7285" s="12">
        <f t="shared" ca="1" si="513"/>
        <v>1.9085787951409827</v>
      </c>
      <c r="Q7285" s="11" t="str">
        <f t="shared" ca="1" si="505"/>
        <v>H</v>
      </c>
    </row>
    <row r="7286" spans="9:17" x14ac:dyDescent="0.25">
      <c r="I7286" s="11">
        <v>7285</v>
      </c>
      <c r="J7286" s="11">
        <f t="shared" ca="1" si="510"/>
        <v>0.57073263810481878</v>
      </c>
      <c r="K7286" s="11">
        <f t="shared" ca="1" si="511"/>
        <v>2.1550997182321923</v>
      </c>
      <c r="L7286" s="11" t="str">
        <f t="shared" ca="1" si="504"/>
        <v>H</v>
      </c>
      <c r="M7286" s="11"/>
      <c r="N7286" s="11">
        <v>7285</v>
      </c>
      <c r="O7286" s="12">
        <f t="shared" ca="1" si="512"/>
        <v>0.93733567452806976</v>
      </c>
      <c r="P7286" s="12">
        <f t="shared" ca="1" si="513"/>
        <v>1.9330868788823397</v>
      </c>
      <c r="Q7286" s="11" t="str">
        <f t="shared" ca="1" si="505"/>
        <v>H</v>
      </c>
    </row>
    <row r="7287" spans="9:17" x14ac:dyDescent="0.25">
      <c r="I7287" s="11">
        <v>7286</v>
      </c>
      <c r="J7287" s="11">
        <f t="shared" ca="1" si="510"/>
        <v>0.22817543665559226</v>
      </c>
      <c r="K7287" s="11">
        <f t="shared" ca="1" si="511"/>
        <v>1.2326261205930593</v>
      </c>
      <c r="L7287" s="11" t="str">
        <f t="shared" ca="1" si="504"/>
        <v>H</v>
      </c>
      <c r="M7287" s="11"/>
      <c r="N7287" s="11">
        <v>7286</v>
      </c>
      <c r="O7287" s="12">
        <f t="shared" ca="1" si="512"/>
        <v>0.88682879900966716</v>
      </c>
      <c r="P7287" s="12">
        <f t="shared" ca="1" si="513"/>
        <v>0.43884319092965973</v>
      </c>
      <c r="Q7287" s="11" t="str">
        <f t="shared" ca="1" si="505"/>
        <v>A</v>
      </c>
    </row>
    <row r="7288" spans="9:17" x14ac:dyDescent="0.25">
      <c r="I7288" s="11">
        <v>7287</v>
      </c>
      <c r="J7288" s="11">
        <f t="shared" ca="1" si="510"/>
        <v>1.6915041685455363</v>
      </c>
      <c r="K7288" s="11">
        <f t="shared" ca="1" si="511"/>
        <v>4.033586321336216</v>
      </c>
      <c r="L7288" s="11" t="str">
        <f t="shared" ca="1" si="504"/>
        <v>H</v>
      </c>
      <c r="M7288" s="11"/>
      <c r="N7288" s="11">
        <v>7287</v>
      </c>
      <c r="O7288" s="12">
        <f t="shared" ca="1" si="512"/>
        <v>1.9056661114064228</v>
      </c>
      <c r="P7288" s="12">
        <f t="shared" ca="1" si="513"/>
        <v>-0.53245218660232196</v>
      </c>
      <c r="Q7288" s="11" t="str">
        <f t="shared" ca="1" si="505"/>
        <v>A</v>
      </c>
    </row>
    <row r="7289" spans="9:17" x14ac:dyDescent="0.25">
      <c r="I7289" s="11">
        <v>7288</v>
      </c>
      <c r="J7289" s="11">
        <f t="shared" ca="1" si="510"/>
        <v>1.3088573739200737</v>
      </c>
      <c r="K7289" s="11">
        <f t="shared" ca="1" si="511"/>
        <v>0.10717748695406226</v>
      </c>
      <c r="L7289" s="11" t="str">
        <f t="shared" ca="1" si="504"/>
        <v>A</v>
      </c>
      <c r="M7289" s="11"/>
      <c r="N7289" s="11">
        <v>7288</v>
      </c>
      <c r="O7289" s="12">
        <f t="shared" ca="1" si="512"/>
        <v>1.9232256263825911</v>
      </c>
      <c r="P7289" s="12">
        <f t="shared" ca="1" si="513"/>
        <v>0.13564051106226582</v>
      </c>
      <c r="Q7289" s="11" t="str">
        <f t="shared" ca="1" si="505"/>
        <v>A</v>
      </c>
    </row>
    <row r="7290" spans="9:17" x14ac:dyDescent="0.25">
      <c r="I7290" s="11">
        <v>7289</v>
      </c>
      <c r="J7290" s="11">
        <f t="shared" ca="1" si="510"/>
        <v>0.40083890807852884</v>
      </c>
      <c r="K7290" s="11">
        <f t="shared" ca="1" si="511"/>
        <v>3.4970051634933856</v>
      </c>
      <c r="L7290" s="11" t="str">
        <f t="shared" ca="1" si="504"/>
        <v>H</v>
      </c>
      <c r="M7290" s="11"/>
      <c r="N7290" s="11">
        <v>7289</v>
      </c>
      <c r="O7290" s="12">
        <f t="shared" ca="1" si="512"/>
        <v>-0.80485232595363443</v>
      </c>
      <c r="P7290" s="12">
        <f t="shared" ca="1" si="513"/>
        <v>0.15924082957116936</v>
      </c>
      <c r="Q7290" s="11" t="str">
        <f t="shared" ca="1" si="505"/>
        <v>H</v>
      </c>
    </row>
    <row r="7291" spans="9:17" x14ac:dyDescent="0.25">
      <c r="I7291" s="11">
        <v>7290</v>
      </c>
      <c r="J7291" s="11">
        <f t="shared" ca="1" si="510"/>
        <v>2.5057620852302471</v>
      </c>
      <c r="K7291" s="11">
        <f t="shared" ca="1" si="511"/>
        <v>-0.47855300418770286</v>
      </c>
      <c r="L7291" s="11" t="str">
        <f t="shared" ca="1" si="504"/>
        <v>A</v>
      </c>
      <c r="M7291" s="11"/>
      <c r="N7291" s="11">
        <v>7290</v>
      </c>
      <c r="O7291" s="12">
        <f t="shared" ca="1" si="512"/>
        <v>1.9906853514743541</v>
      </c>
      <c r="P7291" s="12">
        <f t="shared" ca="1" si="513"/>
        <v>4.4418057203747185</v>
      </c>
      <c r="Q7291" s="11" t="str">
        <f t="shared" ca="1" si="505"/>
        <v>H</v>
      </c>
    </row>
    <row r="7292" spans="9:17" x14ac:dyDescent="0.25">
      <c r="I7292" s="11">
        <v>7291</v>
      </c>
      <c r="J7292" s="11">
        <f t="shared" ca="1" si="510"/>
        <v>2.9701298811520465</v>
      </c>
      <c r="K7292" s="11">
        <f t="shared" ca="1" si="511"/>
        <v>1.7385403579741985</v>
      </c>
      <c r="L7292" s="11" t="str">
        <f t="shared" ca="1" si="504"/>
        <v>A</v>
      </c>
      <c r="M7292" s="11"/>
      <c r="N7292" s="11">
        <v>7291</v>
      </c>
      <c r="O7292" s="12">
        <f t="shared" ca="1" si="512"/>
        <v>0.47273882025511382</v>
      </c>
      <c r="P7292" s="12">
        <f t="shared" ca="1" si="513"/>
        <v>-0.77773082215360501</v>
      </c>
      <c r="Q7292" s="11" t="str">
        <f t="shared" ca="1" si="505"/>
        <v>A</v>
      </c>
    </row>
    <row r="7293" spans="9:17" x14ac:dyDescent="0.25">
      <c r="I7293" s="11">
        <v>7292</v>
      </c>
      <c r="J7293" s="11">
        <f t="shared" ca="1" si="510"/>
        <v>1.3220142721907506</v>
      </c>
      <c r="K7293" s="11">
        <f t="shared" ca="1" si="511"/>
        <v>0.86884400290565011</v>
      </c>
      <c r="L7293" s="11" t="str">
        <f t="shared" ca="1" si="504"/>
        <v>A</v>
      </c>
      <c r="M7293" s="11"/>
      <c r="N7293" s="11">
        <v>7292</v>
      </c>
      <c r="O7293" s="12">
        <f t="shared" ca="1" si="512"/>
        <v>-0.47949788205983712</v>
      </c>
      <c r="P7293" s="12">
        <f t="shared" ca="1" si="513"/>
        <v>-0.99910945471773083</v>
      </c>
      <c r="Q7293" s="11" t="str">
        <f t="shared" ca="1" si="505"/>
        <v>A</v>
      </c>
    </row>
    <row r="7294" spans="9:17" x14ac:dyDescent="0.25">
      <c r="I7294" s="11">
        <v>7293</v>
      </c>
      <c r="J7294" s="11">
        <f t="shared" ca="1" si="510"/>
        <v>3.167341957526828</v>
      </c>
      <c r="K7294" s="11">
        <f t="shared" ca="1" si="511"/>
        <v>3.0880104554894503</v>
      </c>
      <c r="L7294" s="11" t="str">
        <f t="shared" ca="1" si="504"/>
        <v>A</v>
      </c>
      <c r="M7294" s="11"/>
      <c r="N7294" s="11">
        <v>7293</v>
      </c>
      <c r="O7294" s="12">
        <f t="shared" ca="1" si="512"/>
        <v>2.349417395033198</v>
      </c>
      <c r="P7294" s="12">
        <f t="shared" ca="1" si="513"/>
        <v>0.78674974961160304</v>
      </c>
      <c r="Q7294" s="11" t="str">
        <f t="shared" ca="1" si="505"/>
        <v>A</v>
      </c>
    </row>
    <row r="7295" spans="9:17" x14ac:dyDescent="0.25">
      <c r="I7295" s="11">
        <v>7294</v>
      </c>
      <c r="J7295" s="11">
        <f t="shared" ca="1" si="510"/>
        <v>1.2622990886655372</v>
      </c>
      <c r="K7295" s="11">
        <f t="shared" ca="1" si="511"/>
        <v>2.3515457627006082</v>
      </c>
      <c r="L7295" s="11" t="str">
        <f t="shared" ca="1" si="504"/>
        <v>H</v>
      </c>
      <c r="M7295" s="11"/>
      <c r="N7295" s="11">
        <v>7294</v>
      </c>
      <c r="O7295" s="12">
        <f t="shared" ca="1" si="512"/>
        <v>1.7462349923889176E-2</v>
      </c>
      <c r="P7295" s="12">
        <f t="shared" ca="1" si="513"/>
        <v>-0.55236592406062579</v>
      </c>
      <c r="Q7295" s="11" t="str">
        <f t="shared" ca="1" si="505"/>
        <v>A</v>
      </c>
    </row>
    <row r="7296" spans="9:17" x14ac:dyDescent="0.25">
      <c r="I7296" s="11">
        <v>7295</v>
      </c>
      <c r="J7296" s="11">
        <f t="shared" ca="1" si="510"/>
        <v>2.9143964107044651</v>
      </c>
      <c r="K7296" s="11">
        <f t="shared" ca="1" si="511"/>
        <v>3.6738731322246645</v>
      </c>
      <c r="L7296" s="11" t="str">
        <f t="shared" ca="1" si="504"/>
        <v>H</v>
      </c>
      <c r="M7296" s="11"/>
      <c r="N7296" s="11">
        <v>7295</v>
      </c>
      <c r="O7296" s="12">
        <f t="shared" ca="1" si="512"/>
        <v>2.0130464225094409</v>
      </c>
      <c r="P7296" s="12">
        <f t="shared" ca="1" si="513"/>
        <v>1.2555146177863301</v>
      </c>
      <c r="Q7296" s="11" t="str">
        <f t="shared" ca="1" si="505"/>
        <v>A</v>
      </c>
    </row>
    <row r="7297" spans="9:17" x14ac:dyDescent="0.25">
      <c r="I7297" s="11">
        <v>7296</v>
      </c>
      <c r="J7297" s="11">
        <f t="shared" ca="1" si="510"/>
        <v>-0.80308571132072848</v>
      </c>
      <c r="K7297" s="11">
        <f t="shared" ca="1" si="511"/>
        <v>1.5564788173725863</v>
      </c>
      <c r="L7297" s="11" t="str">
        <f t="shared" ca="1" si="504"/>
        <v>H</v>
      </c>
      <c r="M7297" s="11"/>
      <c r="N7297" s="11">
        <v>7296</v>
      </c>
      <c r="O7297" s="12">
        <f t="shared" ca="1" si="512"/>
        <v>1.2670919782065129</v>
      </c>
      <c r="P7297" s="12">
        <f t="shared" ca="1" si="513"/>
        <v>2.4123567679946412</v>
      </c>
      <c r="Q7297" s="11" t="str">
        <f t="shared" ca="1" si="505"/>
        <v>H</v>
      </c>
    </row>
    <row r="7298" spans="9:17" x14ac:dyDescent="0.25">
      <c r="I7298" s="11">
        <v>7297</v>
      </c>
      <c r="J7298" s="11">
        <f t="shared" ca="1" si="510"/>
        <v>1.3320180758203597</v>
      </c>
      <c r="K7298" s="11">
        <f t="shared" ca="1" si="511"/>
        <v>1.7919470627376564</v>
      </c>
      <c r="L7298" s="11" t="str">
        <f t="shared" ca="1" si="504"/>
        <v>H</v>
      </c>
      <c r="M7298" s="11"/>
      <c r="N7298" s="11">
        <v>7297</v>
      </c>
      <c r="O7298" s="12">
        <f t="shared" ca="1" si="512"/>
        <v>1.147555274709392</v>
      </c>
      <c r="P7298" s="12">
        <f t="shared" ca="1" si="513"/>
        <v>0.10760489093073922</v>
      </c>
      <c r="Q7298" s="11" t="str">
        <f t="shared" ca="1" si="505"/>
        <v>A</v>
      </c>
    </row>
    <row r="7299" spans="9:17" x14ac:dyDescent="0.25">
      <c r="I7299" s="11">
        <v>7298</v>
      </c>
      <c r="J7299" s="11">
        <f t="shared" ref="J7299:J7362" ca="1" si="514">NORMINV(RAND(), $D$3,$F$3)</f>
        <v>-0.97272634336755182</v>
      </c>
      <c r="K7299" s="11">
        <f t="shared" ref="K7299:K7362" ca="1" si="515">NORMINV(RAND(), $D$2,$F$2)</f>
        <v>0.82885129660663659</v>
      </c>
      <c r="L7299" s="11" t="str">
        <f t="shared" ca="1" si="504"/>
        <v>H</v>
      </c>
      <c r="M7299" s="11"/>
      <c r="N7299" s="11">
        <v>7298</v>
      </c>
      <c r="O7299" s="12">
        <f t="shared" ref="O7299:O7362" ca="1" si="516">NORMINV(RAND(), $D$11,$F$11)</f>
        <v>0.24875359157222221</v>
      </c>
      <c r="P7299" s="12">
        <f t="shared" ref="P7299:P7362" ca="1" si="517">NORMINV(RAND(), $D$10,$F$10)</f>
        <v>0.77686008112805927</v>
      </c>
      <c r="Q7299" s="11" t="str">
        <f t="shared" ca="1" si="505"/>
        <v>H</v>
      </c>
    </row>
    <row r="7300" spans="9:17" x14ac:dyDescent="0.25">
      <c r="I7300" s="11">
        <v>7299</v>
      </c>
      <c r="J7300" s="11">
        <f t="shared" ca="1" si="514"/>
        <v>0.96423116066194536</v>
      </c>
      <c r="K7300" s="11">
        <f t="shared" ca="1" si="515"/>
        <v>3.3221271390394289</v>
      </c>
      <c r="L7300" s="11" t="str">
        <f t="shared" ca="1" si="504"/>
        <v>H</v>
      </c>
      <c r="M7300" s="11"/>
      <c r="N7300" s="11">
        <v>7299</v>
      </c>
      <c r="O7300" s="12">
        <f t="shared" ca="1" si="516"/>
        <v>1.050614407004121</v>
      </c>
      <c r="P7300" s="12">
        <f t="shared" ca="1" si="517"/>
        <v>1.1634828968942621</v>
      </c>
      <c r="Q7300" s="11" t="str">
        <f t="shared" ca="1" si="505"/>
        <v>H</v>
      </c>
    </row>
    <row r="7301" spans="9:17" x14ac:dyDescent="0.25">
      <c r="I7301" s="11">
        <v>7300</v>
      </c>
      <c r="J7301" s="11">
        <f t="shared" ca="1" si="514"/>
        <v>2.4555086453181882</v>
      </c>
      <c r="K7301" s="11">
        <f t="shared" ca="1" si="515"/>
        <v>1.5442324364988202</v>
      </c>
      <c r="L7301" s="11" t="str">
        <f t="shared" ca="1" si="504"/>
        <v>A</v>
      </c>
      <c r="M7301" s="11"/>
      <c r="N7301" s="11">
        <v>7300</v>
      </c>
      <c r="O7301" s="12">
        <f t="shared" ca="1" si="516"/>
        <v>0.82589442628403698</v>
      </c>
      <c r="P7301" s="12">
        <f t="shared" ca="1" si="517"/>
        <v>-0.81250188971210147</v>
      </c>
      <c r="Q7301" s="11" t="str">
        <f t="shared" ca="1" si="505"/>
        <v>A</v>
      </c>
    </row>
    <row r="7302" spans="9:17" x14ac:dyDescent="0.25">
      <c r="I7302" s="11">
        <v>7301</v>
      </c>
      <c r="J7302" s="11">
        <f t="shared" ca="1" si="514"/>
        <v>0.38977535633297122</v>
      </c>
      <c r="K7302" s="11">
        <f t="shared" ca="1" si="515"/>
        <v>2.2152778413126311</v>
      </c>
      <c r="L7302" s="11" t="str">
        <f t="shared" ca="1" si="504"/>
        <v>H</v>
      </c>
      <c r="M7302" s="11"/>
      <c r="N7302" s="11">
        <v>7301</v>
      </c>
      <c r="O7302" s="12">
        <f t="shared" ca="1" si="516"/>
        <v>1.4040089666522109</v>
      </c>
      <c r="P7302" s="12">
        <f t="shared" ca="1" si="517"/>
        <v>2.6107864624407027</v>
      </c>
      <c r="Q7302" s="11" t="str">
        <f t="shared" ca="1" si="505"/>
        <v>H</v>
      </c>
    </row>
    <row r="7303" spans="9:17" x14ac:dyDescent="0.25">
      <c r="I7303" s="11">
        <v>7302</v>
      </c>
      <c r="J7303" s="11">
        <f t="shared" ca="1" si="514"/>
        <v>0.79675838684885958</v>
      </c>
      <c r="K7303" s="11">
        <f t="shared" ca="1" si="515"/>
        <v>-4.3670851429255642E-2</v>
      </c>
      <c r="L7303" s="11" t="str">
        <f t="shared" ca="1" si="504"/>
        <v>A</v>
      </c>
      <c r="M7303" s="11"/>
      <c r="N7303" s="11">
        <v>7302</v>
      </c>
      <c r="O7303" s="12">
        <f t="shared" ca="1" si="516"/>
        <v>1.7476154388072203</v>
      </c>
      <c r="P7303" s="12">
        <f t="shared" ca="1" si="517"/>
        <v>3.1576504954849929</v>
      </c>
      <c r="Q7303" s="11" t="str">
        <f t="shared" ca="1" si="505"/>
        <v>H</v>
      </c>
    </row>
    <row r="7304" spans="9:17" x14ac:dyDescent="0.25">
      <c r="I7304" s="11">
        <v>7303</v>
      </c>
      <c r="J7304" s="11">
        <f t="shared" ca="1" si="514"/>
        <v>0.87157169259727063</v>
      </c>
      <c r="K7304" s="11">
        <f t="shared" ca="1" si="515"/>
        <v>0.58571987586878183</v>
      </c>
      <c r="L7304" s="11" t="str">
        <f t="shared" ca="1" si="504"/>
        <v>A</v>
      </c>
      <c r="M7304" s="11"/>
      <c r="N7304" s="11">
        <v>7303</v>
      </c>
      <c r="O7304" s="12">
        <f t="shared" ca="1" si="516"/>
        <v>1.599186254818195</v>
      </c>
      <c r="P7304" s="12">
        <f t="shared" ca="1" si="517"/>
        <v>0.52718943217763947</v>
      </c>
      <c r="Q7304" s="11" t="str">
        <f t="shared" ca="1" si="505"/>
        <v>A</v>
      </c>
    </row>
    <row r="7305" spans="9:17" x14ac:dyDescent="0.25">
      <c r="I7305" s="11">
        <v>7304</v>
      </c>
      <c r="J7305" s="11">
        <f t="shared" ca="1" si="514"/>
        <v>1.9860887402621228</v>
      </c>
      <c r="K7305" s="11">
        <f t="shared" ca="1" si="515"/>
        <v>0.43597026071737588</v>
      </c>
      <c r="L7305" s="11" t="str">
        <f t="shared" ca="1" si="504"/>
        <v>A</v>
      </c>
      <c r="M7305" s="11"/>
      <c r="N7305" s="11">
        <v>7304</v>
      </c>
      <c r="O7305" s="12">
        <f t="shared" ca="1" si="516"/>
        <v>0.47038827859182475</v>
      </c>
      <c r="P7305" s="12">
        <f t="shared" ca="1" si="517"/>
        <v>1.3574900454641965</v>
      </c>
      <c r="Q7305" s="11" t="str">
        <f t="shared" ca="1" si="505"/>
        <v>H</v>
      </c>
    </row>
    <row r="7306" spans="9:17" x14ac:dyDescent="0.25">
      <c r="I7306" s="11">
        <v>7305</v>
      </c>
      <c r="J7306" s="11">
        <f t="shared" ca="1" si="514"/>
        <v>1.9877902132621488</v>
      </c>
      <c r="K7306" s="11">
        <f t="shared" ca="1" si="515"/>
        <v>4.7416600858369389</v>
      </c>
      <c r="L7306" s="11" t="str">
        <f t="shared" ca="1" si="504"/>
        <v>H</v>
      </c>
      <c r="M7306" s="11"/>
      <c r="N7306" s="11">
        <v>7305</v>
      </c>
      <c r="O7306" s="12">
        <f t="shared" ca="1" si="516"/>
        <v>0.31966110510549273</v>
      </c>
      <c r="P7306" s="12">
        <f t="shared" ca="1" si="517"/>
        <v>0.69984238585501746</v>
      </c>
      <c r="Q7306" s="11" t="str">
        <f t="shared" ca="1" si="505"/>
        <v>H</v>
      </c>
    </row>
    <row r="7307" spans="9:17" x14ac:dyDescent="0.25">
      <c r="I7307" s="11">
        <v>7306</v>
      </c>
      <c r="J7307" s="11">
        <f t="shared" ca="1" si="514"/>
        <v>0.72631999851969653</v>
      </c>
      <c r="K7307" s="11">
        <f t="shared" ca="1" si="515"/>
        <v>3.3511714391498355</v>
      </c>
      <c r="L7307" s="11" t="str">
        <f t="shared" ca="1" si="504"/>
        <v>H</v>
      </c>
      <c r="M7307" s="11"/>
      <c r="N7307" s="11">
        <v>7306</v>
      </c>
      <c r="O7307" s="12">
        <f t="shared" ca="1" si="516"/>
        <v>0.79031167500986266</v>
      </c>
      <c r="P7307" s="12">
        <f t="shared" ca="1" si="517"/>
        <v>1.6568434455200582</v>
      </c>
      <c r="Q7307" s="11" t="str">
        <f t="shared" ca="1" si="505"/>
        <v>H</v>
      </c>
    </row>
    <row r="7308" spans="9:17" x14ac:dyDescent="0.25">
      <c r="I7308" s="11">
        <v>7307</v>
      </c>
      <c r="J7308" s="11">
        <f t="shared" ca="1" si="514"/>
        <v>2.138351963775504</v>
      </c>
      <c r="K7308" s="11">
        <f t="shared" ca="1" si="515"/>
        <v>3.8672651150027324</v>
      </c>
      <c r="L7308" s="11" t="str">
        <f t="shared" ca="1" si="504"/>
        <v>H</v>
      </c>
      <c r="M7308" s="11"/>
      <c r="N7308" s="11">
        <v>7307</v>
      </c>
      <c r="O7308" s="12">
        <f t="shared" ca="1" si="516"/>
        <v>-0.50788617528951674</v>
      </c>
      <c r="P7308" s="12">
        <f t="shared" ca="1" si="517"/>
        <v>1.666811593909366</v>
      </c>
      <c r="Q7308" s="11" t="str">
        <f t="shared" ca="1" si="505"/>
        <v>H</v>
      </c>
    </row>
    <row r="7309" spans="9:17" x14ac:dyDescent="0.25">
      <c r="I7309" s="11">
        <v>7308</v>
      </c>
      <c r="J7309" s="11">
        <f t="shared" ca="1" si="514"/>
        <v>1.3187296548633602</v>
      </c>
      <c r="K7309" s="11">
        <f t="shared" ca="1" si="515"/>
        <v>2.2879081962151346</v>
      </c>
      <c r="L7309" s="11" t="str">
        <f t="shared" ca="1" si="504"/>
        <v>H</v>
      </c>
      <c r="M7309" s="11"/>
      <c r="N7309" s="11">
        <v>7308</v>
      </c>
      <c r="O7309" s="12">
        <f t="shared" ca="1" si="516"/>
        <v>0.37947844535051201</v>
      </c>
      <c r="P7309" s="12">
        <f t="shared" ca="1" si="517"/>
        <v>-0.26516803897527153</v>
      </c>
      <c r="Q7309" s="11" t="str">
        <f t="shared" ca="1" si="505"/>
        <v>A</v>
      </c>
    </row>
    <row r="7310" spans="9:17" x14ac:dyDescent="0.25">
      <c r="I7310" s="11">
        <v>7309</v>
      </c>
      <c r="J7310" s="11">
        <f t="shared" ca="1" si="514"/>
        <v>1.3819913456134612</v>
      </c>
      <c r="K7310" s="11">
        <f t="shared" ca="1" si="515"/>
        <v>1.5882731364518357</v>
      </c>
      <c r="L7310" s="11" t="str">
        <f t="shared" ca="1" si="504"/>
        <v>H</v>
      </c>
      <c r="M7310" s="11"/>
      <c r="N7310" s="11">
        <v>7309</v>
      </c>
      <c r="O7310" s="12">
        <f t="shared" ca="1" si="516"/>
        <v>1.4365813946682844</v>
      </c>
      <c r="P7310" s="12">
        <f t="shared" ca="1" si="517"/>
        <v>1.7965120325030055</v>
      </c>
      <c r="Q7310" s="11" t="str">
        <f t="shared" ca="1" si="505"/>
        <v>H</v>
      </c>
    </row>
    <row r="7311" spans="9:17" x14ac:dyDescent="0.25">
      <c r="I7311" s="11">
        <v>7310</v>
      </c>
      <c r="J7311" s="11">
        <f t="shared" ca="1" si="514"/>
        <v>0.83879721649127059</v>
      </c>
      <c r="K7311" s="11">
        <f t="shared" ca="1" si="515"/>
        <v>2.0059688815971044</v>
      </c>
      <c r="L7311" s="11" t="str">
        <f t="shared" ca="1" si="504"/>
        <v>H</v>
      </c>
      <c r="M7311" s="11"/>
      <c r="N7311" s="11">
        <v>7310</v>
      </c>
      <c r="O7311" s="12">
        <f t="shared" ca="1" si="516"/>
        <v>2.1715060463043541</v>
      </c>
      <c r="P7311" s="12">
        <f t="shared" ca="1" si="517"/>
        <v>0.44915001227218698</v>
      </c>
      <c r="Q7311" s="11" t="str">
        <f t="shared" ca="1" si="505"/>
        <v>A</v>
      </c>
    </row>
    <row r="7312" spans="9:17" x14ac:dyDescent="0.25">
      <c r="I7312" s="11">
        <v>7311</v>
      </c>
      <c r="J7312" s="11">
        <f t="shared" ca="1" si="514"/>
        <v>2.3723242686720605</v>
      </c>
      <c r="K7312" s="11">
        <f t="shared" ca="1" si="515"/>
        <v>2.4897256007083808</v>
      </c>
      <c r="L7312" s="11" t="str">
        <f t="shared" ca="1" si="504"/>
        <v>H</v>
      </c>
      <c r="M7312" s="11"/>
      <c r="N7312" s="11">
        <v>7311</v>
      </c>
      <c r="O7312" s="12">
        <f t="shared" ca="1" si="516"/>
        <v>1.7670810171521376</v>
      </c>
      <c r="P7312" s="12">
        <f t="shared" ca="1" si="517"/>
        <v>0.73527238467682876</v>
      </c>
      <c r="Q7312" s="11" t="str">
        <f t="shared" ca="1" si="505"/>
        <v>A</v>
      </c>
    </row>
    <row r="7313" spans="9:17" x14ac:dyDescent="0.25">
      <c r="I7313" s="11">
        <v>7312</v>
      </c>
      <c r="J7313" s="11">
        <f t="shared" ca="1" si="514"/>
        <v>-1.3816892943318657</v>
      </c>
      <c r="K7313" s="11">
        <f t="shared" ca="1" si="515"/>
        <v>1.3016388948885647</v>
      </c>
      <c r="L7313" s="11" t="str">
        <f t="shared" ca="1" si="504"/>
        <v>H</v>
      </c>
      <c r="M7313" s="11"/>
      <c r="N7313" s="11">
        <v>7312</v>
      </c>
      <c r="O7313" s="12">
        <f t="shared" ca="1" si="516"/>
        <v>-0.17915070116395504</v>
      </c>
      <c r="P7313" s="12">
        <f t="shared" ca="1" si="517"/>
        <v>1.3267089126165093</v>
      </c>
      <c r="Q7313" s="11" t="str">
        <f t="shared" ca="1" si="505"/>
        <v>H</v>
      </c>
    </row>
    <row r="7314" spans="9:17" x14ac:dyDescent="0.25">
      <c r="I7314" s="11">
        <v>7313</v>
      </c>
      <c r="J7314" s="11">
        <f t="shared" ca="1" si="514"/>
        <v>0.76325286712475027</v>
      </c>
      <c r="K7314" s="11">
        <f t="shared" ca="1" si="515"/>
        <v>0.87392811544251248</v>
      </c>
      <c r="L7314" s="11" t="str">
        <f t="shared" ca="1" si="504"/>
        <v>H</v>
      </c>
      <c r="M7314" s="11"/>
      <c r="N7314" s="11">
        <v>7313</v>
      </c>
      <c r="O7314" s="12">
        <f t="shared" ca="1" si="516"/>
        <v>0.67571637423083675</v>
      </c>
      <c r="P7314" s="12">
        <f t="shared" ca="1" si="517"/>
        <v>1.3482354982542175</v>
      </c>
      <c r="Q7314" s="11" t="str">
        <f t="shared" ca="1" si="505"/>
        <v>H</v>
      </c>
    </row>
    <row r="7315" spans="9:17" x14ac:dyDescent="0.25">
      <c r="I7315" s="11">
        <v>7314</v>
      </c>
      <c r="J7315" s="11">
        <f t="shared" ca="1" si="514"/>
        <v>1.0757113812706816</v>
      </c>
      <c r="K7315" s="11">
        <f t="shared" ca="1" si="515"/>
        <v>-0.72688411588062651</v>
      </c>
      <c r="L7315" s="11" t="str">
        <f t="shared" ca="1" si="504"/>
        <v>A</v>
      </c>
      <c r="M7315" s="11"/>
      <c r="N7315" s="11">
        <v>7314</v>
      </c>
      <c r="O7315" s="12">
        <f t="shared" ca="1" si="516"/>
        <v>0.9908519670556124</v>
      </c>
      <c r="P7315" s="12">
        <f t="shared" ca="1" si="517"/>
        <v>1.4682280437365085</v>
      </c>
      <c r="Q7315" s="11" t="str">
        <f t="shared" ca="1" si="505"/>
        <v>H</v>
      </c>
    </row>
    <row r="7316" spans="9:17" x14ac:dyDescent="0.25">
      <c r="I7316" s="11">
        <v>7315</v>
      </c>
      <c r="J7316" s="11">
        <f t="shared" ca="1" si="514"/>
        <v>9.3093112757084651E-2</v>
      </c>
      <c r="K7316" s="11">
        <f t="shared" ca="1" si="515"/>
        <v>0.9852707581354414</v>
      </c>
      <c r="L7316" s="11" t="str">
        <f t="shared" ca="1" si="504"/>
        <v>H</v>
      </c>
      <c r="M7316" s="11"/>
      <c r="N7316" s="11">
        <v>7315</v>
      </c>
      <c r="O7316" s="12">
        <f t="shared" ca="1" si="516"/>
        <v>-1.58303884643974</v>
      </c>
      <c r="P7316" s="12">
        <f t="shared" ca="1" si="517"/>
        <v>0.83843844665259137</v>
      </c>
      <c r="Q7316" s="11" t="str">
        <f t="shared" ca="1" si="505"/>
        <v>H</v>
      </c>
    </row>
    <row r="7317" spans="9:17" x14ac:dyDescent="0.25">
      <c r="I7317" s="11">
        <v>7316</v>
      </c>
      <c r="J7317" s="11">
        <f t="shared" ca="1" si="514"/>
        <v>-0.19721436316934005</v>
      </c>
      <c r="K7317" s="11">
        <f t="shared" ca="1" si="515"/>
        <v>1.6904133401828472</v>
      </c>
      <c r="L7317" s="11" t="str">
        <f t="shared" ca="1" si="504"/>
        <v>H</v>
      </c>
      <c r="M7317" s="11"/>
      <c r="N7317" s="11">
        <v>7316</v>
      </c>
      <c r="O7317" s="12">
        <f t="shared" ca="1" si="516"/>
        <v>0.83981201745904577</v>
      </c>
      <c r="P7317" s="12">
        <f t="shared" ca="1" si="517"/>
        <v>1.0862106652773436</v>
      </c>
      <c r="Q7317" s="11" t="str">
        <f t="shared" ca="1" si="505"/>
        <v>H</v>
      </c>
    </row>
    <row r="7318" spans="9:17" x14ac:dyDescent="0.25">
      <c r="I7318" s="11">
        <v>7317</v>
      </c>
      <c r="J7318" s="11">
        <f t="shared" ca="1" si="514"/>
        <v>1.7609805304193791</v>
      </c>
      <c r="K7318" s="11">
        <f t="shared" ca="1" si="515"/>
        <v>2.1400903840750609</v>
      </c>
      <c r="L7318" s="11" t="str">
        <f t="shared" ca="1" si="504"/>
        <v>H</v>
      </c>
      <c r="M7318" s="11"/>
      <c r="N7318" s="11">
        <v>7317</v>
      </c>
      <c r="O7318" s="12">
        <f t="shared" ca="1" si="516"/>
        <v>1.7400306115887165</v>
      </c>
      <c r="P7318" s="12">
        <f t="shared" ca="1" si="517"/>
        <v>-1.3321597494381301</v>
      </c>
      <c r="Q7318" s="11" t="str">
        <f t="shared" ca="1" si="505"/>
        <v>A</v>
      </c>
    </row>
    <row r="7319" spans="9:17" x14ac:dyDescent="0.25">
      <c r="I7319" s="11">
        <v>7318</v>
      </c>
      <c r="J7319" s="11">
        <f t="shared" ca="1" si="514"/>
        <v>2.2253355164980841</v>
      </c>
      <c r="K7319" s="11">
        <f t="shared" ca="1" si="515"/>
        <v>2.4788632138009299</v>
      </c>
      <c r="L7319" s="11" t="str">
        <f t="shared" ca="1" si="504"/>
        <v>H</v>
      </c>
      <c r="M7319" s="11"/>
      <c r="N7319" s="11">
        <v>7318</v>
      </c>
      <c r="O7319" s="12">
        <f t="shared" ca="1" si="516"/>
        <v>-0.66202435265760262</v>
      </c>
      <c r="P7319" s="12">
        <f t="shared" ca="1" si="517"/>
        <v>1.4625631514303925</v>
      </c>
      <c r="Q7319" s="11" t="str">
        <f t="shared" ca="1" si="505"/>
        <v>H</v>
      </c>
    </row>
    <row r="7320" spans="9:17" x14ac:dyDescent="0.25">
      <c r="I7320" s="11">
        <v>7319</v>
      </c>
      <c r="J7320" s="11">
        <f t="shared" ca="1" si="514"/>
        <v>2.4317642091090508</v>
      </c>
      <c r="K7320" s="11">
        <f t="shared" ca="1" si="515"/>
        <v>1.5113591670620303</v>
      </c>
      <c r="L7320" s="11" t="str">
        <f t="shared" ca="1" si="504"/>
        <v>A</v>
      </c>
      <c r="M7320" s="11"/>
      <c r="N7320" s="11">
        <v>7319</v>
      </c>
      <c r="O7320" s="12">
        <f t="shared" ca="1" si="516"/>
        <v>2.0286322939849435</v>
      </c>
      <c r="P7320" s="12">
        <f t="shared" ca="1" si="517"/>
        <v>3.0643864886552459</v>
      </c>
      <c r="Q7320" s="11" t="str">
        <f t="shared" ca="1" si="505"/>
        <v>H</v>
      </c>
    </row>
    <row r="7321" spans="9:17" x14ac:dyDescent="0.25">
      <c r="I7321" s="11">
        <v>7320</v>
      </c>
      <c r="J7321" s="11">
        <f t="shared" ca="1" si="514"/>
        <v>0.59351812483266198</v>
      </c>
      <c r="K7321" s="11">
        <f t="shared" ca="1" si="515"/>
        <v>4.2079669076448152</v>
      </c>
      <c r="L7321" s="11" t="str">
        <f t="shared" ca="1" si="504"/>
        <v>H</v>
      </c>
      <c r="M7321" s="11"/>
      <c r="N7321" s="11">
        <v>7320</v>
      </c>
      <c r="O7321" s="12">
        <f t="shared" ca="1" si="516"/>
        <v>-0.32352694256722592</v>
      </c>
      <c r="P7321" s="12">
        <f t="shared" ca="1" si="517"/>
        <v>-1.4005982996758903</v>
      </c>
      <c r="Q7321" s="11" t="str">
        <f t="shared" ca="1" si="505"/>
        <v>A</v>
      </c>
    </row>
    <row r="7322" spans="9:17" x14ac:dyDescent="0.25">
      <c r="I7322" s="11">
        <v>7321</v>
      </c>
      <c r="J7322" s="11">
        <f t="shared" ca="1" si="514"/>
        <v>1.1532119603769055</v>
      </c>
      <c r="K7322" s="11">
        <f t="shared" ca="1" si="515"/>
        <v>-0.5619160751381429</v>
      </c>
      <c r="L7322" s="11" t="str">
        <f t="shared" ca="1" si="504"/>
        <v>A</v>
      </c>
      <c r="M7322" s="11"/>
      <c r="N7322" s="11">
        <v>7321</v>
      </c>
      <c r="O7322" s="12">
        <f t="shared" ca="1" si="516"/>
        <v>0.31064386745462391</v>
      </c>
      <c r="P7322" s="12">
        <f t="shared" ca="1" si="517"/>
        <v>3.3301018985082216</v>
      </c>
      <c r="Q7322" s="11" t="str">
        <f t="shared" ca="1" si="505"/>
        <v>H</v>
      </c>
    </row>
    <row r="7323" spans="9:17" x14ac:dyDescent="0.25">
      <c r="I7323" s="11">
        <v>7322</v>
      </c>
      <c r="J7323" s="11">
        <f t="shared" ca="1" si="514"/>
        <v>-0.43931674858585346</v>
      </c>
      <c r="K7323" s="11">
        <f t="shared" ca="1" si="515"/>
        <v>1.7583111024493918</v>
      </c>
      <c r="L7323" s="11" t="str">
        <f t="shared" ca="1" si="504"/>
        <v>H</v>
      </c>
      <c r="M7323" s="11"/>
      <c r="N7323" s="11">
        <v>7322</v>
      </c>
      <c r="O7323" s="12">
        <f t="shared" ca="1" si="516"/>
        <v>-1.2795709022185304</v>
      </c>
      <c r="P7323" s="12">
        <f t="shared" ca="1" si="517"/>
        <v>2.2673218853715635</v>
      </c>
      <c r="Q7323" s="11" t="str">
        <f t="shared" ca="1" si="505"/>
        <v>H</v>
      </c>
    </row>
    <row r="7324" spans="9:17" x14ac:dyDescent="0.25">
      <c r="I7324" s="11">
        <v>7323</v>
      </c>
      <c r="J7324" s="11">
        <f t="shared" ca="1" si="514"/>
        <v>0.40126412747120144</v>
      </c>
      <c r="K7324" s="11">
        <f t="shared" ca="1" si="515"/>
        <v>1.4265269787443384</v>
      </c>
      <c r="L7324" s="11" t="str">
        <f t="shared" ca="1" si="504"/>
        <v>H</v>
      </c>
      <c r="M7324" s="11"/>
      <c r="N7324" s="11">
        <v>7323</v>
      </c>
      <c r="O7324" s="12">
        <f t="shared" ca="1" si="516"/>
        <v>1.4523572108911149</v>
      </c>
      <c r="P7324" s="12">
        <f t="shared" ca="1" si="517"/>
        <v>1.8171321058925862</v>
      </c>
      <c r="Q7324" s="11" t="str">
        <f t="shared" ca="1" si="505"/>
        <v>H</v>
      </c>
    </row>
    <row r="7325" spans="9:17" x14ac:dyDescent="0.25">
      <c r="I7325" s="11">
        <v>7324</v>
      </c>
      <c r="J7325" s="11">
        <f t="shared" ca="1" si="514"/>
        <v>2.6369145725942462</v>
      </c>
      <c r="K7325" s="11">
        <f t="shared" ca="1" si="515"/>
        <v>2.6036899106015179</v>
      </c>
      <c r="L7325" s="11" t="str">
        <f t="shared" ca="1" si="504"/>
        <v>A</v>
      </c>
      <c r="M7325" s="11"/>
      <c r="N7325" s="11">
        <v>7324</v>
      </c>
      <c r="O7325" s="12">
        <f t="shared" ca="1" si="516"/>
        <v>1.6273246694208436</v>
      </c>
      <c r="P7325" s="12">
        <f t="shared" ca="1" si="517"/>
        <v>2.1150324523645274</v>
      </c>
      <c r="Q7325" s="11" t="str">
        <f t="shared" ca="1" si="505"/>
        <v>H</v>
      </c>
    </row>
    <row r="7326" spans="9:17" x14ac:dyDescent="0.25">
      <c r="I7326" s="11">
        <v>7325</v>
      </c>
      <c r="J7326" s="11">
        <f t="shared" ca="1" si="514"/>
        <v>1.8156231776169074</v>
      </c>
      <c r="K7326" s="11">
        <f t="shared" ca="1" si="515"/>
        <v>4.8678207217685507</v>
      </c>
      <c r="L7326" s="11" t="str">
        <f t="shared" ca="1" si="504"/>
        <v>H</v>
      </c>
      <c r="M7326" s="11"/>
      <c r="N7326" s="11">
        <v>7325</v>
      </c>
      <c r="O7326" s="12">
        <f t="shared" ca="1" si="516"/>
        <v>0.97283635255554546</v>
      </c>
      <c r="P7326" s="12">
        <f t="shared" ca="1" si="517"/>
        <v>0.98176445580903315</v>
      </c>
      <c r="Q7326" s="11" t="str">
        <f t="shared" ca="1" si="505"/>
        <v>H</v>
      </c>
    </row>
    <row r="7327" spans="9:17" x14ac:dyDescent="0.25">
      <c r="I7327" s="11">
        <v>7326</v>
      </c>
      <c r="J7327" s="11">
        <f t="shared" ca="1" si="514"/>
        <v>-1.3532237789126298</v>
      </c>
      <c r="K7327" s="11">
        <f t="shared" ca="1" si="515"/>
        <v>2.6216653687562568</v>
      </c>
      <c r="L7327" s="11" t="str">
        <f t="shared" ca="1" si="504"/>
        <v>H</v>
      </c>
      <c r="M7327" s="11"/>
      <c r="N7327" s="11">
        <v>7326</v>
      </c>
      <c r="O7327" s="12">
        <f t="shared" ca="1" si="516"/>
        <v>2.0821159013732338</v>
      </c>
      <c r="P7327" s="12">
        <f t="shared" ca="1" si="517"/>
        <v>-0.66613581267492394</v>
      </c>
      <c r="Q7327" s="11" t="str">
        <f t="shared" ca="1" si="505"/>
        <v>A</v>
      </c>
    </row>
    <row r="7328" spans="9:17" x14ac:dyDescent="0.25">
      <c r="I7328" s="11">
        <v>7327</v>
      </c>
      <c r="J7328" s="11">
        <f t="shared" ca="1" si="514"/>
        <v>3.3101336515577229</v>
      </c>
      <c r="K7328" s="11">
        <f t="shared" ca="1" si="515"/>
        <v>0.85330267734622156</v>
      </c>
      <c r="L7328" s="11" t="str">
        <f t="shared" ca="1" si="504"/>
        <v>A</v>
      </c>
      <c r="M7328" s="11"/>
      <c r="N7328" s="11">
        <v>7327</v>
      </c>
      <c r="O7328" s="12">
        <f t="shared" ca="1" si="516"/>
        <v>2.3508440356633109</v>
      </c>
      <c r="P7328" s="12">
        <f t="shared" ca="1" si="517"/>
        <v>2.4901672134298205</v>
      </c>
      <c r="Q7328" s="11" t="str">
        <f t="shared" ca="1" si="505"/>
        <v>H</v>
      </c>
    </row>
    <row r="7329" spans="9:17" x14ac:dyDescent="0.25">
      <c r="I7329" s="11">
        <v>7328</v>
      </c>
      <c r="J7329" s="11">
        <f t="shared" ca="1" si="514"/>
        <v>-1.1075756313579261</v>
      </c>
      <c r="K7329" s="11">
        <f t="shared" ca="1" si="515"/>
        <v>1.5929449474608504</v>
      </c>
      <c r="L7329" s="11" t="str">
        <f t="shared" ca="1" si="504"/>
        <v>H</v>
      </c>
      <c r="M7329" s="11"/>
      <c r="N7329" s="11">
        <v>7328</v>
      </c>
      <c r="O7329" s="12">
        <f t="shared" ca="1" si="516"/>
        <v>7.8732598413800925E-2</v>
      </c>
      <c r="P7329" s="12">
        <f t="shared" ca="1" si="517"/>
        <v>1.5272410827485341</v>
      </c>
      <c r="Q7329" s="11" t="str">
        <f t="shared" ca="1" si="505"/>
        <v>H</v>
      </c>
    </row>
    <row r="7330" spans="9:17" x14ac:dyDescent="0.25">
      <c r="I7330" s="11">
        <v>7329</v>
      </c>
      <c r="J7330" s="11">
        <f t="shared" ca="1" si="514"/>
        <v>0.55204468184090882</v>
      </c>
      <c r="K7330" s="11">
        <f t="shared" ca="1" si="515"/>
        <v>2.1114890216160966</v>
      </c>
      <c r="L7330" s="11" t="str">
        <f t="shared" ca="1" si="504"/>
        <v>H</v>
      </c>
      <c r="M7330" s="11"/>
      <c r="N7330" s="11">
        <v>7329</v>
      </c>
      <c r="O7330" s="12">
        <f t="shared" ca="1" si="516"/>
        <v>1.2011699180946411E-2</v>
      </c>
      <c r="P7330" s="12">
        <f t="shared" ca="1" si="517"/>
        <v>2.8334765280468721</v>
      </c>
      <c r="Q7330" s="11" t="str">
        <f t="shared" ca="1" si="505"/>
        <v>H</v>
      </c>
    </row>
    <row r="7331" spans="9:17" x14ac:dyDescent="0.25">
      <c r="I7331" s="11">
        <v>7330</v>
      </c>
      <c r="J7331" s="11">
        <f t="shared" ca="1" si="514"/>
        <v>0.71310283925290807</v>
      </c>
      <c r="K7331" s="11">
        <f t="shared" ca="1" si="515"/>
        <v>1.2423330813140399</v>
      </c>
      <c r="L7331" s="11" t="str">
        <f t="shared" ca="1" si="504"/>
        <v>H</v>
      </c>
      <c r="M7331" s="11"/>
      <c r="N7331" s="11">
        <v>7330</v>
      </c>
      <c r="O7331" s="12">
        <f t="shared" ca="1" si="516"/>
        <v>0.73631450897578188</v>
      </c>
      <c r="P7331" s="12">
        <f t="shared" ca="1" si="517"/>
        <v>1.7083385579171284</v>
      </c>
      <c r="Q7331" s="11" t="str">
        <f t="shared" ca="1" si="505"/>
        <v>H</v>
      </c>
    </row>
    <row r="7332" spans="9:17" x14ac:dyDescent="0.25">
      <c r="I7332" s="11">
        <v>7331</v>
      </c>
      <c r="J7332" s="11">
        <f t="shared" ca="1" si="514"/>
        <v>1.4725906612840762</v>
      </c>
      <c r="K7332" s="11">
        <f t="shared" ca="1" si="515"/>
        <v>2.2283909152022052</v>
      </c>
      <c r="L7332" s="11" t="str">
        <f t="shared" ca="1" si="504"/>
        <v>H</v>
      </c>
      <c r="M7332" s="11"/>
      <c r="N7332" s="11">
        <v>7331</v>
      </c>
      <c r="O7332" s="12">
        <f t="shared" ca="1" si="516"/>
        <v>1.2910190499320424</v>
      </c>
      <c r="P7332" s="12">
        <f t="shared" ca="1" si="517"/>
        <v>-0.82130270324914512</v>
      </c>
      <c r="Q7332" s="11" t="str">
        <f t="shared" ca="1" si="505"/>
        <v>A</v>
      </c>
    </row>
    <row r="7333" spans="9:17" x14ac:dyDescent="0.25">
      <c r="I7333" s="11">
        <v>7332</v>
      </c>
      <c r="J7333" s="11">
        <f t="shared" ca="1" si="514"/>
        <v>0.95511579221825793</v>
      </c>
      <c r="K7333" s="11">
        <f t="shared" ca="1" si="515"/>
        <v>-0.34648798402264713</v>
      </c>
      <c r="L7333" s="11" t="str">
        <f t="shared" ca="1" si="504"/>
        <v>A</v>
      </c>
      <c r="M7333" s="11"/>
      <c r="N7333" s="11">
        <v>7332</v>
      </c>
      <c r="O7333" s="12">
        <f t="shared" ca="1" si="516"/>
        <v>-0.1840602138254035</v>
      </c>
      <c r="P7333" s="12">
        <f t="shared" ca="1" si="517"/>
        <v>1.8996987546240205</v>
      </c>
      <c r="Q7333" s="11" t="str">
        <f t="shared" ca="1" si="505"/>
        <v>H</v>
      </c>
    </row>
    <row r="7334" spans="9:17" x14ac:dyDescent="0.25">
      <c r="I7334" s="11">
        <v>7333</v>
      </c>
      <c r="J7334" s="11">
        <f t="shared" ca="1" si="514"/>
        <v>2.8160906015156315</v>
      </c>
      <c r="K7334" s="11">
        <f t="shared" ca="1" si="515"/>
        <v>2.7726559532202861</v>
      </c>
      <c r="L7334" s="11" t="str">
        <f t="shared" ca="1" si="504"/>
        <v>A</v>
      </c>
      <c r="M7334" s="11"/>
      <c r="N7334" s="11">
        <v>7333</v>
      </c>
      <c r="O7334" s="12">
        <f t="shared" ca="1" si="516"/>
        <v>-1.5453396235223213</v>
      </c>
      <c r="P7334" s="12">
        <f t="shared" ca="1" si="517"/>
        <v>0.41734573993766166</v>
      </c>
      <c r="Q7334" s="11" t="str">
        <f t="shared" ca="1" si="505"/>
        <v>H</v>
      </c>
    </row>
    <row r="7335" spans="9:17" x14ac:dyDescent="0.25">
      <c r="I7335" s="11">
        <v>7334</v>
      </c>
      <c r="J7335" s="11">
        <f t="shared" ca="1" si="514"/>
        <v>-2.36982643232255</v>
      </c>
      <c r="K7335" s="11">
        <f t="shared" ca="1" si="515"/>
        <v>2.1351466802971606</v>
      </c>
      <c r="L7335" s="11" t="str">
        <f t="shared" ca="1" si="504"/>
        <v>H</v>
      </c>
      <c r="M7335" s="11"/>
      <c r="N7335" s="11">
        <v>7334</v>
      </c>
      <c r="O7335" s="12">
        <f t="shared" ca="1" si="516"/>
        <v>-1.0915756172650071</v>
      </c>
      <c r="P7335" s="12">
        <f t="shared" ca="1" si="517"/>
        <v>-0.1773848575262762</v>
      </c>
      <c r="Q7335" s="11" t="str">
        <f t="shared" ca="1" si="505"/>
        <v>H</v>
      </c>
    </row>
    <row r="7336" spans="9:17" x14ac:dyDescent="0.25">
      <c r="I7336" s="11">
        <v>7335</v>
      </c>
      <c r="J7336" s="11">
        <f t="shared" ca="1" si="514"/>
        <v>-0.50127526326817884</v>
      </c>
      <c r="K7336" s="11">
        <f t="shared" ca="1" si="515"/>
        <v>3.6963108005285843</v>
      </c>
      <c r="L7336" s="11" t="str">
        <f t="shared" ca="1" si="504"/>
        <v>H</v>
      </c>
      <c r="M7336" s="11"/>
      <c r="N7336" s="11">
        <v>7335</v>
      </c>
      <c r="O7336" s="12">
        <f t="shared" ca="1" si="516"/>
        <v>0.47663970981521764</v>
      </c>
      <c r="P7336" s="12">
        <f t="shared" ca="1" si="517"/>
        <v>0.28605505812745458</v>
      </c>
      <c r="Q7336" s="11" t="str">
        <f t="shared" ca="1" si="505"/>
        <v>A</v>
      </c>
    </row>
    <row r="7337" spans="9:17" x14ac:dyDescent="0.25">
      <c r="I7337" s="11">
        <v>7336</v>
      </c>
      <c r="J7337" s="11">
        <f t="shared" ca="1" si="514"/>
        <v>1.0411916410536231</v>
      </c>
      <c r="K7337" s="11">
        <f t="shared" ca="1" si="515"/>
        <v>0.5065333499213196</v>
      </c>
      <c r="L7337" s="11" t="str">
        <f t="shared" ca="1" si="504"/>
        <v>A</v>
      </c>
      <c r="M7337" s="11"/>
      <c r="N7337" s="11">
        <v>7336</v>
      </c>
      <c r="O7337" s="12">
        <f t="shared" ca="1" si="516"/>
        <v>-0.39888575509692581</v>
      </c>
      <c r="P7337" s="12">
        <f t="shared" ca="1" si="517"/>
        <v>0.43426887319911489</v>
      </c>
      <c r="Q7337" s="11" t="str">
        <f t="shared" ca="1" si="505"/>
        <v>H</v>
      </c>
    </row>
    <row r="7338" spans="9:17" x14ac:dyDescent="0.25">
      <c r="I7338" s="11">
        <v>7337</v>
      </c>
      <c r="J7338" s="11">
        <f t="shared" ca="1" si="514"/>
        <v>0.79451005100743699</v>
      </c>
      <c r="K7338" s="11">
        <f t="shared" ca="1" si="515"/>
        <v>3.0643066983517802</v>
      </c>
      <c r="L7338" s="11" t="str">
        <f t="shared" ca="1" si="504"/>
        <v>H</v>
      </c>
      <c r="M7338" s="11"/>
      <c r="N7338" s="11">
        <v>7337</v>
      </c>
      <c r="O7338" s="12">
        <f t="shared" ca="1" si="516"/>
        <v>-0.13532604608170473</v>
      </c>
      <c r="P7338" s="12">
        <f t="shared" ca="1" si="517"/>
        <v>0.35848242383600282</v>
      </c>
      <c r="Q7338" s="11" t="str">
        <f t="shared" ca="1" si="505"/>
        <v>H</v>
      </c>
    </row>
    <row r="7339" spans="9:17" x14ac:dyDescent="0.25">
      <c r="I7339" s="11">
        <v>7338</v>
      </c>
      <c r="J7339" s="11">
        <f t="shared" ca="1" si="514"/>
        <v>4.353358705108346</v>
      </c>
      <c r="K7339" s="11">
        <f t="shared" ca="1" si="515"/>
        <v>0.72743515564674133</v>
      </c>
      <c r="L7339" s="11" t="str">
        <f t="shared" ca="1" si="504"/>
        <v>A</v>
      </c>
      <c r="M7339" s="11"/>
      <c r="N7339" s="11">
        <v>7338</v>
      </c>
      <c r="O7339" s="12">
        <f t="shared" ca="1" si="516"/>
        <v>0.32387193724416741</v>
      </c>
      <c r="P7339" s="12">
        <f t="shared" ca="1" si="517"/>
        <v>-9.1496734073471142E-2</v>
      </c>
      <c r="Q7339" s="11" t="str">
        <f t="shared" ca="1" si="505"/>
        <v>A</v>
      </c>
    </row>
    <row r="7340" spans="9:17" x14ac:dyDescent="0.25">
      <c r="I7340" s="11">
        <v>7339</v>
      </c>
      <c r="J7340" s="11">
        <f t="shared" ca="1" si="514"/>
        <v>2.8308206547548309</v>
      </c>
      <c r="K7340" s="11">
        <f t="shared" ca="1" si="515"/>
        <v>3.3283737447974202</v>
      </c>
      <c r="L7340" s="11" t="str">
        <f t="shared" ca="1" si="504"/>
        <v>H</v>
      </c>
      <c r="M7340" s="11"/>
      <c r="N7340" s="11">
        <v>7339</v>
      </c>
      <c r="O7340" s="12">
        <f t="shared" ca="1" si="516"/>
        <v>-1.0993152590725797</v>
      </c>
      <c r="P7340" s="12">
        <f t="shared" ca="1" si="517"/>
        <v>-0.72065093749485998</v>
      </c>
      <c r="Q7340" s="11" t="str">
        <f t="shared" ca="1" si="505"/>
        <v>H</v>
      </c>
    </row>
    <row r="7341" spans="9:17" x14ac:dyDescent="0.25">
      <c r="I7341" s="11">
        <v>7340</v>
      </c>
      <c r="J7341" s="11">
        <f t="shared" ca="1" si="514"/>
        <v>0.47828229960436097</v>
      </c>
      <c r="K7341" s="11">
        <f t="shared" ca="1" si="515"/>
        <v>1.3734106703401427</v>
      </c>
      <c r="L7341" s="11" t="str">
        <f t="shared" ca="1" si="504"/>
        <v>H</v>
      </c>
      <c r="M7341" s="11"/>
      <c r="N7341" s="11">
        <v>7340</v>
      </c>
      <c r="O7341" s="12">
        <f t="shared" ca="1" si="516"/>
        <v>-1.7738042423935274</v>
      </c>
      <c r="P7341" s="12">
        <f t="shared" ca="1" si="517"/>
        <v>0.12147486369280325</v>
      </c>
      <c r="Q7341" s="11" t="str">
        <f t="shared" ca="1" si="505"/>
        <v>H</v>
      </c>
    </row>
    <row r="7342" spans="9:17" x14ac:dyDescent="0.25">
      <c r="I7342" s="11">
        <v>7341</v>
      </c>
      <c r="J7342" s="11">
        <f t="shared" ca="1" si="514"/>
        <v>0.38942118826815275</v>
      </c>
      <c r="K7342" s="11">
        <f t="shared" ca="1" si="515"/>
        <v>1.230857997184847</v>
      </c>
      <c r="L7342" s="11" t="str">
        <f t="shared" ca="1" si="504"/>
        <v>H</v>
      </c>
      <c r="M7342" s="11"/>
      <c r="N7342" s="11">
        <v>7341</v>
      </c>
      <c r="O7342" s="12">
        <f t="shared" ca="1" si="516"/>
        <v>-1.1400201267760761</v>
      </c>
      <c r="P7342" s="12">
        <f t="shared" ca="1" si="517"/>
        <v>1.0136484982672465</v>
      </c>
      <c r="Q7342" s="11" t="str">
        <f t="shared" ca="1" si="505"/>
        <v>H</v>
      </c>
    </row>
    <row r="7343" spans="9:17" x14ac:dyDescent="0.25">
      <c r="I7343" s="11">
        <v>7342</v>
      </c>
      <c r="J7343" s="11">
        <f t="shared" ca="1" si="514"/>
        <v>2.6979211314888691</v>
      </c>
      <c r="K7343" s="11">
        <f t="shared" ca="1" si="515"/>
        <v>1.4433624166834984</v>
      </c>
      <c r="L7343" s="11" t="str">
        <f t="shared" ca="1" si="504"/>
        <v>A</v>
      </c>
      <c r="M7343" s="11"/>
      <c r="N7343" s="11">
        <v>7342</v>
      </c>
      <c r="O7343" s="12">
        <f t="shared" ca="1" si="516"/>
        <v>-0.5419458118139564</v>
      </c>
      <c r="P7343" s="12">
        <f t="shared" ca="1" si="517"/>
        <v>1.1130078907018164</v>
      </c>
      <c r="Q7343" s="11" t="str">
        <f t="shared" ca="1" si="505"/>
        <v>H</v>
      </c>
    </row>
    <row r="7344" spans="9:17" x14ac:dyDescent="0.25">
      <c r="I7344" s="11">
        <v>7343</v>
      </c>
      <c r="J7344" s="11">
        <f t="shared" ca="1" si="514"/>
        <v>-1.6314646804854283E-2</v>
      </c>
      <c r="K7344" s="11">
        <f t="shared" ca="1" si="515"/>
        <v>0.63870422510358216</v>
      </c>
      <c r="L7344" s="11" t="str">
        <f t="shared" ca="1" si="504"/>
        <v>H</v>
      </c>
      <c r="M7344" s="11"/>
      <c r="N7344" s="11">
        <v>7343</v>
      </c>
      <c r="O7344" s="12">
        <f t="shared" ca="1" si="516"/>
        <v>-0.6334713150267719</v>
      </c>
      <c r="P7344" s="12">
        <f t="shared" ca="1" si="517"/>
        <v>2.6202215729960194</v>
      </c>
      <c r="Q7344" s="11" t="str">
        <f t="shared" ca="1" si="505"/>
        <v>H</v>
      </c>
    </row>
    <row r="7345" spans="9:17" x14ac:dyDescent="0.25">
      <c r="I7345" s="11">
        <v>7344</v>
      </c>
      <c r="J7345" s="11">
        <f t="shared" ca="1" si="514"/>
        <v>0.60973742768532679</v>
      </c>
      <c r="K7345" s="11">
        <f t="shared" ca="1" si="515"/>
        <v>3.6778242873717302</v>
      </c>
      <c r="L7345" s="11" t="str">
        <f t="shared" ca="1" si="504"/>
        <v>H</v>
      </c>
      <c r="M7345" s="11"/>
      <c r="N7345" s="11">
        <v>7344</v>
      </c>
      <c r="O7345" s="12">
        <f t="shared" ca="1" si="516"/>
        <v>0.23265217857699994</v>
      </c>
      <c r="P7345" s="12">
        <f t="shared" ca="1" si="517"/>
        <v>1.1498649139531554</v>
      </c>
      <c r="Q7345" s="11" t="str">
        <f t="shared" ca="1" si="505"/>
        <v>H</v>
      </c>
    </row>
    <row r="7346" spans="9:17" x14ac:dyDescent="0.25">
      <c r="I7346" s="11">
        <v>7345</v>
      </c>
      <c r="J7346" s="11">
        <f t="shared" ca="1" si="514"/>
        <v>2.2473220788768566</v>
      </c>
      <c r="K7346" s="11">
        <f t="shared" ca="1" si="515"/>
        <v>2.3203251923846819</v>
      </c>
      <c r="L7346" s="11" t="str">
        <f t="shared" ca="1" si="504"/>
        <v>H</v>
      </c>
      <c r="M7346" s="11"/>
      <c r="N7346" s="11">
        <v>7345</v>
      </c>
      <c r="O7346" s="12">
        <f t="shared" ca="1" si="516"/>
        <v>-0.97789803377553897</v>
      </c>
      <c r="P7346" s="12">
        <f t="shared" ca="1" si="517"/>
        <v>-1.3756247014825989</v>
      </c>
      <c r="Q7346" s="11" t="str">
        <f t="shared" ca="1" si="505"/>
        <v>A</v>
      </c>
    </row>
    <row r="7347" spans="9:17" x14ac:dyDescent="0.25">
      <c r="I7347" s="11">
        <v>7346</v>
      </c>
      <c r="J7347" s="11">
        <f t="shared" ca="1" si="514"/>
        <v>3.0888720954285023</v>
      </c>
      <c r="K7347" s="11">
        <f t="shared" ca="1" si="515"/>
        <v>1.3672060738980694</v>
      </c>
      <c r="L7347" s="11" t="str">
        <f t="shared" ca="1" si="504"/>
        <v>A</v>
      </c>
      <c r="M7347" s="11"/>
      <c r="N7347" s="11">
        <v>7346</v>
      </c>
      <c r="O7347" s="12">
        <f t="shared" ca="1" si="516"/>
        <v>2.0718749307421613</v>
      </c>
      <c r="P7347" s="12">
        <f t="shared" ca="1" si="517"/>
        <v>1.7367869602506716</v>
      </c>
      <c r="Q7347" s="11" t="str">
        <f t="shared" ca="1" si="505"/>
        <v>A</v>
      </c>
    </row>
    <row r="7348" spans="9:17" x14ac:dyDescent="0.25">
      <c r="I7348" s="11">
        <v>7347</v>
      </c>
      <c r="J7348" s="11">
        <f t="shared" ca="1" si="514"/>
        <v>1.3532260903693083E-2</v>
      </c>
      <c r="K7348" s="11">
        <f t="shared" ca="1" si="515"/>
        <v>3.3504216831452229</v>
      </c>
      <c r="L7348" s="11" t="str">
        <f t="shared" ca="1" si="504"/>
        <v>H</v>
      </c>
      <c r="M7348" s="11"/>
      <c r="N7348" s="11">
        <v>7347</v>
      </c>
      <c r="O7348" s="12">
        <f t="shared" ca="1" si="516"/>
        <v>-1.9439839347981882</v>
      </c>
      <c r="P7348" s="12">
        <f t="shared" ca="1" si="517"/>
        <v>1.1483148527071554</v>
      </c>
      <c r="Q7348" s="11" t="str">
        <f t="shared" ca="1" si="505"/>
        <v>H</v>
      </c>
    </row>
    <row r="7349" spans="9:17" x14ac:dyDescent="0.25">
      <c r="I7349" s="11">
        <v>7348</v>
      </c>
      <c r="J7349" s="11">
        <f t="shared" ca="1" si="514"/>
        <v>1.6275201548708438</v>
      </c>
      <c r="K7349" s="11">
        <f t="shared" ca="1" si="515"/>
        <v>1.2909635699989792</v>
      </c>
      <c r="L7349" s="11" t="str">
        <f t="shared" ca="1" si="504"/>
        <v>A</v>
      </c>
      <c r="M7349" s="11"/>
      <c r="N7349" s="11">
        <v>7348</v>
      </c>
      <c r="O7349" s="12">
        <f t="shared" ca="1" si="516"/>
        <v>1.7533812437059106</v>
      </c>
      <c r="P7349" s="12">
        <f t="shared" ca="1" si="517"/>
        <v>4.0917305148628458</v>
      </c>
      <c r="Q7349" s="11" t="str">
        <f t="shared" ca="1" si="505"/>
        <v>H</v>
      </c>
    </row>
    <row r="7350" spans="9:17" x14ac:dyDescent="0.25">
      <c r="I7350" s="11">
        <v>7349</v>
      </c>
      <c r="J7350" s="11">
        <f t="shared" ca="1" si="514"/>
        <v>3.053723731310253</v>
      </c>
      <c r="K7350" s="11">
        <f t="shared" ca="1" si="515"/>
        <v>3.5527940649159069</v>
      </c>
      <c r="L7350" s="11" t="str">
        <f t="shared" ca="1" si="504"/>
        <v>H</v>
      </c>
      <c r="M7350" s="11"/>
      <c r="N7350" s="11">
        <v>7349</v>
      </c>
      <c r="O7350" s="12">
        <f t="shared" ca="1" si="516"/>
        <v>0.30451387897246757</v>
      </c>
      <c r="P7350" s="12">
        <f t="shared" ca="1" si="517"/>
        <v>-1.3077087041814615</v>
      </c>
      <c r="Q7350" s="11" t="str">
        <f t="shared" ca="1" si="505"/>
        <v>A</v>
      </c>
    </row>
    <row r="7351" spans="9:17" x14ac:dyDescent="0.25">
      <c r="I7351" s="11">
        <v>7350</v>
      </c>
      <c r="J7351" s="11">
        <f t="shared" ca="1" si="514"/>
        <v>-0.56192731236474225</v>
      </c>
      <c r="K7351" s="11">
        <f t="shared" ca="1" si="515"/>
        <v>1.888063224227756</v>
      </c>
      <c r="L7351" s="11" t="str">
        <f t="shared" ca="1" si="504"/>
        <v>H</v>
      </c>
      <c r="M7351" s="11"/>
      <c r="N7351" s="11">
        <v>7350</v>
      </c>
      <c r="O7351" s="12">
        <f t="shared" ca="1" si="516"/>
        <v>0.62398357588247266</v>
      </c>
      <c r="P7351" s="12">
        <f t="shared" ca="1" si="517"/>
        <v>1.7060770644360534</v>
      </c>
      <c r="Q7351" s="11" t="str">
        <f t="shared" ca="1" si="505"/>
        <v>H</v>
      </c>
    </row>
    <row r="7352" spans="9:17" x14ac:dyDescent="0.25">
      <c r="I7352" s="11">
        <v>7351</v>
      </c>
      <c r="J7352" s="11">
        <f t="shared" ca="1" si="514"/>
        <v>-1.2915945239315203</v>
      </c>
      <c r="K7352" s="11">
        <f t="shared" ca="1" si="515"/>
        <v>0.36909453835667683</v>
      </c>
      <c r="L7352" s="11" t="str">
        <f t="shared" ca="1" si="504"/>
        <v>H</v>
      </c>
      <c r="M7352" s="11"/>
      <c r="N7352" s="11">
        <v>7351</v>
      </c>
      <c r="O7352" s="12">
        <f t="shared" ca="1" si="516"/>
        <v>2.8563222234666084</v>
      </c>
      <c r="P7352" s="12">
        <f t="shared" ca="1" si="517"/>
        <v>0.63875615264977714</v>
      </c>
      <c r="Q7352" s="11" t="str">
        <f t="shared" ca="1" si="505"/>
        <v>A</v>
      </c>
    </row>
    <row r="7353" spans="9:17" x14ac:dyDescent="0.25">
      <c r="I7353" s="11">
        <v>7352</v>
      </c>
      <c r="J7353" s="11">
        <f t="shared" ca="1" si="514"/>
        <v>1.0556280301635157</v>
      </c>
      <c r="K7353" s="11">
        <f t="shared" ca="1" si="515"/>
        <v>1.6204535440257715</v>
      </c>
      <c r="L7353" s="11" t="str">
        <f t="shared" ca="1" si="504"/>
        <v>H</v>
      </c>
      <c r="M7353" s="11"/>
      <c r="N7353" s="11">
        <v>7352</v>
      </c>
      <c r="O7353" s="12">
        <f t="shared" ca="1" si="516"/>
        <v>-0.74730493865511538</v>
      </c>
      <c r="P7353" s="12">
        <f t="shared" ca="1" si="517"/>
        <v>-1.1718095877649795</v>
      </c>
      <c r="Q7353" s="11" t="str">
        <f t="shared" ca="1" si="505"/>
        <v>A</v>
      </c>
    </row>
    <row r="7354" spans="9:17" x14ac:dyDescent="0.25">
      <c r="I7354" s="11">
        <v>7353</v>
      </c>
      <c r="J7354" s="11">
        <f t="shared" ca="1" si="514"/>
        <v>0.63152139209149782</v>
      </c>
      <c r="K7354" s="11">
        <f t="shared" ca="1" si="515"/>
        <v>1.0114126684068501</v>
      </c>
      <c r="L7354" s="11" t="str">
        <f t="shared" ca="1" si="504"/>
        <v>H</v>
      </c>
      <c r="M7354" s="11"/>
      <c r="N7354" s="11">
        <v>7353</v>
      </c>
      <c r="O7354" s="12">
        <f t="shared" ca="1" si="516"/>
        <v>0.70386826186094575</v>
      </c>
      <c r="P7354" s="12">
        <f t="shared" ca="1" si="517"/>
        <v>1.0193164341126733</v>
      </c>
      <c r="Q7354" s="11" t="str">
        <f t="shared" ca="1" si="505"/>
        <v>H</v>
      </c>
    </row>
    <row r="7355" spans="9:17" x14ac:dyDescent="0.25">
      <c r="I7355" s="11">
        <v>7354</v>
      </c>
      <c r="J7355" s="11">
        <f t="shared" ca="1" si="514"/>
        <v>-0.15088355387149022</v>
      </c>
      <c r="K7355" s="11">
        <f t="shared" ca="1" si="515"/>
        <v>1.6647041633000499</v>
      </c>
      <c r="L7355" s="11" t="str">
        <f t="shared" ca="1" si="504"/>
        <v>H</v>
      </c>
      <c r="M7355" s="11"/>
      <c r="N7355" s="11">
        <v>7354</v>
      </c>
      <c r="O7355" s="12">
        <f t="shared" ca="1" si="516"/>
        <v>1.4997251265165308</v>
      </c>
      <c r="P7355" s="12">
        <f t="shared" ca="1" si="517"/>
        <v>1.3524160545274153</v>
      </c>
      <c r="Q7355" s="11" t="str">
        <f t="shared" ca="1" si="505"/>
        <v>A</v>
      </c>
    </row>
    <row r="7356" spans="9:17" x14ac:dyDescent="0.25">
      <c r="I7356" s="11">
        <v>7355</v>
      </c>
      <c r="J7356" s="11">
        <f t="shared" ca="1" si="514"/>
        <v>2.7313779562095117</v>
      </c>
      <c r="K7356" s="11">
        <f t="shared" ca="1" si="515"/>
        <v>2.1107929041908537</v>
      </c>
      <c r="L7356" s="11" t="str">
        <f t="shared" ca="1" si="504"/>
        <v>A</v>
      </c>
      <c r="M7356" s="11"/>
      <c r="N7356" s="11">
        <v>7355</v>
      </c>
      <c r="O7356" s="12">
        <f t="shared" ca="1" si="516"/>
        <v>0.84696780103905001</v>
      </c>
      <c r="P7356" s="12">
        <f t="shared" ca="1" si="517"/>
        <v>0.41003844954850965</v>
      </c>
      <c r="Q7356" s="11" t="str">
        <f t="shared" ca="1" si="505"/>
        <v>A</v>
      </c>
    </row>
    <row r="7357" spans="9:17" x14ac:dyDescent="0.25">
      <c r="I7357" s="11">
        <v>7356</v>
      </c>
      <c r="J7357" s="11">
        <f t="shared" ca="1" si="514"/>
        <v>1.6904165127588966</v>
      </c>
      <c r="K7357" s="11">
        <f t="shared" ca="1" si="515"/>
        <v>4.9392267985055538</v>
      </c>
      <c r="L7357" s="11" t="str">
        <f t="shared" ca="1" si="504"/>
        <v>H</v>
      </c>
      <c r="M7357" s="11"/>
      <c r="N7357" s="11">
        <v>7356</v>
      </c>
      <c r="O7357" s="12">
        <f t="shared" ca="1" si="516"/>
        <v>-2.1472962629543013E-2</v>
      </c>
      <c r="P7357" s="12">
        <f t="shared" ca="1" si="517"/>
        <v>1.0345816985526481</v>
      </c>
      <c r="Q7357" s="11" t="str">
        <f t="shared" ca="1" si="505"/>
        <v>H</v>
      </c>
    </row>
    <row r="7358" spans="9:17" x14ac:dyDescent="0.25">
      <c r="I7358" s="11">
        <v>7357</v>
      </c>
      <c r="J7358" s="11">
        <f t="shared" ca="1" si="514"/>
        <v>1.439580379867162</v>
      </c>
      <c r="K7358" s="11">
        <f t="shared" ca="1" si="515"/>
        <v>1.3796544758795544</v>
      </c>
      <c r="L7358" s="11" t="str">
        <f t="shared" ca="1" si="504"/>
        <v>A</v>
      </c>
      <c r="M7358" s="11"/>
      <c r="N7358" s="11">
        <v>7357</v>
      </c>
      <c r="O7358" s="12">
        <f t="shared" ca="1" si="516"/>
        <v>-1.6024902148571953</v>
      </c>
      <c r="P7358" s="12">
        <f t="shared" ca="1" si="517"/>
        <v>2.6595328566782883</v>
      </c>
      <c r="Q7358" s="11" t="str">
        <f t="shared" ca="1" si="505"/>
        <v>H</v>
      </c>
    </row>
    <row r="7359" spans="9:17" x14ac:dyDescent="0.25">
      <c r="I7359" s="11">
        <v>7358</v>
      </c>
      <c r="J7359" s="11">
        <f t="shared" ca="1" si="514"/>
        <v>0.78684701941779678</v>
      </c>
      <c r="K7359" s="11">
        <f t="shared" ca="1" si="515"/>
        <v>0.98304338165178518</v>
      </c>
      <c r="L7359" s="11" t="str">
        <f t="shared" ca="1" si="504"/>
        <v>H</v>
      </c>
      <c r="M7359" s="11"/>
      <c r="N7359" s="11">
        <v>7358</v>
      </c>
      <c r="O7359" s="12">
        <f t="shared" ca="1" si="516"/>
        <v>0.53734985738317187</v>
      </c>
      <c r="P7359" s="12">
        <f t="shared" ca="1" si="517"/>
        <v>1.0076107404373631</v>
      </c>
      <c r="Q7359" s="11" t="str">
        <f t="shared" ca="1" si="505"/>
        <v>H</v>
      </c>
    </row>
    <row r="7360" spans="9:17" x14ac:dyDescent="0.25">
      <c r="I7360" s="11">
        <v>7359</v>
      </c>
      <c r="J7360" s="11">
        <f t="shared" ca="1" si="514"/>
        <v>3.0750962593894746</v>
      </c>
      <c r="K7360" s="11">
        <f t="shared" ca="1" si="515"/>
        <v>1.0640290723119954</v>
      </c>
      <c r="L7360" s="11" t="str">
        <f t="shared" ca="1" si="504"/>
        <v>A</v>
      </c>
      <c r="M7360" s="11"/>
      <c r="N7360" s="11">
        <v>7359</v>
      </c>
      <c r="O7360" s="12">
        <f t="shared" ca="1" si="516"/>
        <v>0.6287960973965705</v>
      </c>
      <c r="P7360" s="12">
        <f t="shared" ca="1" si="517"/>
        <v>0.19018945606092763</v>
      </c>
      <c r="Q7360" s="11" t="str">
        <f t="shared" ca="1" si="505"/>
        <v>A</v>
      </c>
    </row>
    <row r="7361" spans="9:17" x14ac:dyDescent="0.25">
      <c r="I7361" s="11">
        <v>7360</v>
      </c>
      <c r="J7361" s="11">
        <f t="shared" ca="1" si="514"/>
        <v>1.0294523601843639</v>
      </c>
      <c r="K7361" s="11">
        <f t="shared" ca="1" si="515"/>
        <v>3.7864424123204627</v>
      </c>
      <c r="L7361" s="11" t="str">
        <f t="shared" ca="1" si="504"/>
        <v>H</v>
      </c>
      <c r="M7361" s="11"/>
      <c r="N7361" s="11">
        <v>7360</v>
      </c>
      <c r="O7361" s="12">
        <f t="shared" ca="1" si="516"/>
        <v>1.4259907122369033</v>
      </c>
      <c r="P7361" s="12">
        <f t="shared" ca="1" si="517"/>
        <v>1.1793163089798975</v>
      </c>
      <c r="Q7361" s="11" t="str">
        <f t="shared" ca="1" si="505"/>
        <v>A</v>
      </c>
    </row>
    <row r="7362" spans="9:17" x14ac:dyDescent="0.25">
      <c r="I7362" s="11">
        <v>7361</v>
      </c>
      <c r="J7362" s="11">
        <f t="shared" ca="1" si="514"/>
        <v>2.4224469822622163E-2</v>
      </c>
      <c r="K7362" s="11">
        <f t="shared" ca="1" si="515"/>
        <v>1.8943963134509421</v>
      </c>
      <c r="L7362" s="11" t="str">
        <f t="shared" ca="1" si="504"/>
        <v>H</v>
      </c>
      <c r="M7362" s="11"/>
      <c r="N7362" s="11">
        <v>7361</v>
      </c>
      <c r="O7362" s="12">
        <f t="shared" ca="1" si="516"/>
        <v>-3.2538285990940894</v>
      </c>
      <c r="P7362" s="12">
        <f t="shared" ca="1" si="517"/>
        <v>0.87940364497076573</v>
      </c>
      <c r="Q7362" s="11" t="str">
        <f t="shared" ca="1" si="505"/>
        <v>H</v>
      </c>
    </row>
    <row r="7363" spans="9:17" x14ac:dyDescent="0.25">
      <c r="I7363" s="11">
        <v>7362</v>
      </c>
      <c r="J7363" s="11">
        <f t="shared" ref="J7363:J7426" ca="1" si="518">NORMINV(RAND(), $D$3,$F$3)</f>
        <v>0.44791665605329256</v>
      </c>
      <c r="K7363" s="11">
        <f t="shared" ref="K7363:K7426" ca="1" si="519">NORMINV(RAND(), $D$2,$F$2)</f>
        <v>2.0918368370140286</v>
      </c>
      <c r="L7363" s="11" t="str">
        <f t="shared" ca="1" si="504"/>
        <v>H</v>
      </c>
      <c r="M7363" s="11"/>
      <c r="N7363" s="11">
        <v>7362</v>
      </c>
      <c r="O7363" s="12">
        <f t="shared" ref="O7363:O7426" ca="1" si="520">NORMINV(RAND(), $D$11,$F$11)</f>
        <v>2.8149344088812969</v>
      </c>
      <c r="P7363" s="12">
        <f t="shared" ref="P7363:P7426" ca="1" si="521">NORMINV(RAND(), $D$10,$F$10)</f>
        <v>0.70560725023463555</v>
      </c>
      <c r="Q7363" s="11" t="str">
        <f t="shared" ca="1" si="505"/>
        <v>A</v>
      </c>
    </row>
    <row r="7364" spans="9:17" x14ac:dyDescent="0.25">
      <c r="I7364" s="11">
        <v>7363</v>
      </c>
      <c r="J7364" s="11">
        <f t="shared" ca="1" si="518"/>
        <v>1.0627946042858067</v>
      </c>
      <c r="K7364" s="11">
        <f t="shared" ca="1" si="519"/>
        <v>2.9816273333313004</v>
      </c>
      <c r="L7364" s="11" t="str">
        <f t="shared" ca="1" si="504"/>
        <v>H</v>
      </c>
      <c r="M7364" s="11"/>
      <c r="N7364" s="11">
        <v>7363</v>
      </c>
      <c r="O7364" s="12">
        <f t="shared" ca="1" si="520"/>
        <v>0.33890503008498457</v>
      </c>
      <c r="P7364" s="12">
        <f t="shared" ca="1" si="521"/>
        <v>2.4610667462794051</v>
      </c>
      <c r="Q7364" s="11" t="str">
        <f t="shared" ca="1" si="505"/>
        <v>H</v>
      </c>
    </row>
    <row r="7365" spans="9:17" x14ac:dyDescent="0.25">
      <c r="I7365" s="11">
        <v>7364</v>
      </c>
      <c r="J7365" s="11">
        <f t="shared" ca="1" si="518"/>
        <v>0.52567791000512565</v>
      </c>
      <c r="K7365" s="11">
        <f t="shared" ca="1" si="519"/>
        <v>1.1524105431027123</v>
      </c>
      <c r="L7365" s="11" t="str">
        <f t="shared" ca="1" si="504"/>
        <v>H</v>
      </c>
      <c r="M7365" s="11"/>
      <c r="N7365" s="11">
        <v>7364</v>
      </c>
      <c r="O7365" s="12">
        <f t="shared" ca="1" si="520"/>
        <v>-0.59871217136203958</v>
      </c>
      <c r="P7365" s="12">
        <f t="shared" ca="1" si="521"/>
        <v>2.669643161125399</v>
      </c>
      <c r="Q7365" s="11" t="str">
        <f t="shared" ca="1" si="505"/>
        <v>H</v>
      </c>
    </row>
    <row r="7366" spans="9:17" x14ac:dyDescent="0.25">
      <c r="I7366" s="11">
        <v>7365</v>
      </c>
      <c r="J7366" s="11">
        <f t="shared" ca="1" si="518"/>
        <v>1.8546338399322462</v>
      </c>
      <c r="K7366" s="11">
        <f t="shared" ca="1" si="519"/>
        <v>-0.9845137574160483</v>
      </c>
      <c r="L7366" s="11" t="str">
        <f t="shared" ca="1" si="504"/>
        <v>A</v>
      </c>
      <c r="M7366" s="11"/>
      <c r="N7366" s="11">
        <v>7365</v>
      </c>
      <c r="O7366" s="12">
        <f t="shared" ca="1" si="520"/>
        <v>-0.21740275040088697</v>
      </c>
      <c r="P7366" s="12">
        <f t="shared" ca="1" si="521"/>
        <v>-6.2173782003783984E-2</v>
      </c>
      <c r="Q7366" s="11" t="str">
        <f t="shared" ca="1" si="505"/>
        <v>H</v>
      </c>
    </row>
    <row r="7367" spans="9:17" x14ac:dyDescent="0.25">
      <c r="I7367" s="11">
        <v>7366</v>
      </c>
      <c r="J7367" s="11">
        <f t="shared" ca="1" si="518"/>
        <v>1.8859043991076749</v>
      </c>
      <c r="K7367" s="11">
        <f t="shared" ca="1" si="519"/>
        <v>2.2931124546418746</v>
      </c>
      <c r="L7367" s="11" t="str">
        <f t="shared" ca="1" si="504"/>
        <v>H</v>
      </c>
      <c r="M7367" s="11"/>
      <c r="N7367" s="11">
        <v>7366</v>
      </c>
      <c r="O7367" s="12">
        <f t="shared" ca="1" si="520"/>
        <v>-3.3071697191441762E-2</v>
      </c>
      <c r="P7367" s="12">
        <f t="shared" ca="1" si="521"/>
        <v>1.4928640396492425</v>
      </c>
      <c r="Q7367" s="11" t="str">
        <f t="shared" ca="1" si="505"/>
        <v>H</v>
      </c>
    </row>
    <row r="7368" spans="9:17" x14ac:dyDescent="0.25">
      <c r="I7368" s="11">
        <v>7367</v>
      </c>
      <c r="J7368" s="11">
        <f t="shared" ca="1" si="518"/>
        <v>1.1611828503874779</v>
      </c>
      <c r="K7368" s="11">
        <f t="shared" ca="1" si="519"/>
        <v>1.7132753416027628</v>
      </c>
      <c r="L7368" s="11" t="str">
        <f t="shared" ca="1" si="504"/>
        <v>H</v>
      </c>
      <c r="M7368" s="11"/>
      <c r="N7368" s="11">
        <v>7367</v>
      </c>
      <c r="O7368" s="12">
        <f t="shared" ca="1" si="520"/>
        <v>-2.6267598208104559</v>
      </c>
      <c r="P7368" s="12">
        <f t="shared" ca="1" si="521"/>
        <v>0.27855138881541919</v>
      </c>
      <c r="Q7368" s="11" t="str">
        <f t="shared" ca="1" si="505"/>
        <v>H</v>
      </c>
    </row>
    <row r="7369" spans="9:17" x14ac:dyDescent="0.25">
      <c r="I7369" s="11">
        <v>7368</v>
      </c>
      <c r="J7369" s="11">
        <f t="shared" ca="1" si="518"/>
        <v>-0.87629998866130798</v>
      </c>
      <c r="K7369" s="11">
        <f t="shared" ca="1" si="519"/>
        <v>2.5887686302128428</v>
      </c>
      <c r="L7369" s="11" t="str">
        <f t="shared" ca="1" si="504"/>
        <v>H</v>
      </c>
      <c r="M7369" s="11"/>
      <c r="N7369" s="11">
        <v>7368</v>
      </c>
      <c r="O7369" s="12">
        <f t="shared" ca="1" si="520"/>
        <v>0.62273692061501973</v>
      </c>
      <c r="P7369" s="12">
        <f t="shared" ca="1" si="521"/>
        <v>1.7123640035235632</v>
      </c>
      <c r="Q7369" s="11" t="str">
        <f t="shared" ca="1" si="505"/>
        <v>H</v>
      </c>
    </row>
    <row r="7370" spans="9:17" x14ac:dyDescent="0.25">
      <c r="I7370" s="11">
        <v>7369</v>
      </c>
      <c r="J7370" s="11">
        <f t="shared" ca="1" si="518"/>
        <v>2.777683469542052</v>
      </c>
      <c r="K7370" s="11">
        <f t="shared" ca="1" si="519"/>
        <v>1.2267290504924671</v>
      </c>
      <c r="L7370" s="11" t="str">
        <f t="shared" ca="1" si="504"/>
        <v>A</v>
      </c>
      <c r="M7370" s="11"/>
      <c r="N7370" s="11">
        <v>7369</v>
      </c>
      <c r="O7370" s="12">
        <f t="shared" ca="1" si="520"/>
        <v>-1.2836184297107145</v>
      </c>
      <c r="P7370" s="12">
        <f t="shared" ca="1" si="521"/>
        <v>1.9286866850256419</v>
      </c>
      <c r="Q7370" s="11" t="str">
        <f t="shared" ca="1" si="505"/>
        <v>H</v>
      </c>
    </row>
    <row r="7371" spans="9:17" x14ac:dyDescent="0.25">
      <c r="I7371" s="11">
        <v>7370</v>
      </c>
      <c r="J7371" s="11">
        <f t="shared" ca="1" si="518"/>
        <v>2.111848044407405</v>
      </c>
      <c r="K7371" s="11">
        <f t="shared" ca="1" si="519"/>
        <v>1.0608053267669257</v>
      </c>
      <c r="L7371" s="11" t="str">
        <f t="shared" ca="1" si="504"/>
        <v>A</v>
      </c>
      <c r="M7371" s="11"/>
      <c r="N7371" s="11">
        <v>7370</v>
      </c>
      <c r="O7371" s="12">
        <f t="shared" ca="1" si="520"/>
        <v>-0.87906312788593866</v>
      </c>
      <c r="P7371" s="12">
        <f t="shared" ca="1" si="521"/>
        <v>0.638802227632983</v>
      </c>
      <c r="Q7371" s="11" t="str">
        <f t="shared" ca="1" si="505"/>
        <v>H</v>
      </c>
    </row>
    <row r="7372" spans="9:17" x14ac:dyDescent="0.25">
      <c r="I7372" s="11">
        <v>7371</v>
      </c>
      <c r="J7372" s="11">
        <f t="shared" ca="1" si="518"/>
        <v>2.5262029518392946</v>
      </c>
      <c r="K7372" s="11">
        <f t="shared" ca="1" si="519"/>
        <v>0.6062710607334052</v>
      </c>
      <c r="L7372" s="11" t="str">
        <f t="shared" ca="1" si="504"/>
        <v>A</v>
      </c>
      <c r="M7372" s="11"/>
      <c r="N7372" s="11">
        <v>7371</v>
      </c>
      <c r="O7372" s="12">
        <f t="shared" ca="1" si="520"/>
        <v>-1.4292178873128725</v>
      </c>
      <c r="P7372" s="12">
        <f t="shared" ca="1" si="521"/>
        <v>-1.3571547626573843</v>
      </c>
      <c r="Q7372" s="11" t="str">
        <f t="shared" ca="1" si="505"/>
        <v>H</v>
      </c>
    </row>
    <row r="7373" spans="9:17" x14ac:dyDescent="0.25">
      <c r="I7373" s="11">
        <v>7372</v>
      </c>
      <c r="J7373" s="11">
        <f t="shared" ca="1" si="518"/>
        <v>8.4395724227852131E-2</v>
      </c>
      <c r="K7373" s="11">
        <f t="shared" ca="1" si="519"/>
        <v>3.2451253016504684</v>
      </c>
      <c r="L7373" s="11" t="str">
        <f t="shared" ca="1" si="504"/>
        <v>H</v>
      </c>
      <c r="M7373" s="11"/>
      <c r="N7373" s="11">
        <v>7372</v>
      </c>
      <c r="O7373" s="12">
        <f t="shared" ca="1" si="520"/>
        <v>1.7943540831526192</v>
      </c>
      <c r="P7373" s="12">
        <f t="shared" ca="1" si="521"/>
        <v>2.9047315293650406</v>
      </c>
      <c r="Q7373" s="11" t="str">
        <f t="shared" ca="1" si="505"/>
        <v>H</v>
      </c>
    </row>
    <row r="7374" spans="9:17" x14ac:dyDescent="0.25">
      <c r="I7374" s="11">
        <v>7373</v>
      </c>
      <c r="J7374" s="11">
        <f t="shared" ca="1" si="518"/>
        <v>1.9256114922230763</v>
      </c>
      <c r="K7374" s="11">
        <f t="shared" ca="1" si="519"/>
        <v>-5.9781910420443563E-2</v>
      </c>
      <c r="L7374" s="11" t="str">
        <f t="shared" ca="1" si="504"/>
        <v>A</v>
      </c>
      <c r="M7374" s="11"/>
      <c r="N7374" s="11">
        <v>7373</v>
      </c>
      <c r="O7374" s="12">
        <f t="shared" ca="1" si="520"/>
        <v>-3.8032344188732026E-3</v>
      </c>
      <c r="P7374" s="12">
        <f t="shared" ca="1" si="521"/>
        <v>0.98525839602265752</v>
      </c>
      <c r="Q7374" s="11" t="str">
        <f t="shared" ca="1" si="505"/>
        <v>H</v>
      </c>
    </row>
    <row r="7375" spans="9:17" x14ac:dyDescent="0.25">
      <c r="I7375" s="11">
        <v>7374</v>
      </c>
      <c r="J7375" s="11">
        <f t="shared" ca="1" si="518"/>
        <v>0.84288237705794644</v>
      </c>
      <c r="K7375" s="11">
        <f t="shared" ca="1" si="519"/>
        <v>4.1014983267304039</v>
      </c>
      <c r="L7375" s="11" t="str">
        <f t="shared" ca="1" si="504"/>
        <v>H</v>
      </c>
      <c r="M7375" s="11"/>
      <c r="N7375" s="11">
        <v>7374</v>
      </c>
      <c r="O7375" s="12">
        <f t="shared" ca="1" si="520"/>
        <v>-0.10777255715376244</v>
      </c>
      <c r="P7375" s="12">
        <f t="shared" ca="1" si="521"/>
        <v>0.7556717711956058</v>
      </c>
      <c r="Q7375" s="11" t="str">
        <f t="shared" ca="1" si="505"/>
        <v>H</v>
      </c>
    </row>
    <row r="7376" spans="9:17" x14ac:dyDescent="0.25">
      <c r="I7376" s="11">
        <v>7375</v>
      </c>
      <c r="J7376" s="11">
        <f t="shared" ca="1" si="518"/>
        <v>1.9801805564317769</v>
      </c>
      <c r="K7376" s="11">
        <f t="shared" ca="1" si="519"/>
        <v>1.8232147970523727</v>
      </c>
      <c r="L7376" s="11" t="str">
        <f t="shared" ca="1" si="504"/>
        <v>A</v>
      </c>
      <c r="M7376" s="11"/>
      <c r="N7376" s="11">
        <v>7375</v>
      </c>
      <c r="O7376" s="12">
        <f t="shared" ca="1" si="520"/>
        <v>0.78782496024287574</v>
      </c>
      <c r="P7376" s="12">
        <f t="shared" ca="1" si="521"/>
        <v>1.5664433864202159</v>
      </c>
      <c r="Q7376" s="11" t="str">
        <f t="shared" ca="1" si="505"/>
        <v>H</v>
      </c>
    </row>
    <row r="7377" spans="9:17" x14ac:dyDescent="0.25">
      <c r="I7377" s="11">
        <v>7376</v>
      </c>
      <c r="J7377" s="11">
        <f t="shared" ca="1" si="518"/>
        <v>1.5422720305951143</v>
      </c>
      <c r="K7377" s="11">
        <f t="shared" ca="1" si="519"/>
        <v>3.1689730731123933</v>
      </c>
      <c r="L7377" s="11" t="str">
        <f t="shared" ca="1" si="504"/>
        <v>H</v>
      </c>
      <c r="M7377" s="11"/>
      <c r="N7377" s="11">
        <v>7376</v>
      </c>
      <c r="O7377" s="12">
        <f t="shared" ca="1" si="520"/>
        <v>-0.14741735294872793</v>
      </c>
      <c r="P7377" s="12">
        <f t="shared" ca="1" si="521"/>
        <v>3.7945037630777851</v>
      </c>
      <c r="Q7377" s="11" t="str">
        <f t="shared" ca="1" si="505"/>
        <v>H</v>
      </c>
    </row>
    <row r="7378" spans="9:17" x14ac:dyDescent="0.25">
      <c r="I7378" s="11">
        <v>7377</v>
      </c>
      <c r="J7378" s="11">
        <f t="shared" ca="1" si="518"/>
        <v>-0.45987425117098157</v>
      </c>
      <c r="K7378" s="11">
        <f t="shared" ca="1" si="519"/>
        <v>1.8752523596884576</v>
      </c>
      <c r="L7378" s="11" t="str">
        <f t="shared" ca="1" si="504"/>
        <v>H</v>
      </c>
      <c r="M7378" s="11"/>
      <c r="N7378" s="11">
        <v>7377</v>
      </c>
      <c r="O7378" s="12">
        <f t="shared" ca="1" si="520"/>
        <v>-2.3676463575148246</v>
      </c>
      <c r="P7378" s="12">
        <f t="shared" ca="1" si="521"/>
        <v>1.1861012893796286</v>
      </c>
      <c r="Q7378" s="11" t="str">
        <f t="shared" ca="1" si="505"/>
        <v>H</v>
      </c>
    </row>
    <row r="7379" spans="9:17" x14ac:dyDescent="0.25">
      <c r="I7379" s="11">
        <v>7378</v>
      </c>
      <c r="J7379" s="11">
        <f t="shared" ca="1" si="518"/>
        <v>-0.28430019032030518</v>
      </c>
      <c r="K7379" s="11">
        <f t="shared" ca="1" si="519"/>
        <v>0.43022411188815113</v>
      </c>
      <c r="L7379" s="11" t="str">
        <f t="shared" ca="1" si="504"/>
        <v>H</v>
      </c>
      <c r="M7379" s="11"/>
      <c r="N7379" s="11">
        <v>7378</v>
      </c>
      <c r="O7379" s="12">
        <f t="shared" ca="1" si="520"/>
        <v>0.97894934467035455</v>
      </c>
      <c r="P7379" s="12">
        <f t="shared" ca="1" si="521"/>
        <v>1.6049308284148545</v>
      </c>
      <c r="Q7379" s="11" t="str">
        <f t="shared" ca="1" si="505"/>
        <v>H</v>
      </c>
    </row>
    <row r="7380" spans="9:17" x14ac:dyDescent="0.25">
      <c r="I7380" s="11">
        <v>7379</v>
      </c>
      <c r="J7380" s="11">
        <f t="shared" ca="1" si="518"/>
        <v>0.60547534718986484</v>
      </c>
      <c r="K7380" s="11">
        <f t="shared" ca="1" si="519"/>
        <v>1.8280870023349509</v>
      </c>
      <c r="L7380" s="11" t="str">
        <f t="shared" ca="1" si="504"/>
        <v>H</v>
      </c>
      <c r="M7380" s="11"/>
      <c r="N7380" s="11">
        <v>7379</v>
      </c>
      <c r="O7380" s="12">
        <f t="shared" ca="1" si="520"/>
        <v>1.5920186610923699</v>
      </c>
      <c r="P7380" s="12">
        <f t="shared" ca="1" si="521"/>
        <v>1.1633377989509384</v>
      </c>
      <c r="Q7380" s="11" t="str">
        <f t="shared" ca="1" si="505"/>
        <v>A</v>
      </c>
    </row>
    <row r="7381" spans="9:17" x14ac:dyDescent="0.25">
      <c r="I7381" s="11">
        <v>7380</v>
      </c>
      <c r="J7381" s="11">
        <f t="shared" ca="1" si="518"/>
        <v>-0.81948284494579549</v>
      </c>
      <c r="K7381" s="11">
        <f t="shared" ca="1" si="519"/>
        <v>3.8198576895220211</v>
      </c>
      <c r="L7381" s="11" t="str">
        <f t="shared" ca="1" si="504"/>
        <v>H</v>
      </c>
      <c r="M7381" s="11"/>
      <c r="N7381" s="11">
        <v>7380</v>
      </c>
      <c r="O7381" s="12">
        <f t="shared" ca="1" si="520"/>
        <v>1.3825855900929531</v>
      </c>
      <c r="P7381" s="12">
        <f t="shared" ca="1" si="521"/>
        <v>0.7033774846637777</v>
      </c>
      <c r="Q7381" s="11" t="str">
        <f t="shared" ca="1" si="505"/>
        <v>A</v>
      </c>
    </row>
    <row r="7382" spans="9:17" x14ac:dyDescent="0.25">
      <c r="I7382" s="11">
        <v>7381</v>
      </c>
      <c r="J7382" s="11">
        <f t="shared" ca="1" si="518"/>
        <v>3.9522117380686752</v>
      </c>
      <c r="K7382" s="11">
        <f t="shared" ca="1" si="519"/>
        <v>1.7939852886674554</v>
      </c>
      <c r="L7382" s="11" t="str">
        <f t="shared" ca="1" si="504"/>
        <v>A</v>
      </c>
      <c r="M7382" s="11"/>
      <c r="N7382" s="11">
        <v>7381</v>
      </c>
      <c r="O7382" s="12">
        <f t="shared" ca="1" si="520"/>
        <v>2.5612276201372932</v>
      </c>
      <c r="P7382" s="12">
        <f t="shared" ca="1" si="521"/>
        <v>1.8447474337162764</v>
      </c>
      <c r="Q7382" s="11" t="str">
        <f t="shared" ca="1" si="505"/>
        <v>A</v>
      </c>
    </row>
    <row r="7383" spans="9:17" x14ac:dyDescent="0.25">
      <c r="I7383" s="11">
        <v>7382</v>
      </c>
      <c r="J7383" s="11">
        <f t="shared" ca="1" si="518"/>
        <v>0.86730876985671135</v>
      </c>
      <c r="K7383" s="11">
        <f t="shared" ca="1" si="519"/>
        <v>0.95294440798928282</v>
      </c>
      <c r="L7383" s="11" t="str">
        <f t="shared" ca="1" si="504"/>
        <v>H</v>
      </c>
      <c r="M7383" s="11"/>
      <c r="N7383" s="11">
        <v>7382</v>
      </c>
      <c r="O7383" s="12">
        <f t="shared" ca="1" si="520"/>
        <v>-1.583971642282451</v>
      </c>
      <c r="P7383" s="12">
        <f t="shared" ca="1" si="521"/>
        <v>1.5248224396390675</v>
      </c>
      <c r="Q7383" s="11" t="str">
        <f t="shared" ca="1" si="505"/>
        <v>H</v>
      </c>
    </row>
    <row r="7384" spans="9:17" x14ac:dyDescent="0.25">
      <c r="I7384" s="11">
        <v>7383</v>
      </c>
      <c r="J7384" s="11">
        <f t="shared" ca="1" si="518"/>
        <v>0.90770567606295705</v>
      </c>
      <c r="K7384" s="11">
        <f t="shared" ca="1" si="519"/>
        <v>2.6080009371653867</v>
      </c>
      <c r="L7384" s="11" t="str">
        <f t="shared" ca="1" si="504"/>
        <v>H</v>
      </c>
      <c r="M7384" s="11"/>
      <c r="N7384" s="11">
        <v>7383</v>
      </c>
      <c r="O7384" s="12">
        <f t="shared" ca="1" si="520"/>
        <v>0.14135265049884049</v>
      </c>
      <c r="P7384" s="12">
        <f t="shared" ca="1" si="521"/>
        <v>2.1628983778520534</v>
      </c>
      <c r="Q7384" s="11" t="str">
        <f t="shared" ca="1" si="505"/>
        <v>H</v>
      </c>
    </row>
    <row r="7385" spans="9:17" x14ac:dyDescent="0.25">
      <c r="I7385" s="11">
        <v>7384</v>
      </c>
      <c r="J7385" s="11">
        <f t="shared" ca="1" si="518"/>
        <v>1.4522364610954095</v>
      </c>
      <c r="K7385" s="11">
        <f t="shared" ca="1" si="519"/>
        <v>1.7193569079248985</v>
      </c>
      <c r="L7385" s="11" t="str">
        <f t="shared" ca="1" si="504"/>
        <v>H</v>
      </c>
      <c r="M7385" s="11"/>
      <c r="N7385" s="11">
        <v>7384</v>
      </c>
      <c r="O7385" s="12">
        <f t="shared" ca="1" si="520"/>
        <v>1.086060782287734</v>
      </c>
      <c r="P7385" s="12">
        <f t="shared" ca="1" si="521"/>
        <v>2.633355571355005</v>
      </c>
      <c r="Q7385" s="11" t="str">
        <f t="shared" ca="1" si="505"/>
        <v>H</v>
      </c>
    </row>
    <row r="7386" spans="9:17" x14ac:dyDescent="0.25">
      <c r="I7386" s="11">
        <v>7385</v>
      </c>
      <c r="J7386" s="11">
        <f t="shared" ca="1" si="518"/>
        <v>2.2673753625883686</v>
      </c>
      <c r="K7386" s="11">
        <f t="shared" ca="1" si="519"/>
        <v>1.6813212042361554</v>
      </c>
      <c r="L7386" s="11" t="str">
        <f t="shared" ca="1" si="504"/>
        <v>A</v>
      </c>
      <c r="M7386" s="11"/>
      <c r="N7386" s="11">
        <v>7385</v>
      </c>
      <c r="O7386" s="12">
        <f t="shared" ca="1" si="520"/>
        <v>1.49235506908897</v>
      </c>
      <c r="P7386" s="12">
        <f t="shared" ca="1" si="521"/>
        <v>1.9176369957798967</v>
      </c>
      <c r="Q7386" s="11" t="str">
        <f t="shared" ca="1" si="505"/>
        <v>H</v>
      </c>
    </row>
    <row r="7387" spans="9:17" x14ac:dyDescent="0.25">
      <c r="I7387" s="11">
        <v>7386</v>
      </c>
      <c r="J7387" s="11">
        <f t="shared" ca="1" si="518"/>
        <v>1.028529695334067</v>
      </c>
      <c r="K7387" s="11">
        <f t="shared" ca="1" si="519"/>
        <v>0.67329034814284738</v>
      </c>
      <c r="L7387" s="11" t="str">
        <f t="shared" ca="1" si="504"/>
        <v>A</v>
      </c>
      <c r="M7387" s="11"/>
      <c r="N7387" s="11">
        <v>7386</v>
      </c>
      <c r="O7387" s="12">
        <f t="shared" ca="1" si="520"/>
        <v>1.771506122995399</v>
      </c>
      <c r="P7387" s="12">
        <f t="shared" ca="1" si="521"/>
        <v>1.7467953550364863</v>
      </c>
      <c r="Q7387" s="11" t="str">
        <f t="shared" ca="1" si="505"/>
        <v>A</v>
      </c>
    </row>
    <row r="7388" spans="9:17" x14ac:dyDescent="0.25">
      <c r="I7388" s="11">
        <v>7387</v>
      </c>
      <c r="J7388" s="11">
        <f t="shared" ca="1" si="518"/>
        <v>-0.12411681900078919</v>
      </c>
      <c r="K7388" s="11">
        <f t="shared" ca="1" si="519"/>
        <v>1.2040677394831318</v>
      </c>
      <c r="L7388" s="11" t="str">
        <f t="shared" ca="1" si="504"/>
        <v>H</v>
      </c>
      <c r="M7388" s="11"/>
      <c r="N7388" s="11">
        <v>7387</v>
      </c>
      <c r="O7388" s="12">
        <f t="shared" ca="1" si="520"/>
        <v>1.3528597289451727</v>
      </c>
      <c r="P7388" s="12">
        <f t="shared" ca="1" si="521"/>
        <v>1.9495114045414819</v>
      </c>
      <c r="Q7388" s="11" t="str">
        <f t="shared" ca="1" si="505"/>
        <v>H</v>
      </c>
    </row>
    <row r="7389" spans="9:17" x14ac:dyDescent="0.25">
      <c r="I7389" s="11">
        <v>7388</v>
      </c>
      <c r="J7389" s="11">
        <f t="shared" ca="1" si="518"/>
        <v>2.6038706315249631</v>
      </c>
      <c r="K7389" s="11">
        <f t="shared" ca="1" si="519"/>
        <v>1.4337151560946628</v>
      </c>
      <c r="L7389" s="11" t="str">
        <f t="shared" ca="1" si="504"/>
        <v>A</v>
      </c>
      <c r="M7389" s="11"/>
      <c r="N7389" s="11">
        <v>7388</v>
      </c>
      <c r="O7389" s="12">
        <f t="shared" ca="1" si="520"/>
        <v>1.152641253879771</v>
      </c>
      <c r="P7389" s="12">
        <f t="shared" ca="1" si="521"/>
        <v>1.4460319358304847</v>
      </c>
      <c r="Q7389" s="11" t="str">
        <f t="shared" ca="1" si="505"/>
        <v>H</v>
      </c>
    </row>
    <row r="7390" spans="9:17" x14ac:dyDescent="0.25">
      <c r="I7390" s="11">
        <v>7389</v>
      </c>
      <c r="J7390" s="11">
        <f t="shared" ca="1" si="518"/>
        <v>1.1865538616982703</v>
      </c>
      <c r="K7390" s="11">
        <f t="shared" ca="1" si="519"/>
        <v>3.8987072487184502</v>
      </c>
      <c r="L7390" s="11" t="str">
        <f t="shared" ca="1" si="504"/>
        <v>H</v>
      </c>
      <c r="M7390" s="11"/>
      <c r="N7390" s="11">
        <v>7389</v>
      </c>
      <c r="O7390" s="12">
        <f t="shared" ca="1" si="520"/>
        <v>3.3902709529148058</v>
      </c>
      <c r="P7390" s="12">
        <f t="shared" ca="1" si="521"/>
        <v>1.1741985582989432</v>
      </c>
      <c r="Q7390" s="11" t="str">
        <f t="shared" ca="1" si="505"/>
        <v>A</v>
      </c>
    </row>
    <row r="7391" spans="9:17" x14ac:dyDescent="0.25">
      <c r="I7391" s="11">
        <v>7390</v>
      </c>
      <c r="J7391" s="11">
        <f t="shared" ca="1" si="518"/>
        <v>0.90655524694950063</v>
      </c>
      <c r="K7391" s="11">
        <f t="shared" ca="1" si="519"/>
        <v>-0.29045299888194442</v>
      </c>
      <c r="L7391" s="11" t="str">
        <f t="shared" ca="1" si="504"/>
        <v>A</v>
      </c>
      <c r="M7391" s="11"/>
      <c r="N7391" s="11">
        <v>7390</v>
      </c>
      <c r="O7391" s="12">
        <f t="shared" ca="1" si="520"/>
        <v>1.2403565235539542</v>
      </c>
      <c r="P7391" s="12">
        <f t="shared" ca="1" si="521"/>
        <v>1.6473007513654649</v>
      </c>
      <c r="Q7391" s="11" t="str">
        <f t="shared" ca="1" si="505"/>
        <v>H</v>
      </c>
    </row>
    <row r="7392" spans="9:17" x14ac:dyDescent="0.25">
      <c r="I7392" s="11">
        <v>7391</v>
      </c>
      <c r="J7392" s="11">
        <f t="shared" ca="1" si="518"/>
        <v>4.3713979948147381</v>
      </c>
      <c r="K7392" s="11">
        <f t="shared" ca="1" si="519"/>
        <v>1.4741195934194407</v>
      </c>
      <c r="L7392" s="11" t="str">
        <f t="shared" ca="1" si="504"/>
        <v>A</v>
      </c>
      <c r="M7392" s="11"/>
      <c r="N7392" s="11">
        <v>7391</v>
      </c>
      <c r="O7392" s="12">
        <f t="shared" ca="1" si="520"/>
        <v>0.1404085075947058</v>
      </c>
      <c r="P7392" s="12">
        <f t="shared" ca="1" si="521"/>
        <v>0.31219971508443833</v>
      </c>
      <c r="Q7392" s="11" t="str">
        <f t="shared" ca="1" si="505"/>
        <v>H</v>
      </c>
    </row>
    <row r="7393" spans="9:17" x14ac:dyDescent="0.25">
      <c r="I7393" s="11">
        <v>7392</v>
      </c>
      <c r="J7393" s="11">
        <f t="shared" ca="1" si="518"/>
        <v>1.3755916030892188</v>
      </c>
      <c r="K7393" s="11">
        <f t="shared" ca="1" si="519"/>
        <v>1.0851355355048864</v>
      </c>
      <c r="L7393" s="11" t="str">
        <f t="shared" ca="1" si="504"/>
        <v>A</v>
      </c>
      <c r="M7393" s="11"/>
      <c r="N7393" s="11">
        <v>7392</v>
      </c>
      <c r="O7393" s="12">
        <f t="shared" ca="1" si="520"/>
        <v>0.90219444736913657</v>
      </c>
      <c r="P7393" s="12">
        <f t="shared" ca="1" si="521"/>
        <v>1.0931221767325343</v>
      </c>
      <c r="Q7393" s="11" t="str">
        <f t="shared" ca="1" si="505"/>
        <v>H</v>
      </c>
    </row>
    <row r="7394" spans="9:17" x14ac:dyDescent="0.25">
      <c r="I7394" s="11">
        <v>7393</v>
      </c>
      <c r="J7394" s="11">
        <f t="shared" ca="1" si="518"/>
        <v>0.69401361458849431</v>
      </c>
      <c r="K7394" s="11">
        <f t="shared" ca="1" si="519"/>
        <v>2.1312566695122994</v>
      </c>
      <c r="L7394" s="11" t="str">
        <f t="shared" ca="1" si="504"/>
        <v>H</v>
      </c>
      <c r="M7394" s="11"/>
      <c r="N7394" s="11">
        <v>7393</v>
      </c>
      <c r="O7394" s="12">
        <f t="shared" ca="1" si="520"/>
        <v>0.15280018172047355</v>
      </c>
      <c r="P7394" s="12">
        <f t="shared" ca="1" si="521"/>
        <v>0.82178738166661269</v>
      </c>
      <c r="Q7394" s="11" t="str">
        <f t="shared" ca="1" si="505"/>
        <v>H</v>
      </c>
    </row>
    <row r="7395" spans="9:17" x14ac:dyDescent="0.25">
      <c r="I7395" s="11">
        <v>7394</v>
      </c>
      <c r="J7395" s="11">
        <f t="shared" ca="1" si="518"/>
        <v>2.1179482000930951</v>
      </c>
      <c r="K7395" s="11">
        <f t="shared" ca="1" si="519"/>
        <v>0.6947861374773181</v>
      </c>
      <c r="L7395" s="11" t="str">
        <f t="shared" ca="1" si="504"/>
        <v>A</v>
      </c>
      <c r="M7395" s="11"/>
      <c r="N7395" s="11">
        <v>7394</v>
      </c>
      <c r="O7395" s="12">
        <f t="shared" ca="1" si="520"/>
        <v>1.2540123860500447</v>
      </c>
      <c r="P7395" s="12">
        <f t="shared" ca="1" si="521"/>
        <v>1.8389048855164627</v>
      </c>
      <c r="Q7395" s="11" t="str">
        <f t="shared" ca="1" si="505"/>
        <v>H</v>
      </c>
    </row>
    <row r="7396" spans="9:17" x14ac:dyDescent="0.25">
      <c r="I7396" s="11">
        <v>7395</v>
      </c>
      <c r="J7396" s="11">
        <f t="shared" ca="1" si="518"/>
        <v>2.6782102397127456</v>
      </c>
      <c r="K7396" s="11">
        <f t="shared" ca="1" si="519"/>
        <v>2.8735496394874778</v>
      </c>
      <c r="L7396" s="11" t="str">
        <f t="shared" ca="1" si="504"/>
        <v>H</v>
      </c>
      <c r="M7396" s="11"/>
      <c r="N7396" s="11">
        <v>7395</v>
      </c>
      <c r="O7396" s="12">
        <f t="shared" ca="1" si="520"/>
        <v>-0.24997862908262103</v>
      </c>
      <c r="P7396" s="12">
        <f t="shared" ca="1" si="521"/>
        <v>0.58287692476213604</v>
      </c>
      <c r="Q7396" s="11" t="str">
        <f t="shared" ca="1" si="505"/>
        <v>H</v>
      </c>
    </row>
    <row r="7397" spans="9:17" x14ac:dyDescent="0.25">
      <c r="I7397" s="11">
        <v>7396</v>
      </c>
      <c r="J7397" s="11">
        <f t="shared" ca="1" si="518"/>
        <v>1.0739913757262962</v>
      </c>
      <c r="K7397" s="11">
        <f t="shared" ca="1" si="519"/>
        <v>3.0082002756955433</v>
      </c>
      <c r="L7397" s="11" t="str">
        <f t="shared" ref="L7397:L7651" ca="1" si="522">IF(J7397&gt;K7397, "A", IF(J7397=K7397, "T", "H"))</f>
        <v>H</v>
      </c>
      <c r="M7397" s="11"/>
      <c r="N7397" s="11">
        <v>7396</v>
      </c>
      <c r="O7397" s="12">
        <f t="shared" ca="1" si="520"/>
        <v>1.9131871230006876</v>
      </c>
      <c r="P7397" s="12">
        <f t="shared" ca="1" si="521"/>
        <v>-0.40006870466551314</v>
      </c>
      <c r="Q7397" s="11" t="str">
        <f t="shared" ref="Q7397:Q7651" ca="1" si="523">IF(O7397&gt;P7397, "A", IF(O7397=P7397, "T", "H"))</f>
        <v>A</v>
      </c>
    </row>
    <row r="7398" spans="9:17" x14ac:dyDescent="0.25">
      <c r="I7398" s="11">
        <v>7397</v>
      </c>
      <c r="J7398" s="11">
        <f t="shared" ca="1" si="518"/>
        <v>1.4947293150784484</v>
      </c>
      <c r="K7398" s="11">
        <f t="shared" ca="1" si="519"/>
        <v>0.59477650620050682</v>
      </c>
      <c r="L7398" s="11" t="str">
        <f t="shared" ca="1" si="522"/>
        <v>A</v>
      </c>
      <c r="M7398" s="11"/>
      <c r="N7398" s="11">
        <v>7397</v>
      </c>
      <c r="O7398" s="12">
        <f t="shared" ca="1" si="520"/>
        <v>0.6887232965968525</v>
      </c>
      <c r="P7398" s="12">
        <f t="shared" ca="1" si="521"/>
        <v>1.5492881125005242</v>
      </c>
      <c r="Q7398" s="11" t="str">
        <f t="shared" ca="1" si="523"/>
        <v>H</v>
      </c>
    </row>
    <row r="7399" spans="9:17" x14ac:dyDescent="0.25">
      <c r="I7399" s="11">
        <v>7398</v>
      </c>
      <c r="J7399" s="11">
        <f t="shared" ca="1" si="518"/>
        <v>2.3533489398284106</v>
      </c>
      <c r="K7399" s="11">
        <f t="shared" ca="1" si="519"/>
        <v>2.1108286957422266</v>
      </c>
      <c r="L7399" s="11" t="str">
        <f t="shared" ca="1" si="522"/>
        <v>A</v>
      </c>
      <c r="M7399" s="11"/>
      <c r="N7399" s="11">
        <v>7398</v>
      </c>
      <c r="O7399" s="12">
        <f t="shared" ca="1" si="520"/>
        <v>0.39363486572976042</v>
      </c>
      <c r="P7399" s="12">
        <f t="shared" ca="1" si="521"/>
        <v>3.7015154669933383</v>
      </c>
      <c r="Q7399" s="11" t="str">
        <f t="shared" ca="1" si="523"/>
        <v>H</v>
      </c>
    </row>
    <row r="7400" spans="9:17" x14ac:dyDescent="0.25">
      <c r="I7400" s="11">
        <v>7399</v>
      </c>
      <c r="J7400" s="11">
        <f t="shared" ca="1" si="518"/>
        <v>0.51003774703515226</v>
      </c>
      <c r="K7400" s="11">
        <f t="shared" ca="1" si="519"/>
        <v>3.9938913856989346</v>
      </c>
      <c r="L7400" s="11" t="str">
        <f t="shared" ca="1" si="522"/>
        <v>H</v>
      </c>
      <c r="M7400" s="11"/>
      <c r="N7400" s="11">
        <v>7399</v>
      </c>
      <c r="O7400" s="12">
        <f t="shared" ca="1" si="520"/>
        <v>0.6649863542582275</v>
      </c>
      <c r="P7400" s="12">
        <f t="shared" ca="1" si="521"/>
        <v>1.9758459098217644</v>
      </c>
      <c r="Q7400" s="11" t="str">
        <f t="shared" ca="1" si="523"/>
        <v>H</v>
      </c>
    </row>
    <row r="7401" spans="9:17" x14ac:dyDescent="0.25">
      <c r="I7401" s="11">
        <v>7400</v>
      </c>
      <c r="J7401" s="11">
        <f t="shared" ca="1" si="518"/>
        <v>2.4887536703745372</v>
      </c>
      <c r="K7401" s="11">
        <f t="shared" ca="1" si="519"/>
        <v>2.5846927858132749</v>
      </c>
      <c r="L7401" s="11" t="str">
        <f t="shared" ca="1" si="522"/>
        <v>H</v>
      </c>
      <c r="M7401" s="11"/>
      <c r="N7401" s="11">
        <v>7400</v>
      </c>
      <c r="O7401" s="12">
        <f t="shared" ca="1" si="520"/>
        <v>0.92180279929676989</v>
      </c>
      <c r="P7401" s="12">
        <f t="shared" ca="1" si="521"/>
        <v>-0.237331603626594</v>
      </c>
      <c r="Q7401" s="11" t="str">
        <f t="shared" ca="1" si="523"/>
        <v>A</v>
      </c>
    </row>
    <row r="7402" spans="9:17" x14ac:dyDescent="0.25">
      <c r="I7402" s="11">
        <v>7401</v>
      </c>
      <c r="J7402" s="11">
        <f t="shared" ca="1" si="518"/>
        <v>1.6633170531787242</v>
      </c>
      <c r="K7402" s="11">
        <f t="shared" ca="1" si="519"/>
        <v>1.2959981216633656</v>
      </c>
      <c r="L7402" s="11" t="str">
        <f t="shared" ca="1" si="522"/>
        <v>A</v>
      </c>
      <c r="M7402" s="11"/>
      <c r="N7402" s="11">
        <v>7401</v>
      </c>
      <c r="O7402" s="12">
        <f t="shared" ca="1" si="520"/>
        <v>0.27917540815595554</v>
      </c>
      <c r="P7402" s="12">
        <f t="shared" ca="1" si="521"/>
        <v>0.62370839132164613</v>
      </c>
      <c r="Q7402" s="11" t="str">
        <f t="shared" ca="1" si="523"/>
        <v>H</v>
      </c>
    </row>
    <row r="7403" spans="9:17" x14ac:dyDescent="0.25">
      <c r="I7403" s="11">
        <v>7402</v>
      </c>
      <c r="J7403" s="11">
        <f t="shared" ca="1" si="518"/>
        <v>0.26449455840912395</v>
      </c>
      <c r="K7403" s="11">
        <f t="shared" ca="1" si="519"/>
        <v>2.4406726903545453</v>
      </c>
      <c r="L7403" s="11" t="str">
        <f t="shared" ca="1" si="522"/>
        <v>H</v>
      </c>
      <c r="M7403" s="11"/>
      <c r="N7403" s="11">
        <v>7402</v>
      </c>
      <c r="O7403" s="12">
        <f t="shared" ca="1" si="520"/>
        <v>1.1923225831338815</v>
      </c>
      <c r="P7403" s="12">
        <f t="shared" ca="1" si="521"/>
        <v>1.1171468623444112</v>
      </c>
      <c r="Q7403" s="11" t="str">
        <f t="shared" ca="1" si="523"/>
        <v>A</v>
      </c>
    </row>
    <row r="7404" spans="9:17" x14ac:dyDescent="0.25">
      <c r="I7404" s="11">
        <v>7403</v>
      </c>
      <c r="J7404" s="11">
        <f t="shared" ca="1" si="518"/>
        <v>0.78711693800139249</v>
      </c>
      <c r="K7404" s="11">
        <f t="shared" ca="1" si="519"/>
        <v>4.5419375581701562</v>
      </c>
      <c r="L7404" s="11" t="str">
        <f t="shared" ca="1" si="522"/>
        <v>H</v>
      </c>
      <c r="M7404" s="11"/>
      <c r="N7404" s="11">
        <v>7403</v>
      </c>
      <c r="O7404" s="12">
        <f t="shared" ca="1" si="520"/>
        <v>0.39799320464774579</v>
      </c>
      <c r="P7404" s="12">
        <f t="shared" ca="1" si="521"/>
        <v>1.4168919199638013</v>
      </c>
      <c r="Q7404" s="11" t="str">
        <f t="shared" ca="1" si="523"/>
        <v>H</v>
      </c>
    </row>
    <row r="7405" spans="9:17" x14ac:dyDescent="0.25">
      <c r="I7405" s="11">
        <v>7404</v>
      </c>
      <c r="J7405" s="11">
        <f t="shared" ca="1" si="518"/>
        <v>-1.3269061897569934</v>
      </c>
      <c r="K7405" s="11">
        <f t="shared" ca="1" si="519"/>
        <v>2.8898649546714958</v>
      </c>
      <c r="L7405" s="11" t="str">
        <f t="shared" ca="1" si="522"/>
        <v>H</v>
      </c>
      <c r="M7405" s="11"/>
      <c r="N7405" s="11">
        <v>7404</v>
      </c>
      <c r="O7405" s="12">
        <f t="shared" ca="1" si="520"/>
        <v>1.4901533938436211</v>
      </c>
      <c r="P7405" s="12">
        <f t="shared" ca="1" si="521"/>
        <v>2.4298718051446713</v>
      </c>
      <c r="Q7405" s="11" t="str">
        <f t="shared" ca="1" si="523"/>
        <v>H</v>
      </c>
    </row>
    <row r="7406" spans="9:17" x14ac:dyDescent="0.25">
      <c r="I7406" s="11">
        <v>7405</v>
      </c>
      <c r="J7406" s="11">
        <f t="shared" ca="1" si="518"/>
        <v>1.1735068056346514</v>
      </c>
      <c r="K7406" s="11">
        <f t="shared" ca="1" si="519"/>
        <v>0.45141136752468314</v>
      </c>
      <c r="L7406" s="11" t="str">
        <f t="shared" ca="1" si="522"/>
        <v>A</v>
      </c>
      <c r="M7406" s="11"/>
      <c r="N7406" s="11">
        <v>7405</v>
      </c>
      <c r="O7406" s="12">
        <f t="shared" ca="1" si="520"/>
        <v>3.2967448608418248</v>
      </c>
      <c r="P7406" s="12">
        <f t="shared" ca="1" si="521"/>
        <v>3.8990194833942309</v>
      </c>
      <c r="Q7406" s="11" t="str">
        <f t="shared" ca="1" si="523"/>
        <v>H</v>
      </c>
    </row>
    <row r="7407" spans="9:17" x14ac:dyDescent="0.25">
      <c r="I7407" s="11">
        <v>7406</v>
      </c>
      <c r="J7407" s="11">
        <f t="shared" ca="1" si="518"/>
        <v>1.0798903368432635</v>
      </c>
      <c r="K7407" s="11">
        <f t="shared" ca="1" si="519"/>
        <v>3.1751277178894672</v>
      </c>
      <c r="L7407" s="11" t="str">
        <f t="shared" ca="1" si="522"/>
        <v>H</v>
      </c>
      <c r="M7407" s="11"/>
      <c r="N7407" s="11">
        <v>7406</v>
      </c>
      <c r="O7407" s="12">
        <f t="shared" ca="1" si="520"/>
        <v>-0.33334367544684029</v>
      </c>
      <c r="P7407" s="12">
        <f t="shared" ca="1" si="521"/>
        <v>-1.2781275682290749</v>
      </c>
      <c r="Q7407" s="11" t="str">
        <f t="shared" ca="1" si="523"/>
        <v>A</v>
      </c>
    </row>
    <row r="7408" spans="9:17" x14ac:dyDescent="0.25">
      <c r="I7408" s="11">
        <v>7407</v>
      </c>
      <c r="J7408" s="11">
        <f t="shared" ca="1" si="518"/>
        <v>-0.3195830623438175</v>
      </c>
      <c r="K7408" s="11">
        <f t="shared" ca="1" si="519"/>
        <v>2.2238204395697889</v>
      </c>
      <c r="L7408" s="11" t="str">
        <f t="shared" ca="1" si="522"/>
        <v>H</v>
      </c>
      <c r="M7408" s="11"/>
      <c r="N7408" s="11">
        <v>7407</v>
      </c>
      <c r="O7408" s="12">
        <f t="shared" ca="1" si="520"/>
        <v>0.36175996757640527</v>
      </c>
      <c r="P7408" s="12">
        <f t="shared" ca="1" si="521"/>
        <v>1.5253451140913574</v>
      </c>
      <c r="Q7408" s="11" t="str">
        <f t="shared" ca="1" si="523"/>
        <v>H</v>
      </c>
    </row>
    <row r="7409" spans="9:17" x14ac:dyDescent="0.25">
      <c r="I7409" s="11">
        <v>7408</v>
      </c>
      <c r="J7409" s="11">
        <f t="shared" ca="1" si="518"/>
        <v>0.95122446324889243</v>
      </c>
      <c r="K7409" s="11">
        <f t="shared" ca="1" si="519"/>
        <v>1.9701066758443597</v>
      </c>
      <c r="L7409" s="11" t="str">
        <f t="shared" ca="1" si="522"/>
        <v>H</v>
      </c>
      <c r="M7409" s="11"/>
      <c r="N7409" s="11">
        <v>7408</v>
      </c>
      <c r="O7409" s="12">
        <f t="shared" ca="1" si="520"/>
        <v>1.4611763678901046</v>
      </c>
      <c r="P7409" s="12">
        <f t="shared" ca="1" si="521"/>
        <v>0.7197097872716498</v>
      </c>
      <c r="Q7409" s="11" t="str">
        <f t="shared" ca="1" si="523"/>
        <v>A</v>
      </c>
    </row>
    <row r="7410" spans="9:17" x14ac:dyDescent="0.25">
      <c r="I7410" s="11">
        <v>7409</v>
      </c>
      <c r="J7410" s="11">
        <f t="shared" ca="1" si="518"/>
        <v>1.900709463968866</v>
      </c>
      <c r="K7410" s="11">
        <f t="shared" ca="1" si="519"/>
        <v>3.5116378449453198</v>
      </c>
      <c r="L7410" s="11" t="str">
        <f t="shared" ca="1" si="522"/>
        <v>H</v>
      </c>
      <c r="M7410" s="11"/>
      <c r="N7410" s="11">
        <v>7409</v>
      </c>
      <c r="O7410" s="12">
        <f t="shared" ca="1" si="520"/>
        <v>3.0057811952083906</v>
      </c>
      <c r="P7410" s="12">
        <f t="shared" ca="1" si="521"/>
        <v>1.4561981179792545</v>
      </c>
      <c r="Q7410" s="11" t="str">
        <f t="shared" ca="1" si="523"/>
        <v>A</v>
      </c>
    </row>
    <row r="7411" spans="9:17" x14ac:dyDescent="0.25">
      <c r="I7411" s="11">
        <v>7410</v>
      </c>
      <c r="J7411" s="11">
        <f t="shared" ca="1" si="518"/>
        <v>2.7247355738765746</v>
      </c>
      <c r="K7411" s="11">
        <f t="shared" ca="1" si="519"/>
        <v>2.6457096404904652</v>
      </c>
      <c r="L7411" s="11" t="str">
        <f t="shared" ca="1" si="522"/>
        <v>A</v>
      </c>
      <c r="M7411" s="11"/>
      <c r="N7411" s="11">
        <v>7410</v>
      </c>
      <c r="O7411" s="12">
        <f t="shared" ca="1" si="520"/>
        <v>2.0355796902801195</v>
      </c>
      <c r="P7411" s="12">
        <f t="shared" ca="1" si="521"/>
        <v>0.28032886851284533</v>
      </c>
      <c r="Q7411" s="11" t="str">
        <f t="shared" ca="1" si="523"/>
        <v>A</v>
      </c>
    </row>
    <row r="7412" spans="9:17" x14ac:dyDescent="0.25">
      <c r="I7412" s="11">
        <v>7411</v>
      </c>
      <c r="J7412" s="11">
        <f t="shared" ca="1" si="518"/>
        <v>0.13158109643893434</v>
      </c>
      <c r="K7412" s="11">
        <f t="shared" ca="1" si="519"/>
        <v>1.6771607954171044</v>
      </c>
      <c r="L7412" s="11" t="str">
        <f t="shared" ca="1" si="522"/>
        <v>H</v>
      </c>
      <c r="M7412" s="11"/>
      <c r="N7412" s="11">
        <v>7411</v>
      </c>
      <c r="O7412" s="12">
        <f t="shared" ca="1" si="520"/>
        <v>1.2918195976283786</v>
      </c>
      <c r="P7412" s="12">
        <f t="shared" ca="1" si="521"/>
        <v>0.72635560555705281</v>
      </c>
      <c r="Q7412" s="11" t="str">
        <f t="shared" ca="1" si="523"/>
        <v>A</v>
      </c>
    </row>
    <row r="7413" spans="9:17" x14ac:dyDescent="0.25">
      <c r="I7413" s="11">
        <v>7412</v>
      </c>
      <c r="J7413" s="11">
        <f t="shared" ca="1" si="518"/>
        <v>0.42596066430585333</v>
      </c>
      <c r="K7413" s="11">
        <f t="shared" ca="1" si="519"/>
        <v>2.2080955427389646</v>
      </c>
      <c r="L7413" s="11" t="str">
        <f t="shared" ca="1" si="522"/>
        <v>H</v>
      </c>
      <c r="M7413" s="11"/>
      <c r="N7413" s="11">
        <v>7412</v>
      </c>
      <c r="O7413" s="12">
        <f t="shared" ca="1" si="520"/>
        <v>0.59976910536779526</v>
      </c>
      <c r="P7413" s="12">
        <f t="shared" ca="1" si="521"/>
        <v>0.58188123021658267</v>
      </c>
      <c r="Q7413" s="11" t="str">
        <f t="shared" ca="1" si="523"/>
        <v>A</v>
      </c>
    </row>
    <row r="7414" spans="9:17" x14ac:dyDescent="0.25">
      <c r="I7414" s="11">
        <v>7413</v>
      </c>
      <c r="J7414" s="11">
        <f t="shared" ca="1" si="518"/>
        <v>0.45664699112955737</v>
      </c>
      <c r="K7414" s="11">
        <f t="shared" ca="1" si="519"/>
        <v>1.9532793338311514</v>
      </c>
      <c r="L7414" s="11" t="str">
        <f t="shared" ca="1" si="522"/>
        <v>H</v>
      </c>
      <c r="M7414" s="11"/>
      <c r="N7414" s="11">
        <v>7413</v>
      </c>
      <c r="O7414" s="12">
        <f t="shared" ca="1" si="520"/>
        <v>-0.64072819274369097</v>
      </c>
      <c r="P7414" s="12">
        <f t="shared" ca="1" si="521"/>
        <v>-0.38150873793462825</v>
      </c>
      <c r="Q7414" s="11" t="str">
        <f t="shared" ca="1" si="523"/>
        <v>H</v>
      </c>
    </row>
    <row r="7415" spans="9:17" x14ac:dyDescent="0.25">
      <c r="I7415" s="11">
        <v>7414</v>
      </c>
      <c r="J7415" s="11">
        <f t="shared" ca="1" si="518"/>
        <v>0.82942672945896889</v>
      </c>
      <c r="K7415" s="11">
        <f t="shared" ca="1" si="519"/>
        <v>1.0299651845274105</v>
      </c>
      <c r="L7415" s="11" t="str">
        <f t="shared" ca="1" si="522"/>
        <v>H</v>
      </c>
      <c r="M7415" s="11"/>
      <c r="N7415" s="11">
        <v>7414</v>
      </c>
      <c r="O7415" s="12">
        <f t="shared" ca="1" si="520"/>
        <v>-0.10180773624817785</v>
      </c>
      <c r="P7415" s="12">
        <f t="shared" ca="1" si="521"/>
        <v>1.0280576642352115</v>
      </c>
      <c r="Q7415" s="11" t="str">
        <f t="shared" ca="1" si="523"/>
        <v>H</v>
      </c>
    </row>
    <row r="7416" spans="9:17" x14ac:dyDescent="0.25">
      <c r="I7416" s="11">
        <v>7415</v>
      </c>
      <c r="J7416" s="11">
        <f t="shared" ca="1" si="518"/>
        <v>3.9064940226516573</v>
      </c>
      <c r="K7416" s="11">
        <f t="shared" ca="1" si="519"/>
        <v>2.4365655320590252</v>
      </c>
      <c r="L7416" s="11" t="str">
        <f t="shared" ca="1" si="522"/>
        <v>A</v>
      </c>
      <c r="M7416" s="11"/>
      <c r="N7416" s="11">
        <v>7415</v>
      </c>
      <c r="O7416" s="12">
        <f t="shared" ca="1" si="520"/>
        <v>-0.30042785004432382</v>
      </c>
      <c r="P7416" s="12">
        <f t="shared" ca="1" si="521"/>
        <v>-0.29885929380789356</v>
      </c>
      <c r="Q7416" s="11" t="str">
        <f t="shared" ca="1" si="523"/>
        <v>H</v>
      </c>
    </row>
    <row r="7417" spans="9:17" x14ac:dyDescent="0.25">
      <c r="I7417" s="11">
        <v>7416</v>
      </c>
      <c r="J7417" s="11">
        <f t="shared" ca="1" si="518"/>
        <v>-0.58391194319545547</v>
      </c>
      <c r="K7417" s="11">
        <f t="shared" ca="1" si="519"/>
        <v>0.20014902250322653</v>
      </c>
      <c r="L7417" s="11" t="str">
        <f t="shared" ca="1" si="522"/>
        <v>H</v>
      </c>
      <c r="M7417" s="11"/>
      <c r="N7417" s="11">
        <v>7416</v>
      </c>
      <c r="O7417" s="12">
        <f t="shared" ca="1" si="520"/>
        <v>2.2185700327520399</v>
      </c>
      <c r="P7417" s="12">
        <f t="shared" ca="1" si="521"/>
        <v>1.8110456567830739</v>
      </c>
      <c r="Q7417" s="11" t="str">
        <f t="shared" ca="1" si="523"/>
        <v>A</v>
      </c>
    </row>
    <row r="7418" spans="9:17" x14ac:dyDescent="0.25">
      <c r="I7418" s="11">
        <v>7417</v>
      </c>
      <c r="J7418" s="11">
        <f t="shared" ca="1" si="518"/>
        <v>-1.1680526908566908</v>
      </c>
      <c r="K7418" s="11">
        <f t="shared" ca="1" si="519"/>
        <v>7.9081737621212511E-2</v>
      </c>
      <c r="L7418" s="11" t="str">
        <f t="shared" ca="1" si="522"/>
        <v>H</v>
      </c>
      <c r="M7418" s="11"/>
      <c r="N7418" s="11">
        <v>7417</v>
      </c>
      <c r="O7418" s="12">
        <f t="shared" ca="1" si="520"/>
        <v>0.29653117946496466</v>
      </c>
      <c r="P7418" s="12">
        <f t="shared" ca="1" si="521"/>
        <v>0.4793257213955745</v>
      </c>
      <c r="Q7418" s="11" t="str">
        <f t="shared" ca="1" si="523"/>
        <v>H</v>
      </c>
    </row>
    <row r="7419" spans="9:17" x14ac:dyDescent="0.25">
      <c r="I7419" s="11">
        <v>7418</v>
      </c>
      <c r="J7419" s="11">
        <f t="shared" ca="1" si="518"/>
        <v>1.7294587275038107</v>
      </c>
      <c r="K7419" s="11">
        <f t="shared" ca="1" si="519"/>
        <v>1.6784888467056955</v>
      </c>
      <c r="L7419" s="11" t="str">
        <f t="shared" ca="1" si="522"/>
        <v>A</v>
      </c>
      <c r="M7419" s="11"/>
      <c r="N7419" s="11">
        <v>7418</v>
      </c>
      <c r="O7419" s="12">
        <f t="shared" ca="1" si="520"/>
        <v>-1.7176871265641644</v>
      </c>
      <c r="P7419" s="12">
        <f t="shared" ca="1" si="521"/>
        <v>0.3343268266774273</v>
      </c>
      <c r="Q7419" s="11" t="str">
        <f t="shared" ca="1" si="523"/>
        <v>H</v>
      </c>
    </row>
    <row r="7420" spans="9:17" x14ac:dyDescent="0.25">
      <c r="I7420" s="11">
        <v>7419</v>
      </c>
      <c r="J7420" s="11">
        <f t="shared" ca="1" si="518"/>
        <v>0.38913183178521893</v>
      </c>
      <c r="K7420" s="11">
        <f t="shared" ca="1" si="519"/>
        <v>4.3440226671060902</v>
      </c>
      <c r="L7420" s="11" t="str">
        <f t="shared" ca="1" si="522"/>
        <v>H</v>
      </c>
      <c r="M7420" s="11"/>
      <c r="N7420" s="11">
        <v>7419</v>
      </c>
      <c r="O7420" s="12">
        <f t="shared" ca="1" si="520"/>
        <v>0.12073467554886191</v>
      </c>
      <c r="P7420" s="12">
        <f t="shared" ca="1" si="521"/>
        <v>2.2849638204416767</v>
      </c>
      <c r="Q7420" s="11" t="str">
        <f t="shared" ca="1" si="523"/>
        <v>H</v>
      </c>
    </row>
    <row r="7421" spans="9:17" x14ac:dyDescent="0.25">
      <c r="I7421" s="11">
        <v>7420</v>
      </c>
      <c r="J7421" s="11">
        <f t="shared" ca="1" si="518"/>
        <v>1.3070001148591937</v>
      </c>
      <c r="K7421" s="11">
        <f t="shared" ca="1" si="519"/>
        <v>1.7056820072784471</v>
      </c>
      <c r="L7421" s="11" t="str">
        <f t="shared" ca="1" si="522"/>
        <v>H</v>
      </c>
      <c r="M7421" s="11"/>
      <c r="N7421" s="11">
        <v>7420</v>
      </c>
      <c r="O7421" s="12">
        <f t="shared" ca="1" si="520"/>
        <v>1.5296233984581455</v>
      </c>
      <c r="P7421" s="12">
        <f t="shared" ca="1" si="521"/>
        <v>0.954031861576499</v>
      </c>
      <c r="Q7421" s="11" t="str">
        <f t="shared" ca="1" si="523"/>
        <v>A</v>
      </c>
    </row>
    <row r="7422" spans="9:17" x14ac:dyDescent="0.25">
      <c r="I7422" s="11">
        <v>7421</v>
      </c>
      <c r="J7422" s="11">
        <f t="shared" ca="1" si="518"/>
        <v>0.32301952064481865</v>
      </c>
      <c r="K7422" s="11">
        <f t="shared" ca="1" si="519"/>
        <v>1.601103124130512</v>
      </c>
      <c r="L7422" s="11" t="str">
        <f t="shared" ca="1" si="522"/>
        <v>H</v>
      </c>
      <c r="M7422" s="11"/>
      <c r="N7422" s="11">
        <v>7421</v>
      </c>
      <c r="O7422" s="12">
        <f t="shared" ca="1" si="520"/>
        <v>2.2020142123620099</v>
      </c>
      <c r="P7422" s="12">
        <f t="shared" ca="1" si="521"/>
        <v>2.2361736308188296</v>
      </c>
      <c r="Q7422" s="11" t="str">
        <f t="shared" ca="1" si="523"/>
        <v>H</v>
      </c>
    </row>
    <row r="7423" spans="9:17" x14ac:dyDescent="0.25">
      <c r="I7423" s="11">
        <v>7422</v>
      </c>
      <c r="J7423" s="11">
        <f t="shared" ca="1" si="518"/>
        <v>1.0716890435443762</v>
      </c>
      <c r="K7423" s="11">
        <f t="shared" ca="1" si="519"/>
        <v>4.2897145842164512</v>
      </c>
      <c r="L7423" s="11" t="str">
        <f t="shared" ca="1" si="522"/>
        <v>H</v>
      </c>
      <c r="M7423" s="11"/>
      <c r="N7423" s="11">
        <v>7422</v>
      </c>
      <c r="O7423" s="12">
        <f t="shared" ca="1" si="520"/>
        <v>0.50265444514322866</v>
      </c>
      <c r="P7423" s="12">
        <f t="shared" ca="1" si="521"/>
        <v>-7.0852430609677608E-2</v>
      </c>
      <c r="Q7423" s="11" t="str">
        <f t="shared" ca="1" si="523"/>
        <v>A</v>
      </c>
    </row>
    <row r="7424" spans="9:17" x14ac:dyDescent="0.25">
      <c r="I7424" s="11">
        <v>7423</v>
      </c>
      <c r="J7424" s="11">
        <f t="shared" ca="1" si="518"/>
        <v>1.2376911331948874</v>
      </c>
      <c r="K7424" s="11">
        <f t="shared" ca="1" si="519"/>
        <v>2.571367364533895</v>
      </c>
      <c r="L7424" s="11" t="str">
        <f t="shared" ca="1" si="522"/>
        <v>H</v>
      </c>
      <c r="M7424" s="11"/>
      <c r="N7424" s="11">
        <v>7423</v>
      </c>
      <c r="O7424" s="12">
        <f t="shared" ca="1" si="520"/>
        <v>-3.0752179447065711</v>
      </c>
      <c r="P7424" s="12">
        <f t="shared" ca="1" si="521"/>
        <v>1.1024546332597935</v>
      </c>
      <c r="Q7424" s="11" t="str">
        <f t="shared" ca="1" si="523"/>
        <v>H</v>
      </c>
    </row>
    <row r="7425" spans="9:17" x14ac:dyDescent="0.25">
      <c r="I7425" s="11">
        <v>7424</v>
      </c>
      <c r="J7425" s="11">
        <f t="shared" ca="1" si="518"/>
        <v>0.89349639852277341</v>
      </c>
      <c r="K7425" s="11">
        <f t="shared" ca="1" si="519"/>
        <v>1.9676482612853199</v>
      </c>
      <c r="L7425" s="11" t="str">
        <f t="shared" ca="1" si="522"/>
        <v>H</v>
      </c>
      <c r="M7425" s="11"/>
      <c r="N7425" s="11">
        <v>7424</v>
      </c>
      <c r="O7425" s="12">
        <f t="shared" ca="1" si="520"/>
        <v>-2.950940089887526</v>
      </c>
      <c r="P7425" s="12">
        <f t="shared" ca="1" si="521"/>
        <v>1.2098620178294968</v>
      </c>
      <c r="Q7425" s="11" t="str">
        <f t="shared" ca="1" si="523"/>
        <v>H</v>
      </c>
    </row>
    <row r="7426" spans="9:17" x14ac:dyDescent="0.25">
      <c r="I7426" s="11">
        <v>7425</v>
      </c>
      <c r="J7426" s="11">
        <f t="shared" ca="1" si="518"/>
        <v>0.90975803523907361</v>
      </c>
      <c r="K7426" s="11">
        <f t="shared" ca="1" si="519"/>
        <v>2.7114901892061076</v>
      </c>
      <c r="L7426" s="11" t="str">
        <f t="shared" ca="1" si="522"/>
        <v>H</v>
      </c>
      <c r="M7426" s="11"/>
      <c r="N7426" s="11">
        <v>7425</v>
      </c>
      <c r="O7426" s="12">
        <f t="shared" ca="1" si="520"/>
        <v>0.48837577890500633</v>
      </c>
      <c r="P7426" s="12">
        <f t="shared" ca="1" si="521"/>
        <v>2.3435088200352734</v>
      </c>
      <c r="Q7426" s="11" t="str">
        <f t="shared" ca="1" si="523"/>
        <v>H</v>
      </c>
    </row>
    <row r="7427" spans="9:17" x14ac:dyDescent="0.25">
      <c r="I7427" s="11">
        <v>7426</v>
      </c>
      <c r="J7427" s="11">
        <f t="shared" ref="J7427:J7490" ca="1" si="524">NORMINV(RAND(), $D$3,$F$3)</f>
        <v>2.9181462554427</v>
      </c>
      <c r="K7427" s="11">
        <f t="shared" ref="K7427:K7490" ca="1" si="525">NORMINV(RAND(), $D$2,$F$2)</f>
        <v>3.348272014073121</v>
      </c>
      <c r="L7427" s="11" t="str">
        <f t="shared" ca="1" si="522"/>
        <v>H</v>
      </c>
      <c r="M7427" s="11"/>
      <c r="N7427" s="11">
        <v>7426</v>
      </c>
      <c r="O7427" s="12">
        <f t="shared" ref="O7427:O7490" ca="1" si="526">NORMINV(RAND(), $D$11,$F$11)</f>
        <v>2.0229896817655146</v>
      </c>
      <c r="P7427" s="12">
        <f t="shared" ref="P7427:P7490" ca="1" si="527">NORMINV(RAND(), $D$10,$F$10)</f>
        <v>1.3366496107876518</v>
      </c>
      <c r="Q7427" s="11" t="str">
        <f t="shared" ca="1" si="523"/>
        <v>A</v>
      </c>
    </row>
    <row r="7428" spans="9:17" x14ac:dyDescent="0.25">
      <c r="I7428" s="11">
        <v>7427</v>
      </c>
      <c r="J7428" s="11">
        <f t="shared" ca="1" si="524"/>
        <v>-3.98712033966937E-2</v>
      </c>
      <c r="K7428" s="11">
        <f t="shared" ca="1" si="525"/>
        <v>2.6325490378691772</v>
      </c>
      <c r="L7428" s="11" t="str">
        <f t="shared" ca="1" si="522"/>
        <v>H</v>
      </c>
      <c r="M7428" s="11"/>
      <c r="N7428" s="11">
        <v>7427</v>
      </c>
      <c r="O7428" s="12">
        <f t="shared" ca="1" si="526"/>
        <v>-0.33012647646703963</v>
      </c>
      <c r="P7428" s="12">
        <f t="shared" ca="1" si="527"/>
        <v>-0.17149621441898821</v>
      </c>
      <c r="Q7428" s="11" t="str">
        <f t="shared" ca="1" si="523"/>
        <v>H</v>
      </c>
    </row>
    <row r="7429" spans="9:17" x14ac:dyDescent="0.25">
      <c r="I7429" s="11">
        <v>7428</v>
      </c>
      <c r="J7429" s="11">
        <f t="shared" ca="1" si="524"/>
        <v>-0.28901319996375185</v>
      </c>
      <c r="K7429" s="11">
        <f t="shared" ca="1" si="525"/>
        <v>1.3166809616752251</v>
      </c>
      <c r="L7429" s="11" t="str">
        <f t="shared" ca="1" si="522"/>
        <v>H</v>
      </c>
      <c r="M7429" s="11"/>
      <c r="N7429" s="11">
        <v>7428</v>
      </c>
      <c r="O7429" s="12">
        <f t="shared" ca="1" si="526"/>
        <v>0.51588675923348815</v>
      </c>
      <c r="P7429" s="12">
        <f t="shared" ca="1" si="527"/>
        <v>1.420279175307668</v>
      </c>
      <c r="Q7429" s="11" t="str">
        <f t="shared" ca="1" si="523"/>
        <v>H</v>
      </c>
    </row>
    <row r="7430" spans="9:17" x14ac:dyDescent="0.25">
      <c r="I7430" s="11">
        <v>7429</v>
      </c>
      <c r="J7430" s="11">
        <f t="shared" ca="1" si="524"/>
        <v>2.4859975128145617</v>
      </c>
      <c r="K7430" s="11">
        <f t="shared" ca="1" si="525"/>
        <v>1.4564157306352867</v>
      </c>
      <c r="L7430" s="11" t="str">
        <f t="shared" ca="1" si="522"/>
        <v>A</v>
      </c>
      <c r="M7430" s="11"/>
      <c r="N7430" s="11">
        <v>7429</v>
      </c>
      <c r="O7430" s="12">
        <f t="shared" ca="1" si="526"/>
        <v>0.30465417701505748</v>
      </c>
      <c r="P7430" s="12">
        <f t="shared" ca="1" si="527"/>
        <v>0.68690616786539649</v>
      </c>
      <c r="Q7430" s="11" t="str">
        <f t="shared" ca="1" si="523"/>
        <v>H</v>
      </c>
    </row>
    <row r="7431" spans="9:17" x14ac:dyDescent="0.25">
      <c r="I7431" s="11">
        <v>7430</v>
      </c>
      <c r="J7431" s="11">
        <f t="shared" ca="1" si="524"/>
        <v>1.0277916079164975</v>
      </c>
      <c r="K7431" s="11">
        <f t="shared" ca="1" si="525"/>
        <v>2.2952686690459938</v>
      </c>
      <c r="L7431" s="11" t="str">
        <f t="shared" ca="1" si="522"/>
        <v>H</v>
      </c>
      <c r="M7431" s="11"/>
      <c r="N7431" s="11">
        <v>7430</v>
      </c>
      <c r="O7431" s="12">
        <f t="shared" ca="1" si="526"/>
        <v>-1.4947900877316478</v>
      </c>
      <c r="P7431" s="12">
        <f t="shared" ca="1" si="527"/>
        <v>2.0061792631177404</v>
      </c>
      <c r="Q7431" s="11" t="str">
        <f t="shared" ca="1" si="523"/>
        <v>H</v>
      </c>
    </row>
    <row r="7432" spans="9:17" x14ac:dyDescent="0.25">
      <c r="I7432" s="11">
        <v>7431</v>
      </c>
      <c r="J7432" s="11">
        <f t="shared" ca="1" si="524"/>
        <v>3.5968853089255899</v>
      </c>
      <c r="K7432" s="11">
        <f t="shared" ca="1" si="525"/>
        <v>1.5312267215177378</v>
      </c>
      <c r="L7432" s="11" t="str">
        <f t="shared" ca="1" si="522"/>
        <v>A</v>
      </c>
      <c r="M7432" s="11"/>
      <c r="N7432" s="11">
        <v>7431</v>
      </c>
      <c r="O7432" s="12">
        <f t="shared" ca="1" si="526"/>
        <v>1.0912152385041312</v>
      </c>
      <c r="P7432" s="12">
        <f t="shared" ca="1" si="527"/>
        <v>2.0966367191953914</v>
      </c>
      <c r="Q7432" s="11" t="str">
        <f t="shared" ca="1" si="523"/>
        <v>H</v>
      </c>
    </row>
    <row r="7433" spans="9:17" x14ac:dyDescent="0.25">
      <c r="I7433" s="11">
        <v>7432</v>
      </c>
      <c r="J7433" s="11">
        <f t="shared" ca="1" si="524"/>
        <v>-0.52107669329026451</v>
      </c>
      <c r="K7433" s="11">
        <f t="shared" ca="1" si="525"/>
        <v>-0.65419846725306829</v>
      </c>
      <c r="L7433" s="11" t="str">
        <f t="shared" ca="1" si="522"/>
        <v>A</v>
      </c>
      <c r="M7433" s="11"/>
      <c r="N7433" s="11">
        <v>7432</v>
      </c>
      <c r="O7433" s="12">
        <f t="shared" ca="1" si="526"/>
        <v>2.4563621583591466</v>
      </c>
      <c r="P7433" s="12">
        <f t="shared" ca="1" si="527"/>
        <v>1.3178883099836087</v>
      </c>
      <c r="Q7433" s="11" t="str">
        <f t="shared" ca="1" si="523"/>
        <v>A</v>
      </c>
    </row>
    <row r="7434" spans="9:17" x14ac:dyDescent="0.25">
      <c r="I7434" s="11">
        <v>7433</v>
      </c>
      <c r="J7434" s="11">
        <f t="shared" ca="1" si="524"/>
        <v>1.0602511727944455</v>
      </c>
      <c r="K7434" s="11">
        <f t="shared" ca="1" si="525"/>
        <v>0.64960243199882317</v>
      </c>
      <c r="L7434" s="11" t="str">
        <f t="shared" ca="1" si="522"/>
        <v>A</v>
      </c>
      <c r="M7434" s="11"/>
      <c r="N7434" s="11">
        <v>7433</v>
      </c>
      <c r="O7434" s="12">
        <f t="shared" ca="1" si="526"/>
        <v>1.9230360244959135</v>
      </c>
      <c r="P7434" s="12">
        <f t="shared" ca="1" si="527"/>
        <v>-0.16404707556582299</v>
      </c>
      <c r="Q7434" s="11" t="str">
        <f t="shared" ca="1" si="523"/>
        <v>A</v>
      </c>
    </row>
    <row r="7435" spans="9:17" x14ac:dyDescent="0.25">
      <c r="I7435" s="11">
        <v>7434</v>
      </c>
      <c r="J7435" s="11">
        <f t="shared" ca="1" si="524"/>
        <v>0.74047853527874241</v>
      </c>
      <c r="K7435" s="11">
        <f t="shared" ca="1" si="525"/>
        <v>3.4728228790085369</v>
      </c>
      <c r="L7435" s="11" t="str">
        <f t="shared" ca="1" si="522"/>
        <v>H</v>
      </c>
      <c r="M7435" s="11"/>
      <c r="N7435" s="11">
        <v>7434</v>
      </c>
      <c r="O7435" s="12">
        <f t="shared" ca="1" si="526"/>
        <v>0.26790059476434863</v>
      </c>
      <c r="P7435" s="12">
        <f t="shared" ca="1" si="527"/>
        <v>0.34520415099507751</v>
      </c>
      <c r="Q7435" s="11" t="str">
        <f t="shared" ca="1" si="523"/>
        <v>H</v>
      </c>
    </row>
    <row r="7436" spans="9:17" x14ac:dyDescent="0.25">
      <c r="I7436" s="11">
        <v>7435</v>
      </c>
      <c r="J7436" s="11">
        <f t="shared" ca="1" si="524"/>
        <v>1.9673607682021226</v>
      </c>
      <c r="K7436" s="11">
        <f t="shared" ca="1" si="525"/>
        <v>2.1674003248843077</v>
      </c>
      <c r="L7436" s="11" t="str">
        <f t="shared" ca="1" si="522"/>
        <v>H</v>
      </c>
      <c r="M7436" s="11"/>
      <c r="N7436" s="11">
        <v>7435</v>
      </c>
      <c r="O7436" s="12">
        <f t="shared" ca="1" si="526"/>
        <v>2.8117781484148789</v>
      </c>
      <c r="P7436" s="12">
        <f t="shared" ca="1" si="527"/>
        <v>0.73909825123850648</v>
      </c>
      <c r="Q7436" s="11" t="str">
        <f t="shared" ca="1" si="523"/>
        <v>A</v>
      </c>
    </row>
    <row r="7437" spans="9:17" x14ac:dyDescent="0.25">
      <c r="I7437" s="11">
        <v>7436</v>
      </c>
      <c r="J7437" s="11">
        <f t="shared" ca="1" si="524"/>
        <v>-0.90332754973116025</v>
      </c>
      <c r="K7437" s="11">
        <f t="shared" ca="1" si="525"/>
        <v>1.274244249193305</v>
      </c>
      <c r="L7437" s="11" t="str">
        <f t="shared" ca="1" si="522"/>
        <v>H</v>
      </c>
      <c r="M7437" s="11"/>
      <c r="N7437" s="11">
        <v>7436</v>
      </c>
      <c r="O7437" s="12">
        <f t="shared" ca="1" si="526"/>
        <v>9.31402245213242E-3</v>
      </c>
      <c r="P7437" s="12">
        <f t="shared" ca="1" si="527"/>
        <v>2.9155187233728306</v>
      </c>
      <c r="Q7437" s="11" t="str">
        <f t="shared" ca="1" si="523"/>
        <v>H</v>
      </c>
    </row>
    <row r="7438" spans="9:17" x14ac:dyDescent="0.25">
      <c r="I7438" s="11">
        <v>7437</v>
      </c>
      <c r="J7438" s="11">
        <f t="shared" ca="1" si="524"/>
        <v>9.0539753377937182E-2</v>
      </c>
      <c r="K7438" s="11">
        <f t="shared" ca="1" si="525"/>
        <v>1.3703125419816859</v>
      </c>
      <c r="L7438" s="11" t="str">
        <f t="shared" ca="1" si="522"/>
        <v>H</v>
      </c>
      <c r="M7438" s="11"/>
      <c r="N7438" s="11">
        <v>7437</v>
      </c>
      <c r="O7438" s="12">
        <f t="shared" ca="1" si="526"/>
        <v>-0.59110362909009107</v>
      </c>
      <c r="P7438" s="12">
        <f t="shared" ca="1" si="527"/>
        <v>1.5688353460807967</v>
      </c>
      <c r="Q7438" s="11" t="str">
        <f t="shared" ca="1" si="523"/>
        <v>H</v>
      </c>
    </row>
    <row r="7439" spans="9:17" x14ac:dyDescent="0.25">
      <c r="I7439" s="11">
        <v>7438</v>
      </c>
      <c r="J7439" s="11">
        <f t="shared" ca="1" si="524"/>
        <v>1.2150301483933998</v>
      </c>
      <c r="K7439" s="11">
        <f t="shared" ca="1" si="525"/>
        <v>2.1883771802976599</v>
      </c>
      <c r="L7439" s="11" t="str">
        <f t="shared" ca="1" si="522"/>
        <v>H</v>
      </c>
      <c r="M7439" s="11"/>
      <c r="N7439" s="11">
        <v>7438</v>
      </c>
      <c r="O7439" s="12">
        <f t="shared" ca="1" si="526"/>
        <v>0.62502613009318431</v>
      </c>
      <c r="P7439" s="12">
        <f t="shared" ca="1" si="527"/>
        <v>0.56398104416129202</v>
      </c>
      <c r="Q7439" s="11" t="str">
        <f t="shared" ca="1" si="523"/>
        <v>A</v>
      </c>
    </row>
    <row r="7440" spans="9:17" x14ac:dyDescent="0.25">
      <c r="I7440" s="11">
        <v>7439</v>
      </c>
      <c r="J7440" s="11">
        <f t="shared" ca="1" si="524"/>
        <v>2.0697553733096741</v>
      </c>
      <c r="K7440" s="11">
        <f t="shared" ca="1" si="525"/>
        <v>1.2918550972753087</v>
      </c>
      <c r="L7440" s="11" t="str">
        <f t="shared" ca="1" si="522"/>
        <v>A</v>
      </c>
      <c r="M7440" s="11"/>
      <c r="N7440" s="11">
        <v>7439</v>
      </c>
      <c r="O7440" s="12">
        <f t="shared" ca="1" si="526"/>
        <v>1.5620522969810362</v>
      </c>
      <c r="P7440" s="12">
        <f t="shared" ca="1" si="527"/>
        <v>0.2356040383318494</v>
      </c>
      <c r="Q7440" s="11" t="str">
        <f t="shared" ca="1" si="523"/>
        <v>A</v>
      </c>
    </row>
    <row r="7441" spans="9:17" x14ac:dyDescent="0.25">
      <c r="I7441" s="11">
        <v>7440</v>
      </c>
      <c r="J7441" s="11">
        <f t="shared" ca="1" si="524"/>
        <v>1.2428570992396997</v>
      </c>
      <c r="K7441" s="11">
        <f t="shared" ca="1" si="525"/>
        <v>1.0066816107168566</v>
      </c>
      <c r="L7441" s="11" t="str">
        <f t="shared" ca="1" si="522"/>
        <v>A</v>
      </c>
      <c r="M7441" s="11"/>
      <c r="N7441" s="11">
        <v>7440</v>
      </c>
      <c r="O7441" s="12">
        <f t="shared" ca="1" si="526"/>
        <v>2.6967812534599567E-2</v>
      </c>
      <c r="P7441" s="12">
        <f t="shared" ca="1" si="527"/>
        <v>3.3697072400466337</v>
      </c>
      <c r="Q7441" s="11" t="str">
        <f t="shared" ca="1" si="523"/>
        <v>H</v>
      </c>
    </row>
    <row r="7442" spans="9:17" x14ac:dyDescent="0.25">
      <c r="I7442" s="11">
        <v>7441</v>
      </c>
      <c r="J7442" s="11">
        <f t="shared" ca="1" si="524"/>
        <v>1.1369767242674746</v>
      </c>
      <c r="K7442" s="11">
        <f t="shared" ca="1" si="525"/>
        <v>1.4468868077795172</v>
      </c>
      <c r="L7442" s="11" t="str">
        <f t="shared" ca="1" si="522"/>
        <v>H</v>
      </c>
      <c r="M7442" s="11"/>
      <c r="N7442" s="11">
        <v>7441</v>
      </c>
      <c r="O7442" s="12">
        <f t="shared" ca="1" si="526"/>
        <v>-1.7043408761089316</v>
      </c>
      <c r="P7442" s="12">
        <f t="shared" ca="1" si="527"/>
        <v>0.50726269344838926</v>
      </c>
      <c r="Q7442" s="11" t="str">
        <f t="shared" ca="1" si="523"/>
        <v>H</v>
      </c>
    </row>
    <row r="7443" spans="9:17" x14ac:dyDescent="0.25">
      <c r="I7443" s="11">
        <v>7442</v>
      </c>
      <c r="J7443" s="11">
        <f t="shared" ca="1" si="524"/>
        <v>0.88340259059746851</v>
      </c>
      <c r="K7443" s="11">
        <f t="shared" ca="1" si="525"/>
        <v>1.4909588673403533</v>
      </c>
      <c r="L7443" s="11" t="str">
        <f t="shared" ca="1" si="522"/>
        <v>H</v>
      </c>
      <c r="M7443" s="11"/>
      <c r="N7443" s="11">
        <v>7442</v>
      </c>
      <c r="O7443" s="12">
        <f t="shared" ca="1" si="526"/>
        <v>1.2025424802254352</v>
      </c>
      <c r="P7443" s="12">
        <f t="shared" ca="1" si="527"/>
        <v>3.3920464417861265</v>
      </c>
      <c r="Q7443" s="11" t="str">
        <f t="shared" ca="1" si="523"/>
        <v>H</v>
      </c>
    </row>
    <row r="7444" spans="9:17" x14ac:dyDescent="0.25">
      <c r="I7444" s="11">
        <v>7443</v>
      </c>
      <c r="J7444" s="11">
        <f t="shared" ca="1" si="524"/>
        <v>1.6891000026571903</v>
      </c>
      <c r="K7444" s="11">
        <f t="shared" ca="1" si="525"/>
        <v>1.6205871604943063</v>
      </c>
      <c r="L7444" s="11" t="str">
        <f t="shared" ca="1" si="522"/>
        <v>A</v>
      </c>
      <c r="M7444" s="11"/>
      <c r="N7444" s="11">
        <v>7443</v>
      </c>
      <c r="O7444" s="12">
        <f t="shared" ca="1" si="526"/>
        <v>1.090053769446901</v>
      </c>
      <c r="P7444" s="12">
        <f t="shared" ca="1" si="527"/>
        <v>-0.40457634345158255</v>
      </c>
      <c r="Q7444" s="11" t="str">
        <f t="shared" ca="1" si="523"/>
        <v>A</v>
      </c>
    </row>
    <row r="7445" spans="9:17" x14ac:dyDescent="0.25">
      <c r="I7445" s="11">
        <v>7444</v>
      </c>
      <c r="J7445" s="11">
        <f t="shared" ca="1" si="524"/>
        <v>1.3016652308116305</v>
      </c>
      <c r="K7445" s="11">
        <f t="shared" ca="1" si="525"/>
        <v>4.2081273784419437</v>
      </c>
      <c r="L7445" s="11" t="str">
        <f t="shared" ca="1" si="522"/>
        <v>H</v>
      </c>
      <c r="M7445" s="11"/>
      <c r="N7445" s="11">
        <v>7444</v>
      </c>
      <c r="O7445" s="12">
        <f t="shared" ca="1" si="526"/>
        <v>-2.8373646343875265</v>
      </c>
      <c r="P7445" s="12">
        <f t="shared" ca="1" si="527"/>
        <v>1.5136380334948099</v>
      </c>
      <c r="Q7445" s="11" t="str">
        <f t="shared" ca="1" si="523"/>
        <v>H</v>
      </c>
    </row>
    <row r="7446" spans="9:17" x14ac:dyDescent="0.25">
      <c r="I7446" s="11">
        <v>7445</v>
      </c>
      <c r="J7446" s="11">
        <f t="shared" ca="1" si="524"/>
        <v>1.0564489451788179</v>
      </c>
      <c r="K7446" s="11">
        <f t="shared" ca="1" si="525"/>
        <v>3.5352916045505705</v>
      </c>
      <c r="L7446" s="11" t="str">
        <f t="shared" ca="1" si="522"/>
        <v>H</v>
      </c>
      <c r="M7446" s="11"/>
      <c r="N7446" s="11">
        <v>7445</v>
      </c>
      <c r="O7446" s="12">
        <f t="shared" ca="1" si="526"/>
        <v>1.56313835482857</v>
      </c>
      <c r="P7446" s="12">
        <f t="shared" ca="1" si="527"/>
        <v>-0.17916053557977096</v>
      </c>
      <c r="Q7446" s="11" t="str">
        <f t="shared" ca="1" si="523"/>
        <v>A</v>
      </c>
    </row>
    <row r="7447" spans="9:17" x14ac:dyDescent="0.25">
      <c r="I7447" s="11">
        <v>7446</v>
      </c>
      <c r="J7447" s="11">
        <f t="shared" ca="1" si="524"/>
        <v>0.9862066653305831</v>
      </c>
      <c r="K7447" s="11">
        <f t="shared" ca="1" si="525"/>
        <v>0.64969731820249832</v>
      </c>
      <c r="L7447" s="11" t="str">
        <f t="shared" ca="1" si="522"/>
        <v>A</v>
      </c>
      <c r="M7447" s="11"/>
      <c r="N7447" s="11">
        <v>7446</v>
      </c>
      <c r="O7447" s="12">
        <f t="shared" ca="1" si="526"/>
        <v>-0.77333313717786112</v>
      </c>
      <c r="P7447" s="12">
        <f t="shared" ca="1" si="527"/>
        <v>1.7769815524231647</v>
      </c>
      <c r="Q7447" s="11" t="str">
        <f t="shared" ca="1" si="523"/>
        <v>H</v>
      </c>
    </row>
    <row r="7448" spans="9:17" x14ac:dyDescent="0.25">
      <c r="I7448" s="11">
        <v>7447</v>
      </c>
      <c r="J7448" s="11">
        <f t="shared" ca="1" si="524"/>
        <v>0.73430336122696838</v>
      </c>
      <c r="K7448" s="11">
        <f t="shared" ca="1" si="525"/>
        <v>1.2398450929849218</v>
      </c>
      <c r="L7448" s="11" t="str">
        <f t="shared" ca="1" si="522"/>
        <v>H</v>
      </c>
      <c r="M7448" s="11"/>
      <c r="N7448" s="11">
        <v>7447</v>
      </c>
      <c r="O7448" s="12">
        <f t="shared" ca="1" si="526"/>
        <v>1.399936373473901</v>
      </c>
      <c r="P7448" s="12">
        <f t="shared" ca="1" si="527"/>
        <v>-0.47705234970575217</v>
      </c>
      <c r="Q7448" s="11" t="str">
        <f t="shared" ca="1" si="523"/>
        <v>A</v>
      </c>
    </row>
    <row r="7449" spans="9:17" x14ac:dyDescent="0.25">
      <c r="I7449" s="11">
        <v>7448</v>
      </c>
      <c r="J7449" s="11">
        <f t="shared" ca="1" si="524"/>
        <v>-1.4424001697629123</v>
      </c>
      <c r="K7449" s="11">
        <f t="shared" ca="1" si="525"/>
        <v>3.077851143476491</v>
      </c>
      <c r="L7449" s="11" t="str">
        <f t="shared" ca="1" si="522"/>
        <v>H</v>
      </c>
      <c r="M7449" s="11"/>
      <c r="N7449" s="11">
        <v>7448</v>
      </c>
      <c r="O7449" s="12">
        <f t="shared" ca="1" si="526"/>
        <v>0.19557807150680734</v>
      </c>
      <c r="P7449" s="12">
        <f t="shared" ca="1" si="527"/>
        <v>2.6337436270305803</v>
      </c>
      <c r="Q7449" s="11" t="str">
        <f t="shared" ca="1" si="523"/>
        <v>H</v>
      </c>
    </row>
    <row r="7450" spans="9:17" x14ac:dyDescent="0.25">
      <c r="I7450" s="11">
        <v>7449</v>
      </c>
      <c r="J7450" s="11">
        <f t="shared" ca="1" si="524"/>
        <v>-1.5189778848225695</v>
      </c>
      <c r="K7450" s="11">
        <f t="shared" ca="1" si="525"/>
        <v>2.3795004896091814</v>
      </c>
      <c r="L7450" s="11" t="str">
        <f t="shared" ca="1" si="522"/>
        <v>H</v>
      </c>
      <c r="M7450" s="11"/>
      <c r="N7450" s="11">
        <v>7449</v>
      </c>
      <c r="O7450" s="12">
        <f t="shared" ca="1" si="526"/>
        <v>0.37695680709299773</v>
      </c>
      <c r="P7450" s="12">
        <f t="shared" ca="1" si="527"/>
        <v>3.3077572631296372</v>
      </c>
      <c r="Q7450" s="11" t="str">
        <f t="shared" ca="1" si="523"/>
        <v>H</v>
      </c>
    </row>
    <row r="7451" spans="9:17" x14ac:dyDescent="0.25">
      <c r="I7451" s="11">
        <v>7450</v>
      </c>
      <c r="J7451" s="11">
        <f t="shared" ca="1" si="524"/>
        <v>0.42900420538441342</v>
      </c>
      <c r="K7451" s="11">
        <f t="shared" ca="1" si="525"/>
        <v>1.6033159086771294</v>
      </c>
      <c r="L7451" s="11" t="str">
        <f t="shared" ca="1" si="522"/>
        <v>H</v>
      </c>
      <c r="M7451" s="11"/>
      <c r="N7451" s="11">
        <v>7450</v>
      </c>
      <c r="O7451" s="12">
        <f t="shared" ca="1" si="526"/>
        <v>1.0576003065787667</v>
      </c>
      <c r="P7451" s="12">
        <f t="shared" ca="1" si="527"/>
        <v>1.3522299388060692</v>
      </c>
      <c r="Q7451" s="11" t="str">
        <f t="shared" ca="1" si="523"/>
        <v>H</v>
      </c>
    </row>
    <row r="7452" spans="9:17" x14ac:dyDescent="0.25">
      <c r="I7452" s="11">
        <v>7451</v>
      </c>
      <c r="J7452" s="11">
        <f t="shared" ca="1" si="524"/>
        <v>0.12878382747590988</v>
      </c>
      <c r="K7452" s="11">
        <f t="shared" ca="1" si="525"/>
        <v>1.8219095252913378</v>
      </c>
      <c r="L7452" s="11" t="str">
        <f t="shared" ca="1" si="522"/>
        <v>H</v>
      </c>
      <c r="M7452" s="11"/>
      <c r="N7452" s="11">
        <v>7451</v>
      </c>
      <c r="O7452" s="12">
        <f t="shared" ca="1" si="526"/>
        <v>8.7111947216569174E-2</v>
      </c>
      <c r="P7452" s="12">
        <f t="shared" ca="1" si="527"/>
        <v>1.8037842239741082</v>
      </c>
      <c r="Q7452" s="11" t="str">
        <f t="shared" ca="1" si="523"/>
        <v>H</v>
      </c>
    </row>
    <row r="7453" spans="9:17" x14ac:dyDescent="0.25">
      <c r="I7453" s="11">
        <v>7452</v>
      </c>
      <c r="J7453" s="11">
        <f t="shared" ca="1" si="524"/>
        <v>-0.15822693301575985</v>
      </c>
      <c r="K7453" s="11">
        <f t="shared" ca="1" si="525"/>
        <v>-0.54252251592125234</v>
      </c>
      <c r="L7453" s="11" t="str">
        <f t="shared" ca="1" si="522"/>
        <v>A</v>
      </c>
      <c r="M7453" s="11"/>
      <c r="N7453" s="11">
        <v>7452</v>
      </c>
      <c r="O7453" s="12">
        <f t="shared" ca="1" si="526"/>
        <v>2.6276474028100152</v>
      </c>
      <c r="P7453" s="12">
        <f t="shared" ca="1" si="527"/>
        <v>1.6217090210958347</v>
      </c>
      <c r="Q7453" s="11" t="str">
        <f t="shared" ca="1" si="523"/>
        <v>A</v>
      </c>
    </row>
    <row r="7454" spans="9:17" x14ac:dyDescent="0.25">
      <c r="I7454" s="11">
        <v>7453</v>
      </c>
      <c r="J7454" s="11">
        <f t="shared" ca="1" si="524"/>
        <v>1.4763119398012301</v>
      </c>
      <c r="K7454" s="11">
        <f t="shared" ca="1" si="525"/>
        <v>2.8270070987957192</v>
      </c>
      <c r="L7454" s="11" t="str">
        <f t="shared" ca="1" si="522"/>
        <v>H</v>
      </c>
      <c r="M7454" s="11"/>
      <c r="N7454" s="11">
        <v>7453</v>
      </c>
      <c r="O7454" s="12">
        <f t="shared" ca="1" si="526"/>
        <v>-0.77344821739868719</v>
      </c>
      <c r="P7454" s="12">
        <f t="shared" ca="1" si="527"/>
        <v>0.86656052109572057</v>
      </c>
      <c r="Q7454" s="11" t="str">
        <f t="shared" ca="1" si="523"/>
        <v>H</v>
      </c>
    </row>
    <row r="7455" spans="9:17" x14ac:dyDescent="0.25">
      <c r="I7455" s="11">
        <v>7454</v>
      </c>
      <c r="J7455" s="11">
        <f t="shared" ca="1" si="524"/>
        <v>-1.2244462081335907</v>
      </c>
      <c r="K7455" s="11">
        <f t="shared" ca="1" si="525"/>
        <v>2.9545569331183068</v>
      </c>
      <c r="L7455" s="11" t="str">
        <f t="shared" ca="1" si="522"/>
        <v>H</v>
      </c>
      <c r="M7455" s="11"/>
      <c r="N7455" s="11">
        <v>7454</v>
      </c>
      <c r="O7455" s="12">
        <f t="shared" ca="1" si="526"/>
        <v>-0.71443254309069593</v>
      </c>
      <c r="P7455" s="12">
        <f t="shared" ca="1" si="527"/>
        <v>1.4470379551661363</v>
      </c>
      <c r="Q7455" s="11" t="str">
        <f t="shared" ca="1" si="523"/>
        <v>H</v>
      </c>
    </row>
    <row r="7456" spans="9:17" x14ac:dyDescent="0.25">
      <c r="I7456" s="11">
        <v>7455</v>
      </c>
      <c r="J7456" s="11">
        <f t="shared" ca="1" si="524"/>
        <v>1.9925242074419773</v>
      </c>
      <c r="K7456" s="11">
        <f t="shared" ca="1" si="525"/>
        <v>1.5478944243588646</v>
      </c>
      <c r="L7456" s="11" t="str">
        <f t="shared" ca="1" si="522"/>
        <v>A</v>
      </c>
      <c r="M7456" s="11"/>
      <c r="N7456" s="11">
        <v>7455</v>
      </c>
      <c r="O7456" s="12">
        <f t="shared" ca="1" si="526"/>
        <v>0.17421091135579053</v>
      </c>
      <c r="P7456" s="12">
        <f t="shared" ca="1" si="527"/>
        <v>2.5626100351871597</v>
      </c>
      <c r="Q7456" s="11" t="str">
        <f t="shared" ca="1" si="523"/>
        <v>H</v>
      </c>
    </row>
    <row r="7457" spans="9:17" x14ac:dyDescent="0.25">
      <c r="I7457" s="11">
        <v>7456</v>
      </c>
      <c r="J7457" s="11">
        <f t="shared" ca="1" si="524"/>
        <v>1.5959309756411073</v>
      </c>
      <c r="K7457" s="11">
        <f t="shared" ca="1" si="525"/>
        <v>3.2477609312832199</v>
      </c>
      <c r="L7457" s="11" t="str">
        <f t="shared" ca="1" si="522"/>
        <v>H</v>
      </c>
      <c r="M7457" s="11"/>
      <c r="N7457" s="11">
        <v>7456</v>
      </c>
      <c r="O7457" s="12">
        <f t="shared" ca="1" si="526"/>
        <v>-0.23951721934171821</v>
      </c>
      <c r="P7457" s="12">
        <f t="shared" ca="1" si="527"/>
        <v>0.88498139340683235</v>
      </c>
      <c r="Q7457" s="11" t="str">
        <f t="shared" ca="1" si="523"/>
        <v>H</v>
      </c>
    </row>
    <row r="7458" spans="9:17" x14ac:dyDescent="0.25">
      <c r="I7458" s="11">
        <v>7457</v>
      </c>
      <c r="J7458" s="11">
        <f t="shared" ca="1" si="524"/>
        <v>1.032817074335082</v>
      </c>
      <c r="K7458" s="11">
        <f t="shared" ca="1" si="525"/>
        <v>-0.1783324174550347</v>
      </c>
      <c r="L7458" s="11" t="str">
        <f t="shared" ca="1" si="522"/>
        <v>A</v>
      </c>
      <c r="M7458" s="11"/>
      <c r="N7458" s="11">
        <v>7457</v>
      </c>
      <c r="O7458" s="12">
        <f t="shared" ca="1" si="526"/>
        <v>0.88949915214591768</v>
      </c>
      <c r="P7458" s="12">
        <f t="shared" ca="1" si="527"/>
        <v>1.2586054253587087</v>
      </c>
      <c r="Q7458" s="11" t="str">
        <f t="shared" ca="1" si="523"/>
        <v>H</v>
      </c>
    </row>
    <row r="7459" spans="9:17" x14ac:dyDescent="0.25">
      <c r="I7459" s="11">
        <v>7458</v>
      </c>
      <c r="J7459" s="11">
        <f t="shared" ca="1" si="524"/>
        <v>0.60331152735723825</v>
      </c>
      <c r="K7459" s="11">
        <f t="shared" ca="1" si="525"/>
        <v>1.7751533678423093</v>
      </c>
      <c r="L7459" s="11" t="str">
        <f t="shared" ca="1" si="522"/>
        <v>H</v>
      </c>
      <c r="M7459" s="11"/>
      <c r="N7459" s="11">
        <v>7458</v>
      </c>
      <c r="O7459" s="12">
        <f t="shared" ca="1" si="526"/>
        <v>-4.7358586431271998E-2</v>
      </c>
      <c r="P7459" s="12">
        <f t="shared" ca="1" si="527"/>
        <v>0.84040705503504132</v>
      </c>
      <c r="Q7459" s="11" t="str">
        <f t="shared" ca="1" si="523"/>
        <v>H</v>
      </c>
    </row>
    <row r="7460" spans="9:17" x14ac:dyDescent="0.25">
      <c r="I7460" s="11">
        <v>7459</v>
      </c>
      <c r="J7460" s="11">
        <f t="shared" ca="1" si="524"/>
        <v>-0.74578105127568295</v>
      </c>
      <c r="K7460" s="11">
        <f t="shared" ca="1" si="525"/>
        <v>4.1548036812069578</v>
      </c>
      <c r="L7460" s="11" t="str">
        <f t="shared" ca="1" si="522"/>
        <v>H</v>
      </c>
      <c r="M7460" s="11"/>
      <c r="N7460" s="11">
        <v>7459</v>
      </c>
      <c r="O7460" s="12">
        <f t="shared" ca="1" si="526"/>
        <v>-0.24154513665315602</v>
      </c>
      <c r="P7460" s="12">
        <f t="shared" ca="1" si="527"/>
        <v>1.1302364364300324</v>
      </c>
      <c r="Q7460" s="11" t="str">
        <f t="shared" ca="1" si="523"/>
        <v>H</v>
      </c>
    </row>
    <row r="7461" spans="9:17" x14ac:dyDescent="0.25">
      <c r="I7461" s="11">
        <v>7460</v>
      </c>
      <c r="J7461" s="11">
        <f t="shared" ca="1" si="524"/>
        <v>-0.32699568004142232</v>
      </c>
      <c r="K7461" s="11">
        <f t="shared" ca="1" si="525"/>
        <v>0.97528353163377868</v>
      </c>
      <c r="L7461" s="11" t="str">
        <f t="shared" ca="1" si="522"/>
        <v>H</v>
      </c>
      <c r="M7461" s="11"/>
      <c r="N7461" s="11">
        <v>7460</v>
      </c>
      <c r="O7461" s="12">
        <f t="shared" ca="1" si="526"/>
        <v>0.12945503301457839</v>
      </c>
      <c r="P7461" s="12">
        <f t="shared" ca="1" si="527"/>
        <v>-3.0765238608133765</v>
      </c>
      <c r="Q7461" s="11" t="str">
        <f t="shared" ca="1" si="523"/>
        <v>A</v>
      </c>
    </row>
    <row r="7462" spans="9:17" x14ac:dyDescent="0.25">
      <c r="I7462" s="11">
        <v>7461</v>
      </c>
      <c r="J7462" s="11">
        <f t="shared" ca="1" si="524"/>
        <v>-0.12577466112202973</v>
      </c>
      <c r="K7462" s="11">
        <f t="shared" ca="1" si="525"/>
        <v>1.8816930795040601</v>
      </c>
      <c r="L7462" s="11" t="str">
        <f t="shared" ca="1" si="522"/>
        <v>H</v>
      </c>
      <c r="M7462" s="11"/>
      <c r="N7462" s="11">
        <v>7461</v>
      </c>
      <c r="O7462" s="12">
        <f t="shared" ca="1" si="526"/>
        <v>-1.0951573327031257</v>
      </c>
      <c r="P7462" s="12">
        <f t="shared" ca="1" si="527"/>
        <v>1.8231380604861591</v>
      </c>
      <c r="Q7462" s="11" t="str">
        <f t="shared" ca="1" si="523"/>
        <v>H</v>
      </c>
    </row>
    <row r="7463" spans="9:17" x14ac:dyDescent="0.25">
      <c r="I7463" s="11">
        <v>7462</v>
      </c>
      <c r="J7463" s="11">
        <f t="shared" ca="1" si="524"/>
        <v>0.20945926131997983</v>
      </c>
      <c r="K7463" s="11">
        <f t="shared" ca="1" si="525"/>
        <v>2.37477454604368</v>
      </c>
      <c r="L7463" s="11" t="str">
        <f t="shared" ca="1" si="522"/>
        <v>H</v>
      </c>
      <c r="M7463" s="11"/>
      <c r="N7463" s="11">
        <v>7462</v>
      </c>
      <c r="O7463" s="12">
        <f t="shared" ca="1" si="526"/>
        <v>-0.38340825419432156</v>
      </c>
      <c r="P7463" s="12">
        <f t="shared" ca="1" si="527"/>
        <v>0.95345991524303775</v>
      </c>
      <c r="Q7463" s="11" t="str">
        <f t="shared" ca="1" si="523"/>
        <v>H</v>
      </c>
    </row>
    <row r="7464" spans="9:17" x14ac:dyDescent="0.25">
      <c r="I7464" s="11">
        <v>7463</v>
      </c>
      <c r="J7464" s="11">
        <f t="shared" ca="1" si="524"/>
        <v>-0.42002561679748618</v>
      </c>
      <c r="K7464" s="11">
        <f t="shared" ca="1" si="525"/>
        <v>2.2590035637727479</v>
      </c>
      <c r="L7464" s="11" t="str">
        <f t="shared" ca="1" si="522"/>
        <v>H</v>
      </c>
      <c r="M7464" s="11"/>
      <c r="N7464" s="11">
        <v>7463</v>
      </c>
      <c r="O7464" s="12">
        <f t="shared" ca="1" si="526"/>
        <v>1.5822210648169117</v>
      </c>
      <c r="P7464" s="12">
        <f t="shared" ca="1" si="527"/>
        <v>1.4717823722307253</v>
      </c>
      <c r="Q7464" s="11" t="str">
        <f t="shared" ca="1" si="523"/>
        <v>A</v>
      </c>
    </row>
    <row r="7465" spans="9:17" x14ac:dyDescent="0.25">
      <c r="I7465" s="11">
        <v>7464</v>
      </c>
      <c r="J7465" s="11">
        <f t="shared" ca="1" si="524"/>
        <v>0.85765714699766082</v>
      </c>
      <c r="K7465" s="11">
        <f t="shared" ca="1" si="525"/>
        <v>1.7807540838917262</v>
      </c>
      <c r="L7465" s="11" t="str">
        <f t="shared" ca="1" si="522"/>
        <v>H</v>
      </c>
      <c r="M7465" s="11"/>
      <c r="N7465" s="11">
        <v>7464</v>
      </c>
      <c r="O7465" s="12">
        <f t="shared" ca="1" si="526"/>
        <v>0.65817772952945253</v>
      </c>
      <c r="P7465" s="12">
        <f t="shared" ca="1" si="527"/>
        <v>0.3936603021563414</v>
      </c>
      <c r="Q7465" s="11" t="str">
        <f t="shared" ca="1" si="523"/>
        <v>A</v>
      </c>
    </row>
    <row r="7466" spans="9:17" x14ac:dyDescent="0.25">
      <c r="I7466" s="11">
        <v>7465</v>
      </c>
      <c r="J7466" s="11">
        <f t="shared" ca="1" si="524"/>
        <v>2.4607500690807043</v>
      </c>
      <c r="K7466" s="11">
        <f t="shared" ca="1" si="525"/>
        <v>2.457129493531883</v>
      </c>
      <c r="L7466" s="11" t="str">
        <f t="shared" ca="1" si="522"/>
        <v>A</v>
      </c>
      <c r="M7466" s="11"/>
      <c r="N7466" s="11">
        <v>7465</v>
      </c>
      <c r="O7466" s="12">
        <f t="shared" ca="1" si="526"/>
        <v>0.17431776781752834</v>
      </c>
      <c r="P7466" s="12">
        <f t="shared" ca="1" si="527"/>
        <v>2.3287114095836259</v>
      </c>
      <c r="Q7466" s="11" t="str">
        <f t="shared" ca="1" si="523"/>
        <v>H</v>
      </c>
    </row>
    <row r="7467" spans="9:17" x14ac:dyDescent="0.25">
      <c r="I7467" s="11">
        <v>7466</v>
      </c>
      <c r="J7467" s="11">
        <f t="shared" ca="1" si="524"/>
        <v>0.22153719664354687</v>
      </c>
      <c r="K7467" s="11">
        <f t="shared" ca="1" si="525"/>
        <v>1.2824119766024578</v>
      </c>
      <c r="L7467" s="11" t="str">
        <f t="shared" ca="1" si="522"/>
        <v>H</v>
      </c>
      <c r="M7467" s="11"/>
      <c r="N7467" s="11">
        <v>7466</v>
      </c>
      <c r="O7467" s="12">
        <f t="shared" ca="1" si="526"/>
        <v>1.0345073052120195</v>
      </c>
      <c r="P7467" s="12">
        <f t="shared" ca="1" si="527"/>
        <v>0.91984647165021016</v>
      </c>
      <c r="Q7467" s="11" t="str">
        <f t="shared" ca="1" si="523"/>
        <v>A</v>
      </c>
    </row>
    <row r="7468" spans="9:17" x14ac:dyDescent="0.25">
      <c r="I7468" s="11">
        <v>7467</v>
      </c>
      <c r="J7468" s="11">
        <f t="shared" ca="1" si="524"/>
        <v>1.8213922478681113</v>
      </c>
      <c r="K7468" s="11">
        <f t="shared" ca="1" si="525"/>
        <v>3.9144397484813238</v>
      </c>
      <c r="L7468" s="11" t="str">
        <f t="shared" ca="1" si="522"/>
        <v>H</v>
      </c>
      <c r="M7468" s="11"/>
      <c r="N7468" s="11">
        <v>7467</v>
      </c>
      <c r="O7468" s="12">
        <f t="shared" ca="1" si="526"/>
        <v>2.0118448668868156</v>
      </c>
      <c r="P7468" s="12">
        <f t="shared" ca="1" si="527"/>
        <v>0.81732082819654239</v>
      </c>
      <c r="Q7468" s="11" t="str">
        <f t="shared" ca="1" si="523"/>
        <v>A</v>
      </c>
    </row>
    <row r="7469" spans="9:17" x14ac:dyDescent="0.25">
      <c r="I7469" s="11">
        <v>7468</v>
      </c>
      <c r="J7469" s="11">
        <f t="shared" ca="1" si="524"/>
        <v>0.19681199840495733</v>
      </c>
      <c r="K7469" s="11">
        <f t="shared" ca="1" si="525"/>
        <v>0.50732814264738568</v>
      </c>
      <c r="L7469" s="11" t="str">
        <f t="shared" ca="1" si="522"/>
        <v>H</v>
      </c>
      <c r="M7469" s="11"/>
      <c r="N7469" s="11">
        <v>7468</v>
      </c>
      <c r="O7469" s="12">
        <f t="shared" ca="1" si="526"/>
        <v>1.56792632006837</v>
      </c>
      <c r="P7469" s="12">
        <f t="shared" ca="1" si="527"/>
        <v>1.5503550805726358</v>
      </c>
      <c r="Q7469" s="11" t="str">
        <f t="shared" ca="1" si="523"/>
        <v>A</v>
      </c>
    </row>
    <row r="7470" spans="9:17" x14ac:dyDescent="0.25">
      <c r="I7470" s="11">
        <v>7469</v>
      </c>
      <c r="J7470" s="11">
        <f t="shared" ca="1" si="524"/>
        <v>-1.2630587822936934</v>
      </c>
      <c r="K7470" s="11">
        <f t="shared" ca="1" si="525"/>
        <v>3.1677359245469612</v>
      </c>
      <c r="L7470" s="11" t="str">
        <f t="shared" ca="1" si="522"/>
        <v>H</v>
      </c>
      <c r="M7470" s="11"/>
      <c r="N7470" s="11">
        <v>7469</v>
      </c>
      <c r="O7470" s="12">
        <f t="shared" ca="1" si="526"/>
        <v>-0.55584795072215809</v>
      </c>
      <c r="P7470" s="12">
        <f t="shared" ca="1" si="527"/>
        <v>3.7377634983372845</v>
      </c>
      <c r="Q7470" s="11" t="str">
        <f t="shared" ca="1" si="523"/>
        <v>H</v>
      </c>
    </row>
    <row r="7471" spans="9:17" x14ac:dyDescent="0.25">
      <c r="I7471" s="11">
        <v>7470</v>
      </c>
      <c r="J7471" s="11">
        <f t="shared" ca="1" si="524"/>
        <v>2.4181363632704871</v>
      </c>
      <c r="K7471" s="11">
        <f t="shared" ca="1" si="525"/>
        <v>1.0469014905793794</v>
      </c>
      <c r="L7471" s="11" t="str">
        <f t="shared" ca="1" si="522"/>
        <v>A</v>
      </c>
      <c r="M7471" s="11"/>
      <c r="N7471" s="11">
        <v>7470</v>
      </c>
      <c r="O7471" s="12">
        <f t="shared" ca="1" si="526"/>
        <v>0.94441121633353153</v>
      </c>
      <c r="P7471" s="12">
        <f t="shared" ca="1" si="527"/>
        <v>1.0568504205097753</v>
      </c>
      <c r="Q7471" s="11" t="str">
        <f t="shared" ca="1" si="523"/>
        <v>H</v>
      </c>
    </row>
    <row r="7472" spans="9:17" x14ac:dyDescent="0.25">
      <c r="I7472" s="11">
        <v>7471</v>
      </c>
      <c r="J7472" s="11">
        <f t="shared" ca="1" si="524"/>
        <v>0.40791050699153375</v>
      </c>
      <c r="K7472" s="11">
        <f t="shared" ca="1" si="525"/>
        <v>1.8206211791904696</v>
      </c>
      <c r="L7472" s="11" t="str">
        <f t="shared" ca="1" si="522"/>
        <v>H</v>
      </c>
      <c r="M7472" s="11"/>
      <c r="N7472" s="11">
        <v>7471</v>
      </c>
      <c r="O7472" s="12">
        <f t="shared" ca="1" si="526"/>
        <v>0.33141974854578493</v>
      </c>
      <c r="P7472" s="12">
        <f t="shared" ca="1" si="527"/>
        <v>0.3878918752345748</v>
      </c>
      <c r="Q7472" s="11" t="str">
        <f t="shared" ca="1" si="523"/>
        <v>H</v>
      </c>
    </row>
    <row r="7473" spans="9:17" x14ac:dyDescent="0.25">
      <c r="I7473" s="11">
        <v>7472</v>
      </c>
      <c r="J7473" s="11">
        <f t="shared" ca="1" si="524"/>
        <v>1.2680851904062109</v>
      </c>
      <c r="K7473" s="11">
        <f t="shared" ca="1" si="525"/>
        <v>2.4978301657664184</v>
      </c>
      <c r="L7473" s="11" t="str">
        <f t="shared" ca="1" si="522"/>
        <v>H</v>
      </c>
      <c r="M7473" s="11"/>
      <c r="N7473" s="11">
        <v>7472</v>
      </c>
      <c r="O7473" s="12">
        <f t="shared" ca="1" si="526"/>
        <v>-0.6326333681975167</v>
      </c>
      <c r="P7473" s="12">
        <f t="shared" ca="1" si="527"/>
        <v>0.5947930510188667</v>
      </c>
      <c r="Q7473" s="11" t="str">
        <f t="shared" ca="1" si="523"/>
        <v>H</v>
      </c>
    </row>
    <row r="7474" spans="9:17" x14ac:dyDescent="0.25">
      <c r="I7474" s="11">
        <v>7473</v>
      </c>
      <c r="J7474" s="11">
        <f t="shared" ca="1" si="524"/>
        <v>0.71289145501844298</v>
      </c>
      <c r="K7474" s="11">
        <f t="shared" ca="1" si="525"/>
        <v>2.8881644746135002</v>
      </c>
      <c r="L7474" s="11" t="str">
        <f t="shared" ca="1" si="522"/>
        <v>H</v>
      </c>
      <c r="M7474" s="11"/>
      <c r="N7474" s="11">
        <v>7473</v>
      </c>
      <c r="O7474" s="12">
        <f t="shared" ca="1" si="526"/>
        <v>2.0512096160859778</v>
      </c>
      <c r="P7474" s="12">
        <f t="shared" ca="1" si="527"/>
        <v>-0.47637768104581935</v>
      </c>
      <c r="Q7474" s="11" t="str">
        <f t="shared" ca="1" si="523"/>
        <v>A</v>
      </c>
    </row>
    <row r="7475" spans="9:17" x14ac:dyDescent="0.25">
      <c r="I7475" s="11">
        <v>7474</v>
      </c>
      <c r="J7475" s="11">
        <f t="shared" ca="1" si="524"/>
        <v>0.3974951121853918</v>
      </c>
      <c r="K7475" s="11">
        <f t="shared" ca="1" si="525"/>
        <v>2.4279402018916594</v>
      </c>
      <c r="L7475" s="11" t="str">
        <f t="shared" ca="1" si="522"/>
        <v>H</v>
      </c>
      <c r="M7475" s="11"/>
      <c r="N7475" s="11">
        <v>7474</v>
      </c>
      <c r="O7475" s="12">
        <f t="shared" ca="1" si="526"/>
        <v>1.8746621635094045</v>
      </c>
      <c r="P7475" s="12">
        <f t="shared" ca="1" si="527"/>
        <v>1.9002652702741556</v>
      </c>
      <c r="Q7475" s="11" t="str">
        <f t="shared" ca="1" si="523"/>
        <v>H</v>
      </c>
    </row>
    <row r="7476" spans="9:17" x14ac:dyDescent="0.25">
      <c r="I7476" s="11">
        <v>7475</v>
      </c>
      <c r="J7476" s="11">
        <f t="shared" ca="1" si="524"/>
        <v>1.2308821911447834</v>
      </c>
      <c r="K7476" s="11">
        <f t="shared" ca="1" si="525"/>
        <v>1.4225188063202494</v>
      </c>
      <c r="L7476" s="11" t="str">
        <f t="shared" ca="1" si="522"/>
        <v>H</v>
      </c>
      <c r="M7476" s="11"/>
      <c r="N7476" s="11">
        <v>7475</v>
      </c>
      <c r="O7476" s="12">
        <f t="shared" ca="1" si="526"/>
        <v>0.31428079146734955</v>
      </c>
      <c r="P7476" s="12">
        <f t="shared" ca="1" si="527"/>
        <v>1.3480795208118326</v>
      </c>
      <c r="Q7476" s="11" t="str">
        <f t="shared" ca="1" si="523"/>
        <v>H</v>
      </c>
    </row>
    <row r="7477" spans="9:17" x14ac:dyDescent="0.25">
      <c r="I7477" s="11">
        <v>7476</v>
      </c>
      <c r="J7477" s="11">
        <f t="shared" ca="1" si="524"/>
        <v>0.49318571974249231</v>
      </c>
      <c r="K7477" s="11">
        <f t="shared" ca="1" si="525"/>
        <v>0.2757214516039761</v>
      </c>
      <c r="L7477" s="11" t="str">
        <f t="shared" ca="1" si="522"/>
        <v>A</v>
      </c>
      <c r="M7477" s="11"/>
      <c r="N7477" s="11">
        <v>7476</v>
      </c>
      <c r="O7477" s="12">
        <f t="shared" ca="1" si="526"/>
        <v>0.32852628933310846</v>
      </c>
      <c r="P7477" s="12">
        <f t="shared" ca="1" si="527"/>
        <v>2.1612143891648921</v>
      </c>
      <c r="Q7477" s="11" t="str">
        <f t="shared" ca="1" si="523"/>
        <v>H</v>
      </c>
    </row>
    <row r="7478" spans="9:17" x14ac:dyDescent="0.25">
      <c r="I7478" s="11">
        <v>7477</v>
      </c>
      <c r="J7478" s="11">
        <f t="shared" ca="1" si="524"/>
        <v>1.8009790449438754</v>
      </c>
      <c r="K7478" s="11">
        <f t="shared" ca="1" si="525"/>
        <v>3.6251691668490613</v>
      </c>
      <c r="L7478" s="11" t="str">
        <f t="shared" ca="1" si="522"/>
        <v>H</v>
      </c>
      <c r="M7478" s="11"/>
      <c r="N7478" s="11">
        <v>7477</v>
      </c>
      <c r="O7478" s="12">
        <f t="shared" ca="1" si="526"/>
        <v>0.59039486328423851</v>
      </c>
      <c r="P7478" s="12">
        <f t="shared" ca="1" si="527"/>
        <v>1.1008918810904162</v>
      </c>
      <c r="Q7478" s="11" t="str">
        <f t="shared" ca="1" si="523"/>
        <v>H</v>
      </c>
    </row>
    <row r="7479" spans="9:17" x14ac:dyDescent="0.25">
      <c r="I7479" s="11">
        <v>7478</v>
      </c>
      <c r="J7479" s="11">
        <f t="shared" ca="1" si="524"/>
        <v>1.1546936753908184</v>
      </c>
      <c r="K7479" s="11">
        <f t="shared" ca="1" si="525"/>
        <v>3.486861960925892</v>
      </c>
      <c r="L7479" s="11" t="str">
        <f t="shared" ca="1" si="522"/>
        <v>H</v>
      </c>
      <c r="M7479" s="11"/>
      <c r="N7479" s="11">
        <v>7478</v>
      </c>
      <c r="O7479" s="12">
        <f t="shared" ca="1" si="526"/>
        <v>0.88452985108512427</v>
      </c>
      <c r="P7479" s="12">
        <f t="shared" ca="1" si="527"/>
        <v>-0.3509438825547555</v>
      </c>
      <c r="Q7479" s="11" t="str">
        <f t="shared" ca="1" si="523"/>
        <v>A</v>
      </c>
    </row>
    <row r="7480" spans="9:17" x14ac:dyDescent="0.25">
      <c r="I7480" s="11">
        <v>7479</v>
      </c>
      <c r="J7480" s="11">
        <f t="shared" ca="1" si="524"/>
        <v>-0.75823757030174888</v>
      </c>
      <c r="K7480" s="11">
        <f t="shared" ca="1" si="525"/>
        <v>2.2164307595074968</v>
      </c>
      <c r="L7480" s="11" t="str">
        <f t="shared" ca="1" si="522"/>
        <v>H</v>
      </c>
      <c r="M7480" s="11"/>
      <c r="N7480" s="11">
        <v>7479</v>
      </c>
      <c r="O7480" s="12">
        <f t="shared" ca="1" si="526"/>
        <v>0.5430052423562004</v>
      </c>
      <c r="P7480" s="12">
        <f t="shared" ca="1" si="527"/>
        <v>0.94968546334084958</v>
      </c>
      <c r="Q7480" s="11" t="str">
        <f t="shared" ca="1" si="523"/>
        <v>H</v>
      </c>
    </row>
    <row r="7481" spans="9:17" x14ac:dyDescent="0.25">
      <c r="I7481" s="11">
        <v>7480</v>
      </c>
      <c r="J7481" s="11">
        <f t="shared" ca="1" si="524"/>
        <v>-0.57917505680418813</v>
      </c>
      <c r="K7481" s="11">
        <f t="shared" ca="1" si="525"/>
        <v>0.16381044162732517</v>
      </c>
      <c r="L7481" s="11" t="str">
        <f t="shared" ca="1" si="522"/>
        <v>H</v>
      </c>
      <c r="M7481" s="11"/>
      <c r="N7481" s="11">
        <v>7480</v>
      </c>
      <c r="O7481" s="12">
        <f t="shared" ca="1" si="526"/>
        <v>0.41191139901370349</v>
      </c>
      <c r="P7481" s="12">
        <f t="shared" ca="1" si="527"/>
        <v>1.1599473928709332</v>
      </c>
      <c r="Q7481" s="11" t="str">
        <f t="shared" ca="1" si="523"/>
        <v>H</v>
      </c>
    </row>
    <row r="7482" spans="9:17" x14ac:dyDescent="0.25">
      <c r="I7482" s="11">
        <v>7481</v>
      </c>
      <c r="J7482" s="11">
        <f t="shared" ca="1" si="524"/>
        <v>-0.21549629591928399</v>
      </c>
      <c r="K7482" s="11">
        <f t="shared" ca="1" si="525"/>
        <v>1.5677764758808137</v>
      </c>
      <c r="L7482" s="11" t="str">
        <f t="shared" ca="1" si="522"/>
        <v>H</v>
      </c>
      <c r="M7482" s="11"/>
      <c r="N7482" s="11">
        <v>7481</v>
      </c>
      <c r="O7482" s="12">
        <f t="shared" ca="1" si="526"/>
        <v>1.129871273767274</v>
      </c>
      <c r="P7482" s="12">
        <f t="shared" ca="1" si="527"/>
        <v>1.9242566064348376</v>
      </c>
      <c r="Q7482" s="11" t="str">
        <f t="shared" ca="1" si="523"/>
        <v>H</v>
      </c>
    </row>
    <row r="7483" spans="9:17" x14ac:dyDescent="0.25">
      <c r="I7483" s="11">
        <v>7482</v>
      </c>
      <c r="J7483" s="11">
        <f t="shared" ca="1" si="524"/>
        <v>1.791014365871189</v>
      </c>
      <c r="K7483" s="11">
        <f t="shared" ca="1" si="525"/>
        <v>1.1703656332198591</v>
      </c>
      <c r="L7483" s="11" t="str">
        <f t="shared" ca="1" si="522"/>
        <v>A</v>
      </c>
      <c r="M7483" s="11"/>
      <c r="N7483" s="11">
        <v>7482</v>
      </c>
      <c r="O7483" s="12">
        <f t="shared" ca="1" si="526"/>
        <v>-0.20677220193307799</v>
      </c>
      <c r="P7483" s="12">
        <f t="shared" ca="1" si="527"/>
        <v>1.965046826600501</v>
      </c>
      <c r="Q7483" s="11" t="str">
        <f t="shared" ca="1" si="523"/>
        <v>H</v>
      </c>
    </row>
    <row r="7484" spans="9:17" x14ac:dyDescent="0.25">
      <c r="I7484" s="11">
        <v>7483</v>
      </c>
      <c r="J7484" s="11">
        <f t="shared" ca="1" si="524"/>
        <v>1.2946351209042493</v>
      </c>
      <c r="K7484" s="11">
        <f t="shared" ca="1" si="525"/>
        <v>2.3355029670833449</v>
      </c>
      <c r="L7484" s="11" t="str">
        <f t="shared" ca="1" si="522"/>
        <v>H</v>
      </c>
      <c r="M7484" s="11"/>
      <c r="N7484" s="11">
        <v>7483</v>
      </c>
      <c r="O7484" s="12">
        <f t="shared" ca="1" si="526"/>
        <v>-0.69166909911055607</v>
      </c>
      <c r="P7484" s="12">
        <f t="shared" ca="1" si="527"/>
        <v>4.1928455361634001</v>
      </c>
      <c r="Q7484" s="11" t="str">
        <f t="shared" ca="1" si="523"/>
        <v>H</v>
      </c>
    </row>
    <row r="7485" spans="9:17" x14ac:dyDescent="0.25">
      <c r="I7485" s="11">
        <v>7484</v>
      </c>
      <c r="J7485" s="11">
        <f t="shared" ca="1" si="524"/>
        <v>3.0233241276165845</v>
      </c>
      <c r="K7485" s="11">
        <f t="shared" ca="1" si="525"/>
        <v>1.7568800088645131</v>
      </c>
      <c r="L7485" s="11" t="str">
        <f t="shared" ca="1" si="522"/>
        <v>A</v>
      </c>
      <c r="M7485" s="11"/>
      <c r="N7485" s="11">
        <v>7484</v>
      </c>
      <c r="O7485" s="12">
        <f t="shared" ca="1" si="526"/>
        <v>-0.14739517172422401</v>
      </c>
      <c r="P7485" s="12">
        <f t="shared" ca="1" si="527"/>
        <v>2.1288621778666204</v>
      </c>
      <c r="Q7485" s="11" t="str">
        <f t="shared" ca="1" si="523"/>
        <v>H</v>
      </c>
    </row>
    <row r="7486" spans="9:17" x14ac:dyDescent="0.25">
      <c r="I7486" s="11">
        <v>7485</v>
      </c>
      <c r="J7486" s="11">
        <f t="shared" ca="1" si="524"/>
        <v>1.2959856849383644</v>
      </c>
      <c r="K7486" s="11">
        <f t="shared" ca="1" si="525"/>
        <v>1.7089528478243419</v>
      </c>
      <c r="L7486" s="11" t="str">
        <f t="shared" ca="1" si="522"/>
        <v>H</v>
      </c>
      <c r="M7486" s="11"/>
      <c r="N7486" s="11">
        <v>7485</v>
      </c>
      <c r="O7486" s="12">
        <f t="shared" ca="1" si="526"/>
        <v>0.17965963932543344</v>
      </c>
      <c r="P7486" s="12">
        <f t="shared" ca="1" si="527"/>
        <v>2.9022864959817962</v>
      </c>
      <c r="Q7486" s="11" t="str">
        <f t="shared" ca="1" si="523"/>
        <v>H</v>
      </c>
    </row>
    <row r="7487" spans="9:17" x14ac:dyDescent="0.25">
      <c r="I7487" s="11">
        <v>7486</v>
      </c>
      <c r="J7487" s="11">
        <f t="shared" ca="1" si="524"/>
        <v>2.1271077935375762</v>
      </c>
      <c r="K7487" s="11">
        <f t="shared" ca="1" si="525"/>
        <v>1.5528397588279343</v>
      </c>
      <c r="L7487" s="11" t="str">
        <f t="shared" ca="1" si="522"/>
        <v>A</v>
      </c>
      <c r="M7487" s="11"/>
      <c r="N7487" s="11">
        <v>7486</v>
      </c>
      <c r="O7487" s="12">
        <f t="shared" ca="1" si="526"/>
        <v>-0.44120283314766462</v>
      </c>
      <c r="P7487" s="12">
        <f t="shared" ca="1" si="527"/>
        <v>-0.84296453628520762</v>
      </c>
      <c r="Q7487" s="11" t="str">
        <f t="shared" ca="1" si="523"/>
        <v>A</v>
      </c>
    </row>
    <row r="7488" spans="9:17" x14ac:dyDescent="0.25">
      <c r="I7488" s="11">
        <v>7487</v>
      </c>
      <c r="J7488" s="11">
        <f t="shared" ca="1" si="524"/>
        <v>0.75125625157113318</v>
      </c>
      <c r="K7488" s="11">
        <f t="shared" ca="1" si="525"/>
        <v>0.36083647073560066</v>
      </c>
      <c r="L7488" s="11" t="str">
        <f t="shared" ca="1" si="522"/>
        <v>A</v>
      </c>
      <c r="M7488" s="11"/>
      <c r="N7488" s="11">
        <v>7487</v>
      </c>
      <c r="O7488" s="12">
        <f t="shared" ca="1" si="526"/>
        <v>-1.4383149692725377</v>
      </c>
      <c r="P7488" s="12">
        <f t="shared" ca="1" si="527"/>
        <v>2.0022984391266356</v>
      </c>
      <c r="Q7488" s="11" t="str">
        <f t="shared" ca="1" si="523"/>
        <v>H</v>
      </c>
    </row>
    <row r="7489" spans="9:17" x14ac:dyDescent="0.25">
      <c r="I7489" s="11">
        <v>7488</v>
      </c>
      <c r="J7489" s="11">
        <f t="shared" ca="1" si="524"/>
        <v>3.1989507642810442</v>
      </c>
      <c r="K7489" s="11">
        <f t="shared" ca="1" si="525"/>
        <v>1.3500270296350354</v>
      </c>
      <c r="L7489" s="11" t="str">
        <f t="shared" ca="1" si="522"/>
        <v>A</v>
      </c>
      <c r="M7489" s="11"/>
      <c r="N7489" s="11">
        <v>7488</v>
      </c>
      <c r="O7489" s="12">
        <f t="shared" ca="1" si="526"/>
        <v>0.10489552469577362</v>
      </c>
      <c r="P7489" s="12">
        <f t="shared" ca="1" si="527"/>
        <v>1.9623465126475172</v>
      </c>
      <c r="Q7489" s="11" t="str">
        <f t="shared" ca="1" si="523"/>
        <v>H</v>
      </c>
    </row>
    <row r="7490" spans="9:17" x14ac:dyDescent="0.25">
      <c r="I7490" s="11">
        <v>7489</v>
      </c>
      <c r="J7490" s="11">
        <f t="shared" ca="1" si="524"/>
        <v>0.47681130707508096</v>
      </c>
      <c r="K7490" s="11">
        <f t="shared" ca="1" si="525"/>
        <v>2.0821075695328064</v>
      </c>
      <c r="L7490" s="11" t="str">
        <f t="shared" ca="1" si="522"/>
        <v>H</v>
      </c>
      <c r="M7490" s="11"/>
      <c r="N7490" s="11">
        <v>7489</v>
      </c>
      <c r="O7490" s="12">
        <f t="shared" ca="1" si="526"/>
        <v>0.46914773887000499</v>
      </c>
      <c r="P7490" s="12">
        <f t="shared" ca="1" si="527"/>
        <v>0.6842053898259346</v>
      </c>
      <c r="Q7490" s="11" t="str">
        <f t="shared" ca="1" si="523"/>
        <v>H</v>
      </c>
    </row>
    <row r="7491" spans="9:17" x14ac:dyDescent="0.25">
      <c r="I7491" s="11">
        <v>7490</v>
      </c>
      <c r="J7491" s="11">
        <f t="shared" ref="J7491:J7554" ca="1" si="528">NORMINV(RAND(), $D$3,$F$3)</f>
        <v>0.51345272929514429</v>
      </c>
      <c r="K7491" s="11">
        <f t="shared" ref="K7491:K7554" ca="1" si="529">NORMINV(RAND(), $D$2,$F$2)</f>
        <v>2.9741293384602985</v>
      </c>
      <c r="L7491" s="11" t="str">
        <f t="shared" ca="1" si="522"/>
        <v>H</v>
      </c>
      <c r="M7491" s="11"/>
      <c r="N7491" s="11">
        <v>7490</v>
      </c>
      <c r="O7491" s="12">
        <f t="shared" ref="O7491:O7554" ca="1" si="530">NORMINV(RAND(), $D$11,$F$11)</f>
        <v>0.10111785423768338</v>
      </c>
      <c r="P7491" s="12">
        <f t="shared" ref="P7491:P7554" ca="1" si="531">NORMINV(RAND(), $D$10,$F$10)</f>
        <v>1.6422854177338793</v>
      </c>
      <c r="Q7491" s="11" t="str">
        <f t="shared" ca="1" si="523"/>
        <v>H</v>
      </c>
    </row>
    <row r="7492" spans="9:17" x14ac:dyDescent="0.25">
      <c r="I7492" s="11">
        <v>7491</v>
      </c>
      <c r="J7492" s="11">
        <f t="shared" ca="1" si="528"/>
        <v>0.10021320458776117</v>
      </c>
      <c r="K7492" s="11">
        <f t="shared" ca="1" si="529"/>
        <v>3.0115706653168459</v>
      </c>
      <c r="L7492" s="11" t="str">
        <f t="shared" ca="1" si="522"/>
        <v>H</v>
      </c>
      <c r="M7492" s="11"/>
      <c r="N7492" s="11">
        <v>7491</v>
      </c>
      <c r="O7492" s="12">
        <f t="shared" ca="1" si="530"/>
        <v>0.90327139827899872</v>
      </c>
      <c r="P7492" s="12">
        <f t="shared" ca="1" si="531"/>
        <v>1.8238424890255367</v>
      </c>
      <c r="Q7492" s="11" t="str">
        <f t="shared" ca="1" si="523"/>
        <v>H</v>
      </c>
    </row>
    <row r="7493" spans="9:17" x14ac:dyDescent="0.25">
      <c r="I7493" s="11">
        <v>7492</v>
      </c>
      <c r="J7493" s="11">
        <f t="shared" ca="1" si="528"/>
        <v>-0.18968695399409696</v>
      </c>
      <c r="K7493" s="11">
        <f t="shared" ca="1" si="529"/>
        <v>2.4182528984025833</v>
      </c>
      <c r="L7493" s="11" t="str">
        <f t="shared" ca="1" si="522"/>
        <v>H</v>
      </c>
      <c r="M7493" s="11"/>
      <c r="N7493" s="11">
        <v>7492</v>
      </c>
      <c r="O7493" s="12">
        <f t="shared" ca="1" si="530"/>
        <v>1.2038962167065708</v>
      </c>
      <c r="P7493" s="12">
        <f t="shared" ca="1" si="531"/>
        <v>-0.5514726946046562</v>
      </c>
      <c r="Q7493" s="11" t="str">
        <f t="shared" ca="1" si="523"/>
        <v>A</v>
      </c>
    </row>
    <row r="7494" spans="9:17" x14ac:dyDescent="0.25">
      <c r="I7494" s="11">
        <v>7493</v>
      </c>
      <c r="J7494" s="11">
        <f t="shared" ca="1" si="528"/>
        <v>-0.25695742174397396</v>
      </c>
      <c r="K7494" s="11">
        <f t="shared" ca="1" si="529"/>
        <v>1.2478961181616164</v>
      </c>
      <c r="L7494" s="11" t="str">
        <f t="shared" ca="1" si="522"/>
        <v>H</v>
      </c>
      <c r="M7494" s="11"/>
      <c r="N7494" s="11">
        <v>7493</v>
      </c>
      <c r="O7494" s="12">
        <f t="shared" ca="1" si="530"/>
        <v>2.9412709233902419</v>
      </c>
      <c r="P7494" s="12">
        <f t="shared" ca="1" si="531"/>
        <v>1.6076741552940528</v>
      </c>
      <c r="Q7494" s="11" t="str">
        <f t="shared" ca="1" si="523"/>
        <v>A</v>
      </c>
    </row>
    <row r="7495" spans="9:17" x14ac:dyDescent="0.25">
      <c r="I7495" s="11">
        <v>7494</v>
      </c>
      <c r="J7495" s="11">
        <f t="shared" ca="1" si="528"/>
        <v>1.8339846779964928</v>
      </c>
      <c r="K7495" s="11">
        <f t="shared" ca="1" si="529"/>
        <v>2.2892055614712943</v>
      </c>
      <c r="L7495" s="11" t="str">
        <f t="shared" ca="1" si="522"/>
        <v>H</v>
      </c>
      <c r="M7495" s="11"/>
      <c r="N7495" s="11">
        <v>7494</v>
      </c>
      <c r="O7495" s="12">
        <f t="shared" ca="1" si="530"/>
        <v>0.16870380347332503</v>
      </c>
      <c r="P7495" s="12">
        <f t="shared" ca="1" si="531"/>
        <v>1.9723250845615938</v>
      </c>
      <c r="Q7495" s="11" t="str">
        <f t="shared" ca="1" si="523"/>
        <v>H</v>
      </c>
    </row>
    <row r="7496" spans="9:17" x14ac:dyDescent="0.25">
      <c r="I7496" s="11">
        <v>7495</v>
      </c>
      <c r="J7496" s="11">
        <f t="shared" ca="1" si="528"/>
        <v>0.63113115584163315</v>
      </c>
      <c r="K7496" s="11">
        <f t="shared" ca="1" si="529"/>
        <v>2.6323180376275914</v>
      </c>
      <c r="L7496" s="11" t="str">
        <f t="shared" ca="1" si="522"/>
        <v>H</v>
      </c>
      <c r="M7496" s="11"/>
      <c r="N7496" s="11">
        <v>7495</v>
      </c>
      <c r="O7496" s="12">
        <f t="shared" ca="1" si="530"/>
        <v>-0.99981754350762087</v>
      </c>
      <c r="P7496" s="12">
        <f t="shared" ca="1" si="531"/>
        <v>2.9519173399749312</v>
      </c>
      <c r="Q7496" s="11" t="str">
        <f t="shared" ca="1" si="523"/>
        <v>H</v>
      </c>
    </row>
    <row r="7497" spans="9:17" x14ac:dyDescent="0.25">
      <c r="I7497" s="11">
        <v>7496</v>
      </c>
      <c r="J7497" s="11">
        <f t="shared" ca="1" si="528"/>
        <v>0.57326581682525024</v>
      </c>
      <c r="K7497" s="11">
        <f t="shared" ca="1" si="529"/>
        <v>2.3504464035523109</v>
      </c>
      <c r="L7497" s="11" t="str">
        <f t="shared" ca="1" si="522"/>
        <v>H</v>
      </c>
      <c r="M7497" s="11"/>
      <c r="N7497" s="11">
        <v>7496</v>
      </c>
      <c r="O7497" s="12">
        <f t="shared" ca="1" si="530"/>
        <v>3.8506024290076448</v>
      </c>
      <c r="P7497" s="12">
        <f t="shared" ca="1" si="531"/>
        <v>0.15330348956314321</v>
      </c>
      <c r="Q7497" s="11" t="str">
        <f t="shared" ca="1" si="523"/>
        <v>A</v>
      </c>
    </row>
    <row r="7498" spans="9:17" x14ac:dyDescent="0.25">
      <c r="I7498" s="11">
        <v>7497</v>
      </c>
      <c r="J7498" s="11">
        <f t="shared" ca="1" si="528"/>
        <v>1.2530739316895867</v>
      </c>
      <c r="K7498" s="11">
        <f t="shared" ca="1" si="529"/>
        <v>1.1287588849937769</v>
      </c>
      <c r="L7498" s="11" t="str">
        <f t="shared" ca="1" si="522"/>
        <v>A</v>
      </c>
      <c r="M7498" s="11"/>
      <c r="N7498" s="11">
        <v>7497</v>
      </c>
      <c r="O7498" s="12">
        <f t="shared" ca="1" si="530"/>
        <v>0.4715462489822293</v>
      </c>
      <c r="P7498" s="12">
        <f t="shared" ca="1" si="531"/>
        <v>1.6203931569277803</v>
      </c>
      <c r="Q7498" s="11" t="str">
        <f t="shared" ca="1" si="523"/>
        <v>H</v>
      </c>
    </row>
    <row r="7499" spans="9:17" x14ac:dyDescent="0.25">
      <c r="I7499" s="11">
        <v>7498</v>
      </c>
      <c r="J7499" s="11">
        <f t="shared" ca="1" si="528"/>
        <v>0.82788956837299366</v>
      </c>
      <c r="K7499" s="11">
        <f t="shared" ca="1" si="529"/>
        <v>2.1121714591576302E-2</v>
      </c>
      <c r="L7499" s="11" t="str">
        <f t="shared" ca="1" si="522"/>
        <v>A</v>
      </c>
      <c r="M7499" s="11"/>
      <c r="N7499" s="11">
        <v>7498</v>
      </c>
      <c r="O7499" s="12">
        <f t="shared" ca="1" si="530"/>
        <v>-4.8773739025939511E-2</v>
      </c>
      <c r="P7499" s="12">
        <f t="shared" ca="1" si="531"/>
        <v>1.7411378814162504</v>
      </c>
      <c r="Q7499" s="11" t="str">
        <f t="shared" ca="1" si="523"/>
        <v>H</v>
      </c>
    </row>
    <row r="7500" spans="9:17" x14ac:dyDescent="0.25">
      <c r="I7500" s="11">
        <v>7499</v>
      </c>
      <c r="J7500" s="11">
        <f t="shared" ca="1" si="528"/>
        <v>-1.0609407043479027</v>
      </c>
      <c r="K7500" s="11">
        <f t="shared" ca="1" si="529"/>
        <v>-0.60813358330138501</v>
      </c>
      <c r="L7500" s="11" t="str">
        <f t="shared" ca="1" si="522"/>
        <v>H</v>
      </c>
      <c r="M7500" s="11"/>
      <c r="N7500" s="11">
        <v>7499</v>
      </c>
      <c r="O7500" s="12">
        <f t="shared" ca="1" si="530"/>
        <v>1.036028645723498</v>
      </c>
      <c r="P7500" s="12">
        <f t="shared" ca="1" si="531"/>
        <v>-6.4879705746464733E-2</v>
      </c>
      <c r="Q7500" s="11" t="str">
        <f t="shared" ca="1" si="523"/>
        <v>A</v>
      </c>
    </row>
    <row r="7501" spans="9:17" x14ac:dyDescent="0.25">
      <c r="I7501" s="11">
        <v>7500</v>
      </c>
      <c r="J7501" s="11">
        <f t="shared" ca="1" si="528"/>
        <v>0.88686624241483081</v>
      </c>
      <c r="K7501" s="11">
        <f t="shared" ca="1" si="529"/>
        <v>-0.54525398018593485</v>
      </c>
      <c r="L7501" s="11" t="str">
        <f t="shared" ca="1" si="522"/>
        <v>A</v>
      </c>
      <c r="M7501" s="11"/>
      <c r="N7501" s="11">
        <v>7500</v>
      </c>
      <c r="O7501" s="12">
        <f t="shared" ca="1" si="530"/>
        <v>1.1800147892862114</v>
      </c>
      <c r="P7501" s="12">
        <f t="shared" ca="1" si="531"/>
        <v>1.2522430648901253</v>
      </c>
      <c r="Q7501" s="11" t="str">
        <f t="shared" ca="1" si="523"/>
        <v>H</v>
      </c>
    </row>
    <row r="7502" spans="9:17" x14ac:dyDescent="0.25">
      <c r="I7502" s="11">
        <v>7501</v>
      </c>
      <c r="J7502" s="11">
        <f t="shared" ca="1" si="528"/>
        <v>1.8759997341189427</v>
      </c>
      <c r="K7502" s="11">
        <f t="shared" ca="1" si="529"/>
        <v>2.0759295669061957</v>
      </c>
      <c r="L7502" s="11" t="str">
        <f t="shared" ca="1" si="522"/>
        <v>H</v>
      </c>
      <c r="M7502" s="11"/>
      <c r="N7502" s="11">
        <v>7501</v>
      </c>
      <c r="O7502" s="12">
        <f t="shared" ca="1" si="530"/>
        <v>-0.46892571282607853</v>
      </c>
      <c r="P7502" s="12">
        <f t="shared" ca="1" si="531"/>
        <v>1.0155609539004533</v>
      </c>
      <c r="Q7502" s="11" t="str">
        <f t="shared" ca="1" si="523"/>
        <v>H</v>
      </c>
    </row>
    <row r="7503" spans="9:17" x14ac:dyDescent="0.25">
      <c r="I7503" s="11">
        <v>7502</v>
      </c>
      <c r="J7503" s="11">
        <f t="shared" ca="1" si="528"/>
        <v>1.5240034529678499</v>
      </c>
      <c r="K7503" s="11">
        <f t="shared" ca="1" si="529"/>
        <v>1.2834617871333842</v>
      </c>
      <c r="L7503" s="11" t="str">
        <f t="shared" ca="1" si="522"/>
        <v>A</v>
      </c>
      <c r="M7503" s="11"/>
      <c r="N7503" s="11">
        <v>7502</v>
      </c>
      <c r="O7503" s="12">
        <f t="shared" ca="1" si="530"/>
        <v>0.10971643087123467</v>
      </c>
      <c r="P7503" s="12">
        <f t="shared" ca="1" si="531"/>
        <v>0.12306924478236225</v>
      </c>
      <c r="Q7503" s="11" t="str">
        <f t="shared" ca="1" si="523"/>
        <v>H</v>
      </c>
    </row>
    <row r="7504" spans="9:17" x14ac:dyDescent="0.25">
      <c r="I7504" s="11">
        <v>7503</v>
      </c>
      <c r="J7504" s="11">
        <f t="shared" ca="1" si="528"/>
        <v>2.609051474297218</v>
      </c>
      <c r="K7504" s="11">
        <f t="shared" ca="1" si="529"/>
        <v>1.4901983437973882</v>
      </c>
      <c r="L7504" s="11" t="str">
        <f t="shared" ca="1" si="522"/>
        <v>A</v>
      </c>
      <c r="M7504" s="11"/>
      <c r="N7504" s="11">
        <v>7503</v>
      </c>
      <c r="O7504" s="12">
        <f t="shared" ca="1" si="530"/>
        <v>1.4642791437351961</v>
      </c>
      <c r="P7504" s="12">
        <f t="shared" ca="1" si="531"/>
        <v>1.6124389432447881</v>
      </c>
      <c r="Q7504" s="11" t="str">
        <f t="shared" ca="1" si="523"/>
        <v>H</v>
      </c>
    </row>
    <row r="7505" spans="9:17" x14ac:dyDescent="0.25">
      <c r="I7505" s="11">
        <v>7504</v>
      </c>
      <c r="J7505" s="11">
        <f t="shared" ca="1" si="528"/>
        <v>0.58992221724866889</v>
      </c>
      <c r="K7505" s="11">
        <f t="shared" ca="1" si="529"/>
        <v>2.9480829729523306</v>
      </c>
      <c r="L7505" s="11" t="str">
        <f t="shared" ca="1" si="522"/>
        <v>H</v>
      </c>
      <c r="M7505" s="11"/>
      <c r="N7505" s="11">
        <v>7504</v>
      </c>
      <c r="O7505" s="12">
        <f t="shared" ca="1" si="530"/>
        <v>1.0776864452432484</v>
      </c>
      <c r="P7505" s="12">
        <f t="shared" ca="1" si="531"/>
        <v>1.771373550381014</v>
      </c>
      <c r="Q7505" s="11" t="str">
        <f t="shared" ca="1" si="523"/>
        <v>H</v>
      </c>
    </row>
    <row r="7506" spans="9:17" x14ac:dyDescent="0.25">
      <c r="I7506" s="11">
        <v>7505</v>
      </c>
      <c r="J7506" s="11">
        <f t="shared" ca="1" si="528"/>
        <v>2.3922027776965238</v>
      </c>
      <c r="K7506" s="11">
        <f t="shared" ca="1" si="529"/>
        <v>1.9615880559477987</v>
      </c>
      <c r="L7506" s="11" t="str">
        <f t="shared" ca="1" si="522"/>
        <v>A</v>
      </c>
      <c r="M7506" s="11"/>
      <c r="N7506" s="11">
        <v>7505</v>
      </c>
      <c r="O7506" s="12">
        <f t="shared" ca="1" si="530"/>
        <v>1.3399139984415074</v>
      </c>
      <c r="P7506" s="12">
        <f t="shared" ca="1" si="531"/>
        <v>-0.26606934302867091</v>
      </c>
      <c r="Q7506" s="11" t="str">
        <f t="shared" ca="1" si="523"/>
        <v>A</v>
      </c>
    </row>
    <row r="7507" spans="9:17" x14ac:dyDescent="0.25">
      <c r="I7507" s="11">
        <v>7506</v>
      </c>
      <c r="J7507" s="11">
        <f t="shared" ca="1" si="528"/>
        <v>1.0758624895444651</v>
      </c>
      <c r="K7507" s="11">
        <f t="shared" ca="1" si="529"/>
        <v>1.8736549107190634</v>
      </c>
      <c r="L7507" s="11" t="str">
        <f t="shared" ca="1" si="522"/>
        <v>H</v>
      </c>
      <c r="M7507" s="11"/>
      <c r="N7507" s="11">
        <v>7506</v>
      </c>
      <c r="O7507" s="12">
        <f t="shared" ca="1" si="530"/>
        <v>0.36890471617258191</v>
      </c>
      <c r="P7507" s="12">
        <f t="shared" ca="1" si="531"/>
        <v>0.94953046371412153</v>
      </c>
      <c r="Q7507" s="11" t="str">
        <f t="shared" ca="1" si="523"/>
        <v>H</v>
      </c>
    </row>
    <row r="7508" spans="9:17" x14ac:dyDescent="0.25">
      <c r="I7508" s="11">
        <v>7507</v>
      </c>
      <c r="J7508" s="11">
        <f t="shared" ca="1" si="528"/>
        <v>2.5031728872741894</v>
      </c>
      <c r="K7508" s="11">
        <f t="shared" ca="1" si="529"/>
        <v>2.3765454376461559</v>
      </c>
      <c r="L7508" s="11" t="str">
        <f t="shared" ca="1" si="522"/>
        <v>A</v>
      </c>
      <c r="M7508" s="11"/>
      <c r="N7508" s="11">
        <v>7507</v>
      </c>
      <c r="O7508" s="12">
        <f t="shared" ca="1" si="530"/>
        <v>0.14021180865129601</v>
      </c>
      <c r="P7508" s="12">
        <f t="shared" ca="1" si="531"/>
        <v>0.19202424845472621</v>
      </c>
      <c r="Q7508" s="11" t="str">
        <f t="shared" ca="1" si="523"/>
        <v>H</v>
      </c>
    </row>
    <row r="7509" spans="9:17" x14ac:dyDescent="0.25">
      <c r="I7509" s="11">
        <v>7508</v>
      </c>
      <c r="J7509" s="11">
        <f t="shared" ca="1" si="528"/>
        <v>0.60487930745277252</v>
      </c>
      <c r="K7509" s="11">
        <f t="shared" ca="1" si="529"/>
        <v>-0.62311381375989106</v>
      </c>
      <c r="L7509" s="11" t="str">
        <f t="shared" ca="1" si="522"/>
        <v>A</v>
      </c>
      <c r="M7509" s="11"/>
      <c r="N7509" s="11">
        <v>7508</v>
      </c>
      <c r="O7509" s="12">
        <f t="shared" ca="1" si="530"/>
        <v>1.2666037359663593</v>
      </c>
      <c r="P7509" s="12">
        <f t="shared" ca="1" si="531"/>
        <v>1.2445270702820916</v>
      </c>
      <c r="Q7509" s="11" t="str">
        <f t="shared" ca="1" si="523"/>
        <v>A</v>
      </c>
    </row>
    <row r="7510" spans="9:17" x14ac:dyDescent="0.25">
      <c r="I7510" s="11">
        <v>7509</v>
      </c>
      <c r="J7510" s="11">
        <f t="shared" ca="1" si="528"/>
        <v>-0.16215956233032924</v>
      </c>
      <c r="K7510" s="11">
        <f t="shared" ca="1" si="529"/>
        <v>2.3035752673099363</v>
      </c>
      <c r="L7510" s="11" t="str">
        <f t="shared" ca="1" si="522"/>
        <v>H</v>
      </c>
      <c r="M7510" s="11"/>
      <c r="N7510" s="11">
        <v>7509</v>
      </c>
      <c r="O7510" s="12">
        <f t="shared" ca="1" si="530"/>
        <v>2.7016877672890054</v>
      </c>
      <c r="P7510" s="12">
        <f t="shared" ca="1" si="531"/>
        <v>1.7119375250504549</v>
      </c>
      <c r="Q7510" s="11" t="str">
        <f t="shared" ca="1" si="523"/>
        <v>A</v>
      </c>
    </row>
    <row r="7511" spans="9:17" x14ac:dyDescent="0.25">
      <c r="I7511" s="11">
        <v>7510</v>
      </c>
      <c r="J7511" s="11">
        <f t="shared" ca="1" si="528"/>
        <v>1.2354915764513952</v>
      </c>
      <c r="K7511" s="11">
        <f t="shared" ca="1" si="529"/>
        <v>2.6782310499886059</v>
      </c>
      <c r="L7511" s="11" t="str">
        <f t="shared" ca="1" si="522"/>
        <v>H</v>
      </c>
      <c r="M7511" s="11"/>
      <c r="N7511" s="11">
        <v>7510</v>
      </c>
      <c r="O7511" s="12">
        <f t="shared" ca="1" si="530"/>
        <v>0.60504215636227521</v>
      </c>
      <c r="P7511" s="12">
        <f t="shared" ca="1" si="531"/>
        <v>2.4938954763259304</v>
      </c>
      <c r="Q7511" s="11" t="str">
        <f t="shared" ca="1" si="523"/>
        <v>H</v>
      </c>
    </row>
    <row r="7512" spans="9:17" x14ac:dyDescent="0.25">
      <c r="I7512" s="11">
        <v>7511</v>
      </c>
      <c r="J7512" s="11">
        <f t="shared" ca="1" si="528"/>
        <v>1.7540295300871995</v>
      </c>
      <c r="K7512" s="11">
        <f t="shared" ca="1" si="529"/>
        <v>-0.59344512308149699</v>
      </c>
      <c r="L7512" s="11" t="str">
        <f t="shared" ca="1" si="522"/>
        <v>A</v>
      </c>
      <c r="M7512" s="11"/>
      <c r="N7512" s="11">
        <v>7511</v>
      </c>
      <c r="O7512" s="12">
        <f t="shared" ca="1" si="530"/>
        <v>1.2009343172351192</v>
      </c>
      <c r="P7512" s="12">
        <f t="shared" ca="1" si="531"/>
        <v>1.8462662844486977</v>
      </c>
      <c r="Q7512" s="11" t="str">
        <f t="shared" ca="1" si="523"/>
        <v>H</v>
      </c>
    </row>
    <row r="7513" spans="9:17" x14ac:dyDescent="0.25">
      <c r="I7513" s="11">
        <v>7512</v>
      </c>
      <c r="J7513" s="11">
        <f t="shared" ca="1" si="528"/>
        <v>1.221608980544709</v>
      </c>
      <c r="K7513" s="11">
        <f t="shared" ca="1" si="529"/>
        <v>4.3067221497515558</v>
      </c>
      <c r="L7513" s="11" t="str">
        <f t="shared" ca="1" si="522"/>
        <v>H</v>
      </c>
      <c r="M7513" s="11"/>
      <c r="N7513" s="11">
        <v>7512</v>
      </c>
      <c r="O7513" s="12">
        <f t="shared" ca="1" si="530"/>
        <v>0.34954943829170582</v>
      </c>
      <c r="P7513" s="12">
        <f t="shared" ca="1" si="531"/>
        <v>0.91762154512892635</v>
      </c>
      <c r="Q7513" s="11" t="str">
        <f t="shared" ca="1" si="523"/>
        <v>H</v>
      </c>
    </row>
    <row r="7514" spans="9:17" x14ac:dyDescent="0.25">
      <c r="I7514" s="11">
        <v>7513</v>
      </c>
      <c r="J7514" s="11">
        <f t="shared" ca="1" si="528"/>
        <v>0.89712102462825905</v>
      </c>
      <c r="K7514" s="11">
        <f t="shared" ca="1" si="529"/>
        <v>0.76614238996433959</v>
      </c>
      <c r="L7514" s="11" t="str">
        <f t="shared" ca="1" si="522"/>
        <v>A</v>
      </c>
      <c r="M7514" s="11"/>
      <c r="N7514" s="11">
        <v>7513</v>
      </c>
      <c r="O7514" s="12">
        <f t="shared" ca="1" si="530"/>
        <v>1.0049158614792739</v>
      </c>
      <c r="P7514" s="12">
        <f t="shared" ca="1" si="531"/>
        <v>3.3167732430924333</v>
      </c>
      <c r="Q7514" s="11" t="str">
        <f t="shared" ca="1" si="523"/>
        <v>H</v>
      </c>
    </row>
    <row r="7515" spans="9:17" x14ac:dyDescent="0.25">
      <c r="I7515" s="11">
        <v>7514</v>
      </c>
      <c r="J7515" s="11">
        <f t="shared" ca="1" si="528"/>
        <v>-6.1732932177778199E-3</v>
      </c>
      <c r="K7515" s="11">
        <f t="shared" ca="1" si="529"/>
        <v>2.9200976624047477</v>
      </c>
      <c r="L7515" s="11" t="str">
        <f t="shared" ca="1" si="522"/>
        <v>H</v>
      </c>
      <c r="M7515" s="11"/>
      <c r="N7515" s="11">
        <v>7514</v>
      </c>
      <c r="O7515" s="12">
        <f t="shared" ca="1" si="530"/>
        <v>-1.3641761365738303</v>
      </c>
      <c r="P7515" s="12">
        <f t="shared" ca="1" si="531"/>
        <v>2.094764725402781</v>
      </c>
      <c r="Q7515" s="11" t="str">
        <f t="shared" ca="1" si="523"/>
        <v>H</v>
      </c>
    </row>
    <row r="7516" spans="9:17" x14ac:dyDescent="0.25">
      <c r="I7516" s="11">
        <v>7515</v>
      </c>
      <c r="J7516" s="11">
        <f t="shared" ca="1" si="528"/>
        <v>-2.4671985482105363E-2</v>
      </c>
      <c r="K7516" s="11">
        <f t="shared" ca="1" si="529"/>
        <v>3.1950408267574182</v>
      </c>
      <c r="L7516" s="11" t="str">
        <f t="shared" ca="1" si="522"/>
        <v>H</v>
      </c>
      <c r="M7516" s="11"/>
      <c r="N7516" s="11">
        <v>7515</v>
      </c>
      <c r="O7516" s="12">
        <f t="shared" ca="1" si="530"/>
        <v>1.5097155793573624</v>
      </c>
      <c r="P7516" s="12">
        <f t="shared" ca="1" si="531"/>
        <v>0.77037376766653143</v>
      </c>
      <c r="Q7516" s="11" t="str">
        <f t="shared" ca="1" si="523"/>
        <v>A</v>
      </c>
    </row>
    <row r="7517" spans="9:17" x14ac:dyDescent="0.25">
      <c r="I7517" s="11">
        <v>7516</v>
      </c>
      <c r="J7517" s="11">
        <f t="shared" ca="1" si="528"/>
        <v>0.32921418720644446</v>
      </c>
      <c r="K7517" s="11">
        <f t="shared" ca="1" si="529"/>
        <v>1.9135322459800508</v>
      </c>
      <c r="L7517" s="11" t="str">
        <f t="shared" ca="1" si="522"/>
        <v>H</v>
      </c>
      <c r="M7517" s="11"/>
      <c r="N7517" s="11">
        <v>7516</v>
      </c>
      <c r="O7517" s="12">
        <f t="shared" ca="1" si="530"/>
        <v>0.67449839440758952</v>
      </c>
      <c r="P7517" s="12">
        <f t="shared" ca="1" si="531"/>
        <v>0.19158090902641112</v>
      </c>
      <c r="Q7517" s="11" t="str">
        <f t="shared" ca="1" si="523"/>
        <v>A</v>
      </c>
    </row>
    <row r="7518" spans="9:17" x14ac:dyDescent="0.25">
      <c r="I7518" s="11">
        <v>7517</v>
      </c>
      <c r="J7518" s="11">
        <f t="shared" ca="1" si="528"/>
        <v>-0.45726364258791941</v>
      </c>
      <c r="K7518" s="11">
        <f t="shared" ca="1" si="529"/>
        <v>3.2631841086292859</v>
      </c>
      <c r="L7518" s="11" t="str">
        <f t="shared" ca="1" si="522"/>
        <v>H</v>
      </c>
      <c r="M7518" s="11"/>
      <c r="N7518" s="11">
        <v>7517</v>
      </c>
      <c r="O7518" s="12">
        <f t="shared" ca="1" si="530"/>
        <v>-0.90752484380617648</v>
      </c>
      <c r="P7518" s="12">
        <f t="shared" ca="1" si="531"/>
        <v>1.2802188348012316</v>
      </c>
      <c r="Q7518" s="11" t="str">
        <f t="shared" ca="1" si="523"/>
        <v>H</v>
      </c>
    </row>
    <row r="7519" spans="9:17" x14ac:dyDescent="0.25">
      <c r="I7519" s="11">
        <v>7518</v>
      </c>
      <c r="J7519" s="11">
        <f t="shared" ca="1" si="528"/>
        <v>1.9974547686283786</v>
      </c>
      <c r="K7519" s="11">
        <f t="shared" ca="1" si="529"/>
        <v>2.2248712622850468</v>
      </c>
      <c r="L7519" s="11" t="str">
        <f t="shared" ca="1" si="522"/>
        <v>H</v>
      </c>
      <c r="M7519" s="11"/>
      <c r="N7519" s="11">
        <v>7518</v>
      </c>
      <c r="O7519" s="12">
        <f t="shared" ca="1" si="530"/>
        <v>7.0507029348787276E-2</v>
      </c>
      <c r="P7519" s="12">
        <f t="shared" ca="1" si="531"/>
        <v>1.0976433562804409</v>
      </c>
      <c r="Q7519" s="11" t="str">
        <f t="shared" ca="1" si="523"/>
        <v>H</v>
      </c>
    </row>
    <row r="7520" spans="9:17" x14ac:dyDescent="0.25">
      <c r="I7520" s="11">
        <v>7519</v>
      </c>
      <c r="J7520" s="11">
        <f t="shared" ca="1" si="528"/>
        <v>0.89056432134401753</v>
      </c>
      <c r="K7520" s="11">
        <f t="shared" ca="1" si="529"/>
        <v>2.6898042367163195</v>
      </c>
      <c r="L7520" s="11" t="str">
        <f t="shared" ca="1" si="522"/>
        <v>H</v>
      </c>
      <c r="M7520" s="11"/>
      <c r="N7520" s="11">
        <v>7519</v>
      </c>
      <c r="O7520" s="12">
        <f t="shared" ca="1" si="530"/>
        <v>-1.1964263364237233</v>
      </c>
      <c r="P7520" s="12">
        <f t="shared" ca="1" si="531"/>
        <v>0.69340984934171435</v>
      </c>
      <c r="Q7520" s="11" t="str">
        <f t="shared" ca="1" si="523"/>
        <v>H</v>
      </c>
    </row>
    <row r="7521" spans="9:17" x14ac:dyDescent="0.25">
      <c r="I7521" s="11">
        <v>7520</v>
      </c>
      <c r="J7521" s="11">
        <f t="shared" ca="1" si="528"/>
        <v>-0.85687261598927822</v>
      </c>
      <c r="K7521" s="11">
        <f t="shared" ca="1" si="529"/>
        <v>2.9141883198824194</v>
      </c>
      <c r="L7521" s="11" t="str">
        <f t="shared" ca="1" si="522"/>
        <v>H</v>
      </c>
      <c r="M7521" s="11"/>
      <c r="N7521" s="11">
        <v>7520</v>
      </c>
      <c r="O7521" s="12">
        <f t="shared" ca="1" si="530"/>
        <v>1.2014495891899899</v>
      </c>
      <c r="P7521" s="12">
        <f t="shared" ca="1" si="531"/>
        <v>2.0771416857113079</v>
      </c>
      <c r="Q7521" s="11" t="str">
        <f t="shared" ca="1" si="523"/>
        <v>H</v>
      </c>
    </row>
    <row r="7522" spans="9:17" x14ac:dyDescent="0.25">
      <c r="I7522" s="11">
        <v>7521</v>
      </c>
      <c r="J7522" s="11">
        <f t="shared" ca="1" si="528"/>
        <v>0.48978535165367409</v>
      </c>
      <c r="K7522" s="11">
        <f t="shared" ca="1" si="529"/>
        <v>1.2816740952218852</v>
      </c>
      <c r="L7522" s="11" t="str">
        <f t="shared" ca="1" si="522"/>
        <v>H</v>
      </c>
      <c r="M7522" s="11"/>
      <c r="N7522" s="11">
        <v>7521</v>
      </c>
      <c r="O7522" s="12">
        <f t="shared" ca="1" si="530"/>
        <v>0.27675360801967597</v>
      </c>
      <c r="P7522" s="12">
        <f t="shared" ca="1" si="531"/>
        <v>2.4177960677032542</v>
      </c>
      <c r="Q7522" s="11" t="str">
        <f t="shared" ca="1" si="523"/>
        <v>H</v>
      </c>
    </row>
    <row r="7523" spans="9:17" x14ac:dyDescent="0.25">
      <c r="I7523" s="11">
        <v>7522</v>
      </c>
      <c r="J7523" s="11">
        <f t="shared" ca="1" si="528"/>
        <v>1.4954474696925941</v>
      </c>
      <c r="K7523" s="11">
        <f t="shared" ca="1" si="529"/>
        <v>2.6088345877948735</v>
      </c>
      <c r="L7523" s="11" t="str">
        <f t="shared" ca="1" si="522"/>
        <v>H</v>
      </c>
      <c r="M7523" s="11"/>
      <c r="N7523" s="11">
        <v>7522</v>
      </c>
      <c r="O7523" s="12">
        <f t="shared" ca="1" si="530"/>
        <v>0.74703075306221556</v>
      </c>
      <c r="P7523" s="12">
        <f t="shared" ca="1" si="531"/>
        <v>-0.48946689042469904</v>
      </c>
      <c r="Q7523" s="11" t="str">
        <f t="shared" ca="1" si="523"/>
        <v>A</v>
      </c>
    </row>
    <row r="7524" spans="9:17" x14ac:dyDescent="0.25">
      <c r="I7524" s="11">
        <v>7523</v>
      </c>
      <c r="J7524" s="11">
        <f t="shared" ca="1" si="528"/>
        <v>2.0268117681838569</v>
      </c>
      <c r="K7524" s="11">
        <f t="shared" ca="1" si="529"/>
        <v>1.5111788147562404</v>
      </c>
      <c r="L7524" s="11" t="str">
        <f t="shared" ca="1" si="522"/>
        <v>A</v>
      </c>
      <c r="M7524" s="11"/>
      <c r="N7524" s="11">
        <v>7523</v>
      </c>
      <c r="O7524" s="12">
        <f t="shared" ca="1" si="530"/>
        <v>-0.16919193713848435</v>
      </c>
      <c r="P7524" s="12">
        <f t="shared" ca="1" si="531"/>
        <v>0.44704052246069204</v>
      </c>
      <c r="Q7524" s="11" t="str">
        <f t="shared" ca="1" si="523"/>
        <v>H</v>
      </c>
    </row>
    <row r="7525" spans="9:17" x14ac:dyDescent="0.25">
      <c r="I7525" s="11">
        <v>7524</v>
      </c>
      <c r="J7525" s="11">
        <f t="shared" ca="1" si="528"/>
        <v>2.0614260963766009</v>
      </c>
      <c r="K7525" s="11">
        <f t="shared" ca="1" si="529"/>
        <v>3.6819733831293733</v>
      </c>
      <c r="L7525" s="11" t="str">
        <f t="shared" ca="1" si="522"/>
        <v>H</v>
      </c>
      <c r="M7525" s="11"/>
      <c r="N7525" s="11">
        <v>7524</v>
      </c>
      <c r="O7525" s="12">
        <f t="shared" ca="1" si="530"/>
        <v>0.8371346620941732</v>
      </c>
      <c r="P7525" s="12">
        <f t="shared" ca="1" si="531"/>
        <v>0.36246070898714</v>
      </c>
      <c r="Q7525" s="11" t="str">
        <f t="shared" ca="1" si="523"/>
        <v>A</v>
      </c>
    </row>
    <row r="7526" spans="9:17" x14ac:dyDescent="0.25">
      <c r="I7526" s="11">
        <v>7525</v>
      </c>
      <c r="J7526" s="11">
        <f t="shared" ca="1" si="528"/>
        <v>-0.56057246093707958</v>
      </c>
      <c r="K7526" s="11">
        <f t="shared" ca="1" si="529"/>
        <v>1.7588323289706893</v>
      </c>
      <c r="L7526" s="11" t="str">
        <f t="shared" ca="1" si="522"/>
        <v>H</v>
      </c>
      <c r="M7526" s="11"/>
      <c r="N7526" s="11">
        <v>7525</v>
      </c>
      <c r="O7526" s="12">
        <f t="shared" ca="1" si="530"/>
        <v>-0.52857090398546425</v>
      </c>
      <c r="P7526" s="12">
        <f t="shared" ca="1" si="531"/>
        <v>1.3611435390868247</v>
      </c>
      <c r="Q7526" s="11" t="str">
        <f t="shared" ca="1" si="523"/>
        <v>H</v>
      </c>
    </row>
    <row r="7527" spans="9:17" x14ac:dyDescent="0.25">
      <c r="I7527" s="11">
        <v>7526</v>
      </c>
      <c r="J7527" s="11">
        <f t="shared" ca="1" si="528"/>
        <v>1.6783487854108083</v>
      </c>
      <c r="K7527" s="11">
        <f t="shared" ca="1" si="529"/>
        <v>3.2571647457248756</v>
      </c>
      <c r="L7527" s="11" t="str">
        <f t="shared" ca="1" si="522"/>
        <v>H</v>
      </c>
      <c r="M7527" s="11"/>
      <c r="N7527" s="11">
        <v>7526</v>
      </c>
      <c r="O7527" s="12">
        <f t="shared" ca="1" si="530"/>
        <v>1.5491052927570084</v>
      </c>
      <c r="P7527" s="12">
        <f t="shared" ca="1" si="531"/>
        <v>3.1558320906582433</v>
      </c>
      <c r="Q7527" s="11" t="str">
        <f t="shared" ca="1" si="523"/>
        <v>H</v>
      </c>
    </row>
    <row r="7528" spans="9:17" x14ac:dyDescent="0.25">
      <c r="I7528" s="11">
        <v>7527</v>
      </c>
      <c r="J7528" s="11">
        <f t="shared" ca="1" si="528"/>
        <v>2.0904875557711486</v>
      </c>
      <c r="K7528" s="11">
        <f t="shared" ca="1" si="529"/>
        <v>1.7658488444026226</v>
      </c>
      <c r="L7528" s="11" t="str">
        <f t="shared" ca="1" si="522"/>
        <v>A</v>
      </c>
      <c r="M7528" s="11"/>
      <c r="N7528" s="11">
        <v>7527</v>
      </c>
      <c r="O7528" s="12">
        <f t="shared" ca="1" si="530"/>
        <v>9.1401536037654052E-2</v>
      </c>
      <c r="P7528" s="12">
        <f t="shared" ca="1" si="531"/>
        <v>0.77610581360232722</v>
      </c>
      <c r="Q7528" s="11" t="str">
        <f t="shared" ca="1" si="523"/>
        <v>H</v>
      </c>
    </row>
    <row r="7529" spans="9:17" x14ac:dyDescent="0.25">
      <c r="I7529" s="11">
        <v>7528</v>
      </c>
      <c r="J7529" s="11">
        <f t="shared" ca="1" si="528"/>
        <v>1.2294842753906468</v>
      </c>
      <c r="K7529" s="11">
        <f t="shared" ca="1" si="529"/>
        <v>3.8987419367229723</v>
      </c>
      <c r="L7529" s="11" t="str">
        <f t="shared" ca="1" si="522"/>
        <v>H</v>
      </c>
      <c r="M7529" s="11"/>
      <c r="N7529" s="11">
        <v>7528</v>
      </c>
      <c r="O7529" s="12">
        <f t="shared" ca="1" si="530"/>
        <v>0.29160753983949794</v>
      </c>
      <c r="P7529" s="12">
        <f t="shared" ca="1" si="531"/>
        <v>0.72132520272101752</v>
      </c>
      <c r="Q7529" s="11" t="str">
        <f t="shared" ca="1" si="523"/>
        <v>H</v>
      </c>
    </row>
    <row r="7530" spans="9:17" x14ac:dyDescent="0.25">
      <c r="I7530" s="11">
        <v>7529</v>
      </c>
      <c r="J7530" s="11">
        <f t="shared" ca="1" si="528"/>
        <v>-1.3023793103493611</v>
      </c>
      <c r="K7530" s="11">
        <f t="shared" ca="1" si="529"/>
        <v>1.5495306051993458</v>
      </c>
      <c r="L7530" s="11" t="str">
        <f t="shared" ca="1" si="522"/>
        <v>H</v>
      </c>
      <c r="M7530" s="11"/>
      <c r="N7530" s="11">
        <v>7529</v>
      </c>
      <c r="O7530" s="12">
        <f t="shared" ca="1" si="530"/>
        <v>2.6879195935751534</v>
      </c>
      <c r="P7530" s="12">
        <f t="shared" ca="1" si="531"/>
        <v>1.0991900093629401</v>
      </c>
      <c r="Q7530" s="11" t="str">
        <f t="shared" ca="1" si="523"/>
        <v>A</v>
      </c>
    </row>
    <row r="7531" spans="9:17" x14ac:dyDescent="0.25">
      <c r="I7531" s="11">
        <v>7530</v>
      </c>
      <c r="J7531" s="11">
        <f t="shared" ca="1" si="528"/>
        <v>0.88938295859288441</v>
      </c>
      <c r="K7531" s="11">
        <f t="shared" ca="1" si="529"/>
        <v>-0.77936448710728312</v>
      </c>
      <c r="L7531" s="11" t="str">
        <f t="shared" ca="1" si="522"/>
        <v>A</v>
      </c>
      <c r="M7531" s="11"/>
      <c r="N7531" s="11">
        <v>7530</v>
      </c>
      <c r="O7531" s="12">
        <f t="shared" ca="1" si="530"/>
        <v>1.4104415932006278</v>
      </c>
      <c r="P7531" s="12">
        <f t="shared" ca="1" si="531"/>
        <v>2.0755357351919255</v>
      </c>
      <c r="Q7531" s="11" t="str">
        <f t="shared" ca="1" si="523"/>
        <v>H</v>
      </c>
    </row>
    <row r="7532" spans="9:17" x14ac:dyDescent="0.25">
      <c r="I7532" s="11">
        <v>7531</v>
      </c>
      <c r="J7532" s="11">
        <f t="shared" ca="1" si="528"/>
        <v>0.29393452014018728</v>
      </c>
      <c r="K7532" s="11">
        <f t="shared" ca="1" si="529"/>
        <v>1.0183689018611872</v>
      </c>
      <c r="L7532" s="11" t="str">
        <f t="shared" ca="1" si="522"/>
        <v>H</v>
      </c>
      <c r="M7532" s="11"/>
      <c r="N7532" s="11">
        <v>7531</v>
      </c>
      <c r="O7532" s="12">
        <f t="shared" ca="1" si="530"/>
        <v>-0.85687428043339997</v>
      </c>
      <c r="P7532" s="12">
        <f t="shared" ca="1" si="531"/>
        <v>-0.21507166230667529</v>
      </c>
      <c r="Q7532" s="11" t="str">
        <f t="shared" ca="1" si="523"/>
        <v>H</v>
      </c>
    </row>
    <row r="7533" spans="9:17" x14ac:dyDescent="0.25">
      <c r="I7533" s="11">
        <v>7532</v>
      </c>
      <c r="J7533" s="11">
        <f t="shared" ca="1" si="528"/>
        <v>0.58481881982716843</v>
      </c>
      <c r="K7533" s="11">
        <f t="shared" ca="1" si="529"/>
        <v>1.6206267082417058</v>
      </c>
      <c r="L7533" s="11" t="str">
        <f t="shared" ca="1" si="522"/>
        <v>H</v>
      </c>
      <c r="M7533" s="11"/>
      <c r="N7533" s="11">
        <v>7532</v>
      </c>
      <c r="O7533" s="12">
        <f t="shared" ca="1" si="530"/>
        <v>-0.42972034873304499</v>
      </c>
      <c r="P7533" s="12">
        <f t="shared" ca="1" si="531"/>
        <v>1.604756797826437</v>
      </c>
      <c r="Q7533" s="11" t="str">
        <f t="shared" ca="1" si="523"/>
        <v>H</v>
      </c>
    </row>
    <row r="7534" spans="9:17" x14ac:dyDescent="0.25">
      <c r="I7534" s="11">
        <v>7533</v>
      </c>
      <c r="J7534" s="11">
        <f t="shared" ca="1" si="528"/>
        <v>0.89138938432590331</v>
      </c>
      <c r="K7534" s="11">
        <f t="shared" ca="1" si="529"/>
        <v>4.4335949565158472</v>
      </c>
      <c r="L7534" s="11" t="str">
        <f t="shared" ca="1" si="522"/>
        <v>H</v>
      </c>
      <c r="M7534" s="11"/>
      <c r="N7534" s="11">
        <v>7533</v>
      </c>
      <c r="O7534" s="12">
        <f t="shared" ca="1" si="530"/>
        <v>0.58562434420160336</v>
      </c>
      <c r="P7534" s="12">
        <f t="shared" ca="1" si="531"/>
        <v>0.38438555269323493</v>
      </c>
      <c r="Q7534" s="11" t="str">
        <f t="shared" ca="1" si="523"/>
        <v>A</v>
      </c>
    </row>
    <row r="7535" spans="9:17" x14ac:dyDescent="0.25">
      <c r="I7535" s="11">
        <v>7534</v>
      </c>
      <c r="J7535" s="11">
        <f t="shared" ca="1" si="528"/>
        <v>1.7794330545738903</v>
      </c>
      <c r="K7535" s="11">
        <f t="shared" ca="1" si="529"/>
        <v>0.68278277425380551</v>
      </c>
      <c r="L7535" s="11" t="str">
        <f t="shared" ca="1" si="522"/>
        <v>A</v>
      </c>
      <c r="M7535" s="11"/>
      <c r="N7535" s="11">
        <v>7534</v>
      </c>
      <c r="O7535" s="12">
        <f t="shared" ca="1" si="530"/>
        <v>1.1731372577540227</v>
      </c>
      <c r="P7535" s="12">
        <f t="shared" ca="1" si="531"/>
        <v>0.5331657332115719</v>
      </c>
      <c r="Q7535" s="11" t="str">
        <f t="shared" ca="1" si="523"/>
        <v>A</v>
      </c>
    </row>
    <row r="7536" spans="9:17" x14ac:dyDescent="0.25">
      <c r="I7536" s="11">
        <v>7535</v>
      </c>
      <c r="J7536" s="11">
        <f t="shared" ca="1" si="528"/>
        <v>1.4372451785420255</v>
      </c>
      <c r="K7536" s="11">
        <f t="shared" ca="1" si="529"/>
        <v>3.4117039488244174</v>
      </c>
      <c r="L7536" s="11" t="str">
        <f t="shared" ca="1" si="522"/>
        <v>H</v>
      </c>
      <c r="M7536" s="11"/>
      <c r="N7536" s="11">
        <v>7535</v>
      </c>
      <c r="O7536" s="12">
        <f t="shared" ca="1" si="530"/>
        <v>0.99212826955840638</v>
      </c>
      <c r="P7536" s="12">
        <f t="shared" ca="1" si="531"/>
        <v>6.6692655801305456E-2</v>
      </c>
      <c r="Q7536" s="11" t="str">
        <f t="shared" ca="1" si="523"/>
        <v>A</v>
      </c>
    </row>
    <row r="7537" spans="9:17" x14ac:dyDescent="0.25">
      <c r="I7537" s="11">
        <v>7536</v>
      </c>
      <c r="J7537" s="11">
        <f t="shared" ca="1" si="528"/>
        <v>1.715733402911402</v>
      </c>
      <c r="K7537" s="11">
        <f t="shared" ca="1" si="529"/>
        <v>1.524327277684461</v>
      </c>
      <c r="L7537" s="11" t="str">
        <f t="shared" ca="1" si="522"/>
        <v>A</v>
      </c>
      <c r="M7537" s="11"/>
      <c r="N7537" s="11">
        <v>7536</v>
      </c>
      <c r="O7537" s="12">
        <f t="shared" ca="1" si="530"/>
        <v>0.12452263120198542</v>
      </c>
      <c r="P7537" s="12">
        <f t="shared" ca="1" si="531"/>
        <v>0.82160170027656476</v>
      </c>
      <c r="Q7537" s="11" t="str">
        <f t="shared" ca="1" si="523"/>
        <v>H</v>
      </c>
    </row>
    <row r="7538" spans="9:17" x14ac:dyDescent="0.25">
      <c r="I7538" s="11">
        <v>7537</v>
      </c>
      <c r="J7538" s="11">
        <f t="shared" ca="1" si="528"/>
        <v>0.69342793009776904</v>
      </c>
      <c r="K7538" s="11">
        <f t="shared" ca="1" si="529"/>
        <v>2.7009719511247896</v>
      </c>
      <c r="L7538" s="11" t="str">
        <f t="shared" ca="1" si="522"/>
        <v>H</v>
      </c>
      <c r="M7538" s="11"/>
      <c r="N7538" s="11">
        <v>7537</v>
      </c>
      <c r="O7538" s="12">
        <f t="shared" ca="1" si="530"/>
        <v>0.77528011107515371</v>
      </c>
      <c r="P7538" s="12">
        <f t="shared" ca="1" si="531"/>
        <v>1.2336216419961201</v>
      </c>
      <c r="Q7538" s="11" t="str">
        <f t="shared" ca="1" si="523"/>
        <v>H</v>
      </c>
    </row>
    <row r="7539" spans="9:17" x14ac:dyDescent="0.25">
      <c r="I7539" s="11">
        <v>7538</v>
      </c>
      <c r="J7539" s="11">
        <f t="shared" ca="1" si="528"/>
        <v>3.954711671995101</v>
      </c>
      <c r="K7539" s="11">
        <f t="shared" ca="1" si="529"/>
        <v>1.2461510345997864</v>
      </c>
      <c r="L7539" s="11" t="str">
        <f t="shared" ca="1" si="522"/>
        <v>A</v>
      </c>
      <c r="M7539" s="11"/>
      <c r="N7539" s="11">
        <v>7538</v>
      </c>
      <c r="O7539" s="12">
        <f t="shared" ca="1" si="530"/>
        <v>2.4796984882433315E-2</v>
      </c>
      <c r="P7539" s="12">
        <f t="shared" ca="1" si="531"/>
        <v>2.5921486768522821</v>
      </c>
      <c r="Q7539" s="11" t="str">
        <f t="shared" ca="1" si="523"/>
        <v>H</v>
      </c>
    </row>
    <row r="7540" spans="9:17" x14ac:dyDescent="0.25">
      <c r="I7540" s="11">
        <v>7539</v>
      </c>
      <c r="J7540" s="11">
        <f t="shared" ca="1" si="528"/>
        <v>0.4905062893915168</v>
      </c>
      <c r="K7540" s="11">
        <f t="shared" ca="1" si="529"/>
        <v>0.9836847926887391</v>
      </c>
      <c r="L7540" s="11" t="str">
        <f t="shared" ca="1" si="522"/>
        <v>H</v>
      </c>
      <c r="M7540" s="11"/>
      <c r="N7540" s="11">
        <v>7539</v>
      </c>
      <c r="O7540" s="12">
        <f t="shared" ca="1" si="530"/>
        <v>0.46598042540525514</v>
      </c>
      <c r="P7540" s="12">
        <f t="shared" ca="1" si="531"/>
        <v>2.5320593761875192</v>
      </c>
      <c r="Q7540" s="11" t="str">
        <f t="shared" ca="1" si="523"/>
        <v>H</v>
      </c>
    </row>
    <row r="7541" spans="9:17" x14ac:dyDescent="0.25">
      <c r="I7541" s="11">
        <v>7540</v>
      </c>
      <c r="J7541" s="11">
        <f t="shared" ca="1" si="528"/>
        <v>4.7866653970306938</v>
      </c>
      <c r="K7541" s="11">
        <f t="shared" ca="1" si="529"/>
        <v>3.7083923459333956</v>
      </c>
      <c r="L7541" s="11" t="str">
        <f t="shared" ca="1" si="522"/>
        <v>A</v>
      </c>
      <c r="M7541" s="11"/>
      <c r="N7541" s="11">
        <v>7540</v>
      </c>
      <c r="O7541" s="12">
        <f t="shared" ca="1" si="530"/>
        <v>0.26296497952116293</v>
      </c>
      <c r="P7541" s="12">
        <f t="shared" ca="1" si="531"/>
        <v>1.6913029250010616</v>
      </c>
      <c r="Q7541" s="11" t="str">
        <f t="shared" ca="1" si="523"/>
        <v>H</v>
      </c>
    </row>
    <row r="7542" spans="9:17" x14ac:dyDescent="0.25">
      <c r="I7542" s="11">
        <v>7541</v>
      </c>
      <c r="J7542" s="11">
        <f t="shared" ca="1" si="528"/>
        <v>1.1415391752349118</v>
      </c>
      <c r="K7542" s="11">
        <f t="shared" ca="1" si="529"/>
        <v>2.0247132066687277</v>
      </c>
      <c r="L7542" s="11" t="str">
        <f t="shared" ca="1" si="522"/>
        <v>H</v>
      </c>
      <c r="M7542" s="11"/>
      <c r="N7542" s="11">
        <v>7541</v>
      </c>
      <c r="O7542" s="12">
        <f t="shared" ca="1" si="530"/>
        <v>1.8634723162417206</v>
      </c>
      <c r="P7542" s="12">
        <f t="shared" ca="1" si="531"/>
        <v>1.3477330184406759</v>
      </c>
      <c r="Q7542" s="11" t="str">
        <f t="shared" ca="1" si="523"/>
        <v>A</v>
      </c>
    </row>
    <row r="7543" spans="9:17" x14ac:dyDescent="0.25">
      <c r="I7543" s="11">
        <v>7542</v>
      </c>
      <c r="J7543" s="11">
        <f t="shared" ca="1" si="528"/>
        <v>1.0729995202570159</v>
      </c>
      <c r="K7543" s="11">
        <f t="shared" ca="1" si="529"/>
        <v>2.5876722325083272</v>
      </c>
      <c r="L7543" s="11" t="str">
        <f t="shared" ca="1" si="522"/>
        <v>H</v>
      </c>
      <c r="M7543" s="11"/>
      <c r="N7543" s="11">
        <v>7542</v>
      </c>
      <c r="O7543" s="12">
        <f t="shared" ca="1" si="530"/>
        <v>-5.2536994383262314E-2</v>
      </c>
      <c r="P7543" s="12">
        <f t="shared" ca="1" si="531"/>
        <v>1.6061544461132358</v>
      </c>
      <c r="Q7543" s="11" t="str">
        <f t="shared" ca="1" si="523"/>
        <v>H</v>
      </c>
    </row>
    <row r="7544" spans="9:17" x14ac:dyDescent="0.25">
      <c r="I7544" s="11">
        <v>7543</v>
      </c>
      <c r="J7544" s="11">
        <f t="shared" ca="1" si="528"/>
        <v>2.4610355430117421</v>
      </c>
      <c r="K7544" s="11">
        <f t="shared" ca="1" si="529"/>
        <v>1.1582901970649897</v>
      </c>
      <c r="L7544" s="11" t="str">
        <f t="shared" ca="1" si="522"/>
        <v>A</v>
      </c>
      <c r="M7544" s="11"/>
      <c r="N7544" s="11">
        <v>7543</v>
      </c>
      <c r="O7544" s="12">
        <f t="shared" ca="1" si="530"/>
        <v>0.58088595994429382</v>
      </c>
      <c r="P7544" s="12">
        <f t="shared" ca="1" si="531"/>
        <v>1.412251665339868</v>
      </c>
      <c r="Q7544" s="11" t="str">
        <f t="shared" ca="1" si="523"/>
        <v>H</v>
      </c>
    </row>
    <row r="7545" spans="9:17" x14ac:dyDescent="0.25">
      <c r="I7545" s="11">
        <v>7544</v>
      </c>
      <c r="J7545" s="11">
        <f t="shared" ca="1" si="528"/>
        <v>0.2134308278878676</v>
      </c>
      <c r="K7545" s="11">
        <f t="shared" ca="1" si="529"/>
        <v>4.9199478277811259</v>
      </c>
      <c r="L7545" s="11" t="str">
        <f t="shared" ca="1" si="522"/>
        <v>H</v>
      </c>
      <c r="M7545" s="11"/>
      <c r="N7545" s="11">
        <v>7544</v>
      </c>
      <c r="O7545" s="12">
        <f t="shared" ca="1" si="530"/>
        <v>-1.0465817927066983</v>
      </c>
      <c r="P7545" s="12">
        <f t="shared" ca="1" si="531"/>
        <v>1.454122092589498</v>
      </c>
      <c r="Q7545" s="11" t="str">
        <f t="shared" ca="1" si="523"/>
        <v>H</v>
      </c>
    </row>
    <row r="7546" spans="9:17" x14ac:dyDescent="0.25">
      <c r="I7546" s="11">
        <v>7545</v>
      </c>
      <c r="J7546" s="11">
        <f t="shared" ca="1" si="528"/>
        <v>-1.114135762622781</v>
      </c>
      <c r="K7546" s="11">
        <f t="shared" ca="1" si="529"/>
        <v>2.3482928027620189</v>
      </c>
      <c r="L7546" s="11" t="str">
        <f t="shared" ca="1" si="522"/>
        <v>H</v>
      </c>
      <c r="M7546" s="11"/>
      <c r="N7546" s="11">
        <v>7545</v>
      </c>
      <c r="O7546" s="12">
        <f t="shared" ca="1" si="530"/>
        <v>2.2335905649719385</v>
      </c>
      <c r="P7546" s="12">
        <f t="shared" ca="1" si="531"/>
        <v>0.1442312863683578</v>
      </c>
      <c r="Q7546" s="11" t="str">
        <f t="shared" ca="1" si="523"/>
        <v>A</v>
      </c>
    </row>
    <row r="7547" spans="9:17" x14ac:dyDescent="0.25">
      <c r="I7547" s="11">
        <v>7546</v>
      </c>
      <c r="J7547" s="11">
        <f t="shared" ca="1" si="528"/>
        <v>0.90775545973383087</v>
      </c>
      <c r="K7547" s="11">
        <f t="shared" ca="1" si="529"/>
        <v>1.3820180605840644</v>
      </c>
      <c r="L7547" s="11" t="str">
        <f t="shared" ca="1" si="522"/>
        <v>H</v>
      </c>
      <c r="M7547" s="11"/>
      <c r="N7547" s="11">
        <v>7546</v>
      </c>
      <c r="O7547" s="12">
        <f t="shared" ca="1" si="530"/>
        <v>1.7813747547908538</v>
      </c>
      <c r="P7547" s="12">
        <f t="shared" ca="1" si="531"/>
        <v>1.6111033661768537</v>
      </c>
      <c r="Q7547" s="11" t="str">
        <f t="shared" ca="1" si="523"/>
        <v>A</v>
      </c>
    </row>
    <row r="7548" spans="9:17" x14ac:dyDescent="0.25">
      <c r="I7548" s="11">
        <v>7547</v>
      </c>
      <c r="J7548" s="11">
        <f t="shared" ca="1" si="528"/>
        <v>0.26003153397841372</v>
      </c>
      <c r="K7548" s="11">
        <f t="shared" ca="1" si="529"/>
        <v>2.2083082879606133</v>
      </c>
      <c r="L7548" s="11" t="str">
        <f t="shared" ca="1" si="522"/>
        <v>H</v>
      </c>
      <c r="M7548" s="11"/>
      <c r="N7548" s="11">
        <v>7547</v>
      </c>
      <c r="O7548" s="12">
        <f t="shared" ca="1" si="530"/>
        <v>0.6363507807927189</v>
      </c>
      <c r="P7548" s="12">
        <f t="shared" ca="1" si="531"/>
        <v>1.3808349269700952</v>
      </c>
      <c r="Q7548" s="11" t="str">
        <f t="shared" ca="1" si="523"/>
        <v>H</v>
      </c>
    </row>
    <row r="7549" spans="9:17" x14ac:dyDescent="0.25">
      <c r="I7549" s="11">
        <v>7548</v>
      </c>
      <c r="J7549" s="11">
        <f t="shared" ca="1" si="528"/>
        <v>-0.46536838904053857</v>
      </c>
      <c r="K7549" s="11">
        <f t="shared" ca="1" si="529"/>
        <v>2.5563637657901577</v>
      </c>
      <c r="L7549" s="11" t="str">
        <f t="shared" ca="1" si="522"/>
        <v>H</v>
      </c>
      <c r="M7549" s="11"/>
      <c r="N7549" s="11">
        <v>7548</v>
      </c>
      <c r="O7549" s="12">
        <f t="shared" ca="1" si="530"/>
        <v>-1.4965187561955557</v>
      </c>
      <c r="P7549" s="12">
        <f t="shared" ca="1" si="531"/>
        <v>2.4575744024055859</v>
      </c>
      <c r="Q7549" s="11" t="str">
        <f t="shared" ca="1" si="523"/>
        <v>H</v>
      </c>
    </row>
    <row r="7550" spans="9:17" x14ac:dyDescent="0.25">
      <c r="I7550" s="11">
        <v>7549</v>
      </c>
      <c r="J7550" s="11">
        <f t="shared" ca="1" si="528"/>
        <v>-0.63423330304227055</v>
      </c>
      <c r="K7550" s="11">
        <f t="shared" ca="1" si="529"/>
        <v>2.8668409554071008</v>
      </c>
      <c r="L7550" s="11" t="str">
        <f t="shared" ca="1" si="522"/>
        <v>H</v>
      </c>
      <c r="M7550" s="11"/>
      <c r="N7550" s="11">
        <v>7549</v>
      </c>
      <c r="O7550" s="12">
        <f t="shared" ca="1" si="530"/>
        <v>-0.5000749499348871</v>
      </c>
      <c r="P7550" s="12">
        <f t="shared" ca="1" si="531"/>
        <v>-0.53236437422843097</v>
      </c>
      <c r="Q7550" s="11" t="str">
        <f t="shared" ca="1" si="523"/>
        <v>A</v>
      </c>
    </row>
    <row r="7551" spans="9:17" x14ac:dyDescent="0.25">
      <c r="I7551" s="11">
        <v>7550</v>
      </c>
      <c r="J7551" s="11">
        <f t="shared" ca="1" si="528"/>
        <v>3.3411557597972634</v>
      </c>
      <c r="K7551" s="11">
        <f t="shared" ca="1" si="529"/>
        <v>0.95589790450735923</v>
      </c>
      <c r="L7551" s="11" t="str">
        <f t="shared" ca="1" si="522"/>
        <v>A</v>
      </c>
      <c r="M7551" s="11"/>
      <c r="N7551" s="11">
        <v>7550</v>
      </c>
      <c r="O7551" s="12">
        <f t="shared" ca="1" si="530"/>
        <v>1.8153419573383467</v>
      </c>
      <c r="P7551" s="12">
        <f t="shared" ca="1" si="531"/>
        <v>2.0026581716196126</v>
      </c>
      <c r="Q7551" s="11" t="str">
        <f t="shared" ca="1" si="523"/>
        <v>H</v>
      </c>
    </row>
    <row r="7552" spans="9:17" x14ac:dyDescent="0.25">
      <c r="I7552" s="11">
        <v>7551</v>
      </c>
      <c r="J7552" s="11">
        <f t="shared" ca="1" si="528"/>
        <v>2.983542189857308</v>
      </c>
      <c r="K7552" s="11">
        <f t="shared" ca="1" si="529"/>
        <v>2.6354127468511925</v>
      </c>
      <c r="L7552" s="11" t="str">
        <f t="shared" ca="1" si="522"/>
        <v>A</v>
      </c>
      <c r="M7552" s="11"/>
      <c r="N7552" s="11">
        <v>7551</v>
      </c>
      <c r="O7552" s="12">
        <f t="shared" ca="1" si="530"/>
        <v>1.4389086212212439</v>
      </c>
      <c r="P7552" s="12">
        <f t="shared" ca="1" si="531"/>
        <v>0.50139067159361228</v>
      </c>
      <c r="Q7552" s="11" t="str">
        <f t="shared" ca="1" si="523"/>
        <v>A</v>
      </c>
    </row>
    <row r="7553" spans="9:17" x14ac:dyDescent="0.25">
      <c r="I7553" s="11">
        <v>7552</v>
      </c>
      <c r="J7553" s="11">
        <f t="shared" ca="1" si="528"/>
        <v>2.7294233313636935</v>
      </c>
      <c r="K7553" s="11">
        <f t="shared" ca="1" si="529"/>
        <v>2.8303662225316293</v>
      </c>
      <c r="L7553" s="11" t="str">
        <f t="shared" ca="1" si="522"/>
        <v>H</v>
      </c>
      <c r="M7553" s="11"/>
      <c r="N7553" s="11">
        <v>7552</v>
      </c>
      <c r="O7553" s="12">
        <f t="shared" ca="1" si="530"/>
        <v>0.89241593974718492</v>
      </c>
      <c r="P7553" s="12">
        <f t="shared" ca="1" si="531"/>
        <v>0.4438440478028628</v>
      </c>
      <c r="Q7553" s="11" t="str">
        <f t="shared" ca="1" si="523"/>
        <v>A</v>
      </c>
    </row>
    <row r="7554" spans="9:17" x14ac:dyDescent="0.25">
      <c r="I7554" s="11">
        <v>7553</v>
      </c>
      <c r="J7554" s="11">
        <f t="shared" ca="1" si="528"/>
        <v>1.659699861289194</v>
      </c>
      <c r="K7554" s="11">
        <f t="shared" ca="1" si="529"/>
        <v>3.7838104369545964</v>
      </c>
      <c r="L7554" s="11" t="str">
        <f t="shared" ca="1" si="522"/>
        <v>H</v>
      </c>
      <c r="M7554" s="11"/>
      <c r="N7554" s="11">
        <v>7553</v>
      </c>
      <c r="O7554" s="12">
        <f t="shared" ca="1" si="530"/>
        <v>-0.39569540475610843</v>
      </c>
      <c r="P7554" s="12">
        <f t="shared" ca="1" si="531"/>
        <v>0.18375145287506534</v>
      </c>
      <c r="Q7554" s="11" t="str">
        <f t="shared" ca="1" si="523"/>
        <v>H</v>
      </c>
    </row>
    <row r="7555" spans="9:17" x14ac:dyDescent="0.25">
      <c r="I7555" s="11">
        <v>7554</v>
      </c>
      <c r="J7555" s="11">
        <f t="shared" ref="J7555:J7618" ca="1" si="532">NORMINV(RAND(), $D$3,$F$3)</f>
        <v>1.5620694316086761</v>
      </c>
      <c r="K7555" s="11">
        <f t="shared" ref="K7555:K7618" ca="1" si="533">NORMINV(RAND(), $D$2,$F$2)</f>
        <v>3.1333623623043589</v>
      </c>
      <c r="L7555" s="11" t="str">
        <f t="shared" ca="1" si="522"/>
        <v>H</v>
      </c>
      <c r="M7555" s="11"/>
      <c r="N7555" s="11">
        <v>7554</v>
      </c>
      <c r="O7555" s="12">
        <f t="shared" ref="O7555:O7618" ca="1" si="534">NORMINV(RAND(), $D$11,$F$11)</f>
        <v>0.87344013854536384</v>
      </c>
      <c r="P7555" s="12">
        <f t="shared" ref="P7555:P7618" ca="1" si="535">NORMINV(RAND(), $D$10,$F$10)</f>
        <v>2.5810423831203133</v>
      </c>
      <c r="Q7555" s="11" t="str">
        <f t="shared" ca="1" si="523"/>
        <v>H</v>
      </c>
    </row>
    <row r="7556" spans="9:17" x14ac:dyDescent="0.25">
      <c r="I7556" s="11">
        <v>7555</v>
      </c>
      <c r="J7556" s="11">
        <f t="shared" ca="1" si="532"/>
        <v>1.6468611365905379</v>
      </c>
      <c r="K7556" s="11">
        <f t="shared" ca="1" si="533"/>
        <v>2.3322822789851125</v>
      </c>
      <c r="L7556" s="11" t="str">
        <f t="shared" ca="1" si="522"/>
        <v>H</v>
      </c>
      <c r="M7556" s="11"/>
      <c r="N7556" s="11">
        <v>7555</v>
      </c>
      <c r="O7556" s="12">
        <f t="shared" ca="1" si="534"/>
        <v>0.70072321289417427</v>
      </c>
      <c r="P7556" s="12">
        <f t="shared" ca="1" si="535"/>
        <v>2.7164498751587054</v>
      </c>
      <c r="Q7556" s="11" t="str">
        <f t="shared" ca="1" si="523"/>
        <v>H</v>
      </c>
    </row>
    <row r="7557" spans="9:17" x14ac:dyDescent="0.25">
      <c r="I7557" s="11">
        <v>7556</v>
      </c>
      <c r="J7557" s="11">
        <f t="shared" ca="1" si="532"/>
        <v>1.1477944924238865</v>
      </c>
      <c r="K7557" s="11">
        <f t="shared" ca="1" si="533"/>
        <v>0.64714568757174629</v>
      </c>
      <c r="L7557" s="11" t="str">
        <f t="shared" ca="1" si="522"/>
        <v>A</v>
      </c>
      <c r="M7557" s="11"/>
      <c r="N7557" s="11">
        <v>7556</v>
      </c>
      <c r="O7557" s="12">
        <f t="shared" ca="1" si="534"/>
        <v>0.45502388033359381</v>
      </c>
      <c r="P7557" s="12">
        <f t="shared" ca="1" si="535"/>
        <v>0.67663027782577823</v>
      </c>
      <c r="Q7557" s="11" t="str">
        <f t="shared" ca="1" si="523"/>
        <v>H</v>
      </c>
    </row>
    <row r="7558" spans="9:17" x14ac:dyDescent="0.25">
      <c r="I7558" s="11">
        <v>7557</v>
      </c>
      <c r="J7558" s="11">
        <f t="shared" ca="1" si="532"/>
        <v>1.1086490981636872</v>
      </c>
      <c r="K7558" s="11">
        <f t="shared" ca="1" si="533"/>
        <v>2.2015563452948324</v>
      </c>
      <c r="L7558" s="11" t="str">
        <f t="shared" ca="1" si="522"/>
        <v>H</v>
      </c>
      <c r="M7558" s="11"/>
      <c r="N7558" s="11">
        <v>7557</v>
      </c>
      <c r="O7558" s="12">
        <f t="shared" ca="1" si="534"/>
        <v>1.4120258928512115</v>
      </c>
      <c r="P7558" s="12">
        <f t="shared" ca="1" si="535"/>
        <v>0.81465204048846429</v>
      </c>
      <c r="Q7558" s="11" t="str">
        <f t="shared" ca="1" si="523"/>
        <v>A</v>
      </c>
    </row>
    <row r="7559" spans="9:17" x14ac:dyDescent="0.25">
      <c r="I7559" s="11">
        <v>7558</v>
      </c>
      <c r="J7559" s="11">
        <f t="shared" ca="1" si="532"/>
        <v>0.30624602033074089</v>
      </c>
      <c r="K7559" s="11">
        <f t="shared" ca="1" si="533"/>
        <v>1.494042952352487</v>
      </c>
      <c r="L7559" s="11" t="str">
        <f t="shared" ca="1" si="522"/>
        <v>H</v>
      </c>
      <c r="M7559" s="11"/>
      <c r="N7559" s="11">
        <v>7558</v>
      </c>
      <c r="O7559" s="12">
        <f t="shared" ca="1" si="534"/>
        <v>1.0158524628051167</v>
      </c>
      <c r="P7559" s="12">
        <f t="shared" ca="1" si="535"/>
        <v>1.6900449098679906</v>
      </c>
      <c r="Q7559" s="11" t="str">
        <f t="shared" ca="1" si="523"/>
        <v>H</v>
      </c>
    </row>
    <row r="7560" spans="9:17" x14ac:dyDescent="0.25">
      <c r="I7560" s="11">
        <v>7559</v>
      </c>
      <c r="J7560" s="11">
        <f t="shared" ca="1" si="532"/>
        <v>1.2201567736597452</v>
      </c>
      <c r="K7560" s="11">
        <f t="shared" ca="1" si="533"/>
        <v>3.6740899886828484</v>
      </c>
      <c r="L7560" s="11" t="str">
        <f t="shared" ca="1" si="522"/>
        <v>H</v>
      </c>
      <c r="M7560" s="11"/>
      <c r="N7560" s="11">
        <v>7559</v>
      </c>
      <c r="O7560" s="12">
        <f t="shared" ca="1" si="534"/>
        <v>1.1422985035001798</v>
      </c>
      <c r="P7560" s="12">
        <f t="shared" ca="1" si="535"/>
        <v>1.1113642863758728</v>
      </c>
      <c r="Q7560" s="11" t="str">
        <f t="shared" ca="1" si="523"/>
        <v>A</v>
      </c>
    </row>
    <row r="7561" spans="9:17" x14ac:dyDescent="0.25">
      <c r="I7561" s="11">
        <v>7560</v>
      </c>
      <c r="J7561" s="11">
        <f t="shared" ca="1" si="532"/>
        <v>0.19329061214437737</v>
      </c>
      <c r="K7561" s="11">
        <f t="shared" ca="1" si="533"/>
        <v>0.71294450665135556</v>
      </c>
      <c r="L7561" s="11" t="str">
        <f t="shared" ca="1" si="522"/>
        <v>H</v>
      </c>
      <c r="M7561" s="11"/>
      <c r="N7561" s="11">
        <v>7560</v>
      </c>
      <c r="O7561" s="12">
        <f t="shared" ca="1" si="534"/>
        <v>1.2253403413981085</v>
      </c>
      <c r="P7561" s="12">
        <f t="shared" ca="1" si="535"/>
        <v>2.4589165254580134</v>
      </c>
      <c r="Q7561" s="11" t="str">
        <f t="shared" ca="1" si="523"/>
        <v>H</v>
      </c>
    </row>
    <row r="7562" spans="9:17" x14ac:dyDescent="0.25">
      <c r="I7562" s="11">
        <v>7561</v>
      </c>
      <c r="J7562" s="11">
        <f t="shared" ca="1" si="532"/>
        <v>1.1216444415642681</v>
      </c>
      <c r="K7562" s="11">
        <f t="shared" ca="1" si="533"/>
        <v>3.1910921435870616</v>
      </c>
      <c r="L7562" s="11" t="str">
        <f t="shared" ca="1" si="522"/>
        <v>H</v>
      </c>
      <c r="M7562" s="11"/>
      <c r="N7562" s="11">
        <v>7561</v>
      </c>
      <c r="O7562" s="12">
        <f t="shared" ca="1" si="534"/>
        <v>0.64317209444714241</v>
      </c>
      <c r="P7562" s="12">
        <f t="shared" ca="1" si="535"/>
        <v>-1.0021035900047477</v>
      </c>
      <c r="Q7562" s="11" t="str">
        <f t="shared" ca="1" si="523"/>
        <v>A</v>
      </c>
    </row>
    <row r="7563" spans="9:17" x14ac:dyDescent="0.25">
      <c r="I7563" s="11">
        <v>7562</v>
      </c>
      <c r="J7563" s="11">
        <f t="shared" ca="1" si="532"/>
        <v>2.9550872545442037</v>
      </c>
      <c r="K7563" s="11">
        <f t="shared" ca="1" si="533"/>
        <v>2.1466486355153616</v>
      </c>
      <c r="L7563" s="11" t="str">
        <f t="shared" ca="1" si="522"/>
        <v>A</v>
      </c>
      <c r="M7563" s="11"/>
      <c r="N7563" s="11">
        <v>7562</v>
      </c>
      <c r="O7563" s="12">
        <f t="shared" ca="1" si="534"/>
        <v>-0.16661457973683247</v>
      </c>
      <c r="P7563" s="12">
        <f t="shared" ca="1" si="535"/>
        <v>1.2986530160954415</v>
      </c>
      <c r="Q7563" s="11" t="str">
        <f t="shared" ca="1" si="523"/>
        <v>H</v>
      </c>
    </row>
    <row r="7564" spans="9:17" x14ac:dyDescent="0.25">
      <c r="I7564" s="11">
        <v>7563</v>
      </c>
      <c r="J7564" s="11">
        <f t="shared" ca="1" si="532"/>
        <v>0.34467109643810245</v>
      </c>
      <c r="K7564" s="11">
        <f t="shared" ca="1" si="533"/>
        <v>3.0177307886743883</v>
      </c>
      <c r="L7564" s="11" t="str">
        <f t="shared" ca="1" si="522"/>
        <v>H</v>
      </c>
      <c r="M7564" s="11"/>
      <c r="N7564" s="11">
        <v>7563</v>
      </c>
      <c r="O7564" s="12">
        <f t="shared" ca="1" si="534"/>
        <v>0.57037672031299169</v>
      </c>
      <c r="P7564" s="12">
        <f t="shared" ca="1" si="535"/>
        <v>-0.5902507360625755</v>
      </c>
      <c r="Q7564" s="11" t="str">
        <f t="shared" ca="1" si="523"/>
        <v>A</v>
      </c>
    </row>
    <row r="7565" spans="9:17" x14ac:dyDescent="0.25">
      <c r="I7565" s="11">
        <v>7564</v>
      </c>
      <c r="J7565" s="11">
        <f t="shared" ca="1" si="532"/>
        <v>-0.88525111779772858</v>
      </c>
      <c r="K7565" s="11">
        <f t="shared" ca="1" si="533"/>
        <v>3.8728226306656559</v>
      </c>
      <c r="L7565" s="11" t="str">
        <f t="shared" ca="1" si="522"/>
        <v>H</v>
      </c>
      <c r="M7565" s="11"/>
      <c r="N7565" s="11">
        <v>7564</v>
      </c>
      <c r="O7565" s="12">
        <f t="shared" ca="1" si="534"/>
        <v>0.65631959222745073</v>
      </c>
      <c r="P7565" s="12">
        <f t="shared" ca="1" si="535"/>
        <v>3.757411238874004</v>
      </c>
      <c r="Q7565" s="11" t="str">
        <f t="shared" ca="1" si="523"/>
        <v>H</v>
      </c>
    </row>
    <row r="7566" spans="9:17" x14ac:dyDescent="0.25">
      <c r="I7566" s="11">
        <v>7565</v>
      </c>
      <c r="J7566" s="11">
        <f t="shared" ca="1" si="532"/>
        <v>-0.33760284492238435</v>
      </c>
      <c r="K7566" s="11">
        <f t="shared" ca="1" si="533"/>
        <v>0.18811785016222826</v>
      </c>
      <c r="L7566" s="11" t="str">
        <f t="shared" ca="1" si="522"/>
        <v>H</v>
      </c>
      <c r="M7566" s="11"/>
      <c r="N7566" s="11">
        <v>7565</v>
      </c>
      <c r="O7566" s="12">
        <f t="shared" ca="1" si="534"/>
        <v>-2.5574081569973925</v>
      </c>
      <c r="P7566" s="12">
        <f t="shared" ca="1" si="535"/>
        <v>-6.7649971855885171E-2</v>
      </c>
      <c r="Q7566" s="11" t="str">
        <f t="shared" ca="1" si="523"/>
        <v>H</v>
      </c>
    </row>
    <row r="7567" spans="9:17" x14ac:dyDescent="0.25">
      <c r="I7567" s="11">
        <v>7566</v>
      </c>
      <c r="J7567" s="11">
        <f t="shared" ca="1" si="532"/>
        <v>-0.52614303963462306</v>
      </c>
      <c r="K7567" s="11">
        <f t="shared" ca="1" si="533"/>
        <v>2.1184049646790206</v>
      </c>
      <c r="L7567" s="11" t="str">
        <f t="shared" ca="1" si="522"/>
        <v>H</v>
      </c>
      <c r="M7567" s="11"/>
      <c r="N7567" s="11">
        <v>7566</v>
      </c>
      <c r="O7567" s="12">
        <f t="shared" ca="1" si="534"/>
        <v>-1.6870842667958146</v>
      </c>
      <c r="P7567" s="12">
        <f t="shared" ca="1" si="535"/>
        <v>-0.25578551883876477</v>
      </c>
      <c r="Q7567" s="11" t="str">
        <f t="shared" ca="1" si="523"/>
        <v>H</v>
      </c>
    </row>
    <row r="7568" spans="9:17" x14ac:dyDescent="0.25">
      <c r="I7568" s="11">
        <v>7567</v>
      </c>
      <c r="J7568" s="11">
        <f t="shared" ca="1" si="532"/>
        <v>3.7470713431368745</v>
      </c>
      <c r="K7568" s="11">
        <f t="shared" ca="1" si="533"/>
        <v>1.990516045913642</v>
      </c>
      <c r="L7568" s="11" t="str">
        <f t="shared" ca="1" si="522"/>
        <v>A</v>
      </c>
      <c r="M7568" s="11"/>
      <c r="N7568" s="11">
        <v>7567</v>
      </c>
      <c r="O7568" s="12">
        <f t="shared" ca="1" si="534"/>
        <v>1.1345519469865208</v>
      </c>
      <c r="P7568" s="12">
        <f t="shared" ca="1" si="535"/>
        <v>-0.22780990766548315</v>
      </c>
      <c r="Q7568" s="11" t="str">
        <f t="shared" ca="1" si="523"/>
        <v>A</v>
      </c>
    </row>
    <row r="7569" spans="9:17" x14ac:dyDescent="0.25">
      <c r="I7569" s="11">
        <v>7568</v>
      </c>
      <c r="J7569" s="11">
        <f t="shared" ca="1" si="532"/>
        <v>0.65292509903575779</v>
      </c>
      <c r="K7569" s="11">
        <f t="shared" ca="1" si="533"/>
        <v>0.5344286592330707</v>
      </c>
      <c r="L7569" s="11" t="str">
        <f t="shared" ca="1" si="522"/>
        <v>A</v>
      </c>
      <c r="M7569" s="11"/>
      <c r="N7569" s="11">
        <v>7568</v>
      </c>
      <c r="O7569" s="12">
        <f t="shared" ca="1" si="534"/>
        <v>0.25917252775079458</v>
      </c>
      <c r="P7569" s="12">
        <f t="shared" ca="1" si="535"/>
        <v>0.13316251389858147</v>
      </c>
      <c r="Q7569" s="11" t="str">
        <f t="shared" ca="1" si="523"/>
        <v>A</v>
      </c>
    </row>
    <row r="7570" spans="9:17" x14ac:dyDescent="0.25">
      <c r="I7570" s="11">
        <v>7569</v>
      </c>
      <c r="J7570" s="11">
        <f t="shared" ca="1" si="532"/>
        <v>0.51889024683637075</v>
      </c>
      <c r="K7570" s="11">
        <f t="shared" ca="1" si="533"/>
        <v>2.2377507959256828</v>
      </c>
      <c r="L7570" s="11" t="str">
        <f t="shared" ca="1" si="522"/>
        <v>H</v>
      </c>
      <c r="M7570" s="11"/>
      <c r="N7570" s="11">
        <v>7569</v>
      </c>
      <c r="O7570" s="12">
        <f t="shared" ca="1" si="534"/>
        <v>-0.11640243536164308</v>
      </c>
      <c r="P7570" s="12">
        <f t="shared" ca="1" si="535"/>
        <v>-6.3839656600622297E-2</v>
      </c>
      <c r="Q7570" s="11" t="str">
        <f t="shared" ca="1" si="523"/>
        <v>H</v>
      </c>
    </row>
    <row r="7571" spans="9:17" x14ac:dyDescent="0.25">
      <c r="I7571" s="11">
        <v>7570</v>
      </c>
      <c r="J7571" s="11">
        <f t="shared" ca="1" si="532"/>
        <v>1.7719571117685837</v>
      </c>
      <c r="K7571" s="11">
        <f t="shared" ca="1" si="533"/>
        <v>2.7655629559924817</v>
      </c>
      <c r="L7571" s="11" t="str">
        <f t="shared" ca="1" si="522"/>
        <v>H</v>
      </c>
      <c r="M7571" s="11"/>
      <c r="N7571" s="11">
        <v>7570</v>
      </c>
      <c r="O7571" s="12">
        <f t="shared" ca="1" si="534"/>
        <v>1.6795932961605855</v>
      </c>
      <c r="P7571" s="12">
        <f t="shared" ca="1" si="535"/>
        <v>0.20245300811299705</v>
      </c>
      <c r="Q7571" s="11" t="str">
        <f t="shared" ca="1" si="523"/>
        <v>A</v>
      </c>
    </row>
    <row r="7572" spans="9:17" x14ac:dyDescent="0.25">
      <c r="I7572" s="11">
        <v>7571</v>
      </c>
      <c r="J7572" s="11">
        <f t="shared" ca="1" si="532"/>
        <v>0.98908304573539507</v>
      </c>
      <c r="K7572" s="11">
        <f t="shared" ca="1" si="533"/>
        <v>1.820754365277564</v>
      </c>
      <c r="L7572" s="11" t="str">
        <f t="shared" ca="1" si="522"/>
        <v>H</v>
      </c>
      <c r="M7572" s="11"/>
      <c r="N7572" s="11">
        <v>7571</v>
      </c>
      <c r="O7572" s="12">
        <f t="shared" ca="1" si="534"/>
        <v>0.15582371119906085</v>
      </c>
      <c r="P7572" s="12">
        <f t="shared" ca="1" si="535"/>
        <v>-0.29285037666426139</v>
      </c>
      <c r="Q7572" s="11" t="str">
        <f t="shared" ca="1" si="523"/>
        <v>A</v>
      </c>
    </row>
    <row r="7573" spans="9:17" x14ac:dyDescent="0.25">
      <c r="I7573" s="11">
        <v>7572</v>
      </c>
      <c r="J7573" s="11">
        <f t="shared" ca="1" si="532"/>
        <v>0.39419249466747308</v>
      </c>
      <c r="K7573" s="11">
        <f t="shared" ca="1" si="533"/>
        <v>0.99491110389321435</v>
      </c>
      <c r="L7573" s="11" t="str">
        <f t="shared" ca="1" si="522"/>
        <v>H</v>
      </c>
      <c r="M7573" s="11"/>
      <c r="N7573" s="11">
        <v>7572</v>
      </c>
      <c r="O7573" s="12">
        <f t="shared" ca="1" si="534"/>
        <v>8.3793700764813572E-2</v>
      </c>
      <c r="P7573" s="12">
        <f t="shared" ca="1" si="535"/>
        <v>0.72367392238492201</v>
      </c>
      <c r="Q7573" s="11" t="str">
        <f t="shared" ca="1" si="523"/>
        <v>H</v>
      </c>
    </row>
    <row r="7574" spans="9:17" x14ac:dyDescent="0.25">
      <c r="I7574" s="11">
        <v>7573</v>
      </c>
      <c r="J7574" s="11">
        <f t="shared" ca="1" si="532"/>
        <v>1.2882290128588769</v>
      </c>
      <c r="K7574" s="11">
        <f t="shared" ca="1" si="533"/>
        <v>2.9069547166590004</v>
      </c>
      <c r="L7574" s="11" t="str">
        <f t="shared" ca="1" si="522"/>
        <v>H</v>
      </c>
      <c r="M7574" s="11"/>
      <c r="N7574" s="11">
        <v>7573</v>
      </c>
      <c r="O7574" s="12">
        <f t="shared" ca="1" si="534"/>
        <v>0.19910060821698922</v>
      </c>
      <c r="P7574" s="12">
        <f t="shared" ca="1" si="535"/>
        <v>1.3786953093764636</v>
      </c>
      <c r="Q7574" s="11" t="str">
        <f t="shared" ca="1" si="523"/>
        <v>H</v>
      </c>
    </row>
    <row r="7575" spans="9:17" x14ac:dyDescent="0.25">
      <c r="I7575" s="11">
        <v>7574</v>
      </c>
      <c r="J7575" s="11">
        <f t="shared" ca="1" si="532"/>
        <v>2.9863636912860332</v>
      </c>
      <c r="K7575" s="11">
        <f t="shared" ca="1" si="533"/>
        <v>2.606783807002822</v>
      </c>
      <c r="L7575" s="11" t="str">
        <f t="shared" ca="1" si="522"/>
        <v>A</v>
      </c>
      <c r="M7575" s="11"/>
      <c r="N7575" s="11">
        <v>7574</v>
      </c>
      <c r="O7575" s="12">
        <f t="shared" ca="1" si="534"/>
        <v>2.6260709830069304</v>
      </c>
      <c r="P7575" s="12">
        <f t="shared" ca="1" si="535"/>
        <v>2.1269508740890011</v>
      </c>
      <c r="Q7575" s="11" t="str">
        <f t="shared" ca="1" si="523"/>
        <v>A</v>
      </c>
    </row>
    <row r="7576" spans="9:17" x14ac:dyDescent="0.25">
      <c r="I7576" s="11">
        <v>7575</v>
      </c>
      <c r="J7576" s="11">
        <f t="shared" ca="1" si="532"/>
        <v>0.11622242369542279</v>
      </c>
      <c r="K7576" s="11">
        <f t="shared" ca="1" si="533"/>
        <v>2.1900900722311927</v>
      </c>
      <c r="L7576" s="11" t="str">
        <f t="shared" ca="1" si="522"/>
        <v>H</v>
      </c>
      <c r="M7576" s="11"/>
      <c r="N7576" s="11">
        <v>7575</v>
      </c>
      <c r="O7576" s="12">
        <f t="shared" ca="1" si="534"/>
        <v>-0.64300801980148425</v>
      </c>
      <c r="P7576" s="12">
        <f t="shared" ca="1" si="535"/>
        <v>0.34657557267268091</v>
      </c>
      <c r="Q7576" s="11" t="str">
        <f t="shared" ca="1" si="523"/>
        <v>H</v>
      </c>
    </row>
    <row r="7577" spans="9:17" x14ac:dyDescent="0.25">
      <c r="I7577" s="11">
        <v>7576</v>
      </c>
      <c r="J7577" s="11">
        <f t="shared" ca="1" si="532"/>
        <v>-0.67658478958060775</v>
      </c>
      <c r="K7577" s="11">
        <f t="shared" ca="1" si="533"/>
        <v>2.6260391671219474</v>
      </c>
      <c r="L7577" s="11" t="str">
        <f t="shared" ca="1" si="522"/>
        <v>H</v>
      </c>
      <c r="M7577" s="11"/>
      <c r="N7577" s="11">
        <v>7576</v>
      </c>
      <c r="O7577" s="12">
        <f t="shared" ca="1" si="534"/>
        <v>2.010217757272807</v>
      </c>
      <c r="P7577" s="12">
        <f t="shared" ca="1" si="535"/>
        <v>0.42981042043260476</v>
      </c>
      <c r="Q7577" s="11" t="str">
        <f t="shared" ca="1" si="523"/>
        <v>A</v>
      </c>
    </row>
    <row r="7578" spans="9:17" x14ac:dyDescent="0.25">
      <c r="I7578" s="11">
        <v>7577</v>
      </c>
      <c r="J7578" s="11">
        <f t="shared" ca="1" si="532"/>
        <v>0.14233712538910759</v>
      </c>
      <c r="K7578" s="11">
        <f t="shared" ca="1" si="533"/>
        <v>2.4794131536199657</v>
      </c>
      <c r="L7578" s="11" t="str">
        <f t="shared" ca="1" si="522"/>
        <v>H</v>
      </c>
      <c r="M7578" s="11"/>
      <c r="N7578" s="11">
        <v>7577</v>
      </c>
      <c r="O7578" s="12">
        <f t="shared" ca="1" si="534"/>
        <v>-1.325467259353341</v>
      </c>
      <c r="P7578" s="12">
        <f t="shared" ca="1" si="535"/>
        <v>-0.61163837600765003</v>
      </c>
      <c r="Q7578" s="11" t="str">
        <f t="shared" ca="1" si="523"/>
        <v>H</v>
      </c>
    </row>
    <row r="7579" spans="9:17" x14ac:dyDescent="0.25">
      <c r="I7579" s="11">
        <v>7578</v>
      </c>
      <c r="J7579" s="11">
        <f t="shared" ca="1" si="532"/>
        <v>0.43325982868201851</v>
      </c>
      <c r="K7579" s="11">
        <f t="shared" ca="1" si="533"/>
        <v>2.8778354562780302</v>
      </c>
      <c r="L7579" s="11" t="str">
        <f t="shared" ca="1" si="522"/>
        <v>H</v>
      </c>
      <c r="M7579" s="11"/>
      <c r="N7579" s="11">
        <v>7578</v>
      </c>
      <c r="O7579" s="12">
        <f t="shared" ca="1" si="534"/>
        <v>-2.8337766491827798</v>
      </c>
      <c r="P7579" s="12">
        <f t="shared" ca="1" si="535"/>
        <v>2.9535508545504454</v>
      </c>
      <c r="Q7579" s="11" t="str">
        <f t="shared" ca="1" si="523"/>
        <v>H</v>
      </c>
    </row>
    <row r="7580" spans="9:17" x14ac:dyDescent="0.25">
      <c r="I7580" s="11">
        <v>7579</v>
      </c>
      <c r="J7580" s="11">
        <f t="shared" ca="1" si="532"/>
        <v>0.99893515614063655</v>
      </c>
      <c r="K7580" s="11">
        <f t="shared" ca="1" si="533"/>
        <v>3.1337265343036234</v>
      </c>
      <c r="L7580" s="11" t="str">
        <f t="shared" ca="1" si="522"/>
        <v>H</v>
      </c>
      <c r="M7580" s="11"/>
      <c r="N7580" s="11">
        <v>7579</v>
      </c>
      <c r="O7580" s="12">
        <f t="shared" ca="1" si="534"/>
        <v>1.2626257487925607</v>
      </c>
      <c r="P7580" s="12">
        <f t="shared" ca="1" si="535"/>
        <v>2.1552388761784145</v>
      </c>
      <c r="Q7580" s="11" t="str">
        <f t="shared" ca="1" si="523"/>
        <v>H</v>
      </c>
    </row>
    <row r="7581" spans="9:17" x14ac:dyDescent="0.25">
      <c r="I7581" s="11">
        <v>7580</v>
      </c>
      <c r="J7581" s="11">
        <f t="shared" ca="1" si="532"/>
        <v>0.31817276249981086</v>
      </c>
      <c r="K7581" s="11">
        <f t="shared" ca="1" si="533"/>
        <v>2.8878022690886089</v>
      </c>
      <c r="L7581" s="11" t="str">
        <f t="shared" ca="1" si="522"/>
        <v>H</v>
      </c>
      <c r="M7581" s="11"/>
      <c r="N7581" s="11">
        <v>7580</v>
      </c>
      <c r="O7581" s="12">
        <f t="shared" ca="1" si="534"/>
        <v>2.6077788104404043</v>
      </c>
      <c r="P7581" s="12">
        <f t="shared" ca="1" si="535"/>
        <v>1.7994632749120145</v>
      </c>
      <c r="Q7581" s="11" t="str">
        <f t="shared" ca="1" si="523"/>
        <v>A</v>
      </c>
    </row>
    <row r="7582" spans="9:17" x14ac:dyDescent="0.25">
      <c r="I7582" s="11">
        <v>7581</v>
      </c>
      <c r="J7582" s="11">
        <f t="shared" ca="1" si="532"/>
        <v>1.7612878186620904</v>
      </c>
      <c r="K7582" s="11">
        <f t="shared" ca="1" si="533"/>
        <v>2.2430738010787401</v>
      </c>
      <c r="L7582" s="11" t="str">
        <f t="shared" ca="1" si="522"/>
        <v>H</v>
      </c>
      <c r="M7582" s="11"/>
      <c r="N7582" s="11">
        <v>7581</v>
      </c>
      <c r="O7582" s="12">
        <f t="shared" ca="1" si="534"/>
        <v>1.3242975838069584</v>
      </c>
      <c r="P7582" s="12">
        <f t="shared" ca="1" si="535"/>
        <v>3.7675450954634244</v>
      </c>
      <c r="Q7582" s="11" t="str">
        <f t="shared" ca="1" si="523"/>
        <v>H</v>
      </c>
    </row>
    <row r="7583" spans="9:17" x14ac:dyDescent="0.25">
      <c r="I7583" s="11">
        <v>7582</v>
      </c>
      <c r="J7583" s="11">
        <f t="shared" ca="1" si="532"/>
        <v>1.6362941629407342</v>
      </c>
      <c r="K7583" s="11">
        <f t="shared" ca="1" si="533"/>
        <v>1.6390103134699054</v>
      </c>
      <c r="L7583" s="11" t="str">
        <f t="shared" ca="1" si="522"/>
        <v>H</v>
      </c>
      <c r="M7583" s="11"/>
      <c r="N7583" s="11">
        <v>7582</v>
      </c>
      <c r="O7583" s="12">
        <f t="shared" ca="1" si="534"/>
        <v>-1.8625059807794264</v>
      </c>
      <c r="P7583" s="12">
        <f t="shared" ca="1" si="535"/>
        <v>1.372570029575229</v>
      </c>
      <c r="Q7583" s="11" t="str">
        <f t="shared" ca="1" si="523"/>
        <v>H</v>
      </c>
    </row>
    <row r="7584" spans="9:17" x14ac:dyDescent="0.25">
      <c r="I7584" s="11">
        <v>7583</v>
      </c>
      <c r="J7584" s="11">
        <f t="shared" ca="1" si="532"/>
        <v>-0.4589195181001543</v>
      </c>
      <c r="K7584" s="11">
        <f t="shared" ca="1" si="533"/>
        <v>1.1757880020323717</v>
      </c>
      <c r="L7584" s="11" t="str">
        <f t="shared" ca="1" si="522"/>
        <v>H</v>
      </c>
      <c r="M7584" s="11"/>
      <c r="N7584" s="11">
        <v>7583</v>
      </c>
      <c r="O7584" s="12">
        <f t="shared" ca="1" si="534"/>
        <v>0.92980881956017969</v>
      </c>
      <c r="P7584" s="12">
        <f t="shared" ca="1" si="535"/>
        <v>1.2351048299862348</v>
      </c>
      <c r="Q7584" s="11" t="str">
        <f t="shared" ca="1" si="523"/>
        <v>H</v>
      </c>
    </row>
    <row r="7585" spans="9:17" x14ac:dyDescent="0.25">
      <c r="I7585" s="11">
        <v>7584</v>
      </c>
      <c r="J7585" s="11">
        <f t="shared" ca="1" si="532"/>
        <v>0.74292662436721635</v>
      </c>
      <c r="K7585" s="11">
        <f t="shared" ca="1" si="533"/>
        <v>2.2617766627144524</v>
      </c>
      <c r="L7585" s="11" t="str">
        <f t="shared" ca="1" si="522"/>
        <v>H</v>
      </c>
      <c r="M7585" s="11"/>
      <c r="N7585" s="11">
        <v>7584</v>
      </c>
      <c r="O7585" s="12">
        <f t="shared" ca="1" si="534"/>
        <v>1.2923497354419413</v>
      </c>
      <c r="P7585" s="12">
        <f t="shared" ca="1" si="535"/>
        <v>1.9232454597627444</v>
      </c>
      <c r="Q7585" s="11" t="str">
        <f t="shared" ca="1" si="523"/>
        <v>H</v>
      </c>
    </row>
    <row r="7586" spans="9:17" x14ac:dyDescent="0.25">
      <c r="I7586" s="11">
        <v>7585</v>
      </c>
      <c r="J7586" s="11">
        <f t="shared" ca="1" si="532"/>
        <v>1.4663843946545518E-2</v>
      </c>
      <c r="K7586" s="11">
        <f t="shared" ca="1" si="533"/>
        <v>3.3682501830103404</v>
      </c>
      <c r="L7586" s="11" t="str">
        <f t="shared" ca="1" si="522"/>
        <v>H</v>
      </c>
      <c r="M7586" s="11"/>
      <c r="N7586" s="11">
        <v>7585</v>
      </c>
      <c r="O7586" s="12">
        <f t="shared" ca="1" si="534"/>
        <v>0.57515903905600363</v>
      </c>
      <c r="P7586" s="12">
        <f t="shared" ca="1" si="535"/>
        <v>0.36800699378567869</v>
      </c>
      <c r="Q7586" s="11" t="str">
        <f t="shared" ca="1" si="523"/>
        <v>A</v>
      </c>
    </row>
    <row r="7587" spans="9:17" x14ac:dyDescent="0.25">
      <c r="I7587" s="11">
        <v>7586</v>
      </c>
      <c r="J7587" s="11">
        <f t="shared" ca="1" si="532"/>
        <v>0.77508421535852456</v>
      </c>
      <c r="K7587" s="11">
        <f t="shared" ca="1" si="533"/>
        <v>1.9427476969201565</v>
      </c>
      <c r="L7587" s="11" t="str">
        <f t="shared" ca="1" si="522"/>
        <v>H</v>
      </c>
      <c r="M7587" s="11"/>
      <c r="N7587" s="11">
        <v>7586</v>
      </c>
      <c r="O7587" s="12">
        <f t="shared" ca="1" si="534"/>
        <v>0.63929353369157793</v>
      </c>
      <c r="P7587" s="12">
        <f t="shared" ca="1" si="535"/>
        <v>0.18370471159927493</v>
      </c>
      <c r="Q7587" s="11" t="str">
        <f t="shared" ca="1" si="523"/>
        <v>A</v>
      </c>
    </row>
    <row r="7588" spans="9:17" x14ac:dyDescent="0.25">
      <c r="I7588" s="11">
        <v>7587</v>
      </c>
      <c r="J7588" s="11">
        <f t="shared" ca="1" si="532"/>
        <v>2.2428300900396807</v>
      </c>
      <c r="K7588" s="11">
        <f t="shared" ca="1" si="533"/>
        <v>3.4645944257276007</v>
      </c>
      <c r="L7588" s="11" t="str">
        <f t="shared" ca="1" si="522"/>
        <v>H</v>
      </c>
      <c r="M7588" s="11"/>
      <c r="N7588" s="11">
        <v>7587</v>
      </c>
      <c r="O7588" s="12">
        <f t="shared" ca="1" si="534"/>
        <v>-0.80895250474720304</v>
      </c>
      <c r="P7588" s="12">
        <f t="shared" ca="1" si="535"/>
        <v>1.1215303632453681</v>
      </c>
      <c r="Q7588" s="11" t="str">
        <f t="shared" ca="1" si="523"/>
        <v>H</v>
      </c>
    </row>
    <row r="7589" spans="9:17" x14ac:dyDescent="0.25">
      <c r="I7589" s="11">
        <v>7588</v>
      </c>
      <c r="J7589" s="11">
        <f t="shared" ca="1" si="532"/>
        <v>0.56436792096051325</v>
      </c>
      <c r="K7589" s="11">
        <f t="shared" ca="1" si="533"/>
        <v>4.8579580660295267</v>
      </c>
      <c r="L7589" s="11" t="str">
        <f t="shared" ca="1" si="522"/>
        <v>H</v>
      </c>
      <c r="M7589" s="11"/>
      <c r="N7589" s="11">
        <v>7588</v>
      </c>
      <c r="O7589" s="12">
        <f t="shared" ca="1" si="534"/>
        <v>-0.96927945224415457</v>
      </c>
      <c r="P7589" s="12">
        <f t="shared" ca="1" si="535"/>
        <v>3.2857068244176988</v>
      </c>
      <c r="Q7589" s="11" t="str">
        <f t="shared" ca="1" si="523"/>
        <v>H</v>
      </c>
    </row>
    <row r="7590" spans="9:17" x14ac:dyDescent="0.25">
      <c r="I7590" s="11">
        <v>7589</v>
      </c>
      <c r="J7590" s="11">
        <f t="shared" ca="1" si="532"/>
        <v>0.26193935636924126</v>
      </c>
      <c r="K7590" s="11">
        <f t="shared" ca="1" si="533"/>
        <v>1.9630970585974075</v>
      </c>
      <c r="L7590" s="11" t="str">
        <f t="shared" ca="1" si="522"/>
        <v>H</v>
      </c>
      <c r="M7590" s="11"/>
      <c r="N7590" s="11">
        <v>7589</v>
      </c>
      <c r="O7590" s="12">
        <f t="shared" ca="1" si="534"/>
        <v>-0.31032566394286054</v>
      </c>
      <c r="P7590" s="12">
        <f t="shared" ca="1" si="535"/>
        <v>2.3638076445397602</v>
      </c>
      <c r="Q7590" s="11" t="str">
        <f t="shared" ca="1" si="523"/>
        <v>H</v>
      </c>
    </row>
    <row r="7591" spans="9:17" x14ac:dyDescent="0.25">
      <c r="I7591" s="11">
        <v>7590</v>
      </c>
      <c r="J7591" s="11">
        <f t="shared" ca="1" si="532"/>
        <v>-1.3682283958108088</v>
      </c>
      <c r="K7591" s="11">
        <f t="shared" ca="1" si="533"/>
        <v>2.2439215653991109</v>
      </c>
      <c r="L7591" s="11" t="str">
        <f t="shared" ca="1" si="522"/>
        <v>H</v>
      </c>
      <c r="M7591" s="11"/>
      <c r="N7591" s="11">
        <v>7590</v>
      </c>
      <c r="O7591" s="12">
        <f t="shared" ca="1" si="534"/>
        <v>1.5219966365145892</v>
      </c>
      <c r="P7591" s="12">
        <f t="shared" ca="1" si="535"/>
        <v>0.20549353480746446</v>
      </c>
      <c r="Q7591" s="11" t="str">
        <f t="shared" ca="1" si="523"/>
        <v>A</v>
      </c>
    </row>
    <row r="7592" spans="9:17" x14ac:dyDescent="0.25">
      <c r="I7592" s="11">
        <v>7591</v>
      </c>
      <c r="J7592" s="11">
        <f t="shared" ca="1" si="532"/>
        <v>2.1466986294980277</v>
      </c>
      <c r="K7592" s="11">
        <f t="shared" ca="1" si="533"/>
        <v>2.4958145236427192</v>
      </c>
      <c r="L7592" s="11" t="str">
        <f t="shared" ca="1" si="522"/>
        <v>H</v>
      </c>
      <c r="M7592" s="11"/>
      <c r="N7592" s="11">
        <v>7591</v>
      </c>
      <c r="O7592" s="12">
        <f t="shared" ca="1" si="534"/>
        <v>-0.80792971115619072</v>
      </c>
      <c r="P7592" s="12">
        <f t="shared" ca="1" si="535"/>
        <v>0.3020550580237098</v>
      </c>
      <c r="Q7592" s="11" t="str">
        <f t="shared" ca="1" si="523"/>
        <v>H</v>
      </c>
    </row>
    <row r="7593" spans="9:17" x14ac:dyDescent="0.25">
      <c r="I7593" s="11">
        <v>7592</v>
      </c>
      <c r="J7593" s="11">
        <f t="shared" ca="1" si="532"/>
        <v>0.87882004487916443</v>
      </c>
      <c r="K7593" s="11">
        <f t="shared" ca="1" si="533"/>
        <v>0.60141717160175201</v>
      </c>
      <c r="L7593" s="11" t="str">
        <f t="shared" ca="1" si="522"/>
        <v>A</v>
      </c>
      <c r="M7593" s="11"/>
      <c r="N7593" s="11">
        <v>7592</v>
      </c>
      <c r="O7593" s="12">
        <f t="shared" ca="1" si="534"/>
        <v>-0.37088111221941333</v>
      </c>
      <c r="P7593" s="12">
        <f t="shared" ca="1" si="535"/>
        <v>0.76531679278063092</v>
      </c>
      <c r="Q7593" s="11" t="str">
        <f t="shared" ca="1" si="523"/>
        <v>H</v>
      </c>
    </row>
    <row r="7594" spans="9:17" x14ac:dyDescent="0.25">
      <c r="I7594" s="11">
        <v>7593</v>
      </c>
      <c r="J7594" s="11">
        <f t="shared" ca="1" si="532"/>
        <v>2.4768329900044295E-2</v>
      </c>
      <c r="K7594" s="11">
        <f t="shared" ca="1" si="533"/>
        <v>0.73849188584771386</v>
      </c>
      <c r="L7594" s="11" t="str">
        <f t="shared" ca="1" si="522"/>
        <v>H</v>
      </c>
      <c r="M7594" s="11"/>
      <c r="N7594" s="11">
        <v>7593</v>
      </c>
      <c r="O7594" s="12">
        <f t="shared" ca="1" si="534"/>
        <v>1.1265020427487211</v>
      </c>
      <c r="P7594" s="12">
        <f t="shared" ca="1" si="535"/>
        <v>0.89842406622834525</v>
      </c>
      <c r="Q7594" s="11" t="str">
        <f t="shared" ca="1" si="523"/>
        <v>A</v>
      </c>
    </row>
    <row r="7595" spans="9:17" x14ac:dyDescent="0.25">
      <c r="I7595" s="11">
        <v>7594</v>
      </c>
      <c r="J7595" s="11">
        <f t="shared" ca="1" si="532"/>
        <v>1.654894748892703</v>
      </c>
      <c r="K7595" s="11">
        <f t="shared" ca="1" si="533"/>
        <v>1.7511507264231836</v>
      </c>
      <c r="L7595" s="11" t="str">
        <f t="shared" ca="1" si="522"/>
        <v>H</v>
      </c>
      <c r="M7595" s="11"/>
      <c r="N7595" s="11">
        <v>7594</v>
      </c>
      <c r="O7595" s="12">
        <f t="shared" ca="1" si="534"/>
        <v>0.99919579704518457</v>
      </c>
      <c r="P7595" s="12">
        <f t="shared" ca="1" si="535"/>
        <v>0.40485888837471418</v>
      </c>
      <c r="Q7595" s="11" t="str">
        <f t="shared" ca="1" si="523"/>
        <v>A</v>
      </c>
    </row>
    <row r="7596" spans="9:17" x14ac:dyDescent="0.25">
      <c r="I7596" s="11">
        <v>7595</v>
      </c>
      <c r="J7596" s="11">
        <f t="shared" ca="1" si="532"/>
        <v>2.9937911026018131</v>
      </c>
      <c r="K7596" s="11">
        <f t="shared" ca="1" si="533"/>
        <v>0.48633638571024895</v>
      </c>
      <c r="L7596" s="11" t="str">
        <f t="shared" ca="1" si="522"/>
        <v>A</v>
      </c>
      <c r="M7596" s="11"/>
      <c r="N7596" s="11">
        <v>7595</v>
      </c>
      <c r="O7596" s="12">
        <f t="shared" ca="1" si="534"/>
        <v>1.1450184957222116</v>
      </c>
      <c r="P7596" s="12">
        <f t="shared" ca="1" si="535"/>
        <v>-1.8747341071988153</v>
      </c>
      <c r="Q7596" s="11" t="str">
        <f t="shared" ca="1" si="523"/>
        <v>A</v>
      </c>
    </row>
    <row r="7597" spans="9:17" x14ac:dyDescent="0.25">
      <c r="I7597" s="11">
        <v>7596</v>
      </c>
      <c r="J7597" s="11">
        <f t="shared" ca="1" si="532"/>
        <v>1.4315725244085071</v>
      </c>
      <c r="K7597" s="11">
        <f t="shared" ca="1" si="533"/>
        <v>1.0696467337028426</v>
      </c>
      <c r="L7597" s="11" t="str">
        <f t="shared" ca="1" si="522"/>
        <v>A</v>
      </c>
      <c r="M7597" s="11"/>
      <c r="N7597" s="11">
        <v>7596</v>
      </c>
      <c r="O7597" s="12">
        <f t="shared" ca="1" si="534"/>
        <v>-0.40972521662064254</v>
      </c>
      <c r="P7597" s="12">
        <f t="shared" ca="1" si="535"/>
        <v>-1.1594235783411126</v>
      </c>
      <c r="Q7597" s="11" t="str">
        <f t="shared" ca="1" si="523"/>
        <v>A</v>
      </c>
    </row>
    <row r="7598" spans="9:17" x14ac:dyDescent="0.25">
      <c r="I7598" s="11">
        <v>7597</v>
      </c>
      <c r="J7598" s="11">
        <f t="shared" ca="1" si="532"/>
        <v>-0.30572114798341066</v>
      </c>
      <c r="K7598" s="11">
        <f t="shared" ca="1" si="533"/>
        <v>2.0123465093344874</v>
      </c>
      <c r="L7598" s="11" t="str">
        <f t="shared" ca="1" si="522"/>
        <v>H</v>
      </c>
      <c r="M7598" s="11"/>
      <c r="N7598" s="11">
        <v>7597</v>
      </c>
      <c r="O7598" s="12">
        <f t="shared" ca="1" si="534"/>
        <v>0.75929600392003227</v>
      </c>
      <c r="P7598" s="12">
        <f t="shared" ca="1" si="535"/>
        <v>-0.47184251136315636</v>
      </c>
      <c r="Q7598" s="11" t="str">
        <f t="shared" ca="1" si="523"/>
        <v>A</v>
      </c>
    </row>
    <row r="7599" spans="9:17" x14ac:dyDescent="0.25">
      <c r="I7599" s="11">
        <v>7598</v>
      </c>
      <c r="J7599" s="11">
        <f t="shared" ca="1" si="532"/>
        <v>0.88439957436828354</v>
      </c>
      <c r="K7599" s="11">
        <f t="shared" ca="1" si="533"/>
        <v>1.9662083974659406</v>
      </c>
      <c r="L7599" s="11" t="str">
        <f t="shared" ca="1" si="522"/>
        <v>H</v>
      </c>
      <c r="M7599" s="11"/>
      <c r="N7599" s="11">
        <v>7598</v>
      </c>
      <c r="O7599" s="12">
        <f t="shared" ca="1" si="534"/>
        <v>0.64173768462936764</v>
      </c>
      <c r="P7599" s="12">
        <f t="shared" ca="1" si="535"/>
        <v>0.54107968951419338</v>
      </c>
      <c r="Q7599" s="11" t="str">
        <f t="shared" ca="1" si="523"/>
        <v>A</v>
      </c>
    </row>
    <row r="7600" spans="9:17" x14ac:dyDescent="0.25">
      <c r="I7600" s="11">
        <v>7599</v>
      </c>
      <c r="J7600" s="11">
        <f t="shared" ca="1" si="532"/>
        <v>-1.0606823512109749</v>
      </c>
      <c r="K7600" s="11">
        <f t="shared" ca="1" si="533"/>
        <v>0.74846285678854407</v>
      </c>
      <c r="L7600" s="11" t="str">
        <f t="shared" ca="1" si="522"/>
        <v>H</v>
      </c>
      <c r="M7600" s="11"/>
      <c r="N7600" s="11">
        <v>7599</v>
      </c>
      <c r="O7600" s="12">
        <f t="shared" ca="1" si="534"/>
        <v>-0.37387086406707015</v>
      </c>
      <c r="P7600" s="12">
        <f t="shared" ca="1" si="535"/>
        <v>1.4721142057124961</v>
      </c>
      <c r="Q7600" s="11" t="str">
        <f t="shared" ca="1" si="523"/>
        <v>H</v>
      </c>
    </row>
    <row r="7601" spans="9:17" x14ac:dyDescent="0.25">
      <c r="I7601" s="11">
        <v>7600</v>
      </c>
      <c r="J7601" s="11">
        <f t="shared" ca="1" si="532"/>
        <v>1.01610188626222</v>
      </c>
      <c r="K7601" s="11">
        <f t="shared" ca="1" si="533"/>
        <v>0.76246602768394767</v>
      </c>
      <c r="L7601" s="11" t="str">
        <f t="shared" ca="1" si="522"/>
        <v>A</v>
      </c>
      <c r="M7601" s="11"/>
      <c r="N7601" s="11">
        <v>7600</v>
      </c>
      <c r="O7601" s="12">
        <f t="shared" ca="1" si="534"/>
        <v>1.0246241737990447</v>
      </c>
      <c r="P7601" s="12">
        <f t="shared" ca="1" si="535"/>
        <v>0.94331913510754117</v>
      </c>
      <c r="Q7601" s="11" t="str">
        <f t="shared" ca="1" si="523"/>
        <v>A</v>
      </c>
    </row>
    <row r="7602" spans="9:17" x14ac:dyDescent="0.25">
      <c r="I7602" s="11">
        <v>7601</v>
      </c>
      <c r="J7602" s="11">
        <f t="shared" ca="1" si="532"/>
        <v>-0.34718667273481019</v>
      </c>
      <c r="K7602" s="11">
        <f t="shared" ca="1" si="533"/>
        <v>3.4810103274079189</v>
      </c>
      <c r="L7602" s="11" t="str">
        <f t="shared" ca="1" si="522"/>
        <v>H</v>
      </c>
      <c r="M7602" s="11"/>
      <c r="N7602" s="11">
        <v>7601</v>
      </c>
      <c r="O7602" s="12">
        <f t="shared" ca="1" si="534"/>
        <v>0.16347322812859316</v>
      </c>
      <c r="P7602" s="12">
        <f t="shared" ca="1" si="535"/>
        <v>0.98295842149526902</v>
      </c>
      <c r="Q7602" s="11" t="str">
        <f t="shared" ca="1" si="523"/>
        <v>H</v>
      </c>
    </row>
    <row r="7603" spans="9:17" x14ac:dyDescent="0.25">
      <c r="I7603" s="11">
        <v>7602</v>
      </c>
      <c r="J7603" s="11">
        <f t="shared" ca="1" si="532"/>
        <v>2.2615131111419178</v>
      </c>
      <c r="K7603" s="11">
        <f t="shared" ca="1" si="533"/>
        <v>2.3507682068542608</v>
      </c>
      <c r="L7603" s="11" t="str">
        <f t="shared" ca="1" si="522"/>
        <v>H</v>
      </c>
      <c r="M7603" s="11"/>
      <c r="N7603" s="11">
        <v>7602</v>
      </c>
      <c r="O7603" s="12">
        <f t="shared" ca="1" si="534"/>
        <v>1.1514655966243126</v>
      </c>
      <c r="P7603" s="12">
        <f t="shared" ca="1" si="535"/>
        <v>1.5922206497182985</v>
      </c>
      <c r="Q7603" s="11" t="str">
        <f t="shared" ca="1" si="523"/>
        <v>H</v>
      </c>
    </row>
    <row r="7604" spans="9:17" x14ac:dyDescent="0.25">
      <c r="I7604" s="11">
        <v>7603</v>
      </c>
      <c r="J7604" s="11">
        <f t="shared" ca="1" si="532"/>
        <v>0.42255272263086874</v>
      </c>
      <c r="K7604" s="11">
        <f t="shared" ca="1" si="533"/>
        <v>2.2937303456211922E-2</v>
      </c>
      <c r="L7604" s="11" t="str">
        <f t="shared" ca="1" si="522"/>
        <v>A</v>
      </c>
      <c r="M7604" s="11"/>
      <c r="N7604" s="11">
        <v>7603</v>
      </c>
      <c r="O7604" s="12">
        <f t="shared" ca="1" si="534"/>
        <v>-0.12511475798596017</v>
      </c>
      <c r="P7604" s="12">
        <f t="shared" ca="1" si="535"/>
        <v>0.1845700299300731</v>
      </c>
      <c r="Q7604" s="11" t="str">
        <f t="shared" ca="1" si="523"/>
        <v>H</v>
      </c>
    </row>
    <row r="7605" spans="9:17" x14ac:dyDescent="0.25">
      <c r="I7605" s="11">
        <v>7604</v>
      </c>
      <c r="J7605" s="11">
        <f t="shared" ca="1" si="532"/>
        <v>2.5373244584823111</v>
      </c>
      <c r="K7605" s="11">
        <f t="shared" ca="1" si="533"/>
        <v>1.0472612898210254</v>
      </c>
      <c r="L7605" s="11" t="str">
        <f t="shared" ca="1" si="522"/>
        <v>A</v>
      </c>
      <c r="M7605" s="11"/>
      <c r="N7605" s="11">
        <v>7604</v>
      </c>
      <c r="O7605" s="12">
        <f t="shared" ca="1" si="534"/>
        <v>1.2233128443607675</v>
      </c>
      <c r="P7605" s="12">
        <f t="shared" ca="1" si="535"/>
        <v>3.5926688174567953</v>
      </c>
      <c r="Q7605" s="11" t="str">
        <f t="shared" ca="1" si="523"/>
        <v>H</v>
      </c>
    </row>
    <row r="7606" spans="9:17" x14ac:dyDescent="0.25">
      <c r="I7606" s="11">
        <v>7605</v>
      </c>
      <c r="J7606" s="11">
        <f t="shared" ca="1" si="532"/>
        <v>2.3818884013718202</v>
      </c>
      <c r="K7606" s="11">
        <f t="shared" ca="1" si="533"/>
        <v>-0.12436837120722055</v>
      </c>
      <c r="L7606" s="11" t="str">
        <f t="shared" ca="1" si="522"/>
        <v>A</v>
      </c>
      <c r="M7606" s="11"/>
      <c r="N7606" s="11">
        <v>7605</v>
      </c>
      <c r="O7606" s="12">
        <f t="shared" ca="1" si="534"/>
        <v>2.7946489893462099</v>
      </c>
      <c r="P7606" s="12">
        <f t="shared" ca="1" si="535"/>
        <v>3.1655963935363887</v>
      </c>
      <c r="Q7606" s="11" t="str">
        <f t="shared" ca="1" si="523"/>
        <v>H</v>
      </c>
    </row>
    <row r="7607" spans="9:17" x14ac:dyDescent="0.25">
      <c r="I7607" s="11">
        <v>7606</v>
      </c>
      <c r="J7607" s="11">
        <f t="shared" ca="1" si="532"/>
        <v>2.3345092134867262</v>
      </c>
      <c r="K7607" s="11">
        <f t="shared" ca="1" si="533"/>
        <v>2.6591479655738</v>
      </c>
      <c r="L7607" s="11" t="str">
        <f t="shared" ca="1" si="522"/>
        <v>H</v>
      </c>
      <c r="M7607" s="11"/>
      <c r="N7607" s="11">
        <v>7606</v>
      </c>
      <c r="O7607" s="12">
        <f t="shared" ca="1" si="534"/>
        <v>1.1457162607909408</v>
      </c>
      <c r="P7607" s="12">
        <f t="shared" ca="1" si="535"/>
        <v>0.8020975094087196</v>
      </c>
      <c r="Q7607" s="11" t="str">
        <f t="shared" ca="1" si="523"/>
        <v>A</v>
      </c>
    </row>
    <row r="7608" spans="9:17" x14ac:dyDescent="0.25">
      <c r="I7608" s="11">
        <v>7607</v>
      </c>
      <c r="J7608" s="11">
        <f t="shared" ca="1" si="532"/>
        <v>1.5614701663054071</v>
      </c>
      <c r="K7608" s="11">
        <f t="shared" ca="1" si="533"/>
        <v>2.0512863937639816</v>
      </c>
      <c r="L7608" s="11" t="str">
        <f t="shared" ca="1" si="522"/>
        <v>H</v>
      </c>
      <c r="M7608" s="11"/>
      <c r="N7608" s="11">
        <v>7607</v>
      </c>
      <c r="O7608" s="12">
        <f t="shared" ca="1" si="534"/>
        <v>1.411936858991643</v>
      </c>
      <c r="P7608" s="12">
        <f t="shared" ca="1" si="535"/>
        <v>2.0767218583668892</v>
      </c>
      <c r="Q7608" s="11" t="str">
        <f t="shared" ca="1" si="523"/>
        <v>H</v>
      </c>
    </row>
    <row r="7609" spans="9:17" x14ac:dyDescent="0.25">
      <c r="I7609" s="11">
        <v>7608</v>
      </c>
      <c r="J7609" s="11">
        <f t="shared" ca="1" si="532"/>
        <v>0.80447185504546181</v>
      </c>
      <c r="K7609" s="11">
        <f t="shared" ca="1" si="533"/>
        <v>2.9341582212916424</v>
      </c>
      <c r="L7609" s="11" t="str">
        <f t="shared" ca="1" si="522"/>
        <v>H</v>
      </c>
      <c r="M7609" s="11"/>
      <c r="N7609" s="11">
        <v>7608</v>
      </c>
      <c r="O7609" s="12">
        <f t="shared" ca="1" si="534"/>
        <v>-0.79618941551381273</v>
      </c>
      <c r="P7609" s="12">
        <f t="shared" ca="1" si="535"/>
        <v>4.0382971817484981</v>
      </c>
      <c r="Q7609" s="11" t="str">
        <f t="shared" ca="1" si="523"/>
        <v>H</v>
      </c>
    </row>
    <row r="7610" spans="9:17" x14ac:dyDescent="0.25">
      <c r="I7610" s="11">
        <v>7609</v>
      </c>
      <c r="J7610" s="11">
        <f t="shared" ca="1" si="532"/>
        <v>0.35784962429931289</v>
      </c>
      <c r="K7610" s="11">
        <f t="shared" ca="1" si="533"/>
        <v>1.4889203265800512</v>
      </c>
      <c r="L7610" s="11" t="str">
        <f t="shared" ca="1" si="522"/>
        <v>H</v>
      </c>
      <c r="M7610" s="11"/>
      <c r="N7610" s="11">
        <v>7609</v>
      </c>
      <c r="O7610" s="12">
        <f t="shared" ca="1" si="534"/>
        <v>0.32270820166093395</v>
      </c>
      <c r="P7610" s="12">
        <f t="shared" ca="1" si="535"/>
        <v>1.0554749233240852</v>
      </c>
      <c r="Q7610" s="11" t="str">
        <f t="shared" ca="1" si="523"/>
        <v>H</v>
      </c>
    </row>
    <row r="7611" spans="9:17" x14ac:dyDescent="0.25">
      <c r="I7611" s="11">
        <v>7610</v>
      </c>
      <c r="J7611" s="11">
        <f t="shared" ca="1" si="532"/>
        <v>-0.19539013234649005</v>
      </c>
      <c r="K7611" s="11">
        <f t="shared" ca="1" si="533"/>
        <v>0.94649550140905148</v>
      </c>
      <c r="L7611" s="11" t="str">
        <f t="shared" ca="1" si="522"/>
        <v>H</v>
      </c>
      <c r="M7611" s="11"/>
      <c r="N7611" s="11">
        <v>7610</v>
      </c>
      <c r="O7611" s="12">
        <f t="shared" ca="1" si="534"/>
        <v>1.6087141451230837</v>
      </c>
      <c r="P7611" s="12">
        <f t="shared" ca="1" si="535"/>
        <v>1.4892639092514093</v>
      </c>
      <c r="Q7611" s="11" t="str">
        <f t="shared" ca="1" si="523"/>
        <v>A</v>
      </c>
    </row>
    <row r="7612" spans="9:17" x14ac:dyDescent="0.25">
      <c r="I7612" s="11">
        <v>7611</v>
      </c>
      <c r="J7612" s="11">
        <f t="shared" ca="1" si="532"/>
        <v>1.0107051524706199</v>
      </c>
      <c r="K7612" s="11">
        <f t="shared" ca="1" si="533"/>
        <v>2.9990878853426954</v>
      </c>
      <c r="L7612" s="11" t="str">
        <f t="shared" ca="1" si="522"/>
        <v>H</v>
      </c>
      <c r="M7612" s="11"/>
      <c r="N7612" s="11">
        <v>7611</v>
      </c>
      <c r="O7612" s="12">
        <f t="shared" ca="1" si="534"/>
        <v>-1.2107116389937138</v>
      </c>
      <c r="P7612" s="12">
        <f t="shared" ca="1" si="535"/>
        <v>1.9661665396582011</v>
      </c>
      <c r="Q7612" s="11" t="str">
        <f t="shared" ca="1" si="523"/>
        <v>H</v>
      </c>
    </row>
    <row r="7613" spans="9:17" x14ac:dyDescent="0.25">
      <c r="I7613" s="11">
        <v>7612</v>
      </c>
      <c r="J7613" s="11">
        <f t="shared" ca="1" si="532"/>
        <v>-0.95005849258075348</v>
      </c>
      <c r="K7613" s="11">
        <f t="shared" ca="1" si="533"/>
        <v>0.36300154959666142</v>
      </c>
      <c r="L7613" s="11" t="str">
        <f t="shared" ca="1" si="522"/>
        <v>H</v>
      </c>
      <c r="M7613" s="11"/>
      <c r="N7613" s="11">
        <v>7612</v>
      </c>
      <c r="O7613" s="12">
        <f t="shared" ca="1" si="534"/>
        <v>0.20370246352319371</v>
      </c>
      <c r="P7613" s="12">
        <f t="shared" ca="1" si="535"/>
        <v>2.6765101059600944</v>
      </c>
      <c r="Q7613" s="11" t="str">
        <f t="shared" ca="1" si="523"/>
        <v>H</v>
      </c>
    </row>
    <row r="7614" spans="9:17" x14ac:dyDescent="0.25">
      <c r="I7614" s="11">
        <v>7613</v>
      </c>
      <c r="J7614" s="11">
        <f t="shared" ca="1" si="532"/>
        <v>-1.1199403311946479</v>
      </c>
      <c r="K7614" s="11">
        <f t="shared" ca="1" si="533"/>
        <v>4.70968176298652</v>
      </c>
      <c r="L7614" s="11" t="str">
        <f t="shared" ca="1" si="522"/>
        <v>H</v>
      </c>
      <c r="M7614" s="11"/>
      <c r="N7614" s="11">
        <v>7613</v>
      </c>
      <c r="O7614" s="12">
        <f t="shared" ca="1" si="534"/>
        <v>4.4167545324269142E-2</v>
      </c>
      <c r="P7614" s="12">
        <f t="shared" ca="1" si="535"/>
        <v>0.19415493066819589</v>
      </c>
      <c r="Q7614" s="11" t="str">
        <f t="shared" ca="1" si="523"/>
        <v>H</v>
      </c>
    </row>
    <row r="7615" spans="9:17" x14ac:dyDescent="0.25">
      <c r="I7615" s="11">
        <v>7614</v>
      </c>
      <c r="J7615" s="11">
        <f t="shared" ca="1" si="532"/>
        <v>0.70357599440014917</v>
      </c>
      <c r="K7615" s="11">
        <f t="shared" ca="1" si="533"/>
        <v>2.5048714011847197</v>
      </c>
      <c r="L7615" s="11" t="str">
        <f t="shared" ca="1" si="522"/>
        <v>H</v>
      </c>
      <c r="M7615" s="11"/>
      <c r="N7615" s="11">
        <v>7614</v>
      </c>
      <c r="O7615" s="12">
        <f t="shared" ca="1" si="534"/>
        <v>0.45650971741923813</v>
      </c>
      <c r="P7615" s="12">
        <f t="shared" ca="1" si="535"/>
        <v>1.1859859040918475</v>
      </c>
      <c r="Q7615" s="11" t="str">
        <f t="shared" ca="1" si="523"/>
        <v>H</v>
      </c>
    </row>
    <row r="7616" spans="9:17" x14ac:dyDescent="0.25">
      <c r="I7616" s="11">
        <v>7615</v>
      </c>
      <c r="J7616" s="11">
        <f t="shared" ca="1" si="532"/>
        <v>4.1753503431098657</v>
      </c>
      <c r="K7616" s="11">
        <f t="shared" ca="1" si="533"/>
        <v>1.4696271813966497</v>
      </c>
      <c r="L7616" s="11" t="str">
        <f t="shared" ca="1" si="522"/>
        <v>A</v>
      </c>
      <c r="M7616" s="11"/>
      <c r="N7616" s="11">
        <v>7615</v>
      </c>
      <c r="O7616" s="12">
        <f t="shared" ca="1" si="534"/>
        <v>1.0137897349654119</v>
      </c>
      <c r="P7616" s="12">
        <f t="shared" ca="1" si="535"/>
        <v>2.4883752642275447</v>
      </c>
      <c r="Q7616" s="11" t="str">
        <f t="shared" ca="1" si="523"/>
        <v>H</v>
      </c>
    </row>
    <row r="7617" spans="9:17" x14ac:dyDescent="0.25">
      <c r="I7617" s="11">
        <v>7616</v>
      </c>
      <c r="J7617" s="11">
        <f t="shared" ca="1" si="532"/>
        <v>-0.12924747344697318</v>
      </c>
      <c r="K7617" s="11">
        <f t="shared" ca="1" si="533"/>
        <v>1.8617889629409032</v>
      </c>
      <c r="L7617" s="11" t="str">
        <f t="shared" ca="1" si="522"/>
        <v>H</v>
      </c>
      <c r="M7617" s="11"/>
      <c r="N7617" s="11">
        <v>7616</v>
      </c>
      <c r="O7617" s="12">
        <f t="shared" ca="1" si="534"/>
        <v>-0.79288915262265069</v>
      </c>
      <c r="P7617" s="12">
        <f t="shared" ca="1" si="535"/>
        <v>2.4972588495789516</v>
      </c>
      <c r="Q7617" s="11" t="str">
        <f t="shared" ca="1" si="523"/>
        <v>H</v>
      </c>
    </row>
    <row r="7618" spans="9:17" x14ac:dyDescent="0.25">
      <c r="I7618" s="11">
        <v>7617</v>
      </c>
      <c r="J7618" s="11">
        <f t="shared" ca="1" si="532"/>
        <v>1.3335267631049326</v>
      </c>
      <c r="K7618" s="11">
        <f t="shared" ca="1" si="533"/>
        <v>3.167944622998859</v>
      </c>
      <c r="L7618" s="11" t="str">
        <f t="shared" ca="1" si="522"/>
        <v>H</v>
      </c>
      <c r="M7618" s="11"/>
      <c r="N7618" s="11">
        <v>7617</v>
      </c>
      <c r="O7618" s="12">
        <f t="shared" ca="1" si="534"/>
        <v>0.11366780764897083</v>
      </c>
      <c r="P7618" s="12">
        <f t="shared" ca="1" si="535"/>
        <v>1.314406840608747</v>
      </c>
      <c r="Q7618" s="11" t="str">
        <f t="shared" ca="1" si="523"/>
        <v>H</v>
      </c>
    </row>
    <row r="7619" spans="9:17" x14ac:dyDescent="0.25">
      <c r="I7619" s="11">
        <v>7618</v>
      </c>
      <c r="J7619" s="11">
        <f t="shared" ref="J7619:J7682" ca="1" si="536">NORMINV(RAND(), $D$3,$F$3)</f>
        <v>2.0884798232265349</v>
      </c>
      <c r="K7619" s="11">
        <f t="shared" ref="K7619:K7682" ca="1" si="537">NORMINV(RAND(), $D$2,$F$2)</f>
        <v>3.6060911313385144</v>
      </c>
      <c r="L7619" s="11" t="str">
        <f t="shared" ca="1" si="522"/>
        <v>H</v>
      </c>
      <c r="M7619" s="11"/>
      <c r="N7619" s="11">
        <v>7618</v>
      </c>
      <c r="O7619" s="12">
        <f t="shared" ref="O7619:O7682" ca="1" si="538">NORMINV(RAND(), $D$11,$F$11)</f>
        <v>2.6774518569107491</v>
      </c>
      <c r="P7619" s="12">
        <f t="shared" ref="P7619:P7682" ca="1" si="539">NORMINV(RAND(), $D$10,$F$10)</f>
        <v>1.0855008732392799</v>
      </c>
      <c r="Q7619" s="11" t="str">
        <f t="shared" ca="1" si="523"/>
        <v>A</v>
      </c>
    </row>
    <row r="7620" spans="9:17" x14ac:dyDescent="0.25">
      <c r="I7620" s="11">
        <v>7619</v>
      </c>
      <c r="J7620" s="11">
        <f t="shared" ca="1" si="536"/>
        <v>2.3402176303738438</v>
      </c>
      <c r="K7620" s="11">
        <f t="shared" ca="1" si="537"/>
        <v>3.0054395283327362</v>
      </c>
      <c r="L7620" s="11" t="str">
        <f t="shared" ca="1" si="522"/>
        <v>H</v>
      </c>
      <c r="M7620" s="11"/>
      <c r="N7620" s="11">
        <v>7619</v>
      </c>
      <c r="O7620" s="12">
        <f t="shared" ca="1" si="538"/>
        <v>1.3819774873838142</v>
      </c>
      <c r="P7620" s="12">
        <f t="shared" ca="1" si="539"/>
        <v>0.75096801296399684</v>
      </c>
      <c r="Q7620" s="11" t="str">
        <f t="shared" ca="1" si="523"/>
        <v>A</v>
      </c>
    </row>
    <row r="7621" spans="9:17" x14ac:dyDescent="0.25">
      <c r="I7621" s="11">
        <v>7620</v>
      </c>
      <c r="J7621" s="11">
        <f t="shared" ca="1" si="536"/>
        <v>-0.74101352153425382</v>
      </c>
      <c r="K7621" s="11">
        <f t="shared" ca="1" si="537"/>
        <v>0.64527517736556761</v>
      </c>
      <c r="L7621" s="11" t="str">
        <f t="shared" ca="1" si="522"/>
        <v>H</v>
      </c>
      <c r="M7621" s="11"/>
      <c r="N7621" s="11">
        <v>7620</v>
      </c>
      <c r="O7621" s="12">
        <f t="shared" ca="1" si="538"/>
        <v>0.55815630267175653</v>
      </c>
      <c r="P7621" s="12">
        <f t="shared" ca="1" si="539"/>
        <v>0.28365008918325285</v>
      </c>
      <c r="Q7621" s="11" t="str">
        <f t="shared" ca="1" si="523"/>
        <v>A</v>
      </c>
    </row>
    <row r="7622" spans="9:17" x14ac:dyDescent="0.25">
      <c r="I7622" s="11">
        <v>7621</v>
      </c>
      <c r="J7622" s="11">
        <f t="shared" ca="1" si="536"/>
        <v>1.3481655087651285</v>
      </c>
      <c r="K7622" s="11">
        <f t="shared" ca="1" si="537"/>
        <v>1.9097155031903352</v>
      </c>
      <c r="L7622" s="11" t="str">
        <f t="shared" ca="1" si="522"/>
        <v>H</v>
      </c>
      <c r="M7622" s="11"/>
      <c r="N7622" s="11">
        <v>7621</v>
      </c>
      <c r="O7622" s="12">
        <f t="shared" ca="1" si="538"/>
        <v>1.946741575761298</v>
      </c>
      <c r="P7622" s="12">
        <f t="shared" ca="1" si="539"/>
        <v>0.84132937351597992</v>
      </c>
      <c r="Q7622" s="11" t="str">
        <f t="shared" ca="1" si="523"/>
        <v>A</v>
      </c>
    </row>
    <row r="7623" spans="9:17" x14ac:dyDescent="0.25">
      <c r="I7623" s="11">
        <v>7622</v>
      </c>
      <c r="J7623" s="11">
        <f t="shared" ca="1" si="536"/>
        <v>0.53267249578768761</v>
      </c>
      <c r="K7623" s="11">
        <f t="shared" ca="1" si="537"/>
        <v>0.86817374750870702</v>
      </c>
      <c r="L7623" s="11" t="str">
        <f t="shared" ca="1" si="522"/>
        <v>H</v>
      </c>
      <c r="M7623" s="11"/>
      <c r="N7623" s="11">
        <v>7622</v>
      </c>
      <c r="O7623" s="12">
        <f t="shared" ca="1" si="538"/>
        <v>-0.17313547637332449</v>
      </c>
      <c r="P7623" s="12">
        <f t="shared" ca="1" si="539"/>
        <v>0.37725326687919336</v>
      </c>
      <c r="Q7623" s="11" t="str">
        <f t="shared" ca="1" si="523"/>
        <v>H</v>
      </c>
    </row>
    <row r="7624" spans="9:17" x14ac:dyDescent="0.25">
      <c r="I7624" s="11">
        <v>7623</v>
      </c>
      <c r="J7624" s="11">
        <f t="shared" ca="1" si="536"/>
        <v>0.28772065037127126</v>
      </c>
      <c r="K7624" s="11">
        <f t="shared" ca="1" si="537"/>
        <v>-0.54823135183538341</v>
      </c>
      <c r="L7624" s="11" t="str">
        <f t="shared" ca="1" si="522"/>
        <v>A</v>
      </c>
      <c r="M7624" s="11"/>
      <c r="N7624" s="11">
        <v>7623</v>
      </c>
      <c r="O7624" s="12">
        <f t="shared" ca="1" si="538"/>
        <v>1.0141884266581087</v>
      </c>
      <c r="P7624" s="12">
        <f t="shared" ca="1" si="539"/>
        <v>0.20515205984467544</v>
      </c>
      <c r="Q7624" s="11" t="str">
        <f t="shared" ca="1" si="523"/>
        <v>A</v>
      </c>
    </row>
    <row r="7625" spans="9:17" x14ac:dyDescent="0.25">
      <c r="I7625" s="11">
        <v>7624</v>
      </c>
      <c r="J7625" s="11">
        <f t="shared" ca="1" si="536"/>
        <v>8.9915622153606378E-2</v>
      </c>
      <c r="K7625" s="11">
        <f t="shared" ca="1" si="537"/>
        <v>2.8951297481985763</v>
      </c>
      <c r="L7625" s="11" t="str">
        <f t="shared" ca="1" si="522"/>
        <v>H</v>
      </c>
      <c r="M7625" s="11"/>
      <c r="N7625" s="11">
        <v>7624</v>
      </c>
      <c r="O7625" s="12">
        <f t="shared" ca="1" si="538"/>
        <v>-0.27524631282779399</v>
      </c>
      <c r="P7625" s="12">
        <f t="shared" ca="1" si="539"/>
        <v>-0.28030651229573245</v>
      </c>
      <c r="Q7625" s="11" t="str">
        <f t="shared" ca="1" si="523"/>
        <v>A</v>
      </c>
    </row>
    <row r="7626" spans="9:17" x14ac:dyDescent="0.25">
      <c r="I7626" s="11">
        <v>7625</v>
      </c>
      <c r="J7626" s="11">
        <f t="shared" ca="1" si="536"/>
        <v>-0.83182138258292471</v>
      </c>
      <c r="K7626" s="11">
        <f t="shared" ca="1" si="537"/>
        <v>5.3405503053296997</v>
      </c>
      <c r="L7626" s="11" t="str">
        <f t="shared" ca="1" si="522"/>
        <v>H</v>
      </c>
      <c r="M7626" s="11"/>
      <c r="N7626" s="11">
        <v>7625</v>
      </c>
      <c r="O7626" s="12">
        <f t="shared" ca="1" si="538"/>
        <v>-0.68672206187432905</v>
      </c>
      <c r="P7626" s="12">
        <f t="shared" ca="1" si="539"/>
        <v>2.9176211837448016</v>
      </c>
      <c r="Q7626" s="11" t="str">
        <f t="shared" ca="1" si="523"/>
        <v>H</v>
      </c>
    </row>
    <row r="7627" spans="9:17" x14ac:dyDescent="0.25">
      <c r="I7627" s="11">
        <v>7626</v>
      </c>
      <c r="J7627" s="11">
        <f t="shared" ca="1" si="536"/>
        <v>2.4947071188064474</v>
      </c>
      <c r="K7627" s="11">
        <f t="shared" ca="1" si="537"/>
        <v>1.5438415486330186</v>
      </c>
      <c r="L7627" s="11" t="str">
        <f t="shared" ca="1" si="522"/>
        <v>A</v>
      </c>
      <c r="M7627" s="11"/>
      <c r="N7627" s="11">
        <v>7626</v>
      </c>
      <c r="O7627" s="12">
        <f t="shared" ca="1" si="538"/>
        <v>2.340481237589819</v>
      </c>
      <c r="P7627" s="12">
        <f t="shared" ca="1" si="539"/>
        <v>4.2424113647566193</v>
      </c>
      <c r="Q7627" s="11" t="str">
        <f t="shared" ca="1" si="523"/>
        <v>H</v>
      </c>
    </row>
    <row r="7628" spans="9:17" x14ac:dyDescent="0.25">
      <c r="I7628" s="11">
        <v>7627</v>
      </c>
      <c r="J7628" s="11">
        <f t="shared" ca="1" si="536"/>
        <v>-3.2736125848615516E-2</v>
      </c>
      <c r="K7628" s="11">
        <f t="shared" ca="1" si="537"/>
        <v>0.86296899396102056</v>
      </c>
      <c r="L7628" s="11" t="str">
        <f t="shared" ca="1" si="522"/>
        <v>H</v>
      </c>
      <c r="M7628" s="11"/>
      <c r="N7628" s="11">
        <v>7627</v>
      </c>
      <c r="O7628" s="12">
        <f t="shared" ca="1" si="538"/>
        <v>1.3692894477174948</v>
      </c>
      <c r="P7628" s="12">
        <f t="shared" ca="1" si="539"/>
        <v>2.7091619347791243</v>
      </c>
      <c r="Q7628" s="11" t="str">
        <f t="shared" ca="1" si="523"/>
        <v>H</v>
      </c>
    </row>
    <row r="7629" spans="9:17" x14ac:dyDescent="0.25">
      <c r="I7629" s="11">
        <v>7628</v>
      </c>
      <c r="J7629" s="11">
        <f t="shared" ca="1" si="536"/>
        <v>3.5556028984297416</v>
      </c>
      <c r="K7629" s="11">
        <f t="shared" ca="1" si="537"/>
        <v>0.1973295782634894</v>
      </c>
      <c r="L7629" s="11" t="str">
        <f t="shared" ca="1" si="522"/>
        <v>A</v>
      </c>
      <c r="M7629" s="11"/>
      <c r="N7629" s="11">
        <v>7628</v>
      </c>
      <c r="O7629" s="12">
        <f t="shared" ca="1" si="538"/>
        <v>1.2811407450262005</v>
      </c>
      <c r="P7629" s="12">
        <f t="shared" ca="1" si="539"/>
        <v>7.0926409422178427E-3</v>
      </c>
      <c r="Q7629" s="11" t="str">
        <f t="shared" ca="1" si="523"/>
        <v>A</v>
      </c>
    </row>
    <row r="7630" spans="9:17" x14ac:dyDescent="0.25">
      <c r="I7630" s="11">
        <v>7629</v>
      </c>
      <c r="J7630" s="11">
        <f t="shared" ca="1" si="536"/>
        <v>1.0944172081344909</v>
      </c>
      <c r="K7630" s="11">
        <f t="shared" ca="1" si="537"/>
        <v>2.9602444601178002E-2</v>
      </c>
      <c r="L7630" s="11" t="str">
        <f t="shared" ca="1" si="522"/>
        <v>A</v>
      </c>
      <c r="M7630" s="11"/>
      <c r="N7630" s="11">
        <v>7629</v>
      </c>
      <c r="O7630" s="12">
        <f t="shared" ca="1" si="538"/>
        <v>0.12668279470826554</v>
      </c>
      <c r="P7630" s="12">
        <f t="shared" ca="1" si="539"/>
        <v>1.9193113568806246</v>
      </c>
      <c r="Q7630" s="11" t="str">
        <f t="shared" ca="1" si="523"/>
        <v>H</v>
      </c>
    </row>
    <row r="7631" spans="9:17" x14ac:dyDescent="0.25">
      <c r="I7631" s="11">
        <v>7630</v>
      </c>
      <c r="J7631" s="11">
        <f t="shared" ca="1" si="536"/>
        <v>1.5779278294031349</v>
      </c>
      <c r="K7631" s="11">
        <f t="shared" ca="1" si="537"/>
        <v>1.6277444387507847</v>
      </c>
      <c r="L7631" s="11" t="str">
        <f t="shared" ca="1" si="522"/>
        <v>H</v>
      </c>
      <c r="M7631" s="11"/>
      <c r="N7631" s="11">
        <v>7630</v>
      </c>
      <c r="O7631" s="12">
        <f t="shared" ca="1" si="538"/>
        <v>0.72729472127301409</v>
      </c>
      <c r="P7631" s="12">
        <f t="shared" ca="1" si="539"/>
        <v>2.0189445386150355</v>
      </c>
      <c r="Q7631" s="11" t="str">
        <f t="shared" ca="1" si="523"/>
        <v>H</v>
      </c>
    </row>
    <row r="7632" spans="9:17" x14ac:dyDescent="0.25">
      <c r="I7632" s="11">
        <v>7631</v>
      </c>
      <c r="J7632" s="11">
        <f t="shared" ca="1" si="536"/>
        <v>0.46276416672543685</v>
      </c>
      <c r="K7632" s="11">
        <f t="shared" ca="1" si="537"/>
        <v>0.8362269584573474</v>
      </c>
      <c r="L7632" s="11" t="str">
        <f t="shared" ca="1" si="522"/>
        <v>H</v>
      </c>
      <c r="M7632" s="11"/>
      <c r="N7632" s="11">
        <v>7631</v>
      </c>
      <c r="O7632" s="12">
        <f t="shared" ca="1" si="538"/>
        <v>0.82280717332112285</v>
      </c>
      <c r="P7632" s="12">
        <f t="shared" ca="1" si="539"/>
        <v>0.88440966978965818</v>
      </c>
      <c r="Q7632" s="11" t="str">
        <f t="shared" ca="1" si="523"/>
        <v>H</v>
      </c>
    </row>
    <row r="7633" spans="9:17" x14ac:dyDescent="0.25">
      <c r="I7633" s="11">
        <v>7632</v>
      </c>
      <c r="J7633" s="11">
        <f t="shared" ca="1" si="536"/>
        <v>2.1781143089911699</v>
      </c>
      <c r="K7633" s="11">
        <f t="shared" ca="1" si="537"/>
        <v>1.5257249801293518</v>
      </c>
      <c r="L7633" s="11" t="str">
        <f t="shared" ca="1" si="522"/>
        <v>A</v>
      </c>
      <c r="M7633" s="11"/>
      <c r="N7633" s="11">
        <v>7632</v>
      </c>
      <c r="O7633" s="12">
        <f t="shared" ca="1" si="538"/>
        <v>0.40107651946461309</v>
      </c>
      <c r="P7633" s="12">
        <f t="shared" ca="1" si="539"/>
        <v>1.4297930341259981</v>
      </c>
      <c r="Q7633" s="11" t="str">
        <f t="shared" ca="1" si="523"/>
        <v>H</v>
      </c>
    </row>
    <row r="7634" spans="9:17" x14ac:dyDescent="0.25">
      <c r="I7634" s="11">
        <v>7633</v>
      </c>
      <c r="J7634" s="11">
        <f t="shared" ca="1" si="536"/>
        <v>-0.37877300251989776</v>
      </c>
      <c r="K7634" s="11">
        <f t="shared" ca="1" si="537"/>
        <v>2.3197474269929184</v>
      </c>
      <c r="L7634" s="11" t="str">
        <f t="shared" ca="1" si="522"/>
        <v>H</v>
      </c>
      <c r="M7634" s="11"/>
      <c r="N7634" s="11">
        <v>7633</v>
      </c>
      <c r="O7634" s="12">
        <f t="shared" ca="1" si="538"/>
        <v>2.3474914995397267</v>
      </c>
      <c r="P7634" s="12">
        <f t="shared" ca="1" si="539"/>
        <v>1.3884279431018347</v>
      </c>
      <c r="Q7634" s="11" t="str">
        <f t="shared" ca="1" si="523"/>
        <v>A</v>
      </c>
    </row>
    <row r="7635" spans="9:17" x14ac:dyDescent="0.25">
      <c r="I7635" s="11">
        <v>7634</v>
      </c>
      <c r="J7635" s="11">
        <f t="shared" ca="1" si="536"/>
        <v>0.92443234693882248</v>
      </c>
      <c r="K7635" s="11">
        <f t="shared" ca="1" si="537"/>
        <v>3.2832318465288584</v>
      </c>
      <c r="L7635" s="11" t="str">
        <f t="shared" ca="1" si="522"/>
        <v>H</v>
      </c>
      <c r="M7635" s="11"/>
      <c r="N7635" s="11">
        <v>7634</v>
      </c>
      <c r="O7635" s="12">
        <f t="shared" ca="1" si="538"/>
        <v>1.7063571234227999</v>
      </c>
      <c r="P7635" s="12">
        <f t="shared" ca="1" si="539"/>
        <v>0.94230599946101912</v>
      </c>
      <c r="Q7635" s="11" t="str">
        <f t="shared" ca="1" si="523"/>
        <v>A</v>
      </c>
    </row>
    <row r="7636" spans="9:17" x14ac:dyDescent="0.25">
      <c r="I7636" s="11">
        <v>7635</v>
      </c>
      <c r="J7636" s="11">
        <f t="shared" ca="1" si="536"/>
        <v>1.375389356025714</v>
      </c>
      <c r="K7636" s="11">
        <f t="shared" ca="1" si="537"/>
        <v>1.9702597210707902</v>
      </c>
      <c r="L7636" s="11" t="str">
        <f t="shared" ca="1" si="522"/>
        <v>H</v>
      </c>
      <c r="M7636" s="11"/>
      <c r="N7636" s="11">
        <v>7635</v>
      </c>
      <c r="O7636" s="12">
        <f t="shared" ca="1" si="538"/>
        <v>0.36537176478802735</v>
      </c>
      <c r="P7636" s="12">
        <f t="shared" ca="1" si="539"/>
        <v>0.44581236720612916</v>
      </c>
      <c r="Q7636" s="11" t="str">
        <f t="shared" ca="1" si="523"/>
        <v>H</v>
      </c>
    </row>
    <row r="7637" spans="9:17" x14ac:dyDescent="0.25">
      <c r="I7637" s="11">
        <v>7636</v>
      </c>
      <c r="J7637" s="11">
        <f t="shared" ca="1" si="536"/>
        <v>1.3229819863299395</v>
      </c>
      <c r="K7637" s="11">
        <f t="shared" ca="1" si="537"/>
        <v>0.36365025645886129</v>
      </c>
      <c r="L7637" s="11" t="str">
        <f t="shared" ca="1" si="522"/>
        <v>A</v>
      </c>
      <c r="M7637" s="11"/>
      <c r="N7637" s="11">
        <v>7636</v>
      </c>
      <c r="O7637" s="12">
        <f t="shared" ca="1" si="538"/>
        <v>-0.40792141672120041</v>
      </c>
      <c r="P7637" s="12">
        <f t="shared" ca="1" si="539"/>
        <v>-1.8624131835551547</v>
      </c>
      <c r="Q7637" s="11" t="str">
        <f t="shared" ca="1" si="523"/>
        <v>A</v>
      </c>
    </row>
    <row r="7638" spans="9:17" x14ac:dyDescent="0.25">
      <c r="I7638" s="11">
        <v>7637</v>
      </c>
      <c r="J7638" s="11">
        <f t="shared" ca="1" si="536"/>
        <v>1.5764551019035942</v>
      </c>
      <c r="K7638" s="11">
        <f t="shared" ca="1" si="537"/>
        <v>1.2242732629036752</v>
      </c>
      <c r="L7638" s="11" t="str">
        <f t="shared" ca="1" si="522"/>
        <v>A</v>
      </c>
      <c r="M7638" s="11"/>
      <c r="N7638" s="11">
        <v>7637</v>
      </c>
      <c r="O7638" s="12">
        <f t="shared" ca="1" si="538"/>
        <v>0.3416254214324046</v>
      </c>
      <c r="P7638" s="12">
        <f t="shared" ca="1" si="539"/>
        <v>0.7191980097727988</v>
      </c>
      <c r="Q7638" s="11" t="str">
        <f t="shared" ca="1" si="523"/>
        <v>H</v>
      </c>
    </row>
    <row r="7639" spans="9:17" x14ac:dyDescent="0.25">
      <c r="I7639" s="11">
        <v>7638</v>
      </c>
      <c r="J7639" s="11">
        <f t="shared" ca="1" si="536"/>
        <v>0.52033643932328033</v>
      </c>
      <c r="K7639" s="11">
        <f t="shared" ca="1" si="537"/>
        <v>0.82172794826829887</v>
      </c>
      <c r="L7639" s="11" t="str">
        <f t="shared" ca="1" si="522"/>
        <v>H</v>
      </c>
      <c r="M7639" s="11"/>
      <c r="N7639" s="11">
        <v>7638</v>
      </c>
      <c r="O7639" s="12">
        <f t="shared" ca="1" si="538"/>
        <v>1.4763912402752761</v>
      </c>
      <c r="P7639" s="12">
        <f t="shared" ca="1" si="539"/>
        <v>-0.69499992101045893</v>
      </c>
      <c r="Q7639" s="11" t="str">
        <f t="shared" ca="1" si="523"/>
        <v>A</v>
      </c>
    </row>
    <row r="7640" spans="9:17" x14ac:dyDescent="0.25">
      <c r="I7640" s="11">
        <v>7639</v>
      </c>
      <c r="J7640" s="11">
        <f t="shared" ca="1" si="536"/>
        <v>-0.82327999039162336</v>
      </c>
      <c r="K7640" s="11">
        <f t="shared" ca="1" si="537"/>
        <v>1.602706498374558</v>
      </c>
      <c r="L7640" s="11" t="str">
        <f t="shared" ca="1" si="522"/>
        <v>H</v>
      </c>
      <c r="M7640" s="11"/>
      <c r="N7640" s="11">
        <v>7639</v>
      </c>
      <c r="O7640" s="12">
        <f t="shared" ca="1" si="538"/>
        <v>1.1683923105570271</v>
      </c>
      <c r="P7640" s="12">
        <f t="shared" ca="1" si="539"/>
        <v>2.0122173562273904</v>
      </c>
      <c r="Q7640" s="11" t="str">
        <f t="shared" ca="1" si="523"/>
        <v>H</v>
      </c>
    </row>
    <row r="7641" spans="9:17" x14ac:dyDescent="0.25">
      <c r="I7641" s="11">
        <v>7640</v>
      </c>
      <c r="J7641" s="11">
        <f t="shared" ca="1" si="536"/>
        <v>-7.5915624401856618E-4</v>
      </c>
      <c r="K7641" s="11">
        <f t="shared" ca="1" si="537"/>
        <v>1.5620189386304246</v>
      </c>
      <c r="L7641" s="11" t="str">
        <f t="shared" ca="1" si="522"/>
        <v>H</v>
      </c>
      <c r="M7641" s="11"/>
      <c r="N7641" s="11">
        <v>7640</v>
      </c>
      <c r="O7641" s="12">
        <f t="shared" ca="1" si="538"/>
        <v>2.4921059575819458</v>
      </c>
      <c r="P7641" s="12">
        <f t="shared" ca="1" si="539"/>
        <v>3.2807901493556129</v>
      </c>
      <c r="Q7641" s="11" t="str">
        <f t="shared" ca="1" si="523"/>
        <v>H</v>
      </c>
    </row>
    <row r="7642" spans="9:17" x14ac:dyDescent="0.25">
      <c r="I7642" s="11">
        <v>7641</v>
      </c>
      <c r="J7642" s="11">
        <f t="shared" ca="1" si="536"/>
        <v>-1.3128115689811648E-2</v>
      </c>
      <c r="K7642" s="11">
        <f t="shared" ca="1" si="537"/>
        <v>1.0219999812287281</v>
      </c>
      <c r="L7642" s="11" t="str">
        <f t="shared" ca="1" si="522"/>
        <v>H</v>
      </c>
      <c r="M7642" s="11"/>
      <c r="N7642" s="11">
        <v>7641</v>
      </c>
      <c r="O7642" s="12">
        <f t="shared" ca="1" si="538"/>
        <v>-0.37965437699348414</v>
      </c>
      <c r="P7642" s="12">
        <f t="shared" ca="1" si="539"/>
        <v>2.7802502135721014</v>
      </c>
      <c r="Q7642" s="11" t="str">
        <f t="shared" ca="1" si="523"/>
        <v>H</v>
      </c>
    </row>
    <row r="7643" spans="9:17" x14ac:dyDescent="0.25">
      <c r="I7643" s="11">
        <v>7642</v>
      </c>
      <c r="J7643" s="11">
        <f t="shared" ca="1" si="536"/>
        <v>-1.5391052872649302</v>
      </c>
      <c r="K7643" s="11">
        <f t="shared" ca="1" si="537"/>
        <v>1.4395074955731948</v>
      </c>
      <c r="L7643" s="11" t="str">
        <f t="shared" ca="1" si="522"/>
        <v>H</v>
      </c>
      <c r="M7643" s="11"/>
      <c r="N7643" s="11">
        <v>7642</v>
      </c>
      <c r="O7643" s="12">
        <f t="shared" ca="1" si="538"/>
        <v>1.2612635329282409</v>
      </c>
      <c r="P7643" s="12">
        <f t="shared" ca="1" si="539"/>
        <v>1.2289596387189183</v>
      </c>
      <c r="Q7643" s="11" t="str">
        <f t="shared" ca="1" si="523"/>
        <v>A</v>
      </c>
    </row>
    <row r="7644" spans="9:17" x14ac:dyDescent="0.25">
      <c r="I7644" s="11">
        <v>7643</v>
      </c>
      <c r="J7644" s="11">
        <f t="shared" ca="1" si="536"/>
        <v>1.4596745107655413</v>
      </c>
      <c r="K7644" s="11">
        <f t="shared" ca="1" si="537"/>
        <v>2.5292405442933759</v>
      </c>
      <c r="L7644" s="11" t="str">
        <f t="shared" ca="1" si="522"/>
        <v>H</v>
      </c>
      <c r="M7644" s="11"/>
      <c r="N7644" s="11">
        <v>7643</v>
      </c>
      <c r="O7644" s="12">
        <f t="shared" ca="1" si="538"/>
        <v>0.39342947987009957</v>
      </c>
      <c r="P7644" s="12">
        <f t="shared" ca="1" si="539"/>
        <v>-0.27519918994752612</v>
      </c>
      <c r="Q7644" s="11" t="str">
        <f t="shared" ca="1" si="523"/>
        <v>A</v>
      </c>
    </row>
    <row r="7645" spans="9:17" x14ac:dyDescent="0.25">
      <c r="I7645" s="11">
        <v>7644</v>
      </c>
      <c r="J7645" s="11">
        <f t="shared" ca="1" si="536"/>
        <v>0.64236645349225197</v>
      </c>
      <c r="K7645" s="11">
        <f t="shared" ca="1" si="537"/>
        <v>1.3685384041952937</v>
      </c>
      <c r="L7645" s="11" t="str">
        <f t="shared" ca="1" si="522"/>
        <v>H</v>
      </c>
      <c r="M7645" s="11"/>
      <c r="N7645" s="11">
        <v>7644</v>
      </c>
      <c r="O7645" s="12">
        <f t="shared" ca="1" si="538"/>
        <v>0.8337812822746552</v>
      </c>
      <c r="P7645" s="12">
        <f t="shared" ca="1" si="539"/>
        <v>-0.45105550311284759</v>
      </c>
      <c r="Q7645" s="11" t="str">
        <f t="shared" ca="1" si="523"/>
        <v>A</v>
      </c>
    </row>
    <row r="7646" spans="9:17" x14ac:dyDescent="0.25">
      <c r="I7646" s="11">
        <v>7645</v>
      </c>
      <c r="J7646" s="11">
        <f t="shared" ca="1" si="536"/>
        <v>-0.4466337426674386</v>
      </c>
      <c r="K7646" s="11">
        <f t="shared" ca="1" si="537"/>
        <v>2.9564782327917549</v>
      </c>
      <c r="L7646" s="11" t="str">
        <f t="shared" ca="1" si="522"/>
        <v>H</v>
      </c>
      <c r="M7646" s="11"/>
      <c r="N7646" s="11">
        <v>7645</v>
      </c>
      <c r="O7646" s="12">
        <f t="shared" ca="1" si="538"/>
        <v>1.5774369994922843</v>
      </c>
      <c r="P7646" s="12">
        <f t="shared" ca="1" si="539"/>
        <v>0.55481052529849706</v>
      </c>
      <c r="Q7646" s="11" t="str">
        <f t="shared" ca="1" si="523"/>
        <v>A</v>
      </c>
    </row>
    <row r="7647" spans="9:17" x14ac:dyDescent="0.25">
      <c r="I7647" s="11">
        <v>7646</v>
      </c>
      <c r="J7647" s="11">
        <f t="shared" ca="1" si="536"/>
        <v>-1.2417543996047917</v>
      </c>
      <c r="K7647" s="11">
        <f t="shared" ca="1" si="537"/>
        <v>2.2390730351636381</v>
      </c>
      <c r="L7647" s="11" t="str">
        <f t="shared" ca="1" si="522"/>
        <v>H</v>
      </c>
      <c r="M7647" s="11"/>
      <c r="N7647" s="11">
        <v>7646</v>
      </c>
      <c r="O7647" s="12">
        <f t="shared" ca="1" si="538"/>
        <v>-1.083223424494157</v>
      </c>
      <c r="P7647" s="12">
        <f t="shared" ca="1" si="539"/>
        <v>-1.5365364302161781</v>
      </c>
      <c r="Q7647" s="11" t="str">
        <f t="shared" ca="1" si="523"/>
        <v>A</v>
      </c>
    </row>
    <row r="7648" spans="9:17" x14ac:dyDescent="0.25">
      <c r="I7648" s="11">
        <v>7647</v>
      </c>
      <c r="J7648" s="11">
        <f t="shared" ca="1" si="536"/>
        <v>3.7073915349034805</v>
      </c>
      <c r="K7648" s="11">
        <f t="shared" ca="1" si="537"/>
        <v>2.7674743349865731</v>
      </c>
      <c r="L7648" s="11" t="str">
        <f t="shared" ca="1" si="522"/>
        <v>A</v>
      </c>
      <c r="M7648" s="11"/>
      <c r="N7648" s="11">
        <v>7647</v>
      </c>
      <c r="O7648" s="12">
        <f t="shared" ca="1" si="538"/>
        <v>-1.2178929312673934</v>
      </c>
      <c r="P7648" s="12">
        <f t="shared" ca="1" si="539"/>
        <v>0.91860651378177982</v>
      </c>
      <c r="Q7648" s="11" t="str">
        <f t="shared" ca="1" si="523"/>
        <v>H</v>
      </c>
    </row>
    <row r="7649" spans="9:17" x14ac:dyDescent="0.25">
      <c r="I7649" s="11">
        <v>7648</v>
      </c>
      <c r="J7649" s="11">
        <f t="shared" ca="1" si="536"/>
        <v>0.82513381860736545</v>
      </c>
      <c r="K7649" s="11">
        <f t="shared" ca="1" si="537"/>
        <v>2.3217233193529405</v>
      </c>
      <c r="L7649" s="11" t="str">
        <f t="shared" ca="1" si="522"/>
        <v>H</v>
      </c>
      <c r="M7649" s="11"/>
      <c r="N7649" s="11">
        <v>7648</v>
      </c>
      <c r="O7649" s="12">
        <f t="shared" ca="1" si="538"/>
        <v>-0.41652520088327449</v>
      </c>
      <c r="P7649" s="12">
        <f t="shared" ca="1" si="539"/>
        <v>1.3647527511382953</v>
      </c>
      <c r="Q7649" s="11" t="str">
        <f t="shared" ca="1" si="523"/>
        <v>H</v>
      </c>
    </row>
    <row r="7650" spans="9:17" x14ac:dyDescent="0.25">
      <c r="I7650" s="11">
        <v>7649</v>
      </c>
      <c r="J7650" s="11">
        <f t="shared" ca="1" si="536"/>
        <v>0.61635029951987819</v>
      </c>
      <c r="K7650" s="11">
        <f t="shared" ca="1" si="537"/>
        <v>1.3936956671910461</v>
      </c>
      <c r="L7650" s="11" t="str">
        <f t="shared" ca="1" si="522"/>
        <v>H</v>
      </c>
      <c r="M7650" s="11"/>
      <c r="N7650" s="11">
        <v>7649</v>
      </c>
      <c r="O7650" s="12">
        <f t="shared" ca="1" si="538"/>
        <v>-0.26428914694360661</v>
      </c>
      <c r="P7650" s="12">
        <f t="shared" ca="1" si="539"/>
        <v>1.8943692251904258</v>
      </c>
      <c r="Q7650" s="11" t="str">
        <f t="shared" ca="1" si="523"/>
        <v>H</v>
      </c>
    </row>
    <row r="7651" spans="9:17" x14ac:dyDescent="0.25">
      <c r="I7651" s="11">
        <v>7650</v>
      </c>
      <c r="J7651" s="11">
        <f t="shared" ca="1" si="536"/>
        <v>-0.34308024642243906</v>
      </c>
      <c r="K7651" s="11">
        <f t="shared" ca="1" si="537"/>
        <v>2.5225676603373697</v>
      </c>
      <c r="L7651" s="11" t="str">
        <f t="shared" ca="1" si="522"/>
        <v>H</v>
      </c>
      <c r="M7651" s="11"/>
      <c r="N7651" s="11">
        <v>7650</v>
      </c>
      <c r="O7651" s="12">
        <f t="shared" ca="1" si="538"/>
        <v>1.6397193816096944E-2</v>
      </c>
      <c r="P7651" s="12">
        <f t="shared" ca="1" si="539"/>
        <v>-1.4927400963391242</v>
      </c>
      <c r="Q7651" s="11" t="str">
        <f t="shared" ca="1" si="523"/>
        <v>A</v>
      </c>
    </row>
    <row r="7652" spans="9:17" x14ac:dyDescent="0.25">
      <c r="I7652" s="11">
        <v>7651</v>
      </c>
      <c r="J7652" s="11">
        <f t="shared" ca="1" si="536"/>
        <v>3.0294524789449802</v>
      </c>
      <c r="K7652" s="11">
        <f t="shared" ca="1" si="537"/>
        <v>1.975217443789316</v>
      </c>
      <c r="L7652" s="11" t="str">
        <f t="shared" ref="L7652:L7906" ca="1" si="540">IF(J7652&gt;K7652, "A", IF(J7652=K7652, "T", "H"))</f>
        <v>A</v>
      </c>
      <c r="M7652" s="11"/>
      <c r="N7652" s="11">
        <v>7651</v>
      </c>
      <c r="O7652" s="12">
        <f t="shared" ca="1" si="538"/>
        <v>-0.66867241597015825</v>
      </c>
      <c r="P7652" s="12">
        <f t="shared" ca="1" si="539"/>
        <v>-0.44928529357979596</v>
      </c>
      <c r="Q7652" s="11" t="str">
        <f t="shared" ref="Q7652:Q7906" ca="1" si="541">IF(O7652&gt;P7652, "A", IF(O7652=P7652, "T", "H"))</f>
        <v>H</v>
      </c>
    </row>
    <row r="7653" spans="9:17" x14ac:dyDescent="0.25">
      <c r="I7653" s="11">
        <v>7652</v>
      </c>
      <c r="J7653" s="11">
        <f t="shared" ca="1" si="536"/>
        <v>-0.51175467376623096</v>
      </c>
      <c r="K7653" s="11">
        <f t="shared" ca="1" si="537"/>
        <v>1.4719690335054396</v>
      </c>
      <c r="L7653" s="11" t="str">
        <f t="shared" ca="1" si="540"/>
        <v>H</v>
      </c>
      <c r="M7653" s="11"/>
      <c r="N7653" s="11">
        <v>7652</v>
      </c>
      <c r="O7653" s="12">
        <f t="shared" ca="1" si="538"/>
        <v>5.7280356578462532E-2</v>
      </c>
      <c r="P7653" s="12">
        <f t="shared" ca="1" si="539"/>
        <v>2.5047695970902977</v>
      </c>
      <c r="Q7653" s="11" t="str">
        <f t="shared" ca="1" si="541"/>
        <v>H</v>
      </c>
    </row>
    <row r="7654" spans="9:17" x14ac:dyDescent="0.25">
      <c r="I7654" s="11">
        <v>7653</v>
      </c>
      <c r="J7654" s="11">
        <f t="shared" ca="1" si="536"/>
        <v>0.39055356881749337</v>
      </c>
      <c r="K7654" s="11">
        <f t="shared" ca="1" si="537"/>
        <v>0.92636195768868834</v>
      </c>
      <c r="L7654" s="11" t="str">
        <f t="shared" ca="1" si="540"/>
        <v>H</v>
      </c>
      <c r="M7654" s="11"/>
      <c r="N7654" s="11">
        <v>7653</v>
      </c>
      <c r="O7654" s="12">
        <f t="shared" ca="1" si="538"/>
        <v>0.79215003042118726</v>
      </c>
      <c r="P7654" s="12">
        <f t="shared" ca="1" si="539"/>
        <v>-1.1919769350894613</v>
      </c>
      <c r="Q7654" s="11" t="str">
        <f t="shared" ca="1" si="541"/>
        <v>A</v>
      </c>
    </row>
    <row r="7655" spans="9:17" x14ac:dyDescent="0.25">
      <c r="I7655" s="11">
        <v>7654</v>
      </c>
      <c r="J7655" s="11">
        <f t="shared" ca="1" si="536"/>
        <v>1.6058381299717741</v>
      </c>
      <c r="K7655" s="11">
        <f t="shared" ca="1" si="537"/>
        <v>3.4021608223169917</v>
      </c>
      <c r="L7655" s="11" t="str">
        <f t="shared" ca="1" si="540"/>
        <v>H</v>
      </c>
      <c r="M7655" s="11"/>
      <c r="N7655" s="11">
        <v>7654</v>
      </c>
      <c r="O7655" s="12">
        <f t="shared" ca="1" si="538"/>
        <v>1.8094230025885758</v>
      </c>
      <c r="P7655" s="12">
        <f t="shared" ca="1" si="539"/>
        <v>0.93887764639128501</v>
      </c>
      <c r="Q7655" s="11" t="str">
        <f t="shared" ca="1" si="541"/>
        <v>A</v>
      </c>
    </row>
    <row r="7656" spans="9:17" x14ac:dyDescent="0.25">
      <c r="I7656" s="11">
        <v>7655</v>
      </c>
      <c r="J7656" s="11">
        <f t="shared" ca="1" si="536"/>
        <v>0.409307429883634</v>
      </c>
      <c r="K7656" s="11">
        <f t="shared" ca="1" si="537"/>
        <v>2.8971317950600626</v>
      </c>
      <c r="L7656" s="11" t="str">
        <f t="shared" ca="1" si="540"/>
        <v>H</v>
      </c>
      <c r="M7656" s="11"/>
      <c r="N7656" s="11">
        <v>7655</v>
      </c>
      <c r="O7656" s="12">
        <f t="shared" ca="1" si="538"/>
        <v>0.73996944362397998</v>
      </c>
      <c r="P7656" s="12">
        <f t="shared" ca="1" si="539"/>
        <v>0.81397297313927564</v>
      </c>
      <c r="Q7656" s="11" t="str">
        <f t="shared" ca="1" si="541"/>
        <v>H</v>
      </c>
    </row>
    <row r="7657" spans="9:17" x14ac:dyDescent="0.25">
      <c r="I7657" s="11">
        <v>7656</v>
      </c>
      <c r="J7657" s="11">
        <f t="shared" ca="1" si="536"/>
        <v>2.1490371714167451</v>
      </c>
      <c r="K7657" s="11">
        <f t="shared" ca="1" si="537"/>
        <v>-0.2504945102519236</v>
      </c>
      <c r="L7657" s="11" t="str">
        <f t="shared" ca="1" si="540"/>
        <v>A</v>
      </c>
      <c r="M7657" s="11"/>
      <c r="N7657" s="11">
        <v>7656</v>
      </c>
      <c r="O7657" s="12">
        <f t="shared" ca="1" si="538"/>
        <v>-1.0400959075608545</v>
      </c>
      <c r="P7657" s="12">
        <f t="shared" ca="1" si="539"/>
        <v>0.71590186052236082</v>
      </c>
      <c r="Q7657" s="11" t="str">
        <f t="shared" ca="1" si="541"/>
        <v>H</v>
      </c>
    </row>
    <row r="7658" spans="9:17" x14ac:dyDescent="0.25">
      <c r="I7658" s="11">
        <v>7657</v>
      </c>
      <c r="J7658" s="11">
        <f t="shared" ca="1" si="536"/>
        <v>0.96286324771137</v>
      </c>
      <c r="K7658" s="11">
        <f t="shared" ca="1" si="537"/>
        <v>2.9651467703952274</v>
      </c>
      <c r="L7658" s="11" t="str">
        <f t="shared" ca="1" si="540"/>
        <v>H</v>
      </c>
      <c r="M7658" s="11"/>
      <c r="N7658" s="11">
        <v>7657</v>
      </c>
      <c r="O7658" s="12">
        <f t="shared" ca="1" si="538"/>
        <v>-0.6801517530942367</v>
      </c>
      <c r="P7658" s="12">
        <f t="shared" ca="1" si="539"/>
        <v>2.237595378153133</v>
      </c>
      <c r="Q7658" s="11" t="str">
        <f t="shared" ca="1" si="541"/>
        <v>H</v>
      </c>
    </row>
    <row r="7659" spans="9:17" x14ac:dyDescent="0.25">
      <c r="I7659" s="11">
        <v>7658</v>
      </c>
      <c r="J7659" s="11">
        <f t="shared" ca="1" si="536"/>
        <v>0.57354628978472411</v>
      </c>
      <c r="K7659" s="11">
        <f t="shared" ca="1" si="537"/>
        <v>0.79437264094576254</v>
      </c>
      <c r="L7659" s="11" t="str">
        <f t="shared" ca="1" si="540"/>
        <v>H</v>
      </c>
      <c r="M7659" s="11"/>
      <c r="N7659" s="11">
        <v>7658</v>
      </c>
      <c r="O7659" s="12">
        <f t="shared" ca="1" si="538"/>
        <v>1.3146186214391977</v>
      </c>
      <c r="P7659" s="12">
        <f t="shared" ca="1" si="539"/>
        <v>1.698660475975402</v>
      </c>
      <c r="Q7659" s="11" t="str">
        <f t="shared" ca="1" si="541"/>
        <v>H</v>
      </c>
    </row>
    <row r="7660" spans="9:17" x14ac:dyDescent="0.25">
      <c r="I7660" s="11">
        <v>7659</v>
      </c>
      <c r="J7660" s="11">
        <f t="shared" ca="1" si="536"/>
        <v>-2.1667018583787598</v>
      </c>
      <c r="K7660" s="11">
        <f t="shared" ca="1" si="537"/>
        <v>0.34063956431826292</v>
      </c>
      <c r="L7660" s="11" t="str">
        <f t="shared" ca="1" si="540"/>
        <v>H</v>
      </c>
      <c r="M7660" s="11"/>
      <c r="N7660" s="11">
        <v>7659</v>
      </c>
      <c r="O7660" s="12">
        <f t="shared" ca="1" si="538"/>
        <v>2.3619378180566679</v>
      </c>
      <c r="P7660" s="12">
        <f t="shared" ca="1" si="539"/>
        <v>0.33861292279662158</v>
      </c>
      <c r="Q7660" s="11" t="str">
        <f t="shared" ca="1" si="541"/>
        <v>A</v>
      </c>
    </row>
    <row r="7661" spans="9:17" x14ac:dyDescent="0.25">
      <c r="I7661" s="11">
        <v>7660</v>
      </c>
      <c r="J7661" s="11">
        <f t="shared" ca="1" si="536"/>
        <v>-0.39088506232630793</v>
      </c>
      <c r="K7661" s="11">
        <f t="shared" ca="1" si="537"/>
        <v>2.2047980098898128</v>
      </c>
      <c r="L7661" s="11" t="str">
        <f t="shared" ca="1" si="540"/>
        <v>H</v>
      </c>
      <c r="M7661" s="11"/>
      <c r="N7661" s="11">
        <v>7660</v>
      </c>
      <c r="O7661" s="12">
        <f t="shared" ca="1" si="538"/>
        <v>-0.49090832044500488</v>
      </c>
      <c r="P7661" s="12">
        <f t="shared" ca="1" si="539"/>
        <v>2.151614698666612</v>
      </c>
      <c r="Q7661" s="11" t="str">
        <f t="shared" ca="1" si="541"/>
        <v>H</v>
      </c>
    </row>
    <row r="7662" spans="9:17" x14ac:dyDescent="0.25">
      <c r="I7662" s="11">
        <v>7661</v>
      </c>
      <c r="J7662" s="11">
        <f t="shared" ca="1" si="536"/>
        <v>2.8734180661032398</v>
      </c>
      <c r="K7662" s="11">
        <f t="shared" ca="1" si="537"/>
        <v>3.7250785143725178</v>
      </c>
      <c r="L7662" s="11" t="str">
        <f t="shared" ca="1" si="540"/>
        <v>H</v>
      </c>
      <c r="M7662" s="11"/>
      <c r="N7662" s="11">
        <v>7661</v>
      </c>
      <c r="O7662" s="12">
        <f t="shared" ca="1" si="538"/>
        <v>1.1397841887158644</v>
      </c>
      <c r="P7662" s="12">
        <f t="shared" ca="1" si="539"/>
        <v>1.5946761954116375</v>
      </c>
      <c r="Q7662" s="11" t="str">
        <f t="shared" ca="1" si="541"/>
        <v>H</v>
      </c>
    </row>
    <row r="7663" spans="9:17" x14ac:dyDescent="0.25">
      <c r="I7663" s="11">
        <v>7662</v>
      </c>
      <c r="J7663" s="11">
        <f t="shared" ca="1" si="536"/>
        <v>-1.2796084234789644</v>
      </c>
      <c r="K7663" s="11">
        <f t="shared" ca="1" si="537"/>
        <v>0.50070592858822849</v>
      </c>
      <c r="L7663" s="11" t="str">
        <f t="shared" ca="1" si="540"/>
        <v>H</v>
      </c>
      <c r="M7663" s="11"/>
      <c r="N7663" s="11">
        <v>7662</v>
      </c>
      <c r="O7663" s="12">
        <f t="shared" ca="1" si="538"/>
        <v>1.8119522323755788</v>
      </c>
      <c r="P7663" s="12">
        <f t="shared" ca="1" si="539"/>
        <v>1.2541008428906597E-2</v>
      </c>
      <c r="Q7663" s="11" t="str">
        <f t="shared" ca="1" si="541"/>
        <v>A</v>
      </c>
    </row>
    <row r="7664" spans="9:17" x14ac:dyDescent="0.25">
      <c r="I7664" s="11">
        <v>7663</v>
      </c>
      <c r="J7664" s="11">
        <f t="shared" ca="1" si="536"/>
        <v>-1.8938962606960534</v>
      </c>
      <c r="K7664" s="11">
        <f t="shared" ca="1" si="537"/>
        <v>1.6896836554545296</v>
      </c>
      <c r="L7664" s="11" t="str">
        <f t="shared" ca="1" si="540"/>
        <v>H</v>
      </c>
      <c r="M7664" s="11"/>
      <c r="N7664" s="11">
        <v>7663</v>
      </c>
      <c r="O7664" s="12">
        <f t="shared" ca="1" si="538"/>
        <v>0.65302750724249681</v>
      </c>
      <c r="P7664" s="12">
        <f t="shared" ca="1" si="539"/>
        <v>2.2848515682422565</v>
      </c>
      <c r="Q7664" s="11" t="str">
        <f t="shared" ca="1" si="541"/>
        <v>H</v>
      </c>
    </row>
    <row r="7665" spans="9:17" x14ac:dyDescent="0.25">
      <c r="I7665" s="11">
        <v>7664</v>
      </c>
      <c r="J7665" s="11">
        <f t="shared" ca="1" si="536"/>
        <v>0.46860497056120781</v>
      </c>
      <c r="K7665" s="11">
        <f t="shared" ca="1" si="537"/>
        <v>2.2869928376347008</v>
      </c>
      <c r="L7665" s="11" t="str">
        <f t="shared" ca="1" si="540"/>
        <v>H</v>
      </c>
      <c r="M7665" s="11"/>
      <c r="N7665" s="11">
        <v>7664</v>
      </c>
      <c r="O7665" s="12">
        <f t="shared" ca="1" si="538"/>
        <v>1.6135798367338023</v>
      </c>
      <c r="P7665" s="12">
        <f t="shared" ca="1" si="539"/>
        <v>0.40626202212823603</v>
      </c>
      <c r="Q7665" s="11" t="str">
        <f t="shared" ca="1" si="541"/>
        <v>A</v>
      </c>
    </row>
    <row r="7666" spans="9:17" x14ac:dyDescent="0.25">
      <c r="I7666" s="11">
        <v>7665</v>
      </c>
      <c r="J7666" s="11">
        <f t="shared" ca="1" si="536"/>
        <v>0.40282048445305685</v>
      </c>
      <c r="K7666" s="11">
        <f t="shared" ca="1" si="537"/>
        <v>2.1662615066044815</v>
      </c>
      <c r="L7666" s="11" t="str">
        <f t="shared" ca="1" si="540"/>
        <v>H</v>
      </c>
      <c r="M7666" s="11"/>
      <c r="N7666" s="11">
        <v>7665</v>
      </c>
      <c r="O7666" s="12">
        <f t="shared" ca="1" si="538"/>
        <v>-3.4317412180557727E-2</v>
      </c>
      <c r="P7666" s="12">
        <f t="shared" ca="1" si="539"/>
        <v>2.1353327896092087</v>
      </c>
      <c r="Q7666" s="11" t="str">
        <f t="shared" ca="1" si="541"/>
        <v>H</v>
      </c>
    </row>
    <row r="7667" spans="9:17" x14ac:dyDescent="0.25">
      <c r="I7667" s="11">
        <v>7666</v>
      </c>
      <c r="J7667" s="11">
        <f t="shared" ca="1" si="536"/>
        <v>1.7269701739749512</v>
      </c>
      <c r="K7667" s="11">
        <f t="shared" ca="1" si="537"/>
        <v>2.037652400048886</v>
      </c>
      <c r="L7667" s="11" t="str">
        <f t="shared" ca="1" si="540"/>
        <v>H</v>
      </c>
      <c r="M7667" s="11"/>
      <c r="N7667" s="11">
        <v>7666</v>
      </c>
      <c r="O7667" s="12">
        <f t="shared" ca="1" si="538"/>
        <v>0.48396019719106409</v>
      </c>
      <c r="P7667" s="12">
        <f t="shared" ca="1" si="539"/>
        <v>0.49951348001277829</v>
      </c>
      <c r="Q7667" s="11" t="str">
        <f t="shared" ca="1" si="541"/>
        <v>H</v>
      </c>
    </row>
    <row r="7668" spans="9:17" x14ac:dyDescent="0.25">
      <c r="I7668" s="11">
        <v>7667</v>
      </c>
      <c r="J7668" s="11">
        <f t="shared" ca="1" si="536"/>
        <v>1.1732965479992732</v>
      </c>
      <c r="K7668" s="11">
        <f t="shared" ca="1" si="537"/>
        <v>1.27238291491931</v>
      </c>
      <c r="L7668" s="11" t="str">
        <f t="shared" ca="1" si="540"/>
        <v>H</v>
      </c>
      <c r="M7668" s="11"/>
      <c r="N7668" s="11">
        <v>7667</v>
      </c>
      <c r="O7668" s="12">
        <f t="shared" ca="1" si="538"/>
        <v>-0.76452805466764673</v>
      </c>
      <c r="P7668" s="12">
        <f t="shared" ca="1" si="539"/>
        <v>2.46087313960592</v>
      </c>
      <c r="Q7668" s="11" t="str">
        <f t="shared" ca="1" si="541"/>
        <v>H</v>
      </c>
    </row>
    <row r="7669" spans="9:17" x14ac:dyDescent="0.25">
      <c r="I7669" s="11">
        <v>7668</v>
      </c>
      <c r="J7669" s="11">
        <f t="shared" ca="1" si="536"/>
        <v>0.16915226694312679</v>
      </c>
      <c r="K7669" s="11">
        <f t="shared" ca="1" si="537"/>
        <v>3.8632488300913232</v>
      </c>
      <c r="L7669" s="11" t="str">
        <f t="shared" ca="1" si="540"/>
        <v>H</v>
      </c>
      <c r="M7669" s="11"/>
      <c r="N7669" s="11">
        <v>7668</v>
      </c>
      <c r="O7669" s="12">
        <f t="shared" ca="1" si="538"/>
        <v>0.99875863101561357</v>
      </c>
      <c r="P7669" s="12">
        <f t="shared" ca="1" si="539"/>
        <v>2.2586544331047556</v>
      </c>
      <c r="Q7669" s="11" t="str">
        <f t="shared" ca="1" si="541"/>
        <v>H</v>
      </c>
    </row>
    <row r="7670" spans="9:17" x14ac:dyDescent="0.25">
      <c r="I7670" s="11">
        <v>7669</v>
      </c>
      <c r="J7670" s="11">
        <f t="shared" ca="1" si="536"/>
        <v>2.4309123937567869</v>
      </c>
      <c r="K7670" s="11">
        <f t="shared" ca="1" si="537"/>
        <v>1.3285304828124636</v>
      </c>
      <c r="L7670" s="11" t="str">
        <f t="shared" ca="1" si="540"/>
        <v>A</v>
      </c>
      <c r="M7670" s="11"/>
      <c r="N7670" s="11">
        <v>7669</v>
      </c>
      <c r="O7670" s="12">
        <f t="shared" ca="1" si="538"/>
        <v>-0.34941799178903965</v>
      </c>
      <c r="P7670" s="12">
        <f t="shared" ca="1" si="539"/>
        <v>2.4252255493522821</v>
      </c>
      <c r="Q7670" s="11" t="str">
        <f t="shared" ca="1" si="541"/>
        <v>H</v>
      </c>
    </row>
    <row r="7671" spans="9:17" x14ac:dyDescent="0.25">
      <c r="I7671" s="11">
        <v>7670</v>
      </c>
      <c r="J7671" s="11">
        <f t="shared" ca="1" si="536"/>
        <v>-1.0939746105086141</v>
      </c>
      <c r="K7671" s="11">
        <f t="shared" ca="1" si="537"/>
        <v>1.2164815344523279</v>
      </c>
      <c r="L7671" s="11" t="str">
        <f t="shared" ca="1" si="540"/>
        <v>H</v>
      </c>
      <c r="M7671" s="11"/>
      <c r="N7671" s="11">
        <v>7670</v>
      </c>
      <c r="O7671" s="12">
        <f t="shared" ca="1" si="538"/>
        <v>0.29145810785259674</v>
      </c>
      <c r="P7671" s="12">
        <f t="shared" ca="1" si="539"/>
        <v>2.7547684463146629</v>
      </c>
      <c r="Q7671" s="11" t="str">
        <f t="shared" ca="1" si="541"/>
        <v>H</v>
      </c>
    </row>
    <row r="7672" spans="9:17" x14ac:dyDescent="0.25">
      <c r="I7672" s="11">
        <v>7671</v>
      </c>
      <c r="J7672" s="11">
        <f t="shared" ca="1" si="536"/>
        <v>-0.73473482823696956</v>
      </c>
      <c r="K7672" s="11">
        <f t="shared" ca="1" si="537"/>
        <v>3.8624025977485106</v>
      </c>
      <c r="L7672" s="11" t="str">
        <f t="shared" ca="1" si="540"/>
        <v>H</v>
      </c>
      <c r="M7672" s="11"/>
      <c r="N7672" s="11">
        <v>7671</v>
      </c>
      <c r="O7672" s="12">
        <f t="shared" ca="1" si="538"/>
        <v>-1.6418842793989266</v>
      </c>
      <c r="P7672" s="12">
        <f t="shared" ca="1" si="539"/>
        <v>2.2636552178523961</v>
      </c>
      <c r="Q7672" s="11" t="str">
        <f t="shared" ca="1" si="541"/>
        <v>H</v>
      </c>
    </row>
    <row r="7673" spans="9:17" x14ac:dyDescent="0.25">
      <c r="I7673" s="11">
        <v>7672</v>
      </c>
      <c r="J7673" s="11">
        <f t="shared" ca="1" si="536"/>
        <v>2.1746169622832463</v>
      </c>
      <c r="K7673" s="11">
        <f t="shared" ca="1" si="537"/>
        <v>1.8198764064628594</v>
      </c>
      <c r="L7673" s="11" t="str">
        <f t="shared" ca="1" si="540"/>
        <v>A</v>
      </c>
      <c r="M7673" s="11"/>
      <c r="N7673" s="11">
        <v>7672</v>
      </c>
      <c r="O7673" s="12">
        <f t="shared" ca="1" si="538"/>
        <v>2.357048337884982</v>
      </c>
      <c r="P7673" s="12">
        <f t="shared" ca="1" si="539"/>
        <v>1.3207459601544156</v>
      </c>
      <c r="Q7673" s="11" t="str">
        <f t="shared" ca="1" si="541"/>
        <v>A</v>
      </c>
    </row>
    <row r="7674" spans="9:17" x14ac:dyDescent="0.25">
      <c r="I7674" s="11">
        <v>7673</v>
      </c>
      <c r="J7674" s="11">
        <f t="shared" ca="1" si="536"/>
        <v>-0.24510220088298917</v>
      </c>
      <c r="K7674" s="11">
        <f t="shared" ca="1" si="537"/>
        <v>0.74831956819116541</v>
      </c>
      <c r="L7674" s="11" t="str">
        <f t="shared" ca="1" si="540"/>
        <v>H</v>
      </c>
      <c r="M7674" s="11"/>
      <c r="N7674" s="11">
        <v>7673</v>
      </c>
      <c r="O7674" s="12">
        <f t="shared" ca="1" si="538"/>
        <v>0.13179196257078402</v>
      </c>
      <c r="P7674" s="12">
        <f t="shared" ca="1" si="539"/>
        <v>3.0576535926855746</v>
      </c>
      <c r="Q7674" s="11" t="str">
        <f t="shared" ca="1" si="541"/>
        <v>H</v>
      </c>
    </row>
    <row r="7675" spans="9:17" x14ac:dyDescent="0.25">
      <c r="I7675" s="11">
        <v>7674</v>
      </c>
      <c r="J7675" s="11">
        <f t="shared" ca="1" si="536"/>
        <v>2.2784642945023914</v>
      </c>
      <c r="K7675" s="11">
        <f t="shared" ca="1" si="537"/>
        <v>3.7949293944067923</v>
      </c>
      <c r="L7675" s="11" t="str">
        <f t="shared" ca="1" si="540"/>
        <v>H</v>
      </c>
      <c r="M7675" s="11"/>
      <c r="N7675" s="11">
        <v>7674</v>
      </c>
      <c r="O7675" s="12">
        <f t="shared" ca="1" si="538"/>
        <v>4.0704830526299816</v>
      </c>
      <c r="P7675" s="12">
        <f t="shared" ca="1" si="539"/>
        <v>1.1296213918728093</v>
      </c>
      <c r="Q7675" s="11" t="str">
        <f t="shared" ca="1" si="541"/>
        <v>A</v>
      </c>
    </row>
    <row r="7676" spans="9:17" x14ac:dyDescent="0.25">
      <c r="I7676" s="11">
        <v>7675</v>
      </c>
      <c r="J7676" s="11">
        <f t="shared" ca="1" si="536"/>
        <v>2.2292564500817371</v>
      </c>
      <c r="K7676" s="11">
        <f t="shared" ca="1" si="537"/>
        <v>2.2163738371945771</v>
      </c>
      <c r="L7676" s="11" t="str">
        <f t="shared" ca="1" si="540"/>
        <v>A</v>
      </c>
      <c r="M7676" s="11"/>
      <c r="N7676" s="11">
        <v>7675</v>
      </c>
      <c r="O7676" s="12">
        <f t="shared" ca="1" si="538"/>
        <v>2.5075843754147753</v>
      </c>
      <c r="P7676" s="12">
        <f t="shared" ca="1" si="539"/>
        <v>0.34042205660972247</v>
      </c>
      <c r="Q7676" s="11" t="str">
        <f t="shared" ca="1" si="541"/>
        <v>A</v>
      </c>
    </row>
    <row r="7677" spans="9:17" x14ac:dyDescent="0.25">
      <c r="I7677" s="11">
        <v>7676</v>
      </c>
      <c r="J7677" s="11">
        <f t="shared" ca="1" si="536"/>
        <v>-0.26952817246660266</v>
      </c>
      <c r="K7677" s="11">
        <f t="shared" ca="1" si="537"/>
        <v>2.0180273322480695</v>
      </c>
      <c r="L7677" s="11" t="str">
        <f t="shared" ca="1" si="540"/>
        <v>H</v>
      </c>
      <c r="M7677" s="11"/>
      <c r="N7677" s="11">
        <v>7676</v>
      </c>
      <c r="O7677" s="12">
        <f t="shared" ca="1" si="538"/>
        <v>-1.1177362045038053</v>
      </c>
      <c r="P7677" s="12">
        <f t="shared" ca="1" si="539"/>
        <v>-0.32061214548027039</v>
      </c>
      <c r="Q7677" s="11" t="str">
        <f t="shared" ca="1" si="541"/>
        <v>H</v>
      </c>
    </row>
    <row r="7678" spans="9:17" x14ac:dyDescent="0.25">
      <c r="I7678" s="11">
        <v>7677</v>
      </c>
      <c r="J7678" s="11">
        <f t="shared" ca="1" si="536"/>
        <v>1.1374722460623325</v>
      </c>
      <c r="K7678" s="11">
        <f t="shared" ca="1" si="537"/>
        <v>1.3617423277254113</v>
      </c>
      <c r="L7678" s="11" t="str">
        <f t="shared" ca="1" si="540"/>
        <v>H</v>
      </c>
      <c r="M7678" s="11"/>
      <c r="N7678" s="11">
        <v>7677</v>
      </c>
      <c r="O7678" s="12">
        <f t="shared" ca="1" si="538"/>
        <v>1.0958063539422906</v>
      </c>
      <c r="P7678" s="12">
        <f t="shared" ca="1" si="539"/>
        <v>3.0499218324997632</v>
      </c>
      <c r="Q7678" s="11" t="str">
        <f t="shared" ca="1" si="541"/>
        <v>H</v>
      </c>
    </row>
    <row r="7679" spans="9:17" x14ac:dyDescent="0.25">
      <c r="I7679" s="11">
        <v>7678</v>
      </c>
      <c r="J7679" s="11">
        <f t="shared" ca="1" si="536"/>
        <v>2.9707648423600541</v>
      </c>
      <c r="K7679" s="11">
        <f t="shared" ca="1" si="537"/>
        <v>0.18290718652095772</v>
      </c>
      <c r="L7679" s="11" t="str">
        <f t="shared" ca="1" si="540"/>
        <v>A</v>
      </c>
      <c r="M7679" s="11"/>
      <c r="N7679" s="11">
        <v>7678</v>
      </c>
      <c r="O7679" s="12">
        <f t="shared" ca="1" si="538"/>
        <v>3.1890323692397189</v>
      </c>
      <c r="P7679" s="12">
        <f t="shared" ca="1" si="539"/>
        <v>-2.0932412914862781</v>
      </c>
      <c r="Q7679" s="11" t="str">
        <f t="shared" ca="1" si="541"/>
        <v>A</v>
      </c>
    </row>
    <row r="7680" spans="9:17" x14ac:dyDescent="0.25">
      <c r="I7680" s="11">
        <v>7679</v>
      </c>
      <c r="J7680" s="11">
        <f t="shared" ca="1" si="536"/>
        <v>3.2282585729109909</v>
      </c>
      <c r="K7680" s="11">
        <f t="shared" ca="1" si="537"/>
        <v>1.5629055389437623</v>
      </c>
      <c r="L7680" s="11" t="str">
        <f t="shared" ca="1" si="540"/>
        <v>A</v>
      </c>
      <c r="M7680" s="11"/>
      <c r="N7680" s="11">
        <v>7679</v>
      </c>
      <c r="O7680" s="12">
        <f t="shared" ca="1" si="538"/>
        <v>1.5049903675440213</v>
      </c>
      <c r="P7680" s="12">
        <f t="shared" ca="1" si="539"/>
        <v>-0.46497779762891134</v>
      </c>
      <c r="Q7680" s="11" t="str">
        <f t="shared" ca="1" si="541"/>
        <v>A</v>
      </c>
    </row>
    <row r="7681" spans="9:17" x14ac:dyDescent="0.25">
      <c r="I7681" s="11">
        <v>7680</v>
      </c>
      <c r="J7681" s="11">
        <f t="shared" ca="1" si="536"/>
        <v>0.70647774529392893</v>
      </c>
      <c r="K7681" s="11">
        <f t="shared" ca="1" si="537"/>
        <v>3.3062807320572611</v>
      </c>
      <c r="L7681" s="11" t="str">
        <f t="shared" ca="1" si="540"/>
        <v>H</v>
      </c>
      <c r="M7681" s="11"/>
      <c r="N7681" s="11">
        <v>7680</v>
      </c>
      <c r="O7681" s="12">
        <f t="shared" ca="1" si="538"/>
        <v>0.92926664785855118</v>
      </c>
      <c r="P7681" s="12">
        <f t="shared" ca="1" si="539"/>
        <v>1.7496252702690356</v>
      </c>
      <c r="Q7681" s="11" t="str">
        <f t="shared" ca="1" si="541"/>
        <v>H</v>
      </c>
    </row>
    <row r="7682" spans="9:17" x14ac:dyDescent="0.25">
      <c r="I7682" s="11">
        <v>7681</v>
      </c>
      <c r="J7682" s="11">
        <f t="shared" ca="1" si="536"/>
        <v>0.14748436660814679</v>
      </c>
      <c r="K7682" s="11">
        <f t="shared" ca="1" si="537"/>
        <v>0.87176589257645798</v>
      </c>
      <c r="L7682" s="11" t="str">
        <f t="shared" ca="1" si="540"/>
        <v>H</v>
      </c>
      <c r="M7682" s="11"/>
      <c r="N7682" s="11">
        <v>7681</v>
      </c>
      <c r="O7682" s="12">
        <f t="shared" ca="1" si="538"/>
        <v>-1.4600973136385766</v>
      </c>
      <c r="P7682" s="12">
        <f t="shared" ca="1" si="539"/>
        <v>1.0608845465400194</v>
      </c>
      <c r="Q7682" s="11" t="str">
        <f t="shared" ca="1" si="541"/>
        <v>H</v>
      </c>
    </row>
    <row r="7683" spans="9:17" x14ac:dyDescent="0.25">
      <c r="I7683" s="11">
        <v>7682</v>
      </c>
      <c r="J7683" s="11">
        <f t="shared" ref="J7683:J7746" ca="1" si="542">NORMINV(RAND(), $D$3,$F$3)</f>
        <v>0.87518714959618027</v>
      </c>
      <c r="K7683" s="11">
        <f t="shared" ref="K7683:K7746" ca="1" si="543">NORMINV(RAND(), $D$2,$F$2)</f>
        <v>1.1950841881159868</v>
      </c>
      <c r="L7683" s="11" t="str">
        <f t="shared" ca="1" si="540"/>
        <v>H</v>
      </c>
      <c r="M7683" s="11"/>
      <c r="N7683" s="11">
        <v>7682</v>
      </c>
      <c r="O7683" s="12">
        <f t="shared" ref="O7683:O7746" ca="1" si="544">NORMINV(RAND(), $D$11,$F$11)</f>
        <v>4.2155931274725029</v>
      </c>
      <c r="P7683" s="12">
        <f t="shared" ref="P7683:P7746" ca="1" si="545">NORMINV(RAND(), $D$10,$F$10)</f>
        <v>-0.40835662991390831</v>
      </c>
      <c r="Q7683" s="11" t="str">
        <f t="shared" ca="1" si="541"/>
        <v>A</v>
      </c>
    </row>
    <row r="7684" spans="9:17" x14ac:dyDescent="0.25">
      <c r="I7684" s="11">
        <v>7683</v>
      </c>
      <c r="J7684" s="11">
        <f t="shared" ca="1" si="542"/>
        <v>-2.6028346018967001</v>
      </c>
      <c r="K7684" s="11">
        <f t="shared" ca="1" si="543"/>
        <v>1.1425707302821213</v>
      </c>
      <c r="L7684" s="11" t="str">
        <f t="shared" ca="1" si="540"/>
        <v>H</v>
      </c>
      <c r="M7684" s="11"/>
      <c r="N7684" s="11">
        <v>7683</v>
      </c>
      <c r="O7684" s="12">
        <f t="shared" ca="1" si="544"/>
        <v>-0.9013563970425611</v>
      </c>
      <c r="P7684" s="12">
        <f t="shared" ca="1" si="545"/>
        <v>1.3938650108283377</v>
      </c>
      <c r="Q7684" s="11" t="str">
        <f t="shared" ca="1" si="541"/>
        <v>H</v>
      </c>
    </row>
    <row r="7685" spans="9:17" x14ac:dyDescent="0.25">
      <c r="I7685" s="11">
        <v>7684</v>
      </c>
      <c r="J7685" s="11">
        <f t="shared" ca="1" si="542"/>
        <v>-0.10792135096929323</v>
      </c>
      <c r="K7685" s="11">
        <f t="shared" ca="1" si="543"/>
        <v>1.8181093962251658</v>
      </c>
      <c r="L7685" s="11" t="str">
        <f t="shared" ca="1" si="540"/>
        <v>H</v>
      </c>
      <c r="M7685" s="11"/>
      <c r="N7685" s="11">
        <v>7684</v>
      </c>
      <c r="O7685" s="12">
        <f t="shared" ca="1" si="544"/>
        <v>1.9908887747502988</v>
      </c>
      <c r="P7685" s="12">
        <f t="shared" ca="1" si="545"/>
        <v>3.0104869212441896</v>
      </c>
      <c r="Q7685" s="11" t="str">
        <f t="shared" ca="1" si="541"/>
        <v>H</v>
      </c>
    </row>
    <row r="7686" spans="9:17" x14ac:dyDescent="0.25">
      <c r="I7686" s="11">
        <v>7685</v>
      </c>
      <c r="J7686" s="11">
        <f t="shared" ca="1" si="542"/>
        <v>-4.9016126443043206E-2</v>
      </c>
      <c r="K7686" s="11">
        <f t="shared" ca="1" si="543"/>
        <v>2.0153736856646085</v>
      </c>
      <c r="L7686" s="11" t="str">
        <f t="shared" ca="1" si="540"/>
        <v>H</v>
      </c>
      <c r="M7686" s="11"/>
      <c r="N7686" s="11">
        <v>7685</v>
      </c>
      <c r="O7686" s="12">
        <f t="shared" ca="1" si="544"/>
        <v>1.7476180290130294</v>
      </c>
      <c r="P7686" s="12">
        <f t="shared" ca="1" si="545"/>
        <v>-1.1773398772362809</v>
      </c>
      <c r="Q7686" s="11" t="str">
        <f t="shared" ca="1" si="541"/>
        <v>A</v>
      </c>
    </row>
    <row r="7687" spans="9:17" x14ac:dyDescent="0.25">
      <c r="I7687" s="11">
        <v>7686</v>
      </c>
      <c r="J7687" s="11">
        <f t="shared" ca="1" si="542"/>
        <v>0.80754475731498143</v>
      </c>
      <c r="K7687" s="11">
        <f t="shared" ca="1" si="543"/>
        <v>4.6511605571129238</v>
      </c>
      <c r="L7687" s="11" t="str">
        <f t="shared" ca="1" si="540"/>
        <v>H</v>
      </c>
      <c r="M7687" s="11"/>
      <c r="N7687" s="11">
        <v>7686</v>
      </c>
      <c r="O7687" s="12">
        <f t="shared" ca="1" si="544"/>
        <v>-1.5347356447266665</v>
      </c>
      <c r="P7687" s="12">
        <f t="shared" ca="1" si="545"/>
        <v>-0.22240907960410139</v>
      </c>
      <c r="Q7687" s="11" t="str">
        <f t="shared" ca="1" si="541"/>
        <v>H</v>
      </c>
    </row>
    <row r="7688" spans="9:17" x14ac:dyDescent="0.25">
      <c r="I7688" s="11">
        <v>7687</v>
      </c>
      <c r="J7688" s="11">
        <f t="shared" ca="1" si="542"/>
        <v>-0.85815584008446344</v>
      </c>
      <c r="K7688" s="11">
        <f t="shared" ca="1" si="543"/>
        <v>2.1500580256753423</v>
      </c>
      <c r="L7688" s="11" t="str">
        <f t="shared" ca="1" si="540"/>
        <v>H</v>
      </c>
      <c r="M7688" s="11"/>
      <c r="N7688" s="11">
        <v>7687</v>
      </c>
      <c r="O7688" s="12">
        <f t="shared" ca="1" si="544"/>
        <v>1.5145601090910767</v>
      </c>
      <c r="P7688" s="12">
        <f t="shared" ca="1" si="545"/>
        <v>2.867838405690299</v>
      </c>
      <c r="Q7688" s="11" t="str">
        <f t="shared" ca="1" si="541"/>
        <v>H</v>
      </c>
    </row>
    <row r="7689" spans="9:17" x14ac:dyDescent="0.25">
      <c r="I7689" s="11">
        <v>7688</v>
      </c>
      <c r="J7689" s="11">
        <f t="shared" ca="1" si="542"/>
        <v>3.5681863265162104</v>
      </c>
      <c r="K7689" s="11">
        <f t="shared" ca="1" si="543"/>
        <v>3.3464133937235383</v>
      </c>
      <c r="L7689" s="11" t="str">
        <f t="shared" ca="1" si="540"/>
        <v>A</v>
      </c>
      <c r="M7689" s="11"/>
      <c r="N7689" s="11">
        <v>7688</v>
      </c>
      <c r="O7689" s="12">
        <f t="shared" ca="1" si="544"/>
        <v>0.2591106663719529</v>
      </c>
      <c r="P7689" s="12">
        <f t="shared" ca="1" si="545"/>
        <v>0.56393177364797165</v>
      </c>
      <c r="Q7689" s="11" t="str">
        <f t="shared" ca="1" si="541"/>
        <v>H</v>
      </c>
    </row>
    <row r="7690" spans="9:17" x14ac:dyDescent="0.25">
      <c r="I7690" s="11">
        <v>7689</v>
      </c>
      <c r="J7690" s="11">
        <f t="shared" ca="1" si="542"/>
        <v>2.0071168742572523</v>
      </c>
      <c r="K7690" s="11">
        <f t="shared" ca="1" si="543"/>
        <v>-0.38660226857305924</v>
      </c>
      <c r="L7690" s="11" t="str">
        <f t="shared" ca="1" si="540"/>
        <v>A</v>
      </c>
      <c r="M7690" s="11"/>
      <c r="N7690" s="11">
        <v>7689</v>
      </c>
      <c r="O7690" s="12">
        <f t="shared" ca="1" si="544"/>
        <v>-2.126881586054866</v>
      </c>
      <c r="P7690" s="12">
        <f t="shared" ca="1" si="545"/>
        <v>1.9763183065298096</v>
      </c>
      <c r="Q7690" s="11" t="str">
        <f t="shared" ca="1" si="541"/>
        <v>H</v>
      </c>
    </row>
    <row r="7691" spans="9:17" x14ac:dyDescent="0.25">
      <c r="I7691" s="11">
        <v>7690</v>
      </c>
      <c r="J7691" s="11">
        <f t="shared" ca="1" si="542"/>
        <v>-0.24133040823481544</v>
      </c>
      <c r="K7691" s="11">
        <f t="shared" ca="1" si="543"/>
        <v>2.8246117380805966</v>
      </c>
      <c r="L7691" s="11" t="str">
        <f t="shared" ca="1" si="540"/>
        <v>H</v>
      </c>
      <c r="M7691" s="11"/>
      <c r="N7691" s="11">
        <v>7690</v>
      </c>
      <c r="O7691" s="12">
        <f t="shared" ca="1" si="544"/>
        <v>1.3269274339145274</v>
      </c>
      <c r="P7691" s="12">
        <f t="shared" ca="1" si="545"/>
        <v>0.5529854178193464</v>
      </c>
      <c r="Q7691" s="11" t="str">
        <f t="shared" ca="1" si="541"/>
        <v>A</v>
      </c>
    </row>
    <row r="7692" spans="9:17" x14ac:dyDescent="0.25">
      <c r="I7692" s="11">
        <v>7691</v>
      </c>
      <c r="J7692" s="11">
        <f t="shared" ca="1" si="542"/>
        <v>-0.94398641640000835</v>
      </c>
      <c r="K7692" s="11">
        <f t="shared" ca="1" si="543"/>
        <v>0.16815861604277771</v>
      </c>
      <c r="L7692" s="11" t="str">
        <f t="shared" ca="1" si="540"/>
        <v>H</v>
      </c>
      <c r="M7692" s="11"/>
      <c r="N7692" s="11">
        <v>7691</v>
      </c>
      <c r="O7692" s="12">
        <f t="shared" ca="1" si="544"/>
        <v>-1.9340649213198573</v>
      </c>
      <c r="P7692" s="12">
        <f t="shared" ca="1" si="545"/>
        <v>3.2749842956632595</v>
      </c>
      <c r="Q7692" s="11" t="str">
        <f t="shared" ca="1" si="541"/>
        <v>H</v>
      </c>
    </row>
    <row r="7693" spans="9:17" x14ac:dyDescent="0.25">
      <c r="I7693" s="11">
        <v>7692</v>
      </c>
      <c r="J7693" s="11">
        <f t="shared" ca="1" si="542"/>
        <v>-1.8597462107355502</v>
      </c>
      <c r="K7693" s="11">
        <f t="shared" ca="1" si="543"/>
        <v>2.3248470304875242</v>
      </c>
      <c r="L7693" s="11" t="str">
        <f t="shared" ca="1" si="540"/>
        <v>H</v>
      </c>
      <c r="M7693" s="11"/>
      <c r="N7693" s="11">
        <v>7692</v>
      </c>
      <c r="O7693" s="12">
        <f t="shared" ca="1" si="544"/>
        <v>-0.50296152161907548</v>
      </c>
      <c r="P7693" s="12">
        <f t="shared" ca="1" si="545"/>
        <v>0.64318509202361296</v>
      </c>
      <c r="Q7693" s="11" t="str">
        <f t="shared" ca="1" si="541"/>
        <v>H</v>
      </c>
    </row>
    <row r="7694" spans="9:17" x14ac:dyDescent="0.25">
      <c r="I7694" s="11">
        <v>7693</v>
      </c>
      <c r="J7694" s="11">
        <f t="shared" ca="1" si="542"/>
        <v>1.4928205307831339</v>
      </c>
      <c r="K7694" s="11">
        <f t="shared" ca="1" si="543"/>
        <v>2.4790548758782682</v>
      </c>
      <c r="L7694" s="11" t="str">
        <f t="shared" ca="1" si="540"/>
        <v>H</v>
      </c>
      <c r="M7694" s="11"/>
      <c r="N7694" s="11">
        <v>7693</v>
      </c>
      <c r="O7694" s="12">
        <f t="shared" ca="1" si="544"/>
        <v>0.56288786692579196</v>
      </c>
      <c r="P7694" s="12">
        <f t="shared" ca="1" si="545"/>
        <v>0.47578100753483266</v>
      </c>
      <c r="Q7694" s="11" t="str">
        <f t="shared" ca="1" si="541"/>
        <v>A</v>
      </c>
    </row>
    <row r="7695" spans="9:17" x14ac:dyDescent="0.25">
      <c r="I7695" s="11">
        <v>7694</v>
      </c>
      <c r="J7695" s="11">
        <f t="shared" ca="1" si="542"/>
        <v>3.147473524236875</v>
      </c>
      <c r="K7695" s="11">
        <f t="shared" ca="1" si="543"/>
        <v>3.0989298492033543</v>
      </c>
      <c r="L7695" s="11" t="str">
        <f t="shared" ca="1" si="540"/>
        <v>A</v>
      </c>
      <c r="M7695" s="11"/>
      <c r="N7695" s="11">
        <v>7694</v>
      </c>
      <c r="O7695" s="12">
        <f t="shared" ca="1" si="544"/>
        <v>2.7140253664062532</v>
      </c>
      <c r="P7695" s="12">
        <f t="shared" ca="1" si="545"/>
        <v>1.3896683668299239</v>
      </c>
      <c r="Q7695" s="11" t="str">
        <f t="shared" ca="1" si="541"/>
        <v>A</v>
      </c>
    </row>
    <row r="7696" spans="9:17" x14ac:dyDescent="0.25">
      <c r="I7696" s="11">
        <v>7695</v>
      </c>
      <c r="J7696" s="11">
        <f t="shared" ca="1" si="542"/>
        <v>2.1184428349095206</v>
      </c>
      <c r="K7696" s="11">
        <f t="shared" ca="1" si="543"/>
        <v>2.7415839944498148</v>
      </c>
      <c r="L7696" s="11" t="str">
        <f t="shared" ca="1" si="540"/>
        <v>H</v>
      </c>
      <c r="M7696" s="11"/>
      <c r="N7696" s="11">
        <v>7695</v>
      </c>
      <c r="O7696" s="12">
        <f t="shared" ca="1" si="544"/>
        <v>2.2164185724328593</v>
      </c>
      <c r="P7696" s="12">
        <f t="shared" ca="1" si="545"/>
        <v>1.6546380657777435</v>
      </c>
      <c r="Q7696" s="11" t="str">
        <f t="shared" ca="1" si="541"/>
        <v>A</v>
      </c>
    </row>
    <row r="7697" spans="9:17" x14ac:dyDescent="0.25">
      <c r="I7697" s="11">
        <v>7696</v>
      </c>
      <c r="J7697" s="11">
        <f t="shared" ca="1" si="542"/>
        <v>1.9094584894495013</v>
      </c>
      <c r="K7697" s="11">
        <f t="shared" ca="1" si="543"/>
        <v>2.7626128298014625</v>
      </c>
      <c r="L7697" s="11" t="str">
        <f t="shared" ca="1" si="540"/>
        <v>H</v>
      </c>
      <c r="M7697" s="11"/>
      <c r="N7697" s="11">
        <v>7696</v>
      </c>
      <c r="O7697" s="12">
        <f t="shared" ca="1" si="544"/>
        <v>-0.62078026143804976</v>
      </c>
      <c r="P7697" s="12">
        <f t="shared" ca="1" si="545"/>
        <v>2.8980714302626032</v>
      </c>
      <c r="Q7697" s="11" t="str">
        <f t="shared" ca="1" si="541"/>
        <v>H</v>
      </c>
    </row>
    <row r="7698" spans="9:17" x14ac:dyDescent="0.25">
      <c r="I7698" s="11">
        <v>7697</v>
      </c>
      <c r="J7698" s="11">
        <f t="shared" ca="1" si="542"/>
        <v>2.6040239399485925</v>
      </c>
      <c r="K7698" s="11">
        <f t="shared" ca="1" si="543"/>
        <v>3.2503190669522875</v>
      </c>
      <c r="L7698" s="11" t="str">
        <f t="shared" ca="1" si="540"/>
        <v>H</v>
      </c>
      <c r="M7698" s="11"/>
      <c r="N7698" s="11">
        <v>7697</v>
      </c>
      <c r="O7698" s="12">
        <f t="shared" ca="1" si="544"/>
        <v>2.5459188830994801</v>
      </c>
      <c r="P7698" s="12">
        <f t="shared" ca="1" si="545"/>
        <v>0.64015335006875562</v>
      </c>
      <c r="Q7698" s="11" t="str">
        <f t="shared" ca="1" si="541"/>
        <v>A</v>
      </c>
    </row>
    <row r="7699" spans="9:17" x14ac:dyDescent="0.25">
      <c r="I7699" s="11">
        <v>7698</v>
      </c>
      <c r="J7699" s="11">
        <f t="shared" ca="1" si="542"/>
        <v>0.71783677129184842</v>
      </c>
      <c r="K7699" s="11">
        <f t="shared" ca="1" si="543"/>
        <v>1.7680795070002231</v>
      </c>
      <c r="L7699" s="11" t="str">
        <f t="shared" ca="1" si="540"/>
        <v>H</v>
      </c>
      <c r="M7699" s="11"/>
      <c r="N7699" s="11">
        <v>7698</v>
      </c>
      <c r="O7699" s="12">
        <f t="shared" ca="1" si="544"/>
        <v>1.0144237406986982</v>
      </c>
      <c r="P7699" s="12">
        <f t="shared" ca="1" si="545"/>
        <v>2.9280338085178048E-3</v>
      </c>
      <c r="Q7699" s="11" t="str">
        <f t="shared" ca="1" si="541"/>
        <v>A</v>
      </c>
    </row>
    <row r="7700" spans="9:17" x14ac:dyDescent="0.25">
      <c r="I7700" s="11">
        <v>7699</v>
      </c>
      <c r="J7700" s="11">
        <f t="shared" ca="1" si="542"/>
        <v>0.74711922474793135</v>
      </c>
      <c r="K7700" s="11">
        <f t="shared" ca="1" si="543"/>
        <v>0.77759853212566621</v>
      </c>
      <c r="L7700" s="11" t="str">
        <f t="shared" ca="1" si="540"/>
        <v>H</v>
      </c>
      <c r="M7700" s="11"/>
      <c r="N7700" s="11">
        <v>7699</v>
      </c>
      <c r="O7700" s="12">
        <f t="shared" ca="1" si="544"/>
        <v>0.5745553128215164</v>
      </c>
      <c r="P7700" s="12">
        <f t="shared" ca="1" si="545"/>
        <v>1.2921670096823017</v>
      </c>
      <c r="Q7700" s="11" t="str">
        <f t="shared" ca="1" si="541"/>
        <v>H</v>
      </c>
    </row>
    <row r="7701" spans="9:17" x14ac:dyDescent="0.25">
      <c r="I7701" s="11">
        <v>7700</v>
      </c>
      <c r="J7701" s="11">
        <f t="shared" ca="1" si="542"/>
        <v>2.413665586938651</v>
      </c>
      <c r="K7701" s="11">
        <f t="shared" ca="1" si="543"/>
        <v>1.6619236817003054</v>
      </c>
      <c r="L7701" s="11" t="str">
        <f t="shared" ca="1" si="540"/>
        <v>A</v>
      </c>
      <c r="M7701" s="11"/>
      <c r="N7701" s="11">
        <v>7700</v>
      </c>
      <c r="O7701" s="12">
        <f t="shared" ca="1" si="544"/>
        <v>2.034291100457736</v>
      </c>
      <c r="P7701" s="12">
        <f t="shared" ca="1" si="545"/>
        <v>1.0130133872905798</v>
      </c>
      <c r="Q7701" s="11" t="str">
        <f t="shared" ca="1" si="541"/>
        <v>A</v>
      </c>
    </row>
    <row r="7702" spans="9:17" x14ac:dyDescent="0.25">
      <c r="I7702" s="11">
        <v>7701</v>
      </c>
      <c r="J7702" s="11">
        <f t="shared" ca="1" si="542"/>
        <v>3.3646690813623019</v>
      </c>
      <c r="K7702" s="11">
        <f t="shared" ca="1" si="543"/>
        <v>1.1599465964641453E-2</v>
      </c>
      <c r="L7702" s="11" t="str">
        <f t="shared" ca="1" si="540"/>
        <v>A</v>
      </c>
      <c r="M7702" s="11"/>
      <c r="N7702" s="11">
        <v>7701</v>
      </c>
      <c r="O7702" s="12">
        <f t="shared" ca="1" si="544"/>
        <v>-2.4324940788308389</v>
      </c>
      <c r="P7702" s="12">
        <f t="shared" ca="1" si="545"/>
        <v>-0.65334995031386223</v>
      </c>
      <c r="Q7702" s="11" t="str">
        <f t="shared" ca="1" si="541"/>
        <v>H</v>
      </c>
    </row>
    <row r="7703" spans="9:17" x14ac:dyDescent="0.25">
      <c r="I7703" s="11">
        <v>7702</v>
      </c>
      <c r="J7703" s="11">
        <f t="shared" ca="1" si="542"/>
        <v>0.38846355089530271</v>
      </c>
      <c r="K7703" s="11">
        <f t="shared" ca="1" si="543"/>
        <v>0.93754366025811442</v>
      </c>
      <c r="L7703" s="11" t="str">
        <f t="shared" ca="1" si="540"/>
        <v>H</v>
      </c>
      <c r="M7703" s="11"/>
      <c r="N7703" s="11">
        <v>7702</v>
      </c>
      <c r="O7703" s="12">
        <f t="shared" ca="1" si="544"/>
        <v>1.5682542093237559</v>
      </c>
      <c r="P7703" s="12">
        <f t="shared" ca="1" si="545"/>
        <v>-0.18432273391675413</v>
      </c>
      <c r="Q7703" s="11" t="str">
        <f t="shared" ca="1" si="541"/>
        <v>A</v>
      </c>
    </row>
    <row r="7704" spans="9:17" x14ac:dyDescent="0.25">
      <c r="I7704" s="11">
        <v>7703</v>
      </c>
      <c r="J7704" s="11">
        <f t="shared" ca="1" si="542"/>
        <v>0.91737768721642399</v>
      </c>
      <c r="K7704" s="11">
        <f t="shared" ca="1" si="543"/>
        <v>1.5178679235784034</v>
      </c>
      <c r="L7704" s="11" t="str">
        <f t="shared" ca="1" si="540"/>
        <v>H</v>
      </c>
      <c r="M7704" s="11"/>
      <c r="N7704" s="11">
        <v>7703</v>
      </c>
      <c r="O7704" s="12">
        <f t="shared" ca="1" si="544"/>
        <v>0.22895094386562154</v>
      </c>
      <c r="P7704" s="12">
        <f t="shared" ca="1" si="545"/>
        <v>0.74556668407330307</v>
      </c>
      <c r="Q7704" s="11" t="str">
        <f t="shared" ca="1" si="541"/>
        <v>H</v>
      </c>
    </row>
    <row r="7705" spans="9:17" x14ac:dyDescent="0.25">
      <c r="I7705" s="11">
        <v>7704</v>
      </c>
      <c r="J7705" s="11">
        <f t="shared" ca="1" si="542"/>
        <v>2.1982559562568911</v>
      </c>
      <c r="K7705" s="11">
        <f t="shared" ca="1" si="543"/>
        <v>0.97477823125859309</v>
      </c>
      <c r="L7705" s="11" t="str">
        <f t="shared" ca="1" si="540"/>
        <v>A</v>
      </c>
      <c r="M7705" s="11"/>
      <c r="N7705" s="11">
        <v>7704</v>
      </c>
      <c r="O7705" s="12">
        <f t="shared" ca="1" si="544"/>
        <v>7.9124521078580257E-2</v>
      </c>
      <c r="P7705" s="12">
        <f t="shared" ca="1" si="545"/>
        <v>0.1402658088345613</v>
      </c>
      <c r="Q7705" s="11" t="str">
        <f t="shared" ca="1" si="541"/>
        <v>H</v>
      </c>
    </row>
    <row r="7706" spans="9:17" x14ac:dyDescent="0.25">
      <c r="I7706" s="11">
        <v>7705</v>
      </c>
      <c r="J7706" s="11">
        <f t="shared" ca="1" si="542"/>
        <v>-1.148734813090738</v>
      </c>
      <c r="K7706" s="11">
        <f t="shared" ca="1" si="543"/>
        <v>2.1826802863028996</v>
      </c>
      <c r="L7706" s="11" t="str">
        <f t="shared" ca="1" si="540"/>
        <v>H</v>
      </c>
      <c r="M7706" s="11"/>
      <c r="N7706" s="11">
        <v>7705</v>
      </c>
      <c r="O7706" s="12">
        <f t="shared" ca="1" si="544"/>
        <v>0.13911629439248069</v>
      </c>
      <c r="P7706" s="12">
        <f t="shared" ca="1" si="545"/>
        <v>0.85102349129513899</v>
      </c>
      <c r="Q7706" s="11" t="str">
        <f t="shared" ca="1" si="541"/>
        <v>H</v>
      </c>
    </row>
    <row r="7707" spans="9:17" x14ac:dyDescent="0.25">
      <c r="I7707" s="11">
        <v>7706</v>
      </c>
      <c r="J7707" s="11">
        <f t="shared" ca="1" si="542"/>
        <v>-0.25823108144067308</v>
      </c>
      <c r="K7707" s="11">
        <f t="shared" ca="1" si="543"/>
        <v>-2.3754033436278932</v>
      </c>
      <c r="L7707" s="11" t="str">
        <f t="shared" ca="1" si="540"/>
        <v>A</v>
      </c>
      <c r="M7707" s="11"/>
      <c r="N7707" s="11">
        <v>7706</v>
      </c>
      <c r="O7707" s="12">
        <f t="shared" ca="1" si="544"/>
        <v>1.0099640878779206</v>
      </c>
      <c r="P7707" s="12">
        <f t="shared" ca="1" si="545"/>
        <v>3.1300460454607992</v>
      </c>
      <c r="Q7707" s="11" t="str">
        <f t="shared" ca="1" si="541"/>
        <v>H</v>
      </c>
    </row>
    <row r="7708" spans="9:17" x14ac:dyDescent="0.25">
      <c r="I7708" s="11">
        <v>7707</v>
      </c>
      <c r="J7708" s="11">
        <f t="shared" ca="1" si="542"/>
        <v>1.0425099379680152</v>
      </c>
      <c r="K7708" s="11">
        <f t="shared" ca="1" si="543"/>
        <v>4.2661994610784539</v>
      </c>
      <c r="L7708" s="11" t="str">
        <f t="shared" ca="1" si="540"/>
        <v>H</v>
      </c>
      <c r="M7708" s="11"/>
      <c r="N7708" s="11">
        <v>7707</v>
      </c>
      <c r="O7708" s="12">
        <f t="shared" ca="1" si="544"/>
        <v>-0.31027850378643251</v>
      </c>
      <c r="P7708" s="12">
        <f t="shared" ca="1" si="545"/>
        <v>0.47671951434589721</v>
      </c>
      <c r="Q7708" s="11" t="str">
        <f t="shared" ca="1" si="541"/>
        <v>H</v>
      </c>
    </row>
    <row r="7709" spans="9:17" x14ac:dyDescent="0.25">
      <c r="I7709" s="11">
        <v>7708</v>
      </c>
      <c r="J7709" s="11">
        <f t="shared" ca="1" si="542"/>
        <v>1.4798891296439169</v>
      </c>
      <c r="K7709" s="11">
        <f t="shared" ca="1" si="543"/>
        <v>1.2658854132089903</v>
      </c>
      <c r="L7709" s="11" t="str">
        <f t="shared" ca="1" si="540"/>
        <v>A</v>
      </c>
      <c r="M7709" s="11"/>
      <c r="N7709" s="11">
        <v>7708</v>
      </c>
      <c r="O7709" s="12">
        <f t="shared" ca="1" si="544"/>
        <v>-0.75432903151780306</v>
      </c>
      <c r="P7709" s="12">
        <f t="shared" ca="1" si="545"/>
        <v>1.4551947094532975</v>
      </c>
      <c r="Q7709" s="11" t="str">
        <f t="shared" ca="1" si="541"/>
        <v>H</v>
      </c>
    </row>
    <row r="7710" spans="9:17" x14ac:dyDescent="0.25">
      <c r="I7710" s="11">
        <v>7709</v>
      </c>
      <c r="J7710" s="11">
        <f t="shared" ca="1" si="542"/>
        <v>1.1976150987842336</v>
      </c>
      <c r="K7710" s="11">
        <f t="shared" ca="1" si="543"/>
        <v>1.4215101554743499</v>
      </c>
      <c r="L7710" s="11" t="str">
        <f t="shared" ca="1" si="540"/>
        <v>H</v>
      </c>
      <c r="M7710" s="11"/>
      <c r="N7710" s="11">
        <v>7709</v>
      </c>
      <c r="O7710" s="12">
        <f t="shared" ca="1" si="544"/>
        <v>2.1256669804731132</v>
      </c>
      <c r="P7710" s="12">
        <f t="shared" ca="1" si="545"/>
        <v>0.5456294156995769</v>
      </c>
      <c r="Q7710" s="11" t="str">
        <f t="shared" ca="1" si="541"/>
        <v>A</v>
      </c>
    </row>
    <row r="7711" spans="9:17" x14ac:dyDescent="0.25">
      <c r="I7711" s="11">
        <v>7710</v>
      </c>
      <c r="J7711" s="11">
        <f t="shared" ca="1" si="542"/>
        <v>0.9017178887420243</v>
      </c>
      <c r="K7711" s="11">
        <f t="shared" ca="1" si="543"/>
        <v>-0.23128786809307433</v>
      </c>
      <c r="L7711" s="11" t="str">
        <f t="shared" ca="1" si="540"/>
        <v>A</v>
      </c>
      <c r="M7711" s="11"/>
      <c r="N7711" s="11">
        <v>7710</v>
      </c>
      <c r="O7711" s="12">
        <f t="shared" ca="1" si="544"/>
        <v>1.0663969961631643</v>
      </c>
      <c r="P7711" s="12">
        <f t="shared" ca="1" si="545"/>
        <v>3.3555599463499388</v>
      </c>
      <c r="Q7711" s="11" t="str">
        <f t="shared" ca="1" si="541"/>
        <v>H</v>
      </c>
    </row>
    <row r="7712" spans="9:17" x14ac:dyDescent="0.25">
      <c r="I7712" s="11">
        <v>7711</v>
      </c>
      <c r="J7712" s="11">
        <f t="shared" ca="1" si="542"/>
        <v>2.0683333523375285</v>
      </c>
      <c r="K7712" s="11">
        <f t="shared" ca="1" si="543"/>
        <v>3.7119194085277298</v>
      </c>
      <c r="L7712" s="11" t="str">
        <f t="shared" ca="1" si="540"/>
        <v>H</v>
      </c>
      <c r="M7712" s="11"/>
      <c r="N7712" s="11">
        <v>7711</v>
      </c>
      <c r="O7712" s="12">
        <f t="shared" ca="1" si="544"/>
        <v>7.9303470924980024E-2</v>
      </c>
      <c r="P7712" s="12">
        <f t="shared" ca="1" si="545"/>
        <v>2.1901255082265134</v>
      </c>
      <c r="Q7712" s="11" t="str">
        <f t="shared" ca="1" si="541"/>
        <v>H</v>
      </c>
    </row>
    <row r="7713" spans="9:17" x14ac:dyDescent="0.25">
      <c r="I7713" s="11">
        <v>7712</v>
      </c>
      <c r="J7713" s="11">
        <f t="shared" ca="1" si="542"/>
        <v>-0.33913982153890865</v>
      </c>
      <c r="K7713" s="11">
        <f t="shared" ca="1" si="543"/>
        <v>1.4070055641067354</v>
      </c>
      <c r="L7713" s="11" t="str">
        <f t="shared" ca="1" si="540"/>
        <v>H</v>
      </c>
      <c r="M7713" s="11"/>
      <c r="N7713" s="11">
        <v>7712</v>
      </c>
      <c r="O7713" s="12">
        <f t="shared" ca="1" si="544"/>
        <v>1.0951470620669861</v>
      </c>
      <c r="P7713" s="12">
        <f t="shared" ca="1" si="545"/>
        <v>1.827446875960665</v>
      </c>
      <c r="Q7713" s="11" t="str">
        <f t="shared" ca="1" si="541"/>
        <v>H</v>
      </c>
    </row>
    <row r="7714" spans="9:17" x14ac:dyDescent="0.25">
      <c r="I7714" s="11">
        <v>7713</v>
      </c>
      <c r="J7714" s="11">
        <f t="shared" ca="1" si="542"/>
        <v>2.6367420744463343</v>
      </c>
      <c r="K7714" s="11">
        <f t="shared" ca="1" si="543"/>
        <v>2.2529508732998194</v>
      </c>
      <c r="L7714" s="11" t="str">
        <f t="shared" ca="1" si="540"/>
        <v>A</v>
      </c>
      <c r="M7714" s="11"/>
      <c r="N7714" s="11">
        <v>7713</v>
      </c>
      <c r="O7714" s="12">
        <f t="shared" ca="1" si="544"/>
        <v>-0.98719813591238981</v>
      </c>
      <c r="P7714" s="12">
        <f t="shared" ca="1" si="545"/>
        <v>1.4958078495627116</v>
      </c>
      <c r="Q7714" s="11" t="str">
        <f t="shared" ca="1" si="541"/>
        <v>H</v>
      </c>
    </row>
    <row r="7715" spans="9:17" x14ac:dyDescent="0.25">
      <c r="I7715" s="11">
        <v>7714</v>
      </c>
      <c r="J7715" s="11">
        <f t="shared" ca="1" si="542"/>
        <v>1.4967806873085223</v>
      </c>
      <c r="K7715" s="11">
        <f t="shared" ca="1" si="543"/>
        <v>1.7597940322215226</v>
      </c>
      <c r="L7715" s="11" t="str">
        <f t="shared" ca="1" si="540"/>
        <v>H</v>
      </c>
      <c r="M7715" s="11"/>
      <c r="N7715" s="11">
        <v>7714</v>
      </c>
      <c r="O7715" s="12">
        <f t="shared" ca="1" si="544"/>
        <v>0.37001042404116885</v>
      </c>
      <c r="P7715" s="12">
        <f t="shared" ca="1" si="545"/>
        <v>1.0239999368350616</v>
      </c>
      <c r="Q7715" s="11" t="str">
        <f t="shared" ca="1" si="541"/>
        <v>H</v>
      </c>
    </row>
    <row r="7716" spans="9:17" x14ac:dyDescent="0.25">
      <c r="I7716" s="11">
        <v>7715</v>
      </c>
      <c r="J7716" s="11">
        <f t="shared" ca="1" si="542"/>
        <v>1.2666040642309537</v>
      </c>
      <c r="K7716" s="11">
        <f t="shared" ca="1" si="543"/>
        <v>1.5682329182221872</v>
      </c>
      <c r="L7716" s="11" t="str">
        <f t="shared" ca="1" si="540"/>
        <v>H</v>
      </c>
      <c r="M7716" s="11"/>
      <c r="N7716" s="11">
        <v>7715</v>
      </c>
      <c r="O7716" s="12">
        <f t="shared" ca="1" si="544"/>
        <v>0.76320795134924491</v>
      </c>
      <c r="P7716" s="12">
        <f t="shared" ca="1" si="545"/>
        <v>0.99395851083444009</v>
      </c>
      <c r="Q7716" s="11" t="str">
        <f t="shared" ca="1" si="541"/>
        <v>H</v>
      </c>
    </row>
    <row r="7717" spans="9:17" x14ac:dyDescent="0.25">
      <c r="I7717" s="11">
        <v>7716</v>
      </c>
      <c r="J7717" s="11">
        <f t="shared" ca="1" si="542"/>
        <v>0.53174637667158853</v>
      </c>
      <c r="K7717" s="11">
        <f t="shared" ca="1" si="543"/>
        <v>1.6126043200155298</v>
      </c>
      <c r="L7717" s="11" t="str">
        <f t="shared" ca="1" si="540"/>
        <v>H</v>
      </c>
      <c r="M7717" s="11"/>
      <c r="N7717" s="11">
        <v>7716</v>
      </c>
      <c r="O7717" s="12">
        <f t="shared" ca="1" si="544"/>
        <v>-3.0271344698198375</v>
      </c>
      <c r="P7717" s="12">
        <f t="shared" ca="1" si="545"/>
        <v>-0.19362718641981136</v>
      </c>
      <c r="Q7717" s="11" t="str">
        <f t="shared" ca="1" si="541"/>
        <v>H</v>
      </c>
    </row>
    <row r="7718" spans="9:17" x14ac:dyDescent="0.25">
      <c r="I7718" s="11">
        <v>7717</v>
      </c>
      <c r="J7718" s="11">
        <f t="shared" ca="1" si="542"/>
        <v>-0.17728602908015489</v>
      </c>
      <c r="K7718" s="11">
        <f t="shared" ca="1" si="543"/>
        <v>2.613151606201658</v>
      </c>
      <c r="L7718" s="11" t="str">
        <f t="shared" ca="1" si="540"/>
        <v>H</v>
      </c>
      <c r="M7718" s="11"/>
      <c r="N7718" s="11">
        <v>7717</v>
      </c>
      <c r="O7718" s="12">
        <f t="shared" ca="1" si="544"/>
        <v>0.69260779938717176</v>
      </c>
      <c r="P7718" s="12">
        <f t="shared" ca="1" si="545"/>
        <v>-0.78008185990427426</v>
      </c>
      <c r="Q7718" s="11" t="str">
        <f t="shared" ca="1" si="541"/>
        <v>A</v>
      </c>
    </row>
    <row r="7719" spans="9:17" x14ac:dyDescent="0.25">
      <c r="I7719" s="11">
        <v>7718</v>
      </c>
      <c r="J7719" s="11">
        <f t="shared" ca="1" si="542"/>
        <v>0.61120013698169573</v>
      </c>
      <c r="K7719" s="11">
        <f t="shared" ca="1" si="543"/>
        <v>2.3739436821440942</v>
      </c>
      <c r="L7719" s="11" t="str">
        <f t="shared" ca="1" si="540"/>
        <v>H</v>
      </c>
      <c r="M7719" s="11"/>
      <c r="N7719" s="11">
        <v>7718</v>
      </c>
      <c r="O7719" s="12">
        <f t="shared" ca="1" si="544"/>
        <v>-0.56447542505063963</v>
      </c>
      <c r="P7719" s="12">
        <f t="shared" ca="1" si="545"/>
        <v>-1.1883774292405596</v>
      </c>
      <c r="Q7719" s="11" t="str">
        <f t="shared" ca="1" si="541"/>
        <v>A</v>
      </c>
    </row>
    <row r="7720" spans="9:17" x14ac:dyDescent="0.25">
      <c r="I7720" s="11">
        <v>7719</v>
      </c>
      <c r="J7720" s="11">
        <f t="shared" ca="1" si="542"/>
        <v>1.2397851832326987</v>
      </c>
      <c r="K7720" s="11">
        <f t="shared" ca="1" si="543"/>
        <v>1.3408347195795085</v>
      </c>
      <c r="L7720" s="11" t="str">
        <f t="shared" ca="1" si="540"/>
        <v>H</v>
      </c>
      <c r="M7720" s="11"/>
      <c r="N7720" s="11">
        <v>7719</v>
      </c>
      <c r="O7720" s="12">
        <f t="shared" ca="1" si="544"/>
        <v>0.80515109784390015</v>
      </c>
      <c r="P7720" s="12">
        <f t="shared" ca="1" si="545"/>
        <v>2.3409882574984251</v>
      </c>
      <c r="Q7720" s="11" t="str">
        <f t="shared" ca="1" si="541"/>
        <v>H</v>
      </c>
    </row>
    <row r="7721" spans="9:17" x14ac:dyDescent="0.25">
      <c r="I7721" s="11">
        <v>7720</v>
      </c>
      <c r="J7721" s="11">
        <f t="shared" ca="1" si="542"/>
        <v>3.4986231922333411</v>
      </c>
      <c r="K7721" s="11">
        <f t="shared" ca="1" si="543"/>
        <v>1.9700308121312278</v>
      </c>
      <c r="L7721" s="11" t="str">
        <f t="shared" ca="1" si="540"/>
        <v>A</v>
      </c>
      <c r="M7721" s="11"/>
      <c r="N7721" s="11">
        <v>7720</v>
      </c>
      <c r="O7721" s="12">
        <f t="shared" ca="1" si="544"/>
        <v>4.233716072130439E-2</v>
      </c>
      <c r="P7721" s="12">
        <f t="shared" ca="1" si="545"/>
        <v>-0.75865257824025356</v>
      </c>
      <c r="Q7721" s="11" t="str">
        <f t="shared" ca="1" si="541"/>
        <v>A</v>
      </c>
    </row>
    <row r="7722" spans="9:17" x14ac:dyDescent="0.25">
      <c r="I7722" s="11">
        <v>7721</v>
      </c>
      <c r="J7722" s="11">
        <f t="shared" ca="1" si="542"/>
        <v>-0.10802772890519108</v>
      </c>
      <c r="K7722" s="11">
        <f t="shared" ca="1" si="543"/>
        <v>1.5322356579103371</v>
      </c>
      <c r="L7722" s="11" t="str">
        <f t="shared" ca="1" si="540"/>
        <v>H</v>
      </c>
      <c r="M7722" s="11"/>
      <c r="N7722" s="11">
        <v>7721</v>
      </c>
      <c r="O7722" s="12">
        <f t="shared" ca="1" si="544"/>
        <v>-2.2345928805393989E-3</v>
      </c>
      <c r="P7722" s="12">
        <f t="shared" ca="1" si="545"/>
        <v>1.9841964510944483</v>
      </c>
      <c r="Q7722" s="11" t="str">
        <f t="shared" ca="1" si="541"/>
        <v>H</v>
      </c>
    </row>
    <row r="7723" spans="9:17" x14ac:dyDescent="0.25">
      <c r="I7723" s="11">
        <v>7722</v>
      </c>
      <c r="J7723" s="11">
        <f t="shared" ca="1" si="542"/>
        <v>0.312281944496689</v>
      </c>
      <c r="K7723" s="11">
        <f t="shared" ca="1" si="543"/>
        <v>1.6263099603282896</v>
      </c>
      <c r="L7723" s="11" t="str">
        <f t="shared" ca="1" si="540"/>
        <v>H</v>
      </c>
      <c r="M7723" s="11"/>
      <c r="N7723" s="11">
        <v>7722</v>
      </c>
      <c r="O7723" s="12">
        <f t="shared" ca="1" si="544"/>
        <v>0.60313066392934034</v>
      </c>
      <c r="P7723" s="12">
        <f t="shared" ca="1" si="545"/>
        <v>1.9695044512242679</v>
      </c>
      <c r="Q7723" s="11" t="str">
        <f t="shared" ca="1" si="541"/>
        <v>H</v>
      </c>
    </row>
    <row r="7724" spans="9:17" x14ac:dyDescent="0.25">
      <c r="I7724" s="11">
        <v>7723</v>
      </c>
      <c r="J7724" s="11">
        <f t="shared" ca="1" si="542"/>
        <v>-0.81660811462594329</v>
      </c>
      <c r="K7724" s="11">
        <f t="shared" ca="1" si="543"/>
        <v>1.3858084799688741</v>
      </c>
      <c r="L7724" s="11" t="str">
        <f t="shared" ca="1" si="540"/>
        <v>H</v>
      </c>
      <c r="M7724" s="11"/>
      <c r="N7724" s="11">
        <v>7723</v>
      </c>
      <c r="O7724" s="12">
        <f t="shared" ca="1" si="544"/>
        <v>-1.2586889116495303</v>
      </c>
      <c r="P7724" s="12">
        <f t="shared" ca="1" si="545"/>
        <v>0.13880933168445597</v>
      </c>
      <c r="Q7724" s="11" t="str">
        <f t="shared" ca="1" si="541"/>
        <v>H</v>
      </c>
    </row>
    <row r="7725" spans="9:17" x14ac:dyDescent="0.25">
      <c r="I7725" s="11">
        <v>7724</v>
      </c>
      <c r="J7725" s="11">
        <f t="shared" ca="1" si="542"/>
        <v>2.0787439395648812</v>
      </c>
      <c r="K7725" s="11">
        <f t="shared" ca="1" si="543"/>
        <v>2.5479641539345703</v>
      </c>
      <c r="L7725" s="11" t="str">
        <f t="shared" ca="1" si="540"/>
        <v>H</v>
      </c>
      <c r="M7725" s="11"/>
      <c r="N7725" s="11">
        <v>7724</v>
      </c>
      <c r="O7725" s="12">
        <f t="shared" ca="1" si="544"/>
        <v>0.59426395248065922</v>
      </c>
      <c r="P7725" s="12">
        <f t="shared" ca="1" si="545"/>
        <v>1.7263500177024471</v>
      </c>
      <c r="Q7725" s="11" t="str">
        <f t="shared" ca="1" si="541"/>
        <v>H</v>
      </c>
    </row>
    <row r="7726" spans="9:17" x14ac:dyDescent="0.25">
      <c r="I7726" s="11">
        <v>7725</v>
      </c>
      <c r="J7726" s="11">
        <f t="shared" ca="1" si="542"/>
        <v>0.40462949617150701</v>
      </c>
      <c r="K7726" s="11">
        <f t="shared" ca="1" si="543"/>
        <v>0.31259570112920043</v>
      </c>
      <c r="L7726" s="11" t="str">
        <f t="shared" ca="1" si="540"/>
        <v>A</v>
      </c>
      <c r="M7726" s="11"/>
      <c r="N7726" s="11">
        <v>7725</v>
      </c>
      <c r="O7726" s="12">
        <f t="shared" ca="1" si="544"/>
        <v>-0.3189933584162834</v>
      </c>
      <c r="P7726" s="12">
        <f t="shared" ca="1" si="545"/>
        <v>0.56869449129594063</v>
      </c>
      <c r="Q7726" s="11" t="str">
        <f t="shared" ca="1" si="541"/>
        <v>H</v>
      </c>
    </row>
    <row r="7727" spans="9:17" x14ac:dyDescent="0.25">
      <c r="I7727" s="11">
        <v>7726</v>
      </c>
      <c r="J7727" s="11">
        <f t="shared" ca="1" si="542"/>
        <v>1.3632099761384637</v>
      </c>
      <c r="K7727" s="11">
        <f t="shared" ca="1" si="543"/>
        <v>2.0935872141409337</v>
      </c>
      <c r="L7727" s="11" t="str">
        <f t="shared" ca="1" si="540"/>
        <v>H</v>
      </c>
      <c r="M7727" s="11"/>
      <c r="N7727" s="11">
        <v>7726</v>
      </c>
      <c r="O7727" s="12">
        <f t="shared" ca="1" si="544"/>
        <v>-0.69153212252800245</v>
      </c>
      <c r="P7727" s="12">
        <f t="shared" ca="1" si="545"/>
        <v>0.1182491253732697</v>
      </c>
      <c r="Q7727" s="11" t="str">
        <f t="shared" ca="1" si="541"/>
        <v>H</v>
      </c>
    </row>
    <row r="7728" spans="9:17" x14ac:dyDescent="0.25">
      <c r="I7728" s="11">
        <v>7727</v>
      </c>
      <c r="J7728" s="11">
        <f t="shared" ca="1" si="542"/>
        <v>1.3940978983110881</v>
      </c>
      <c r="K7728" s="11">
        <f t="shared" ca="1" si="543"/>
        <v>0.14290199155820127</v>
      </c>
      <c r="L7728" s="11" t="str">
        <f t="shared" ca="1" si="540"/>
        <v>A</v>
      </c>
      <c r="M7728" s="11"/>
      <c r="N7728" s="11">
        <v>7727</v>
      </c>
      <c r="O7728" s="12">
        <f t="shared" ca="1" si="544"/>
        <v>2.1306632591689318</v>
      </c>
      <c r="P7728" s="12">
        <f t="shared" ca="1" si="545"/>
        <v>-1.7283372341120313</v>
      </c>
      <c r="Q7728" s="11" t="str">
        <f t="shared" ca="1" si="541"/>
        <v>A</v>
      </c>
    </row>
    <row r="7729" spans="9:17" x14ac:dyDescent="0.25">
      <c r="I7729" s="11">
        <v>7728</v>
      </c>
      <c r="J7729" s="11">
        <f t="shared" ca="1" si="542"/>
        <v>1.4650858485982203</v>
      </c>
      <c r="K7729" s="11">
        <f t="shared" ca="1" si="543"/>
        <v>2.9267405623411786</v>
      </c>
      <c r="L7729" s="11" t="str">
        <f t="shared" ca="1" si="540"/>
        <v>H</v>
      </c>
      <c r="M7729" s="11"/>
      <c r="N7729" s="11">
        <v>7728</v>
      </c>
      <c r="O7729" s="12">
        <f t="shared" ca="1" si="544"/>
        <v>3.2056110080741496E-2</v>
      </c>
      <c r="P7729" s="12">
        <f t="shared" ca="1" si="545"/>
        <v>0.71831875623352326</v>
      </c>
      <c r="Q7729" s="11" t="str">
        <f t="shared" ca="1" si="541"/>
        <v>H</v>
      </c>
    </row>
    <row r="7730" spans="9:17" x14ac:dyDescent="0.25">
      <c r="I7730" s="11">
        <v>7729</v>
      </c>
      <c r="J7730" s="11">
        <f t="shared" ca="1" si="542"/>
        <v>0.77811438759323659</v>
      </c>
      <c r="K7730" s="11">
        <f t="shared" ca="1" si="543"/>
        <v>1.2753909556197063</v>
      </c>
      <c r="L7730" s="11" t="str">
        <f t="shared" ca="1" si="540"/>
        <v>H</v>
      </c>
      <c r="M7730" s="11"/>
      <c r="N7730" s="11">
        <v>7729</v>
      </c>
      <c r="O7730" s="12">
        <f t="shared" ca="1" si="544"/>
        <v>0.95079967986032021</v>
      </c>
      <c r="P7730" s="12">
        <f t="shared" ca="1" si="545"/>
        <v>2.3491811098338831</v>
      </c>
      <c r="Q7730" s="11" t="str">
        <f t="shared" ca="1" si="541"/>
        <v>H</v>
      </c>
    </row>
    <row r="7731" spans="9:17" x14ac:dyDescent="0.25">
      <c r="I7731" s="11">
        <v>7730</v>
      </c>
      <c r="J7731" s="11">
        <f t="shared" ca="1" si="542"/>
        <v>-0.14959459154789989</v>
      </c>
      <c r="K7731" s="11">
        <f t="shared" ca="1" si="543"/>
        <v>1.5784710887209259</v>
      </c>
      <c r="L7731" s="11" t="str">
        <f t="shared" ca="1" si="540"/>
        <v>H</v>
      </c>
      <c r="M7731" s="11"/>
      <c r="N7731" s="11">
        <v>7730</v>
      </c>
      <c r="O7731" s="12">
        <f t="shared" ca="1" si="544"/>
        <v>0.75450330006337785</v>
      </c>
      <c r="P7731" s="12">
        <f t="shared" ca="1" si="545"/>
        <v>1.7183981447414309</v>
      </c>
      <c r="Q7731" s="11" t="str">
        <f t="shared" ca="1" si="541"/>
        <v>H</v>
      </c>
    </row>
    <row r="7732" spans="9:17" x14ac:dyDescent="0.25">
      <c r="I7732" s="11">
        <v>7731</v>
      </c>
      <c r="J7732" s="11">
        <f t="shared" ca="1" si="542"/>
        <v>1.0498287218467048</v>
      </c>
      <c r="K7732" s="11">
        <f t="shared" ca="1" si="543"/>
        <v>7.9989626540999836E-2</v>
      </c>
      <c r="L7732" s="11" t="str">
        <f t="shared" ca="1" si="540"/>
        <v>A</v>
      </c>
      <c r="M7732" s="11"/>
      <c r="N7732" s="11">
        <v>7731</v>
      </c>
      <c r="O7732" s="12">
        <f t="shared" ca="1" si="544"/>
        <v>1.5838400104780799</v>
      </c>
      <c r="P7732" s="12">
        <f t="shared" ca="1" si="545"/>
        <v>0.79273174830709103</v>
      </c>
      <c r="Q7732" s="11" t="str">
        <f t="shared" ca="1" si="541"/>
        <v>A</v>
      </c>
    </row>
    <row r="7733" spans="9:17" x14ac:dyDescent="0.25">
      <c r="I7733" s="11">
        <v>7732</v>
      </c>
      <c r="J7733" s="11">
        <f t="shared" ca="1" si="542"/>
        <v>2.1012496703687624</v>
      </c>
      <c r="K7733" s="11">
        <f t="shared" ca="1" si="543"/>
        <v>2.9222630088339789</v>
      </c>
      <c r="L7733" s="11" t="str">
        <f t="shared" ca="1" si="540"/>
        <v>H</v>
      </c>
      <c r="M7733" s="11"/>
      <c r="N7733" s="11">
        <v>7732</v>
      </c>
      <c r="O7733" s="12">
        <f t="shared" ca="1" si="544"/>
        <v>1.5756397144931946</v>
      </c>
      <c r="P7733" s="12">
        <f t="shared" ca="1" si="545"/>
        <v>0.58550131224095037</v>
      </c>
      <c r="Q7733" s="11" t="str">
        <f t="shared" ca="1" si="541"/>
        <v>A</v>
      </c>
    </row>
    <row r="7734" spans="9:17" x14ac:dyDescent="0.25">
      <c r="I7734" s="11">
        <v>7733</v>
      </c>
      <c r="J7734" s="11">
        <f t="shared" ca="1" si="542"/>
        <v>0.4078508047815419</v>
      </c>
      <c r="K7734" s="11">
        <f t="shared" ca="1" si="543"/>
        <v>2.0668212764236205</v>
      </c>
      <c r="L7734" s="11" t="str">
        <f t="shared" ca="1" si="540"/>
        <v>H</v>
      </c>
      <c r="M7734" s="11"/>
      <c r="N7734" s="11">
        <v>7733</v>
      </c>
      <c r="O7734" s="12">
        <f t="shared" ca="1" si="544"/>
        <v>1.4859216484132629</v>
      </c>
      <c r="P7734" s="12">
        <f t="shared" ca="1" si="545"/>
        <v>1.2776252521908504</v>
      </c>
      <c r="Q7734" s="11" t="str">
        <f t="shared" ca="1" si="541"/>
        <v>A</v>
      </c>
    </row>
    <row r="7735" spans="9:17" x14ac:dyDescent="0.25">
      <c r="I7735" s="11">
        <v>7734</v>
      </c>
      <c r="J7735" s="11">
        <f t="shared" ca="1" si="542"/>
        <v>-1.500132413000244</v>
      </c>
      <c r="K7735" s="11">
        <f t="shared" ca="1" si="543"/>
        <v>2.2520175157555289</v>
      </c>
      <c r="L7735" s="11" t="str">
        <f t="shared" ca="1" si="540"/>
        <v>H</v>
      </c>
      <c r="M7735" s="11"/>
      <c r="N7735" s="11">
        <v>7734</v>
      </c>
      <c r="O7735" s="12">
        <f t="shared" ca="1" si="544"/>
        <v>0.68904376394260825</v>
      </c>
      <c r="P7735" s="12">
        <f t="shared" ca="1" si="545"/>
        <v>0.27453685747109269</v>
      </c>
      <c r="Q7735" s="11" t="str">
        <f t="shared" ca="1" si="541"/>
        <v>A</v>
      </c>
    </row>
    <row r="7736" spans="9:17" x14ac:dyDescent="0.25">
      <c r="I7736" s="11">
        <v>7735</v>
      </c>
      <c r="J7736" s="11">
        <f t="shared" ca="1" si="542"/>
        <v>-0.10584801211277306</v>
      </c>
      <c r="K7736" s="11">
        <f t="shared" ca="1" si="543"/>
        <v>1.5350282112099056</v>
      </c>
      <c r="L7736" s="11" t="str">
        <f t="shared" ca="1" si="540"/>
        <v>H</v>
      </c>
      <c r="M7736" s="11"/>
      <c r="N7736" s="11">
        <v>7735</v>
      </c>
      <c r="O7736" s="12">
        <f t="shared" ca="1" si="544"/>
        <v>-2.4303195852621151</v>
      </c>
      <c r="P7736" s="12">
        <f t="shared" ca="1" si="545"/>
        <v>1.5131856190302666</v>
      </c>
      <c r="Q7736" s="11" t="str">
        <f t="shared" ca="1" si="541"/>
        <v>H</v>
      </c>
    </row>
    <row r="7737" spans="9:17" x14ac:dyDescent="0.25">
      <c r="I7737" s="11">
        <v>7736</v>
      </c>
      <c r="J7737" s="11">
        <f t="shared" ca="1" si="542"/>
        <v>0.27320300138759146</v>
      </c>
      <c r="K7737" s="11">
        <f t="shared" ca="1" si="543"/>
        <v>1.9741355978537865</v>
      </c>
      <c r="L7737" s="11" t="str">
        <f t="shared" ca="1" si="540"/>
        <v>H</v>
      </c>
      <c r="M7737" s="11"/>
      <c r="N7737" s="11">
        <v>7736</v>
      </c>
      <c r="O7737" s="12">
        <f t="shared" ca="1" si="544"/>
        <v>2.8173691387985027</v>
      </c>
      <c r="P7737" s="12">
        <f t="shared" ca="1" si="545"/>
        <v>0.88448998340649176</v>
      </c>
      <c r="Q7737" s="11" t="str">
        <f t="shared" ca="1" si="541"/>
        <v>A</v>
      </c>
    </row>
    <row r="7738" spans="9:17" x14ac:dyDescent="0.25">
      <c r="I7738" s="11">
        <v>7737</v>
      </c>
      <c r="J7738" s="11">
        <f t="shared" ca="1" si="542"/>
        <v>0.72777255516432682</v>
      </c>
      <c r="K7738" s="11">
        <f t="shared" ca="1" si="543"/>
        <v>0.49772518674137145</v>
      </c>
      <c r="L7738" s="11" t="str">
        <f t="shared" ca="1" si="540"/>
        <v>A</v>
      </c>
      <c r="M7738" s="11"/>
      <c r="N7738" s="11">
        <v>7737</v>
      </c>
      <c r="O7738" s="12">
        <f t="shared" ca="1" si="544"/>
        <v>1.2772577033683279</v>
      </c>
      <c r="P7738" s="12">
        <f t="shared" ca="1" si="545"/>
        <v>1.8742635067886373</v>
      </c>
      <c r="Q7738" s="11" t="str">
        <f t="shared" ca="1" si="541"/>
        <v>H</v>
      </c>
    </row>
    <row r="7739" spans="9:17" x14ac:dyDescent="0.25">
      <c r="I7739" s="11">
        <v>7738</v>
      </c>
      <c r="J7739" s="11">
        <f t="shared" ca="1" si="542"/>
        <v>-0.18006081491128267</v>
      </c>
      <c r="K7739" s="11">
        <f t="shared" ca="1" si="543"/>
        <v>0.18041802043214195</v>
      </c>
      <c r="L7739" s="11" t="str">
        <f t="shared" ca="1" si="540"/>
        <v>H</v>
      </c>
      <c r="M7739" s="11"/>
      <c r="N7739" s="11">
        <v>7738</v>
      </c>
      <c r="O7739" s="12">
        <f t="shared" ca="1" si="544"/>
        <v>0.99226255770062632</v>
      </c>
      <c r="P7739" s="12">
        <f t="shared" ca="1" si="545"/>
        <v>2.0367465321082481</v>
      </c>
      <c r="Q7739" s="11" t="str">
        <f t="shared" ca="1" si="541"/>
        <v>H</v>
      </c>
    </row>
    <row r="7740" spans="9:17" x14ac:dyDescent="0.25">
      <c r="I7740" s="11">
        <v>7739</v>
      </c>
      <c r="J7740" s="11">
        <f t="shared" ca="1" si="542"/>
        <v>1.8054796692944646</v>
      </c>
      <c r="K7740" s="11">
        <f t="shared" ca="1" si="543"/>
        <v>2.8015413094170767</v>
      </c>
      <c r="L7740" s="11" t="str">
        <f t="shared" ca="1" si="540"/>
        <v>H</v>
      </c>
      <c r="M7740" s="11"/>
      <c r="N7740" s="11">
        <v>7739</v>
      </c>
      <c r="O7740" s="12">
        <f t="shared" ca="1" si="544"/>
        <v>0.96442844935529148</v>
      </c>
      <c r="P7740" s="12">
        <f t="shared" ca="1" si="545"/>
        <v>0.64374976879508172</v>
      </c>
      <c r="Q7740" s="11" t="str">
        <f t="shared" ca="1" si="541"/>
        <v>A</v>
      </c>
    </row>
    <row r="7741" spans="9:17" x14ac:dyDescent="0.25">
      <c r="I7741" s="11">
        <v>7740</v>
      </c>
      <c r="J7741" s="11">
        <f t="shared" ca="1" si="542"/>
        <v>0.14117327403234792</v>
      </c>
      <c r="K7741" s="11">
        <f t="shared" ca="1" si="543"/>
        <v>2.8283394590286273</v>
      </c>
      <c r="L7741" s="11" t="str">
        <f t="shared" ca="1" si="540"/>
        <v>H</v>
      </c>
      <c r="M7741" s="11"/>
      <c r="N7741" s="11">
        <v>7740</v>
      </c>
      <c r="O7741" s="12">
        <f t="shared" ca="1" si="544"/>
        <v>1.3260217011408222</v>
      </c>
      <c r="P7741" s="12">
        <f t="shared" ca="1" si="545"/>
        <v>0.36810693198616473</v>
      </c>
      <c r="Q7741" s="11" t="str">
        <f t="shared" ca="1" si="541"/>
        <v>A</v>
      </c>
    </row>
    <row r="7742" spans="9:17" x14ac:dyDescent="0.25">
      <c r="I7742" s="11">
        <v>7741</v>
      </c>
      <c r="J7742" s="11">
        <f t="shared" ca="1" si="542"/>
        <v>0.40849087130192563</v>
      </c>
      <c r="K7742" s="11">
        <f t="shared" ca="1" si="543"/>
        <v>-0.79616892362045011</v>
      </c>
      <c r="L7742" s="11" t="str">
        <f t="shared" ca="1" si="540"/>
        <v>A</v>
      </c>
      <c r="M7742" s="11"/>
      <c r="N7742" s="11">
        <v>7741</v>
      </c>
      <c r="O7742" s="12">
        <f t="shared" ca="1" si="544"/>
        <v>-1.1035041456580366</v>
      </c>
      <c r="P7742" s="12">
        <f t="shared" ca="1" si="545"/>
        <v>1.0906417935837767</v>
      </c>
      <c r="Q7742" s="11" t="str">
        <f t="shared" ca="1" si="541"/>
        <v>H</v>
      </c>
    </row>
    <row r="7743" spans="9:17" x14ac:dyDescent="0.25">
      <c r="I7743" s="11">
        <v>7742</v>
      </c>
      <c r="J7743" s="11">
        <f t="shared" ca="1" si="542"/>
        <v>1.0756255165559601</v>
      </c>
      <c r="K7743" s="11">
        <f t="shared" ca="1" si="543"/>
        <v>2.3762450834228739</v>
      </c>
      <c r="L7743" s="11" t="str">
        <f t="shared" ca="1" si="540"/>
        <v>H</v>
      </c>
      <c r="M7743" s="11"/>
      <c r="N7743" s="11">
        <v>7742</v>
      </c>
      <c r="O7743" s="12">
        <f t="shared" ca="1" si="544"/>
        <v>-0.33207433593882962</v>
      </c>
      <c r="P7743" s="12">
        <f t="shared" ca="1" si="545"/>
        <v>2.2099674453146725</v>
      </c>
      <c r="Q7743" s="11" t="str">
        <f t="shared" ca="1" si="541"/>
        <v>H</v>
      </c>
    </row>
    <row r="7744" spans="9:17" x14ac:dyDescent="0.25">
      <c r="I7744" s="11">
        <v>7743</v>
      </c>
      <c r="J7744" s="11">
        <f t="shared" ca="1" si="542"/>
        <v>-0.43992416155270153</v>
      </c>
      <c r="K7744" s="11">
        <f t="shared" ca="1" si="543"/>
        <v>1.4553641438309846</v>
      </c>
      <c r="L7744" s="11" t="str">
        <f t="shared" ca="1" si="540"/>
        <v>H</v>
      </c>
      <c r="M7744" s="11"/>
      <c r="N7744" s="11">
        <v>7743</v>
      </c>
      <c r="O7744" s="12">
        <f t="shared" ca="1" si="544"/>
        <v>1.3145760910301592</v>
      </c>
      <c r="P7744" s="12">
        <f t="shared" ca="1" si="545"/>
        <v>1.9148653272589318</v>
      </c>
      <c r="Q7744" s="11" t="str">
        <f t="shared" ca="1" si="541"/>
        <v>H</v>
      </c>
    </row>
    <row r="7745" spans="9:17" x14ac:dyDescent="0.25">
      <c r="I7745" s="11">
        <v>7744</v>
      </c>
      <c r="J7745" s="11">
        <f t="shared" ca="1" si="542"/>
        <v>-1.1743036537731331</v>
      </c>
      <c r="K7745" s="11">
        <f t="shared" ca="1" si="543"/>
        <v>1.864583426735424</v>
      </c>
      <c r="L7745" s="11" t="str">
        <f t="shared" ca="1" si="540"/>
        <v>H</v>
      </c>
      <c r="M7745" s="11"/>
      <c r="N7745" s="11">
        <v>7744</v>
      </c>
      <c r="O7745" s="12">
        <f t="shared" ca="1" si="544"/>
        <v>8.2257239224417245E-2</v>
      </c>
      <c r="P7745" s="12">
        <f t="shared" ca="1" si="545"/>
        <v>2.6344836546066084</v>
      </c>
      <c r="Q7745" s="11" t="str">
        <f t="shared" ca="1" si="541"/>
        <v>H</v>
      </c>
    </row>
    <row r="7746" spans="9:17" x14ac:dyDescent="0.25">
      <c r="I7746" s="11">
        <v>7745</v>
      </c>
      <c r="J7746" s="11">
        <f t="shared" ca="1" si="542"/>
        <v>2.0625118989019042</v>
      </c>
      <c r="K7746" s="11">
        <f t="shared" ca="1" si="543"/>
        <v>1.9982191729698158</v>
      </c>
      <c r="L7746" s="11" t="str">
        <f t="shared" ca="1" si="540"/>
        <v>A</v>
      </c>
      <c r="M7746" s="11"/>
      <c r="N7746" s="11">
        <v>7745</v>
      </c>
      <c r="O7746" s="12">
        <f t="shared" ca="1" si="544"/>
        <v>-0.66211008465266863</v>
      </c>
      <c r="P7746" s="12">
        <f t="shared" ca="1" si="545"/>
        <v>-0.73931792333852497</v>
      </c>
      <c r="Q7746" s="11" t="str">
        <f t="shared" ca="1" si="541"/>
        <v>A</v>
      </c>
    </row>
    <row r="7747" spans="9:17" x14ac:dyDescent="0.25">
      <c r="I7747" s="11">
        <v>7746</v>
      </c>
      <c r="J7747" s="11">
        <f t="shared" ref="J7747:J7810" ca="1" si="546">NORMINV(RAND(), $D$3,$F$3)</f>
        <v>1.0365874506936623</v>
      </c>
      <c r="K7747" s="11">
        <f t="shared" ref="K7747:K7810" ca="1" si="547">NORMINV(RAND(), $D$2,$F$2)</f>
        <v>2.8658559956911396</v>
      </c>
      <c r="L7747" s="11" t="str">
        <f t="shared" ca="1" si="540"/>
        <v>H</v>
      </c>
      <c r="M7747" s="11"/>
      <c r="N7747" s="11">
        <v>7746</v>
      </c>
      <c r="O7747" s="12">
        <f t="shared" ref="O7747:O7810" ca="1" si="548">NORMINV(RAND(), $D$11,$F$11)</f>
        <v>-0.67283639268144158</v>
      </c>
      <c r="P7747" s="12">
        <f t="shared" ref="P7747:P7810" ca="1" si="549">NORMINV(RAND(), $D$10,$F$10)</f>
        <v>1.4945875861733315</v>
      </c>
      <c r="Q7747" s="11" t="str">
        <f t="shared" ca="1" si="541"/>
        <v>H</v>
      </c>
    </row>
    <row r="7748" spans="9:17" x14ac:dyDescent="0.25">
      <c r="I7748" s="11">
        <v>7747</v>
      </c>
      <c r="J7748" s="11">
        <f t="shared" ca="1" si="546"/>
        <v>-2.9984407345061359E-2</v>
      </c>
      <c r="K7748" s="11">
        <f t="shared" ca="1" si="547"/>
        <v>1.5427301721819957</v>
      </c>
      <c r="L7748" s="11" t="str">
        <f t="shared" ca="1" si="540"/>
        <v>H</v>
      </c>
      <c r="M7748" s="11"/>
      <c r="N7748" s="11">
        <v>7747</v>
      </c>
      <c r="O7748" s="12">
        <f t="shared" ca="1" si="548"/>
        <v>-1.4863566480643704</v>
      </c>
      <c r="P7748" s="12">
        <f t="shared" ca="1" si="549"/>
        <v>0.66876560705488286</v>
      </c>
      <c r="Q7748" s="11" t="str">
        <f t="shared" ca="1" si="541"/>
        <v>H</v>
      </c>
    </row>
    <row r="7749" spans="9:17" x14ac:dyDescent="0.25">
      <c r="I7749" s="11">
        <v>7748</v>
      </c>
      <c r="J7749" s="11">
        <f t="shared" ca="1" si="546"/>
        <v>0.70412654030116517</v>
      </c>
      <c r="K7749" s="11">
        <f t="shared" ca="1" si="547"/>
        <v>3.1153549377945509</v>
      </c>
      <c r="L7749" s="11" t="str">
        <f t="shared" ca="1" si="540"/>
        <v>H</v>
      </c>
      <c r="M7749" s="11"/>
      <c r="N7749" s="11">
        <v>7748</v>
      </c>
      <c r="O7749" s="12">
        <f t="shared" ca="1" si="548"/>
        <v>0.1784737241715908</v>
      </c>
      <c r="P7749" s="12">
        <f t="shared" ca="1" si="549"/>
        <v>1.8783955435845789</v>
      </c>
      <c r="Q7749" s="11" t="str">
        <f t="shared" ca="1" si="541"/>
        <v>H</v>
      </c>
    </row>
    <row r="7750" spans="9:17" x14ac:dyDescent="0.25">
      <c r="I7750" s="11">
        <v>7749</v>
      </c>
      <c r="J7750" s="11">
        <f t="shared" ca="1" si="546"/>
        <v>1.1875678425803315</v>
      </c>
      <c r="K7750" s="11">
        <f t="shared" ca="1" si="547"/>
        <v>0.19175359661599023</v>
      </c>
      <c r="L7750" s="11" t="str">
        <f t="shared" ca="1" si="540"/>
        <v>A</v>
      </c>
      <c r="M7750" s="11"/>
      <c r="N7750" s="11">
        <v>7749</v>
      </c>
      <c r="O7750" s="12">
        <f t="shared" ca="1" si="548"/>
        <v>-1.5599208884591131</v>
      </c>
      <c r="P7750" s="12">
        <f t="shared" ca="1" si="549"/>
        <v>0.11235424089692225</v>
      </c>
      <c r="Q7750" s="11" t="str">
        <f t="shared" ca="1" si="541"/>
        <v>H</v>
      </c>
    </row>
    <row r="7751" spans="9:17" x14ac:dyDescent="0.25">
      <c r="I7751" s="11">
        <v>7750</v>
      </c>
      <c r="J7751" s="11">
        <f t="shared" ca="1" si="546"/>
        <v>-1.4915159757280465</v>
      </c>
      <c r="K7751" s="11">
        <f t="shared" ca="1" si="547"/>
        <v>2.0677854837346228</v>
      </c>
      <c r="L7751" s="11" t="str">
        <f t="shared" ca="1" si="540"/>
        <v>H</v>
      </c>
      <c r="M7751" s="11"/>
      <c r="N7751" s="11">
        <v>7750</v>
      </c>
      <c r="O7751" s="12">
        <f t="shared" ca="1" si="548"/>
        <v>1.044580522828114</v>
      </c>
      <c r="P7751" s="12">
        <f t="shared" ca="1" si="549"/>
        <v>0.88707191311316047</v>
      </c>
      <c r="Q7751" s="11" t="str">
        <f t="shared" ca="1" si="541"/>
        <v>A</v>
      </c>
    </row>
    <row r="7752" spans="9:17" x14ac:dyDescent="0.25">
      <c r="I7752" s="11">
        <v>7751</v>
      </c>
      <c r="J7752" s="11">
        <f t="shared" ca="1" si="546"/>
        <v>2.6979648937815637</v>
      </c>
      <c r="K7752" s="11">
        <f t="shared" ca="1" si="547"/>
        <v>0.89129714559434037</v>
      </c>
      <c r="L7752" s="11" t="str">
        <f t="shared" ca="1" si="540"/>
        <v>A</v>
      </c>
      <c r="M7752" s="11"/>
      <c r="N7752" s="11">
        <v>7751</v>
      </c>
      <c r="O7752" s="12">
        <f t="shared" ca="1" si="548"/>
        <v>1.2329280969481733</v>
      </c>
      <c r="P7752" s="12">
        <f t="shared" ca="1" si="549"/>
        <v>1.6985829697385963</v>
      </c>
      <c r="Q7752" s="11" t="str">
        <f t="shared" ca="1" si="541"/>
        <v>H</v>
      </c>
    </row>
    <row r="7753" spans="9:17" x14ac:dyDescent="0.25">
      <c r="I7753" s="11">
        <v>7752</v>
      </c>
      <c r="J7753" s="11">
        <f t="shared" ca="1" si="546"/>
        <v>1.58599174850349</v>
      </c>
      <c r="K7753" s="11">
        <f t="shared" ca="1" si="547"/>
        <v>1.0142791640554765</v>
      </c>
      <c r="L7753" s="11" t="str">
        <f t="shared" ca="1" si="540"/>
        <v>A</v>
      </c>
      <c r="M7753" s="11"/>
      <c r="N7753" s="11">
        <v>7752</v>
      </c>
      <c r="O7753" s="12">
        <f t="shared" ca="1" si="548"/>
        <v>-0.59607875474404981</v>
      </c>
      <c r="P7753" s="12">
        <f t="shared" ca="1" si="549"/>
        <v>0.72076857292439978</v>
      </c>
      <c r="Q7753" s="11" t="str">
        <f t="shared" ca="1" si="541"/>
        <v>H</v>
      </c>
    </row>
    <row r="7754" spans="9:17" x14ac:dyDescent="0.25">
      <c r="I7754" s="11">
        <v>7753</v>
      </c>
      <c r="J7754" s="11">
        <f t="shared" ca="1" si="546"/>
        <v>1.3178908782994303</v>
      </c>
      <c r="K7754" s="11">
        <f t="shared" ca="1" si="547"/>
        <v>3.2447203582421631</v>
      </c>
      <c r="L7754" s="11" t="str">
        <f t="shared" ca="1" si="540"/>
        <v>H</v>
      </c>
      <c r="M7754" s="11"/>
      <c r="N7754" s="11">
        <v>7753</v>
      </c>
      <c r="O7754" s="12">
        <f t="shared" ca="1" si="548"/>
        <v>-4.9820715039675112E-2</v>
      </c>
      <c r="P7754" s="12">
        <f t="shared" ca="1" si="549"/>
        <v>2.2011637275561315</v>
      </c>
      <c r="Q7754" s="11" t="str">
        <f t="shared" ca="1" si="541"/>
        <v>H</v>
      </c>
    </row>
    <row r="7755" spans="9:17" x14ac:dyDescent="0.25">
      <c r="I7755" s="11">
        <v>7754</v>
      </c>
      <c r="J7755" s="11">
        <f t="shared" ca="1" si="546"/>
        <v>1.5211942991516691</v>
      </c>
      <c r="K7755" s="11">
        <f t="shared" ca="1" si="547"/>
        <v>3.7524225246549863</v>
      </c>
      <c r="L7755" s="11" t="str">
        <f t="shared" ca="1" si="540"/>
        <v>H</v>
      </c>
      <c r="M7755" s="11"/>
      <c r="N7755" s="11">
        <v>7754</v>
      </c>
      <c r="O7755" s="12">
        <f t="shared" ca="1" si="548"/>
        <v>1.9891221735784768</v>
      </c>
      <c r="P7755" s="12">
        <f t="shared" ca="1" si="549"/>
        <v>1.9838582699628944</v>
      </c>
      <c r="Q7755" s="11" t="str">
        <f t="shared" ca="1" si="541"/>
        <v>A</v>
      </c>
    </row>
    <row r="7756" spans="9:17" x14ac:dyDescent="0.25">
      <c r="I7756" s="11">
        <v>7755</v>
      </c>
      <c r="J7756" s="11">
        <f t="shared" ca="1" si="546"/>
        <v>2.143841572749523</v>
      </c>
      <c r="K7756" s="11">
        <f t="shared" ca="1" si="547"/>
        <v>0.70693352675152332</v>
      </c>
      <c r="L7756" s="11" t="str">
        <f t="shared" ca="1" si="540"/>
        <v>A</v>
      </c>
      <c r="M7756" s="11"/>
      <c r="N7756" s="11">
        <v>7755</v>
      </c>
      <c r="O7756" s="12">
        <f t="shared" ca="1" si="548"/>
        <v>-1.3048048128573204</v>
      </c>
      <c r="P7756" s="12">
        <f t="shared" ca="1" si="549"/>
        <v>1.00826345752364</v>
      </c>
      <c r="Q7756" s="11" t="str">
        <f t="shared" ca="1" si="541"/>
        <v>H</v>
      </c>
    </row>
    <row r="7757" spans="9:17" x14ac:dyDescent="0.25">
      <c r="I7757" s="11">
        <v>7756</v>
      </c>
      <c r="J7757" s="11">
        <f t="shared" ca="1" si="546"/>
        <v>3.0534286925465781E-2</v>
      </c>
      <c r="K7757" s="11">
        <f t="shared" ca="1" si="547"/>
        <v>2.2482869717435454</v>
      </c>
      <c r="L7757" s="11" t="str">
        <f t="shared" ca="1" si="540"/>
        <v>H</v>
      </c>
      <c r="M7757" s="11"/>
      <c r="N7757" s="11">
        <v>7756</v>
      </c>
      <c r="O7757" s="12">
        <f t="shared" ca="1" si="548"/>
        <v>1.8964010272019631</v>
      </c>
      <c r="P7757" s="12">
        <f t="shared" ca="1" si="549"/>
        <v>0.92644550442048368</v>
      </c>
      <c r="Q7757" s="11" t="str">
        <f t="shared" ca="1" si="541"/>
        <v>A</v>
      </c>
    </row>
    <row r="7758" spans="9:17" x14ac:dyDescent="0.25">
      <c r="I7758" s="11">
        <v>7757</v>
      </c>
      <c r="J7758" s="11">
        <f t="shared" ca="1" si="546"/>
        <v>-0.3599174824760375</v>
      </c>
      <c r="K7758" s="11">
        <f t="shared" ca="1" si="547"/>
        <v>1.4286873911743307</v>
      </c>
      <c r="L7758" s="11" t="str">
        <f t="shared" ca="1" si="540"/>
        <v>H</v>
      </c>
      <c r="M7758" s="11"/>
      <c r="N7758" s="11">
        <v>7757</v>
      </c>
      <c r="O7758" s="12">
        <f t="shared" ca="1" si="548"/>
        <v>9.590509066305658E-2</v>
      </c>
      <c r="P7758" s="12">
        <f t="shared" ca="1" si="549"/>
        <v>1.3701229024001313</v>
      </c>
      <c r="Q7758" s="11" t="str">
        <f t="shared" ca="1" si="541"/>
        <v>H</v>
      </c>
    </row>
    <row r="7759" spans="9:17" x14ac:dyDescent="0.25">
      <c r="I7759" s="11">
        <v>7758</v>
      </c>
      <c r="J7759" s="11">
        <f t="shared" ca="1" si="546"/>
        <v>1.1535730502114363</v>
      </c>
      <c r="K7759" s="11">
        <f t="shared" ca="1" si="547"/>
        <v>2.7188680316517422</v>
      </c>
      <c r="L7759" s="11" t="str">
        <f t="shared" ca="1" si="540"/>
        <v>H</v>
      </c>
      <c r="M7759" s="11"/>
      <c r="N7759" s="11">
        <v>7758</v>
      </c>
      <c r="O7759" s="12">
        <f t="shared" ca="1" si="548"/>
        <v>0.81044187846417826</v>
      </c>
      <c r="P7759" s="12">
        <f t="shared" ca="1" si="549"/>
        <v>1.2899368517246161</v>
      </c>
      <c r="Q7759" s="11" t="str">
        <f t="shared" ca="1" si="541"/>
        <v>H</v>
      </c>
    </row>
    <row r="7760" spans="9:17" x14ac:dyDescent="0.25">
      <c r="I7760" s="11">
        <v>7759</v>
      </c>
      <c r="J7760" s="11">
        <f t="shared" ca="1" si="546"/>
        <v>2.0628689594827354</v>
      </c>
      <c r="K7760" s="11">
        <f t="shared" ca="1" si="547"/>
        <v>2.4791474795131068</v>
      </c>
      <c r="L7760" s="11" t="str">
        <f t="shared" ca="1" si="540"/>
        <v>H</v>
      </c>
      <c r="M7760" s="11"/>
      <c r="N7760" s="11">
        <v>7759</v>
      </c>
      <c r="O7760" s="12">
        <f t="shared" ca="1" si="548"/>
        <v>0.56744231158763614</v>
      </c>
      <c r="P7760" s="12">
        <f t="shared" ca="1" si="549"/>
        <v>1.0005153687771557</v>
      </c>
      <c r="Q7760" s="11" t="str">
        <f t="shared" ca="1" si="541"/>
        <v>H</v>
      </c>
    </row>
    <row r="7761" spans="9:17" x14ac:dyDescent="0.25">
      <c r="I7761" s="11">
        <v>7760</v>
      </c>
      <c r="J7761" s="11">
        <f t="shared" ca="1" si="546"/>
        <v>0.48438842822915973</v>
      </c>
      <c r="K7761" s="11">
        <f t="shared" ca="1" si="547"/>
        <v>2.8145085068461464</v>
      </c>
      <c r="L7761" s="11" t="str">
        <f t="shared" ca="1" si="540"/>
        <v>H</v>
      </c>
      <c r="M7761" s="11"/>
      <c r="N7761" s="11">
        <v>7760</v>
      </c>
      <c r="O7761" s="12">
        <f t="shared" ca="1" si="548"/>
        <v>1.3461108206170489</v>
      </c>
      <c r="P7761" s="12">
        <f t="shared" ca="1" si="549"/>
        <v>-0.20799597501394729</v>
      </c>
      <c r="Q7761" s="11" t="str">
        <f t="shared" ca="1" si="541"/>
        <v>A</v>
      </c>
    </row>
    <row r="7762" spans="9:17" x14ac:dyDescent="0.25">
      <c r="I7762" s="11">
        <v>7761</v>
      </c>
      <c r="J7762" s="11">
        <f t="shared" ca="1" si="546"/>
        <v>4.143513014305789</v>
      </c>
      <c r="K7762" s="11">
        <f t="shared" ca="1" si="547"/>
        <v>-4.0205130557263491E-2</v>
      </c>
      <c r="L7762" s="11" t="str">
        <f t="shared" ca="1" si="540"/>
        <v>A</v>
      </c>
      <c r="M7762" s="11"/>
      <c r="N7762" s="11">
        <v>7761</v>
      </c>
      <c r="O7762" s="12">
        <f t="shared" ca="1" si="548"/>
        <v>-0.71918268605962554</v>
      </c>
      <c r="P7762" s="12">
        <f t="shared" ca="1" si="549"/>
        <v>1.452068883497373</v>
      </c>
      <c r="Q7762" s="11" t="str">
        <f t="shared" ca="1" si="541"/>
        <v>H</v>
      </c>
    </row>
    <row r="7763" spans="9:17" x14ac:dyDescent="0.25">
      <c r="I7763" s="11">
        <v>7762</v>
      </c>
      <c r="J7763" s="11">
        <f t="shared" ca="1" si="546"/>
        <v>0.87197801371642314</v>
      </c>
      <c r="K7763" s="11">
        <f t="shared" ca="1" si="547"/>
        <v>3.1724648749887132</v>
      </c>
      <c r="L7763" s="11" t="str">
        <f t="shared" ca="1" si="540"/>
        <v>H</v>
      </c>
      <c r="M7763" s="11"/>
      <c r="N7763" s="11">
        <v>7762</v>
      </c>
      <c r="O7763" s="12">
        <f t="shared" ca="1" si="548"/>
        <v>1.2406360628618733</v>
      </c>
      <c r="P7763" s="12">
        <f t="shared" ca="1" si="549"/>
        <v>-0.12465005098446147</v>
      </c>
      <c r="Q7763" s="11" t="str">
        <f t="shared" ca="1" si="541"/>
        <v>A</v>
      </c>
    </row>
    <row r="7764" spans="9:17" x14ac:dyDescent="0.25">
      <c r="I7764" s="11">
        <v>7763</v>
      </c>
      <c r="J7764" s="11">
        <f t="shared" ca="1" si="546"/>
        <v>1.3701584829715916</v>
      </c>
      <c r="K7764" s="11">
        <f t="shared" ca="1" si="547"/>
        <v>3.8231083268665254</v>
      </c>
      <c r="L7764" s="11" t="str">
        <f t="shared" ca="1" si="540"/>
        <v>H</v>
      </c>
      <c r="M7764" s="11"/>
      <c r="N7764" s="11">
        <v>7763</v>
      </c>
      <c r="O7764" s="12">
        <f t="shared" ca="1" si="548"/>
        <v>1.8279927539647114</v>
      </c>
      <c r="P7764" s="12">
        <f t="shared" ca="1" si="549"/>
        <v>1.4407127272372344</v>
      </c>
      <c r="Q7764" s="11" t="str">
        <f t="shared" ca="1" si="541"/>
        <v>A</v>
      </c>
    </row>
    <row r="7765" spans="9:17" x14ac:dyDescent="0.25">
      <c r="I7765" s="11">
        <v>7764</v>
      </c>
      <c r="J7765" s="11">
        <f t="shared" ca="1" si="546"/>
        <v>0.91156519836298988</v>
      </c>
      <c r="K7765" s="11">
        <f t="shared" ca="1" si="547"/>
        <v>2.496586162854856</v>
      </c>
      <c r="L7765" s="11" t="str">
        <f t="shared" ca="1" si="540"/>
        <v>H</v>
      </c>
      <c r="M7765" s="11"/>
      <c r="N7765" s="11">
        <v>7764</v>
      </c>
      <c r="O7765" s="12">
        <f t="shared" ca="1" si="548"/>
        <v>1.8563011973358303</v>
      </c>
      <c r="P7765" s="12">
        <f t="shared" ca="1" si="549"/>
        <v>-1.1463601580613156</v>
      </c>
      <c r="Q7765" s="11" t="str">
        <f t="shared" ca="1" si="541"/>
        <v>A</v>
      </c>
    </row>
    <row r="7766" spans="9:17" x14ac:dyDescent="0.25">
      <c r="I7766" s="11">
        <v>7765</v>
      </c>
      <c r="J7766" s="11">
        <f t="shared" ca="1" si="546"/>
        <v>2.2489707371356773</v>
      </c>
      <c r="K7766" s="11">
        <f t="shared" ca="1" si="547"/>
        <v>2.7806790591792896</v>
      </c>
      <c r="L7766" s="11" t="str">
        <f t="shared" ca="1" si="540"/>
        <v>H</v>
      </c>
      <c r="M7766" s="11"/>
      <c r="N7766" s="11">
        <v>7765</v>
      </c>
      <c r="O7766" s="12">
        <f t="shared" ca="1" si="548"/>
        <v>-0.63905556621754322</v>
      </c>
      <c r="P7766" s="12">
        <f t="shared" ca="1" si="549"/>
        <v>2.3000755633788468</v>
      </c>
      <c r="Q7766" s="11" t="str">
        <f t="shared" ca="1" si="541"/>
        <v>H</v>
      </c>
    </row>
    <row r="7767" spans="9:17" x14ac:dyDescent="0.25">
      <c r="I7767" s="11">
        <v>7766</v>
      </c>
      <c r="J7767" s="11">
        <f t="shared" ca="1" si="546"/>
        <v>0.2101121888330888</v>
      </c>
      <c r="K7767" s="11">
        <f t="shared" ca="1" si="547"/>
        <v>2.1931017876414876</v>
      </c>
      <c r="L7767" s="11" t="str">
        <f t="shared" ca="1" si="540"/>
        <v>H</v>
      </c>
      <c r="M7767" s="11"/>
      <c r="N7767" s="11">
        <v>7766</v>
      </c>
      <c r="O7767" s="12">
        <f t="shared" ca="1" si="548"/>
        <v>2.6902270081164517</v>
      </c>
      <c r="P7767" s="12">
        <f t="shared" ca="1" si="549"/>
        <v>2.8287856017862163</v>
      </c>
      <c r="Q7767" s="11" t="str">
        <f t="shared" ca="1" si="541"/>
        <v>H</v>
      </c>
    </row>
    <row r="7768" spans="9:17" x14ac:dyDescent="0.25">
      <c r="I7768" s="11">
        <v>7767</v>
      </c>
      <c r="J7768" s="11">
        <f t="shared" ca="1" si="546"/>
        <v>5.3177475528894402E-2</v>
      </c>
      <c r="K7768" s="11">
        <f t="shared" ca="1" si="547"/>
        <v>1.5390590780313738</v>
      </c>
      <c r="L7768" s="11" t="str">
        <f t="shared" ca="1" si="540"/>
        <v>H</v>
      </c>
      <c r="M7768" s="11"/>
      <c r="N7768" s="11">
        <v>7767</v>
      </c>
      <c r="O7768" s="12">
        <f t="shared" ca="1" si="548"/>
        <v>0.79051806182732776</v>
      </c>
      <c r="P7768" s="12">
        <f t="shared" ca="1" si="549"/>
        <v>0.83886373662804381</v>
      </c>
      <c r="Q7768" s="11" t="str">
        <f t="shared" ca="1" si="541"/>
        <v>H</v>
      </c>
    </row>
    <row r="7769" spans="9:17" x14ac:dyDescent="0.25">
      <c r="I7769" s="11">
        <v>7768</v>
      </c>
      <c r="J7769" s="11">
        <f t="shared" ca="1" si="546"/>
        <v>-0.22899164547262385</v>
      </c>
      <c r="K7769" s="11">
        <f t="shared" ca="1" si="547"/>
        <v>1.398141469030826</v>
      </c>
      <c r="L7769" s="11" t="str">
        <f t="shared" ca="1" si="540"/>
        <v>H</v>
      </c>
      <c r="M7769" s="11"/>
      <c r="N7769" s="11">
        <v>7768</v>
      </c>
      <c r="O7769" s="12">
        <f t="shared" ca="1" si="548"/>
        <v>0.57395444077379354</v>
      </c>
      <c r="P7769" s="12">
        <f t="shared" ca="1" si="549"/>
        <v>0.64421913133470099</v>
      </c>
      <c r="Q7769" s="11" t="str">
        <f t="shared" ca="1" si="541"/>
        <v>H</v>
      </c>
    </row>
    <row r="7770" spans="9:17" x14ac:dyDescent="0.25">
      <c r="I7770" s="11">
        <v>7769</v>
      </c>
      <c r="J7770" s="11">
        <f t="shared" ca="1" si="546"/>
        <v>0.22074656341392429</v>
      </c>
      <c r="K7770" s="11">
        <f t="shared" ca="1" si="547"/>
        <v>1.6960519529281755</v>
      </c>
      <c r="L7770" s="11" t="str">
        <f t="shared" ca="1" si="540"/>
        <v>H</v>
      </c>
      <c r="M7770" s="11"/>
      <c r="N7770" s="11">
        <v>7769</v>
      </c>
      <c r="O7770" s="12">
        <f t="shared" ca="1" si="548"/>
        <v>0.94259060399863315</v>
      </c>
      <c r="P7770" s="12">
        <f t="shared" ca="1" si="549"/>
        <v>1.9268041306156345</v>
      </c>
      <c r="Q7770" s="11" t="str">
        <f t="shared" ca="1" si="541"/>
        <v>H</v>
      </c>
    </row>
    <row r="7771" spans="9:17" x14ac:dyDescent="0.25">
      <c r="I7771" s="11">
        <v>7770</v>
      </c>
      <c r="J7771" s="11">
        <f t="shared" ca="1" si="546"/>
        <v>0.47571810710186946</v>
      </c>
      <c r="K7771" s="11">
        <f t="shared" ca="1" si="547"/>
        <v>2.6932003459692875</v>
      </c>
      <c r="L7771" s="11" t="str">
        <f t="shared" ca="1" si="540"/>
        <v>H</v>
      </c>
      <c r="M7771" s="11"/>
      <c r="N7771" s="11">
        <v>7770</v>
      </c>
      <c r="O7771" s="12">
        <f t="shared" ca="1" si="548"/>
        <v>1.4661271004160816</v>
      </c>
      <c r="P7771" s="12">
        <f t="shared" ca="1" si="549"/>
        <v>-0.53308878658566772</v>
      </c>
      <c r="Q7771" s="11" t="str">
        <f t="shared" ca="1" si="541"/>
        <v>A</v>
      </c>
    </row>
    <row r="7772" spans="9:17" x14ac:dyDescent="0.25">
      <c r="I7772" s="11">
        <v>7771</v>
      </c>
      <c r="J7772" s="11">
        <f t="shared" ca="1" si="546"/>
        <v>0.8517302997780456</v>
      </c>
      <c r="K7772" s="11">
        <f t="shared" ca="1" si="547"/>
        <v>1.6770282052018355</v>
      </c>
      <c r="L7772" s="11" t="str">
        <f t="shared" ca="1" si="540"/>
        <v>H</v>
      </c>
      <c r="M7772" s="11"/>
      <c r="N7772" s="11">
        <v>7771</v>
      </c>
      <c r="O7772" s="12">
        <f t="shared" ca="1" si="548"/>
        <v>0.84904478257415739</v>
      </c>
      <c r="P7772" s="12">
        <f t="shared" ca="1" si="549"/>
        <v>0.98429785056031283</v>
      </c>
      <c r="Q7772" s="11" t="str">
        <f t="shared" ca="1" si="541"/>
        <v>H</v>
      </c>
    </row>
    <row r="7773" spans="9:17" x14ac:dyDescent="0.25">
      <c r="I7773" s="11">
        <v>7772</v>
      </c>
      <c r="J7773" s="11">
        <f t="shared" ca="1" si="546"/>
        <v>0.62866626412009208</v>
      </c>
      <c r="K7773" s="11">
        <f t="shared" ca="1" si="547"/>
        <v>2.010186411338029</v>
      </c>
      <c r="L7773" s="11" t="str">
        <f t="shared" ca="1" si="540"/>
        <v>H</v>
      </c>
      <c r="M7773" s="11"/>
      <c r="N7773" s="11">
        <v>7772</v>
      </c>
      <c r="O7773" s="12">
        <f t="shared" ca="1" si="548"/>
        <v>1.7214993912897598</v>
      </c>
      <c r="P7773" s="12">
        <f t="shared" ca="1" si="549"/>
        <v>2.8552458983052684</v>
      </c>
      <c r="Q7773" s="11" t="str">
        <f t="shared" ca="1" si="541"/>
        <v>H</v>
      </c>
    </row>
    <row r="7774" spans="9:17" x14ac:dyDescent="0.25">
      <c r="I7774" s="11">
        <v>7773</v>
      </c>
      <c r="J7774" s="11">
        <f t="shared" ca="1" si="546"/>
        <v>2.3001281594297529</v>
      </c>
      <c r="K7774" s="11">
        <f t="shared" ca="1" si="547"/>
        <v>1.3702100671888262</v>
      </c>
      <c r="L7774" s="11" t="str">
        <f t="shared" ca="1" si="540"/>
        <v>A</v>
      </c>
      <c r="M7774" s="11"/>
      <c r="N7774" s="11">
        <v>7773</v>
      </c>
      <c r="O7774" s="12">
        <f t="shared" ca="1" si="548"/>
        <v>-0.96257703489154189</v>
      </c>
      <c r="P7774" s="12">
        <f t="shared" ca="1" si="549"/>
        <v>0.44296995349775625</v>
      </c>
      <c r="Q7774" s="11" t="str">
        <f t="shared" ca="1" si="541"/>
        <v>H</v>
      </c>
    </row>
    <row r="7775" spans="9:17" x14ac:dyDescent="0.25">
      <c r="I7775" s="11">
        <v>7774</v>
      </c>
      <c r="J7775" s="11">
        <f t="shared" ca="1" si="546"/>
        <v>-0.76882379979686954</v>
      </c>
      <c r="K7775" s="11">
        <f t="shared" ca="1" si="547"/>
        <v>2.1147251285975459</v>
      </c>
      <c r="L7775" s="11" t="str">
        <f t="shared" ca="1" si="540"/>
        <v>H</v>
      </c>
      <c r="M7775" s="11"/>
      <c r="N7775" s="11">
        <v>7774</v>
      </c>
      <c r="O7775" s="12">
        <f t="shared" ca="1" si="548"/>
        <v>3.8296568247398133</v>
      </c>
      <c r="P7775" s="12">
        <f t="shared" ca="1" si="549"/>
        <v>0.34478983721343981</v>
      </c>
      <c r="Q7775" s="11" t="str">
        <f t="shared" ca="1" si="541"/>
        <v>A</v>
      </c>
    </row>
    <row r="7776" spans="9:17" x14ac:dyDescent="0.25">
      <c r="I7776" s="11">
        <v>7775</v>
      </c>
      <c r="J7776" s="11">
        <f t="shared" ca="1" si="546"/>
        <v>-0.45256384854353493</v>
      </c>
      <c r="K7776" s="11">
        <f t="shared" ca="1" si="547"/>
        <v>2.3815453418295829</v>
      </c>
      <c r="L7776" s="11" t="str">
        <f t="shared" ca="1" si="540"/>
        <v>H</v>
      </c>
      <c r="M7776" s="11"/>
      <c r="N7776" s="11">
        <v>7775</v>
      </c>
      <c r="O7776" s="12">
        <f t="shared" ca="1" si="548"/>
        <v>0.66301734660189959</v>
      </c>
      <c r="P7776" s="12">
        <f t="shared" ca="1" si="549"/>
        <v>0.39000684372060457</v>
      </c>
      <c r="Q7776" s="11" t="str">
        <f t="shared" ca="1" si="541"/>
        <v>A</v>
      </c>
    </row>
    <row r="7777" spans="9:17" x14ac:dyDescent="0.25">
      <c r="I7777" s="11">
        <v>7776</v>
      </c>
      <c r="J7777" s="11">
        <f t="shared" ca="1" si="546"/>
        <v>-1.7046772741808134</v>
      </c>
      <c r="K7777" s="11">
        <f t="shared" ca="1" si="547"/>
        <v>3.6110456773198178</v>
      </c>
      <c r="L7777" s="11" t="str">
        <f t="shared" ca="1" si="540"/>
        <v>H</v>
      </c>
      <c r="M7777" s="11"/>
      <c r="N7777" s="11">
        <v>7776</v>
      </c>
      <c r="O7777" s="12">
        <f t="shared" ca="1" si="548"/>
        <v>-0.5079621850392475</v>
      </c>
      <c r="P7777" s="12">
        <f t="shared" ca="1" si="549"/>
        <v>1.4701856894863543</v>
      </c>
      <c r="Q7777" s="11" t="str">
        <f t="shared" ca="1" si="541"/>
        <v>H</v>
      </c>
    </row>
    <row r="7778" spans="9:17" x14ac:dyDescent="0.25">
      <c r="I7778" s="11">
        <v>7777</v>
      </c>
      <c r="J7778" s="11">
        <f t="shared" ca="1" si="546"/>
        <v>1.1611181591250981</v>
      </c>
      <c r="K7778" s="11">
        <f t="shared" ca="1" si="547"/>
        <v>2.6161896839161587</v>
      </c>
      <c r="L7778" s="11" t="str">
        <f t="shared" ca="1" si="540"/>
        <v>H</v>
      </c>
      <c r="M7778" s="11"/>
      <c r="N7778" s="11">
        <v>7777</v>
      </c>
      <c r="O7778" s="12">
        <f t="shared" ca="1" si="548"/>
        <v>0.64557933981128135</v>
      </c>
      <c r="P7778" s="12">
        <f t="shared" ca="1" si="549"/>
        <v>1.5111070187951887</v>
      </c>
      <c r="Q7778" s="11" t="str">
        <f t="shared" ca="1" si="541"/>
        <v>H</v>
      </c>
    </row>
    <row r="7779" spans="9:17" x14ac:dyDescent="0.25">
      <c r="I7779" s="11">
        <v>7778</v>
      </c>
      <c r="J7779" s="11">
        <f t="shared" ca="1" si="546"/>
        <v>-0.9886945936653514</v>
      </c>
      <c r="K7779" s="11">
        <f t="shared" ca="1" si="547"/>
        <v>0.799235293664871</v>
      </c>
      <c r="L7779" s="11" t="str">
        <f t="shared" ca="1" si="540"/>
        <v>H</v>
      </c>
      <c r="M7779" s="11"/>
      <c r="N7779" s="11">
        <v>7778</v>
      </c>
      <c r="O7779" s="12">
        <f t="shared" ca="1" si="548"/>
        <v>1.0632472752546347</v>
      </c>
      <c r="P7779" s="12">
        <f t="shared" ca="1" si="549"/>
        <v>0.14311433051817013</v>
      </c>
      <c r="Q7779" s="11" t="str">
        <f t="shared" ca="1" si="541"/>
        <v>A</v>
      </c>
    </row>
    <row r="7780" spans="9:17" x14ac:dyDescent="0.25">
      <c r="I7780" s="11">
        <v>7779</v>
      </c>
      <c r="J7780" s="11">
        <f t="shared" ca="1" si="546"/>
        <v>-0.3253150909249124</v>
      </c>
      <c r="K7780" s="11">
        <f t="shared" ca="1" si="547"/>
        <v>1.9613356416635563</v>
      </c>
      <c r="L7780" s="11" t="str">
        <f t="shared" ca="1" si="540"/>
        <v>H</v>
      </c>
      <c r="M7780" s="11"/>
      <c r="N7780" s="11">
        <v>7779</v>
      </c>
      <c r="O7780" s="12">
        <f t="shared" ca="1" si="548"/>
        <v>0.38762481106492297</v>
      </c>
      <c r="P7780" s="12">
        <f t="shared" ca="1" si="549"/>
        <v>-8.6873758110957766E-2</v>
      </c>
      <c r="Q7780" s="11" t="str">
        <f t="shared" ca="1" si="541"/>
        <v>A</v>
      </c>
    </row>
    <row r="7781" spans="9:17" x14ac:dyDescent="0.25">
      <c r="I7781" s="11">
        <v>7780</v>
      </c>
      <c r="J7781" s="11">
        <f t="shared" ca="1" si="546"/>
        <v>0.68350768497308212</v>
      </c>
      <c r="K7781" s="11">
        <f t="shared" ca="1" si="547"/>
        <v>1.2927531698291428</v>
      </c>
      <c r="L7781" s="11" t="str">
        <f t="shared" ca="1" si="540"/>
        <v>H</v>
      </c>
      <c r="M7781" s="11"/>
      <c r="N7781" s="11">
        <v>7780</v>
      </c>
      <c r="O7781" s="12">
        <f t="shared" ca="1" si="548"/>
        <v>0.39245737815330134</v>
      </c>
      <c r="P7781" s="12">
        <f t="shared" ca="1" si="549"/>
        <v>2.4824651342958188</v>
      </c>
      <c r="Q7781" s="11" t="str">
        <f t="shared" ca="1" si="541"/>
        <v>H</v>
      </c>
    </row>
    <row r="7782" spans="9:17" x14ac:dyDescent="0.25">
      <c r="I7782" s="11">
        <v>7781</v>
      </c>
      <c r="J7782" s="11">
        <f t="shared" ca="1" si="546"/>
        <v>1.9902110555279013</v>
      </c>
      <c r="K7782" s="11">
        <f t="shared" ca="1" si="547"/>
        <v>0.90172785218456952</v>
      </c>
      <c r="L7782" s="11" t="str">
        <f t="shared" ca="1" si="540"/>
        <v>A</v>
      </c>
      <c r="M7782" s="11"/>
      <c r="N7782" s="11">
        <v>7781</v>
      </c>
      <c r="O7782" s="12">
        <f t="shared" ca="1" si="548"/>
        <v>0.51162595586626836</v>
      </c>
      <c r="P7782" s="12">
        <f t="shared" ca="1" si="549"/>
        <v>3.8807826426153551</v>
      </c>
      <c r="Q7782" s="11" t="str">
        <f t="shared" ca="1" si="541"/>
        <v>H</v>
      </c>
    </row>
    <row r="7783" spans="9:17" x14ac:dyDescent="0.25">
      <c r="I7783" s="11">
        <v>7782</v>
      </c>
      <c r="J7783" s="11">
        <f t="shared" ca="1" si="546"/>
        <v>-0.80563587110000567</v>
      </c>
      <c r="K7783" s="11">
        <f t="shared" ca="1" si="547"/>
        <v>2.4104624471705094</v>
      </c>
      <c r="L7783" s="11" t="str">
        <f t="shared" ca="1" si="540"/>
        <v>H</v>
      </c>
      <c r="M7783" s="11"/>
      <c r="N7783" s="11">
        <v>7782</v>
      </c>
      <c r="O7783" s="12">
        <f t="shared" ca="1" si="548"/>
        <v>-1.5075607981563393</v>
      </c>
      <c r="P7783" s="12">
        <f t="shared" ca="1" si="549"/>
        <v>3.4318571697995623</v>
      </c>
      <c r="Q7783" s="11" t="str">
        <f t="shared" ca="1" si="541"/>
        <v>H</v>
      </c>
    </row>
    <row r="7784" spans="9:17" x14ac:dyDescent="0.25">
      <c r="I7784" s="11">
        <v>7783</v>
      </c>
      <c r="J7784" s="11">
        <f t="shared" ca="1" si="546"/>
        <v>2.3569652630032922</v>
      </c>
      <c r="K7784" s="11">
        <f t="shared" ca="1" si="547"/>
        <v>0.81074583888646146</v>
      </c>
      <c r="L7784" s="11" t="str">
        <f t="shared" ca="1" si="540"/>
        <v>A</v>
      </c>
      <c r="M7784" s="11"/>
      <c r="N7784" s="11">
        <v>7783</v>
      </c>
      <c r="O7784" s="12">
        <f t="shared" ca="1" si="548"/>
        <v>1.9631232804730752</v>
      </c>
      <c r="P7784" s="12">
        <f t="shared" ca="1" si="549"/>
        <v>1.2947484210983873</v>
      </c>
      <c r="Q7784" s="11" t="str">
        <f t="shared" ca="1" si="541"/>
        <v>A</v>
      </c>
    </row>
    <row r="7785" spans="9:17" x14ac:dyDescent="0.25">
      <c r="I7785" s="11">
        <v>7784</v>
      </c>
      <c r="J7785" s="11">
        <f t="shared" ca="1" si="546"/>
        <v>2.9349083687062816</v>
      </c>
      <c r="K7785" s="11">
        <f t="shared" ca="1" si="547"/>
        <v>4.2186079091934179</v>
      </c>
      <c r="L7785" s="11" t="str">
        <f t="shared" ca="1" si="540"/>
        <v>H</v>
      </c>
      <c r="M7785" s="11"/>
      <c r="N7785" s="11">
        <v>7784</v>
      </c>
      <c r="O7785" s="12">
        <f t="shared" ca="1" si="548"/>
        <v>1.0530457759357836</v>
      </c>
      <c r="P7785" s="12">
        <f t="shared" ca="1" si="549"/>
        <v>2.1104792470781142</v>
      </c>
      <c r="Q7785" s="11" t="str">
        <f t="shared" ca="1" si="541"/>
        <v>H</v>
      </c>
    </row>
    <row r="7786" spans="9:17" x14ac:dyDescent="0.25">
      <c r="I7786" s="11">
        <v>7785</v>
      </c>
      <c r="J7786" s="11">
        <f t="shared" ca="1" si="546"/>
        <v>0.40794168343883996</v>
      </c>
      <c r="K7786" s="11">
        <f t="shared" ca="1" si="547"/>
        <v>1.3136750397600276</v>
      </c>
      <c r="L7786" s="11" t="str">
        <f t="shared" ca="1" si="540"/>
        <v>H</v>
      </c>
      <c r="M7786" s="11"/>
      <c r="N7786" s="11">
        <v>7785</v>
      </c>
      <c r="O7786" s="12">
        <f t="shared" ca="1" si="548"/>
        <v>-0.17053975825693912</v>
      </c>
      <c r="P7786" s="12">
        <f t="shared" ca="1" si="549"/>
        <v>-0.69938963275348431</v>
      </c>
      <c r="Q7786" s="11" t="str">
        <f t="shared" ca="1" si="541"/>
        <v>A</v>
      </c>
    </row>
    <row r="7787" spans="9:17" x14ac:dyDescent="0.25">
      <c r="I7787" s="11">
        <v>7786</v>
      </c>
      <c r="J7787" s="11">
        <f t="shared" ca="1" si="546"/>
        <v>2.3733229588862508</v>
      </c>
      <c r="K7787" s="11">
        <f t="shared" ca="1" si="547"/>
        <v>1.1771693718678091</v>
      </c>
      <c r="L7787" s="11" t="str">
        <f t="shared" ca="1" si="540"/>
        <v>A</v>
      </c>
      <c r="M7787" s="11"/>
      <c r="N7787" s="11">
        <v>7786</v>
      </c>
      <c r="O7787" s="12">
        <f t="shared" ca="1" si="548"/>
        <v>0.79206561157050825</v>
      </c>
      <c r="P7787" s="12">
        <f t="shared" ca="1" si="549"/>
        <v>4.062015953789416</v>
      </c>
      <c r="Q7787" s="11" t="str">
        <f t="shared" ca="1" si="541"/>
        <v>H</v>
      </c>
    </row>
    <row r="7788" spans="9:17" x14ac:dyDescent="0.25">
      <c r="I7788" s="11">
        <v>7787</v>
      </c>
      <c r="J7788" s="11">
        <f t="shared" ca="1" si="546"/>
        <v>0.51760639281998078</v>
      </c>
      <c r="K7788" s="11">
        <f t="shared" ca="1" si="547"/>
        <v>3.1261093764658248</v>
      </c>
      <c r="L7788" s="11" t="str">
        <f t="shared" ca="1" si="540"/>
        <v>H</v>
      </c>
      <c r="M7788" s="11"/>
      <c r="N7788" s="11">
        <v>7787</v>
      </c>
      <c r="O7788" s="12">
        <f t="shared" ca="1" si="548"/>
        <v>0.92629945671181646</v>
      </c>
      <c r="P7788" s="12">
        <f t="shared" ca="1" si="549"/>
        <v>0.42947148018265402</v>
      </c>
      <c r="Q7788" s="11" t="str">
        <f t="shared" ca="1" si="541"/>
        <v>A</v>
      </c>
    </row>
    <row r="7789" spans="9:17" x14ac:dyDescent="0.25">
      <c r="I7789" s="11">
        <v>7788</v>
      </c>
      <c r="J7789" s="11">
        <f t="shared" ca="1" si="546"/>
        <v>1.8351966835093205</v>
      </c>
      <c r="K7789" s="11">
        <f t="shared" ca="1" si="547"/>
        <v>1.2133993469671134</v>
      </c>
      <c r="L7789" s="11" t="str">
        <f t="shared" ca="1" si="540"/>
        <v>A</v>
      </c>
      <c r="M7789" s="11"/>
      <c r="N7789" s="11">
        <v>7788</v>
      </c>
      <c r="O7789" s="12">
        <f t="shared" ca="1" si="548"/>
        <v>-3.3447864078505125</v>
      </c>
      <c r="P7789" s="12">
        <f t="shared" ca="1" si="549"/>
        <v>1.8274520178477287</v>
      </c>
      <c r="Q7789" s="11" t="str">
        <f t="shared" ca="1" si="541"/>
        <v>H</v>
      </c>
    </row>
    <row r="7790" spans="9:17" x14ac:dyDescent="0.25">
      <c r="I7790" s="11">
        <v>7789</v>
      </c>
      <c r="J7790" s="11">
        <f t="shared" ca="1" si="546"/>
        <v>-1.5321807715140134E-2</v>
      </c>
      <c r="K7790" s="11">
        <f t="shared" ca="1" si="547"/>
        <v>1.9530758924489084</v>
      </c>
      <c r="L7790" s="11" t="str">
        <f t="shared" ca="1" si="540"/>
        <v>H</v>
      </c>
      <c r="M7790" s="11"/>
      <c r="N7790" s="11">
        <v>7789</v>
      </c>
      <c r="O7790" s="12">
        <f t="shared" ca="1" si="548"/>
        <v>-1.289024337269993</v>
      </c>
      <c r="P7790" s="12">
        <f t="shared" ca="1" si="549"/>
        <v>0.2613358990553234</v>
      </c>
      <c r="Q7790" s="11" t="str">
        <f t="shared" ca="1" si="541"/>
        <v>H</v>
      </c>
    </row>
    <row r="7791" spans="9:17" x14ac:dyDescent="0.25">
      <c r="I7791" s="11">
        <v>7790</v>
      </c>
      <c r="J7791" s="11">
        <f t="shared" ca="1" si="546"/>
        <v>2.2431672060570622</v>
      </c>
      <c r="K7791" s="11">
        <f t="shared" ca="1" si="547"/>
        <v>3.2057435526468918</v>
      </c>
      <c r="L7791" s="11" t="str">
        <f t="shared" ca="1" si="540"/>
        <v>H</v>
      </c>
      <c r="M7791" s="11"/>
      <c r="N7791" s="11">
        <v>7790</v>
      </c>
      <c r="O7791" s="12">
        <f t="shared" ca="1" si="548"/>
        <v>0.37435895999873309</v>
      </c>
      <c r="P7791" s="12">
        <f t="shared" ca="1" si="549"/>
        <v>1.8959536608052665</v>
      </c>
      <c r="Q7791" s="11" t="str">
        <f t="shared" ca="1" si="541"/>
        <v>H</v>
      </c>
    </row>
    <row r="7792" spans="9:17" x14ac:dyDescent="0.25">
      <c r="I7792" s="11">
        <v>7791</v>
      </c>
      <c r="J7792" s="11">
        <f t="shared" ca="1" si="546"/>
        <v>0.65058005810160857</v>
      </c>
      <c r="K7792" s="11">
        <f t="shared" ca="1" si="547"/>
        <v>3.5437922011927832</v>
      </c>
      <c r="L7792" s="11" t="str">
        <f t="shared" ca="1" si="540"/>
        <v>H</v>
      </c>
      <c r="M7792" s="11"/>
      <c r="N7792" s="11">
        <v>7791</v>
      </c>
      <c r="O7792" s="12">
        <f t="shared" ca="1" si="548"/>
        <v>0.53788157362807565</v>
      </c>
      <c r="P7792" s="12">
        <f t="shared" ca="1" si="549"/>
        <v>0.63788571254459336</v>
      </c>
      <c r="Q7792" s="11" t="str">
        <f t="shared" ca="1" si="541"/>
        <v>H</v>
      </c>
    </row>
    <row r="7793" spans="9:17" x14ac:dyDescent="0.25">
      <c r="I7793" s="11">
        <v>7792</v>
      </c>
      <c r="J7793" s="11">
        <f t="shared" ca="1" si="546"/>
        <v>2.2373336598438489</v>
      </c>
      <c r="K7793" s="11">
        <f t="shared" ca="1" si="547"/>
        <v>0.80931744806889649</v>
      </c>
      <c r="L7793" s="11" t="str">
        <f t="shared" ca="1" si="540"/>
        <v>A</v>
      </c>
      <c r="M7793" s="11"/>
      <c r="N7793" s="11">
        <v>7792</v>
      </c>
      <c r="O7793" s="12">
        <f t="shared" ca="1" si="548"/>
        <v>1.6985327147773854</v>
      </c>
      <c r="P7793" s="12">
        <f t="shared" ca="1" si="549"/>
        <v>1.7405464109257542</v>
      </c>
      <c r="Q7793" s="11" t="str">
        <f t="shared" ca="1" si="541"/>
        <v>H</v>
      </c>
    </row>
    <row r="7794" spans="9:17" x14ac:dyDescent="0.25">
      <c r="I7794" s="11">
        <v>7793</v>
      </c>
      <c r="J7794" s="11">
        <f t="shared" ca="1" si="546"/>
        <v>2.1035917891092271</v>
      </c>
      <c r="K7794" s="11">
        <f t="shared" ca="1" si="547"/>
        <v>3.0286476832350782</v>
      </c>
      <c r="L7794" s="11" t="str">
        <f t="shared" ca="1" si="540"/>
        <v>H</v>
      </c>
      <c r="M7794" s="11"/>
      <c r="N7794" s="11">
        <v>7793</v>
      </c>
      <c r="O7794" s="12">
        <f t="shared" ca="1" si="548"/>
        <v>0.61130975131575982</v>
      </c>
      <c r="P7794" s="12">
        <f t="shared" ca="1" si="549"/>
        <v>2.0537186801244656</v>
      </c>
      <c r="Q7794" s="11" t="str">
        <f t="shared" ca="1" si="541"/>
        <v>H</v>
      </c>
    </row>
    <row r="7795" spans="9:17" x14ac:dyDescent="0.25">
      <c r="I7795" s="11">
        <v>7794</v>
      </c>
      <c r="J7795" s="11">
        <f t="shared" ca="1" si="546"/>
        <v>2.664464751201959</v>
      </c>
      <c r="K7795" s="11">
        <f t="shared" ca="1" si="547"/>
        <v>1.021059657732768</v>
      </c>
      <c r="L7795" s="11" t="str">
        <f t="shared" ca="1" si="540"/>
        <v>A</v>
      </c>
      <c r="M7795" s="11"/>
      <c r="N7795" s="11">
        <v>7794</v>
      </c>
      <c r="O7795" s="12">
        <f t="shared" ca="1" si="548"/>
        <v>-0.16495124298910346</v>
      </c>
      <c r="P7795" s="12">
        <f t="shared" ca="1" si="549"/>
        <v>0.8160821495634355</v>
      </c>
      <c r="Q7795" s="11" t="str">
        <f t="shared" ca="1" si="541"/>
        <v>H</v>
      </c>
    </row>
    <row r="7796" spans="9:17" x14ac:dyDescent="0.25">
      <c r="I7796" s="11">
        <v>7795</v>
      </c>
      <c r="J7796" s="11">
        <f t="shared" ca="1" si="546"/>
        <v>0.22743030871309922</v>
      </c>
      <c r="K7796" s="11">
        <f t="shared" ca="1" si="547"/>
        <v>3.1352270793715333</v>
      </c>
      <c r="L7796" s="11" t="str">
        <f t="shared" ca="1" si="540"/>
        <v>H</v>
      </c>
      <c r="M7796" s="11"/>
      <c r="N7796" s="11">
        <v>7795</v>
      </c>
      <c r="O7796" s="12">
        <f t="shared" ca="1" si="548"/>
        <v>6.0622198641019476E-2</v>
      </c>
      <c r="P7796" s="12">
        <f t="shared" ca="1" si="549"/>
        <v>-0.50224191453277656</v>
      </c>
      <c r="Q7796" s="11" t="str">
        <f t="shared" ca="1" si="541"/>
        <v>A</v>
      </c>
    </row>
    <row r="7797" spans="9:17" x14ac:dyDescent="0.25">
      <c r="I7797" s="11">
        <v>7796</v>
      </c>
      <c r="J7797" s="11">
        <f t="shared" ca="1" si="546"/>
        <v>1.2637819214981032</v>
      </c>
      <c r="K7797" s="11">
        <f t="shared" ca="1" si="547"/>
        <v>3.5297846364292322</v>
      </c>
      <c r="L7797" s="11" t="str">
        <f t="shared" ca="1" si="540"/>
        <v>H</v>
      </c>
      <c r="M7797" s="11"/>
      <c r="N7797" s="11">
        <v>7796</v>
      </c>
      <c r="O7797" s="12">
        <f t="shared" ca="1" si="548"/>
        <v>-0.68103527491397409</v>
      </c>
      <c r="P7797" s="12">
        <f t="shared" ca="1" si="549"/>
        <v>2.0973899540382335</v>
      </c>
      <c r="Q7797" s="11" t="str">
        <f t="shared" ca="1" si="541"/>
        <v>H</v>
      </c>
    </row>
    <row r="7798" spans="9:17" x14ac:dyDescent="0.25">
      <c r="I7798" s="11">
        <v>7797</v>
      </c>
      <c r="J7798" s="11">
        <f t="shared" ca="1" si="546"/>
        <v>1.6424168112601176</v>
      </c>
      <c r="K7798" s="11">
        <f t="shared" ca="1" si="547"/>
        <v>3.2832621951485939</v>
      </c>
      <c r="L7798" s="11" t="str">
        <f t="shared" ca="1" si="540"/>
        <v>H</v>
      </c>
      <c r="M7798" s="11"/>
      <c r="N7798" s="11">
        <v>7797</v>
      </c>
      <c r="O7798" s="12">
        <f t="shared" ca="1" si="548"/>
        <v>0.36864629545701089</v>
      </c>
      <c r="P7798" s="12">
        <f t="shared" ca="1" si="549"/>
        <v>-0.19943812573124076</v>
      </c>
      <c r="Q7798" s="11" t="str">
        <f t="shared" ca="1" si="541"/>
        <v>A</v>
      </c>
    </row>
    <row r="7799" spans="9:17" x14ac:dyDescent="0.25">
      <c r="I7799" s="11">
        <v>7798</v>
      </c>
      <c r="J7799" s="11">
        <f t="shared" ca="1" si="546"/>
        <v>1.2875209504295846</v>
      </c>
      <c r="K7799" s="11">
        <f t="shared" ca="1" si="547"/>
        <v>-8.6159951099462617E-2</v>
      </c>
      <c r="L7799" s="11" t="str">
        <f t="shared" ca="1" si="540"/>
        <v>A</v>
      </c>
      <c r="M7799" s="11"/>
      <c r="N7799" s="11">
        <v>7798</v>
      </c>
      <c r="O7799" s="12">
        <f t="shared" ca="1" si="548"/>
        <v>1.4544225352755658</v>
      </c>
      <c r="P7799" s="12">
        <f t="shared" ca="1" si="549"/>
        <v>1.3634532254628529</v>
      </c>
      <c r="Q7799" s="11" t="str">
        <f t="shared" ca="1" si="541"/>
        <v>A</v>
      </c>
    </row>
    <row r="7800" spans="9:17" x14ac:dyDescent="0.25">
      <c r="I7800" s="11">
        <v>7799</v>
      </c>
      <c r="J7800" s="11">
        <f t="shared" ca="1" si="546"/>
        <v>3.4011262841126721</v>
      </c>
      <c r="K7800" s="11">
        <f t="shared" ca="1" si="547"/>
        <v>1.8099449626201287</v>
      </c>
      <c r="L7800" s="11" t="str">
        <f t="shared" ca="1" si="540"/>
        <v>A</v>
      </c>
      <c r="M7800" s="11"/>
      <c r="N7800" s="11">
        <v>7799</v>
      </c>
      <c r="O7800" s="12">
        <f t="shared" ca="1" si="548"/>
        <v>0.58304546622809672</v>
      </c>
      <c r="P7800" s="12">
        <f t="shared" ca="1" si="549"/>
        <v>1.1090556436972643</v>
      </c>
      <c r="Q7800" s="11" t="str">
        <f t="shared" ca="1" si="541"/>
        <v>H</v>
      </c>
    </row>
    <row r="7801" spans="9:17" x14ac:dyDescent="0.25">
      <c r="I7801" s="11">
        <v>7800</v>
      </c>
      <c r="J7801" s="11">
        <f t="shared" ca="1" si="546"/>
        <v>0.96942948174498345</v>
      </c>
      <c r="K7801" s="11">
        <f t="shared" ca="1" si="547"/>
        <v>1.5606609107544345</v>
      </c>
      <c r="L7801" s="11" t="str">
        <f t="shared" ca="1" si="540"/>
        <v>H</v>
      </c>
      <c r="M7801" s="11"/>
      <c r="N7801" s="11">
        <v>7800</v>
      </c>
      <c r="O7801" s="12">
        <f t="shared" ca="1" si="548"/>
        <v>-1.2113174072293322</v>
      </c>
      <c r="P7801" s="12">
        <f t="shared" ca="1" si="549"/>
        <v>0.48622554639289084</v>
      </c>
      <c r="Q7801" s="11" t="str">
        <f t="shared" ca="1" si="541"/>
        <v>H</v>
      </c>
    </row>
    <row r="7802" spans="9:17" x14ac:dyDescent="0.25">
      <c r="I7802" s="11">
        <v>7801</v>
      </c>
      <c r="J7802" s="11">
        <f t="shared" ca="1" si="546"/>
        <v>-2.0462186377624514</v>
      </c>
      <c r="K7802" s="11">
        <f t="shared" ca="1" si="547"/>
        <v>0.98829989407524832</v>
      </c>
      <c r="L7802" s="11" t="str">
        <f t="shared" ca="1" si="540"/>
        <v>H</v>
      </c>
      <c r="M7802" s="11"/>
      <c r="N7802" s="11">
        <v>7801</v>
      </c>
      <c r="O7802" s="12">
        <f t="shared" ca="1" si="548"/>
        <v>-0.78104999164941091</v>
      </c>
      <c r="P7802" s="12">
        <f t="shared" ca="1" si="549"/>
        <v>0.10589527649023855</v>
      </c>
      <c r="Q7802" s="11" t="str">
        <f t="shared" ca="1" si="541"/>
        <v>H</v>
      </c>
    </row>
    <row r="7803" spans="9:17" x14ac:dyDescent="0.25">
      <c r="I7803" s="11">
        <v>7802</v>
      </c>
      <c r="J7803" s="11">
        <f t="shared" ca="1" si="546"/>
        <v>0.88985251393624476</v>
      </c>
      <c r="K7803" s="11">
        <f t="shared" ca="1" si="547"/>
        <v>1.4995534164905024</v>
      </c>
      <c r="L7803" s="11" t="str">
        <f t="shared" ca="1" si="540"/>
        <v>H</v>
      </c>
      <c r="M7803" s="11"/>
      <c r="N7803" s="11">
        <v>7802</v>
      </c>
      <c r="O7803" s="12">
        <f t="shared" ca="1" si="548"/>
        <v>1.9994361499767803</v>
      </c>
      <c r="P7803" s="12">
        <f t="shared" ca="1" si="549"/>
        <v>1.0481958758804273</v>
      </c>
      <c r="Q7803" s="11" t="str">
        <f t="shared" ca="1" si="541"/>
        <v>A</v>
      </c>
    </row>
    <row r="7804" spans="9:17" x14ac:dyDescent="0.25">
      <c r="I7804" s="11">
        <v>7803</v>
      </c>
      <c r="J7804" s="11">
        <f t="shared" ca="1" si="546"/>
        <v>2.3574232144156295</v>
      </c>
      <c r="K7804" s="11">
        <f t="shared" ca="1" si="547"/>
        <v>2.503635043537066</v>
      </c>
      <c r="L7804" s="11" t="str">
        <f t="shared" ca="1" si="540"/>
        <v>H</v>
      </c>
      <c r="M7804" s="11"/>
      <c r="N7804" s="11">
        <v>7803</v>
      </c>
      <c r="O7804" s="12">
        <f t="shared" ca="1" si="548"/>
        <v>-2.3484554818395562</v>
      </c>
      <c r="P7804" s="12">
        <f t="shared" ca="1" si="549"/>
        <v>1.5781647733325332</v>
      </c>
      <c r="Q7804" s="11" t="str">
        <f t="shared" ca="1" si="541"/>
        <v>H</v>
      </c>
    </row>
    <row r="7805" spans="9:17" x14ac:dyDescent="0.25">
      <c r="I7805" s="11">
        <v>7804</v>
      </c>
      <c r="J7805" s="11">
        <f t="shared" ca="1" si="546"/>
        <v>3.6042597125528877</v>
      </c>
      <c r="K7805" s="11">
        <f t="shared" ca="1" si="547"/>
        <v>2.4439807137299754</v>
      </c>
      <c r="L7805" s="11" t="str">
        <f t="shared" ca="1" si="540"/>
        <v>A</v>
      </c>
      <c r="M7805" s="11"/>
      <c r="N7805" s="11">
        <v>7804</v>
      </c>
      <c r="O7805" s="12">
        <f t="shared" ca="1" si="548"/>
        <v>0.78608060738835595</v>
      </c>
      <c r="P7805" s="12">
        <f t="shared" ca="1" si="549"/>
        <v>1.6963677464358822</v>
      </c>
      <c r="Q7805" s="11" t="str">
        <f t="shared" ca="1" si="541"/>
        <v>H</v>
      </c>
    </row>
    <row r="7806" spans="9:17" x14ac:dyDescent="0.25">
      <c r="I7806" s="11">
        <v>7805</v>
      </c>
      <c r="J7806" s="11">
        <f t="shared" ca="1" si="546"/>
        <v>1.3777496305722057</v>
      </c>
      <c r="K7806" s="11">
        <f t="shared" ca="1" si="547"/>
        <v>1.7747686560852802</v>
      </c>
      <c r="L7806" s="11" t="str">
        <f t="shared" ca="1" si="540"/>
        <v>H</v>
      </c>
      <c r="M7806" s="11"/>
      <c r="N7806" s="11">
        <v>7805</v>
      </c>
      <c r="O7806" s="12">
        <f t="shared" ca="1" si="548"/>
        <v>0.90306825168996996</v>
      </c>
      <c r="P7806" s="12">
        <f t="shared" ca="1" si="549"/>
        <v>9.547700192419617E-2</v>
      </c>
      <c r="Q7806" s="11" t="str">
        <f t="shared" ca="1" si="541"/>
        <v>A</v>
      </c>
    </row>
    <row r="7807" spans="9:17" x14ac:dyDescent="0.25">
      <c r="I7807" s="11">
        <v>7806</v>
      </c>
      <c r="J7807" s="11">
        <f t="shared" ca="1" si="546"/>
        <v>5.162335569226606E-2</v>
      </c>
      <c r="K7807" s="11">
        <f t="shared" ca="1" si="547"/>
        <v>1.2650351164785292</v>
      </c>
      <c r="L7807" s="11" t="str">
        <f t="shared" ca="1" si="540"/>
        <v>H</v>
      </c>
      <c r="M7807" s="11"/>
      <c r="N7807" s="11">
        <v>7806</v>
      </c>
      <c r="O7807" s="12">
        <f t="shared" ca="1" si="548"/>
        <v>-0.50382912353762177</v>
      </c>
      <c r="P7807" s="12">
        <f t="shared" ca="1" si="549"/>
        <v>0.13347887505053979</v>
      </c>
      <c r="Q7807" s="11" t="str">
        <f t="shared" ca="1" si="541"/>
        <v>H</v>
      </c>
    </row>
    <row r="7808" spans="9:17" x14ac:dyDescent="0.25">
      <c r="I7808" s="11">
        <v>7807</v>
      </c>
      <c r="J7808" s="11">
        <f t="shared" ca="1" si="546"/>
        <v>0.77973119294395832</v>
      </c>
      <c r="K7808" s="11">
        <f t="shared" ca="1" si="547"/>
        <v>0.84610863863037089</v>
      </c>
      <c r="L7808" s="11" t="str">
        <f t="shared" ca="1" si="540"/>
        <v>H</v>
      </c>
      <c r="M7808" s="11"/>
      <c r="N7808" s="11">
        <v>7807</v>
      </c>
      <c r="O7808" s="12">
        <f t="shared" ca="1" si="548"/>
        <v>0.71086648514325712</v>
      </c>
      <c r="P7808" s="12">
        <f t="shared" ca="1" si="549"/>
        <v>0.64431314677608764</v>
      </c>
      <c r="Q7808" s="11" t="str">
        <f t="shared" ca="1" si="541"/>
        <v>A</v>
      </c>
    </row>
    <row r="7809" spans="9:17" x14ac:dyDescent="0.25">
      <c r="I7809" s="11">
        <v>7808</v>
      </c>
      <c r="J7809" s="11">
        <f t="shared" ca="1" si="546"/>
        <v>7.0373248539462696E-2</v>
      </c>
      <c r="K7809" s="11">
        <f t="shared" ca="1" si="547"/>
        <v>2.3426547907226558</v>
      </c>
      <c r="L7809" s="11" t="str">
        <f t="shared" ca="1" si="540"/>
        <v>H</v>
      </c>
      <c r="M7809" s="11"/>
      <c r="N7809" s="11">
        <v>7808</v>
      </c>
      <c r="O7809" s="12">
        <f t="shared" ca="1" si="548"/>
        <v>2.0426921913396221</v>
      </c>
      <c r="P7809" s="12">
        <f t="shared" ca="1" si="549"/>
        <v>0.92004881154218265</v>
      </c>
      <c r="Q7809" s="11" t="str">
        <f t="shared" ca="1" si="541"/>
        <v>A</v>
      </c>
    </row>
    <row r="7810" spans="9:17" x14ac:dyDescent="0.25">
      <c r="I7810" s="11">
        <v>7809</v>
      </c>
      <c r="J7810" s="11">
        <f t="shared" ca="1" si="546"/>
        <v>-1.4985290536758096</v>
      </c>
      <c r="K7810" s="11">
        <f t="shared" ca="1" si="547"/>
        <v>0.57089463958302944</v>
      </c>
      <c r="L7810" s="11" t="str">
        <f t="shared" ca="1" si="540"/>
        <v>H</v>
      </c>
      <c r="M7810" s="11"/>
      <c r="N7810" s="11">
        <v>7809</v>
      </c>
      <c r="O7810" s="12">
        <f t="shared" ca="1" si="548"/>
        <v>-0.71224795933060436</v>
      </c>
      <c r="P7810" s="12">
        <f t="shared" ca="1" si="549"/>
        <v>4.4730550048327897</v>
      </c>
      <c r="Q7810" s="11" t="str">
        <f t="shared" ca="1" si="541"/>
        <v>H</v>
      </c>
    </row>
    <row r="7811" spans="9:17" x14ac:dyDescent="0.25">
      <c r="I7811" s="11">
        <v>7810</v>
      </c>
      <c r="J7811" s="11">
        <f t="shared" ref="J7811:J7874" ca="1" si="550">NORMINV(RAND(), $D$3,$F$3)</f>
        <v>0.46379819006902351</v>
      </c>
      <c r="K7811" s="11">
        <f t="shared" ref="K7811:K7874" ca="1" si="551">NORMINV(RAND(), $D$2,$F$2)</f>
        <v>2.3065990395561151</v>
      </c>
      <c r="L7811" s="11" t="str">
        <f t="shared" ca="1" si="540"/>
        <v>H</v>
      </c>
      <c r="M7811" s="11"/>
      <c r="N7811" s="11">
        <v>7810</v>
      </c>
      <c r="O7811" s="12">
        <f t="shared" ref="O7811:O7874" ca="1" si="552">NORMINV(RAND(), $D$11,$F$11)</f>
        <v>2.586450358322808</v>
      </c>
      <c r="P7811" s="12">
        <f t="shared" ref="P7811:P7874" ca="1" si="553">NORMINV(RAND(), $D$10,$F$10)</f>
        <v>0.63343337317941573</v>
      </c>
      <c r="Q7811" s="11" t="str">
        <f t="shared" ca="1" si="541"/>
        <v>A</v>
      </c>
    </row>
    <row r="7812" spans="9:17" x14ac:dyDescent="0.25">
      <c r="I7812" s="11">
        <v>7811</v>
      </c>
      <c r="J7812" s="11">
        <f t="shared" ca="1" si="550"/>
        <v>1.3757902183217658</v>
      </c>
      <c r="K7812" s="11">
        <f t="shared" ca="1" si="551"/>
        <v>2.5567993399029048</v>
      </c>
      <c r="L7812" s="11" t="str">
        <f t="shared" ca="1" si="540"/>
        <v>H</v>
      </c>
      <c r="M7812" s="11"/>
      <c r="N7812" s="11">
        <v>7811</v>
      </c>
      <c r="O7812" s="12">
        <f t="shared" ca="1" si="552"/>
        <v>0.50011515111069593</v>
      </c>
      <c r="P7812" s="12">
        <f t="shared" ca="1" si="553"/>
        <v>2.5778176484595123</v>
      </c>
      <c r="Q7812" s="11" t="str">
        <f t="shared" ca="1" si="541"/>
        <v>H</v>
      </c>
    </row>
    <row r="7813" spans="9:17" x14ac:dyDescent="0.25">
      <c r="I7813" s="11">
        <v>7812</v>
      </c>
      <c r="J7813" s="11">
        <f t="shared" ca="1" si="550"/>
        <v>-1.2561152406203253</v>
      </c>
      <c r="K7813" s="11">
        <f t="shared" ca="1" si="551"/>
        <v>1.2446698107043597</v>
      </c>
      <c r="L7813" s="11" t="str">
        <f t="shared" ca="1" si="540"/>
        <v>H</v>
      </c>
      <c r="M7813" s="11"/>
      <c r="N7813" s="11">
        <v>7812</v>
      </c>
      <c r="O7813" s="12">
        <f t="shared" ca="1" si="552"/>
        <v>0.54543377541188087</v>
      </c>
      <c r="P7813" s="12">
        <f t="shared" ca="1" si="553"/>
        <v>0.98369850286572202</v>
      </c>
      <c r="Q7813" s="11" t="str">
        <f t="shared" ca="1" si="541"/>
        <v>H</v>
      </c>
    </row>
    <row r="7814" spans="9:17" x14ac:dyDescent="0.25">
      <c r="I7814" s="11">
        <v>7813</v>
      </c>
      <c r="J7814" s="11">
        <f t="shared" ca="1" si="550"/>
        <v>0.85512254889549577</v>
      </c>
      <c r="K7814" s="11">
        <f t="shared" ca="1" si="551"/>
        <v>2.8689456295173459</v>
      </c>
      <c r="L7814" s="11" t="str">
        <f t="shared" ca="1" si="540"/>
        <v>H</v>
      </c>
      <c r="M7814" s="11"/>
      <c r="N7814" s="11">
        <v>7813</v>
      </c>
      <c r="O7814" s="12">
        <f t="shared" ca="1" si="552"/>
        <v>-0.42087145634513945</v>
      </c>
      <c r="P7814" s="12">
        <f t="shared" ca="1" si="553"/>
        <v>2.9209964092648981</v>
      </c>
      <c r="Q7814" s="11" t="str">
        <f t="shared" ca="1" si="541"/>
        <v>H</v>
      </c>
    </row>
    <row r="7815" spans="9:17" x14ac:dyDescent="0.25">
      <c r="I7815" s="11">
        <v>7814</v>
      </c>
      <c r="J7815" s="11">
        <f t="shared" ca="1" si="550"/>
        <v>0.87240806993926978</v>
      </c>
      <c r="K7815" s="11">
        <f t="shared" ca="1" si="551"/>
        <v>1.9152930760994067</v>
      </c>
      <c r="L7815" s="11" t="str">
        <f t="shared" ca="1" si="540"/>
        <v>H</v>
      </c>
      <c r="M7815" s="11"/>
      <c r="N7815" s="11">
        <v>7814</v>
      </c>
      <c r="O7815" s="12">
        <f t="shared" ca="1" si="552"/>
        <v>2.194387458730962E-2</v>
      </c>
      <c r="P7815" s="12">
        <f t="shared" ca="1" si="553"/>
        <v>0.29824107147299139</v>
      </c>
      <c r="Q7815" s="11" t="str">
        <f t="shared" ca="1" si="541"/>
        <v>H</v>
      </c>
    </row>
    <row r="7816" spans="9:17" x14ac:dyDescent="0.25">
      <c r="I7816" s="11">
        <v>7815</v>
      </c>
      <c r="J7816" s="11">
        <f t="shared" ca="1" si="550"/>
        <v>0.85747010515867683</v>
      </c>
      <c r="K7816" s="11">
        <f t="shared" ca="1" si="551"/>
        <v>1.9721424872489861</v>
      </c>
      <c r="L7816" s="11" t="str">
        <f t="shared" ca="1" si="540"/>
        <v>H</v>
      </c>
      <c r="M7816" s="11"/>
      <c r="N7816" s="11">
        <v>7815</v>
      </c>
      <c r="O7816" s="12">
        <f t="shared" ca="1" si="552"/>
        <v>-0.37812377381949225</v>
      </c>
      <c r="P7816" s="12">
        <f t="shared" ca="1" si="553"/>
        <v>0.83020866221446499</v>
      </c>
      <c r="Q7816" s="11" t="str">
        <f t="shared" ca="1" si="541"/>
        <v>H</v>
      </c>
    </row>
    <row r="7817" spans="9:17" x14ac:dyDescent="0.25">
      <c r="I7817" s="11">
        <v>7816</v>
      </c>
      <c r="J7817" s="11">
        <f t="shared" ca="1" si="550"/>
        <v>1.4825344805727081</v>
      </c>
      <c r="K7817" s="11">
        <f t="shared" ca="1" si="551"/>
        <v>3.5786622598461464</v>
      </c>
      <c r="L7817" s="11" t="str">
        <f t="shared" ca="1" si="540"/>
        <v>H</v>
      </c>
      <c r="M7817" s="11"/>
      <c r="N7817" s="11">
        <v>7816</v>
      </c>
      <c r="O7817" s="12">
        <f t="shared" ca="1" si="552"/>
        <v>1.0494871726516504</v>
      </c>
      <c r="P7817" s="12">
        <f t="shared" ca="1" si="553"/>
        <v>1.0472517298194539E-2</v>
      </c>
      <c r="Q7817" s="11" t="str">
        <f t="shared" ca="1" si="541"/>
        <v>A</v>
      </c>
    </row>
    <row r="7818" spans="9:17" x14ac:dyDescent="0.25">
      <c r="I7818" s="11">
        <v>7817</v>
      </c>
      <c r="J7818" s="11">
        <f t="shared" ca="1" si="550"/>
        <v>-0.96360005711621943</v>
      </c>
      <c r="K7818" s="11">
        <f t="shared" ca="1" si="551"/>
        <v>0.78984178958016926</v>
      </c>
      <c r="L7818" s="11" t="str">
        <f t="shared" ca="1" si="540"/>
        <v>H</v>
      </c>
      <c r="M7818" s="11"/>
      <c r="N7818" s="11">
        <v>7817</v>
      </c>
      <c r="O7818" s="12">
        <f t="shared" ca="1" si="552"/>
        <v>-1.2687859773188532</v>
      </c>
      <c r="P7818" s="12">
        <f t="shared" ca="1" si="553"/>
        <v>2.8990120622022522</v>
      </c>
      <c r="Q7818" s="11" t="str">
        <f t="shared" ca="1" si="541"/>
        <v>H</v>
      </c>
    </row>
    <row r="7819" spans="9:17" x14ac:dyDescent="0.25">
      <c r="I7819" s="11">
        <v>7818</v>
      </c>
      <c r="J7819" s="11">
        <f t="shared" ca="1" si="550"/>
        <v>9.6854453467104751E-2</v>
      </c>
      <c r="K7819" s="11">
        <f t="shared" ca="1" si="551"/>
        <v>3.3019058695979728</v>
      </c>
      <c r="L7819" s="11" t="str">
        <f t="shared" ca="1" si="540"/>
        <v>H</v>
      </c>
      <c r="M7819" s="11"/>
      <c r="N7819" s="11">
        <v>7818</v>
      </c>
      <c r="O7819" s="12">
        <f t="shared" ca="1" si="552"/>
        <v>-4.0798266913791958E-2</v>
      </c>
      <c r="P7819" s="12">
        <f t="shared" ca="1" si="553"/>
        <v>1.2626178536232331</v>
      </c>
      <c r="Q7819" s="11" t="str">
        <f t="shared" ca="1" si="541"/>
        <v>H</v>
      </c>
    </row>
    <row r="7820" spans="9:17" x14ac:dyDescent="0.25">
      <c r="I7820" s="11">
        <v>7819</v>
      </c>
      <c r="J7820" s="11">
        <f t="shared" ca="1" si="550"/>
        <v>1.8178008124860312</v>
      </c>
      <c r="K7820" s="11">
        <f t="shared" ca="1" si="551"/>
        <v>1.463151847382774</v>
      </c>
      <c r="L7820" s="11" t="str">
        <f t="shared" ca="1" si="540"/>
        <v>A</v>
      </c>
      <c r="M7820" s="11"/>
      <c r="N7820" s="11">
        <v>7819</v>
      </c>
      <c r="O7820" s="12">
        <f t="shared" ca="1" si="552"/>
        <v>-0.15210587721089519</v>
      </c>
      <c r="P7820" s="12">
        <f t="shared" ca="1" si="553"/>
        <v>1.1760464869851694</v>
      </c>
      <c r="Q7820" s="11" t="str">
        <f t="shared" ca="1" si="541"/>
        <v>H</v>
      </c>
    </row>
    <row r="7821" spans="9:17" x14ac:dyDescent="0.25">
      <c r="I7821" s="11">
        <v>7820</v>
      </c>
      <c r="J7821" s="11">
        <f t="shared" ca="1" si="550"/>
        <v>2.1275715837473252</v>
      </c>
      <c r="K7821" s="11">
        <f t="shared" ca="1" si="551"/>
        <v>1.7977840742373912</v>
      </c>
      <c r="L7821" s="11" t="str">
        <f t="shared" ca="1" si="540"/>
        <v>A</v>
      </c>
      <c r="M7821" s="11"/>
      <c r="N7821" s="11">
        <v>7820</v>
      </c>
      <c r="O7821" s="12">
        <f t="shared" ca="1" si="552"/>
        <v>-0.89902914368873565</v>
      </c>
      <c r="P7821" s="12">
        <f t="shared" ca="1" si="553"/>
        <v>-0.234778680609111</v>
      </c>
      <c r="Q7821" s="11" t="str">
        <f t="shared" ca="1" si="541"/>
        <v>H</v>
      </c>
    </row>
    <row r="7822" spans="9:17" x14ac:dyDescent="0.25">
      <c r="I7822" s="11">
        <v>7821</v>
      </c>
      <c r="J7822" s="11">
        <f t="shared" ca="1" si="550"/>
        <v>1.1786054997703517</v>
      </c>
      <c r="K7822" s="11">
        <f t="shared" ca="1" si="551"/>
        <v>8.6737755942418948E-2</v>
      </c>
      <c r="L7822" s="11" t="str">
        <f t="shared" ca="1" si="540"/>
        <v>A</v>
      </c>
      <c r="M7822" s="11"/>
      <c r="N7822" s="11">
        <v>7821</v>
      </c>
      <c r="O7822" s="12">
        <f t="shared" ca="1" si="552"/>
        <v>2.352160320392251</v>
      </c>
      <c r="P7822" s="12">
        <f t="shared" ca="1" si="553"/>
        <v>-0.52445868989478983</v>
      </c>
      <c r="Q7822" s="11" t="str">
        <f t="shared" ca="1" si="541"/>
        <v>A</v>
      </c>
    </row>
    <row r="7823" spans="9:17" x14ac:dyDescent="0.25">
      <c r="I7823" s="11">
        <v>7822</v>
      </c>
      <c r="J7823" s="11">
        <f t="shared" ca="1" si="550"/>
        <v>1.4897847285547636</v>
      </c>
      <c r="K7823" s="11">
        <f t="shared" ca="1" si="551"/>
        <v>3.4684785336724957</v>
      </c>
      <c r="L7823" s="11" t="str">
        <f t="shared" ca="1" si="540"/>
        <v>H</v>
      </c>
      <c r="M7823" s="11"/>
      <c r="N7823" s="11">
        <v>7822</v>
      </c>
      <c r="O7823" s="12">
        <f t="shared" ca="1" si="552"/>
        <v>0.39607166149630968</v>
      </c>
      <c r="P7823" s="12">
        <f t="shared" ca="1" si="553"/>
        <v>5.4124154145840819E-2</v>
      </c>
      <c r="Q7823" s="11" t="str">
        <f t="shared" ca="1" si="541"/>
        <v>A</v>
      </c>
    </row>
    <row r="7824" spans="9:17" x14ac:dyDescent="0.25">
      <c r="I7824" s="11">
        <v>7823</v>
      </c>
      <c r="J7824" s="11">
        <f t="shared" ca="1" si="550"/>
        <v>0.92806609980095167</v>
      </c>
      <c r="K7824" s="11">
        <f t="shared" ca="1" si="551"/>
        <v>2.5213249964879911</v>
      </c>
      <c r="L7824" s="11" t="str">
        <f t="shared" ca="1" si="540"/>
        <v>H</v>
      </c>
      <c r="M7824" s="11"/>
      <c r="N7824" s="11">
        <v>7823</v>
      </c>
      <c r="O7824" s="12">
        <f t="shared" ca="1" si="552"/>
        <v>0.64868919238156797</v>
      </c>
      <c r="P7824" s="12">
        <f t="shared" ca="1" si="553"/>
        <v>1.2959480490697974</v>
      </c>
      <c r="Q7824" s="11" t="str">
        <f t="shared" ca="1" si="541"/>
        <v>H</v>
      </c>
    </row>
    <row r="7825" spans="9:17" x14ac:dyDescent="0.25">
      <c r="I7825" s="11">
        <v>7824</v>
      </c>
      <c r="J7825" s="11">
        <f t="shared" ca="1" si="550"/>
        <v>1.8176917069016556</v>
      </c>
      <c r="K7825" s="11">
        <f t="shared" ca="1" si="551"/>
        <v>-0.63246555393451498</v>
      </c>
      <c r="L7825" s="11" t="str">
        <f t="shared" ca="1" si="540"/>
        <v>A</v>
      </c>
      <c r="M7825" s="11"/>
      <c r="N7825" s="11">
        <v>7824</v>
      </c>
      <c r="O7825" s="12">
        <f t="shared" ca="1" si="552"/>
        <v>-0.55779391196755279</v>
      </c>
      <c r="P7825" s="12">
        <f t="shared" ca="1" si="553"/>
        <v>-0.50997223915231316</v>
      </c>
      <c r="Q7825" s="11" t="str">
        <f t="shared" ca="1" si="541"/>
        <v>H</v>
      </c>
    </row>
    <row r="7826" spans="9:17" x14ac:dyDescent="0.25">
      <c r="I7826" s="11">
        <v>7825</v>
      </c>
      <c r="J7826" s="11">
        <f t="shared" ca="1" si="550"/>
        <v>-0.88331561741588971</v>
      </c>
      <c r="K7826" s="11">
        <f t="shared" ca="1" si="551"/>
        <v>0.78653400577714749</v>
      </c>
      <c r="L7826" s="11" t="str">
        <f t="shared" ca="1" si="540"/>
        <v>H</v>
      </c>
      <c r="M7826" s="11"/>
      <c r="N7826" s="11">
        <v>7825</v>
      </c>
      <c r="O7826" s="12">
        <f t="shared" ca="1" si="552"/>
        <v>0.69026142230439524</v>
      </c>
      <c r="P7826" s="12">
        <f t="shared" ca="1" si="553"/>
        <v>0.99424567916582729</v>
      </c>
      <c r="Q7826" s="11" t="str">
        <f t="shared" ca="1" si="541"/>
        <v>H</v>
      </c>
    </row>
    <row r="7827" spans="9:17" x14ac:dyDescent="0.25">
      <c r="I7827" s="11">
        <v>7826</v>
      </c>
      <c r="J7827" s="11">
        <f t="shared" ca="1" si="550"/>
        <v>0.91300781078237536</v>
      </c>
      <c r="K7827" s="11">
        <f t="shared" ca="1" si="551"/>
        <v>3.0183454849055389</v>
      </c>
      <c r="L7827" s="11" t="str">
        <f t="shared" ca="1" si="540"/>
        <v>H</v>
      </c>
      <c r="M7827" s="11"/>
      <c r="N7827" s="11">
        <v>7826</v>
      </c>
      <c r="O7827" s="12">
        <f t="shared" ca="1" si="552"/>
        <v>1.1344411242513754</v>
      </c>
      <c r="P7827" s="12">
        <f t="shared" ca="1" si="553"/>
        <v>-1.1436867193470137</v>
      </c>
      <c r="Q7827" s="11" t="str">
        <f t="shared" ca="1" si="541"/>
        <v>A</v>
      </c>
    </row>
    <row r="7828" spans="9:17" x14ac:dyDescent="0.25">
      <c r="I7828" s="11">
        <v>7827</v>
      </c>
      <c r="J7828" s="11">
        <f t="shared" ca="1" si="550"/>
        <v>2.011423868290251</v>
      </c>
      <c r="K7828" s="11">
        <f t="shared" ca="1" si="551"/>
        <v>1.4542441089713409</v>
      </c>
      <c r="L7828" s="11" t="str">
        <f t="shared" ca="1" si="540"/>
        <v>A</v>
      </c>
      <c r="M7828" s="11"/>
      <c r="N7828" s="11">
        <v>7827</v>
      </c>
      <c r="O7828" s="12">
        <f t="shared" ca="1" si="552"/>
        <v>0.68166613642319951</v>
      </c>
      <c r="P7828" s="12">
        <f t="shared" ca="1" si="553"/>
        <v>1.3269152761593368</v>
      </c>
      <c r="Q7828" s="11" t="str">
        <f t="shared" ca="1" si="541"/>
        <v>H</v>
      </c>
    </row>
    <row r="7829" spans="9:17" x14ac:dyDescent="0.25">
      <c r="I7829" s="11">
        <v>7828</v>
      </c>
      <c r="J7829" s="11">
        <f t="shared" ca="1" si="550"/>
        <v>0.47354204685805046</v>
      </c>
      <c r="K7829" s="11">
        <f t="shared" ca="1" si="551"/>
        <v>1.8848309142610473</v>
      </c>
      <c r="L7829" s="11" t="str">
        <f t="shared" ca="1" si="540"/>
        <v>H</v>
      </c>
      <c r="M7829" s="11"/>
      <c r="N7829" s="11">
        <v>7828</v>
      </c>
      <c r="O7829" s="12">
        <f t="shared" ca="1" si="552"/>
        <v>1.4551311901594692</v>
      </c>
      <c r="P7829" s="12">
        <f t="shared" ca="1" si="553"/>
        <v>0.64183654756046249</v>
      </c>
      <c r="Q7829" s="11" t="str">
        <f t="shared" ca="1" si="541"/>
        <v>A</v>
      </c>
    </row>
    <row r="7830" spans="9:17" x14ac:dyDescent="0.25">
      <c r="I7830" s="11">
        <v>7829</v>
      </c>
      <c r="J7830" s="11">
        <f t="shared" ca="1" si="550"/>
        <v>1.3193755105543623</v>
      </c>
      <c r="K7830" s="11">
        <f t="shared" ca="1" si="551"/>
        <v>1.4556456776068831</v>
      </c>
      <c r="L7830" s="11" t="str">
        <f t="shared" ca="1" si="540"/>
        <v>H</v>
      </c>
      <c r="M7830" s="11"/>
      <c r="N7830" s="11">
        <v>7829</v>
      </c>
      <c r="O7830" s="12">
        <f t="shared" ca="1" si="552"/>
        <v>0.39138994570451141</v>
      </c>
      <c r="P7830" s="12">
        <f t="shared" ca="1" si="553"/>
        <v>1.950541697489149</v>
      </c>
      <c r="Q7830" s="11" t="str">
        <f t="shared" ca="1" si="541"/>
        <v>H</v>
      </c>
    </row>
    <row r="7831" spans="9:17" x14ac:dyDescent="0.25">
      <c r="I7831" s="11">
        <v>7830</v>
      </c>
      <c r="J7831" s="11">
        <f t="shared" ca="1" si="550"/>
        <v>-0.38581474736557209</v>
      </c>
      <c r="K7831" s="11">
        <f t="shared" ca="1" si="551"/>
        <v>0.83045761252589934</v>
      </c>
      <c r="L7831" s="11" t="str">
        <f t="shared" ca="1" si="540"/>
        <v>H</v>
      </c>
      <c r="M7831" s="11"/>
      <c r="N7831" s="11">
        <v>7830</v>
      </c>
      <c r="O7831" s="12">
        <f t="shared" ca="1" si="552"/>
        <v>3.1790448718657043</v>
      </c>
      <c r="P7831" s="12">
        <f t="shared" ca="1" si="553"/>
        <v>1.1755629625524</v>
      </c>
      <c r="Q7831" s="11" t="str">
        <f t="shared" ca="1" si="541"/>
        <v>A</v>
      </c>
    </row>
    <row r="7832" spans="9:17" x14ac:dyDescent="0.25">
      <c r="I7832" s="11">
        <v>7831</v>
      </c>
      <c r="J7832" s="11">
        <f t="shared" ca="1" si="550"/>
        <v>2.3063740961581862</v>
      </c>
      <c r="K7832" s="11">
        <f t="shared" ca="1" si="551"/>
        <v>0.43156140775888763</v>
      </c>
      <c r="L7832" s="11" t="str">
        <f t="shared" ca="1" si="540"/>
        <v>A</v>
      </c>
      <c r="M7832" s="11"/>
      <c r="N7832" s="11">
        <v>7831</v>
      </c>
      <c r="O7832" s="12">
        <f t="shared" ca="1" si="552"/>
        <v>-1.2101158120745767</v>
      </c>
      <c r="P7832" s="12">
        <f t="shared" ca="1" si="553"/>
        <v>0.29120359426739828</v>
      </c>
      <c r="Q7832" s="11" t="str">
        <f t="shared" ca="1" si="541"/>
        <v>H</v>
      </c>
    </row>
    <row r="7833" spans="9:17" x14ac:dyDescent="0.25">
      <c r="I7833" s="11">
        <v>7832</v>
      </c>
      <c r="J7833" s="11">
        <f t="shared" ca="1" si="550"/>
        <v>4.5087709103192708E-2</v>
      </c>
      <c r="K7833" s="11">
        <f t="shared" ca="1" si="551"/>
        <v>1.1474365587272211</v>
      </c>
      <c r="L7833" s="11" t="str">
        <f t="shared" ca="1" si="540"/>
        <v>H</v>
      </c>
      <c r="M7833" s="11"/>
      <c r="N7833" s="11">
        <v>7832</v>
      </c>
      <c r="O7833" s="12">
        <f t="shared" ca="1" si="552"/>
        <v>0.47487335826700006</v>
      </c>
      <c r="P7833" s="12">
        <f t="shared" ca="1" si="553"/>
        <v>-1.2821627202780044</v>
      </c>
      <c r="Q7833" s="11" t="str">
        <f t="shared" ca="1" si="541"/>
        <v>A</v>
      </c>
    </row>
    <row r="7834" spans="9:17" x14ac:dyDescent="0.25">
      <c r="I7834" s="11">
        <v>7833</v>
      </c>
      <c r="J7834" s="11">
        <f t="shared" ca="1" si="550"/>
        <v>1.7577284575946934</v>
      </c>
      <c r="K7834" s="11">
        <f t="shared" ca="1" si="551"/>
        <v>1.0095079449570519</v>
      </c>
      <c r="L7834" s="11" t="str">
        <f t="shared" ca="1" si="540"/>
        <v>A</v>
      </c>
      <c r="M7834" s="11"/>
      <c r="N7834" s="11">
        <v>7833</v>
      </c>
      <c r="O7834" s="12">
        <f t="shared" ca="1" si="552"/>
        <v>2.0229288367120697</v>
      </c>
      <c r="P7834" s="12">
        <f t="shared" ca="1" si="553"/>
        <v>7.4877738147493877E-2</v>
      </c>
      <c r="Q7834" s="11" t="str">
        <f t="shared" ca="1" si="541"/>
        <v>A</v>
      </c>
    </row>
    <row r="7835" spans="9:17" x14ac:dyDescent="0.25">
      <c r="I7835" s="11">
        <v>7834</v>
      </c>
      <c r="J7835" s="11">
        <f t="shared" ca="1" si="550"/>
        <v>-0.84802829537294999</v>
      </c>
      <c r="K7835" s="11">
        <f t="shared" ca="1" si="551"/>
        <v>2.6042961864433698</v>
      </c>
      <c r="L7835" s="11" t="str">
        <f t="shared" ca="1" si="540"/>
        <v>H</v>
      </c>
      <c r="M7835" s="11"/>
      <c r="N7835" s="11">
        <v>7834</v>
      </c>
      <c r="O7835" s="12">
        <f t="shared" ca="1" si="552"/>
        <v>-0.74499357697849322</v>
      </c>
      <c r="P7835" s="12">
        <f t="shared" ca="1" si="553"/>
        <v>3.9341186394985272</v>
      </c>
      <c r="Q7835" s="11" t="str">
        <f t="shared" ca="1" si="541"/>
        <v>H</v>
      </c>
    </row>
    <row r="7836" spans="9:17" x14ac:dyDescent="0.25">
      <c r="I7836" s="11">
        <v>7835</v>
      </c>
      <c r="J7836" s="11">
        <f t="shared" ca="1" si="550"/>
        <v>2.501506974533382</v>
      </c>
      <c r="K7836" s="11">
        <f t="shared" ca="1" si="551"/>
        <v>4.0107434171116694</v>
      </c>
      <c r="L7836" s="11" t="str">
        <f t="shared" ca="1" si="540"/>
        <v>H</v>
      </c>
      <c r="M7836" s="11"/>
      <c r="N7836" s="11">
        <v>7835</v>
      </c>
      <c r="O7836" s="12">
        <f t="shared" ca="1" si="552"/>
        <v>1.8214515265468096</v>
      </c>
      <c r="P7836" s="12">
        <f t="shared" ca="1" si="553"/>
        <v>1.1614338387859546</v>
      </c>
      <c r="Q7836" s="11" t="str">
        <f t="shared" ca="1" si="541"/>
        <v>A</v>
      </c>
    </row>
    <row r="7837" spans="9:17" x14ac:dyDescent="0.25">
      <c r="I7837" s="11">
        <v>7836</v>
      </c>
      <c r="J7837" s="11">
        <f t="shared" ca="1" si="550"/>
        <v>-0.28746377664851519</v>
      </c>
      <c r="K7837" s="11">
        <f t="shared" ca="1" si="551"/>
        <v>2.4587187441831047</v>
      </c>
      <c r="L7837" s="11" t="str">
        <f t="shared" ca="1" si="540"/>
        <v>H</v>
      </c>
      <c r="M7837" s="11"/>
      <c r="N7837" s="11">
        <v>7836</v>
      </c>
      <c r="O7837" s="12">
        <f t="shared" ca="1" si="552"/>
        <v>3.0953813076754821</v>
      </c>
      <c r="P7837" s="12">
        <f t="shared" ca="1" si="553"/>
        <v>2.7176110095913559</v>
      </c>
      <c r="Q7837" s="11" t="str">
        <f t="shared" ca="1" si="541"/>
        <v>A</v>
      </c>
    </row>
    <row r="7838" spans="9:17" x14ac:dyDescent="0.25">
      <c r="I7838" s="11">
        <v>7837</v>
      </c>
      <c r="J7838" s="11">
        <f t="shared" ca="1" si="550"/>
        <v>1.3565546139000322</v>
      </c>
      <c r="K7838" s="11">
        <f t="shared" ca="1" si="551"/>
        <v>-3.0166774437116128E-2</v>
      </c>
      <c r="L7838" s="11" t="str">
        <f t="shared" ca="1" si="540"/>
        <v>A</v>
      </c>
      <c r="M7838" s="11"/>
      <c r="N7838" s="11">
        <v>7837</v>
      </c>
      <c r="O7838" s="12">
        <f t="shared" ca="1" si="552"/>
        <v>-2.0732806756198681</v>
      </c>
      <c r="P7838" s="12">
        <f t="shared" ca="1" si="553"/>
        <v>-1.3559594525017427</v>
      </c>
      <c r="Q7838" s="11" t="str">
        <f t="shared" ca="1" si="541"/>
        <v>H</v>
      </c>
    </row>
    <row r="7839" spans="9:17" x14ac:dyDescent="0.25">
      <c r="I7839" s="11">
        <v>7838</v>
      </c>
      <c r="J7839" s="11">
        <f t="shared" ca="1" si="550"/>
        <v>0.49171086430455879</v>
      </c>
      <c r="K7839" s="11">
        <f t="shared" ca="1" si="551"/>
        <v>1.0103564416062814</v>
      </c>
      <c r="L7839" s="11" t="str">
        <f t="shared" ca="1" si="540"/>
        <v>H</v>
      </c>
      <c r="M7839" s="11"/>
      <c r="N7839" s="11">
        <v>7838</v>
      </c>
      <c r="O7839" s="12">
        <f t="shared" ca="1" si="552"/>
        <v>2.7063112055827325</v>
      </c>
      <c r="P7839" s="12">
        <f t="shared" ca="1" si="553"/>
        <v>0.14893565588976043</v>
      </c>
      <c r="Q7839" s="11" t="str">
        <f t="shared" ca="1" si="541"/>
        <v>A</v>
      </c>
    </row>
    <row r="7840" spans="9:17" x14ac:dyDescent="0.25">
      <c r="I7840" s="11">
        <v>7839</v>
      </c>
      <c r="J7840" s="11">
        <f t="shared" ca="1" si="550"/>
        <v>2.0180681623647283</v>
      </c>
      <c r="K7840" s="11">
        <f t="shared" ca="1" si="551"/>
        <v>1.1395871226448624</v>
      </c>
      <c r="L7840" s="11" t="str">
        <f t="shared" ca="1" si="540"/>
        <v>A</v>
      </c>
      <c r="M7840" s="11"/>
      <c r="N7840" s="11">
        <v>7839</v>
      </c>
      <c r="O7840" s="12">
        <f t="shared" ca="1" si="552"/>
        <v>1.7289966021640566</v>
      </c>
      <c r="P7840" s="12">
        <f t="shared" ca="1" si="553"/>
        <v>0.60685883642695593</v>
      </c>
      <c r="Q7840" s="11" t="str">
        <f t="shared" ca="1" si="541"/>
        <v>A</v>
      </c>
    </row>
    <row r="7841" spans="9:17" x14ac:dyDescent="0.25">
      <c r="I7841" s="11">
        <v>7840</v>
      </c>
      <c r="J7841" s="11">
        <f t="shared" ca="1" si="550"/>
        <v>2.0676721284093307</v>
      </c>
      <c r="K7841" s="11">
        <f t="shared" ca="1" si="551"/>
        <v>4.0263253225307789</v>
      </c>
      <c r="L7841" s="11" t="str">
        <f t="shared" ca="1" si="540"/>
        <v>H</v>
      </c>
      <c r="M7841" s="11"/>
      <c r="N7841" s="11">
        <v>7840</v>
      </c>
      <c r="O7841" s="12">
        <f t="shared" ca="1" si="552"/>
        <v>-0.33021528060879402</v>
      </c>
      <c r="P7841" s="12">
        <f t="shared" ca="1" si="553"/>
        <v>-0.21238213286895902</v>
      </c>
      <c r="Q7841" s="11" t="str">
        <f t="shared" ca="1" si="541"/>
        <v>H</v>
      </c>
    </row>
    <row r="7842" spans="9:17" x14ac:dyDescent="0.25">
      <c r="I7842" s="11">
        <v>7841</v>
      </c>
      <c r="J7842" s="11">
        <f t="shared" ca="1" si="550"/>
        <v>0.47329358173254754</v>
      </c>
      <c r="K7842" s="11">
        <f t="shared" ca="1" si="551"/>
        <v>0.78137391978519966</v>
      </c>
      <c r="L7842" s="11" t="str">
        <f t="shared" ca="1" si="540"/>
        <v>H</v>
      </c>
      <c r="M7842" s="11"/>
      <c r="N7842" s="11">
        <v>7841</v>
      </c>
      <c r="O7842" s="12">
        <f t="shared" ca="1" si="552"/>
        <v>-2.4372212409451803</v>
      </c>
      <c r="P7842" s="12">
        <f t="shared" ca="1" si="553"/>
        <v>2.6670147070831511</v>
      </c>
      <c r="Q7842" s="11" t="str">
        <f t="shared" ca="1" si="541"/>
        <v>H</v>
      </c>
    </row>
    <row r="7843" spans="9:17" x14ac:dyDescent="0.25">
      <c r="I7843" s="11">
        <v>7842</v>
      </c>
      <c r="J7843" s="11">
        <f t="shared" ca="1" si="550"/>
        <v>2.7515958236821829</v>
      </c>
      <c r="K7843" s="11">
        <f t="shared" ca="1" si="551"/>
        <v>1.4542587425093676</v>
      </c>
      <c r="L7843" s="11" t="str">
        <f t="shared" ca="1" si="540"/>
        <v>A</v>
      </c>
      <c r="M7843" s="11"/>
      <c r="N7843" s="11">
        <v>7842</v>
      </c>
      <c r="O7843" s="12">
        <f t="shared" ca="1" si="552"/>
        <v>1.1440726221522763</v>
      </c>
      <c r="P7843" s="12">
        <f t="shared" ca="1" si="553"/>
        <v>0.6524884213299218</v>
      </c>
      <c r="Q7843" s="11" t="str">
        <f t="shared" ca="1" si="541"/>
        <v>A</v>
      </c>
    </row>
    <row r="7844" spans="9:17" x14ac:dyDescent="0.25">
      <c r="I7844" s="11">
        <v>7843</v>
      </c>
      <c r="J7844" s="11">
        <f t="shared" ca="1" si="550"/>
        <v>2.5499820334596732</v>
      </c>
      <c r="K7844" s="11">
        <f t="shared" ca="1" si="551"/>
        <v>3.7335677023900988</v>
      </c>
      <c r="L7844" s="11" t="str">
        <f t="shared" ca="1" si="540"/>
        <v>H</v>
      </c>
      <c r="M7844" s="11"/>
      <c r="N7844" s="11">
        <v>7843</v>
      </c>
      <c r="O7844" s="12">
        <f t="shared" ca="1" si="552"/>
        <v>2.4919635272287239</v>
      </c>
      <c r="P7844" s="12">
        <f t="shared" ca="1" si="553"/>
        <v>0.42068393904458778</v>
      </c>
      <c r="Q7844" s="11" t="str">
        <f t="shared" ca="1" si="541"/>
        <v>A</v>
      </c>
    </row>
    <row r="7845" spans="9:17" x14ac:dyDescent="0.25">
      <c r="I7845" s="11">
        <v>7844</v>
      </c>
      <c r="J7845" s="11">
        <f t="shared" ca="1" si="550"/>
        <v>0.85959306845028616</v>
      </c>
      <c r="K7845" s="11">
        <f t="shared" ca="1" si="551"/>
        <v>1.5905072569845156</v>
      </c>
      <c r="L7845" s="11" t="str">
        <f t="shared" ca="1" si="540"/>
        <v>H</v>
      </c>
      <c r="M7845" s="11"/>
      <c r="N7845" s="11">
        <v>7844</v>
      </c>
      <c r="O7845" s="12">
        <f t="shared" ca="1" si="552"/>
        <v>1.8431921817361274</v>
      </c>
      <c r="P7845" s="12">
        <f t="shared" ca="1" si="553"/>
        <v>0.52413436954303794</v>
      </c>
      <c r="Q7845" s="11" t="str">
        <f t="shared" ca="1" si="541"/>
        <v>A</v>
      </c>
    </row>
    <row r="7846" spans="9:17" x14ac:dyDescent="0.25">
      <c r="I7846" s="11">
        <v>7845</v>
      </c>
      <c r="J7846" s="11">
        <f t="shared" ca="1" si="550"/>
        <v>1.3289045356951545</v>
      </c>
      <c r="K7846" s="11">
        <f t="shared" ca="1" si="551"/>
        <v>3.1966915701990519</v>
      </c>
      <c r="L7846" s="11" t="str">
        <f t="shared" ca="1" si="540"/>
        <v>H</v>
      </c>
      <c r="M7846" s="11"/>
      <c r="N7846" s="11">
        <v>7845</v>
      </c>
      <c r="O7846" s="12">
        <f t="shared" ca="1" si="552"/>
        <v>-1.3899947933611001</v>
      </c>
      <c r="P7846" s="12">
        <f t="shared" ca="1" si="553"/>
        <v>1.4060422966285095</v>
      </c>
      <c r="Q7846" s="11" t="str">
        <f t="shared" ca="1" si="541"/>
        <v>H</v>
      </c>
    </row>
    <row r="7847" spans="9:17" x14ac:dyDescent="0.25">
      <c r="I7847" s="11">
        <v>7846</v>
      </c>
      <c r="J7847" s="11">
        <f t="shared" ca="1" si="550"/>
        <v>0.56166065147441335</v>
      </c>
      <c r="K7847" s="11">
        <f t="shared" ca="1" si="551"/>
        <v>3.1684898581705716</v>
      </c>
      <c r="L7847" s="11" t="str">
        <f t="shared" ca="1" si="540"/>
        <v>H</v>
      </c>
      <c r="M7847" s="11"/>
      <c r="N7847" s="11">
        <v>7846</v>
      </c>
      <c r="O7847" s="12">
        <f t="shared" ca="1" si="552"/>
        <v>-0.79447875391580469</v>
      </c>
      <c r="P7847" s="12">
        <f t="shared" ca="1" si="553"/>
        <v>-0.5848149585883875</v>
      </c>
      <c r="Q7847" s="11" t="str">
        <f t="shared" ca="1" si="541"/>
        <v>H</v>
      </c>
    </row>
    <row r="7848" spans="9:17" x14ac:dyDescent="0.25">
      <c r="I7848" s="11">
        <v>7847</v>
      </c>
      <c r="J7848" s="11">
        <f t="shared" ca="1" si="550"/>
        <v>0.4014635562474409</v>
      </c>
      <c r="K7848" s="11">
        <f t="shared" ca="1" si="551"/>
        <v>0.8012910185196378</v>
      </c>
      <c r="L7848" s="11" t="str">
        <f t="shared" ca="1" si="540"/>
        <v>H</v>
      </c>
      <c r="M7848" s="11"/>
      <c r="N7848" s="11">
        <v>7847</v>
      </c>
      <c r="O7848" s="12">
        <f t="shared" ca="1" si="552"/>
        <v>-1.0527083310316907</v>
      </c>
      <c r="P7848" s="12">
        <f t="shared" ca="1" si="553"/>
        <v>1.1781089010492187</v>
      </c>
      <c r="Q7848" s="11" t="str">
        <f t="shared" ca="1" si="541"/>
        <v>H</v>
      </c>
    </row>
    <row r="7849" spans="9:17" x14ac:dyDescent="0.25">
      <c r="I7849" s="11">
        <v>7848</v>
      </c>
      <c r="J7849" s="11">
        <f t="shared" ca="1" si="550"/>
        <v>2.3122143150281045</v>
      </c>
      <c r="K7849" s="11">
        <f t="shared" ca="1" si="551"/>
        <v>3.6177427438079852</v>
      </c>
      <c r="L7849" s="11" t="str">
        <f t="shared" ca="1" si="540"/>
        <v>H</v>
      </c>
      <c r="M7849" s="11"/>
      <c r="N7849" s="11">
        <v>7848</v>
      </c>
      <c r="O7849" s="12">
        <f t="shared" ca="1" si="552"/>
        <v>1.4673912327524214</v>
      </c>
      <c r="P7849" s="12">
        <f t="shared" ca="1" si="553"/>
        <v>1.015741075651198</v>
      </c>
      <c r="Q7849" s="11" t="str">
        <f t="shared" ca="1" si="541"/>
        <v>A</v>
      </c>
    </row>
    <row r="7850" spans="9:17" x14ac:dyDescent="0.25">
      <c r="I7850" s="11">
        <v>7849</v>
      </c>
      <c r="J7850" s="11">
        <f t="shared" ca="1" si="550"/>
        <v>0.4051992459645174</v>
      </c>
      <c r="K7850" s="11">
        <f t="shared" ca="1" si="551"/>
        <v>1.8106161824516591</v>
      </c>
      <c r="L7850" s="11" t="str">
        <f t="shared" ca="1" si="540"/>
        <v>H</v>
      </c>
      <c r="M7850" s="11"/>
      <c r="N7850" s="11">
        <v>7849</v>
      </c>
      <c r="O7850" s="12">
        <f t="shared" ca="1" si="552"/>
        <v>1.0449963705510044</v>
      </c>
      <c r="P7850" s="12">
        <f t="shared" ca="1" si="553"/>
        <v>2.3822629628718013</v>
      </c>
      <c r="Q7850" s="11" t="str">
        <f t="shared" ca="1" si="541"/>
        <v>H</v>
      </c>
    </row>
    <row r="7851" spans="9:17" x14ac:dyDescent="0.25">
      <c r="I7851" s="11">
        <v>7850</v>
      </c>
      <c r="J7851" s="11">
        <f t="shared" ca="1" si="550"/>
        <v>1.9791262316987757</v>
      </c>
      <c r="K7851" s="11">
        <f t="shared" ca="1" si="551"/>
        <v>0.18876938465815707</v>
      </c>
      <c r="L7851" s="11" t="str">
        <f t="shared" ca="1" si="540"/>
        <v>A</v>
      </c>
      <c r="M7851" s="11"/>
      <c r="N7851" s="11">
        <v>7850</v>
      </c>
      <c r="O7851" s="12">
        <f t="shared" ca="1" si="552"/>
        <v>1.0917315114777359</v>
      </c>
      <c r="P7851" s="12">
        <f t="shared" ca="1" si="553"/>
        <v>2.0583274386148345</v>
      </c>
      <c r="Q7851" s="11" t="str">
        <f t="shared" ca="1" si="541"/>
        <v>H</v>
      </c>
    </row>
    <row r="7852" spans="9:17" x14ac:dyDescent="0.25">
      <c r="I7852" s="11">
        <v>7851</v>
      </c>
      <c r="J7852" s="11">
        <f t="shared" ca="1" si="550"/>
        <v>2.2212407183539065</v>
      </c>
      <c r="K7852" s="11">
        <f t="shared" ca="1" si="551"/>
        <v>2.3778670256927361</v>
      </c>
      <c r="L7852" s="11" t="str">
        <f t="shared" ca="1" si="540"/>
        <v>H</v>
      </c>
      <c r="M7852" s="11"/>
      <c r="N7852" s="11">
        <v>7851</v>
      </c>
      <c r="O7852" s="12">
        <f t="shared" ca="1" si="552"/>
        <v>2.197458336732347</v>
      </c>
      <c r="P7852" s="12">
        <f t="shared" ca="1" si="553"/>
        <v>0.25150336236404247</v>
      </c>
      <c r="Q7852" s="11" t="str">
        <f t="shared" ca="1" si="541"/>
        <v>A</v>
      </c>
    </row>
    <row r="7853" spans="9:17" x14ac:dyDescent="0.25">
      <c r="I7853" s="11">
        <v>7852</v>
      </c>
      <c r="J7853" s="11">
        <f t="shared" ca="1" si="550"/>
        <v>0.32622714188989366</v>
      </c>
      <c r="K7853" s="11">
        <f t="shared" ca="1" si="551"/>
        <v>2.6951328999664943</v>
      </c>
      <c r="L7853" s="11" t="str">
        <f t="shared" ca="1" si="540"/>
        <v>H</v>
      </c>
      <c r="M7853" s="11"/>
      <c r="N7853" s="11">
        <v>7852</v>
      </c>
      <c r="O7853" s="12">
        <f t="shared" ca="1" si="552"/>
        <v>-0.85399707942744918</v>
      </c>
      <c r="P7853" s="12">
        <f t="shared" ca="1" si="553"/>
        <v>-0.56020925562010349</v>
      </c>
      <c r="Q7853" s="11" t="str">
        <f t="shared" ca="1" si="541"/>
        <v>H</v>
      </c>
    </row>
    <row r="7854" spans="9:17" x14ac:dyDescent="0.25">
      <c r="I7854" s="11">
        <v>7853</v>
      </c>
      <c r="J7854" s="11">
        <f t="shared" ca="1" si="550"/>
        <v>-1.6353386583930294</v>
      </c>
      <c r="K7854" s="11">
        <f t="shared" ca="1" si="551"/>
        <v>3.7390345529773121</v>
      </c>
      <c r="L7854" s="11" t="str">
        <f t="shared" ca="1" si="540"/>
        <v>H</v>
      </c>
      <c r="M7854" s="11"/>
      <c r="N7854" s="11">
        <v>7853</v>
      </c>
      <c r="O7854" s="12">
        <f t="shared" ca="1" si="552"/>
        <v>-0.68810415494493626</v>
      </c>
      <c r="P7854" s="12">
        <f t="shared" ca="1" si="553"/>
        <v>-1.4482797434007697</v>
      </c>
      <c r="Q7854" s="11" t="str">
        <f t="shared" ca="1" si="541"/>
        <v>A</v>
      </c>
    </row>
    <row r="7855" spans="9:17" x14ac:dyDescent="0.25">
      <c r="I7855" s="11">
        <v>7854</v>
      </c>
      <c r="J7855" s="11">
        <f t="shared" ca="1" si="550"/>
        <v>0.77474058052035344</v>
      </c>
      <c r="K7855" s="11">
        <f t="shared" ca="1" si="551"/>
        <v>3.407258125767469</v>
      </c>
      <c r="L7855" s="11" t="str">
        <f t="shared" ca="1" si="540"/>
        <v>H</v>
      </c>
      <c r="M7855" s="11"/>
      <c r="N7855" s="11">
        <v>7854</v>
      </c>
      <c r="O7855" s="12">
        <f t="shared" ca="1" si="552"/>
        <v>-0.64225002315734492</v>
      </c>
      <c r="P7855" s="12">
        <f t="shared" ca="1" si="553"/>
        <v>1.4884574349651642</v>
      </c>
      <c r="Q7855" s="11" t="str">
        <f t="shared" ca="1" si="541"/>
        <v>H</v>
      </c>
    </row>
    <row r="7856" spans="9:17" x14ac:dyDescent="0.25">
      <c r="I7856" s="11">
        <v>7855</v>
      </c>
      <c r="J7856" s="11">
        <f t="shared" ca="1" si="550"/>
        <v>2.5184260969580783</v>
      </c>
      <c r="K7856" s="11">
        <f t="shared" ca="1" si="551"/>
        <v>2.2519713116565661</v>
      </c>
      <c r="L7856" s="11" t="str">
        <f t="shared" ca="1" si="540"/>
        <v>A</v>
      </c>
      <c r="M7856" s="11"/>
      <c r="N7856" s="11">
        <v>7855</v>
      </c>
      <c r="O7856" s="12">
        <f t="shared" ca="1" si="552"/>
        <v>4.2844499336073492</v>
      </c>
      <c r="P7856" s="12">
        <f t="shared" ca="1" si="553"/>
        <v>-0.30375384286155938</v>
      </c>
      <c r="Q7856" s="11" t="str">
        <f t="shared" ca="1" si="541"/>
        <v>A</v>
      </c>
    </row>
    <row r="7857" spans="9:17" x14ac:dyDescent="0.25">
      <c r="I7857" s="11">
        <v>7856</v>
      </c>
      <c r="J7857" s="11">
        <f t="shared" ca="1" si="550"/>
        <v>4.3918090896454691</v>
      </c>
      <c r="K7857" s="11">
        <f t="shared" ca="1" si="551"/>
        <v>1.0929252890530243</v>
      </c>
      <c r="L7857" s="11" t="str">
        <f t="shared" ca="1" si="540"/>
        <v>A</v>
      </c>
      <c r="M7857" s="11"/>
      <c r="N7857" s="11">
        <v>7856</v>
      </c>
      <c r="O7857" s="12">
        <f t="shared" ca="1" si="552"/>
        <v>1.6987647633113243</v>
      </c>
      <c r="P7857" s="12">
        <f t="shared" ca="1" si="553"/>
        <v>0.73630891399770459</v>
      </c>
      <c r="Q7857" s="11" t="str">
        <f t="shared" ca="1" si="541"/>
        <v>A</v>
      </c>
    </row>
    <row r="7858" spans="9:17" x14ac:dyDescent="0.25">
      <c r="I7858" s="11">
        <v>7857</v>
      </c>
      <c r="J7858" s="11">
        <f t="shared" ca="1" si="550"/>
        <v>0.57730787112044668</v>
      </c>
      <c r="K7858" s="11">
        <f t="shared" ca="1" si="551"/>
        <v>1.5238517915846399</v>
      </c>
      <c r="L7858" s="11" t="str">
        <f t="shared" ca="1" si="540"/>
        <v>H</v>
      </c>
      <c r="M7858" s="11"/>
      <c r="N7858" s="11">
        <v>7857</v>
      </c>
      <c r="O7858" s="12">
        <f t="shared" ca="1" si="552"/>
        <v>2.0073103631212259</v>
      </c>
      <c r="P7858" s="12">
        <f t="shared" ca="1" si="553"/>
        <v>-2.1598381280446479</v>
      </c>
      <c r="Q7858" s="11" t="str">
        <f t="shared" ca="1" si="541"/>
        <v>A</v>
      </c>
    </row>
    <row r="7859" spans="9:17" x14ac:dyDescent="0.25">
      <c r="I7859" s="11">
        <v>7858</v>
      </c>
      <c r="J7859" s="11">
        <f t="shared" ca="1" si="550"/>
        <v>0.73856319353124722</v>
      </c>
      <c r="K7859" s="11">
        <f t="shared" ca="1" si="551"/>
        <v>0.94883435419182094</v>
      </c>
      <c r="L7859" s="11" t="str">
        <f t="shared" ca="1" si="540"/>
        <v>H</v>
      </c>
      <c r="M7859" s="11"/>
      <c r="N7859" s="11">
        <v>7858</v>
      </c>
      <c r="O7859" s="12">
        <f t="shared" ca="1" si="552"/>
        <v>0.21278144920221792</v>
      </c>
      <c r="P7859" s="12">
        <f t="shared" ca="1" si="553"/>
        <v>0.46854499667718519</v>
      </c>
      <c r="Q7859" s="11" t="str">
        <f t="shared" ca="1" si="541"/>
        <v>H</v>
      </c>
    </row>
    <row r="7860" spans="9:17" x14ac:dyDescent="0.25">
      <c r="I7860" s="11">
        <v>7859</v>
      </c>
      <c r="J7860" s="11">
        <f t="shared" ca="1" si="550"/>
        <v>2.015905361178798</v>
      </c>
      <c r="K7860" s="11">
        <f t="shared" ca="1" si="551"/>
        <v>1.4195158202059073</v>
      </c>
      <c r="L7860" s="11" t="str">
        <f t="shared" ca="1" si="540"/>
        <v>A</v>
      </c>
      <c r="M7860" s="11"/>
      <c r="N7860" s="11">
        <v>7859</v>
      </c>
      <c r="O7860" s="12">
        <f t="shared" ca="1" si="552"/>
        <v>3.4257745169387857</v>
      </c>
      <c r="P7860" s="12">
        <f t="shared" ca="1" si="553"/>
        <v>2.4384908990949827</v>
      </c>
      <c r="Q7860" s="11" t="str">
        <f t="shared" ca="1" si="541"/>
        <v>A</v>
      </c>
    </row>
    <row r="7861" spans="9:17" x14ac:dyDescent="0.25">
      <c r="I7861" s="11">
        <v>7860</v>
      </c>
      <c r="J7861" s="11">
        <f t="shared" ca="1" si="550"/>
        <v>2.9622998895092483</v>
      </c>
      <c r="K7861" s="11">
        <f t="shared" ca="1" si="551"/>
        <v>0.65696089617136399</v>
      </c>
      <c r="L7861" s="11" t="str">
        <f t="shared" ca="1" si="540"/>
        <v>A</v>
      </c>
      <c r="M7861" s="11"/>
      <c r="N7861" s="11">
        <v>7860</v>
      </c>
      <c r="O7861" s="12">
        <f t="shared" ca="1" si="552"/>
        <v>-0.1045087889126376</v>
      </c>
      <c r="P7861" s="12">
        <f t="shared" ca="1" si="553"/>
        <v>1.2171443398671817</v>
      </c>
      <c r="Q7861" s="11" t="str">
        <f t="shared" ca="1" si="541"/>
        <v>H</v>
      </c>
    </row>
    <row r="7862" spans="9:17" x14ac:dyDescent="0.25">
      <c r="I7862" s="11">
        <v>7861</v>
      </c>
      <c r="J7862" s="11">
        <f t="shared" ca="1" si="550"/>
        <v>0.48955810553848855</v>
      </c>
      <c r="K7862" s="11">
        <f t="shared" ca="1" si="551"/>
        <v>1.6685520328440342</v>
      </c>
      <c r="L7862" s="11" t="str">
        <f t="shared" ca="1" si="540"/>
        <v>H</v>
      </c>
      <c r="M7862" s="11"/>
      <c r="N7862" s="11">
        <v>7861</v>
      </c>
      <c r="O7862" s="12">
        <f t="shared" ca="1" si="552"/>
        <v>-0.12395602925119342</v>
      </c>
      <c r="P7862" s="12">
        <f t="shared" ca="1" si="553"/>
        <v>1.4429266510211041</v>
      </c>
      <c r="Q7862" s="11" t="str">
        <f t="shared" ca="1" si="541"/>
        <v>H</v>
      </c>
    </row>
    <row r="7863" spans="9:17" x14ac:dyDescent="0.25">
      <c r="I7863" s="11">
        <v>7862</v>
      </c>
      <c r="J7863" s="11">
        <f t="shared" ca="1" si="550"/>
        <v>1.3075977241343657</v>
      </c>
      <c r="K7863" s="11">
        <f t="shared" ca="1" si="551"/>
        <v>1.946891414058977</v>
      </c>
      <c r="L7863" s="11" t="str">
        <f t="shared" ca="1" si="540"/>
        <v>H</v>
      </c>
      <c r="M7863" s="11"/>
      <c r="N7863" s="11">
        <v>7862</v>
      </c>
      <c r="O7863" s="12">
        <f t="shared" ca="1" si="552"/>
        <v>1.303248685704149</v>
      </c>
      <c r="P7863" s="12">
        <f t="shared" ca="1" si="553"/>
        <v>1.7102915359962343</v>
      </c>
      <c r="Q7863" s="11" t="str">
        <f t="shared" ca="1" si="541"/>
        <v>H</v>
      </c>
    </row>
    <row r="7864" spans="9:17" x14ac:dyDescent="0.25">
      <c r="I7864" s="11">
        <v>7863</v>
      </c>
      <c r="J7864" s="11">
        <f t="shared" ca="1" si="550"/>
        <v>1.7757695087210092</v>
      </c>
      <c r="K7864" s="11">
        <f t="shared" ca="1" si="551"/>
        <v>1.1085372753773055</v>
      </c>
      <c r="L7864" s="11" t="str">
        <f t="shared" ca="1" si="540"/>
        <v>A</v>
      </c>
      <c r="M7864" s="11"/>
      <c r="N7864" s="11">
        <v>7863</v>
      </c>
      <c r="O7864" s="12">
        <f t="shared" ca="1" si="552"/>
        <v>0.63268274286785386</v>
      </c>
      <c r="P7864" s="12">
        <f t="shared" ca="1" si="553"/>
        <v>3.1692563777536442</v>
      </c>
      <c r="Q7864" s="11" t="str">
        <f t="shared" ca="1" si="541"/>
        <v>H</v>
      </c>
    </row>
    <row r="7865" spans="9:17" x14ac:dyDescent="0.25">
      <c r="I7865" s="11">
        <v>7864</v>
      </c>
      <c r="J7865" s="11">
        <f t="shared" ca="1" si="550"/>
        <v>1.0193950766126538</v>
      </c>
      <c r="K7865" s="11">
        <f t="shared" ca="1" si="551"/>
        <v>1.985680419781968</v>
      </c>
      <c r="L7865" s="11" t="str">
        <f t="shared" ca="1" si="540"/>
        <v>H</v>
      </c>
      <c r="M7865" s="11"/>
      <c r="N7865" s="11">
        <v>7864</v>
      </c>
      <c r="O7865" s="12">
        <f t="shared" ca="1" si="552"/>
        <v>1.2706043032590344</v>
      </c>
      <c r="P7865" s="12">
        <f t="shared" ca="1" si="553"/>
        <v>0.224987573354963</v>
      </c>
      <c r="Q7865" s="11" t="str">
        <f t="shared" ca="1" si="541"/>
        <v>A</v>
      </c>
    </row>
    <row r="7866" spans="9:17" x14ac:dyDescent="0.25">
      <c r="I7866" s="11">
        <v>7865</v>
      </c>
      <c r="J7866" s="11">
        <f t="shared" ca="1" si="550"/>
        <v>1.4565094295771317</v>
      </c>
      <c r="K7866" s="11">
        <f t="shared" ca="1" si="551"/>
        <v>0.64712581384946732</v>
      </c>
      <c r="L7866" s="11" t="str">
        <f t="shared" ca="1" si="540"/>
        <v>A</v>
      </c>
      <c r="M7866" s="11"/>
      <c r="N7866" s="11">
        <v>7865</v>
      </c>
      <c r="O7866" s="12">
        <f t="shared" ca="1" si="552"/>
        <v>-7.7400891406700922E-2</v>
      </c>
      <c r="P7866" s="12">
        <f t="shared" ca="1" si="553"/>
        <v>2.362405014182726</v>
      </c>
      <c r="Q7866" s="11" t="str">
        <f t="shared" ca="1" si="541"/>
        <v>H</v>
      </c>
    </row>
    <row r="7867" spans="9:17" x14ac:dyDescent="0.25">
      <c r="I7867" s="11">
        <v>7866</v>
      </c>
      <c r="J7867" s="11">
        <f t="shared" ca="1" si="550"/>
        <v>1.9419225993659377</v>
      </c>
      <c r="K7867" s="11">
        <f t="shared" ca="1" si="551"/>
        <v>2.9861455831169001</v>
      </c>
      <c r="L7867" s="11" t="str">
        <f t="shared" ca="1" si="540"/>
        <v>H</v>
      </c>
      <c r="M7867" s="11"/>
      <c r="N7867" s="11">
        <v>7866</v>
      </c>
      <c r="O7867" s="12">
        <f t="shared" ca="1" si="552"/>
        <v>-0.79466572321337337</v>
      </c>
      <c r="P7867" s="12">
        <f t="shared" ca="1" si="553"/>
        <v>1.3891179845120845</v>
      </c>
      <c r="Q7867" s="11" t="str">
        <f t="shared" ca="1" si="541"/>
        <v>H</v>
      </c>
    </row>
    <row r="7868" spans="9:17" x14ac:dyDescent="0.25">
      <c r="I7868" s="11">
        <v>7867</v>
      </c>
      <c r="J7868" s="11">
        <f t="shared" ca="1" si="550"/>
        <v>2.7512816078268383</v>
      </c>
      <c r="K7868" s="11">
        <f t="shared" ca="1" si="551"/>
        <v>2.8169847743724574</v>
      </c>
      <c r="L7868" s="11" t="str">
        <f t="shared" ca="1" si="540"/>
        <v>H</v>
      </c>
      <c r="M7868" s="11"/>
      <c r="N7868" s="11">
        <v>7867</v>
      </c>
      <c r="O7868" s="12">
        <f t="shared" ca="1" si="552"/>
        <v>0.61575811567065564</v>
      </c>
      <c r="P7868" s="12">
        <f t="shared" ca="1" si="553"/>
        <v>1.070400922389769</v>
      </c>
      <c r="Q7868" s="11" t="str">
        <f t="shared" ca="1" si="541"/>
        <v>H</v>
      </c>
    </row>
    <row r="7869" spans="9:17" x14ac:dyDescent="0.25">
      <c r="I7869" s="11">
        <v>7868</v>
      </c>
      <c r="J7869" s="11">
        <f t="shared" ca="1" si="550"/>
        <v>1.1572958811982361</v>
      </c>
      <c r="K7869" s="11">
        <f t="shared" ca="1" si="551"/>
        <v>1.9642359863704155</v>
      </c>
      <c r="L7869" s="11" t="str">
        <f t="shared" ca="1" si="540"/>
        <v>H</v>
      </c>
      <c r="M7869" s="11"/>
      <c r="N7869" s="11">
        <v>7868</v>
      </c>
      <c r="O7869" s="12">
        <f t="shared" ca="1" si="552"/>
        <v>0.90478951901328908</v>
      </c>
      <c r="P7869" s="12">
        <f t="shared" ca="1" si="553"/>
        <v>-1.0004542943792081</v>
      </c>
      <c r="Q7869" s="11" t="str">
        <f t="shared" ca="1" si="541"/>
        <v>A</v>
      </c>
    </row>
    <row r="7870" spans="9:17" x14ac:dyDescent="0.25">
      <c r="I7870" s="11">
        <v>7869</v>
      </c>
      <c r="J7870" s="11">
        <f t="shared" ca="1" si="550"/>
        <v>1.1221034594095307</v>
      </c>
      <c r="K7870" s="11">
        <f t="shared" ca="1" si="551"/>
        <v>2.3028325526345848</v>
      </c>
      <c r="L7870" s="11" t="str">
        <f t="shared" ca="1" si="540"/>
        <v>H</v>
      </c>
      <c r="M7870" s="11"/>
      <c r="N7870" s="11">
        <v>7869</v>
      </c>
      <c r="O7870" s="12">
        <f t="shared" ca="1" si="552"/>
        <v>5.9135416486120529E-2</v>
      </c>
      <c r="P7870" s="12">
        <f t="shared" ca="1" si="553"/>
        <v>0.18219928320463086</v>
      </c>
      <c r="Q7870" s="11" t="str">
        <f t="shared" ca="1" si="541"/>
        <v>H</v>
      </c>
    </row>
    <row r="7871" spans="9:17" x14ac:dyDescent="0.25">
      <c r="I7871" s="11">
        <v>7870</v>
      </c>
      <c r="J7871" s="11">
        <f t="shared" ca="1" si="550"/>
        <v>1.6867604875167614</v>
      </c>
      <c r="K7871" s="11">
        <f t="shared" ca="1" si="551"/>
        <v>3.4440384789529572</v>
      </c>
      <c r="L7871" s="11" t="str">
        <f t="shared" ca="1" si="540"/>
        <v>H</v>
      </c>
      <c r="M7871" s="11"/>
      <c r="N7871" s="11">
        <v>7870</v>
      </c>
      <c r="O7871" s="12">
        <f t="shared" ca="1" si="552"/>
        <v>-0.41968178752197183</v>
      </c>
      <c r="P7871" s="12">
        <f t="shared" ca="1" si="553"/>
        <v>0.24445369734354516</v>
      </c>
      <c r="Q7871" s="11" t="str">
        <f t="shared" ca="1" si="541"/>
        <v>H</v>
      </c>
    </row>
    <row r="7872" spans="9:17" x14ac:dyDescent="0.25">
      <c r="I7872" s="11">
        <v>7871</v>
      </c>
      <c r="J7872" s="11">
        <f t="shared" ca="1" si="550"/>
        <v>-0.65974951619431554</v>
      </c>
      <c r="K7872" s="11">
        <f t="shared" ca="1" si="551"/>
        <v>3.4251624444898647</v>
      </c>
      <c r="L7872" s="11" t="str">
        <f t="shared" ca="1" si="540"/>
        <v>H</v>
      </c>
      <c r="M7872" s="11"/>
      <c r="N7872" s="11">
        <v>7871</v>
      </c>
      <c r="O7872" s="12">
        <f t="shared" ca="1" si="552"/>
        <v>-0.15756297025746679</v>
      </c>
      <c r="P7872" s="12">
        <f t="shared" ca="1" si="553"/>
        <v>0.69661463381859079</v>
      </c>
      <c r="Q7872" s="11" t="str">
        <f t="shared" ca="1" si="541"/>
        <v>H</v>
      </c>
    </row>
    <row r="7873" spans="9:17" x14ac:dyDescent="0.25">
      <c r="I7873" s="11">
        <v>7872</v>
      </c>
      <c r="J7873" s="11">
        <f t="shared" ca="1" si="550"/>
        <v>1.1477830664273081</v>
      </c>
      <c r="K7873" s="11">
        <f t="shared" ca="1" si="551"/>
        <v>4.2308583974621703</v>
      </c>
      <c r="L7873" s="11" t="str">
        <f t="shared" ca="1" si="540"/>
        <v>H</v>
      </c>
      <c r="M7873" s="11"/>
      <c r="N7873" s="11">
        <v>7872</v>
      </c>
      <c r="O7873" s="12">
        <f t="shared" ca="1" si="552"/>
        <v>0.84418870743371643</v>
      </c>
      <c r="P7873" s="12">
        <f t="shared" ca="1" si="553"/>
        <v>0.13378936606721115</v>
      </c>
      <c r="Q7873" s="11" t="str">
        <f t="shared" ca="1" si="541"/>
        <v>A</v>
      </c>
    </row>
    <row r="7874" spans="9:17" x14ac:dyDescent="0.25">
      <c r="I7874" s="11">
        <v>7873</v>
      </c>
      <c r="J7874" s="11">
        <f t="shared" ca="1" si="550"/>
        <v>1.0365474170515045</v>
      </c>
      <c r="K7874" s="11">
        <f t="shared" ca="1" si="551"/>
        <v>0.54107266718062696</v>
      </c>
      <c r="L7874" s="11" t="str">
        <f t="shared" ca="1" si="540"/>
        <v>A</v>
      </c>
      <c r="M7874" s="11"/>
      <c r="N7874" s="11">
        <v>7873</v>
      </c>
      <c r="O7874" s="12">
        <f t="shared" ca="1" si="552"/>
        <v>0.8487803869859798</v>
      </c>
      <c r="P7874" s="12">
        <f t="shared" ca="1" si="553"/>
        <v>1.3212538495424782</v>
      </c>
      <c r="Q7874" s="11" t="str">
        <f t="shared" ca="1" si="541"/>
        <v>H</v>
      </c>
    </row>
    <row r="7875" spans="9:17" x14ac:dyDescent="0.25">
      <c r="I7875" s="11">
        <v>7874</v>
      </c>
      <c r="J7875" s="11">
        <f t="shared" ref="J7875:J7938" ca="1" si="554">NORMINV(RAND(), $D$3,$F$3)</f>
        <v>0.38335646945900637</v>
      </c>
      <c r="K7875" s="11">
        <f t="shared" ref="K7875:K7938" ca="1" si="555">NORMINV(RAND(), $D$2,$F$2)</f>
        <v>0.49298515211952632</v>
      </c>
      <c r="L7875" s="11" t="str">
        <f t="shared" ca="1" si="540"/>
        <v>H</v>
      </c>
      <c r="M7875" s="11"/>
      <c r="N7875" s="11">
        <v>7874</v>
      </c>
      <c r="O7875" s="12">
        <f t="shared" ref="O7875:O7938" ca="1" si="556">NORMINV(RAND(), $D$11,$F$11)</f>
        <v>-0.98618237271011999</v>
      </c>
      <c r="P7875" s="12">
        <f t="shared" ref="P7875:P7938" ca="1" si="557">NORMINV(RAND(), $D$10,$F$10)</f>
        <v>0.45593510308630258</v>
      </c>
      <c r="Q7875" s="11" t="str">
        <f t="shared" ca="1" si="541"/>
        <v>H</v>
      </c>
    </row>
    <row r="7876" spans="9:17" x14ac:dyDescent="0.25">
      <c r="I7876" s="11">
        <v>7875</v>
      </c>
      <c r="J7876" s="11">
        <f t="shared" ca="1" si="554"/>
        <v>0.28167400313254021</v>
      </c>
      <c r="K7876" s="11">
        <f t="shared" ca="1" si="555"/>
        <v>1.9080906163860527</v>
      </c>
      <c r="L7876" s="11" t="str">
        <f t="shared" ca="1" si="540"/>
        <v>H</v>
      </c>
      <c r="M7876" s="11"/>
      <c r="N7876" s="11">
        <v>7875</v>
      </c>
      <c r="O7876" s="12">
        <f t="shared" ca="1" si="556"/>
        <v>0.97579973675967768</v>
      </c>
      <c r="P7876" s="12">
        <f t="shared" ca="1" si="557"/>
        <v>1.5782903341218097</v>
      </c>
      <c r="Q7876" s="11" t="str">
        <f t="shared" ca="1" si="541"/>
        <v>H</v>
      </c>
    </row>
    <row r="7877" spans="9:17" x14ac:dyDescent="0.25">
      <c r="I7877" s="11">
        <v>7876</v>
      </c>
      <c r="J7877" s="11">
        <f t="shared" ca="1" si="554"/>
        <v>2.0358574439841806</v>
      </c>
      <c r="K7877" s="11">
        <f t="shared" ca="1" si="555"/>
        <v>4.2298422174780788</v>
      </c>
      <c r="L7877" s="11" t="str">
        <f t="shared" ca="1" si="540"/>
        <v>H</v>
      </c>
      <c r="M7877" s="11"/>
      <c r="N7877" s="11">
        <v>7876</v>
      </c>
      <c r="O7877" s="12">
        <f t="shared" ca="1" si="556"/>
        <v>1.3566936070787254</v>
      </c>
      <c r="P7877" s="12">
        <f t="shared" ca="1" si="557"/>
        <v>0.78166491171050878</v>
      </c>
      <c r="Q7877" s="11" t="str">
        <f t="shared" ca="1" si="541"/>
        <v>A</v>
      </c>
    </row>
    <row r="7878" spans="9:17" x14ac:dyDescent="0.25">
      <c r="I7878" s="11">
        <v>7877</v>
      </c>
      <c r="J7878" s="11">
        <f t="shared" ca="1" si="554"/>
        <v>0.13891986319214178</v>
      </c>
      <c r="K7878" s="11">
        <f t="shared" ca="1" si="555"/>
        <v>1.5543587858878052</v>
      </c>
      <c r="L7878" s="11" t="str">
        <f t="shared" ca="1" si="540"/>
        <v>H</v>
      </c>
      <c r="M7878" s="11"/>
      <c r="N7878" s="11">
        <v>7877</v>
      </c>
      <c r="O7878" s="12">
        <f t="shared" ca="1" si="556"/>
        <v>0.94609014245518863</v>
      </c>
      <c r="P7878" s="12">
        <f t="shared" ca="1" si="557"/>
        <v>1.6049971202330662</v>
      </c>
      <c r="Q7878" s="11" t="str">
        <f t="shared" ca="1" si="541"/>
        <v>H</v>
      </c>
    </row>
    <row r="7879" spans="9:17" x14ac:dyDescent="0.25">
      <c r="I7879" s="11">
        <v>7878</v>
      </c>
      <c r="J7879" s="11">
        <f t="shared" ca="1" si="554"/>
        <v>2.4470802554928435</v>
      </c>
      <c r="K7879" s="11">
        <f t="shared" ca="1" si="555"/>
        <v>1.7261340281434494</v>
      </c>
      <c r="L7879" s="11" t="str">
        <f t="shared" ca="1" si="540"/>
        <v>A</v>
      </c>
      <c r="M7879" s="11"/>
      <c r="N7879" s="11">
        <v>7878</v>
      </c>
      <c r="O7879" s="12">
        <f t="shared" ca="1" si="556"/>
        <v>2.0056365605317277</v>
      </c>
      <c r="P7879" s="12">
        <f t="shared" ca="1" si="557"/>
        <v>2.0052354355913442</v>
      </c>
      <c r="Q7879" s="11" t="str">
        <f t="shared" ca="1" si="541"/>
        <v>A</v>
      </c>
    </row>
    <row r="7880" spans="9:17" x14ac:dyDescent="0.25">
      <c r="I7880" s="11">
        <v>7879</v>
      </c>
      <c r="J7880" s="11">
        <f t="shared" ca="1" si="554"/>
        <v>0.88656399219008364</v>
      </c>
      <c r="K7880" s="11">
        <f t="shared" ca="1" si="555"/>
        <v>0.11503672410889343</v>
      </c>
      <c r="L7880" s="11" t="str">
        <f t="shared" ca="1" si="540"/>
        <v>A</v>
      </c>
      <c r="M7880" s="11"/>
      <c r="N7880" s="11">
        <v>7879</v>
      </c>
      <c r="O7880" s="12">
        <f t="shared" ca="1" si="556"/>
        <v>1.5058170748597424</v>
      </c>
      <c r="P7880" s="12">
        <f t="shared" ca="1" si="557"/>
        <v>1.317917326052398</v>
      </c>
      <c r="Q7880" s="11" t="str">
        <f t="shared" ca="1" si="541"/>
        <v>A</v>
      </c>
    </row>
    <row r="7881" spans="9:17" x14ac:dyDescent="0.25">
      <c r="I7881" s="11">
        <v>7880</v>
      </c>
      <c r="J7881" s="11">
        <f t="shared" ca="1" si="554"/>
        <v>-1.0027847946535666</v>
      </c>
      <c r="K7881" s="11">
        <f t="shared" ca="1" si="555"/>
        <v>2.4128543276057561</v>
      </c>
      <c r="L7881" s="11" t="str">
        <f t="shared" ca="1" si="540"/>
        <v>H</v>
      </c>
      <c r="M7881" s="11"/>
      <c r="N7881" s="11">
        <v>7880</v>
      </c>
      <c r="O7881" s="12">
        <f t="shared" ca="1" si="556"/>
        <v>-0.32067635593999078</v>
      </c>
      <c r="P7881" s="12">
        <f t="shared" ca="1" si="557"/>
        <v>-0.32233502260473013</v>
      </c>
      <c r="Q7881" s="11" t="str">
        <f t="shared" ca="1" si="541"/>
        <v>A</v>
      </c>
    </row>
    <row r="7882" spans="9:17" x14ac:dyDescent="0.25">
      <c r="I7882" s="11">
        <v>7881</v>
      </c>
      <c r="J7882" s="11">
        <f t="shared" ca="1" si="554"/>
        <v>1.4541434424484292</v>
      </c>
      <c r="K7882" s="11">
        <f t="shared" ca="1" si="555"/>
        <v>5.2205490874676634</v>
      </c>
      <c r="L7882" s="11" t="str">
        <f t="shared" ca="1" si="540"/>
        <v>H</v>
      </c>
      <c r="M7882" s="11"/>
      <c r="N7882" s="11">
        <v>7881</v>
      </c>
      <c r="O7882" s="12">
        <f t="shared" ca="1" si="556"/>
        <v>1.9278279594681831</v>
      </c>
      <c r="P7882" s="12">
        <f t="shared" ca="1" si="557"/>
        <v>1.8689330237246362</v>
      </c>
      <c r="Q7882" s="11" t="str">
        <f t="shared" ca="1" si="541"/>
        <v>A</v>
      </c>
    </row>
    <row r="7883" spans="9:17" x14ac:dyDescent="0.25">
      <c r="I7883" s="11">
        <v>7882</v>
      </c>
      <c r="J7883" s="11">
        <f t="shared" ca="1" si="554"/>
        <v>-0.27875223382891734</v>
      </c>
      <c r="K7883" s="11">
        <f t="shared" ca="1" si="555"/>
        <v>2.099945269766275</v>
      </c>
      <c r="L7883" s="11" t="str">
        <f t="shared" ca="1" si="540"/>
        <v>H</v>
      </c>
      <c r="M7883" s="11"/>
      <c r="N7883" s="11">
        <v>7882</v>
      </c>
      <c r="O7883" s="12">
        <f t="shared" ca="1" si="556"/>
        <v>5.9658362672218634E-2</v>
      </c>
      <c r="P7883" s="12">
        <f t="shared" ca="1" si="557"/>
        <v>-0.82581524731383715</v>
      </c>
      <c r="Q7883" s="11" t="str">
        <f t="shared" ca="1" si="541"/>
        <v>A</v>
      </c>
    </row>
    <row r="7884" spans="9:17" x14ac:dyDescent="0.25">
      <c r="I7884" s="11">
        <v>7883</v>
      </c>
      <c r="J7884" s="11">
        <f t="shared" ca="1" si="554"/>
        <v>0.8318565364390812</v>
      </c>
      <c r="K7884" s="11">
        <f t="shared" ca="1" si="555"/>
        <v>2.8674884211330331</v>
      </c>
      <c r="L7884" s="11" t="str">
        <f t="shared" ca="1" si="540"/>
        <v>H</v>
      </c>
      <c r="M7884" s="11"/>
      <c r="N7884" s="11">
        <v>7883</v>
      </c>
      <c r="O7884" s="12">
        <f t="shared" ca="1" si="556"/>
        <v>2.521679997740474</v>
      </c>
      <c r="P7884" s="12">
        <f t="shared" ca="1" si="557"/>
        <v>0.37185086608128914</v>
      </c>
      <c r="Q7884" s="11" t="str">
        <f t="shared" ca="1" si="541"/>
        <v>A</v>
      </c>
    </row>
    <row r="7885" spans="9:17" x14ac:dyDescent="0.25">
      <c r="I7885" s="11">
        <v>7884</v>
      </c>
      <c r="J7885" s="11">
        <f t="shared" ca="1" si="554"/>
        <v>1.1741649166149755</v>
      </c>
      <c r="K7885" s="11">
        <f t="shared" ca="1" si="555"/>
        <v>3.6523067035912478</v>
      </c>
      <c r="L7885" s="11" t="str">
        <f t="shared" ca="1" si="540"/>
        <v>H</v>
      </c>
      <c r="M7885" s="11"/>
      <c r="N7885" s="11">
        <v>7884</v>
      </c>
      <c r="O7885" s="12">
        <f t="shared" ca="1" si="556"/>
        <v>1.7639846468144915</v>
      </c>
      <c r="P7885" s="12">
        <f t="shared" ca="1" si="557"/>
        <v>0.58175778196716665</v>
      </c>
      <c r="Q7885" s="11" t="str">
        <f t="shared" ca="1" si="541"/>
        <v>A</v>
      </c>
    </row>
    <row r="7886" spans="9:17" x14ac:dyDescent="0.25">
      <c r="I7886" s="11">
        <v>7885</v>
      </c>
      <c r="J7886" s="11">
        <f t="shared" ca="1" si="554"/>
        <v>2.4476368835342068</v>
      </c>
      <c r="K7886" s="11">
        <f t="shared" ca="1" si="555"/>
        <v>2.4326362467733076</v>
      </c>
      <c r="L7886" s="11" t="str">
        <f t="shared" ca="1" si="540"/>
        <v>A</v>
      </c>
      <c r="M7886" s="11"/>
      <c r="N7886" s="11">
        <v>7885</v>
      </c>
      <c r="O7886" s="12">
        <f t="shared" ca="1" si="556"/>
        <v>-0.61389516629724694</v>
      </c>
      <c r="P7886" s="12">
        <f t="shared" ca="1" si="557"/>
        <v>2.3436073792031684</v>
      </c>
      <c r="Q7886" s="11" t="str">
        <f t="shared" ca="1" si="541"/>
        <v>H</v>
      </c>
    </row>
    <row r="7887" spans="9:17" x14ac:dyDescent="0.25">
      <c r="I7887" s="11">
        <v>7886</v>
      </c>
      <c r="J7887" s="11">
        <f t="shared" ca="1" si="554"/>
        <v>0.46185656004606801</v>
      </c>
      <c r="K7887" s="11">
        <f t="shared" ca="1" si="555"/>
        <v>2.8367127830439718</v>
      </c>
      <c r="L7887" s="11" t="str">
        <f t="shared" ca="1" si="540"/>
        <v>H</v>
      </c>
      <c r="M7887" s="11"/>
      <c r="N7887" s="11">
        <v>7886</v>
      </c>
      <c r="O7887" s="12">
        <f t="shared" ca="1" si="556"/>
        <v>2.0266537211682993</v>
      </c>
      <c r="P7887" s="12">
        <f t="shared" ca="1" si="557"/>
        <v>-0.12664199790962427</v>
      </c>
      <c r="Q7887" s="11" t="str">
        <f t="shared" ca="1" si="541"/>
        <v>A</v>
      </c>
    </row>
    <row r="7888" spans="9:17" x14ac:dyDescent="0.25">
      <c r="I7888" s="11">
        <v>7887</v>
      </c>
      <c r="J7888" s="11">
        <f t="shared" ca="1" si="554"/>
        <v>1.7505391901175362</v>
      </c>
      <c r="K7888" s="11">
        <f t="shared" ca="1" si="555"/>
        <v>2.8015487628600599</v>
      </c>
      <c r="L7888" s="11" t="str">
        <f t="shared" ca="1" si="540"/>
        <v>H</v>
      </c>
      <c r="M7888" s="11"/>
      <c r="N7888" s="11">
        <v>7887</v>
      </c>
      <c r="O7888" s="12">
        <f t="shared" ca="1" si="556"/>
        <v>0.28460101578856434</v>
      </c>
      <c r="P7888" s="12">
        <f t="shared" ca="1" si="557"/>
        <v>0.95486828523059808</v>
      </c>
      <c r="Q7888" s="11" t="str">
        <f t="shared" ca="1" si="541"/>
        <v>H</v>
      </c>
    </row>
    <row r="7889" spans="9:17" x14ac:dyDescent="0.25">
      <c r="I7889" s="11">
        <v>7888</v>
      </c>
      <c r="J7889" s="11">
        <f t="shared" ca="1" si="554"/>
        <v>-0.29417436482744119</v>
      </c>
      <c r="K7889" s="11">
        <f t="shared" ca="1" si="555"/>
        <v>1.8863153134570312</v>
      </c>
      <c r="L7889" s="11" t="str">
        <f t="shared" ca="1" si="540"/>
        <v>H</v>
      </c>
      <c r="M7889" s="11"/>
      <c r="N7889" s="11">
        <v>7888</v>
      </c>
      <c r="O7889" s="12">
        <f t="shared" ca="1" si="556"/>
        <v>2.4770587087277312</v>
      </c>
      <c r="P7889" s="12">
        <f t="shared" ca="1" si="557"/>
        <v>0.53504261192467006</v>
      </c>
      <c r="Q7889" s="11" t="str">
        <f t="shared" ca="1" si="541"/>
        <v>A</v>
      </c>
    </row>
    <row r="7890" spans="9:17" x14ac:dyDescent="0.25">
      <c r="I7890" s="11">
        <v>7889</v>
      </c>
      <c r="J7890" s="11">
        <f t="shared" ca="1" si="554"/>
        <v>3.0964023398650879</v>
      </c>
      <c r="K7890" s="11">
        <f t="shared" ca="1" si="555"/>
        <v>0.49824594335179961</v>
      </c>
      <c r="L7890" s="11" t="str">
        <f t="shared" ca="1" si="540"/>
        <v>A</v>
      </c>
      <c r="M7890" s="11"/>
      <c r="N7890" s="11">
        <v>7889</v>
      </c>
      <c r="O7890" s="12">
        <f t="shared" ca="1" si="556"/>
        <v>-0.68332837805988667</v>
      </c>
      <c r="P7890" s="12">
        <f t="shared" ca="1" si="557"/>
        <v>1.1019554083547767</v>
      </c>
      <c r="Q7890" s="11" t="str">
        <f t="shared" ca="1" si="541"/>
        <v>H</v>
      </c>
    </row>
    <row r="7891" spans="9:17" x14ac:dyDescent="0.25">
      <c r="I7891" s="11">
        <v>7890</v>
      </c>
      <c r="J7891" s="11">
        <f t="shared" ca="1" si="554"/>
        <v>2.5192191671032571</v>
      </c>
      <c r="K7891" s="11">
        <f t="shared" ca="1" si="555"/>
        <v>0.31606197405332281</v>
      </c>
      <c r="L7891" s="11" t="str">
        <f t="shared" ca="1" si="540"/>
        <v>A</v>
      </c>
      <c r="M7891" s="11"/>
      <c r="N7891" s="11">
        <v>7890</v>
      </c>
      <c r="O7891" s="12">
        <f t="shared" ca="1" si="556"/>
        <v>1.5656409472628126</v>
      </c>
      <c r="P7891" s="12">
        <f t="shared" ca="1" si="557"/>
        <v>2.9182118198739975</v>
      </c>
      <c r="Q7891" s="11" t="str">
        <f t="shared" ca="1" si="541"/>
        <v>H</v>
      </c>
    </row>
    <row r="7892" spans="9:17" x14ac:dyDescent="0.25">
      <c r="I7892" s="11">
        <v>7891</v>
      </c>
      <c r="J7892" s="11">
        <f t="shared" ca="1" si="554"/>
        <v>-0.26792013408722914</v>
      </c>
      <c r="K7892" s="11">
        <f t="shared" ca="1" si="555"/>
        <v>3.3632307486909605</v>
      </c>
      <c r="L7892" s="11" t="str">
        <f t="shared" ca="1" si="540"/>
        <v>H</v>
      </c>
      <c r="M7892" s="11"/>
      <c r="N7892" s="11">
        <v>7891</v>
      </c>
      <c r="O7892" s="12">
        <f t="shared" ca="1" si="556"/>
        <v>0.89850845709801086</v>
      </c>
      <c r="P7892" s="12">
        <f t="shared" ca="1" si="557"/>
        <v>-0.11970152839466164</v>
      </c>
      <c r="Q7892" s="11" t="str">
        <f t="shared" ca="1" si="541"/>
        <v>A</v>
      </c>
    </row>
    <row r="7893" spans="9:17" x14ac:dyDescent="0.25">
      <c r="I7893" s="11">
        <v>7892</v>
      </c>
      <c r="J7893" s="11">
        <f t="shared" ca="1" si="554"/>
        <v>0.18150040996358741</v>
      </c>
      <c r="K7893" s="11">
        <f t="shared" ca="1" si="555"/>
        <v>1.6615136898965241</v>
      </c>
      <c r="L7893" s="11" t="str">
        <f t="shared" ca="1" si="540"/>
        <v>H</v>
      </c>
      <c r="M7893" s="11"/>
      <c r="N7893" s="11">
        <v>7892</v>
      </c>
      <c r="O7893" s="12">
        <f t="shared" ca="1" si="556"/>
        <v>1.7673589157707326</v>
      </c>
      <c r="P7893" s="12">
        <f t="shared" ca="1" si="557"/>
        <v>0.72026511043180763</v>
      </c>
      <c r="Q7893" s="11" t="str">
        <f t="shared" ca="1" si="541"/>
        <v>A</v>
      </c>
    </row>
    <row r="7894" spans="9:17" x14ac:dyDescent="0.25">
      <c r="I7894" s="11">
        <v>7893</v>
      </c>
      <c r="J7894" s="11">
        <f t="shared" ca="1" si="554"/>
        <v>1.349425502949011</v>
      </c>
      <c r="K7894" s="11">
        <f t="shared" ca="1" si="555"/>
        <v>2.9455855962274469</v>
      </c>
      <c r="L7894" s="11" t="str">
        <f t="shared" ca="1" si="540"/>
        <v>H</v>
      </c>
      <c r="M7894" s="11"/>
      <c r="N7894" s="11">
        <v>7893</v>
      </c>
      <c r="O7894" s="12">
        <f t="shared" ca="1" si="556"/>
        <v>-0.28379759082002809</v>
      </c>
      <c r="P7894" s="12">
        <f t="shared" ca="1" si="557"/>
        <v>-0.95365888398745824</v>
      </c>
      <c r="Q7894" s="11" t="str">
        <f t="shared" ca="1" si="541"/>
        <v>A</v>
      </c>
    </row>
    <row r="7895" spans="9:17" x14ac:dyDescent="0.25">
      <c r="I7895" s="11">
        <v>7894</v>
      </c>
      <c r="J7895" s="11">
        <f t="shared" ca="1" si="554"/>
        <v>1.3300419954503688</v>
      </c>
      <c r="K7895" s="11">
        <f t="shared" ca="1" si="555"/>
        <v>1.6874143087490663</v>
      </c>
      <c r="L7895" s="11" t="str">
        <f t="shared" ca="1" si="540"/>
        <v>H</v>
      </c>
      <c r="M7895" s="11"/>
      <c r="N7895" s="11">
        <v>7894</v>
      </c>
      <c r="O7895" s="12">
        <f t="shared" ca="1" si="556"/>
        <v>1.4814305627702877</v>
      </c>
      <c r="P7895" s="12">
        <f t="shared" ca="1" si="557"/>
        <v>1.387543765294271</v>
      </c>
      <c r="Q7895" s="11" t="str">
        <f t="shared" ca="1" si="541"/>
        <v>A</v>
      </c>
    </row>
    <row r="7896" spans="9:17" x14ac:dyDescent="0.25">
      <c r="I7896" s="11">
        <v>7895</v>
      </c>
      <c r="J7896" s="11">
        <f t="shared" ca="1" si="554"/>
        <v>1.4667744646711149</v>
      </c>
      <c r="K7896" s="11">
        <f t="shared" ca="1" si="555"/>
        <v>1.132342625059503</v>
      </c>
      <c r="L7896" s="11" t="str">
        <f t="shared" ca="1" si="540"/>
        <v>A</v>
      </c>
      <c r="M7896" s="11"/>
      <c r="N7896" s="11">
        <v>7895</v>
      </c>
      <c r="O7896" s="12">
        <f t="shared" ca="1" si="556"/>
        <v>0.6029775052325641</v>
      </c>
      <c r="P7896" s="12">
        <f t="shared" ca="1" si="557"/>
        <v>-3.1641773246620271</v>
      </c>
      <c r="Q7896" s="11" t="str">
        <f t="shared" ca="1" si="541"/>
        <v>A</v>
      </c>
    </row>
    <row r="7897" spans="9:17" x14ac:dyDescent="0.25">
      <c r="I7897" s="11">
        <v>7896</v>
      </c>
      <c r="J7897" s="11">
        <f t="shared" ca="1" si="554"/>
        <v>3.8642413449002313</v>
      </c>
      <c r="K7897" s="11">
        <f t="shared" ca="1" si="555"/>
        <v>2.3709438098615263</v>
      </c>
      <c r="L7897" s="11" t="str">
        <f t="shared" ca="1" si="540"/>
        <v>A</v>
      </c>
      <c r="M7897" s="11"/>
      <c r="N7897" s="11">
        <v>7896</v>
      </c>
      <c r="O7897" s="12">
        <f t="shared" ca="1" si="556"/>
        <v>-0.54031576750194121</v>
      </c>
      <c r="P7897" s="12">
        <f t="shared" ca="1" si="557"/>
        <v>-6.2281635582235539E-2</v>
      </c>
      <c r="Q7897" s="11" t="str">
        <f t="shared" ca="1" si="541"/>
        <v>H</v>
      </c>
    </row>
    <row r="7898" spans="9:17" x14ac:dyDescent="0.25">
      <c r="I7898" s="11">
        <v>7897</v>
      </c>
      <c r="J7898" s="11">
        <f t="shared" ca="1" si="554"/>
        <v>1.1854478396258645</v>
      </c>
      <c r="K7898" s="11">
        <f t="shared" ca="1" si="555"/>
        <v>2.3463797852064787</v>
      </c>
      <c r="L7898" s="11" t="str">
        <f t="shared" ca="1" si="540"/>
        <v>H</v>
      </c>
      <c r="M7898" s="11"/>
      <c r="N7898" s="11">
        <v>7897</v>
      </c>
      <c r="O7898" s="12">
        <f t="shared" ca="1" si="556"/>
        <v>-0.62250842061913292</v>
      </c>
      <c r="P7898" s="12">
        <f t="shared" ca="1" si="557"/>
        <v>1.5947633144603741</v>
      </c>
      <c r="Q7898" s="11" t="str">
        <f t="shared" ca="1" si="541"/>
        <v>H</v>
      </c>
    </row>
    <row r="7899" spans="9:17" x14ac:dyDescent="0.25">
      <c r="I7899" s="11">
        <v>7898</v>
      </c>
      <c r="J7899" s="11">
        <f t="shared" ca="1" si="554"/>
        <v>1.9474958357992622</v>
      </c>
      <c r="K7899" s="11">
        <f t="shared" ca="1" si="555"/>
        <v>1.7625230264580358</v>
      </c>
      <c r="L7899" s="11" t="str">
        <f t="shared" ca="1" si="540"/>
        <v>A</v>
      </c>
      <c r="M7899" s="11"/>
      <c r="N7899" s="11">
        <v>7898</v>
      </c>
      <c r="O7899" s="12">
        <f t="shared" ca="1" si="556"/>
        <v>-1.1702404912141138</v>
      </c>
      <c r="P7899" s="12">
        <f t="shared" ca="1" si="557"/>
        <v>1.3468905051134721</v>
      </c>
      <c r="Q7899" s="11" t="str">
        <f t="shared" ca="1" si="541"/>
        <v>H</v>
      </c>
    </row>
    <row r="7900" spans="9:17" x14ac:dyDescent="0.25">
      <c r="I7900" s="11">
        <v>7899</v>
      </c>
      <c r="J7900" s="11">
        <f t="shared" ca="1" si="554"/>
        <v>1.280123664896643</v>
      </c>
      <c r="K7900" s="11">
        <f t="shared" ca="1" si="555"/>
        <v>2.2487881580681628</v>
      </c>
      <c r="L7900" s="11" t="str">
        <f t="shared" ca="1" si="540"/>
        <v>H</v>
      </c>
      <c r="M7900" s="11"/>
      <c r="N7900" s="11">
        <v>7899</v>
      </c>
      <c r="O7900" s="12">
        <f t="shared" ca="1" si="556"/>
        <v>0.83270503846337551</v>
      </c>
      <c r="P7900" s="12">
        <f t="shared" ca="1" si="557"/>
        <v>2.2360105629019804</v>
      </c>
      <c r="Q7900" s="11" t="str">
        <f t="shared" ca="1" si="541"/>
        <v>H</v>
      </c>
    </row>
    <row r="7901" spans="9:17" x14ac:dyDescent="0.25">
      <c r="I7901" s="11">
        <v>7900</v>
      </c>
      <c r="J7901" s="11">
        <f t="shared" ca="1" si="554"/>
        <v>3.751933065182711E-2</v>
      </c>
      <c r="K7901" s="11">
        <f t="shared" ca="1" si="555"/>
        <v>2.138361322868354</v>
      </c>
      <c r="L7901" s="11" t="str">
        <f t="shared" ca="1" si="540"/>
        <v>H</v>
      </c>
      <c r="M7901" s="11"/>
      <c r="N7901" s="11">
        <v>7900</v>
      </c>
      <c r="O7901" s="12">
        <f t="shared" ca="1" si="556"/>
        <v>0.67956848028041961</v>
      </c>
      <c r="P7901" s="12">
        <f t="shared" ca="1" si="557"/>
        <v>2.1004696577491551</v>
      </c>
      <c r="Q7901" s="11" t="str">
        <f t="shared" ca="1" si="541"/>
        <v>H</v>
      </c>
    </row>
    <row r="7902" spans="9:17" x14ac:dyDescent="0.25">
      <c r="I7902" s="11">
        <v>7901</v>
      </c>
      <c r="J7902" s="11">
        <f t="shared" ca="1" si="554"/>
        <v>1.0494056403187066</v>
      </c>
      <c r="K7902" s="11">
        <f t="shared" ca="1" si="555"/>
        <v>0.19354200149239875</v>
      </c>
      <c r="L7902" s="11" t="str">
        <f t="shared" ca="1" si="540"/>
        <v>A</v>
      </c>
      <c r="M7902" s="11"/>
      <c r="N7902" s="11">
        <v>7901</v>
      </c>
      <c r="O7902" s="12">
        <f t="shared" ca="1" si="556"/>
        <v>1.0236480770951286</v>
      </c>
      <c r="P7902" s="12">
        <f t="shared" ca="1" si="557"/>
        <v>0.95789240033003376</v>
      </c>
      <c r="Q7902" s="11" t="str">
        <f t="shared" ca="1" si="541"/>
        <v>A</v>
      </c>
    </row>
    <row r="7903" spans="9:17" x14ac:dyDescent="0.25">
      <c r="I7903" s="11">
        <v>7902</v>
      </c>
      <c r="J7903" s="11">
        <f t="shared" ca="1" si="554"/>
        <v>5.431204216106404</v>
      </c>
      <c r="K7903" s="11">
        <f t="shared" ca="1" si="555"/>
        <v>3.6529423757612447</v>
      </c>
      <c r="L7903" s="11" t="str">
        <f t="shared" ca="1" si="540"/>
        <v>A</v>
      </c>
      <c r="M7903" s="11"/>
      <c r="N7903" s="11">
        <v>7902</v>
      </c>
      <c r="O7903" s="12">
        <f t="shared" ca="1" si="556"/>
        <v>-1.4719506033233785</v>
      </c>
      <c r="P7903" s="12">
        <f t="shared" ca="1" si="557"/>
        <v>1.6997982871582453</v>
      </c>
      <c r="Q7903" s="11" t="str">
        <f t="shared" ca="1" si="541"/>
        <v>H</v>
      </c>
    </row>
    <row r="7904" spans="9:17" x14ac:dyDescent="0.25">
      <c r="I7904" s="11">
        <v>7903</v>
      </c>
      <c r="J7904" s="11">
        <f t="shared" ca="1" si="554"/>
        <v>2.1732660050558552</v>
      </c>
      <c r="K7904" s="11">
        <f t="shared" ca="1" si="555"/>
        <v>3.0873618128725084</v>
      </c>
      <c r="L7904" s="11" t="str">
        <f t="shared" ca="1" si="540"/>
        <v>H</v>
      </c>
      <c r="M7904" s="11"/>
      <c r="N7904" s="11">
        <v>7903</v>
      </c>
      <c r="O7904" s="12">
        <f t="shared" ca="1" si="556"/>
        <v>-1.6179116525927333</v>
      </c>
      <c r="P7904" s="12">
        <f t="shared" ca="1" si="557"/>
        <v>3.3279235077330593</v>
      </c>
      <c r="Q7904" s="11" t="str">
        <f t="shared" ca="1" si="541"/>
        <v>H</v>
      </c>
    </row>
    <row r="7905" spans="9:17" x14ac:dyDescent="0.25">
      <c r="I7905" s="11">
        <v>7904</v>
      </c>
      <c r="J7905" s="11">
        <f t="shared" ca="1" si="554"/>
        <v>0.54933394685537673</v>
      </c>
      <c r="K7905" s="11">
        <f t="shared" ca="1" si="555"/>
        <v>3.2468369135483028</v>
      </c>
      <c r="L7905" s="11" t="str">
        <f t="shared" ca="1" si="540"/>
        <v>H</v>
      </c>
      <c r="M7905" s="11"/>
      <c r="N7905" s="11">
        <v>7904</v>
      </c>
      <c r="O7905" s="12">
        <f t="shared" ca="1" si="556"/>
        <v>0.28074698294461364</v>
      </c>
      <c r="P7905" s="12">
        <f t="shared" ca="1" si="557"/>
        <v>1.296217932732981</v>
      </c>
      <c r="Q7905" s="11" t="str">
        <f t="shared" ca="1" si="541"/>
        <v>H</v>
      </c>
    </row>
    <row r="7906" spans="9:17" x14ac:dyDescent="0.25">
      <c r="I7906" s="11">
        <v>7905</v>
      </c>
      <c r="J7906" s="11">
        <f t="shared" ca="1" si="554"/>
        <v>0.93784189056374534</v>
      </c>
      <c r="K7906" s="11">
        <f t="shared" ca="1" si="555"/>
        <v>4.8686945379211242</v>
      </c>
      <c r="L7906" s="11" t="str">
        <f t="shared" ca="1" si="540"/>
        <v>H</v>
      </c>
      <c r="M7906" s="11"/>
      <c r="N7906" s="11">
        <v>7905</v>
      </c>
      <c r="O7906" s="12">
        <f t="shared" ca="1" si="556"/>
        <v>0.40582305226696597</v>
      </c>
      <c r="P7906" s="12">
        <f t="shared" ca="1" si="557"/>
        <v>3.151850945569985</v>
      </c>
      <c r="Q7906" s="11" t="str">
        <f t="shared" ca="1" si="541"/>
        <v>H</v>
      </c>
    </row>
    <row r="7907" spans="9:17" x14ac:dyDescent="0.25">
      <c r="I7907" s="11">
        <v>7906</v>
      </c>
      <c r="J7907" s="11">
        <f t="shared" ca="1" si="554"/>
        <v>1.3461872506218173</v>
      </c>
      <c r="K7907" s="11">
        <f t="shared" ca="1" si="555"/>
        <v>2.4316722686696552</v>
      </c>
      <c r="L7907" s="11" t="str">
        <f t="shared" ref="L7907:L8161" ca="1" si="558">IF(J7907&gt;K7907, "A", IF(J7907=K7907, "T", "H"))</f>
        <v>H</v>
      </c>
      <c r="M7907" s="11"/>
      <c r="N7907" s="11">
        <v>7906</v>
      </c>
      <c r="O7907" s="12">
        <f t="shared" ca="1" si="556"/>
        <v>0.91112217400144691</v>
      </c>
      <c r="P7907" s="12">
        <f t="shared" ca="1" si="557"/>
        <v>8.7561090667084285E-2</v>
      </c>
      <c r="Q7907" s="11" t="str">
        <f t="shared" ref="Q7907:Q8161" ca="1" si="559">IF(O7907&gt;P7907, "A", IF(O7907=P7907, "T", "H"))</f>
        <v>A</v>
      </c>
    </row>
    <row r="7908" spans="9:17" x14ac:dyDescent="0.25">
      <c r="I7908" s="11">
        <v>7907</v>
      </c>
      <c r="J7908" s="11">
        <f t="shared" ca="1" si="554"/>
        <v>0.78107534196018014</v>
      </c>
      <c r="K7908" s="11">
        <f t="shared" ca="1" si="555"/>
        <v>2.9912429941786143</v>
      </c>
      <c r="L7908" s="11" t="str">
        <f t="shared" ca="1" si="558"/>
        <v>H</v>
      </c>
      <c r="M7908" s="11"/>
      <c r="N7908" s="11">
        <v>7907</v>
      </c>
      <c r="O7908" s="12">
        <f t="shared" ca="1" si="556"/>
        <v>-0.39542645567677637</v>
      </c>
      <c r="P7908" s="12">
        <f t="shared" ca="1" si="557"/>
        <v>0.84875802336171535</v>
      </c>
      <c r="Q7908" s="11" t="str">
        <f t="shared" ca="1" si="559"/>
        <v>H</v>
      </c>
    </row>
    <row r="7909" spans="9:17" x14ac:dyDescent="0.25">
      <c r="I7909" s="11">
        <v>7908</v>
      </c>
      <c r="J7909" s="11">
        <f t="shared" ca="1" si="554"/>
        <v>2.0891848909054054</v>
      </c>
      <c r="K7909" s="11">
        <f t="shared" ca="1" si="555"/>
        <v>0.3487459268741917</v>
      </c>
      <c r="L7909" s="11" t="str">
        <f t="shared" ca="1" si="558"/>
        <v>A</v>
      </c>
      <c r="M7909" s="11"/>
      <c r="N7909" s="11">
        <v>7908</v>
      </c>
      <c r="O7909" s="12">
        <f t="shared" ca="1" si="556"/>
        <v>2.1396452854665378</v>
      </c>
      <c r="P7909" s="12">
        <f t="shared" ca="1" si="557"/>
        <v>0.65491222729674781</v>
      </c>
      <c r="Q7909" s="11" t="str">
        <f t="shared" ca="1" si="559"/>
        <v>A</v>
      </c>
    </row>
    <row r="7910" spans="9:17" x14ac:dyDescent="0.25">
      <c r="I7910" s="11">
        <v>7909</v>
      </c>
      <c r="J7910" s="11">
        <f t="shared" ca="1" si="554"/>
        <v>1.4697460241585834</v>
      </c>
      <c r="K7910" s="11">
        <f t="shared" ca="1" si="555"/>
        <v>2.881188349728701</v>
      </c>
      <c r="L7910" s="11" t="str">
        <f t="shared" ca="1" si="558"/>
        <v>H</v>
      </c>
      <c r="M7910" s="11"/>
      <c r="N7910" s="11">
        <v>7909</v>
      </c>
      <c r="O7910" s="12">
        <f t="shared" ca="1" si="556"/>
        <v>-0.98907730000791294</v>
      </c>
      <c r="P7910" s="12">
        <f t="shared" ca="1" si="557"/>
        <v>1.3194630183488565</v>
      </c>
      <c r="Q7910" s="11" t="str">
        <f t="shared" ca="1" si="559"/>
        <v>H</v>
      </c>
    </row>
    <row r="7911" spans="9:17" x14ac:dyDescent="0.25">
      <c r="I7911" s="11">
        <v>7910</v>
      </c>
      <c r="J7911" s="11">
        <f t="shared" ca="1" si="554"/>
        <v>1.6161849170447118</v>
      </c>
      <c r="K7911" s="11">
        <f t="shared" ca="1" si="555"/>
        <v>2.3466652158432515</v>
      </c>
      <c r="L7911" s="11" t="str">
        <f t="shared" ca="1" si="558"/>
        <v>H</v>
      </c>
      <c r="M7911" s="11"/>
      <c r="N7911" s="11">
        <v>7910</v>
      </c>
      <c r="O7911" s="12">
        <f t="shared" ca="1" si="556"/>
        <v>-0.60570526237261846</v>
      </c>
      <c r="P7911" s="12">
        <f t="shared" ca="1" si="557"/>
        <v>1.6338880722357643</v>
      </c>
      <c r="Q7911" s="11" t="str">
        <f t="shared" ca="1" si="559"/>
        <v>H</v>
      </c>
    </row>
    <row r="7912" spans="9:17" x14ac:dyDescent="0.25">
      <c r="I7912" s="11">
        <v>7911</v>
      </c>
      <c r="J7912" s="11">
        <f t="shared" ca="1" si="554"/>
        <v>0.62323092904311639</v>
      </c>
      <c r="K7912" s="11">
        <f t="shared" ca="1" si="555"/>
        <v>2.5984614673536059</v>
      </c>
      <c r="L7912" s="11" t="str">
        <f t="shared" ca="1" si="558"/>
        <v>H</v>
      </c>
      <c r="M7912" s="11"/>
      <c r="N7912" s="11">
        <v>7911</v>
      </c>
      <c r="O7912" s="12">
        <f t="shared" ca="1" si="556"/>
        <v>-1.1740992156048293</v>
      </c>
      <c r="P7912" s="12">
        <f t="shared" ca="1" si="557"/>
        <v>2.0438125759052288</v>
      </c>
      <c r="Q7912" s="11" t="str">
        <f t="shared" ca="1" si="559"/>
        <v>H</v>
      </c>
    </row>
    <row r="7913" spans="9:17" x14ac:dyDescent="0.25">
      <c r="I7913" s="11">
        <v>7912</v>
      </c>
      <c r="J7913" s="11">
        <f t="shared" ca="1" si="554"/>
        <v>1.6005522832297379</v>
      </c>
      <c r="K7913" s="11">
        <f t="shared" ca="1" si="555"/>
        <v>-0.16006629737791522</v>
      </c>
      <c r="L7913" s="11" t="str">
        <f t="shared" ca="1" si="558"/>
        <v>A</v>
      </c>
      <c r="M7913" s="11"/>
      <c r="N7913" s="11">
        <v>7912</v>
      </c>
      <c r="O7913" s="12">
        <f t="shared" ca="1" si="556"/>
        <v>0.65634256946793335</v>
      </c>
      <c r="P7913" s="12">
        <f t="shared" ca="1" si="557"/>
        <v>-1.4379472350085911</v>
      </c>
      <c r="Q7913" s="11" t="str">
        <f t="shared" ca="1" si="559"/>
        <v>A</v>
      </c>
    </row>
    <row r="7914" spans="9:17" x14ac:dyDescent="0.25">
      <c r="I7914" s="11">
        <v>7913</v>
      </c>
      <c r="J7914" s="11">
        <f t="shared" ca="1" si="554"/>
        <v>-0.11757700041462138</v>
      </c>
      <c r="K7914" s="11">
        <f t="shared" ca="1" si="555"/>
        <v>0.25320429565561442</v>
      </c>
      <c r="L7914" s="11" t="str">
        <f t="shared" ca="1" si="558"/>
        <v>H</v>
      </c>
      <c r="M7914" s="11"/>
      <c r="N7914" s="11">
        <v>7913</v>
      </c>
      <c r="O7914" s="12">
        <f t="shared" ca="1" si="556"/>
        <v>0.65964942548424965</v>
      </c>
      <c r="P7914" s="12">
        <f t="shared" ca="1" si="557"/>
        <v>0.57565458375921386</v>
      </c>
      <c r="Q7914" s="11" t="str">
        <f t="shared" ca="1" si="559"/>
        <v>A</v>
      </c>
    </row>
    <row r="7915" spans="9:17" x14ac:dyDescent="0.25">
      <c r="I7915" s="11">
        <v>7914</v>
      </c>
      <c r="J7915" s="11">
        <f t="shared" ca="1" si="554"/>
        <v>0.26075841912397868</v>
      </c>
      <c r="K7915" s="11">
        <f t="shared" ca="1" si="555"/>
        <v>4.0976216145115689</v>
      </c>
      <c r="L7915" s="11" t="str">
        <f t="shared" ca="1" si="558"/>
        <v>H</v>
      </c>
      <c r="M7915" s="11"/>
      <c r="N7915" s="11">
        <v>7914</v>
      </c>
      <c r="O7915" s="12">
        <f t="shared" ca="1" si="556"/>
        <v>1.249775293369781</v>
      </c>
      <c r="P7915" s="12">
        <f t="shared" ca="1" si="557"/>
        <v>-0.14558886152920669</v>
      </c>
      <c r="Q7915" s="11" t="str">
        <f t="shared" ca="1" si="559"/>
        <v>A</v>
      </c>
    </row>
    <row r="7916" spans="9:17" x14ac:dyDescent="0.25">
      <c r="I7916" s="11">
        <v>7915</v>
      </c>
      <c r="J7916" s="11">
        <f t="shared" ca="1" si="554"/>
        <v>0.88649518814300698</v>
      </c>
      <c r="K7916" s="11">
        <f t="shared" ca="1" si="555"/>
        <v>1.3995536699843245</v>
      </c>
      <c r="L7916" s="11" t="str">
        <f t="shared" ca="1" si="558"/>
        <v>H</v>
      </c>
      <c r="M7916" s="11"/>
      <c r="N7916" s="11">
        <v>7915</v>
      </c>
      <c r="O7916" s="12">
        <f t="shared" ca="1" si="556"/>
        <v>-0.49031249944226174</v>
      </c>
      <c r="P7916" s="12">
        <f t="shared" ca="1" si="557"/>
        <v>0.27063375392474842</v>
      </c>
      <c r="Q7916" s="11" t="str">
        <f t="shared" ca="1" si="559"/>
        <v>H</v>
      </c>
    </row>
    <row r="7917" spans="9:17" x14ac:dyDescent="0.25">
      <c r="I7917" s="11">
        <v>7916</v>
      </c>
      <c r="J7917" s="11">
        <f t="shared" ca="1" si="554"/>
        <v>2.0199425873915566</v>
      </c>
      <c r="K7917" s="11">
        <f t="shared" ca="1" si="555"/>
        <v>1.1138328077730577</v>
      </c>
      <c r="L7917" s="11" t="str">
        <f t="shared" ca="1" si="558"/>
        <v>A</v>
      </c>
      <c r="M7917" s="11"/>
      <c r="N7917" s="11">
        <v>7916</v>
      </c>
      <c r="O7917" s="12">
        <f t="shared" ca="1" si="556"/>
        <v>1.9519611648860675</v>
      </c>
      <c r="P7917" s="12">
        <f t="shared" ca="1" si="557"/>
        <v>1.6011195490074974</v>
      </c>
      <c r="Q7917" s="11" t="str">
        <f t="shared" ca="1" si="559"/>
        <v>A</v>
      </c>
    </row>
    <row r="7918" spans="9:17" x14ac:dyDescent="0.25">
      <c r="I7918" s="11">
        <v>7917</v>
      </c>
      <c r="J7918" s="11">
        <f t="shared" ca="1" si="554"/>
        <v>8.8106787836160994E-2</v>
      </c>
      <c r="K7918" s="11">
        <f t="shared" ca="1" si="555"/>
        <v>4.6209919698620023</v>
      </c>
      <c r="L7918" s="11" t="str">
        <f t="shared" ca="1" si="558"/>
        <v>H</v>
      </c>
      <c r="M7918" s="11"/>
      <c r="N7918" s="11">
        <v>7917</v>
      </c>
      <c r="O7918" s="12">
        <f t="shared" ca="1" si="556"/>
        <v>0.20867913783376091</v>
      </c>
      <c r="P7918" s="12">
        <f t="shared" ca="1" si="557"/>
        <v>0.38574585852092635</v>
      </c>
      <c r="Q7918" s="11" t="str">
        <f t="shared" ca="1" si="559"/>
        <v>H</v>
      </c>
    </row>
    <row r="7919" spans="9:17" x14ac:dyDescent="0.25">
      <c r="I7919" s="11">
        <v>7918</v>
      </c>
      <c r="J7919" s="11">
        <f t="shared" ca="1" si="554"/>
        <v>2.172850991025649</v>
      </c>
      <c r="K7919" s="11">
        <f t="shared" ca="1" si="555"/>
        <v>1.4055483265603486</v>
      </c>
      <c r="L7919" s="11" t="str">
        <f t="shared" ca="1" si="558"/>
        <v>A</v>
      </c>
      <c r="M7919" s="11"/>
      <c r="N7919" s="11">
        <v>7918</v>
      </c>
      <c r="O7919" s="12">
        <f t="shared" ca="1" si="556"/>
        <v>1.9805001125712447</v>
      </c>
      <c r="P7919" s="12">
        <f t="shared" ca="1" si="557"/>
        <v>-0.48264854646547373</v>
      </c>
      <c r="Q7919" s="11" t="str">
        <f t="shared" ca="1" si="559"/>
        <v>A</v>
      </c>
    </row>
    <row r="7920" spans="9:17" x14ac:dyDescent="0.25">
      <c r="I7920" s="11">
        <v>7919</v>
      </c>
      <c r="J7920" s="11">
        <f t="shared" ca="1" si="554"/>
        <v>-2.1453856091384504E-2</v>
      </c>
      <c r="K7920" s="11">
        <f t="shared" ca="1" si="555"/>
        <v>1.2259837264675784</v>
      </c>
      <c r="L7920" s="11" t="str">
        <f t="shared" ca="1" si="558"/>
        <v>H</v>
      </c>
      <c r="M7920" s="11"/>
      <c r="N7920" s="11">
        <v>7919</v>
      </c>
      <c r="O7920" s="12">
        <f t="shared" ca="1" si="556"/>
        <v>5.0045815165040697E-3</v>
      </c>
      <c r="P7920" s="12">
        <f t="shared" ca="1" si="557"/>
        <v>3.354959754354558</v>
      </c>
      <c r="Q7920" s="11" t="str">
        <f t="shared" ca="1" si="559"/>
        <v>H</v>
      </c>
    </row>
    <row r="7921" spans="9:17" x14ac:dyDescent="0.25">
      <c r="I7921" s="11">
        <v>7920</v>
      </c>
      <c r="J7921" s="11">
        <f t="shared" ca="1" si="554"/>
        <v>0.76908812481325672</v>
      </c>
      <c r="K7921" s="11">
        <f t="shared" ca="1" si="555"/>
        <v>2.1239471128197596</v>
      </c>
      <c r="L7921" s="11" t="str">
        <f t="shared" ca="1" si="558"/>
        <v>H</v>
      </c>
      <c r="M7921" s="11"/>
      <c r="N7921" s="11">
        <v>7920</v>
      </c>
      <c r="O7921" s="12">
        <f t="shared" ca="1" si="556"/>
        <v>0.95485886709116341</v>
      </c>
      <c r="P7921" s="12">
        <f t="shared" ca="1" si="557"/>
        <v>1.3728935791043049</v>
      </c>
      <c r="Q7921" s="11" t="str">
        <f t="shared" ca="1" si="559"/>
        <v>H</v>
      </c>
    </row>
    <row r="7922" spans="9:17" x14ac:dyDescent="0.25">
      <c r="I7922" s="11">
        <v>7921</v>
      </c>
      <c r="J7922" s="11">
        <f t="shared" ca="1" si="554"/>
        <v>-0.53939490670432788</v>
      </c>
      <c r="K7922" s="11">
        <f t="shared" ca="1" si="555"/>
        <v>0.56726818310792093</v>
      </c>
      <c r="L7922" s="11" t="str">
        <f t="shared" ca="1" si="558"/>
        <v>H</v>
      </c>
      <c r="M7922" s="11"/>
      <c r="N7922" s="11">
        <v>7921</v>
      </c>
      <c r="O7922" s="12">
        <f t="shared" ca="1" si="556"/>
        <v>0.27221679587524839</v>
      </c>
      <c r="P7922" s="12">
        <f t="shared" ca="1" si="557"/>
        <v>-4.8214629573657186E-2</v>
      </c>
      <c r="Q7922" s="11" t="str">
        <f t="shared" ca="1" si="559"/>
        <v>A</v>
      </c>
    </row>
    <row r="7923" spans="9:17" x14ac:dyDescent="0.25">
      <c r="I7923" s="11">
        <v>7922</v>
      </c>
      <c r="J7923" s="11">
        <f t="shared" ca="1" si="554"/>
        <v>1.8339448527963027</v>
      </c>
      <c r="K7923" s="11">
        <f t="shared" ca="1" si="555"/>
        <v>1.5568014534624317</v>
      </c>
      <c r="L7923" s="11" t="str">
        <f t="shared" ca="1" si="558"/>
        <v>A</v>
      </c>
      <c r="M7923" s="11"/>
      <c r="N7923" s="11">
        <v>7922</v>
      </c>
      <c r="O7923" s="12">
        <f t="shared" ca="1" si="556"/>
        <v>-1.1486863334363941</v>
      </c>
      <c r="P7923" s="12">
        <f t="shared" ca="1" si="557"/>
        <v>-0.74050166931821115</v>
      </c>
      <c r="Q7923" s="11" t="str">
        <f t="shared" ca="1" si="559"/>
        <v>H</v>
      </c>
    </row>
    <row r="7924" spans="9:17" x14ac:dyDescent="0.25">
      <c r="I7924" s="11">
        <v>7923</v>
      </c>
      <c r="J7924" s="11">
        <f t="shared" ca="1" si="554"/>
        <v>0.39275314557766927</v>
      </c>
      <c r="K7924" s="11">
        <f t="shared" ca="1" si="555"/>
        <v>0.36056896259142501</v>
      </c>
      <c r="L7924" s="11" t="str">
        <f t="shared" ca="1" si="558"/>
        <v>A</v>
      </c>
      <c r="M7924" s="11"/>
      <c r="N7924" s="11">
        <v>7923</v>
      </c>
      <c r="O7924" s="12">
        <f t="shared" ca="1" si="556"/>
        <v>2.5362382546014004</v>
      </c>
      <c r="P7924" s="12">
        <f t="shared" ca="1" si="557"/>
        <v>3.314546180974379</v>
      </c>
      <c r="Q7924" s="11" t="str">
        <f t="shared" ca="1" si="559"/>
        <v>H</v>
      </c>
    </row>
    <row r="7925" spans="9:17" x14ac:dyDescent="0.25">
      <c r="I7925" s="11">
        <v>7924</v>
      </c>
      <c r="J7925" s="11">
        <f t="shared" ca="1" si="554"/>
        <v>-0.5477176965062317</v>
      </c>
      <c r="K7925" s="11">
        <f t="shared" ca="1" si="555"/>
        <v>1.6006318212749577</v>
      </c>
      <c r="L7925" s="11" t="str">
        <f t="shared" ca="1" si="558"/>
        <v>H</v>
      </c>
      <c r="M7925" s="11"/>
      <c r="N7925" s="11">
        <v>7924</v>
      </c>
      <c r="O7925" s="12">
        <f t="shared" ca="1" si="556"/>
        <v>1.2774418605932965</v>
      </c>
      <c r="P7925" s="12">
        <f t="shared" ca="1" si="557"/>
        <v>2.9749812241255111</v>
      </c>
      <c r="Q7925" s="11" t="str">
        <f t="shared" ca="1" si="559"/>
        <v>H</v>
      </c>
    </row>
    <row r="7926" spans="9:17" x14ac:dyDescent="0.25">
      <c r="I7926" s="11">
        <v>7925</v>
      </c>
      <c r="J7926" s="11">
        <f t="shared" ca="1" si="554"/>
        <v>1.3815181739041014</v>
      </c>
      <c r="K7926" s="11">
        <f t="shared" ca="1" si="555"/>
        <v>2.9588276493162309</v>
      </c>
      <c r="L7926" s="11" t="str">
        <f t="shared" ca="1" si="558"/>
        <v>H</v>
      </c>
      <c r="M7926" s="11"/>
      <c r="N7926" s="11">
        <v>7925</v>
      </c>
      <c r="O7926" s="12">
        <f t="shared" ca="1" si="556"/>
        <v>0.19889059549962496</v>
      </c>
      <c r="P7926" s="12">
        <f t="shared" ca="1" si="557"/>
        <v>1.6975905367420614</v>
      </c>
      <c r="Q7926" s="11" t="str">
        <f t="shared" ca="1" si="559"/>
        <v>H</v>
      </c>
    </row>
    <row r="7927" spans="9:17" x14ac:dyDescent="0.25">
      <c r="I7927" s="11">
        <v>7926</v>
      </c>
      <c r="J7927" s="11">
        <f t="shared" ca="1" si="554"/>
        <v>2.5436138952263514</v>
      </c>
      <c r="K7927" s="11">
        <f t="shared" ca="1" si="555"/>
        <v>1.7265379504305778</v>
      </c>
      <c r="L7927" s="11" t="str">
        <f t="shared" ca="1" si="558"/>
        <v>A</v>
      </c>
      <c r="M7927" s="11"/>
      <c r="N7927" s="11">
        <v>7926</v>
      </c>
      <c r="O7927" s="12">
        <f t="shared" ca="1" si="556"/>
        <v>1.4989430743561534</v>
      </c>
      <c r="P7927" s="12">
        <f t="shared" ca="1" si="557"/>
        <v>-3.7888066705820065</v>
      </c>
      <c r="Q7927" s="11" t="str">
        <f t="shared" ca="1" si="559"/>
        <v>A</v>
      </c>
    </row>
    <row r="7928" spans="9:17" x14ac:dyDescent="0.25">
      <c r="I7928" s="11">
        <v>7927</v>
      </c>
      <c r="J7928" s="11">
        <f t="shared" ca="1" si="554"/>
        <v>-0.19018927475491887</v>
      </c>
      <c r="K7928" s="11">
        <f t="shared" ca="1" si="555"/>
        <v>1.7894576149423396</v>
      </c>
      <c r="L7928" s="11" t="str">
        <f t="shared" ca="1" si="558"/>
        <v>H</v>
      </c>
      <c r="M7928" s="11"/>
      <c r="N7928" s="11">
        <v>7927</v>
      </c>
      <c r="O7928" s="12">
        <f t="shared" ca="1" si="556"/>
        <v>-0.43700870755875199</v>
      </c>
      <c r="P7928" s="12">
        <f t="shared" ca="1" si="557"/>
        <v>0.91557910466384096</v>
      </c>
      <c r="Q7928" s="11" t="str">
        <f t="shared" ca="1" si="559"/>
        <v>H</v>
      </c>
    </row>
    <row r="7929" spans="9:17" x14ac:dyDescent="0.25">
      <c r="I7929" s="11">
        <v>7928</v>
      </c>
      <c r="J7929" s="11">
        <f t="shared" ca="1" si="554"/>
        <v>-1.4700118683339305</v>
      </c>
      <c r="K7929" s="11">
        <f t="shared" ca="1" si="555"/>
        <v>2.9601261030140789</v>
      </c>
      <c r="L7929" s="11" t="str">
        <f t="shared" ca="1" si="558"/>
        <v>H</v>
      </c>
      <c r="M7929" s="11"/>
      <c r="N7929" s="11">
        <v>7928</v>
      </c>
      <c r="O7929" s="12">
        <f t="shared" ca="1" si="556"/>
        <v>0.80839895963527941</v>
      </c>
      <c r="P7929" s="12">
        <f t="shared" ca="1" si="557"/>
        <v>1.5914537421389325</v>
      </c>
      <c r="Q7929" s="11" t="str">
        <f t="shared" ca="1" si="559"/>
        <v>H</v>
      </c>
    </row>
    <row r="7930" spans="9:17" x14ac:dyDescent="0.25">
      <c r="I7930" s="11">
        <v>7929</v>
      </c>
      <c r="J7930" s="11">
        <f t="shared" ca="1" si="554"/>
        <v>0.92469027974489149</v>
      </c>
      <c r="K7930" s="11">
        <f t="shared" ca="1" si="555"/>
        <v>1.5059484239727934</v>
      </c>
      <c r="L7930" s="11" t="str">
        <f t="shared" ca="1" si="558"/>
        <v>H</v>
      </c>
      <c r="M7930" s="11"/>
      <c r="N7930" s="11">
        <v>7929</v>
      </c>
      <c r="O7930" s="12">
        <f t="shared" ca="1" si="556"/>
        <v>1.0623488869878224</v>
      </c>
      <c r="P7930" s="12">
        <f t="shared" ca="1" si="557"/>
        <v>-0.66795300564575832</v>
      </c>
      <c r="Q7930" s="11" t="str">
        <f t="shared" ca="1" si="559"/>
        <v>A</v>
      </c>
    </row>
    <row r="7931" spans="9:17" x14ac:dyDescent="0.25">
      <c r="I7931" s="11">
        <v>7930</v>
      </c>
      <c r="J7931" s="11">
        <f t="shared" ca="1" si="554"/>
        <v>3.7049391863920751</v>
      </c>
      <c r="K7931" s="11">
        <f t="shared" ca="1" si="555"/>
        <v>3.7629885278021158</v>
      </c>
      <c r="L7931" s="11" t="str">
        <f t="shared" ca="1" si="558"/>
        <v>H</v>
      </c>
      <c r="M7931" s="11"/>
      <c r="N7931" s="11">
        <v>7930</v>
      </c>
      <c r="O7931" s="12">
        <f t="shared" ca="1" si="556"/>
        <v>2.0814255404481421</v>
      </c>
      <c r="P7931" s="12">
        <f t="shared" ca="1" si="557"/>
        <v>1.3440910299857285</v>
      </c>
      <c r="Q7931" s="11" t="str">
        <f t="shared" ca="1" si="559"/>
        <v>A</v>
      </c>
    </row>
    <row r="7932" spans="9:17" x14ac:dyDescent="0.25">
      <c r="I7932" s="11">
        <v>7931</v>
      </c>
      <c r="J7932" s="11">
        <f t="shared" ca="1" si="554"/>
        <v>1.0967619812219385</v>
      </c>
      <c r="K7932" s="11">
        <f t="shared" ca="1" si="555"/>
        <v>0.63952928275924847</v>
      </c>
      <c r="L7932" s="11" t="str">
        <f t="shared" ca="1" si="558"/>
        <v>A</v>
      </c>
      <c r="M7932" s="11"/>
      <c r="N7932" s="11">
        <v>7931</v>
      </c>
      <c r="O7932" s="12">
        <f t="shared" ca="1" si="556"/>
        <v>-0.35472709429772442</v>
      </c>
      <c r="P7932" s="12">
        <f t="shared" ca="1" si="557"/>
        <v>2.5185365507949546</v>
      </c>
      <c r="Q7932" s="11" t="str">
        <f t="shared" ca="1" si="559"/>
        <v>H</v>
      </c>
    </row>
    <row r="7933" spans="9:17" x14ac:dyDescent="0.25">
      <c r="I7933" s="11">
        <v>7932</v>
      </c>
      <c r="J7933" s="11">
        <f t="shared" ca="1" si="554"/>
        <v>-1.1736016979087736</v>
      </c>
      <c r="K7933" s="11">
        <f t="shared" ca="1" si="555"/>
        <v>2.8986964670927793</v>
      </c>
      <c r="L7933" s="11" t="str">
        <f t="shared" ca="1" si="558"/>
        <v>H</v>
      </c>
      <c r="M7933" s="11"/>
      <c r="N7933" s="11">
        <v>7932</v>
      </c>
      <c r="O7933" s="12">
        <f t="shared" ca="1" si="556"/>
        <v>0.98919257500082947</v>
      </c>
      <c r="P7933" s="12">
        <f t="shared" ca="1" si="557"/>
        <v>1.1086095236956319</v>
      </c>
      <c r="Q7933" s="11" t="str">
        <f t="shared" ca="1" si="559"/>
        <v>H</v>
      </c>
    </row>
    <row r="7934" spans="9:17" x14ac:dyDescent="0.25">
      <c r="I7934" s="11">
        <v>7933</v>
      </c>
      <c r="J7934" s="11">
        <f t="shared" ca="1" si="554"/>
        <v>1.9117404021078213</v>
      </c>
      <c r="K7934" s="11">
        <f t="shared" ca="1" si="555"/>
        <v>1.9172463782088163</v>
      </c>
      <c r="L7934" s="11" t="str">
        <f t="shared" ca="1" si="558"/>
        <v>H</v>
      </c>
      <c r="M7934" s="11"/>
      <c r="N7934" s="11">
        <v>7933</v>
      </c>
      <c r="O7934" s="12">
        <f t="shared" ca="1" si="556"/>
        <v>1.6736857916016548</v>
      </c>
      <c r="P7934" s="12">
        <f t="shared" ca="1" si="557"/>
        <v>3.6335155503379708</v>
      </c>
      <c r="Q7934" s="11" t="str">
        <f t="shared" ca="1" si="559"/>
        <v>H</v>
      </c>
    </row>
    <row r="7935" spans="9:17" x14ac:dyDescent="0.25">
      <c r="I7935" s="11">
        <v>7934</v>
      </c>
      <c r="J7935" s="11">
        <f t="shared" ca="1" si="554"/>
        <v>0.28773992441782403</v>
      </c>
      <c r="K7935" s="11">
        <f t="shared" ca="1" si="555"/>
        <v>0.43751074330464812</v>
      </c>
      <c r="L7935" s="11" t="str">
        <f t="shared" ca="1" si="558"/>
        <v>H</v>
      </c>
      <c r="M7935" s="11"/>
      <c r="N7935" s="11">
        <v>7934</v>
      </c>
      <c r="O7935" s="12">
        <f t="shared" ca="1" si="556"/>
        <v>-0.5477735686860743</v>
      </c>
      <c r="P7935" s="12">
        <f t="shared" ca="1" si="557"/>
        <v>1.2340648957756006</v>
      </c>
      <c r="Q7935" s="11" t="str">
        <f t="shared" ca="1" si="559"/>
        <v>H</v>
      </c>
    </row>
    <row r="7936" spans="9:17" x14ac:dyDescent="0.25">
      <c r="I7936" s="11">
        <v>7935</v>
      </c>
      <c r="J7936" s="11">
        <f t="shared" ca="1" si="554"/>
        <v>1.7087139315849909</v>
      </c>
      <c r="K7936" s="11">
        <f t="shared" ca="1" si="555"/>
        <v>1.1175008471997834</v>
      </c>
      <c r="L7936" s="11" t="str">
        <f t="shared" ca="1" si="558"/>
        <v>A</v>
      </c>
      <c r="M7936" s="11"/>
      <c r="N7936" s="11">
        <v>7935</v>
      </c>
      <c r="O7936" s="12">
        <f t="shared" ca="1" si="556"/>
        <v>1.300584216227306</v>
      </c>
      <c r="P7936" s="12">
        <f t="shared" ca="1" si="557"/>
        <v>2.2143802615263728</v>
      </c>
      <c r="Q7936" s="11" t="str">
        <f t="shared" ca="1" si="559"/>
        <v>H</v>
      </c>
    </row>
    <row r="7937" spans="9:17" x14ac:dyDescent="0.25">
      <c r="I7937" s="11">
        <v>7936</v>
      </c>
      <c r="J7937" s="11">
        <f t="shared" ca="1" si="554"/>
        <v>0.3693067049318951</v>
      </c>
      <c r="K7937" s="11">
        <f t="shared" ca="1" si="555"/>
        <v>2.3434441179570742</v>
      </c>
      <c r="L7937" s="11" t="str">
        <f t="shared" ca="1" si="558"/>
        <v>H</v>
      </c>
      <c r="M7937" s="11"/>
      <c r="N7937" s="11">
        <v>7936</v>
      </c>
      <c r="O7937" s="12">
        <f t="shared" ca="1" si="556"/>
        <v>1.2395117422234332</v>
      </c>
      <c r="P7937" s="12">
        <f t="shared" ca="1" si="557"/>
        <v>2.4011686817440436</v>
      </c>
      <c r="Q7937" s="11" t="str">
        <f t="shared" ca="1" si="559"/>
        <v>H</v>
      </c>
    </row>
    <row r="7938" spans="9:17" x14ac:dyDescent="0.25">
      <c r="I7938" s="11">
        <v>7937</v>
      </c>
      <c r="J7938" s="11">
        <f t="shared" ca="1" si="554"/>
        <v>0.96816106284965386</v>
      </c>
      <c r="K7938" s="11">
        <f t="shared" ca="1" si="555"/>
        <v>4.2743440807143962</v>
      </c>
      <c r="L7938" s="11" t="str">
        <f t="shared" ca="1" si="558"/>
        <v>H</v>
      </c>
      <c r="M7938" s="11"/>
      <c r="N7938" s="11">
        <v>7937</v>
      </c>
      <c r="O7938" s="12">
        <f t="shared" ca="1" si="556"/>
        <v>2.641495908375795</v>
      </c>
      <c r="P7938" s="12">
        <f t="shared" ca="1" si="557"/>
        <v>4.0579897307415873</v>
      </c>
      <c r="Q7938" s="11" t="str">
        <f t="shared" ca="1" si="559"/>
        <v>H</v>
      </c>
    </row>
    <row r="7939" spans="9:17" x14ac:dyDescent="0.25">
      <c r="I7939" s="11">
        <v>7938</v>
      </c>
      <c r="J7939" s="11">
        <f t="shared" ref="J7939:J8002" ca="1" si="560">NORMINV(RAND(), $D$3,$F$3)</f>
        <v>-0.29419524758004523</v>
      </c>
      <c r="K7939" s="11">
        <f t="shared" ref="K7939:K8002" ca="1" si="561">NORMINV(RAND(), $D$2,$F$2)</f>
        <v>3.8544591063210261</v>
      </c>
      <c r="L7939" s="11" t="str">
        <f t="shared" ca="1" si="558"/>
        <v>H</v>
      </c>
      <c r="M7939" s="11"/>
      <c r="N7939" s="11">
        <v>7938</v>
      </c>
      <c r="O7939" s="12">
        <f t="shared" ref="O7939:O8002" ca="1" si="562">NORMINV(RAND(), $D$11,$F$11)</f>
        <v>-0.68452246313990361</v>
      </c>
      <c r="P7939" s="12">
        <f t="shared" ref="P7939:P8002" ca="1" si="563">NORMINV(RAND(), $D$10,$F$10)</f>
        <v>2.0524304013706018</v>
      </c>
      <c r="Q7939" s="11" t="str">
        <f t="shared" ca="1" si="559"/>
        <v>H</v>
      </c>
    </row>
    <row r="7940" spans="9:17" x14ac:dyDescent="0.25">
      <c r="I7940" s="11">
        <v>7939</v>
      </c>
      <c r="J7940" s="11">
        <f t="shared" ca="1" si="560"/>
        <v>2.3169394391965485</v>
      </c>
      <c r="K7940" s="11">
        <f t="shared" ca="1" si="561"/>
        <v>0.67852930899795916</v>
      </c>
      <c r="L7940" s="11" t="str">
        <f t="shared" ca="1" si="558"/>
        <v>A</v>
      </c>
      <c r="M7940" s="11"/>
      <c r="N7940" s="11">
        <v>7939</v>
      </c>
      <c r="O7940" s="12">
        <f t="shared" ca="1" si="562"/>
        <v>1.0760829590627408</v>
      </c>
      <c r="P7940" s="12">
        <f t="shared" ca="1" si="563"/>
        <v>0.57710180821882273</v>
      </c>
      <c r="Q7940" s="11" t="str">
        <f t="shared" ca="1" si="559"/>
        <v>A</v>
      </c>
    </row>
    <row r="7941" spans="9:17" x14ac:dyDescent="0.25">
      <c r="I7941" s="11">
        <v>7940</v>
      </c>
      <c r="J7941" s="11">
        <f t="shared" ca="1" si="560"/>
        <v>1.0213486856035894</v>
      </c>
      <c r="K7941" s="11">
        <f t="shared" ca="1" si="561"/>
        <v>1.9127907892122247</v>
      </c>
      <c r="L7941" s="11" t="str">
        <f t="shared" ca="1" si="558"/>
        <v>H</v>
      </c>
      <c r="M7941" s="11"/>
      <c r="N7941" s="11">
        <v>7940</v>
      </c>
      <c r="O7941" s="12">
        <f t="shared" ca="1" si="562"/>
        <v>0.4805467213445978</v>
      </c>
      <c r="P7941" s="12">
        <f t="shared" ca="1" si="563"/>
        <v>2.4570332581451626</v>
      </c>
      <c r="Q7941" s="11" t="str">
        <f t="shared" ca="1" si="559"/>
        <v>H</v>
      </c>
    </row>
    <row r="7942" spans="9:17" x14ac:dyDescent="0.25">
      <c r="I7942" s="11">
        <v>7941</v>
      </c>
      <c r="J7942" s="11">
        <f t="shared" ca="1" si="560"/>
        <v>1.2721980169667604</v>
      </c>
      <c r="K7942" s="11">
        <f t="shared" ca="1" si="561"/>
        <v>-2.1437022186540928</v>
      </c>
      <c r="L7942" s="11" t="str">
        <f t="shared" ca="1" si="558"/>
        <v>A</v>
      </c>
      <c r="M7942" s="11"/>
      <c r="N7942" s="11">
        <v>7941</v>
      </c>
      <c r="O7942" s="12">
        <f t="shared" ca="1" si="562"/>
        <v>1.3053570096732152</v>
      </c>
      <c r="P7942" s="12">
        <f t="shared" ca="1" si="563"/>
        <v>2.4365500486625407</v>
      </c>
      <c r="Q7942" s="11" t="str">
        <f t="shared" ca="1" si="559"/>
        <v>H</v>
      </c>
    </row>
    <row r="7943" spans="9:17" x14ac:dyDescent="0.25">
      <c r="I7943" s="11">
        <v>7942</v>
      </c>
      <c r="J7943" s="11">
        <f t="shared" ca="1" si="560"/>
        <v>2.5708659730233085</v>
      </c>
      <c r="K7943" s="11">
        <f t="shared" ca="1" si="561"/>
        <v>1.6157036533369924</v>
      </c>
      <c r="L7943" s="11" t="str">
        <f t="shared" ca="1" si="558"/>
        <v>A</v>
      </c>
      <c r="M7943" s="11"/>
      <c r="N7943" s="11">
        <v>7942</v>
      </c>
      <c r="O7943" s="12">
        <f t="shared" ca="1" si="562"/>
        <v>-1.4048551007756158</v>
      </c>
      <c r="P7943" s="12">
        <f t="shared" ca="1" si="563"/>
        <v>0.55557500257719028</v>
      </c>
      <c r="Q7943" s="11" t="str">
        <f t="shared" ca="1" si="559"/>
        <v>H</v>
      </c>
    </row>
    <row r="7944" spans="9:17" x14ac:dyDescent="0.25">
      <c r="I7944" s="11">
        <v>7943</v>
      </c>
      <c r="J7944" s="11">
        <f t="shared" ca="1" si="560"/>
        <v>0.24710984219880483</v>
      </c>
      <c r="K7944" s="11">
        <f t="shared" ca="1" si="561"/>
        <v>0.60368589235822734</v>
      </c>
      <c r="L7944" s="11" t="str">
        <f t="shared" ca="1" si="558"/>
        <v>H</v>
      </c>
      <c r="M7944" s="11"/>
      <c r="N7944" s="11">
        <v>7943</v>
      </c>
      <c r="O7944" s="12">
        <f t="shared" ca="1" si="562"/>
        <v>-1.0409479672975885</v>
      </c>
      <c r="P7944" s="12">
        <f t="shared" ca="1" si="563"/>
        <v>1.8637510231949816</v>
      </c>
      <c r="Q7944" s="11" t="str">
        <f t="shared" ca="1" si="559"/>
        <v>H</v>
      </c>
    </row>
    <row r="7945" spans="9:17" x14ac:dyDescent="0.25">
      <c r="I7945" s="11">
        <v>7944</v>
      </c>
      <c r="J7945" s="11">
        <f t="shared" ca="1" si="560"/>
        <v>2.1125085456928838</v>
      </c>
      <c r="K7945" s="11">
        <f t="shared" ca="1" si="561"/>
        <v>2.7826463943975206</v>
      </c>
      <c r="L7945" s="11" t="str">
        <f t="shared" ca="1" si="558"/>
        <v>H</v>
      </c>
      <c r="M7945" s="11"/>
      <c r="N7945" s="11">
        <v>7944</v>
      </c>
      <c r="O7945" s="12">
        <f t="shared" ca="1" si="562"/>
        <v>-0.12452161601978495</v>
      </c>
      <c r="P7945" s="12">
        <f t="shared" ca="1" si="563"/>
        <v>0.98629507751113787</v>
      </c>
      <c r="Q7945" s="11" t="str">
        <f t="shared" ca="1" si="559"/>
        <v>H</v>
      </c>
    </row>
    <row r="7946" spans="9:17" x14ac:dyDescent="0.25">
      <c r="I7946" s="11">
        <v>7945</v>
      </c>
      <c r="J7946" s="11">
        <f t="shared" ca="1" si="560"/>
        <v>-2.4657884176018441E-2</v>
      </c>
      <c r="K7946" s="11">
        <f t="shared" ca="1" si="561"/>
        <v>2.9665919928570257</v>
      </c>
      <c r="L7946" s="11" t="str">
        <f t="shared" ca="1" si="558"/>
        <v>H</v>
      </c>
      <c r="M7946" s="11"/>
      <c r="N7946" s="11">
        <v>7945</v>
      </c>
      <c r="O7946" s="12">
        <f t="shared" ca="1" si="562"/>
        <v>0.68335926293581428</v>
      </c>
      <c r="P7946" s="12">
        <f t="shared" ca="1" si="563"/>
        <v>0.88356840912082701</v>
      </c>
      <c r="Q7946" s="11" t="str">
        <f t="shared" ca="1" si="559"/>
        <v>H</v>
      </c>
    </row>
    <row r="7947" spans="9:17" x14ac:dyDescent="0.25">
      <c r="I7947" s="11">
        <v>7946</v>
      </c>
      <c r="J7947" s="11">
        <f t="shared" ca="1" si="560"/>
        <v>0.92621951853171181</v>
      </c>
      <c r="K7947" s="11">
        <f t="shared" ca="1" si="561"/>
        <v>4.2178666286885003</v>
      </c>
      <c r="L7947" s="11" t="str">
        <f t="shared" ca="1" si="558"/>
        <v>H</v>
      </c>
      <c r="M7947" s="11"/>
      <c r="N7947" s="11">
        <v>7946</v>
      </c>
      <c r="O7947" s="12">
        <f t="shared" ca="1" si="562"/>
        <v>1.8692550571740969</v>
      </c>
      <c r="P7947" s="12">
        <f t="shared" ca="1" si="563"/>
        <v>0.96118388928922172</v>
      </c>
      <c r="Q7947" s="11" t="str">
        <f t="shared" ca="1" si="559"/>
        <v>A</v>
      </c>
    </row>
    <row r="7948" spans="9:17" x14ac:dyDescent="0.25">
      <c r="I7948" s="11">
        <v>7947</v>
      </c>
      <c r="J7948" s="11">
        <f t="shared" ca="1" si="560"/>
        <v>-0.15260462181404011</v>
      </c>
      <c r="K7948" s="11">
        <f t="shared" ca="1" si="561"/>
        <v>1.5975396483190036</v>
      </c>
      <c r="L7948" s="11" t="str">
        <f t="shared" ca="1" si="558"/>
        <v>H</v>
      </c>
      <c r="M7948" s="11"/>
      <c r="N7948" s="11">
        <v>7947</v>
      </c>
      <c r="O7948" s="12">
        <f t="shared" ca="1" si="562"/>
        <v>2.1004926689624623</v>
      </c>
      <c r="P7948" s="12">
        <f t="shared" ca="1" si="563"/>
        <v>-1.1463438514252298</v>
      </c>
      <c r="Q7948" s="11" t="str">
        <f t="shared" ca="1" si="559"/>
        <v>A</v>
      </c>
    </row>
    <row r="7949" spans="9:17" x14ac:dyDescent="0.25">
      <c r="I7949" s="11">
        <v>7948</v>
      </c>
      <c r="J7949" s="11">
        <f t="shared" ca="1" si="560"/>
        <v>0.66837818052728748</v>
      </c>
      <c r="K7949" s="11">
        <f t="shared" ca="1" si="561"/>
        <v>-9.03085868502016E-2</v>
      </c>
      <c r="L7949" s="11" t="str">
        <f t="shared" ca="1" si="558"/>
        <v>A</v>
      </c>
      <c r="M7949" s="11"/>
      <c r="N7949" s="11">
        <v>7948</v>
      </c>
      <c r="O7949" s="12">
        <f t="shared" ca="1" si="562"/>
        <v>-0.8038754981155829</v>
      </c>
      <c r="P7949" s="12">
        <f t="shared" ca="1" si="563"/>
        <v>-1.2839143012362522</v>
      </c>
      <c r="Q7949" s="11" t="str">
        <f t="shared" ca="1" si="559"/>
        <v>A</v>
      </c>
    </row>
    <row r="7950" spans="9:17" x14ac:dyDescent="0.25">
      <c r="I7950" s="11">
        <v>7949</v>
      </c>
      <c r="J7950" s="11">
        <f t="shared" ca="1" si="560"/>
        <v>1.7472418582113163</v>
      </c>
      <c r="K7950" s="11">
        <f t="shared" ca="1" si="561"/>
        <v>1.7558271487324164</v>
      </c>
      <c r="L7950" s="11" t="str">
        <f t="shared" ca="1" si="558"/>
        <v>H</v>
      </c>
      <c r="M7950" s="11"/>
      <c r="N7950" s="11">
        <v>7949</v>
      </c>
      <c r="O7950" s="12">
        <f t="shared" ca="1" si="562"/>
        <v>0.68904238410167418</v>
      </c>
      <c r="P7950" s="12">
        <f t="shared" ca="1" si="563"/>
        <v>1.2753231529610471</v>
      </c>
      <c r="Q7950" s="11" t="str">
        <f t="shared" ca="1" si="559"/>
        <v>H</v>
      </c>
    </row>
    <row r="7951" spans="9:17" x14ac:dyDescent="0.25">
      <c r="I7951" s="11">
        <v>7950</v>
      </c>
      <c r="J7951" s="11">
        <f t="shared" ca="1" si="560"/>
        <v>3.5127386822746383</v>
      </c>
      <c r="K7951" s="11">
        <f t="shared" ca="1" si="561"/>
        <v>3.439460951900136</v>
      </c>
      <c r="L7951" s="11" t="str">
        <f t="shared" ca="1" si="558"/>
        <v>A</v>
      </c>
      <c r="M7951" s="11"/>
      <c r="N7951" s="11">
        <v>7950</v>
      </c>
      <c r="O7951" s="12">
        <f t="shared" ca="1" si="562"/>
        <v>-2.3531403459046301</v>
      </c>
      <c r="P7951" s="12">
        <f t="shared" ca="1" si="563"/>
        <v>2.8430513873480905</v>
      </c>
      <c r="Q7951" s="11" t="str">
        <f t="shared" ca="1" si="559"/>
        <v>H</v>
      </c>
    </row>
    <row r="7952" spans="9:17" x14ac:dyDescent="0.25">
      <c r="I7952" s="11">
        <v>7951</v>
      </c>
      <c r="J7952" s="11">
        <f t="shared" ca="1" si="560"/>
        <v>1.2857732347712552</v>
      </c>
      <c r="K7952" s="11">
        <f t="shared" ca="1" si="561"/>
        <v>0.69908025041540833</v>
      </c>
      <c r="L7952" s="11" t="str">
        <f t="shared" ca="1" si="558"/>
        <v>A</v>
      </c>
      <c r="M7952" s="11"/>
      <c r="N7952" s="11">
        <v>7951</v>
      </c>
      <c r="O7952" s="12">
        <f t="shared" ca="1" si="562"/>
        <v>1.5437583017549659</v>
      </c>
      <c r="P7952" s="12">
        <f t="shared" ca="1" si="563"/>
        <v>0.62081481274984296</v>
      </c>
      <c r="Q7952" s="11" t="str">
        <f t="shared" ca="1" si="559"/>
        <v>A</v>
      </c>
    </row>
    <row r="7953" spans="9:17" x14ac:dyDescent="0.25">
      <c r="I7953" s="11">
        <v>7952</v>
      </c>
      <c r="J7953" s="11">
        <f t="shared" ca="1" si="560"/>
        <v>8.7843660893591413E-2</v>
      </c>
      <c r="K7953" s="11">
        <f t="shared" ca="1" si="561"/>
        <v>1.4195897454703568</v>
      </c>
      <c r="L7953" s="11" t="str">
        <f t="shared" ca="1" si="558"/>
        <v>H</v>
      </c>
      <c r="M7953" s="11"/>
      <c r="N7953" s="11">
        <v>7952</v>
      </c>
      <c r="O7953" s="12">
        <f t="shared" ca="1" si="562"/>
        <v>0.24076347825831007</v>
      </c>
      <c r="P7953" s="12">
        <f t="shared" ca="1" si="563"/>
        <v>2.4959656949512188</v>
      </c>
      <c r="Q7953" s="11" t="str">
        <f t="shared" ca="1" si="559"/>
        <v>H</v>
      </c>
    </row>
    <row r="7954" spans="9:17" x14ac:dyDescent="0.25">
      <c r="I7954" s="11">
        <v>7953</v>
      </c>
      <c r="J7954" s="11">
        <f t="shared" ca="1" si="560"/>
        <v>-0.97084234970301353</v>
      </c>
      <c r="K7954" s="11">
        <f t="shared" ca="1" si="561"/>
        <v>3.3065886462546326</v>
      </c>
      <c r="L7954" s="11" t="str">
        <f t="shared" ca="1" si="558"/>
        <v>H</v>
      </c>
      <c r="M7954" s="11"/>
      <c r="N7954" s="11">
        <v>7953</v>
      </c>
      <c r="O7954" s="12">
        <f t="shared" ca="1" si="562"/>
        <v>-2.1084033431694413</v>
      </c>
      <c r="P7954" s="12">
        <f t="shared" ca="1" si="563"/>
        <v>1.2058582261495314</v>
      </c>
      <c r="Q7954" s="11" t="str">
        <f t="shared" ca="1" si="559"/>
        <v>H</v>
      </c>
    </row>
    <row r="7955" spans="9:17" x14ac:dyDescent="0.25">
      <c r="I7955" s="11">
        <v>7954</v>
      </c>
      <c r="J7955" s="11">
        <f t="shared" ca="1" si="560"/>
        <v>0.75836494713353952</v>
      </c>
      <c r="K7955" s="11">
        <f t="shared" ca="1" si="561"/>
        <v>1.0047752121609868</v>
      </c>
      <c r="L7955" s="11" t="str">
        <f t="shared" ca="1" si="558"/>
        <v>H</v>
      </c>
      <c r="M7955" s="11"/>
      <c r="N7955" s="11">
        <v>7954</v>
      </c>
      <c r="O7955" s="12">
        <f t="shared" ca="1" si="562"/>
        <v>0.23050508580473678</v>
      </c>
      <c r="P7955" s="12">
        <f t="shared" ca="1" si="563"/>
        <v>0.76204303927286077</v>
      </c>
      <c r="Q7955" s="11" t="str">
        <f t="shared" ca="1" si="559"/>
        <v>H</v>
      </c>
    </row>
    <row r="7956" spans="9:17" x14ac:dyDescent="0.25">
      <c r="I7956" s="11">
        <v>7955</v>
      </c>
      <c r="J7956" s="11">
        <f t="shared" ca="1" si="560"/>
        <v>1.2031712490645787</v>
      </c>
      <c r="K7956" s="11">
        <f t="shared" ca="1" si="561"/>
        <v>2.4918597248152481</v>
      </c>
      <c r="L7956" s="11" t="str">
        <f t="shared" ca="1" si="558"/>
        <v>H</v>
      </c>
      <c r="M7956" s="11"/>
      <c r="N7956" s="11">
        <v>7955</v>
      </c>
      <c r="O7956" s="12">
        <f t="shared" ca="1" si="562"/>
        <v>0.80090245656093528</v>
      </c>
      <c r="P7956" s="12">
        <f t="shared" ca="1" si="563"/>
        <v>0.2252198133131682</v>
      </c>
      <c r="Q7956" s="11" t="str">
        <f t="shared" ca="1" si="559"/>
        <v>A</v>
      </c>
    </row>
    <row r="7957" spans="9:17" x14ac:dyDescent="0.25">
      <c r="I7957" s="11">
        <v>7956</v>
      </c>
      <c r="J7957" s="11">
        <f t="shared" ca="1" si="560"/>
        <v>1.35739824954213</v>
      </c>
      <c r="K7957" s="11">
        <f t="shared" ca="1" si="561"/>
        <v>0.3253015131044148</v>
      </c>
      <c r="L7957" s="11" t="str">
        <f t="shared" ca="1" si="558"/>
        <v>A</v>
      </c>
      <c r="M7957" s="11"/>
      <c r="N7957" s="11">
        <v>7956</v>
      </c>
      <c r="O7957" s="12">
        <f t="shared" ca="1" si="562"/>
        <v>2.1003069835154373</v>
      </c>
      <c r="P7957" s="12">
        <f t="shared" ca="1" si="563"/>
        <v>1.2792005781277842</v>
      </c>
      <c r="Q7957" s="11" t="str">
        <f t="shared" ca="1" si="559"/>
        <v>A</v>
      </c>
    </row>
    <row r="7958" spans="9:17" x14ac:dyDescent="0.25">
      <c r="I7958" s="11">
        <v>7957</v>
      </c>
      <c r="J7958" s="11">
        <f t="shared" ca="1" si="560"/>
        <v>1.2143622439029591</v>
      </c>
      <c r="K7958" s="11">
        <f t="shared" ca="1" si="561"/>
        <v>0.56453163524233241</v>
      </c>
      <c r="L7958" s="11" t="str">
        <f t="shared" ca="1" si="558"/>
        <v>A</v>
      </c>
      <c r="M7958" s="11"/>
      <c r="N7958" s="11">
        <v>7957</v>
      </c>
      <c r="O7958" s="12">
        <f t="shared" ca="1" si="562"/>
        <v>2.1104385703218513</v>
      </c>
      <c r="P7958" s="12">
        <f t="shared" ca="1" si="563"/>
        <v>-0.87307919309987359</v>
      </c>
      <c r="Q7958" s="11" t="str">
        <f t="shared" ca="1" si="559"/>
        <v>A</v>
      </c>
    </row>
    <row r="7959" spans="9:17" x14ac:dyDescent="0.25">
      <c r="I7959" s="11">
        <v>7958</v>
      </c>
      <c r="J7959" s="11">
        <f t="shared" ca="1" si="560"/>
        <v>1.5319862978685581</v>
      </c>
      <c r="K7959" s="11">
        <f t="shared" ca="1" si="561"/>
        <v>1.1362344934028226</v>
      </c>
      <c r="L7959" s="11" t="str">
        <f t="shared" ca="1" si="558"/>
        <v>A</v>
      </c>
      <c r="M7959" s="11"/>
      <c r="N7959" s="11">
        <v>7958</v>
      </c>
      <c r="O7959" s="12">
        <f t="shared" ca="1" si="562"/>
        <v>-0.77166222526677619</v>
      </c>
      <c r="P7959" s="12">
        <f t="shared" ca="1" si="563"/>
        <v>-0.28037032551606522</v>
      </c>
      <c r="Q7959" s="11" t="str">
        <f t="shared" ca="1" si="559"/>
        <v>H</v>
      </c>
    </row>
    <row r="7960" spans="9:17" x14ac:dyDescent="0.25">
      <c r="I7960" s="11">
        <v>7959</v>
      </c>
      <c r="J7960" s="11">
        <f t="shared" ca="1" si="560"/>
        <v>-4.2582534371844338E-2</v>
      </c>
      <c r="K7960" s="11">
        <f t="shared" ca="1" si="561"/>
        <v>0.83609370133572969</v>
      </c>
      <c r="L7960" s="11" t="str">
        <f t="shared" ca="1" si="558"/>
        <v>H</v>
      </c>
      <c r="M7960" s="11"/>
      <c r="N7960" s="11">
        <v>7959</v>
      </c>
      <c r="O7960" s="12">
        <f t="shared" ca="1" si="562"/>
        <v>1.2611627295888117</v>
      </c>
      <c r="P7960" s="12">
        <f t="shared" ca="1" si="563"/>
        <v>0.73898744164401453</v>
      </c>
      <c r="Q7960" s="11" t="str">
        <f t="shared" ca="1" si="559"/>
        <v>A</v>
      </c>
    </row>
    <row r="7961" spans="9:17" x14ac:dyDescent="0.25">
      <c r="I7961" s="11">
        <v>7960</v>
      </c>
      <c r="J7961" s="11">
        <f t="shared" ca="1" si="560"/>
        <v>1.5113872259978174</v>
      </c>
      <c r="K7961" s="11">
        <f t="shared" ca="1" si="561"/>
        <v>2.1987923536767386</v>
      </c>
      <c r="L7961" s="11" t="str">
        <f t="shared" ca="1" si="558"/>
        <v>H</v>
      </c>
      <c r="M7961" s="11"/>
      <c r="N7961" s="11">
        <v>7960</v>
      </c>
      <c r="O7961" s="12">
        <f t="shared" ca="1" si="562"/>
        <v>3.1052417607087035</v>
      </c>
      <c r="P7961" s="12">
        <f t="shared" ca="1" si="563"/>
        <v>0.52530673176306308</v>
      </c>
      <c r="Q7961" s="11" t="str">
        <f t="shared" ca="1" si="559"/>
        <v>A</v>
      </c>
    </row>
    <row r="7962" spans="9:17" x14ac:dyDescent="0.25">
      <c r="I7962" s="11">
        <v>7961</v>
      </c>
      <c r="J7962" s="11">
        <f t="shared" ca="1" si="560"/>
        <v>1.222268961913423</v>
      </c>
      <c r="K7962" s="11">
        <f t="shared" ca="1" si="561"/>
        <v>0.47654615961492341</v>
      </c>
      <c r="L7962" s="11" t="str">
        <f t="shared" ca="1" si="558"/>
        <v>A</v>
      </c>
      <c r="M7962" s="11"/>
      <c r="N7962" s="11">
        <v>7961</v>
      </c>
      <c r="O7962" s="12">
        <f t="shared" ca="1" si="562"/>
        <v>1.4748097617675606</v>
      </c>
      <c r="P7962" s="12">
        <f t="shared" ca="1" si="563"/>
        <v>1.7579614814584754</v>
      </c>
      <c r="Q7962" s="11" t="str">
        <f t="shared" ca="1" si="559"/>
        <v>H</v>
      </c>
    </row>
    <row r="7963" spans="9:17" x14ac:dyDescent="0.25">
      <c r="I7963" s="11">
        <v>7962</v>
      </c>
      <c r="J7963" s="11">
        <f t="shared" ca="1" si="560"/>
        <v>0.37306543201827058</v>
      </c>
      <c r="K7963" s="11">
        <f t="shared" ca="1" si="561"/>
        <v>1.5393094412707968</v>
      </c>
      <c r="L7963" s="11" t="str">
        <f t="shared" ca="1" si="558"/>
        <v>H</v>
      </c>
      <c r="M7963" s="11"/>
      <c r="N7963" s="11">
        <v>7962</v>
      </c>
      <c r="O7963" s="12">
        <f t="shared" ca="1" si="562"/>
        <v>0.82185013736333845</v>
      </c>
      <c r="P7963" s="12">
        <f t="shared" ca="1" si="563"/>
        <v>0.41498805412838691</v>
      </c>
      <c r="Q7963" s="11" t="str">
        <f t="shared" ca="1" si="559"/>
        <v>A</v>
      </c>
    </row>
    <row r="7964" spans="9:17" x14ac:dyDescent="0.25">
      <c r="I7964" s="11">
        <v>7963</v>
      </c>
      <c r="J7964" s="11">
        <f t="shared" ca="1" si="560"/>
        <v>0.50518873848004819</v>
      </c>
      <c r="K7964" s="11">
        <f t="shared" ca="1" si="561"/>
        <v>1.7737982453259609</v>
      </c>
      <c r="L7964" s="11" t="str">
        <f t="shared" ca="1" si="558"/>
        <v>H</v>
      </c>
      <c r="M7964" s="11"/>
      <c r="N7964" s="11">
        <v>7963</v>
      </c>
      <c r="O7964" s="12">
        <f t="shared" ca="1" si="562"/>
        <v>1.3358114599362336</v>
      </c>
      <c r="P7964" s="12">
        <f t="shared" ca="1" si="563"/>
        <v>1.930815080970806</v>
      </c>
      <c r="Q7964" s="11" t="str">
        <f t="shared" ca="1" si="559"/>
        <v>H</v>
      </c>
    </row>
    <row r="7965" spans="9:17" x14ac:dyDescent="0.25">
      <c r="I7965" s="11">
        <v>7964</v>
      </c>
      <c r="J7965" s="11">
        <f t="shared" ca="1" si="560"/>
        <v>-2.4404526680895655E-2</v>
      </c>
      <c r="K7965" s="11">
        <f t="shared" ca="1" si="561"/>
        <v>0.49111818542078001</v>
      </c>
      <c r="L7965" s="11" t="str">
        <f t="shared" ca="1" si="558"/>
        <v>H</v>
      </c>
      <c r="M7965" s="11"/>
      <c r="N7965" s="11">
        <v>7964</v>
      </c>
      <c r="O7965" s="12">
        <f t="shared" ca="1" si="562"/>
        <v>-1.0009851990116971</v>
      </c>
      <c r="P7965" s="12">
        <f t="shared" ca="1" si="563"/>
        <v>2.6272944441270343</v>
      </c>
      <c r="Q7965" s="11" t="str">
        <f t="shared" ca="1" si="559"/>
        <v>H</v>
      </c>
    </row>
    <row r="7966" spans="9:17" x14ac:dyDescent="0.25">
      <c r="I7966" s="11">
        <v>7965</v>
      </c>
      <c r="J7966" s="11">
        <f t="shared" ca="1" si="560"/>
        <v>1.1441294294797375</v>
      </c>
      <c r="K7966" s="11">
        <f t="shared" ca="1" si="561"/>
        <v>2.1354647629082817</v>
      </c>
      <c r="L7966" s="11" t="str">
        <f t="shared" ca="1" si="558"/>
        <v>H</v>
      </c>
      <c r="M7966" s="11"/>
      <c r="N7966" s="11">
        <v>7965</v>
      </c>
      <c r="O7966" s="12">
        <f t="shared" ca="1" si="562"/>
        <v>0.73221440831087248</v>
      </c>
      <c r="P7966" s="12">
        <f t="shared" ca="1" si="563"/>
        <v>-0.43424244054946182</v>
      </c>
      <c r="Q7966" s="11" t="str">
        <f t="shared" ca="1" si="559"/>
        <v>A</v>
      </c>
    </row>
    <row r="7967" spans="9:17" x14ac:dyDescent="0.25">
      <c r="I7967" s="11">
        <v>7966</v>
      </c>
      <c r="J7967" s="11">
        <f t="shared" ca="1" si="560"/>
        <v>4.4004087142061694</v>
      </c>
      <c r="K7967" s="11">
        <f t="shared" ca="1" si="561"/>
        <v>2.2910429874857039</v>
      </c>
      <c r="L7967" s="11" t="str">
        <f t="shared" ca="1" si="558"/>
        <v>A</v>
      </c>
      <c r="M7967" s="11"/>
      <c r="N7967" s="11">
        <v>7966</v>
      </c>
      <c r="O7967" s="12">
        <f t="shared" ca="1" si="562"/>
        <v>0.41384245131279829</v>
      </c>
      <c r="P7967" s="12">
        <f t="shared" ca="1" si="563"/>
        <v>0.9848160784986657</v>
      </c>
      <c r="Q7967" s="11" t="str">
        <f t="shared" ca="1" si="559"/>
        <v>H</v>
      </c>
    </row>
    <row r="7968" spans="9:17" x14ac:dyDescent="0.25">
      <c r="I7968" s="11">
        <v>7967</v>
      </c>
      <c r="J7968" s="11">
        <f t="shared" ca="1" si="560"/>
        <v>2.1959515428249774</v>
      </c>
      <c r="K7968" s="11">
        <f t="shared" ca="1" si="561"/>
        <v>4.3152329529584073</v>
      </c>
      <c r="L7968" s="11" t="str">
        <f t="shared" ca="1" si="558"/>
        <v>H</v>
      </c>
      <c r="M7968" s="11"/>
      <c r="N7968" s="11">
        <v>7967</v>
      </c>
      <c r="O7968" s="12">
        <f t="shared" ca="1" si="562"/>
        <v>-0.55653787174383273</v>
      </c>
      <c r="P7968" s="12">
        <f t="shared" ca="1" si="563"/>
        <v>1.3460336174070455</v>
      </c>
      <c r="Q7968" s="11" t="str">
        <f t="shared" ca="1" si="559"/>
        <v>H</v>
      </c>
    </row>
    <row r="7969" spans="9:17" x14ac:dyDescent="0.25">
      <c r="I7969" s="11">
        <v>7968</v>
      </c>
      <c r="J7969" s="11">
        <f t="shared" ca="1" si="560"/>
        <v>2.0329263689361143</v>
      </c>
      <c r="K7969" s="11">
        <f t="shared" ca="1" si="561"/>
        <v>3.5205327837730773</v>
      </c>
      <c r="L7969" s="11" t="str">
        <f t="shared" ca="1" si="558"/>
        <v>H</v>
      </c>
      <c r="M7969" s="11"/>
      <c r="N7969" s="11">
        <v>7968</v>
      </c>
      <c r="O7969" s="12">
        <f t="shared" ca="1" si="562"/>
        <v>1.214766327087522</v>
      </c>
      <c r="P7969" s="12">
        <f t="shared" ca="1" si="563"/>
        <v>1.4989309776919029</v>
      </c>
      <c r="Q7969" s="11" t="str">
        <f t="shared" ca="1" si="559"/>
        <v>H</v>
      </c>
    </row>
    <row r="7970" spans="9:17" x14ac:dyDescent="0.25">
      <c r="I7970" s="11">
        <v>7969</v>
      </c>
      <c r="J7970" s="11">
        <f t="shared" ca="1" si="560"/>
        <v>0.8714695775079393</v>
      </c>
      <c r="K7970" s="11">
        <f t="shared" ca="1" si="561"/>
        <v>0.74408779677399384</v>
      </c>
      <c r="L7970" s="11" t="str">
        <f t="shared" ca="1" si="558"/>
        <v>A</v>
      </c>
      <c r="M7970" s="11"/>
      <c r="N7970" s="11">
        <v>7969</v>
      </c>
      <c r="O7970" s="12">
        <f t="shared" ca="1" si="562"/>
        <v>2.4733243164966781</v>
      </c>
      <c r="P7970" s="12">
        <f t="shared" ca="1" si="563"/>
        <v>-0.92036747484887105</v>
      </c>
      <c r="Q7970" s="11" t="str">
        <f t="shared" ca="1" si="559"/>
        <v>A</v>
      </c>
    </row>
    <row r="7971" spans="9:17" x14ac:dyDescent="0.25">
      <c r="I7971" s="11">
        <v>7970</v>
      </c>
      <c r="J7971" s="11">
        <f t="shared" ca="1" si="560"/>
        <v>-0.63861578364316707</v>
      </c>
      <c r="K7971" s="11">
        <f t="shared" ca="1" si="561"/>
        <v>2.9054647629629948</v>
      </c>
      <c r="L7971" s="11" t="str">
        <f t="shared" ca="1" si="558"/>
        <v>H</v>
      </c>
      <c r="M7971" s="11"/>
      <c r="N7971" s="11">
        <v>7970</v>
      </c>
      <c r="O7971" s="12">
        <f t="shared" ca="1" si="562"/>
        <v>0.77146136278695454</v>
      </c>
      <c r="P7971" s="12">
        <f t="shared" ca="1" si="563"/>
        <v>1.1828665931377758</v>
      </c>
      <c r="Q7971" s="11" t="str">
        <f t="shared" ca="1" si="559"/>
        <v>H</v>
      </c>
    </row>
    <row r="7972" spans="9:17" x14ac:dyDescent="0.25">
      <c r="I7972" s="11">
        <v>7971</v>
      </c>
      <c r="J7972" s="11">
        <f t="shared" ca="1" si="560"/>
        <v>1.3664478428991151</v>
      </c>
      <c r="K7972" s="11">
        <f t="shared" ca="1" si="561"/>
        <v>4.5151869179267763</v>
      </c>
      <c r="L7972" s="11" t="str">
        <f t="shared" ca="1" si="558"/>
        <v>H</v>
      </c>
      <c r="M7972" s="11"/>
      <c r="N7972" s="11">
        <v>7971</v>
      </c>
      <c r="O7972" s="12">
        <f t="shared" ca="1" si="562"/>
        <v>-1.3096559723488628</v>
      </c>
      <c r="P7972" s="12">
        <f t="shared" ca="1" si="563"/>
        <v>1.4453322343415984</v>
      </c>
      <c r="Q7972" s="11" t="str">
        <f t="shared" ca="1" si="559"/>
        <v>H</v>
      </c>
    </row>
    <row r="7973" spans="9:17" x14ac:dyDescent="0.25">
      <c r="I7973" s="11">
        <v>7972</v>
      </c>
      <c r="J7973" s="11">
        <f t="shared" ca="1" si="560"/>
        <v>2.3834586282054366</v>
      </c>
      <c r="K7973" s="11">
        <f t="shared" ca="1" si="561"/>
        <v>2.1606485029295106</v>
      </c>
      <c r="L7973" s="11" t="str">
        <f t="shared" ca="1" si="558"/>
        <v>A</v>
      </c>
      <c r="M7973" s="11"/>
      <c r="N7973" s="11">
        <v>7972</v>
      </c>
      <c r="O7973" s="12">
        <f t="shared" ca="1" si="562"/>
        <v>-0.21483141915281356</v>
      </c>
      <c r="P7973" s="12">
        <f t="shared" ca="1" si="563"/>
        <v>2.483639759203359</v>
      </c>
      <c r="Q7973" s="11" t="str">
        <f t="shared" ca="1" si="559"/>
        <v>H</v>
      </c>
    </row>
    <row r="7974" spans="9:17" x14ac:dyDescent="0.25">
      <c r="I7974" s="11">
        <v>7973</v>
      </c>
      <c r="J7974" s="11">
        <f t="shared" ca="1" si="560"/>
        <v>-0.16278052474989912</v>
      </c>
      <c r="K7974" s="11">
        <f t="shared" ca="1" si="561"/>
        <v>3.6940479003132851</v>
      </c>
      <c r="L7974" s="11" t="str">
        <f t="shared" ca="1" si="558"/>
        <v>H</v>
      </c>
      <c r="M7974" s="11"/>
      <c r="N7974" s="11">
        <v>7973</v>
      </c>
      <c r="O7974" s="12">
        <f t="shared" ca="1" si="562"/>
        <v>0.94800865033133253</v>
      </c>
      <c r="P7974" s="12">
        <f t="shared" ca="1" si="563"/>
        <v>3.0668232507785937</v>
      </c>
      <c r="Q7974" s="11" t="str">
        <f t="shared" ca="1" si="559"/>
        <v>H</v>
      </c>
    </row>
    <row r="7975" spans="9:17" x14ac:dyDescent="0.25">
      <c r="I7975" s="11">
        <v>7974</v>
      </c>
      <c r="J7975" s="11">
        <f t="shared" ca="1" si="560"/>
        <v>4.4221365636767924</v>
      </c>
      <c r="K7975" s="11">
        <f t="shared" ca="1" si="561"/>
        <v>0.46602969393593607</v>
      </c>
      <c r="L7975" s="11" t="str">
        <f t="shared" ca="1" si="558"/>
        <v>A</v>
      </c>
      <c r="M7975" s="11"/>
      <c r="N7975" s="11">
        <v>7974</v>
      </c>
      <c r="O7975" s="12">
        <f t="shared" ca="1" si="562"/>
        <v>1.1785217190833761</v>
      </c>
      <c r="P7975" s="12">
        <f t="shared" ca="1" si="563"/>
        <v>2.6779397366920024</v>
      </c>
      <c r="Q7975" s="11" t="str">
        <f t="shared" ca="1" si="559"/>
        <v>H</v>
      </c>
    </row>
    <row r="7976" spans="9:17" x14ac:dyDescent="0.25">
      <c r="I7976" s="11">
        <v>7975</v>
      </c>
      <c r="J7976" s="11">
        <f t="shared" ca="1" si="560"/>
        <v>1.2224441535134489</v>
      </c>
      <c r="K7976" s="11">
        <f t="shared" ca="1" si="561"/>
        <v>2.2281668282805414</v>
      </c>
      <c r="L7976" s="11" t="str">
        <f t="shared" ca="1" si="558"/>
        <v>H</v>
      </c>
      <c r="M7976" s="11"/>
      <c r="N7976" s="11">
        <v>7975</v>
      </c>
      <c r="O7976" s="12">
        <f t="shared" ca="1" si="562"/>
        <v>3.1388261976520013</v>
      </c>
      <c r="P7976" s="12">
        <f t="shared" ca="1" si="563"/>
        <v>-0.90615358433221838</v>
      </c>
      <c r="Q7976" s="11" t="str">
        <f t="shared" ca="1" si="559"/>
        <v>A</v>
      </c>
    </row>
    <row r="7977" spans="9:17" x14ac:dyDescent="0.25">
      <c r="I7977" s="11">
        <v>7976</v>
      </c>
      <c r="J7977" s="11">
        <f t="shared" ca="1" si="560"/>
        <v>2.410665223075581</v>
      </c>
      <c r="K7977" s="11">
        <f t="shared" ca="1" si="561"/>
        <v>2.2218451276897553</v>
      </c>
      <c r="L7977" s="11" t="str">
        <f t="shared" ca="1" si="558"/>
        <v>A</v>
      </c>
      <c r="M7977" s="11"/>
      <c r="N7977" s="11">
        <v>7976</v>
      </c>
      <c r="O7977" s="12">
        <f t="shared" ca="1" si="562"/>
        <v>-0.60553318355627739</v>
      </c>
      <c r="P7977" s="12">
        <f t="shared" ca="1" si="563"/>
        <v>2.0546373268840936</v>
      </c>
      <c r="Q7977" s="11" t="str">
        <f t="shared" ca="1" si="559"/>
        <v>H</v>
      </c>
    </row>
    <row r="7978" spans="9:17" x14ac:dyDescent="0.25">
      <c r="I7978" s="11">
        <v>7977</v>
      </c>
      <c r="J7978" s="11">
        <f t="shared" ca="1" si="560"/>
        <v>0.880539536587577</v>
      </c>
      <c r="K7978" s="11">
        <f t="shared" ca="1" si="561"/>
        <v>3.12170952887681</v>
      </c>
      <c r="L7978" s="11" t="str">
        <f t="shared" ca="1" si="558"/>
        <v>H</v>
      </c>
      <c r="M7978" s="11"/>
      <c r="N7978" s="11">
        <v>7977</v>
      </c>
      <c r="O7978" s="12">
        <f t="shared" ca="1" si="562"/>
        <v>0.64116844339679135</v>
      </c>
      <c r="P7978" s="12">
        <f t="shared" ca="1" si="563"/>
        <v>0.45489818194355547</v>
      </c>
      <c r="Q7978" s="11" t="str">
        <f t="shared" ca="1" si="559"/>
        <v>A</v>
      </c>
    </row>
    <row r="7979" spans="9:17" x14ac:dyDescent="0.25">
      <c r="I7979" s="11">
        <v>7978</v>
      </c>
      <c r="J7979" s="11">
        <f t="shared" ca="1" si="560"/>
        <v>2.1909011841673962</v>
      </c>
      <c r="K7979" s="11">
        <f t="shared" ca="1" si="561"/>
        <v>2.3653727409927763</v>
      </c>
      <c r="L7979" s="11" t="str">
        <f t="shared" ca="1" si="558"/>
        <v>H</v>
      </c>
      <c r="M7979" s="11"/>
      <c r="N7979" s="11">
        <v>7978</v>
      </c>
      <c r="O7979" s="12">
        <f t="shared" ca="1" si="562"/>
        <v>0.48644155853877746</v>
      </c>
      <c r="P7979" s="12">
        <f t="shared" ca="1" si="563"/>
        <v>1.1345347569471609</v>
      </c>
      <c r="Q7979" s="11" t="str">
        <f t="shared" ca="1" si="559"/>
        <v>H</v>
      </c>
    </row>
    <row r="7980" spans="9:17" x14ac:dyDescent="0.25">
      <c r="I7980" s="11">
        <v>7979</v>
      </c>
      <c r="J7980" s="11">
        <f t="shared" ca="1" si="560"/>
        <v>1.7690414095479348</v>
      </c>
      <c r="K7980" s="11">
        <f t="shared" ca="1" si="561"/>
        <v>1.8928071349937834</v>
      </c>
      <c r="L7980" s="11" t="str">
        <f t="shared" ca="1" si="558"/>
        <v>H</v>
      </c>
      <c r="M7980" s="11"/>
      <c r="N7980" s="11">
        <v>7979</v>
      </c>
      <c r="O7980" s="12">
        <f t="shared" ca="1" si="562"/>
        <v>2.1960203970169436</v>
      </c>
      <c r="P7980" s="12">
        <f t="shared" ca="1" si="563"/>
        <v>0.40543450057431485</v>
      </c>
      <c r="Q7980" s="11" t="str">
        <f t="shared" ca="1" si="559"/>
        <v>A</v>
      </c>
    </row>
    <row r="7981" spans="9:17" x14ac:dyDescent="0.25">
      <c r="I7981" s="11">
        <v>7980</v>
      </c>
      <c r="J7981" s="11">
        <f t="shared" ca="1" si="560"/>
        <v>-0.16978018552343654</v>
      </c>
      <c r="K7981" s="11">
        <f t="shared" ca="1" si="561"/>
        <v>1.1278261026251153</v>
      </c>
      <c r="L7981" s="11" t="str">
        <f t="shared" ca="1" si="558"/>
        <v>H</v>
      </c>
      <c r="M7981" s="11"/>
      <c r="N7981" s="11">
        <v>7980</v>
      </c>
      <c r="O7981" s="12">
        <f t="shared" ca="1" si="562"/>
        <v>2.672404564501706</v>
      </c>
      <c r="P7981" s="12">
        <f t="shared" ca="1" si="563"/>
        <v>-0.16489708120193902</v>
      </c>
      <c r="Q7981" s="11" t="str">
        <f t="shared" ca="1" si="559"/>
        <v>A</v>
      </c>
    </row>
    <row r="7982" spans="9:17" x14ac:dyDescent="0.25">
      <c r="I7982" s="11">
        <v>7981</v>
      </c>
      <c r="J7982" s="11">
        <f t="shared" ca="1" si="560"/>
        <v>2.0115945831393507</v>
      </c>
      <c r="K7982" s="11">
        <f t="shared" ca="1" si="561"/>
        <v>0.82360915147942748</v>
      </c>
      <c r="L7982" s="11" t="str">
        <f t="shared" ca="1" si="558"/>
        <v>A</v>
      </c>
      <c r="M7982" s="11"/>
      <c r="N7982" s="11">
        <v>7981</v>
      </c>
      <c r="O7982" s="12">
        <f t="shared" ca="1" si="562"/>
        <v>-0.78770938516164923</v>
      </c>
      <c r="P7982" s="12">
        <f t="shared" ca="1" si="563"/>
        <v>1.6967526386772522</v>
      </c>
      <c r="Q7982" s="11" t="str">
        <f t="shared" ca="1" si="559"/>
        <v>H</v>
      </c>
    </row>
    <row r="7983" spans="9:17" x14ac:dyDescent="0.25">
      <c r="I7983" s="11">
        <v>7982</v>
      </c>
      <c r="J7983" s="11">
        <f t="shared" ca="1" si="560"/>
        <v>2.0835371325325585</v>
      </c>
      <c r="K7983" s="11">
        <f t="shared" ca="1" si="561"/>
        <v>3.5808019421743751</v>
      </c>
      <c r="L7983" s="11" t="str">
        <f t="shared" ca="1" si="558"/>
        <v>H</v>
      </c>
      <c r="M7983" s="11"/>
      <c r="N7983" s="11">
        <v>7982</v>
      </c>
      <c r="O7983" s="12">
        <f t="shared" ca="1" si="562"/>
        <v>6.305403961478917E-2</v>
      </c>
      <c r="P7983" s="12">
        <f t="shared" ca="1" si="563"/>
        <v>0.56139434242290975</v>
      </c>
      <c r="Q7983" s="11" t="str">
        <f t="shared" ca="1" si="559"/>
        <v>H</v>
      </c>
    </row>
    <row r="7984" spans="9:17" x14ac:dyDescent="0.25">
      <c r="I7984" s="11">
        <v>7983</v>
      </c>
      <c r="J7984" s="11">
        <f t="shared" ca="1" si="560"/>
        <v>-0.5218231766566005</v>
      </c>
      <c r="K7984" s="11">
        <f t="shared" ca="1" si="561"/>
        <v>0.33045267248190235</v>
      </c>
      <c r="L7984" s="11" t="str">
        <f t="shared" ca="1" si="558"/>
        <v>H</v>
      </c>
      <c r="M7984" s="11"/>
      <c r="N7984" s="11">
        <v>7983</v>
      </c>
      <c r="O7984" s="12">
        <f t="shared" ca="1" si="562"/>
        <v>-0.4925566353125852</v>
      </c>
      <c r="P7984" s="12">
        <f t="shared" ca="1" si="563"/>
        <v>7.0450257023766394E-2</v>
      </c>
      <c r="Q7984" s="11" t="str">
        <f t="shared" ca="1" si="559"/>
        <v>H</v>
      </c>
    </row>
    <row r="7985" spans="9:17" x14ac:dyDescent="0.25">
      <c r="I7985" s="11">
        <v>7984</v>
      </c>
      <c r="J7985" s="11">
        <f t="shared" ca="1" si="560"/>
        <v>-2.4714579989694951E-2</v>
      </c>
      <c r="K7985" s="11">
        <f t="shared" ca="1" si="561"/>
        <v>1.9936116556975105</v>
      </c>
      <c r="L7985" s="11" t="str">
        <f t="shared" ca="1" si="558"/>
        <v>H</v>
      </c>
      <c r="M7985" s="11"/>
      <c r="N7985" s="11">
        <v>7984</v>
      </c>
      <c r="O7985" s="12">
        <f t="shared" ca="1" si="562"/>
        <v>0.58833425582706145</v>
      </c>
      <c r="P7985" s="12">
        <f t="shared" ca="1" si="563"/>
        <v>-0.32158980014644523</v>
      </c>
      <c r="Q7985" s="11" t="str">
        <f t="shared" ca="1" si="559"/>
        <v>A</v>
      </c>
    </row>
    <row r="7986" spans="9:17" x14ac:dyDescent="0.25">
      <c r="I7986" s="11">
        <v>7985</v>
      </c>
      <c r="J7986" s="11">
        <f t="shared" ca="1" si="560"/>
        <v>0.88790126945518388</v>
      </c>
      <c r="K7986" s="11">
        <f t="shared" ca="1" si="561"/>
        <v>1.414332616062056</v>
      </c>
      <c r="L7986" s="11" t="str">
        <f t="shared" ca="1" si="558"/>
        <v>H</v>
      </c>
      <c r="M7986" s="11"/>
      <c r="N7986" s="11">
        <v>7985</v>
      </c>
      <c r="O7986" s="12">
        <f t="shared" ca="1" si="562"/>
        <v>3.137638365319944</v>
      </c>
      <c r="P7986" s="12">
        <f t="shared" ca="1" si="563"/>
        <v>2.1178898050631094</v>
      </c>
      <c r="Q7986" s="11" t="str">
        <f t="shared" ca="1" si="559"/>
        <v>A</v>
      </c>
    </row>
    <row r="7987" spans="9:17" x14ac:dyDescent="0.25">
      <c r="I7987" s="11">
        <v>7986</v>
      </c>
      <c r="J7987" s="11">
        <f t="shared" ca="1" si="560"/>
        <v>-0.22357068760417753</v>
      </c>
      <c r="K7987" s="11">
        <f t="shared" ca="1" si="561"/>
        <v>2.8925219199408581</v>
      </c>
      <c r="L7987" s="11" t="str">
        <f t="shared" ca="1" si="558"/>
        <v>H</v>
      </c>
      <c r="M7987" s="11"/>
      <c r="N7987" s="11">
        <v>7986</v>
      </c>
      <c r="O7987" s="12">
        <f t="shared" ca="1" si="562"/>
        <v>0.51252389576339707</v>
      </c>
      <c r="P7987" s="12">
        <f t="shared" ca="1" si="563"/>
        <v>0.18445790878757595</v>
      </c>
      <c r="Q7987" s="11" t="str">
        <f t="shared" ca="1" si="559"/>
        <v>A</v>
      </c>
    </row>
    <row r="7988" spans="9:17" x14ac:dyDescent="0.25">
      <c r="I7988" s="11">
        <v>7987</v>
      </c>
      <c r="J7988" s="11">
        <f t="shared" ca="1" si="560"/>
        <v>0.89536116805524102</v>
      </c>
      <c r="K7988" s="11">
        <f t="shared" ca="1" si="561"/>
        <v>3.5814240879986881</v>
      </c>
      <c r="L7988" s="11" t="str">
        <f t="shared" ca="1" si="558"/>
        <v>H</v>
      </c>
      <c r="M7988" s="11"/>
      <c r="N7988" s="11">
        <v>7987</v>
      </c>
      <c r="O7988" s="12">
        <f t="shared" ca="1" si="562"/>
        <v>1.3673945567999366</v>
      </c>
      <c r="P7988" s="12">
        <f t="shared" ca="1" si="563"/>
        <v>-0.89316800558926945</v>
      </c>
      <c r="Q7988" s="11" t="str">
        <f t="shared" ca="1" si="559"/>
        <v>A</v>
      </c>
    </row>
    <row r="7989" spans="9:17" x14ac:dyDescent="0.25">
      <c r="I7989" s="11">
        <v>7988</v>
      </c>
      <c r="J7989" s="11">
        <f t="shared" ca="1" si="560"/>
        <v>1.0901384972011705</v>
      </c>
      <c r="K7989" s="11">
        <f t="shared" ca="1" si="561"/>
        <v>-3.1662433357588782E-3</v>
      </c>
      <c r="L7989" s="11" t="str">
        <f t="shared" ca="1" si="558"/>
        <v>A</v>
      </c>
      <c r="M7989" s="11"/>
      <c r="N7989" s="11">
        <v>7988</v>
      </c>
      <c r="O7989" s="12">
        <f t="shared" ca="1" si="562"/>
        <v>-0.58821381198489853</v>
      </c>
      <c r="P7989" s="12">
        <f t="shared" ca="1" si="563"/>
        <v>1.7998011553209503</v>
      </c>
      <c r="Q7989" s="11" t="str">
        <f t="shared" ca="1" si="559"/>
        <v>H</v>
      </c>
    </row>
    <row r="7990" spans="9:17" x14ac:dyDescent="0.25">
      <c r="I7990" s="11">
        <v>7989</v>
      </c>
      <c r="J7990" s="11">
        <f t="shared" ca="1" si="560"/>
        <v>0.5547648860103469</v>
      </c>
      <c r="K7990" s="11">
        <f t="shared" ca="1" si="561"/>
        <v>0.23963346337422387</v>
      </c>
      <c r="L7990" s="11" t="str">
        <f t="shared" ca="1" si="558"/>
        <v>A</v>
      </c>
      <c r="M7990" s="11"/>
      <c r="N7990" s="11">
        <v>7989</v>
      </c>
      <c r="O7990" s="12">
        <f t="shared" ca="1" si="562"/>
        <v>-1.547521983106072</v>
      </c>
      <c r="P7990" s="12">
        <f t="shared" ca="1" si="563"/>
        <v>1.5575978692597852</v>
      </c>
      <c r="Q7990" s="11" t="str">
        <f t="shared" ca="1" si="559"/>
        <v>H</v>
      </c>
    </row>
    <row r="7991" spans="9:17" x14ac:dyDescent="0.25">
      <c r="I7991" s="11">
        <v>7990</v>
      </c>
      <c r="J7991" s="11">
        <f t="shared" ca="1" si="560"/>
        <v>2.1188935332034893</v>
      </c>
      <c r="K7991" s="11">
        <f t="shared" ca="1" si="561"/>
        <v>1.9907640324496363</v>
      </c>
      <c r="L7991" s="11" t="str">
        <f t="shared" ca="1" si="558"/>
        <v>A</v>
      </c>
      <c r="M7991" s="11"/>
      <c r="N7991" s="11">
        <v>7990</v>
      </c>
      <c r="O7991" s="12">
        <f t="shared" ca="1" si="562"/>
        <v>-0.48774934646377044</v>
      </c>
      <c r="P7991" s="12">
        <f t="shared" ca="1" si="563"/>
        <v>0.21969676483848743</v>
      </c>
      <c r="Q7991" s="11" t="str">
        <f t="shared" ca="1" si="559"/>
        <v>H</v>
      </c>
    </row>
    <row r="7992" spans="9:17" x14ac:dyDescent="0.25">
      <c r="I7992" s="11">
        <v>7991</v>
      </c>
      <c r="J7992" s="11">
        <f t="shared" ca="1" si="560"/>
        <v>2.8413927055964145</v>
      </c>
      <c r="K7992" s="11">
        <f t="shared" ca="1" si="561"/>
        <v>2.7061678701138252</v>
      </c>
      <c r="L7992" s="11" t="str">
        <f t="shared" ca="1" si="558"/>
        <v>A</v>
      </c>
      <c r="M7992" s="11"/>
      <c r="N7992" s="11">
        <v>7991</v>
      </c>
      <c r="O7992" s="12">
        <f t="shared" ca="1" si="562"/>
        <v>1.3356709462091754</v>
      </c>
      <c r="P7992" s="12">
        <f t="shared" ca="1" si="563"/>
        <v>0.43120024564124759</v>
      </c>
      <c r="Q7992" s="11" t="str">
        <f t="shared" ca="1" si="559"/>
        <v>A</v>
      </c>
    </row>
    <row r="7993" spans="9:17" x14ac:dyDescent="0.25">
      <c r="I7993" s="11">
        <v>7992</v>
      </c>
      <c r="J7993" s="11">
        <f t="shared" ca="1" si="560"/>
        <v>2.1530737972963556</v>
      </c>
      <c r="K7993" s="11">
        <f t="shared" ca="1" si="561"/>
        <v>2.7163633524777584</v>
      </c>
      <c r="L7993" s="11" t="str">
        <f t="shared" ca="1" si="558"/>
        <v>H</v>
      </c>
      <c r="M7993" s="11"/>
      <c r="N7993" s="11">
        <v>7992</v>
      </c>
      <c r="O7993" s="12">
        <f t="shared" ca="1" si="562"/>
        <v>-9.6336249438701449E-2</v>
      </c>
      <c r="P7993" s="12">
        <f t="shared" ca="1" si="563"/>
        <v>2.4312818052670826</v>
      </c>
      <c r="Q7993" s="11" t="str">
        <f t="shared" ca="1" si="559"/>
        <v>H</v>
      </c>
    </row>
    <row r="7994" spans="9:17" x14ac:dyDescent="0.25">
      <c r="I7994" s="11">
        <v>7993</v>
      </c>
      <c r="J7994" s="11">
        <f t="shared" ca="1" si="560"/>
        <v>-0.33239868457341826</v>
      </c>
      <c r="K7994" s="11">
        <f t="shared" ca="1" si="561"/>
        <v>2.6538469005920367</v>
      </c>
      <c r="L7994" s="11" t="str">
        <f t="shared" ca="1" si="558"/>
        <v>H</v>
      </c>
      <c r="M7994" s="11"/>
      <c r="N7994" s="11">
        <v>7993</v>
      </c>
      <c r="O7994" s="12">
        <f t="shared" ca="1" si="562"/>
        <v>0.41075992925043514</v>
      </c>
      <c r="P7994" s="12">
        <f t="shared" ca="1" si="563"/>
        <v>-1.1288375758941571</v>
      </c>
      <c r="Q7994" s="11" t="str">
        <f t="shared" ca="1" si="559"/>
        <v>A</v>
      </c>
    </row>
    <row r="7995" spans="9:17" x14ac:dyDescent="0.25">
      <c r="I7995" s="11">
        <v>7994</v>
      </c>
      <c r="J7995" s="11">
        <f t="shared" ca="1" si="560"/>
        <v>3.6066283872569369</v>
      </c>
      <c r="K7995" s="11">
        <f t="shared" ca="1" si="561"/>
        <v>3.2791633315023514</v>
      </c>
      <c r="L7995" s="11" t="str">
        <f t="shared" ca="1" si="558"/>
        <v>A</v>
      </c>
      <c r="M7995" s="11"/>
      <c r="N7995" s="11">
        <v>7994</v>
      </c>
      <c r="O7995" s="12">
        <f t="shared" ca="1" si="562"/>
        <v>0.50066803044813146</v>
      </c>
      <c r="P7995" s="12">
        <f t="shared" ca="1" si="563"/>
        <v>1.7674494420095423</v>
      </c>
      <c r="Q7995" s="11" t="str">
        <f t="shared" ca="1" si="559"/>
        <v>H</v>
      </c>
    </row>
    <row r="7996" spans="9:17" x14ac:dyDescent="0.25">
      <c r="I7996" s="11">
        <v>7995</v>
      </c>
      <c r="J7996" s="11">
        <f t="shared" ca="1" si="560"/>
        <v>2.0424818232290516</v>
      </c>
      <c r="K7996" s="11">
        <f t="shared" ca="1" si="561"/>
        <v>2.5707401894736681</v>
      </c>
      <c r="L7996" s="11" t="str">
        <f t="shared" ca="1" si="558"/>
        <v>H</v>
      </c>
      <c r="M7996" s="11"/>
      <c r="N7996" s="11">
        <v>7995</v>
      </c>
      <c r="O7996" s="12">
        <f t="shared" ca="1" si="562"/>
        <v>0.22202951518382585</v>
      </c>
      <c r="P7996" s="12">
        <f t="shared" ca="1" si="563"/>
        <v>3.3341727350996799</v>
      </c>
      <c r="Q7996" s="11" t="str">
        <f t="shared" ca="1" si="559"/>
        <v>H</v>
      </c>
    </row>
    <row r="7997" spans="9:17" x14ac:dyDescent="0.25">
      <c r="I7997" s="11">
        <v>7996</v>
      </c>
      <c r="J7997" s="11">
        <f t="shared" ca="1" si="560"/>
        <v>2.6388696816528192</v>
      </c>
      <c r="K7997" s="11">
        <f t="shared" ca="1" si="561"/>
        <v>-0.12733962973901169</v>
      </c>
      <c r="L7997" s="11" t="str">
        <f t="shared" ca="1" si="558"/>
        <v>A</v>
      </c>
      <c r="M7997" s="11"/>
      <c r="N7997" s="11">
        <v>7996</v>
      </c>
      <c r="O7997" s="12">
        <f t="shared" ca="1" si="562"/>
        <v>-1.3915664259870673</v>
      </c>
      <c r="P7997" s="12">
        <f t="shared" ca="1" si="563"/>
        <v>-0.64192746543140866</v>
      </c>
      <c r="Q7997" s="11" t="str">
        <f t="shared" ca="1" si="559"/>
        <v>H</v>
      </c>
    </row>
    <row r="7998" spans="9:17" x14ac:dyDescent="0.25">
      <c r="I7998" s="11">
        <v>7997</v>
      </c>
      <c r="J7998" s="11">
        <f t="shared" ca="1" si="560"/>
        <v>0.75915866669747689</v>
      </c>
      <c r="K7998" s="11">
        <f t="shared" ca="1" si="561"/>
        <v>0.97227073882873793</v>
      </c>
      <c r="L7998" s="11" t="str">
        <f t="shared" ca="1" si="558"/>
        <v>H</v>
      </c>
      <c r="M7998" s="11"/>
      <c r="N7998" s="11">
        <v>7997</v>
      </c>
      <c r="O7998" s="12">
        <f t="shared" ca="1" si="562"/>
        <v>1.0944531815293514</v>
      </c>
      <c r="P7998" s="12">
        <f t="shared" ca="1" si="563"/>
        <v>-1.6805320438971667</v>
      </c>
      <c r="Q7998" s="11" t="str">
        <f t="shared" ca="1" si="559"/>
        <v>A</v>
      </c>
    </row>
    <row r="7999" spans="9:17" x14ac:dyDescent="0.25">
      <c r="I7999" s="11">
        <v>7998</v>
      </c>
      <c r="J7999" s="11">
        <f t="shared" ca="1" si="560"/>
        <v>-0.30579646178677133</v>
      </c>
      <c r="K7999" s="11">
        <f t="shared" ca="1" si="561"/>
        <v>3.1567876959099239</v>
      </c>
      <c r="L7999" s="11" t="str">
        <f t="shared" ca="1" si="558"/>
        <v>H</v>
      </c>
      <c r="M7999" s="11"/>
      <c r="N7999" s="11">
        <v>7998</v>
      </c>
      <c r="O7999" s="12">
        <f t="shared" ca="1" si="562"/>
        <v>-0.79355076361131127</v>
      </c>
      <c r="P7999" s="12">
        <f t="shared" ca="1" si="563"/>
        <v>-0.64744578219066296</v>
      </c>
      <c r="Q7999" s="11" t="str">
        <f t="shared" ca="1" si="559"/>
        <v>H</v>
      </c>
    </row>
    <row r="8000" spans="9:17" x14ac:dyDescent="0.25">
      <c r="I8000" s="11">
        <v>7999</v>
      </c>
      <c r="J8000" s="11">
        <f t="shared" ca="1" si="560"/>
        <v>0.6442728801558153</v>
      </c>
      <c r="K8000" s="11">
        <f t="shared" ca="1" si="561"/>
        <v>1.1127450953057274</v>
      </c>
      <c r="L8000" s="11" t="str">
        <f t="shared" ca="1" si="558"/>
        <v>H</v>
      </c>
      <c r="M8000" s="11"/>
      <c r="N8000" s="11">
        <v>7999</v>
      </c>
      <c r="O8000" s="12">
        <f t="shared" ca="1" si="562"/>
        <v>1.2879478813815328</v>
      </c>
      <c r="P8000" s="12">
        <f t="shared" ca="1" si="563"/>
        <v>2.563130686986383</v>
      </c>
      <c r="Q8000" s="11" t="str">
        <f t="shared" ca="1" si="559"/>
        <v>H</v>
      </c>
    </row>
    <row r="8001" spans="9:17" x14ac:dyDescent="0.25">
      <c r="I8001" s="11">
        <v>8000</v>
      </c>
      <c r="J8001" s="11">
        <f t="shared" ca="1" si="560"/>
        <v>0.23755571186680702</v>
      </c>
      <c r="K8001" s="11">
        <f t="shared" ca="1" si="561"/>
        <v>2.5481904481006823</v>
      </c>
      <c r="L8001" s="11" t="str">
        <f t="shared" ca="1" si="558"/>
        <v>H</v>
      </c>
      <c r="M8001" s="11"/>
      <c r="N8001" s="11">
        <v>8000</v>
      </c>
      <c r="O8001" s="12">
        <f t="shared" ca="1" si="562"/>
        <v>2.9783878712941494</v>
      </c>
      <c r="P8001" s="12">
        <f t="shared" ca="1" si="563"/>
        <v>1.201181271110388</v>
      </c>
      <c r="Q8001" s="11" t="str">
        <f t="shared" ca="1" si="559"/>
        <v>A</v>
      </c>
    </row>
    <row r="8002" spans="9:17" x14ac:dyDescent="0.25">
      <c r="I8002" s="11">
        <v>8001</v>
      </c>
      <c r="J8002" s="11">
        <f t="shared" ca="1" si="560"/>
        <v>1.1707275518470015</v>
      </c>
      <c r="K8002" s="11">
        <f t="shared" ca="1" si="561"/>
        <v>2.8553127601054857</v>
      </c>
      <c r="L8002" s="11" t="str">
        <f t="shared" ca="1" si="558"/>
        <v>H</v>
      </c>
      <c r="M8002" s="11"/>
      <c r="N8002" s="11">
        <v>8001</v>
      </c>
      <c r="O8002" s="12">
        <f t="shared" ca="1" si="562"/>
        <v>4.6629120919904177E-2</v>
      </c>
      <c r="P8002" s="12">
        <f t="shared" ca="1" si="563"/>
        <v>2.3574223999254986</v>
      </c>
      <c r="Q8002" s="11" t="str">
        <f t="shared" ca="1" si="559"/>
        <v>H</v>
      </c>
    </row>
    <row r="8003" spans="9:17" x14ac:dyDescent="0.25">
      <c r="I8003" s="11">
        <v>8002</v>
      </c>
      <c r="J8003" s="11">
        <f t="shared" ref="J8003:J8066" ca="1" si="564">NORMINV(RAND(), $D$3,$F$3)</f>
        <v>0.26187692773053839</v>
      </c>
      <c r="K8003" s="11">
        <f t="shared" ref="K8003:K8066" ca="1" si="565">NORMINV(RAND(), $D$2,$F$2)</f>
        <v>1.7703742130088711</v>
      </c>
      <c r="L8003" s="11" t="str">
        <f t="shared" ca="1" si="558"/>
        <v>H</v>
      </c>
      <c r="M8003" s="11"/>
      <c r="N8003" s="11">
        <v>8002</v>
      </c>
      <c r="O8003" s="12">
        <f t="shared" ref="O8003:O8066" ca="1" si="566">NORMINV(RAND(), $D$11,$F$11)</f>
        <v>1.0342411165544814</v>
      </c>
      <c r="P8003" s="12">
        <f t="shared" ref="P8003:P8066" ca="1" si="567">NORMINV(RAND(), $D$10,$F$10)</f>
        <v>1.5070101482574558</v>
      </c>
      <c r="Q8003" s="11" t="str">
        <f t="shared" ca="1" si="559"/>
        <v>H</v>
      </c>
    </row>
    <row r="8004" spans="9:17" x14ac:dyDescent="0.25">
      <c r="I8004" s="11">
        <v>8003</v>
      </c>
      <c r="J8004" s="11">
        <f t="shared" ca="1" si="564"/>
        <v>-0.85406412368351348</v>
      </c>
      <c r="K8004" s="11">
        <f t="shared" ca="1" si="565"/>
        <v>2.7204712596274927</v>
      </c>
      <c r="L8004" s="11" t="str">
        <f t="shared" ca="1" si="558"/>
        <v>H</v>
      </c>
      <c r="M8004" s="11"/>
      <c r="N8004" s="11">
        <v>8003</v>
      </c>
      <c r="O8004" s="12">
        <f t="shared" ca="1" si="566"/>
        <v>3.2084568044973967</v>
      </c>
      <c r="P8004" s="12">
        <f t="shared" ca="1" si="567"/>
        <v>1.3659567841491422</v>
      </c>
      <c r="Q8004" s="11" t="str">
        <f t="shared" ca="1" si="559"/>
        <v>A</v>
      </c>
    </row>
    <row r="8005" spans="9:17" x14ac:dyDescent="0.25">
      <c r="I8005" s="11">
        <v>8004</v>
      </c>
      <c r="J8005" s="11">
        <f t="shared" ca="1" si="564"/>
        <v>1.2942470608477645</v>
      </c>
      <c r="K8005" s="11">
        <f t="shared" ca="1" si="565"/>
        <v>4.5408524536859316</v>
      </c>
      <c r="L8005" s="11" t="str">
        <f t="shared" ca="1" si="558"/>
        <v>H</v>
      </c>
      <c r="M8005" s="11"/>
      <c r="N8005" s="11">
        <v>8004</v>
      </c>
      <c r="O8005" s="12">
        <f t="shared" ca="1" si="566"/>
        <v>-0.72610224836491799</v>
      </c>
      <c r="P8005" s="12">
        <f t="shared" ca="1" si="567"/>
        <v>0.91816599547895872</v>
      </c>
      <c r="Q8005" s="11" t="str">
        <f t="shared" ca="1" si="559"/>
        <v>H</v>
      </c>
    </row>
    <row r="8006" spans="9:17" x14ac:dyDescent="0.25">
      <c r="I8006" s="11">
        <v>8005</v>
      </c>
      <c r="J8006" s="11">
        <f t="shared" ca="1" si="564"/>
        <v>1.1591559901211057</v>
      </c>
      <c r="K8006" s="11">
        <f t="shared" ca="1" si="565"/>
        <v>2.4911829048334146</v>
      </c>
      <c r="L8006" s="11" t="str">
        <f t="shared" ca="1" si="558"/>
        <v>H</v>
      </c>
      <c r="M8006" s="11"/>
      <c r="N8006" s="11">
        <v>8005</v>
      </c>
      <c r="O8006" s="12">
        <f t="shared" ca="1" si="566"/>
        <v>-0.45438321379333635</v>
      </c>
      <c r="P8006" s="12">
        <f t="shared" ca="1" si="567"/>
        <v>-0.14613681448318672</v>
      </c>
      <c r="Q8006" s="11" t="str">
        <f t="shared" ca="1" si="559"/>
        <v>H</v>
      </c>
    </row>
    <row r="8007" spans="9:17" x14ac:dyDescent="0.25">
      <c r="I8007" s="11">
        <v>8006</v>
      </c>
      <c r="J8007" s="11">
        <f t="shared" ca="1" si="564"/>
        <v>2.4691400830941634</v>
      </c>
      <c r="K8007" s="11">
        <f t="shared" ca="1" si="565"/>
        <v>0.65770411161410181</v>
      </c>
      <c r="L8007" s="11" t="str">
        <f t="shared" ca="1" si="558"/>
        <v>A</v>
      </c>
      <c r="M8007" s="11"/>
      <c r="N8007" s="11">
        <v>8006</v>
      </c>
      <c r="O8007" s="12">
        <f t="shared" ca="1" si="566"/>
        <v>-0.56236307415860654</v>
      </c>
      <c r="P8007" s="12">
        <f t="shared" ca="1" si="567"/>
        <v>-0.76628056290238344</v>
      </c>
      <c r="Q8007" s="11" t="str">
        <f t="shared" ca="1" si="559"/>
        <v>A</v>
      </c>
    </row>
    <row r="8008" spans="9:17" x14ac:dyDescent="0.25">
      <c r="I8008" s="11">
        <v>8007</v>
      </c>
      <c r="J8008" s="11">
        <f t="shared" ca="1" si="564"/>
        <v>0.71976158291945491</v>
      </c>
      <c r="K8008" s="11">
        <f t="shared" ca="1" si="565"/>
        <v>1.1463060157357461</v>
      </c>
      <c r="L8008" s="11" t="str">
        <f t="shared" ca="1" si="558"/>
        <v>H</v>
      </c>
      <c r="M8008" s="11"/>
      <c r="N8008" s="11">
        <v>8007</v>
      </c>
      <c r="O8008" s="12">
        <f t="shared" ca="1" si="566"/>
        <v>0.14411155132291281</v>
      </c>
      <c r="P8008" s="12">
        <f t="shared" ca="1" si="567"/>
        <v>-0.51367940199228879</v>
      </c>
      <c r="Q8008" s="11" t="str">
        <f t="shared" ca="1" si="559"/>
        <v>A</v>
      </c>
    </row>
    <row r="8009" spans="9:17" x14ac:dyDescent="0.25">
      <c r="I8009" s="11">
        <v>8008</v>
      </c>
      <c r="J8009" s="11">
        <f t="shared" ca="1" si="564"/>
        <v>-1.076342280501128</v>
      </c>
      <c r="K8009" s="11">
        <f t="shared" ca="1" si="565"/>
        <v>3.6075823235719051</v>
      </c>
      <c r="L8009" s="11" t="str">
        <f t="shared" ca="1" si="558"/>
        <v>H</v>
      </c>
      <c r="M8009" s="11"/>
      <c r="N8009" s="11">
        <v>8008</v>
      </c>
      <c r="O8009" s="12">
        <f t="shared" ca="1" si="566"/>
        <v>-1.1738578952015988</v>
      </c>
      <c r="P8009" s="12">
        <f t="shared" ca="1" si="567"/>
        <v>1.4727299994309984</v>
      </c>
      <c r="Q8009" s="11" t="str">
        <f t="shared" ca="1" si="559"/>
        <v>H</v>
      </c>
    </row>
    <row r="8010" spans="9:17" x14ac:dyDescent="0.25">
      <c r="I8010" s="11">
        <v>8009</v>
      </c>
      <c r="J8010" s="11">
        <f t="shared" ca="1" si="564"/>
        <v>2.2287762380835279</v>
      </c>
      <c r="K8010" s="11">
        <f t="shared" ca="1" si="565"/>
        <v>2.7627152386092</v>
      </c>
      <c r="L8010" s="11" t="str">
        <f t="shared" ca="1" si="558"/>
        <v>H</v>
      </c>
      <c r="M8010" s="11"/>
      <c r="N8010" s="11">
        <v>8009</v>
      </c>
      <c r="O8010" s="12">
        <f t="shared" ca="1" si="566"/>
        <v>-1.5973743222276864</v>
      </c>
      <c r="P8010" s="12">
        <f t="shared" ca="1" si="567"/>
        <v>2.4145245004253977</v>
      </c>
      <c r="Q8010" s="11" t="str">
        <f t="shared" ca="1" si="559"/>
        <v>H</v>
      </c>
    </row>
    <row r="8011" spans="9:17" x14ac:dyDescent="0.25">
      <c r="I8011" s="11">
        <v>8010</v>
      </c>
      <c r="J8011" s="11">
        <f t="shared" ca="1" si="564"/>
        <v>-2.4321916251641862</v>
      </c>
      <c r="K8011" s="11">
        <f t="shared" ca="1" si="565"/>
        <v>2.0149512138120187</v>
      </c>
      <c r="L8011" s="11" t="str">
        <f t="shared" ca="1" si="558"/>
        <v>H</v>
      </c>
      <c r="M8011" s="11"/>
      <c r="N8011" s="11">
        <v>8010</v>
      </c>
      <c r="O8011" s="12">
        <f t="shared" ca="1" si="566"/>
        <v>1.9280946044504477</v>
      </c>
      <c r="P8011" s="12">
        <f t="shared" ca="1" si="567"/>
        <v>3.0282310019450032E-2</v>
      </c>
      <c r="Q8011" s="11" t="str">
        <f t="shared" ca="1" si="559"/>
        <v>A</v>
      </c>
    </row>
    <row r="8012" spans="9:17" x14ac:dyDescent="0.25">
      <c r="I8012" s="11">
        <v>8011</v>
      </c>
      <c r="J8012" s="11">
        <f t="shared" ca="1" si="564"/>
        <v>0.17519311353427647</v>
      </c>
      <c r="K8012" s="11">
        <f t="shared" ca="1" si="565"/>
        <v>1.4147052451782312</v>
      </c>
      <c r="L8012" s="11" t="str">
        <f t="shared" ca="1" si="558"/>
        <v>H</v>
      </c>
      <c r="M8012" s="11"/>
      <c r="N8012" s="11">
        <v>8011</v>
      </c>
      <c r="O8012" s="12">
        <f t="shared" ca="1" si="566"/>
        <v>0.42541519547597934</v>
      </c>
      <c r="P8012" s="12">
        <f t="shared" ca="1" si="567"/>
        <v>2.7395544061117922</v>
      </c>
      <c r="Q8012" s="11" t="str">
        <f t="shared" ca="1" si="559"/>
        <v>H</v>
      </c>
    </row>
    <row r="8013" spans="9:17" x14ac:dyDescent="0.25">
      <c r="I8013" s="11">
        <v>8012</v>
      </c>
      <c r="J8013" s="11">
        <f t="shared" ca="1" si="564"/>
        <v>0.69836396681841195</v>
      </c>
      <c r="K8013" s="11">
        <f t="shared" ca="1" si="565"/>
        <v>1.3046247629554508</v>
      </c>
      <c r="L8013" s="11" t="str">
        <f t="shared" ca="1" si="558"/>
        <v>H</v>
      </c>
      <c r="M8013" s="11"/>
      <c r="N8013" s="11">
        <v>8012</v>
      </c>
      <c r="O8013" s="12">
        <f t="shared" ca="1" si="566"/>
        <v>-0.70400840038756241</v>
      </c>
      <c r="P8013" s="12">
        <f t="shared" ca="1" si="567"/>
        <v>2.226226077532647</v>
      </c>
      <c r="Q8013" s="11" t="str">
        <f t="shared" ca="1" si="559"/>
        <v>H</v>
      </c>
    </row>
    <row r="8014" spans="9:17" x14ac:dyDescent="0.25">
      <c r="I8014" s="11">
        <v>8013</v>
      </c>
      <c r="J8014" s="11">
        <f t="shared" ca="1" si="564"/>
        <v>1.5351672177317166</v>
      </c>
      <c r="K8014" s="11">
        <f t="shared" ca="1" si="565"/>
        <v>2.7635814354278287</v>
      </c>
      <c r="L8014" s="11" t="str">
        <f t="shared" ca="1" si="558"/>
        <v>H</v>
      </c>
      <c r="M8014" s="11"/>
      <c r="N8014" s="11">
        <v>8013</v>
      </c>
      <c r="O8014" s="12">
        <f t="shared" ca="1" si="566"/>
        <v>0.55554274982925334</v>
      </c>
      <c r="P8014" s="12">
        <f t="shared" ca="1" si="567"/>
        <v>0.71611209001555243</v>
      </c>
      <c r="Q8014" s="11" t="str">
        <f t="shared" ca="1" si="559"/>
        <v>H</v>
      </c>
    </row>
    <row r="8015" spans="9:17" x14ac:dyDescent="0.25">
      <c r="I8015" s="11">
        <v>8014</v>
      </c>
      <c r="J8015" s="11">
        <f t="shared" ca="1" si="564"/>
        <v>0.51891543567695197</v>
      </c>
      <c r="K8015" s="11">
        <f t="shared" ca="1" si="565"/>
        <v>3.2274818965100511</v>
      </c>
      <c r="L8015" s="11" t="str">
        <f t="shared" ca="1" si="558"/>
        <v>H</v>
      </c>
      <c r="M8015" s="11"/>
      <c r="N8015" s="11">
        <v>8014</v>
      </c>
      <c r="O8015" s="12">
        <f t="shared" ca="1" si="566"/>
        <v>-2.2573759134732754</v>
      </c>
      <c r="P8015" s="12">
        <f t="shared" ca="1" si="567"/>
        <v>2.1812878996712612</v>
      </c>
      <c r="Q8015" s="11" t="str">
        <f t="shared" ca="1" si="559"/>
        <v>H</v>
      </c>
    </row>
    <row r="8016" spans="9:17" x14ac:dyDescent="0.25">
      <c r="I8016" s="11">
        <v>8015</v>
      </c>
      <c r="J8016" s="11">
        <f t="shared" ca="1" si="564"/>
        <v>-1.6769712720553884</v>
      </c>
      <c r="K8016" s="11">
        <f t="shared" ca="1" si="565"/>
        <v>1.5889996653222098</v>
      </c>
      <c r="L8016" s="11" t="str">
        <f t="shared" ca="1" si="558"/>
        <v>H</v>
      </c>
      <c r="M8016" s="11"/>
      <c r="N8016" s="11">
        <v>8015</v>
      </c>
      <c r="O8016" s="12">
        <f t="shared" ca="1" si="566"/>
        <v>1.5386254480994153</v>
      </c>
      <c r="P8016" s="12">
        <f t="shared" ca="1" si="567"/>
        <v>2.0968962786620384</v>
      </c>
      <c r="Q8016" s="11" t="str">
        <f t="shared" ca="1" si="559"/>
        <v>H</v>
      </c>
    </row>
    <row r="8017" spans="9:17" x14ac:dyDescent="0.25">
      <c r="I8017" s="11">
        <v>8016</v>
      </c>
      <c r="J8017" s="11">
        <f t="shared" ca="1" si="564"/>
        <v>1.8626763976752381</v>
      </c>
      <c r="K8017" s="11">
        <f t="shared" ca="1" si="565"/>
        <v>1.5838057235763396</v>
      </c>
      <c r="L8017" s="11" t="str">
        <f t="shared" ca="1" si="558"/>
        <v>A</v>
      </c>
      <c r="M8017" s="11"/>
      <c r="N8017" s="11">
        <v>8016</v>
      </c>
      <c r="O8017" s="12">
        <f t="shared" ca="1" si="566"/>
        <v>-0.43807669183408515</v>
      </c>
      <c r="P8017" s="12">
        <f t="shared" ca="1" si="567"/>
        <v>2.0971645143951045</v>
      </c>
      <c r="Q8017" s="11" t="str">
        <f t="shared" ca="1" si="559"/>
        <v>H</v>
      </c>
    </row>
    <row r="8018" spans="9:17" x14ac:dyDescent="0.25">
      <c r="I8018" s="11">
        <v>8017</v>
      </c>
      <c r="J8018" s="11">
        <f t="shared" ca="1" si="564"/>
        <v>1.9446640954286984</v>
      </c>
      <c r="K8018" s="11">
        <f t="shared" ca="1" si="565"/>
        <v>0.66934389683555029</v>
      </c>
      <c r="L8018" s="11" t="str">
        <f t="shared" ca="1" si="558"/>
        <v>A</v>
      </c>
      <c r="M8018" s="11"/>
      <c r="N8018" s="11">
        <v>8017</v>
      </c>
      <c r="O8018" s="12">
        <f t="shared" ca="1" si="566"/>
        <v>-1.4645009409227279</v>
      </c>
      <c r="P8018" s="12">
        <f t="shared" ca="1" si="567"/>
        <v>-0.92572871013226754</v>
      </c>
      <c r="Q8018" s="11" t="str">
        <f t="shared" ca="1" si="559"/>
        <v>H</v>
      </c>
    </row>
    <row r="8019" spans="9:17" x14ac:dyDescent="0.25">
      <c r="I8019" s="11">
        <v>8018</v>
      </c>
      <c r="J8019" s="11">
        <f t="shared" ca="1" si="564"/>
        <v>-1.2095320364361575</v>
      </c>
      <c r="K8019" s="11">
        <f t="shared" ca="1" si="565"/>
        <v>1.9156632772853111</v>
      </c>
      <c r="L8019" s="11" t="str">
        <f t="shared" ca="1" si="558"/>
        <v>H</v>
      </c>
      <c r="M8019" s="11"/>
      <c r="N8019" s="11">
        <v>8018</v>
      </c>
      <c r="O8019" s="12">
        <f t="shared" ca="1" si="566"/>
        <v>0.89789164955540535</v>
      </c>
      <c r="P8019" s="12">
        <f t="shared" ca="1" si="567"/>
        <v>0.35260934559798984</v>
      </c>
      <c r="Q8019" s="11" t="str">
        <f t="shared" ca="1" si="559"/>
        <v>A</v>
      </c>
    </row>
    <row r="8020" spans="9:17" x14ac:dyDescent="0.25">
      <c r="I8020" s="11">
        <v>8019</v>
      </c>
      <c r="J8020" s="11">
        <f t="shared" ca="1" si="564"/>
        <v>1.2776112576960386</v>
      </c>
      <c r="K8020" s="11">
        <f t="shared" ca="1" si="565"/>
        <v>2.4046162582394173</v>
      </c>
      <c r="L8020" s="11" t="str">
        <f t="shared" ca="1" si="558"/>
        <v>H</v>
      </c>
      <c r="M8020" s="11"/>
      <c r="N8020" s="11">
        <v>8019</v>
      </c>
      <c r="O8020" s="12">
        <f t="shared" ca="1" si="566"/>
        <v>2.9216839954196221</v>
      </c>
      <c r="P8020" s="12">
        <f t="shared" ca="1" si="567"/>
        <v>2.5687180284795685</v>
      </c>
      <c r="Q8020" s="11" t="str">
        <f t="shared" ca="1" si="559"/>
        <v>A</v>
      </c>
    </row>
    <row r="8021" spans="9:17" x14ac:dyDescent="0.25">
      <c r="I8021" s="11">
        <v>8020</v>
      </c>
      <c r="J8021" s="11">
        <f t="shared" ca="1" si="564"/>
        <v>0.36363617245382773</v>
      </c>
      <c r="K8021" s="11">
        <f t="shared" ca="1" si="565"/>
        <v>3.4592327309357205</v>
      </c>
      <c r="L8021" s="11" t="str">
        <f t="shared" ca="1" si="558"/>
        <v>H</v>
      </c>
      <c r="M8021" s="11"/>
      <c r="N8021" s="11">
        <v>8020</v>
      </c>
      <c r="O8021" s="12">
        <f t="shared" ca="1" si="566"/>
        <v>-2.0826514181953391</v>
      </c>
      <c r="P8021" s="12">
        <f t="shared" ca="1" si="567"/>
        <v>0.65539715193752801</v>
      </c>
      <c r="Q8021" s="11" t="str">
        <f t="shared" ca="1" si="559"/>
        <v>H</v>
      </c>
    </row>
    <row r="8022" spans="9:17" x14ac:dyDescent="0.25">
      <c r="I8022" s="11">
        <v>8021</v>
      </c>
      <c r="J8022" s="11">
        <f t="shared" ca="1" si="564"/>
        <v>2.3067411789648351</v>
      </c>
      <c r="K8022" s="11">
        <f t="shared" ca="1" si="565"/>
        <v>3.9468520780940191</v>
      </c>
      <c r="L8022" s="11" t="str">
        <f t="shared" ca="1" si="558"/>
        <v>H</v>
      </c>
      <c r="M8022" s="11"/>
      <c r="N8022" s="11">
        <v>8021</v>
      </c>
      <c r="O8022" s="12">
        <f t="shared" ca="1" si="566"/>
        <v>0.43993528832927276</v>
      </c>
      <c r="P8022" s="12">
        <f t="shared" ca="1" si="567"/>
        <v>-0.52618967766328528</v>
      </c>
      <c r="Q8022" s="11" t="str">
        <f t="shared" ca="1" si="559"/>
        <v>A</v>
      </c>
    </row>
    <row r="8023" spans="9:17" x14ac:dyDescent="0.25">
      <c r="I8023" s="11">
        <v>8022</v>
      </c>
      <c r="J8023" s="11">
        <f t="shared" ca="1" si="564"/>
        <v>-0.83661704900136569</v>
      </c>
      <c r="K8023" s="11">
        <f t="shared" ca="1" si="565"/>
        <v>2.2978959087355491</v>
      </c>
      <c r="L8023" s="11" t="str">
        <f t="shared" ca="1" si="558"/>
        <v>H</v>
      </c>
      <c r="M8023" s="11"/>
      <c r="N8023" s="11">
        <v>8022</v>
      </c>
      <c r="O8023" s="12">
        <f t="shared" ca="1" si="566"/>
        <v>-1.6966475000874961</v>
      </c>
      <c r="P8023" s="12">
        <f t="shared" ca="1" si="567"/>
        <v>-0.87640761162680847</v>
      </c>
      <c r="Q8023" s="11" t="str">
        <f t="shared" ca="1" si="559"/>
        <v>H</v>
      </c>
    </row>
    <row r="8024" spans="9:17" x14ac:dyDescent="0.25">
      <c r="I8024" s="11">
        <v>8023</v>
      </c>
      <c r="J8024" s="11">
        <f t="shared" ca="1" si="564"/>
        <v>1.3437708740905367</v>
      </c>
      <c r="K8024" s="11">
        <f t="shared" ca="1" si="565"/>
        <v>2.0641437626004144</v>
      </c>
      <c r="L8024" s="11" t="str">
        <f t="shared" ca="1" si="558"/>
        <v>H</v>
      </c>
      <c r="M8024" s="11"/>
      <c r="N8024" s="11">
        <v>8023</v>
      </c>
      <c r="O8024" s="12">
        <f t="shared" ca="1" si="566"/>
        <v>0.69934248581601755</v>
      </c>
      <c r="P8024" s="12">
        <f t="shared" ca="1" si="567"/>
        <v>1.8277503426393382</v>
      </c>
      <c r="Q8024" s="11" t="str">
        <f t="shared" ca="1" si="559"/>
        <v>H</v>
      </c>
    </row>
    <row r="8025" spans="9:17" x14ac:dyDescent="0.25">
      <c r="I8025" s="11">
        <v>8024</v>
      </c>
      <c r="J8025" s="11">
        <f t="shared" ca="1" si="564"/>
        <v>1.8433243136481969</v>
      </c>
      <c r="K8025" s="11">
        <f t="shared" ca="1" si="565"/>
        <v>2.0371354929269869</v>
      </c>
      <c r="L8025" s="11" t="str">
        <f t="shared" ca="1" si="558"/>
        <v>H</v>
      </c>
      <c r="M8025" s="11"/>
      <c r="N8025" s="11">
        <v>8024</v>
      </c>
      <c r="O8025" s="12">
        <f t="shared" ca="1" si="566"/>
        <v>0.97261202713222839</v>
      </c>
      <c r="P8025" s="12">
        <f t="shared" ca="1" si="567"/>
        <v>0.35191096340929473</v>
      </c>
      <c r="Q8025" s="11" t="str">
        <f t="shared" ca="1" si="559"/>
        <v>A</v>
      </c>
    </row>
    <row r="8026" spans="9:17" x14ac:dyDescent="0.25">
      <c r="I8026" s="11">
        <v>8025</v>
      </c>
      <c r="J8026" s="11">
        <f t="shared" ca="1" si="564"/>
        <v>1.3799743125298725</v>
      </c>
      <c r="K8026" s="11">
        <f t="shared" ca="1" si="565"/>
        <v>1.1364720312257279</v>
      </c>
      <c r="L8026" s="11" t="str">
        <f t="shared" ca="1" si="558"/>
        <v>A</v>
      </c>
      <c r="M8026" s="11"/>
      <c r="N8026" s="11">
        <v>8025</v>
      </c>
      <c r="O8026" s="12">
        <f t="shared" ca="1" si="566"/>
        <v>2.1512385392439479</v>
      </c>
      <c r="P8026" s="12">
        <f t="shared" ca="1" si="567"/>
        <v>2.5288666924008592</v>
      </c>
      <c r="Q8026" s="11" t="str">
        <f t="shared" ca="1" si="559"/>
        <v>H</v>
      </c>
    </row>
    <row r="8027" spans="9:17" x14ac:dyDescent="0.25">
      <c r="I8027" s="11">
        <v>8026</v>
      </c>
      <c r="J8027" s="11">
        <f t="shared" ca="1" si="564"/>
        <v>0.67381483150243238</v>
      </c>
      <c r="K8027" s="11">
        <f t="shared" ca="1" si="565"/>
        <v>2.0665519275438098</v>
      </c>
      <c r="L8027" s="11" t="str">
        <f t="shared" ca="1" si="558"/>
        <v>H</v>
      </c>
      <c r="M8027" s="11"/>
      <c r="N8027" s="11">
        <v>8026</v>
      </c>
      <c r="O8027" s="12">
        <f t="shared" ca="1" si="566"/>
        <v>0.86246230575715077</v>
      </c>
      <c r="P8027" s="12">
        <f t="shared" ca="1" si="567"/>
        <v>1.2811272290136728</v>
      </c>
      <c r="Q8027" s="11" t="str">
        <f t="shared" ca="1" si="559"/>
        <v>H</v>
      </c>
    </row>
    <row r="8028" spans="9:17" x14ac:dyDescent="0.25">
      <c r="I8028" s="11">
        <v>8027</v>
      </c>
      <c r="J8028" s="11">
        <f t="shared" ca="1" si="564"/>
        <v>1.5190687705379027</v>
      </c>
      <c r="K8028" s="11">
        <f t="shared" ca="1" si="565"/>
        <v>1.6441830172080023</v>
      </c>
      <c r="L8028" s="11" t="str">
        <f t="shared" ca="1" si="558"/>
        <v>H</v>
      </c>
      <c r="M8028" s="11"/>
      <c r="N8028" s="11">
        <v>8027</v>
      </c>
      <c r="O8028" s="12">
        <f t="shared" ca="1" si="566"/>
        <v>-1.5668634621998458</v>
      </c>
      <c r="P8028" s="12">
        <f t="shared" ca="1" si="567"/>
        <v>0.57301891335827559</v>
      </c>
      <c r="Q8028" s="11" t="str">
        <f t="shared" ca="1" si="559"/>
        <v>H</v>
      </c>
    </row>
    <row r="8029" spans="9:17" x14ac:dyDescent="0.25">
      <c r="I8029" s="11">
        <v>8028</v>
      </c>
      <c r="J8029" s="11">
        <f t="shared" ca="1" si="564"/>
        <v>0.6525129085885053</v>
      </c>
      <c r="K8029" s="11">
        <f t="shared" ca="1" si="565"/>
        <v>0.74411471857845379</v>
      </c>
      <c r="L8029" s="11" t="str">
        <f t="shared" ca="1" si="558"/>
        <v>H</v>
      </c>
      <c r="M8029" s="11"/>
      <c r="N8029" s="11">
        <v>8028</v>
      </c>
      <c r="O8029" s="12">
        <f t="shared" ca="1" si="566"/>
        <v>0.58652205272693347</v>
      </c>
      <c r="P8029" s="12">
        <f t="shared" ca="1" si="567"/>
        <v>2.9668360777469895</v>
      </c>
      <c r="Q8029" s="11" t="str">
        <f t="shared" ca="1" si="559"/>
        <v>H</v>
      </c>
    </row>
    <row r="8030" spans="9:17" x14ac:dyDescent="0.25">
      <c r="I8030" s="11">
        <v>8029</v>
      </c>
      <c r="J8030" s="11">
        <f t="shared" ca="1" si="564"/>
        <v>-2.0476436099016189</v>
      </c>
      <c r="K8030" s="11">
        <f t="shared" ca="1" si="565"/>
        <v>2.6887488551067151</v>
      </c>
      <c r="L8030" s="11" t="str">
        <f t="shared" ca="1" si="558"/>
        <v>H</v>
      </c>
      <c r="M8030" s="11"/>
      <c r="N8030" s="11">
        <v>8029</v>
      </c>
      <c r="O8030" s="12">
        <f t="shared" ca="1" si="566"/>
        <v>0.31759994997915086</v>
      </c>
      <c r="P8030" s="12">
        <f t="shared" ca="1" si="567"/>
        <v>2.0316783016965232</v>
      </c>
      <c r="Q8030" s="11" t="str">
        <f t="shared" ca="1" si="559"/>
        <v>H</v>
      </c>
    </row>
    <row r="8031" spans="9:17" x14ac:dyDescent="0.25">
      <c r="I8031" s="11">
        <v>8030</v>
      </c>
      <c r="J8031" s="11">
        <f t="shared" ca="1" si="564"/>
        <v>5.5789747564672809E-2</v>
      </c>
      <c r="K8031" s="11">
        <f t="shared" ca="1" si="565"/>
        <v>3.6655028101511342</v>
      </c>
      <c r="L8031" s="11" t="str">
        <f t="shared" ca="1" si="558"/>
        <v>H</v>
      </c>
      <c r="M8031" s="11"/>
      <c r="N8031" s="11">
        <v>8030</v>
      </c>
      <c r="O8031" s="12">
        <f t="shared" ca="1" si="566"/>
        <v>-0.92111398470081429</v>
      </c>
      <c r="P8031" s="12">
        <f t="shared" ca="1" si="567"/>
        <v>0.10495667437601142</v>
      </c>
      <c r="Q8031" s="11" t="str">
        <f t="shared" ca="1" si="559"/>
        <v>H</v>
      </c>
    </row>
    <row r="8032" spans="9:17" x14ac:dyDescent="0.25">
      <c r="I8032" s="11">
        <v>8031</v>
      </c>
      <c r="J8032" s="11">
        <f t="shared" ca="1" si="564"/>
        <v>-0.27145100025876856</v>
      </c>
      <c r="K8032" s="11">
        <f t="shared" ca="1" si="565"/>
        <v>1.6811050697573493</v>
      </c>
      <c r="L8032" s="11" t="str">
        <f t="shared" ca="1" si="558"/>
        <v>H</v>
      </c>
      <c r="M8032" s="11"/>
      <c r="N8032" s="11">
        <v>8031</v>
      </c>
      <c r="O8032" s="12">
        <f t="shared" ca="1" si="566"/>
        <v>-1.6017593321607839</v>
      </c>
      <c r="P8032" s="12">
        <f t="shared" ca="1" si="567"/>
        <v>0.99592802566632621</v>
      </c>
      <c r="Q8032" s="11" t="str">
        <f t="shared" ca="1" si="559"/>
        <v>H</v>
      </c>
    </row>
    <row r="8033" spans="9:17" x14ac:dyDescent="0.25">
      <c r="I8033" s="11">
        <v>8032</v>
      </c>
      <c r="J8033" s="11">
        <f t="shared" ca="1" si="564"/>
        <v>0.95825145075321949</v>
      </c>
      <c r="K8033" s="11">
        <f t="shared" ca="1" si="565"/>
        <v>0.92556638835509575</v>
      </c>
      <c r="L8033" s="11" t="str">
        <f t="shared" ca="1" si="558"/>
        <v>A</v>
      </c>
      <c r="M8033" s="11"/>
      <c r="N8033" s="11">
        <v>8032</v>
      </c>
      <c r="O8033" s="12">
        <f t="shared" ca="1" si="566"/>
        <v>1.6527748169246381</v>
      </c>
      <c r="P8033" s="12">
        <f t="shared" ca="1" si="567"/>
        <v>1.2064571940615905</v>
      </c>
      <c r="Q8033" s="11" t="str">
        <f t="shared" ca="1" si="559"/>
        <v>A</v>
      </c>
    </row>
    <row r="8034" spans="9:17" x14ac:dyDescent="0.25">
      <c r="I8034" s="11">
        <v>8033</v>
      </c>
      <c r="J8034" s="11">
        <f t="shared" ca="1" si="564"/>
        <v>0.90916142533112687</v>
      </c>
      <c r="K8034" s="11">
        <f t="shared" ca="1" si="565"/>
        <v>4.0384617708481505</v>
      </c>
      <c r="L8034" s="11" t="str">
        <f t="shared" ca="1" si="558"/>
        <v>H</v>
      </c>
      <c r="M8034" s="11"/>
      <c r="N8034" s="11">
        <v>8033</v>
      </c>
      <c r="O8034" s="12">
        <f t="shared" ca="1" si="566"/>
        <v>-5.8364522609014591E-3</v>
      </c>
      <c r="P8034" s="12">
        <f t="shared" ca="1" si="567"/>
        <v>0.22315027823410027</v>
      </c>
      <c r="Q8034" s="11" t="str">
        <f t="shared" ca="1" si="559"/>
        <v>H</v>
      </c>
    </row>
    <row r="8035" spans="9:17" x14ac:dyDescent="0.25">
      <c r="I8035" s="11">
        <v>8034</v>
      </c>
      <c r="J8035" s="11">
        <f t="shared" ca="1" si="564"/>
        <v>1.6439862228344635</v>
      </c>
      <c r="K8035" s="11">
        <f t="shared" ca="1" si="565"/>
        <v>2.3719513898019655</v>
      </c>
      <c r="L8035" s="11" t="str">
        <f t="shared" ca="1" si="558"/>
        <v>H</v>
      </c>
      <c r="M8035" s="11"/>
      <c r="N8035" s="11">
        <v>8034</v>
      </c>
      <c r="O8035" s="12">
        <f t="shared" ca="1" si="566"/>
        <v>-0.21744631384073698</v>
      </c>
      <c r="P8035" s="12">
        <f t="shared" ca="1" si="567"/>
        <v>6.2408751426818121E-2</v>
      </c>
      <c r="Q8035" s="11" t="str">
        <f t="shared" ca="1" si="559"/>
        <v>H</v>
      </c>
    </row>
    <row r="8036" spans="9:17" x14ac:dyDescent="0.25">
      <c r="I8036" s="11">
        <v>8035</v>
      </c>
      <c r="J8036" s="11">
        <f t="shared" ca="1" si="564"/>
        <v>2.5878374280426781</v>
      </c>
      <c r="K8036" s="11">
        <f t="shared" ca="1" si="565"/>
        <v>2.4448436851873181</v>
      </c>
      <c r="L8036" s="11" t="str">
        <f t="shared" ca="1" si="558"/>
        <v>A</v>
      </c>
      <c r="M8036" s="11"/>
      <c r="N8036" s="11">
        <v>8035</v>
      </c>
      <c r="O8036" s="12">
        <f t="shared" ca="1" si="566"/>
        <v>-1.4159756418999925</v>
      </c>
      <c r="P8036" s="12">
        <f t="shared" ca="1" si="567"/>
        <v>0.75997037895979402</v>
      </c>
      <c r="Q8036" s="11" t="str">
        <f t="shared" ca="1" si="559"/>
        <v>H</v>
      </c>
    </row>
    <row r="8037" spans="9:17" x14ac:dyDescent="0.25">
      <c r="I8037" s="11">
        <v>8036</v>
      </c>
      <c r="J8037" s="11">
        <f t="shared" ca="1" si="564"/>
        <v>-0.50065665844554996</v>
      </c>
      <c r="K8037" s="11">
        <f t="shared" ca="1" si="565"/>
        <v>1.5573870475609786</v>
      </c>
      <c r="L8037" s="11" t="str">
        <f t="shared" ca="1" si="558"/>
        <v>H</v>
      </c>
      <c r="M8037" s="11"/>
      <c r="N8037" s="11">
        <v>8036</v>
      </c>
      <c r="O8037" s="12">
        <f t="shared" ca="1" si="566"/>
        <v>1.9404663430996181</v>
      </c>
      <c r="P8037" s="12">
        <f t="shared" ca="1" si="567"/>
        <v>0.91848933160681301</v>
      </c>
      <c r="Q8037" s="11" t="str">
        <f t="shared" ca="1" si="559"/>
        <v>A</v>
      </c>
    </row>
    <row r="8038" spans="9:17" x14ac:dyDescent="0.25">
      <c r="I8038" s="11">
        <v>8037</v>
      </c>
      <c r="J8038" s="11">
        <f t="shared" ca="1" si="564"/>
        <v>1.6918377560021058</v>
      </c>
      <c r="K8038" s="11">
        <f t="shared" ca="1" si="565"/>
        <v>0.36949144527629518</v>
      </c>
      <c r="L8038" s="11" t="str">
        <f t="shared" ca="1" si="558"/>
        <v>A</v>
      </c>
      <c r="M8038" s="11"/>
      <c r="N8038" s="11">
        <v>8037</v>
      </c>
      <c r="O8038" s="12">
        <f t="shared" ca="1" si="566"/>
        <v>0.33831141057116931</v>
      </c>
      <c r="P8038" s="12">
        <f t="shared" ca="1" si="567"/>
        <v>2.287540097427172</v>
      </c>
      <c r="Q8038" s="11" t="str">
        <f t="shared" ca="1" si="559"/>
        <v>H</v>
      </c>
    </row>
    <row r="8039" spans="9:17" x14ac:dyDescent="0.25">
      <c r="I8039" s="11">
        <v>8038</v>
      </c>
      <c r="J8039" s="11">
        <f t="shared" ca="1" si="564"/>
        <v>0.27184053001786923</v>
      </c>
      <c r="K8039" s="11">
        <f t="shared" ca="1" si="565"/>
        <v>1.8438903869932188</v>
      </c>
      <c r="L8039" s="11" t="str">
        <f t="shared" ca="1" si="558"/>
        <v>H</v>
      </c>
      <c r="M8039" s="11"/>
      <c r="N8039" s="11">
        <v>8038</v>
      </c>
      <c r="O8039" s="12">
        <f t="shared" ca="1" si="566"/>
        <v>-0.17231568791027929</v>
      </c>
      <c r="P8039" s="12">
        <f t="shared" ca="1" si="567"/>
        <v>0.80043286329076468</v>
      </c>
      <c r="Q8039" s="11" t="str">
        <f t="shared" ca="1" si="559"/>
        <v>H</v>
      </c>
    </row>
    <row r="8040" spans="9:17" x14ac:dyDescent="0.25">
      <c r="I8040" s="11">
        <v>8039</v>
      </c>
      <c r="J8040" s="11">
        <f t="shared" ca="1" si="564"/>
        <v>0.21600572193825873</v>
      </c>
      <c r="K8040" s="11">
        <f t="shared" ca="1" si="565"/>
        <v>3.6279438784732356</v>
      </c>
      <c r="L8040" s="11" t="str">
        <f t="shared" ca="1" si="558"/>
        <v>H</v>
      </c>
      <c r="M8040" s="11"/>
      <c r="N8040" s="11">
        <v>8039</v>
      </c>
      <c r="O8040" s="12">
        <f t="shared" ca="1" si="566"/>
        <v>2.988713102201551</v>
      </c>
      <c r="P8040" s="12">
        <f t="shared" ca="1" si="567"/>
        <v>2.5296185939792473</v>
      </c>
      <c r="Q8040" s="11" t="str">
        <f t="shared" ca="1" si="559"/>
        <v>A</v>
      </c>
    </row>
    <row r="8041" spans="9:17" x14ac:dyDescent="0.25">
      <c r="I8041" s="11">
        <v>8040</v>
      </c>
      <c r="J8041" s="11">
        <f t="shared" ca="1" si="564"/>
        <v>1.6277651630834371</v>
      </c>
      <c r="K8041" s="11">
        <f t="shared" ca="1" si="565"/>
        <v>2.8795746095465571</v>
      </c>
      <c r="L8041" s="11" t="str">
        <f t="shared" ca="1" si="558"/>
        <v>H</v>
      </c>
      <c r="M8041" s="11"/>
      <c r="N8041" s="11">
        <v>8040</v>
      </c>
      <c r="O8041" s="12">
        <f t="shared" ca="1" si="566"/>
        <v>1.1960514646640141</v>
      </c>
      <c r="P8041" s="12">
        <f t="shared" ca="1" si="567"/>
        <v>-1.149124857350698</v>
      </c>
      <c r="Q8041" s="11" t="str">
        <f t="shared" ca="1" si="559"/>
        <v>A</v>
      </c>
    </row>
    <row r="8042" spans="9:17" x14ac:dyDescent="0.25">
      <c r="I8042" s="11">
        <v>8041</v>
      </c>
      <c r="J8042" s="11">
        <f t="shared" ca="1" si="564"/>
        <v>0.55029987759478582</v>
      </c>
      <c r="K8042" s="11">
        <f t="shared" ca="1" si="565"/>
        <v>2.9175519877364158</v>
      </c>
      <c r="L8042" s="11" t="str">
        <f t="shared" ca="1" si="558"/>
        <v>H</v>
      </c>
      <c r="M8042" s="11"/>
      <c r="N8042" s="11">
        <v>8041</v>
      </c>
      <c r="O8042" s="12">
        <f t="shared" ca="1" si="566"/>
        <v>-0.15651379760981443</v>
      </c>
      <c r="P8042" s="12">
        <f t="shared" ca="1" si="567"/>
        <v>1.5286454840164512</v>
      </c>
      <c r="Q8042" s="11" t="str">
        <f t="shared" ca="1" si="559"/>
        <v>H</v>
      </c>
    </row>
    <row r="8043" spans="9:17" x14ac:dyDescent="0.25">
      <c r="I8043" s="11">
        <v>8042</v>
      </c>
      <c r="J8043" s="11">
        <f t="shared" ca="1" si="564"/>
        <v>-0.90512787966684571</v>
      </c>
      <c r="K8043" s="11">
        <f t="shared" ca="1" si="565"/>
        <v>1.440742443348813</v>
      </c>
      <c r="L8043" s="11" t="str">
        <f t="shared" ca="1" si="558"/>
        <v>H</v>
      </c>
      <c r="M8043" s="11"/>
      <c r="N8043" s="11">
        <v>8042</v>
      </c>
      <c r="O8043" s="12">
        <f t="shared" ca="1" si="566"/>
        <v>-0.62126552166527738</v>
      </c>
      <c r="P8043" s="12">
        <f t="shared" ca="1" si="567"/>
        <v>8.4626308730271438E-2</v>
      </c>
      <c r="Q8043" s="11" t="str">
        <f t="shared" ca="1" si="559"/>
        <v>H</v>
      </c>
    </row>
    <row r="8044" spans="9:17" x14ac:dyDescent="0.25">
      <c r="I8044" s="11">
        <v>8043</v>
      </c>
      <c r="J8044" s="11">
        <f t="shared" ca="1" si="564"/>
        <v>1.5409313692825339</v>
      </c>
      <c r="K8044" s="11">
        <f t="shared" ca="1" si="565"/>
        <v>2.3825182364769053</v>
      </c>
      <c r="L8044" s="11" t="str">
        <f t="shared" ca="1" si="558"/>
        <v>H</v>
      </c>
      <c r="M8044" s="11"/>
      <c r="N8044" s="11">
        <v>8043</v>
      </c>
      <c r="O8044" s="12">
        <f t="shared" ca="1" si="566"/>
        <v>-1.8899167951171292</v>
      </c>
      <c r="P8044" s="12">
        <f t="shared" ca="1" si="567"/>
        <v>1.4014146947023365</v>
      </c>
      <c r="Q8044" s="11" t="str">
        <f t="shared" ca="1" si="559"/>
        <v>H</v>
      </c>
    </row>
    <row r="8045" spans="9:17" x14ac:dyDescent="0.25">
      <c r="I8045" s="11">
        <v>8044</v>
      </c>
      <c r="J8045" s="11">
        <f t="shared" ca="1" si="564"/>
        <v>0.79701833754507123</v>
      </c>
      <c r="K8045" s="11">
        <f t="shared" ca="1" si="565"/>
        <v>0.77651188281521422</v>
      </c>
      <c r="L8045" s="11" t="str">
        <f t="shared" ca="1" si="558"/>
        <v>A</v>
      </c>
      <c r="M8045" s="11"/>
      <c r="N8045" s="11">
        <v>8044</v>
      </c>
      <c r="O8045" s="12">
        <f t="shared" ca="1" si="566"/>
        <v>-0.30635334287336813</v>
      </c>
      <c r="P8045" s="12">
        <f t="shared" ca="1" si="567"/>
        <v>1.8621602088448896</v>
      </c>
      <c r="Q8045" s="11" t="str">
        <f t="shared" ca="1" si="559"/>
        <v>H</v>
      </c>
    </row>
    <row r="8046" spans="9:17" x14ac:dyDescent="0.25">
      <c r="I8046" s="11">
        <v>8045</v>
      </c>
      <c r="J8046" s="11">
        <f t="shared" ca="1" si="564"/>
        <v>-0.76178764590552339</v>
      </c>
      <c r="K8046" s="11">
        <f t="shared" ca="1" si="565"/>
        <v>0.88729949385853013</v>
      </c>
      <c r="L8046" s="11" t="str">
        <f t="shared" ca="1" si="558"/>
        <v>H</v>
      </c>
      <c r="M8046" s="11"/>
      <c r="N8046" s="11">
        <v>8045</v>
      </c>
      <c r="O8046" s="12">
        <f t="shared" ca="1" si="566"/>
        <v>2.5617363153355326</v>
      </c>
      <c r="P8046" s="12">
        <f t="shared" ca="1" si="567"/>
        <v>1.9197302824741498</v>
      </c>
      <c r="Q8046" s="11" t="str">
        <f t="shared" ca="1" si="559"/>
        <v>A</v>
      </c>
    </row>
    <row r="8047" spans="9:17" x14ac:dyDescent="0.25">
      <c r="I8047" s="11">
        <v>8046</v>
      </c>
      <c r="J8047" s="11">
        <f t="shared" ca="1" si="564"/>
        <v>0.1967633876288738</v>
      </c>
      <c r="K8047" s="11">
        <f t="shared" ca="1" si="565"/>
        <v>-0.15968158959202583</v>
      </c>
      <c r="L8047" s="11" t="str">
        <f t="shared" ca="1" si="558"/>
        <v>A</v>
      </c>
      <c r="M8047" s="11"/>
      <c r="N8047" s="11">
        <v>8046</v>
      </c>
      <c r="O8047" s="12">
        <f t="shared" ca="1" si="566"/>
        <v>1.3250864451115838</v>
      </c>
      <c r="P8047" s="12">
        <f t="shared" ca="1" si="567"/>
        <v>0.55133179186894232</v>
      </c>
      <c r="Q8047" s="11" t="str">
        <f t="shared" ca="1" si="559"/>
        <v>A</v>
      </c>
    </row>
    <row r="8048" spans="9:17" x14ac:dyDescent="0.25">
      <c r="I8048" s="11">
        <v>8047</v>
      </c>
      <c r="J8048" s="11">
        <f t="shared" ca="1" si="564"/>
        <v>2.7297973561264621E-2</v>
      </c>
      <c r="K8048" s="11">
        <f t="shared" ca="1" si="565"/>
        <v>2.6405505056985774</v>
      </c>
      <c r="L8048" s="11" t="str">
        <f t="shared" ca="1" si="558"/>
        <v>H</v>
      </c>
      <c r="M8048" s="11"/>
      <c r="N8048" s="11">
        <v>8047</v>
      </c>
      <c r="O8048" s="12">
        <f t="shared" ca="1" si="566"/>
        <v>2.4862222635493925E-2</v>
      </c>
      <c r="P8048" s="12">
        <f t="shared" ca="1" si="567"/>
        <v>1.9616959497099451</v>
      </c>
      <c r="Q8048" s="11" t="str">
        <f t="shared" ca="1" si="559"/>
        <v>H</v>
      </c>
    </row>
    <row r="8049" spans="9:17" x14ac:dyDescent="0.25">
      <c r="I8049" s="11">
        <v>8048</v>
      </c>
      <c r="J8049" s="11">
        <f t="shared" ca="1" si="564"/>
        <v>-0.71462957047220177</v>
      </c>
      <c r="K8049" s="11">
        <f t="shared" ca="1" si="565"/>
        <v>3.0274456211889191</v>
      </c>
      <c r="L8049" s="11" t="str">
        <f t="shared" ca="1" si="558"/>
        <v>H</v>
      </c>
      <c r="M8049" s="11"/>
      <c r="N8049" s="11">
        <v>8048</v>
      </c>
      <c r="O8049" s="12">
        <f t="shared" ca="1" si="566"/>
        <v>0.85253790805409779</v>
      </c>
      <c r="P8049" s="12">
        <f t="shared" ca="1" si="567"/>
        <v>1.9956596254654522</v>
      </c>
      <c r="Q8049" s="11" t="str">
        <f t="shared" ca="1" si="559"/>
        <v>H</v>
      </c>
    </row>
    <row r="8050" spans="9:17" x14ac:dyDescent="0.25">
      <c r="I8050" s="11">
        <v>8049</v>
      </c>
      <c r="J8050" s="11">
        <f t="shared" ca="1" si="564"/>
        <v>2.2831055168696217</v>
      </c>
      <c r="K8050" s="11">
        <f t="shared" ca="1" si="565"/>
        <v>3.5188814948955249</v>
      </c>
      <c r="L8050" s="11" t="str">
        <f t="shared" ca="1" si="558"/>
        <v>H</v>
      </c>
      <c r="M8050" s="11"/>
      <c r="N8050" s="11">
        <v>8049</v>
      </c>
      <c r="O8050" s="12">
        <f t="shared" ca="1" si="566"/>
        <v>2.3352495068839625</v>
      </c>
      <c r="P8050" s="12">
        <f t="shared" ca="1" si="567"/>
        <v>0.35864753097578017</v>
      </c>
      <c r="Q8050" s="11" t="str">
        <f t="shared" ca="1" si="559"/>
        <v>A</v>
      </c>
    </row>
    <row r="8051" spans="9:17" x14ac:dyDescent="0.25">
      <c r="I8051" s="11">
        <v>8050</v>
      </c>
      <c r="J8051" s="11">
        <f t="shared" ca="1" si="564"/>
        <v>2.868535136925364</v>
      </c>
      <c r="K8051" s="11">
        <f t="shared" ca="1" si="565"/>
        <v>1.0463109263987591</v>
      </c>
      <c r="L8051" s="11" t="str">
        <f t="shared" ca="1" si="558"/>
        <v>A</v>
      </c>
      <c r="M8051" s="11"/>
      <c r="N8051" s="11">
        <v>8050</v>
      </c>
      <c r="O8051" s="12">
        <f t="shared" ca="1" si="566"/>
        <v>0.62452160651929922</v>
      </c>
      <c r="P8051" s="12">
        <f t="shared" ca="1" si="567"/>
        <v>2.219405777041632</v>
      </c>
      <c r="Q8051" s="11" t="str">
        <f t="shared" ca="1" si="559"/>
        <v>H</v>
      </c>
    </row>
    <row r="8052" spans="9:17" x14ac:dyDescent="0.25">
      <c r="I8052" s="11">
        <v>8051</v>
      </c>
      <c r="J8052" s="11">
        <f t="shared" ca="1" si="564"/>
        <v>-0.72370409673519254</v>
      </c>
      <c r="K8052" s="11">
        <f t="shared" ca="1" si="565"/>
        <v>-0.94977761234412972</v>
      </c>
      <c r="L8052" s="11" t="str">
        <f t="shared" ca="1" si="558"/>
        <v>A</v>
      </c>
      <c r="M8052" s="11"/>
      <c r="N8052" s="11">
        <v>8051</v>
      </c>
      <c r="O8052" s="12">
        <f t="shared" ca="1" si="566"/>
        <v>2.3451008431606049</v>
      </c>
      <c r="P8052" s="12">
        <f t="shared" ca="1" si="567"/>
        <v>-0.34784589372752683</v>
      </c>
      <c r="Q8052" s="11" t="str">
        <f t="shared" ca="1" si="559"/>
        <v>A</v>
      </c>
    </row>
    <row r="8053" spans="9:17" x14ac:dyDescent="0.25">
      <c r="I8053" s="11">
        <v>8052</v>
      </c>
      <c r="J8053" s="11">
        <f t="shared" ca="1" si="564"/>
        <v>0.86510319570329952</v>
      </c>
      <c r="K8053" s="11">
        <f t="shared" ca="1" si="565"/>
        <v>0.72755733790882648</v>
      </c>
      <c r="L8053" s="11" t="str">
        <f t="shared" ca="1" si="558"/>
        <v>A</v>
      </c>
      <c r="M8053" s="11"/>
      <c r="N8053" s="11">
        <v>8052</v>
      </c>
      <c r="O8053" s="12">
        <f t="shared" ca="1" si="566"/>
        <v>0.78212858025249787</v>
      </c>
      <c r="P8053" s="12">
        <f t="shared" ca="1" si="567"/>
        <v>0.99225885225622379</v>
      </c>
      <c r="Q8053" s="11" t="str">
        <f t="shared" ca="1" si="559"/>
        <v>H</v>
      </c>
    </row>
    <row r="8054" spans="9:17" x14ac:dyDescent="0.25">
      <c r="I8054" s="11">
        <v>8053</v>
      </c>
      <c r="J8054" s="11">
        <f t="shared" ca="1" si="564"/>
        <v>-0.60607059239800842</v>
      </c>
      <c r="K8054" s="11">
        <f t="shared" ca="1" si="565"/>
        <v>0.55242970649793088</v>
      </c>
      <c r="L8054" s="11" t="str">
        <f t="shared" ca="1" si="558"/>
        <v>H</v>
      </c>
      <c r="M8054" s="11"/>
      <c r="N8054" s="11">
        <v>8053</v>
      </c>
      <c r="O8054" s="12">
        <f t="shared" ca="1" si="566"/>
        <v>0.87992210777097624</v>
      </c>
      <c r="P8054" s="12">
        <f t="shared" ca="1" si="567"/>
        <v>3.2748750372400952</v>
      </c>
      <c r="Q8054" s="11" t="str">
        <f t="shared" ca="1" si="559"/>
        <v>H</v>
      </c>
    </row>
    <row r="8055" spans="9:17" x14ac:dyDescent="0.25">
      <c r="I8055" s="11">
        <v>8054</v>
      </c>
      <c r="J8055" s="11">
        <f t="shared" ca="1" si="564"/>
        <v>1.9286628786771713</v>
      </c>
      <c r="K8055" s="11">
        <f t="shared" ca="1" si="565"/>
        <v>3.2820501424052759</v>
      </c>
      <c r="L8055" s="11" t="str">
        <f t="shared" ca="1" si="558"/>
        <v>H</v>
      </c>
      <c r="M8055" s="11"/>
      <c r="N8055" s="11">
        <v>8054</v>
      </c>
      <c r="O8055" s="12">
        <f t="shared" ca="1" si="566"/>
        <v>0.51776632769091024</v>
      </c>
      <c r="P8055" s="12">
        <f t="shared" ca="1" si="567"/>
        <v>2.1641974451375496</v>
      </c>
      <c r="Q8055" s="11" t="str">
        <f t="shared" ca="1" si="559"/>
        <v>H</v>
      </c>
    </row>
    <row r="8056" spans="9:17" x14ac:dyDescent="0.25">
      <c r="I8056" s="11">
        <v>8055</v>
      </c>
      <c r="J8056" s="11">
        <f t="shared" ca="1" si="564"/>
        <v>2.3290608163663848</v>
      </c>
      <c r="K8056" s="11">
        <f t="shared" ca="1" si="565"/>
        <v>1.0357231496577359</v>
      </c>
      <c r="L8056" s="11" t="str">
        <f t="shared" ca="1" si="558"/>
        <v>A</v>
      </c>
      <c r="M8056" s="11"/>
      <c r="N8056" s="11">
        <v>8055</v>
      </c>
      <c r="O8056" s="12">
        <f t="shared" ca="1" si="566"/>
        <v>0.98944656625704308</v>
      </c>
      <c r="P8056" s="12">
        <f t="shared" ca="1" si="567"/>
        <v>2.2693715007695552</v>
      </c>
      <c r="Q8056" s="11" t="str">
        <f t="shared" ca="1" si="559"/>
        <v>H</v>
      </c>
    </row>
    <row r="8057" spans="9:17" x14ac:dyDescent="0.25">
      <c r="I8057" s="11">
        <v>8056</v>
      </c>
      <c r="J8057" s="11">
        <f t="shared" ca="1" si="564"/>
        <v>0.1836811369946354</v>
      </c>
      <c r="K8057" s="11">
        <f t="shared" ca="1" si="565"/>
        <v>3.7960851054280496</v>
      </c>
      <c r="L8057" s="11" t="str">
        <f t="shared" ca="1" si="558"/>
        <v>H</v>
      </c>
      <c r="M8057" s="11"/>
      <c r="N8057" s="11">
        <v>8056</v>
      </c>
      <c r="O8057" s="12">
        <f t="shared" ca="1" si="566"/>
        <v>5.3312209141894162E-3</v>
      </c>
      <c r="P8057" s="12">
        <f t="shared" ca="1" si="567"/>
        <v>1.058315980162011</v>
      </c>
      <c r="Q8057" s="11" t="str">
        <f t="shared" ca="1" si="559"/>
        <v>H</v>
      </c>
    </row>
    <row r="8058" spans="9:17" x14ac:dyDescent="0.25">
      <c r="I8058" s="11">
        <v>8057</v>
      </c>
      <c r="J8058" s="11">
        <f t="shared" ca="1" si="564"/>
        <v>1.8820645748021816</v>
      </c>
      <c r="K8058" s="11">
        <f t="shared" ca="1" si="565"/>
        <v>1.3351045950900902</v>
      </c>
      <c r="L8058" s="11" t="str">
        <f t="shared" ca="1" si="558"/>
        <v>A</v>
      </c>
      <c r="M8058" s="11"/>
      <c r="N8058" s="11">
        <v>8057</v>
      </c>
      <c r="O8058" s="12">
        <f t="shared" ca="1" si="566"/>
        <v>1.0868131676345447</v>
      </c>
      <c r="P8058" s="12">
        <f t="shared" ca="1" si="567"/>
        <v>-1.2748269049842427</v>
      </c>
      <c r="Q8058" s="11" t="str">
        <f t="shared" ca="1" si="559"/>
        <v>A</v>
      </c>
    </row>
    <row r="8059" spans="9:17" x14ac:dyDescent="0.25">
      <c r="I8059" s="11">
        <v>8058</v>
      </c>
      <c r="J8059" s="11">
        <f t="shared" ca="1" si="564"/>
        <v>-1.2235543912483804</v>
      </c>
      <c r="K8059" s="11">
        <f t="shared" ca="1" si="565"/>
        <v>0.95282568677857871</v>
      </c>
      <c r="L8059" s="11" t="str">
        <f t="shared" ca="1" si="558"/>
        <v>H</v>
      </c>
      <c r="M8059" s="11"/>
      <c r="N8059" s="11">
        <v>8058</v>
      </c>
      <c r="O8059" s="12">
        <f t="shared" ca="1" si="566"/>
        <v>2.3218637260295125</v>
      </c>
      <c r="P8059" s="12">
        <f t="shared" ca="1" si="567"/>
        <v>1.1998176709058823</v>
      </c>
      <c r="Q8059" s="11" t="str">
        <f t="shared" ca="1" si="559"/>
        <v>A</v>
      </c>
    </row>
    <row r="8060" spans="9:17" x14ac:dyDescent="0.25">
      <c r="I8060" s="11">
        <v>8059</v>
      </c>
      <c r="J8060" s="11">
        <f t="shared" ca="1" si="564"/>
        <v>1.1809384779180125</v>
      </c>
      <c r="K8060" s="11">
        <f t="shared" ca="1" si="565"/>
        <v>0.32242665027502215</v>
      </c>
      <c r="L8060" s="11" t="str">
        <f t="shared" ca="1" si="558"/>
        <v>A</v>
      </c>
      <c r="M8060" s="11"/>
      <c r="N8060" s="11">
        <v>8059</v>
      </c>
      <c r="O8060" s="12">
        <f t="shared" ca="1" si="566"/>
        <v>-0.24442212709411115</v>
      </c>
      <c r="P8060" s="12">
        <f t="shared" ca="1" si="567"/>
        <v>0.39905508371934595</v>
      </c>
      <c r="Q8060" s="11" t="str">
        <f t="shared" ca="1" si="559"/>
        <v>H</v>
      </c>
    </row>
    <row r="8061" spans="9:17" x14ac:dyDescent="0.25">
      <c r="I8061" s="11">
        <v>8060</v>
      </c>
      <c r="J8061" s="11">
        <f t="shared" ca="1" si="564"/>
        <v>1.4551845856227157</v>
      </c>
      <c r="K8061" s="11">
        <f t="shared" ca="1" si="565"/>
        <v>2.4447797763019254</v>
      </c>
      <c r="L8061" s="11" t="str">
        <f t="shared" ca="1" si="558"/>
        <v>H</v>
      </c>
      <c r="M8061" s="11"/>
      <c r="N8061" s="11">
        <v>8060</v>
      </c>
      <c r="O8061" s="12">
        <f t="shared" ca="1" si="566"/>
        <v>-8.2836873656570664E-2</v>
      </c>
      <c r="P8061" s="12">
        <f t="shared" ca="1" si="567"/>
        <v>2.0352794672604952</v>
      </c>
      <c r="Q8061" s="11" t="str">
        <f t="shared" ca="1" si="559"/>
        <v>H</v>
      </c>
    </row>
    <row r="8062" spans="9:17" x14ac:dyDescent="0.25">
      <c r="I8062" s="11">
        <v>8061</v>
      </c>
      <c r="J8062" s="11">
        <f t="shared" ca="1" si="564"/>
        <v>1.7967210612222111</v>
      </c>
      <c r="K8062" s="11">
        <f t="shared" ca="1" si="565"/>
        <v>3.9140285413323381</v>
      </c>
      <c r="L8062" s="11" t="str">
        <f t="shared" ca="1" si="558"/>
        <v>H</v>
      </c>
      <c r="M8062" s="11"/>
      <c r="N8062" s="11">
        <v>8061</v>
      </c>
      <c r="O8062" s="12">
        <f t="shared" ca="1" si="566"/>
        <v>3.7951623917246939</v>
      </c>
      <c r="P8062" s="12">
        <f t="shared" ca="1" si="567"/>
        <v>-1.2776094014916421</v>
      </c>
      <c r="Q8062" s="11" t="str">
        <f t="shared" ca="1" si="559"/>
        <v>A</v>
      </c>
    </row>
    <row r="8063" spans="9:17" x14ac:dyDescent="0.25">
      <c r="I8063" s="11">
        <v>8062</v>
      </c>
      <c r="J8063" s="11">
        <f t="shared" ca="1" si="564"/>
        <v>-0.87169215207591233</v>
      </c>
      <c r="K8063" s="11">
        <f t="shared" ca="1" si="565"/>
        <v>1.5090537072699979</v>
      </c>
      <c r="L8063" s="11" t="str">
        <f t="shared" ca="1" si="558"/>
        <v>H</v>
      </c>
      <c r="M8063" s="11"/>
      <c r="N8063" s="11">
        <v>8062</v>
      </c>
      <c r="O8063" s="12">
        <f t="shared" ca="1" si="566"/>
        <v>0.17827973991488472</v>
      </c>
      <c r="P8063" s="12">
        <f t="shared" ca="1" si="567"/>
        <v>1.5753809375106225</v>
      </c>
      <c r="Q8063" s="11" t="str">
        <f t="shared" ca="1" si="559"/>
        <v>H</v>
      </c>
    </row>
    <row r="8064" spans="9:17" x14ac:dyDescent="0.25">
      <c r="I8064" s="11">
        <v>8063</v>
      </c>
      <c r="J8064" s="11">
        <f t="shared" ca="1" si="564"/>
        <v>0.63053494372649688</v>
      </c>
      <c r="K8064" s="11">
        <f t="shared" ca="1" si="565"/>
        <v>2.4475432531148891</v>
      </c>
      <c r="L8064" s="11" t="str">
        <f t="shared" ca="1" si="558"/>
        <v>H</v>
      </c>
      <c r="M8064" s="11"/>
      <c r="N8064" s="11">
        <v>8063</v>
      </c>
      <c r="O8064" s="12">
        <f t="shared" ca="1" si="566"/>
        <v>-0.24064978560524641</v>
      </c>
      <c r="P8064" s="12">
        <f t="shared" ca="1" si="567"/>
        <v>1.7697778634926449</v>
      </c>
      <c r="Q8064" s="11" t="str">
        <f t="shared" ca="1" si="559"/>
        <v>H</v>
      </c>
    </row>
    <row r="8065" spans="9:17" x14ac:dyDescent="0.25">
      <c r="I8065" s="11">
        <v>8064</v>
      </c>
      <c r="J8065" s="11">
        <f t="shared" ca="1" si="564"/>
        <v>2.1530790864073763</v>
      </c>
      <c r="K8065" s="11">
        <f t="shared" ca="1" si="565"/>
        <v>2.3801122294634514</v>
      </c>
      <c r="L8065" s="11" t="str">
        <f t="shared" ca="1" si="558"/>
        <v>H</v>
      </c>
      <c r="M8065" s="11"/>
      <c r="N8065" s="11">
        <v>8064</v>
      </c>
      <c r="O8065" s="12">
        <f t="shared" ca="1" si="566"/>
        <v>0.14491113163146468</v>
      </c>
      <c r="P8065" s="12">
        <f t="shared" ca="1" si="567"/>
        <v>1.787029183861474</v>
      </c>
      <c r="Q8065" s="11" t="str">
        <f t="shared" ca="1" si="559"/>
        <v>H</v>
      </c>
    </row>
    <row r="8066" spans="9:17" x14ac:dyDescent="0.25">
      <c r="I8066" s="11">
        <v>8065</v>
      </c>
      <c r="J8066" s="11">
        <f t="shared" ca="1" si="564"/>
        <v>1.3984759404670131</v>
      </c>
      <c r="K8066" s="11">
        <f t="shared" ca="1" si="565"/>
        <v>3.0928532354308924</v>
      </c>
      <c r="L8066" s="11" t="str">
        <f t="shared" ca="1" si="558"/>
        <v>H</v>
      </c>
      <c r="M8066" s="11"/>
      <c r="N8066" s="11">
        <v>8065</v>
      </c>
      <c r="O8066" s="12">
        <f t="shared" ca="1" si="566"/>
        <v>1.2686363321963861</v>
      </c>
      <c r="P8066" s="12">
        <f t="shared" ca="1" si="567"/>
        <v>1.542845358174691</v>
      </c>
      <c r="Q8066" s="11" t="str">
        <f t="shared" ca="1" si="559"/>
        <v>H</v>
      </c>
    </row>
    <row r="8067" spans="9:17" x14ac:dyDescent="0.25">
      <c r="I8067" s="11">
        <v>8066</v>
      </c>
      <c r="J8067" s="11">
        <f t="shared" ref="J8067:J8130" ca="1" si="568">NORMINV(RAND(), $D$3,$F$3)</f>
        <v>2.0134522836634772</v>
      </c>
      <c r="K8067" s="11">
        <f t="shared" ref="K8067:K8130" ca="1" si="569">NORMINV(RAND(), $D$2,$F$2)</f>
        <v>1.788267129194159</v>
      </c>
      <c r="L8067" s="11" t="str">
        <f t="shared" ca="1" si="558"/>
        <v>A</v>
      </c>
      <c r="M8067" s="11"/>
      <c r="N8067" s="11">
        <v>8066</v>
      </c>
      <c r="O8067" s="12">
        <f t="shared" ref="O8067:O8130" ca="1" si="570">NORMINV(RAND(), $D$11,$F$11)</f>
        <v>2.5139174042264498</v>
      </c>
      <c r="P8067" s="12">
        <f t="shared" ref="P8067:P8130" ca="1" si="571">NORMINV(RAND(), $D$10,$F$10)</f>
        <v>-0.31355322616474268</v>
      </c>
      <c r="Q8067" s="11" t="str">
        <f t="shared" ca="1" si="559"/>
        <v>A</v>
      </c>
    </row>
    <row r="8068" spans="9:17" x14ac:dyDescent="0.25">
      <c r="I8068" s="11">
        <v>8067</v>
      </c>
      <c r="J8068" s="11">
        <f t="shared" ca="1" si="568"/>
        <v>0.63757593369866106</v>
      </c>
      <c r="K8068" s="11">
        <f t="shared" ca="1" si="569"/>
        <v>0.46559648596526282</v>
      </c>
      <c r="L8068" s="11" t="str">
        <f t="shared" ca="1" si="558"/>
        <v>A</v>
      </c>
      <c r="M8068" s="11"/>
      <c r="N8068" s="11">
        <v>8067</v>
      </c>
      <c r="O8068" s="12">
        <f t="shared" ca="1" si="570"/>
        <v>0.71774480880202363</v>
      </c>
      <c r="P8068" s="12">
        <f t="shared" ca="1" si="571"/>
        <v>3.3645049737658574</v>
      </c>
      <c r="Q8068" s="11" t="str">
        <f t="shared" ca="1" si="559"/>
        <v>H</v>
      </c>
    </row>
    <row r="8069" spans="9:17" x14ac:dyDescent="0.25">
      <c r="I8069" s="11">
        <v>8068</v>
      </c>
      <c r="J8069" s="11">
        <f t="shared" ca="1" si="568"/>
        <v>-1.5060322658564327</v>
      </c>
      <c r="K8069" s="11">
        <f t="shared" ca="1" si="569"/>
        <v>2.1581150252772723</v>
      </c>
      <c r="L8069" s="11" t="str">
        <f t="shared" ca="1" si="558"/>
        <v>H</v>
      </c>
      <c r="M8069" s="11"/>
      <c r="N8069" s="11">
        <v>8068</v>
      </c>
      <c r="O8069" s="12">
        <f t="shared" ca="1" si="570"/>
        <v>-0.23658103884752379</v>
      </c>
      <c r="P8069" s="12">
        <f t="shared" ca="1" si="571"/>
        <v>-0.17630168040618588</v>
      </c>
      <c r="Q8069" s="11" t="str">
        <f t="shared" ca="1" si="559"/>
        <v>H</v>
      </c>
    </row>
    <row r="8070" spans="9:17" x14ac:dyDescent="0.25">
      <c r="I8070" s="11">
        <v>8069</v>
      </c>
      <c r="J8070" s="11">
        <f t="shared" ca="1" si="568"/>
        <v>-0.41083333514964682</v>
      </c>
      <c r="K8070" s="11">
        <f t="shared" ca="1" si="569"/>
        <v>1.1326081140271584</v>
      </c>
      <c r="L8070" s="11" t="str">
        <f t="shared" ca="1" si="558"/>
        <v>H</v>
      </c>
      <c r="M8070" s="11"/>
      <c r="N8070" s="11">
        <v>8069</v>
      </c>
      <c r="O8070" s="12">
        <f t="shared" ca="1" si="570"/>
        <v>-0.53341158285789203</v>
      </c>
      <c r="P8070" s="12">
        <f t="shared" ca="1" si="571"/>
        <v>1.9308026984842326</v>
      </c>
      <c r="Q8070" s="11" t="str">
        <f t="shared" ca="1" si="559"/>
        <v>H</v>
      </c>
    </row>
    <row r="8071" spans="9:17" x14ac:dyDescent="0.25">
      <c r="I8071" s="11">
        <v>8070</v>
      </c>
      <c r="J8071" s="11">
        <f t="shared" ca="1" si="568"/>
        <v>0.579524147169308</v>
      </c>
      <c r="K8071" s="11">
        <f t="shared" ca="1" si="569"/>
        <v>-0.27679331143680574</v>
      </c>
      <c r="L8071" s="11" t="str">
        <f t="shared" ca="1" si="558"/>
        <v>A</v>
      </c>
      <c r="M8071" s="11"/>
      <c r="N8071" s="11">
        <v>8070</v>
      </c>
      <c r="O8071" s="12">
        <f t="shared" ca="1" si="570"/>
        <v>1.8944125015406903</v>
      </c>
      <c r="P8071" s="12">
        <f t="shared" ca="1" si="571"/>
        <v>1.4579943297983027</v>
      </c>
      <c r="Q8071" s="11" t="str">
        <f t="shared" ca="1" si="559"/>
        <v>A</v>
      </c>
    </row>
    <row r="8072" spans="9:17" x14ac:dyDescent="0.25">
      <c r="I8072" s="11">
        <v>8071</v>
      </c>
      <c r="J8072" s="11">
        <f t="shared" ca="1" si="568"/>
        <v>1.7267353838289072</v>
      </c>
      <c r="K8072" s="11">
        <f t="shared" ca="1" si="569"/>
        <v>0.79366021350410665</v>
      </c>
      <c r="L8072" s="11" t="str">
        <f t="shared" ca="1" si="558"/>
        <v>A</v>
      </c>
      <c r="M8072" s="11"/>
      <c r="N8072" s="11">
        <v>8071</v>
      </c>
      <c r="O8072" s="12">
        <f t="shared" ca="1" si="570"/>
        <v>3.061896313580891</v>
      </c>
      <c r="P8072" s="12">
        <f t="shared" ca="1" si="571"/>
        <v>-0.72907304726021227</v>
      </c>
      <c r="Q8072" s="11" t="str">
        <f t="shared" ca="1" si="559"/>
        <v>A</v>
      </c>
    </row>
    <row r="8073" spans="9:17" x14ac:dyDescent="0.25">
      <c r="I8073" s="11">
        <v>8072</v>
      </c>
      <c r="J8073" s="11">
        <f t="shared" ca="1" si="568"/>
        <v>2.3094883452833153</v>
      </c>
      <c r="K8073" s="11">
        <f t="shared" ca="1" si="569"/>
        <v>3.3847305314083238</v>
      </c>
      <c r="L8073" s="11" t="str">
        <f t="shared" ca="1" si="558"/>
        <v>H</v>
      </c>
      <c r="M8073" s="11"/>
      <c r="N8073" s="11">
        <v>8072</v>
      </c>
      <c r="O8073" s="12">
        <f t="shared" ca="1" si="570"/>
        <v>0.63931795300124816</v>
      </c>
      <c r="P8073" s="12">
        <f t="shared" ca="1" si="571"/>
        <v>1.4127173894731413</v>
      </c>
      <c r="Q8073" s="11" t="str">
        <f t="shared" ca="1" si="559"/>
        <v>H</v>
      </c>
    </row>
    <row r="8074" spans="9:17" x14ac:dyDescent="0.25">
      <c r="I8074" s="11">
        <v>8073</v>
      </c>
      <c r="J8074" s="11">
        <f t="shared" ca="1" si="568"/>
        <v>1.045350793879813</v>
      </c>
      <c r="K8074" s="11">
        <f t="shared" ca="1" si="569"/>
        <v>-0.13137610207832839</v>
      </c>
      <c r="L8074" s="11" t="str">
        <f t="shared" ca="1" si="558"/>
        <v>A</v>
      </c>
      <c r="M8074" s="11"/>
      <c r="N8074" s="11">
        <v>8073</v>
      </c>
      <c r="O8074" s="12">
        <f t="shared" ca="1" si="570"/>
        <v>0.46661065972849458</v>
      </c>
      <c r="P8074" s="12">
        <f t="shared" ca="1" si="571"/>
        <v>1.9139408730556069</v>
      </c>
      <c r="Q8074" s="11" t="str">
        <f t="shared" ca="1" si="559"/>
        <v>H</v>
      </c>
    </row>
    <row r="8075" spans="9:17" x14ac:dyDescent="0.25">
      <c r="I8075" s="11">
        <v>8074</v>
      </c>
      <c r="J8075" s="11">
        <f t="shared" ca="1" si="568"/>
        <v>-0.26377614602415267</v>
      </c>
      <c r="K8075" s="11">
        <f t="shared" ca="1" si="569"/>
        <v>-0.24351308742307864</v>
      </c>
      <c r="L8075" s="11" t="str">
        <f t="shared" ca="1" si="558"/>
        <v>H</v>
      </c>
      <c r="M8075" s="11"/>
      <c r="N8075" s="11">
        <v>8074</v>
      </c>
      <c r="O8075" s="12">
        <f t="shared" ca="1" si="570"/>
        <v>0.2805376330788239</v>
      </c>
      <c r="P8075" s="12">
        <f t="shared" ca="1" si="571"/>
        <v>1.1907373078849621</v>
      </c>
      <c r="Q8075" s="11" t="str">
        <f t="shared" ca="1" si="559"/>
        <v>H</v>
      </c>
    </row>
    <row r="8076" spans="9:17" x14ac:dyDescent="0.25">
      <c r="I8076" s="11">
        <v>8075</v>
      </c>
      <c r="J8076" s="11">
        <f t="shared" ca="1" si="568"/>
        <v>-2.8378613728067514</v>
      </c>
      <c r="K8076" s="11">
        <f t="shared" ca="1" si="569"/>
        <v>2.3228078592609522</v>
      </c>
      <c r="L8076" s="11" t="str">
        <f t="shared" ca="1" si="558"/>
        <v>H</v>
      </c>
      <c r="M8076" s="11"/>
      <c r="N8076" s="11">
        <v>8075</v>
      </c>
      <c r="O8076" s="12">
        <f t="shared" ca="1" si="570"/>
        <v>-3.2346953396219043</v>
      </c>
      <c r="P8076" s="12">
        <f t="shared" ca="1" si="571"/>
        <v>-0.13344186954936599</v>
      </c>
      <c r="Q8076" s="11" t="str">
        <f t="shared" ca="1" si="559"/>
        <v>H</v>
      </c>
    </row>
    <row r="8077" spans="9:17" x14ac:dyDescent="0.25">
      <c r="I8077" s="11">
        <v>8076</v>
      </c>
      <c r="J8077" s="11">
        <f t="shared" ca="1" si="568"/>
        <v>2.7444198421836563</v>
      </c>
      <c r="K8077" s="11">
        <f t="shared" ca="1" si="569"/>
        <v>1.6966674028097561</v>
      </c>
      <c r="L8077" s="11" t="str">
        <f t="shared" ca="1" si="558"/>
        <v>A</v>
      </c>
      <c r="M8077" s="11"/>
      <c r="N8077" s="11">
        <v>8076</v>
      </c>
      <c r="O8077" s="12">
        <f t="shared" ca="1" si="570"/>
        <v>0.15726991767197518</v>
      </c>
      <c r="P8077" s="12">
        <f t="shared" ca="1" si="571"/>
        <v>-0.6741473209171045</v>
      </c>
      <c r="Q8077" s="11" t="str">
        <f t="shared" ca="1" si="559"/>
        <v>A</v>
      </c>
    </row>
    <row r="8078" spans="9:17" x14ac:dyDescent="0.25">
      <c r="I8078" s="11">
        <v>8077</v>
      </c>
      <c r="J8078" s="11">
        <f t="shared" ca="1" si="568"/>
        <v>1.0540288027998697</v>
      </c>
      <c r="K8078" s="11">
        <f t="shared" ca="1" si="569"/>
        <v>2.6393893116720974</v>
      </c>
      <c r="L8078" s="11" t="str">
        <f t="shared" ca="1" si="558"/>
        <v>H</v>
      </c>
      <c r="M8078" s="11"/>
      <c r="N8078" s="11">
        <v>8077</v>
      </c>
      <c r="O8078" s="12">
        <f t="shared" ca="1" si="570"/>
        <v>0.49360165813936796</v>
      </c>
      <c r="P8078" s="12">
        <f t="shared" ca="1" si="571"/>
        <v>1.6465129237820695</v>
      </c>
      <c r="Q8078" s="11" t="str">
        <f t="shared" ca="1" si="559"/>
        <v>H</v>
      </c>
    </row>
    <row r="8079" spans="9:17" x14ac:dyDescent="0.25">
      <c r="I8079" s="11">
        <v>8078</v>
      </c>
      <c r="J8079" s="11">
        <f t="shared" ca="1" si="568"/>
        <v>2.9936734454639735E-2</v>
      </c>
      <c r="K8079" s="11">
        <f t="shared" ca="1" si="569"/>
        <v>2.0930950390189866</v>
      </c>
      <c r="L8079" s="11" t="str">
        <f t="shared" ca="1" si="558"/>
        <v>H</v>
      </c>
      <c r="M8079" s="11"/>
      <c r="N8079" s="11">
        <v>8078</v>
      </c>
      <c r="O8079" s="12">
        <f t="shared" ca="1" si="570"/>
        <v>1.0739777150935996</v>
      </c>
      <c r="P8079" s="12">
        <f t="shared" ca="1" si="571"/>
        <v>0.55442933905717084</v>
      </c>
      <c r="Q8079" s="11" t="str">
        <f t="shared" ca="1" si="559"/>
        <v>A</v>
      </c>
    </row>
    <row r="8080" spans="9:17" x14ac:dyDescent="0.25">
      <c r="I8080" s="11">
        <v>8079</v>
      </c>
      <c r="J8080" s="11">
        <f t="shared" ca="1" si="568"/>
        <v>0.97127059066152222</v>
      </c>
      <c r="K8080" s="11">
        <f t="shared" ca="1" si="569"/>
        <v>2.5469640818825621</v>
      </c>
      <c r="L8080" s="11" t="str">
        <f t="shared" ca="1" si="558"/>
        <v>H</v>
      </c>
      <c r="M8080" s="11"/>
      <c r="N8080" s="11">
        <v>8079</v>
      </c>
      <c r="O8080" s="12">
        <f t="shared" ca="1" si="570"/>
        <v>0.23560751458452395</v>
      </c>
      <c r="P8080" s="12">
        <f t="shared" ca="1" si="571"/>
        <v>0.66027765622123868</v>
      </c>
      <c r="Q8080" s="11" t="str">
        <f t="shared" ca="1" si="559"/>
        <v>H</v>
      </c>
    </row>
    <row r="8081" spans="9:17" x14ac:dyDescent="0.25">
      <c r="I8081" s="11">
        <v>8080</v>
      </c>
      <c r="J8081" s="11">
        <f t="shared" ca="1" si="568"/>
        <v>0.50195467761994439</v>
      </c>
      <c r="K8081" s="11">
        <f t="shared" ca="1" si="569"/>
        <v>1.3859688025471932</v>
      </c>
      <c r="L8081" s="11" t="str">
        <f t="shared" ca="1" si="558"/>
        <v>H</v>
      </c>
      <c r="M8081" s="11"/>
      <c r="N8081" s="11">
        <v>8080</v>
      </c>
      <c r="O8081" s="12">
        <f t="shared" ca="1" si="570"/>
        <v>2.4835949716678103</v>
      </c>
      <c r="P8081" s="12">
        <f t="shared" ca="1" si="571"/>
        <v>1.2829027293528976</v>
      </c>
      <c r="Q8081" s="11" t="str">
        <f t="shared" ca="1" si="559"/>
        <v>A</v>
      </c>
    </row>
    <row r="8082" spans="9:17" x14ac:dyDescent="0.25">
      <c r="I8082" s="11">
        <v>8081</v>
      </c>
      <c r="J8082" s="11">
        <f t="shared" ca="1" si="568"/>
        <v>3.2670689672564084</v>
      </c>
      <c r="K8082" s="11">
        <f t="shared" ca="1" si="569"/>
        <v>3.1748938527684505</v>
      </c>
      <c r="L8082" s="11" t="str">
        <f t="shared" ca="1" si="558"/>
        <v>A</v>
      </c>
      <c r="M8082" s="11"/>
      <c r="N8082" s="11">
        <v>8081</v>
      </c>
      <c r="O8082" s="12">
        <f t="shared" ca="1" si="570"/>
        <v>1.775221215268092</v>
      </c>
      <c r="P8082" s="12">
        <f t="shared" ca="1" si="571"/>
        <v>2.6712198042603577</v>
      </c>
      <c r="Q8082" s="11" t="str">
        <f t="shared" ca="1" si="559"/>
        <v>H</v>
      </c>
    </row>
    <row r="8083" spans="9:17" x14ac:dyDescent="0.25">
      <c r="I8083" s="11">
        <v>8082</v>
      </c>
      <c r="J8083" s="11">
        <f t="shared" ca="1" si="568"/>
        <v>0.81894320313703184</v>
      </c>
      <c r="K8083" s="11">
        <f t="shared" ca="1" si="569"/>
        <v>1.7257634302102085</v>
      </c>
      <c r="L8083" s="11" t="str">
        <f t="shared" ca="1" si="558"/>
        <v>H</v>
      </c>
      <c r="M8083" s="11"/>
      <c r="N8083" s="11">
        <v>8082</v>
      </c>
      <c r="O8083" s="12">
        <f t="shared" ca="1" si="570"/>
        <v>-0.28792807168134826</v>
      </c>
      <c r="P8083" s="12">
        <f t="shared" ca="1" si="571"/>
        <v>0.66446999415166963</v>
      </c>
      <c r="Q8083" s="11" t="str">
        <f t="shared" ca="1" si="559"/>
        <v>H</v>
      </c>
    </row>
    <row r="8084" spans="9:17" x14ac:dyDescent="0.25">
      <c r="I8084" s="11">
        <v>8083</v>
      </c>
      <c r="J8084" s="11">
        <f t="shared" ca="1" si="568"/>
        <v>1.4423983860991152</v>
      </c>
      <c r="K8084" s="11">
        <f t="shared" ca="1" si="569"/>
        <v>1.7491718959324059</v>
      </c>
      <c r="L8084" s="11" t="str">
        <f t="shared" ca="1" si="558"/>
        <v>H</v>
      </c>
      <c r="M8084" s="11"/>
      <c r="N8084" s="11">
        <v>8083</v>
      </c>
      <c r="O8084" s="12">
        <f t="shared" ca="1" si="570"/>
        <v>2.2089426677121722</v>
      </c>
      <c r="P8084" s="12">
        <f t="shared" ca="1" si="571"/>
        <v>2.6392242616148804</v>
      </c>
      <c r="Q8084" s="11" t="str">
        <f t="shared" ca="1" si="559"/>
        <v>H</v>
      </c>
    </row>
    <row r="8085" spans="9:17" x14ac:dyDescent="0.25">
      <c r="I8085" s="11">
        <v>8084</v>
      </c>
      <c r="J8085" s="11">
        <f t="shared" ca="1" si="568"/>
        <v>1.5805403179346142</v>
      </c>
      <c r="K8085" s="11">
        <f t="shared" ca="1" si="569"/>
        <v>0.85831333500996276</v>
      </c>
      <c r="L8085" s="11" t="str">
        <f t="shared" ca="1" si="558"/>
        <v>A</v>
      </c>
      <c r="M8085" s="11"/>
      <c r="N8085" s="11">
        <v>8084</v>
      </c>
      <c r="O8085" s="12">
        <f t="shared" ca="1" si="570"/>
        <v>0.13518997811865613</v>
      </c>
      <c r="P8085" s="12">
        <f t="shared" ca="1" si="571"/>
        <v>1.9610483231761551</v>
      </c>
      <c r="Q8085" s="11" t="str">
        <f t="shared" ca="1" si="559"/>
        <v>H</v>
      </c>
    </row>
    <row r="8086" spans="9:17" x14ac:dyDescent="0.25">
      <c r="I8086" s="11">
        <v>8085</v>
      </c>
      <c r="J8086" s="11">
        <f t="shared" ca="1" si="568"/>
        <v>-1.0573877154071569</v>
      </c>
      <c r="K8086" s="11">
        <f t="shared" ca="1" si="569"/>
        <v>-3.951717362926388E-2</v>
      </c>
      <c r="L8086" s="11" t="str">
        <f t="shared" ca="1" si="558"/>
        <v>H</v>
      </c>
      <c r="M8086" s="11"/>
      <c r="N8086" s="11">
        <v>8085</v>
      </c>
      <c r="O8086" s="12">
        <f t="shared" ca="1" si="570"/>
        <v>0.80624840380554585</v>
      </c>
      <c r="P8086" s="12">
        <f t="shared" ca="1" si="571"/>
        <v>1.9841901471910077</v>
      </c>
      <c r="Q8086" s="11" t="str">
        <f t="shared" ca="1" si="559"/>
        <v>H</v>
      </c>
    </row>
    <row r="8087" spans="9:17" x14ac:dyDescent="0.25">
      <c r="I8087" s="11">
        <v>8086</v>
      </c>
      <c r="J8087" s="11">
        <f t="shared" ca="1" si="568"/>
        <v>3.6464908778310989E-2</v>
      </c>
      <c r="K8087" s="11">
        <f t="shared" ca="1" si="569"/>
        <v>1.9251033618490807</v>
      </c>
      <c r="L8087" s="11" t="str">
        <f t="shared" ca="1" si="558"/>
        <v>H</v>
      </c>
      <c r="M8087" s="11"/>
      <c r="N8087" s="11">
        <v>8086</v>
      </c>
      <c r="O8087" s="12">
        <f t="shared" ca="1" si="570"/>
        <v>1.1026095030389351</v>
      </c>
      <c r="P8087" s="12">
        <f t="shared" ca="1" si="571"/>
        <v>2.7749559383343607</v>
      </c>
      <c r="Q8087" s="11" t="str">
        <f t="shared" ca="1" si="559"/>
        <v>H</v>
      </c>
    </row>
    <row r="8088" spans="9:17" x14ac:dyDescent="0.25">
      <c r="I8088" s="11">
        <v>8087</v>
      </c>
      <c r="J8088" s="11">
        <f t="shared" ca="1" si="568"/>
        <v>1.0986632748716971</v>
      </c>
      <c r="K8088" s="11">
        <f t="shared" ca="1" si="569"/>
        <v>2.9059612228600038</v>
      </c>
      <c r="L8088" s="11" t="str">
        <f t="shared" ca="1" si="558"/>
        <v>H</v>
      </c>
      <c r="M8088" s="11"/>
      <c r="N8088" s="11">
        <v>8087</v>
      </c>
      <c r="O8088" s="12">
        <f t="shared" ca="1" si="570"/>
        <v>-0.94373580601484908</v>
      </c>
      <c r="P8088" s="12">
        <f t="shared" ca="1" si="571"/>
        <v>2.2076142839991637</v>
      </c>
      <c r="Q8088" s="11" t="str">
        <f t="shared" ca="1" si="559"/>
        <v>H</v>
      </c>
    </row>
    <row r="8089" spans="9:17" x14ac:dyDescent="0.25">
      <c r="I8089" s="11">
        <v>8088</v>
      </c>
      <c r="J8089" s="11">
        <f t="shared" ca="1" si="568"/>
        <v>1.4151556787618835</v>
      </c>
      <c r="K8089" s="11">
        <f t="shared" ca="1" si="569"/>
        <v>3.7061172038128269</v>
      </c>
      <c r="L8089" s="11" t="str">
        <f t="shared" ca="1" si="558"/>
        <v>H</v>
      </c>
      <c r="M8089" s="11"/>
      <c r="N8089" s="11">
        <v>8088</v>
      </c>
      <c r="O8089" s="12">
        <f t="shared" ca="1" si="570"/>
        <v>0.76022231016396447</v>
      </c>
      <c r="P8089" s="12">
        <f t="shared" ca="1" si="571"/>
        <v>0.18623682737805525</v>
      </c>
      <c r="Q8089" s="11" t="str">
        <f t="shared" ca="1" si="559"/>
        <v>A</v>
      </c>
    </row>
    <row r="8090" spans="9:17" x14ac:dyDescent="0.25">
      <c r="I8090" s="11">
        <v>8089</v>
      </c>
      <c r="J8090" s="11">
        <f t="shared" ca="1" si="568"/>
        <v>2.3728278196685948</v>
      </c>
      <c r="K8090" s="11">
        <f t="shared" ca="1" si="569"/>
        <v>3.3062168918228356</v>
      </c>
      <c r="L8090" s="11" t="str">
        <f t="shared" ca="1" si="558"/>
        <v>H</v>
      </c>
      <c r="M8090" s="11"/>
      <c r="N8090" s="11">
        <v>8089</v>
      </c>
      <c r="O8090" s="12">
        <f t="shared" ca="1" si="570"/>
        <v>-7.5957911383940813E-2</v>
      </c>
      <c r="P8090" s="12">
        <f t="shared" ca="1" si="571"/>
        <v>1.5616157200431307</v>
      </c>
      <c r="Q8090" s="11" t="str">
        <f t="shared" ca="1" si="559"/>
        <v>H</v>
      </c>
    </row>
    <row r="8091" spans="9:17" x14ac:dyDescent="0.25">
      <c r="I8091" s="11">
        <v>8090</v>
      </c>
      <c r="J8091" s="11">
        <f t="shared" ca="1" si="568"/>
        <v>2.9109272194413061E-2</v>
      </c>
      <c r="K8091" s="11">
        <f t="shared" ca="1" si="569"/>
        <v>1.6404531160023139</v>
      </c>
      <c r="L8091" s="11" t="str">
        <f t="shared" ca="1" si="558"/>
        <v>H</v>
      </c>
      <c r="M8091" s="11"/>
      <c r="N8091" s="11">
        <v>8090</v>
      </c>
      <c r="O8091" s="12">
        <f t="shared" ca="1" si="570"/>
        <v>0.65123067271539448</v>
      </c>
      <c r="P8091" s="12">
        <f t="shared" ca="1" si="571"/>
        <v>2.3029312118370138</v>
      </c>
      <c r="Q8091" s="11" t="str">
        <f t="shared" ca="1" si="559"/>
        <v>H</v>
      </c>
    </row>
    <row r="8092" spans="9:17" x14ac:dyDescent="0.25">
      <c r="I8092" s="11">
        <v>8091</v>
      </c>
      <c r="J8092" s="11">
        <f t="shared" ca="1" si="568"/>
        <v>2.0227549824647402</v>
      </c>
      <c r="K8092" s="11">
        <f t="shared" ca="1" si="569"/>
        <v>-0.11594100143052177</v>
      </c>
      <c r="L8092" s="11" t="str">
        <f t="shared" ca="1" si="558"/>
        <v>A</v>
      </c>
      <c r="M8092" s="11"/>
      <c r="N8092" s="11">
        <v>8091</v>
      </c>
      <c r="O8092" s="12">
        <f t="shared" ca="1" si="570"/>
        <v>0.56604856216729704</v>
      </c>
      <c r="P8092" s="12">
        <f t="shared" ca="1" si="571"/>
        <v>0.30965028127968519</v>
      </c>
      <c r="Q8092" s="11" t="str">
        <f t="shared" ca="1" si="559"/>
        <v>A</v>
      </c>
    </row>
    <row r="8093" spans="9:17" x14ac:dyDescent="0.25">
      <c r="I8093" s="11">
        <v>8092</v>
      </c>
      <c r="J8093" s="11">
        <f t="shared" ca="1" si="568"/>
        <v>0.52158686806079291</v>
      </c>
      <c r="K8093" s="11">
        <f t="shared" ca="1" si="569"/>
        <v>2.2977179470860394</v>
      </c>
      <c r="L8093" s="11" t="str">
        <f t="shared" ca="1" si="558"/>
        <v>H</v>
      </c>
      <c r="M8093" s="11"/>
      <c r="N8093" s="11">
        <v>8092</v>
      </c>
      <c r="O8093" s="12">
        <f t="shared" ca="1" si="570"/>
        <v>0.86250473436571784</v>
      </c>
      <c r="P8093" s="12">
        <f t="shared" ca="1" si="571"/>
        <v>0.39532385941572112</v>
      </c>
      <c r="Q8093" s="11" t="str">
        <f t="shared" ca="1" si="559"/>
        <v>A</v>
      </c>
    </row>
    <row r="8094" spans="9:17" x14ac:dyDescent="0.25">
      <c r="I8094" s="11">
        <v>8093</v>
      </c>
      <c r="J8094" s="11">
        <f t="shared" ca="1" si="568"/>
        <v>1.4406252451019239</v>
      </c>
      <c r="K8094" s="11">
        <f t="shared" ca="1" si="569"/>
        <v>0.1847842170076075</v>
      </c>
      <c r="L8094" s="11" t="str">
        <f t="shared" ca="1" si="558"/>
        <v>A</v>
      </c>
      <c r="M8094" s="11"/>
      <c r="N8094" s="11">
        <v>8093</v>
      </c>
      <c r="O8094" s="12">
        <f t="shared" ca="1" si="570"/>
        <v>-0.85825521659729054</v>
      </c>
      <c r="P8094" s="12">
        <f t="shared" ca="1" si="571"/>
        <v>1.058540405591109</v>
      </c>
      <c r="Q8094" s="11" t="str">
        <f t="shared" ca="1" si="559"/>
        <v>H</v>
      </c>
    </row>
    <row r="8095" spans="9:17" x14ac:dyDescent="0.25">
      <c r="I8095" s="11">
        <v>8094</v>
      </c>
      <c r="J8095" s="11">
        <f t="shared" ca="1" si="568"/>
        <v>2.8944935728632779</v>
      </c>
      <c r="K8095" s="11">
        <f t="shared" ca="1" si="569"/>
        <v>2.7027736621969152</v>
      </c>
      <c r="L8095" s="11" t="str">
        <f t="shared" ca="1" si="558"/>
        <v>A</v>
      </c>
      <c r="M8095" s="11"/>
      <c r="N8095" s="11">
        <v>8094</v>
      </c>
      <c r="O8095" s="12">
        <f t="shared" ca="1" si="570"/>
        <v>1.2807160169159171</v>
      </c>
      <c r="P8095" s="12">
        <f t="shared" ca="1" si="571"/>
        <v>1.3459812339097488</v>
      </c>
      <c r="Q8095" s="11" t="str">
        <f t="shared" ca="1" si="559"/>
        <v>H</v>
      </c>
    </row>
    <row r="8096" spans="9:17" x14ac:dyDescent="0.25">
      <c r="I8096" s="11">
        <v>8095</v>
      </c>
      <c r="J8096" s="11">
        <f t="shared" ca="1" si="568"/>
        <v>1.4326833745923566</v>
      </c>
      <c r="K8096" s="11">
        <f t="shared" ca="1" si="569"/>
        <v>3.6849305116844828</v>
      </c>
      <c r="L8096" s="11" t="str">
        <f t="shared" ca="1" si="558"/>
        <v>H</v>
      </c>
      <c r="M8096" s="11"/>
      <c r="N8096" s="11">
        <v>8095</v>
      </c>
      <c r="O8096" s="12">
        <f t="shared" ca="1" si="570"/>
        <v>0.38988874343647573</v>
      </c>
      <c r="P8096" s="12">
        <f t="shared" ca="1" si="571"/>
        <v>-0.82701065163059306</v>
      </c>
      <c r="Q8096" s="11" t="str">
        <f t="shared" ca="1" si="559"/>
        <v>A</v>
      </c>
    </row>
    <row r="8097" spans="9:17" x14ac:dyDescent="0.25">
      <c r="I8097" s="11">
        <v>8096</v>
      </c>
      <c r="J8097" s="11">
        <f t="shared" ca="1" si="568"/>
        <v>0.27708648811897008</v>
      </c>
      <c r="K8097" s="11">
        <f t="shared" ca="1" si="569"/>
        <v>2.9660238565715389</v>
      </c>
      <c r="L8097" s="11" t="str">
        <f t="shared" ca="1" si="558"/>
        <v>H</v>
      </c>
      <c r="M8097" s="11"/>
      <c r="N8097" s="11">
        <v>8096</v>
      </c>
      <c r="O8097" s="12">
        <f t="shared" ca="1" si="570"/>
        <v>1.4369588083465756</v>
      </c>
      <c r="P8097" s="12">
        <f t="shared" ca="1" si="571"/>
        <v>1.8266633712817844</v>
      </c>
      <c r="Q8097" s="11" t="str">
        <f t="shared" ca="1" si="559"/>
        <v>H</v>
      </c>
    </row>
    <row r="8098" spans="9:17" x14ac:dyDescent="0.25">
      <c r="I8098" s="11">
        <v>8097</v>
      </c>
      <c r="J8098" s="11">
        <f t="shared" ca="1" si="568"/>
        <v>0.21326320690348799</v>
      </c>
      <c r="K8098" s="11">
        <f t="shared" ca="1" si="569"/>
        <v>2.4256906048983939</v>
      </c>
      <c r="L8098" s="11" t="str">
        <f t="shared" ca="1" si="558"/>
        <v>H</v>
      </c>
      <c r="M8098" s="11"/>
      <c r="N8098" s="11">
        <v>8097</v>
      </c>
      <c r="O8098" s="12">
        <f t="shared" ca="1" si="570"/>
        <v>2.177802861642756</v>
      </c>
      <c r="P8098" s="12">
        <f t="shared" ca="1" si="571"/>
        <v>2.3347654387320764</v>
      </c>
      <c r="Q8098" s="11" t="str">
        <f t="shared" ca="1" si="559"/>
        <v>H</v>
      </c>
    </row>
    <row r="8099" spans="9:17" x14ac:dyDescent="0.25">
      <c r="I8099" s="11">
        <v>8098</v>
      </c>
      <c r="J8099" s="11">
        <f t="shared" ca="1" si="568"/>
        <v>-3.7653227013630275E-2</v>
      </c>
      <c r="K8099" s="11">
        <f t="shared" ca="1" si="569"/>
        <v>2.8299080305960933</v>
      </c>
      <c r="L8099" s="11" t="str">
        <f t="shared" ca="1" si="558"/>
        <v>H</v>
      </c>
      <c r="M8099" s="11"/>
      <c r="N8099" s="11">
        <v>8098</v>
      </c>
      <c r="O8099" s="12">
        <f t="shared" ca="1" si="570"/>
        <v>0.10280709468509908</v>
      </c>
      <c r="P8099" s="12">
        <f t="shared" ca="1" si="571"/>
        <v>0.31351574234428281</v>
      </c>
      <c r="Q8099" s="11" t="str">
        <f t="shared" ca="1" si="559"/>
        <v>H</v>
      </c>
    </row>
    <row r="8100" spans="9:17" x14ac:dyDescent="0.25">
      <c r="I8100" s="11">
        <v>8099</v>
      </c>
      <c r="J8100" s="11">
        <f t="shared" ca="1" si="568"/>
        <v>0.33781340009557193</v>
      </c>
      <c r="K8100" s="11">
        <f t="shared" ca="1" si="569"/>
        <v>1.5716849315618506</v>
      </c>
      <c r="L8100" s="11" t="str">
        <f t="shared" ca="1" si="558"/>
        <v>H</v>
      </c>
      <c r="M8100" s="11"/>
      <c r="N8100" s="11">
        <v>8099</v>
      </c>
      <c r="O8100" s="12">
        <f t="shared" ca="1" si="570"/>
        <v>-1.3198529714157903</v>
      </c>
      <c r="P8100" s="12">
        <f t="shared" ca="1" si="571"/>
        <v>2.7007445857385681E-2</v>
      </c>
      <c r="Q8100" s="11" t="str">
        <f t="shared" ca="1" si="559"/>
        <v>H</v>
      </c>
    </row>
    <row r="8101" spans="9:17" x14ac:dyDescent="0.25">
      <c r="I8101" s="11">
        <v>8100</v>
      </c>
      <c r="J8101" s="11">
        <f t="shared" ca="1" si="568"/>
        <v>1.8864353816876482</v>
      </c>
      <c r="K8101" s="11">
        <f t="shared" ca="1" si="569"/>
        <v>1.0774406629418094</v>
      </c>
      <c r="L8101" s="11" t="str">
        <f t="shared" ca="1" si="558"/>
        <v>A</v>
      </c>
      <c r="M8101" s="11"/>
      <c r="N8101" s="11">
        <v>8100</v>
      </c>
      <c r="O8101" s="12">
        <f t="shared" ca="1" si="570"/>
        <v>1.2350461411445206</v>
      </c>
      <c r="P8101" s="12">
        <f t="shared" ca="1" si="571"/>
        <v>0.16402479450877383</v>
      </c>
      <c r="Q8101" s="11" t="str">
        <f t="shared" ca="1" si="559"/>
        <v>A</v>
      </c>
    </row>
    <row r="8102" spans="9:17" x14ac:dyDescent="0.25">
      <c r="I8102" s="11">
        <v>8101</v>
      </c>
      <c r="J8102" s="11">
        <f t="shared" ca="1" si="568"/>
        <v>0.24637797833330921</v>
      </c>
      <c r="K8102" s="11">
        <f t="shared" ca="1" si="569"/>
        <v>1.1699201199003308</v>
      </c>
      <c r="L8102" s="11" t="str">
        <f t="shared" ca="1" si="558"/>
        <v>H</v>
      </c>
      <c r="M8102" s="11"/>
      <c r="N8102" s="11">
        <v>8101</v>
      </c>
      <c r="O8102" s="12">
        <f t="shared" ca="1" si="570"/>
        <v>-1.4045250740566493</v>
      </c>
      <c r="P8102" s="12">
        <f t="shared" ca="1" si="571"/>
        <v>2.4413985341819</v>
      </c>
      <c r="Q8102" s="11" t="str">
        <f t="shared" ca="1" si="559"/>
        <v>H</v>
      </c>
    </row>
    <row r="8103" spans="9:17" x14ac:dyDescent="0.25">
      <c r="I8103" s="11">
        <v>8102</v>
      </c>
      <c r="J8103" s="11">
        <f t="shared" ca="1" si="568"/>
        <v>-0.26017469337983978</v>
      </c>
      <c r="K8103" s="11">
        <f t="shared" ca="1" si="569"/>
        <v>0.28570517548377938</v>
      </c>
      <c r="L8103" s="11" t="str">
        <f t="shared" ca="1" si="558"/>
        <v>H</v>
      </c>
      <c r="M8103" s="11"/>
      <c r="N8103" s="11">
        <v>8102</v>
      </c>
      <c r="O8103" s="12">
        <f t="shared" ca="1" si="570"/>
        <v>0.10985625456060838</v>
      </c>
      <c r="P8103" s="12">
        <f t="shared" ca="1" si="571"/>
        <v>1.0773248375322264</v>
      </c>
      <c r="Q8103" s="11" t="str">
        <f t="shared" ca="1" si="559"/>
        <v>H</v>
      </c>
    </row>
    <row r="8104" spans="9:17" x14ac:dyDescent="0.25">
      <c r="I8104" s="11">
        <v>8103</v>
      </c>
      <c r="J8104" s="11">
        <f t="shared" ca="1" si="568"/>
        <v>1.6803144897098248</v>
      </c>
      <c r="K8104" s="11">
        <f t="shared" ca="1" si="569"/>
        <v>2.0892315935518924</v>
      </c>
      <c r="L8104" s="11" t="str">
        <f t="shared" ca="1" si="558"/>
        <v>H</v>
      </c>
      <c r="M8104" s="11"/>
      <c r="N8104" s="11">
        <v>8103</v>
      </c>
      <c r="O8104" s="12">
        <f t="shared" ca="1" si="570"/>
        <v>2.8586613311527982</v>
      </c>
      <c r="P8104" s="12">
        <f t="shared" ca="1" si="571"/>
        <v>0.15126550278581974</v>
      </c>
      <c r="Q8104" s="11" t="str">
        <f t="shared" ca="1" si="559"/>
        <v>A</v>
      </c>
    </row>
    <row r="8105" spans="9:17" x14ac:dyDescent="0.25">
      <c r="I8105" s="11">
        <v>8104</v>
      </c>
      <c r="J8105" s="11">
        <f t="shared" ca="1" si="568"/>
        <v>1.7929636382857517</v>
      </c>
      <c r="K8105" s="11">
        <f t="shared" ca="1" si="569"/>
        <v>2.8088069379365299</v>
      </c>
      <c r="L8105" s="11" t="str">
        <f t="shared" ca="1" si="558"/>
        <v>H</v>
      </c>
      <c r="M8105" s="11"/>
      <c r="N8105" s="11">
        <v>8104</v>
      </c>
      <c r="O8105" s="12">
        <f t="shared" ca="1" si="570"/>
        <v>0.99861757479707358</v>
      </c>
      <c r="P8105" s="12">
        <f t="shared" ca="1" si="571"/>
        <v>-1.1093352053641024</v>
      </c>
      <c r="Q8105" s="11" t="str">
        <f t="shared" ca="1" si="559"/>
        <v>A</v>
      </c>
    </row>
    <row r="8106" spans="9:17" x14ac:dyDescent="0.25">
      <c r="I8106" s="11">
        <v>8105</v>
      </c>
      <c r="J8106" s="11">
        <f t="shared" ca="1" si="568"/>
        <v>3.9099745297840984</v>
      </c>
      <c r="K8106" s="11">
        <f t="shared" ca="1" si="569"/>
        <v>1.804192201669746</v>
      </c>
      <c r="L8106" s="11" t="str">
        <f t="shared" ca="1" si="558"/>
        <v>A</v>
      </c>
      <c r="M8106" s="11"/>
      <c r="N8106" s="11">
        <v>8105</v>
      </c>
      <c r="O8106" s="12">
        <f t="shared" ca="1" si="570"/>
        <v>0.31184350393310489</v>
      </c>
      <c r="P8106" s="12">
        <f t="shared" ca="1" si="571"/>
        <v>1.7572643892563229</v>
      </c>
      <c r="Q8106" s="11" t="str">
        <f t="shared" ca="1" si="559"/>
        <v>H</v>
      </c>
    </row>
    <row r="8107" spans="9:17" x14ac:dyDescent="0.25">
      <c r="I8107" s="11">
        <v>8106</v>
      </c>
      <c r="J8107" s="11">
        <f t="shared" ca="1" si="568"/>
        <v>2.4526689939459567</v>
      </c>
      <c r="K8107" s="11">
        <f t="shared" ca="1" si="569"/>
        <v>2.1126389181804495</v>
      </c>
      <c r="L8107" s="11" t="str">
        <f t="shared" ca="1" si="558"/>
        <v>A</v>
      </c>
      <c r="M8107" s="11"/>
      <c r="N8107" s="11">
        <v>8106</v>
      </c>
      <c r="O8107" s="12">
        <f t="shared" ca="1" si="570"/>
        <v>0.69513815772715515</v>
      </c>
      <c r="P8107" s="12">
        <f t="shared" ca="1" si="571"/>
        <v>0.30762212855246496</v>
      </c>
      <c r="Q8107" s="11" t="str">
        <f t="shared" ca="1" si="559"/>
        <v>A</v>
      </c>
    </row>
    <row r="8108" spans="9:17" x14ac:dyDescent="0.25">
      <c r="I8108" s="11">
        <v>8107</v>
      </c>
      <c r="J8108" s="11">
        <f t="shared" ca="1" si="568"/>
        <v>0.98123162120535234</v>
      </c>
      <c r="K8108" s="11">
        <f t="shared" ca="1" si="569"/>
        <v>2.8249756845405201</v>
      </c>
      <c r="L8108" s="11" t="str">
        <f t="shared" ca="1" si="558"/>
        <v>H</v>
      </c>
      <c r="M8108" s="11"/>
      <c r="N8108" s="11">
        <v>8107</v>
      </c>
      <c r="O8108" s="12">
        <f t="shared" ca="1" si="570"/>
        <v>-0.77001952868905987</v>
      </c>
      <c r="P8108" s="12">
        <f t="shared" ca="1" si="571"/>
        <v>1.8320143539471248</v>
      </c>
      <c r="Q8108" s="11" t="str">
        <f t="shared" ca="1" si="559"/>
        <v>H</v>
      </c>
    </row>
    <row r="8109" spans="9:17" x14ac:dyDescent="0.25">
      <c r="I8109" s="11">
        <v>8108</v>
      </c>
      <c r="J8109" s="11">
        <f t="shared" ca="1" si="568"/>
        <v>1.2247318855730926</v>
      </c>
      <c r="K8109" s="11">
        <f t="shared" ca="1" si="569"/>
        <v>3.2882843577924006</v>
      </c>
      <c r="L8109" s="11" t="str">
        <f t="shared" ca="1" si="558"/>
        <v>H</v>
      </c>
      <c r="M8109" s="11"/>
      <c r="N8109" s="11">
        <v>8108</v>
      </c>
      <c r="O8109" s="12">
        <f t="shared" ca="1" si="570"/>
        <v>0.67172923159167319</v>
      </c>
      <c r="P8109" s="12">
        <f t="shared" ca="1" si="571"/>
        <v>3.5337858431368816</v>
      </c>
      <c r="Q8109" s="11" t="str">
        <f t="shared" ca="1" si="559"/>
        <v>H</v>
      </c>
    </row>
    <row r="8110" spans="9:17" x14ac:dyDescent="0.25">
      <c r="I8110" s="11">
        <v>8109</v>
      </c>
      <c r="J8110" s="11">
        <f t="shared" ca="1" si="568"/>
        <v>2.0110240582375818</v>
      </c>
      <c r="K8110" s="11">
        <f t="shared" ca="1" si="569"/>
        <v>0.96824946375095466</v>
      </c>
      <c r="L8110" s="11" t="str">
        <f t="shared" ca="1" si="558"/>
        <v>A</v>
      </c>
      <c r="M8110" s="11"/>
      <c r="N8110" s="11">
        <v>8109</v>
      </c>
      <c r="O8110" s="12">
        <f t="shared" ca="1" si="570"/>
        <v>2.2795631727754748</v>
      </c>
      <c r="P8110" s="12">
        <f t="shared" ca="1" si="571"/>
        <v>1.7940124895695657</v>
      </c>
      <c r="Q8110" s="11" t="str">
        <f t="shared" ca="1" si="559"/>
        <v>A</v>
      </c>
    </row>
    <row r="8111" spans="9:17" x14ac:dyDescent="0.25">
      <c r="I8111" s="11">
        <v>8110</v>
      </c>
      <c r="J8111" s="11">
        <f t="shared" ca="1" si="568"/>
        <v>3.4904027276460456</v>
      </c>
      <c r="K8111" s="11">
        <f t="shared" ca="1" si="569"/>
        <v>2.963005057193278</v>
      </c>
      <c r="L8111" s="11" t="str">
        <f t="shared" ca="1" si="558"/>
        <v>A</v>
      </c>
      <c r="M8111" s="11"/>
      <c r="N8111" s="11">
        <v>8110</v>
      </c>
      <c r="O8111" s="12">
        <f t="shared" ca="1" si="570"/>
        <v>4.5225921882076803E-2</v>
      </c>
      <c r="P8111" s="12">
        <f t="shared" ca="1" si="571"/>
        <v>9.0028338007002162E-2</v>
      </c>
      <c r="Q8111" s="11" t="str">
        <f t="shared" ca="1" si="559"/>
        <v>H</v>
      </c>
    </row>
    <row r="8112" spans="9:17" x14ac:dyDescent="0.25">
      <c r="I8112" s="11">
        <v>8111</v>
      </c>
      <c r="J8112" s="11">
        <f t="shared" ca="1" si="568"/>
        <v>-0.41947699554174622</v>
      </c>
      <c r="K8112" s="11">
        <f t="shared" ca="1" si="569"/>
        <v>1.4805333412453456</v>
      </c>
      <c r="L8112" s="11" t="str">
        <f t="shared" ca="1" si="558"/>
        <v>H</v>
      </c>
      <c r="M8112" s="11"/>
      <c r="N8112" s="11">
        <v>8111</v>
      </c>
      <c r="O8112" s="12">
        <f t="shared" ca="1" si="570"/>
        <v>0.12975115367801027</v>
      </c>
      <c r="P8112" s="12">
        <f t="shared" ca="1" si="571"/>
        <v>-0.14139315907811301</v>
      </c>
      <c r="Q8112" s="11" t="str">
        <f t="shared" ca="1" si="559"/>
        <v>A</v>
      </c>
    </row>
    <row r="8113" spans="9:17" x14ac:dyDescent="0.25">
      <c r="I8113" s="11">
        <v>8112</v>
      </c>
      <c r="J8113" s="11">
        <f t="shared" ca="1" si="568"/>
        <v>-0.96319466661292441</v>
      </c>
      <c r="K8113" s="11">
        <f t="shared" ca="1" si="569"/>
        <v>4.6262381879680188</v>
      </c>
      <c r="L8113" s="11" t="str">
        <f t="shared" ca="1" si="558"/>
        <v>H</v>
      </c>
      <c r="M8113" s="11"/>
      <c r="N8113" s="11">
        <v>8112</v>
      </c>
      <c r="O8113" s="12">
        <f t="shared" ca="1" si="570"/>
        <v>-1.0493374841882785</v>
      </c>
      <c r="P8113" s="12">
        <f t="shared" ca="1" si="571"/>
        <v>3.9925874132011887</v>
      </c>
      <c r="Q8113" s="11" t="str">
        <f t="shared" ca="1" si="559"/>
        <v>H</v>
      </c>
    </row>
    <row r="8114" spans="9:17" x14ac:dyDescent="0.25">
      <c r="I8114" s="11">
        <v>8113</v>
      </c>
      <c r="J8114" s="11">
        <f t="shared" ca="1" si="568"/>
        <v>1.5917362505007562</v>
      </c>
      <c r="K8114" s="11">
        <f t="shared" ca="1" si="569"/>
        <v>0.87447397518905579</v>
      </c>
      <c r="L8114" s="11" t="str">
        <f t="shared" ca="1" si="558"/>
        <v>A</v>
      </c>
      <c r="M8114" s="11"/>
      <c r="N8114" s="11">
        <v>8113</v>
      </c>
      <c r="O8114" s="12">
        <f t="shared" ca="1" si="570"/>
        <v>-0.30053632739035385</v>
      </c>
      <c r="P8114" s="12">
        <f t="shared" ca="1" si="571"/>
        <v>3.4574624464094907</v>
      </c>
      <c r="Q8114" s="11" t="str">
        <f t="shared" ca="1" si="559"/>
        <v>H</v>
      </c>
    </row>
    <row r="8115" spans="9:17" x14ac:dyDescent="0.25">
      <c r="I8115" s="11">
        <v>8114</v>
      </c>
      <c r="J8115" s="11">
        <f t="shared" ca="1" si="568"/>
        <v>0.61880017518486574</v>
      </c>
      <c r="K8115" s="11">
        <f t="shared" ca="1" si="569"/>
        <v>2.4449523762262446</v>
      </c>
      <c r="L8115" s="11" t="str">
        <f t="shared" ca="1" si="558"/>
        <v>H</v>
      </c>
      <c r="M8115" s="11"/>
      <c r="N8115" s="11">
        <v>8114</v>
      </c>
      <c r="O8115" s="12">
        <f t="shared" ca="1" si="570"/>
        <v>4.22454943335831E-2</v>
      </c>
      <c r="P8115" s="12">
        <f t="shared" ca="1" si="571"/>
        <v>1.1259050476730288</v>
      </c>
      <c r="Q8115" s="11" t="str">
        <f t="shared" ca="1" si="559"/>
        <v>H</v>
      </c>
    </row>
    <row r="8116" spans="9:17" x14ac:dyDescent="0.25">
      <c r="I8116" s="11">
        <v>8115</v>
      </c>
      <c r="J8116" s="11">
        <f t="shared" ca="1" si="568"/>
        <v>2.1515383681357969</v>
      </c>
      <c r="K8116" s="11">
        <f t="shared" ca="1" si="569"/>
        <v>1.301150476747396</v>
      </c>
      <c r="L8116" s="11" t="str">
        <f t="shared" ca="1" si="558"/>
        <v>A</v>
      </c>
      <c r="M8116" s="11"/>
      <c r="N8116" s="11">
        <v>8115</v>
      </c>
      <c r="O8116" s="12">
        <f t="shared" ca="1" si="570"/>
        <v>1.5552277410177759</v>
      </c>
      <c r="P8116" s="12">
        <f t="shared" ca="1" si="571"/>
        <v>-1.8970029108440225</v>
      </c>
      <c r="Q8116" s="11" t="str">
        <f t="shared" ca="1" si="559"/>
        <v>A</v>
      </c>
    </row>
    <row r="8117" spans="9:17" x14ac:dyDescent="0.25">
      <c r="I8117" s="11">
        <v>8116</v>
      </c>
      <c r="J8117" s="11">
        <f t="shared" ca="1" si="568"/>
        <v>2.0402028853677368</v>
      </c>
      <c r="K8117" s="11">
        <f t="shared" ca="1" si="569"/>
        <v>3.3486872055997803</v>
      </c>
      <c r="L8117" s="11" t="str">
        <f t="shared" ca="1" si="558"/>
        <v>H</v>
      </c>
      <c r="M8117" s="11"/>
      <c r="N8117" s="11">
        <v>8116</v>
      </c>
      <c r="O8117" s="12">
        <f t="shared" ca="1" si="570"/>
        <v>-1.0140587271234638</v>
      </c>
      <c r="P8117" s="12">
        <f t="shared" ca="1" si="571"/>
        <v>1.6968864613586301</v>
      </c>
      <c r="Q8117" s="11" t="str">
        <f t="shared" ca="1" si="559"/>
        <v>H</v>
      </c>
    </row>
    <row r="8118" spans="9:17" x14ac:dyDescent="0.25">
      <c r="I8118" s="11">
        <v>8117</v>
      </c>
      <c r="J8118" s="11">
        <f t="shared" ca="1" si="568"/>
        <v>0.2039546628686052</v>
      </c>
      <c r="K8118" s="11">
        <f t="shared" ca="1" si="569"/>
        <v>1.8662084530930998</v>
      </c>
      <c r="L8118" s="11" t="str">
        <f t="shared" ca="1" si="558"/>
        <v>H</v>
      </c>
      <c r="M8118" s="11"/>
      <c r="N8118" s="11">
        <v>8117</v>
      </c>
      <c r="O8118" s="12">
        <f t="shared" ca="1" si="570"/>
        <v>0.61326546959506723</v>
      </c>
      <c r="P8118" s="12">
        <f t="shared" ca="1" si="571"/>
        <v>1.755700287298904</v>
      </c>
      <c r="Q8118" s="11" t="str">
        <f t="shared" ca="1" si="559"/>
        <v>H</v>
      </c>
    </row>
    <row r="8119" spans="9:17" x14ac:dyDescent="0.25">
      <c r="I8119" s="11">
        <v>8118</v>
      </c>
      <c r="J8119" s="11">
        <f t="shared" ca="1" si="568"/>
        <v>0.46776678230296115</v>
      </c>
      <c r="K8119" s="11">
        <f t="shared" ca="1" si="569"/>
        <v>2.3506326324521516</v>
      </c>
      <c r="L8119" s="11" t="str">
        <f t="shared" ca="1" si="558"/>
        <v>H</v>
      </c>
      <c r="M8119" s="11"/>
      <c r="N8119" s="11">
        <v>8118</v>
      </c>
      <c r="O8119" s="12">
        <f t="shared" ca="1" si="570"/>
        <v>0.33745276802488655</v>
      </c>
      <c r="P8119" s="12">
        <f t="shared" ca="1" si="571"/>
        <v>0.90272729919952155</v>
      </c>
      <c r="Q8119" s="11" t="str">
        <f t="shared" ca="1" si="559"/>
        <v>H</v>
      </c>
    </row>
    <row r="8120" spans="9:17" x14ac:dyDescent="0.25">
      <c r="I8120" s="11">
        <v>8119</v>
      </c>
      <c r="J8120" s="11">
        <f t="shared" ca="1" si="568"/>
        <v>2.3839051839631997</v>
      </c>
      <c r="K8120" s="11">
        <f t="shared" ca="1" si="569"/>
        <v>1.3173176307801686</v>
      </c>
      <c r="L8120" s="11" t="str">
        <f t="shared" ca="1" si="558"/>
        <v>A</v>
      </c>
      <c r="M8120" s="11"/>
      <c r="N8120" s="11">
        <v>8119</v>
      </c>
      <c r="O8120" s="12">
        <f t="shared" ca="1" si="570"/>
        <v>2.0054377742393115</v>
      </c>
      <c r="P8120" s="12">
        <f t="shared" ca="1" si="571"/>
        <v>0.65243701237450213</v>
      </c>
      <c r="Q8120" s="11" t="str">
        <f t="shared" ca="1" si="559"/>
        <v>A</v>
      </c>
    </row>
    <row r="8121" spans="9:17" x14ac:dyDescent="0.25">
      <c r="I8121" s="11">
        <v>8120</v>
      </c>
      <c r="J8121" s="11">
        <f t="shared" ca="1" si="568"/>
        <v>2.1499041489131065E-2</v>
      </c>
      <c r="K8121" s="11">
        <f t="shared" ca="1" si="569"/>
        <v>3.7373604177745321</v>
      </c>
      <c r="L8121" s="11" t="str">
        <f t="shared" ca="1" si="558"/>
        <v>H</v>
      </c>
      <c r="M8121" s="11"/>
      <c r="N8121" s="11">
        <v>8120</v>
      </c>
      <c r="O8121" s="12">
        <f t="shared" ca="1" si="570"/>
        <v>-0.60099415835541659</v>
      </c>
      <c r="P8121" s="12">
        <f t="shared" ca="1" si="571"/>
        <v>2.1783937758579865</v>
      </c>
      <c r="Q8121" s="11" t="str">
        <f t="shared" ca="1" si="559"/>
        <v>H</v>
      </c>
    </row>
    <row r="8122" spans="9:17" x14ac:dyDescent="0.25">
      <c r="I8122" s="11">
        <v>8121</v>
      </c>
      <c r="J8122" s="11">
        <f t="shared" ca="1" si="568"/>
        <v>1.2509181764756307</v>
      </c>
      <c r="K8122" s="11">
        <f t="shared" ca="1" si="569"/>
        <v>1.4208784333034163</v>
      </c>
      <c r="L8122" s="11" t="str">
        <f t="shared" ca="1" si="558"/>
        <v>H</v>
      </c>
      <c r="M8122" s="11"/>
      <c r="N8122" s="11">
        <v>8121</v>
      </c>
      <c r="O8122" s="12">
        <f t="shared" ca="1" si="570"/>
        <v>-3.7330308044301708E-2</v>
      </c>
      <c r="P8122" s="12">
        <f t="shared" ca="1" si="571"/>
        <v>1.5718683682156873</v>
      </c>
      <c r="Q8122" s="11" t="str">
        <f t="shared" ca="1" si="559"/>
        <v>H</v>
      </c>
    </row>
    <row r="8123" spans="9:17" x14ac:dyDescent="0.25">
      <c r="I8123" s="11">
        <v>8122</v>
      </c>
      <c r="J8123" s="11">
        <f t="shared" ca="1" si="568"/>
        <v>1.2772341165766865</v>
      </c>
      <c r="K8123" s="11">
        <f t="shared" ca="1" si="569"/>
        <v>2.006225734915057</v>
      </c>
      <c r="L8123" s="11" t="str">
        <f t="shared" ca="1" si="558"/>
        <v>H</v>
      </c>
      <c r="M8123" s="11"/>
      <c r="N8123" s="11">
        <v>8122</v>
      </c>
      <c r="O8123" s="12">
        <f t="shared" ca="1" si="570"/>
        <v>-0.581891954132705</v>
      </c>
      <c r="P8123" s="12">
        <f t="shared" ca="1" si="571"/>
        <v>0.67805084716232555</v>
      </c>
      <c r="Q8123" s="11" t="str">
        <f t="shared" ca="1" si="559"/>
        <v>H</v>
      </c>
    </row>
    <row r="8124" spans="9:17" x14ac:dyDescent="0.25">
      <c r="I8124" s="11">
        <v>8123</v>
      </c>
      <c r="J8124" s="11">
        <f t="shared" ca="1" si="568"/>
        <v>2.1289048234744907</v>
      </c>
      <c r="K8124" s="11">
        <f t="shared" ca="1" si="569"/>
        <v>1.612075954520761</v>
      </c>
      <c r="L8124" s="11" t="str">
        <f t="shared" ca="1" si="558"/>
        <v>A</v>
      </c>
      <c r="M8124" s="11"/>
      <c r="N8124" s="11">
        <v>8123</v>
      </c>
      <c r="O8124" s="12">
        <f t="shared" ca="1" si="570"/>
        <v>-0.37243568059725107</v>
      </c>
      <c r="P8124" s="12">
        <f t="shared" ca="1" si="571"/>
        <v>1.8603082695315738</v>
      </c>
      <c r="Q8124" s="11" t="str">
        <f t="shared" ca="1" si="559"/>
        <v>H</v>
      </c>
    </row>
    <row r="8125" spans="9:17" x14ac:dyDescent="0.25">
      <c r="I8125" s="11">
        <v>8124</v>
      </c>
      <c r="J8125" s="11">
        <f t="shared" ca="1" si="568"/>
        <v>-1.7237629916981332</v>
      </c>
      <c r="K8125" s="11">
        <f t="shared" ca="1" si="569"/>
        <v>1.4276220857439057</v>
      </c>
      <c r="L8125" s="11" t="str">
        <f t="shared" ca="1" si="558"/>
        <v>H</v>
      </c>
      <c r="M8125" s="11"/>
      <c r="N8125" s="11">
        <v>8124</v>
      </c>
      <c r="O8125" s="12">
        <f t="shared" ca="1" si="570"/>
        <v>-0.19047999354806822</v>
      </c>
      <c r="P8125" s="12">
        <f t="shared" ca="1" si="571"/>
        <v>2.5770391486123394</v>
      </c>
      <c r="Q8125" s="11" t="str">
        <f t="shared" ca="1" si="559"/>
        <v>H</v>
      </c>
    </row>
    <row r="8126" spans="9:17" x14ac:dyDescent="0.25">
      <c r="I8126" s="11">
        <v>8125</v>
      </c>
      <c r="J8126" s="11">
        <f t="shared" ca="1" si="568"/>
        <v>3.1427354373375271</v>
      </c>
      <c r="K8126" s="11">
        <f t="shared" ca="1" si="569"/>
        <v>3.648685653788394</v>
      </c>
      <c r="L8126" s="11" t="str">
        <f t="shared" ca="1" si="558"/>
        <v>H</v>
      </c>
      <c r="M8126" s="11"/>
      <c r="N8126" s="11">
        <v>8125</v>
      </c>
      <c r="O8126" s="12">
        <f t="shared" ca="1" si="570"/>
        <v>1.7153024811103068</v>
      </c>
      <c r="P8126" s="12">
        <f t="shared" ca="1" si="571"/>
        <v>0.76135300203729839</v>
      </c>
      <c r="Q8126" s="11" t="str">
        <f t="shared" ca="1" si="559"/>
        <v>A</v>
      </c>
    </row>
    <row r="8127" spans="9:17" x14ac:dyDescent="0.25">
      <c r="I8127" s="11">
        <v>8126</v>
      </c>
      <c r="J8127" s="11">
        <f t="shared" ca="1" si="568"/>
        <v>0.1461790815346552</v>
      </c>
      <c r="K8127" s="11">
        <f t="shared" ca="1" si="569"/>
        <v>0.9101703990424248</v>
      </c>
      <c r="L8127" s="11" t="str">
        <f t="shared" ca="1" si="558"/>
        <v>H</v>
      </c>
      <c r="M8127" s="11"/>
      <c r="N8127" s="11">
        <v>8126</v>
      </c>
      <c r="O8127" s="12">
        <f t="shared" ca="1" si="570"/>
        <v>1.0375962243226211</v>
      </c>
      <c r="P8127" s="12">
        <f t="shared" ca="1" si="571"/>
        <v>-6.6045756282526069E-2</v>
      </c>
      <c r="Q8127" s="11" t="str">
        <f t="shared" ca="1" si="559"/>
        <v>A</v>
      </c>
    </row>
    <row r="8128" spans="9:17" x14ac:dyDescent="0.25">
      <c r="I8128" s="11">
        <v>8127</v>
      </c>
      <c r="J8128" s="11">
        <f t="shared" ca="1" si="568"/>
        <v>-0.21001128843141148</v>
      </c>
      <c r="K8128" s="11">
        <f t="shared" ca="1" si="569"/>
        <v>2.6795289777557958</v>
      </c>
      <c r="L8128" s="11" t="str">
        <f t="shared" ca="1" si="558"/>
        <v>H</v>
      </c>
      <c r="M8128" s="11"/>
      <c r="N8128" s="11">
        <v>8127</v>
      </c>
      <c r="O8128" s="12">
        <f t="shared" ca="1" si="570"/>
        <v>1.1602988410166897</v>
      </c>
      <c r="P8128" s="12">
        <f t="shared" ca="1" si="571"/>
        <v>0.95328929571719445</v>
      </c>
      <c r="Q8128" s="11" t="str">
        <f t="shared" ca="1" si="559"/>
        <v>A</v>
      </c>
    </row>
    <row r="8129" spans="9:17" x14ac:dyDescent="0.25">
      <c r="I8129" s="11">
        <v>8128</v>
      </c>
      <c r="J8129" s="11">
        <f t="shared" ca="1" si="568"/>
        <v>0.34043464963039294</v>
      </c>
      <c r="K8129" s="11">
        <f t="shared" ca="1" si="569"/>
        <v>0.5019381372335503</v>
      </c>
      <c r="L8129" s="11" t="str">
        <f t="shared" ca="1" si="558"/>
        <v>H</v>
      </c>
      <c r="M8129" s="11"/>
      <c r="N8129" s="11">
        <v>8128</v>
      </c>
      <c r="O8129" s="12">
        <f t="shared" ca="1" si="570"/>
        <v>2.0196254760986103</v>
      </c>
      <c r="P8129" s="12">
        <f t="shared" ca="1" si="571"/>
        <v>1.7629199572358611</v>
      </c>
      <c r="Q8129" s="11" t="str">
        <f t="shared" ca="1" si="559"/>
        <v>A</v>
      </c>
    </row>
    <row r="8130" spans="9:17" x14ac:dyDescent="0.25">
      <c r="I8130" s="11">
        <v>8129</v>
      </c>
      <c r="J8130" s="11">
        <f t="shared" ca="1" si="568"/>
        <v>1.3606506213333742</v>
      </c>
      <c r="K8130" s="11">
        <f t="shared" ca="1" si="569"/>
        <v>-0.18324761415986934</v>
      </c>
      <c r="L8130" s="11" t="str">
        <f t="shared" ca="1" si="558"/>
        <v>A</v>
      </c>
      <c r="M8130" s="11"/>
      <c r="N8130" s="11">
        <v>8129</v>
      </c>
      <c r="O8130" s="12">
        <f t="shared" ca="1" si="570"/>
        <v>-0.94566265204720157</v>
      </c>
      <c r="P8130" s="12">
        <f t="shared" ca="1" si="571"/>
        <v>0.10864498514369081</v>
      </c>
      <c r="Q8130" s="11" t="str">
        <f t="shared" ca="1" si="559"/>
        <v>H</v>
      </c>
    </row>
    <row r="8131" spans="9:17" x14ac:dyDescent="0.25">
      <c r="I8131" s="11">
        <v>8130</v>
      </c>
      <c r="J8131" s="11">
        <f t="shared" ref="J8131:J8194" ca="1" si="572">NORMINV(RAND(), $D$3,$F$3)</f>
        <v>1.5918302914185483</v>
      </c>
      <c r="K8131" s="11">
        <f t="shared" ref="K8131:K8194" ca="1" si="573">NORMINV(RAND(), $D$2,$F$2)</f>
        <v>1.4346430744374299</v>
      </c>
      <c r="L8131" s="11" t="str">
        <f t="shared" ca="1" si="558"/>
        <v>A</v>
      </c>
      <c r="M8131" s="11"/>
      <c r="N8131" s="11">
        <v>8130</v>
      </c>
      <c r="O8131" s="12">
        <f t="shared" ref="O8131:O8194" ca="1" si="574">NORMINV(RAND(), $D$11,$F$11)</f>
        <v>1.3080387322172602</v>
      </c>
      <c r="P8131" s="12">
        <f t="shared" ref="P8131:P8194" ca="1" si="575">NORMINV(RAND(), $D$10,$F$10)</f>
        <v>0.32850862335637709</v>
      </c>
      <c r="Q8131" s="11" t="str">
        <f t="shared" ca="1" si="559"/>
        <v>A</v>
      </c>
    </row>
    <row r="8132" spans="9:17" x14ac:dyDescent="0.25">
      <c r="I8132" s="11">
        <v>8131</v>
      </c>
      <c r="J8132" s="11">
        <f t="shared" ca="1" si="572"/>
        <v>5.1364865643959368E-2</v>
      </c>
      <c r="K8132" s="11">
        <f t="shared" ca="1" si="573"/>
        <v>2.28262077964022</v>
      </c>
      <c r="L8132" s="11" t="str">
        <f t="shared" ca="1" si="558"/>
        <v>H</v>
      </c>
      <c r="M8132" s="11"/>
      <c r="N8132" s="11">
        <v>8131</v>
      </c>
      <c r="O8132" s="12">
        <f t="shared" ca="1" si="574"/>
        <v>-8.2472681791098901E-2</v>
      </c>
      <c r="P8132" s="12">
        <f t="shared" ca="1" si="575"/>
        <v>0.13914832705916236</v>
      </c>
      <c r="Q8132" s="11" t="str">
        <f t="shared" ca="1" si="559"/>
        <v>H</v>
      </c>
    </row>
    <row r="8133" spans="9:17" x14ac:dyDescent="0.25">
      <c r="I8133" s="11">
        <v>8132</v>
      </c>
      <c r="J8133" s="11">
        <f t="shared" ca="1" si="572"/>
        <v>1.9450706444223074</v>
      </c>
      <c r="K8133" s="11">
        <f t="shared" ca="1" si="573"/>
        <v>2.9340263469709416</v>
      </c>
      <c r="L8133" s="11" t="str">
        <f t="shared" ca="1" si="558"/>
        <v>H</v>
      </c>
      <c r="M8133" s="11"/>
      <c r="N8133" s="11">
        <v>8132</v>
      </c>
      <c r="O8133" s="12">
        <f t="shared" ca="1" si="574"/>
        <v>0.68825022962256155</v>
      </c>
      <c r="P8133" s="12">
        <f t="shared" ca="1" si="575"/>
        <v>-0.40959939481825636</v>
      </c>
      <c r="Q8133" s="11" t="str">
        <f t="shared" ca="1" si="559"/>
        <v>A</v>
      </c>
    </row>
    <row r="8134" spans="9:17" x14ac:dyDescent="0.25">
      <c r="I8134" s="11">
        <v>8133</v>
      </c>
      <c r="J8134" s="11">
        <f t="shared" ca="1" si="572"/>
        <v>-0.58803879299701223</v>
      </c>
      <c r="K8134" s="11">
        <f t="shared" ca="1" si="573"/>
        <v>2.0101655083607617</v>
      </c>
      <c r="L8134" s="11" t="str">
        <f t="shared" ca="1" si="558"/>
        <v>H</v>
      </c>
      <c r="M8134" s="11"/>
      <c r="N8134" s="11">
        <v>8133</v>
      </c>
      <c r="O8134" s="12">
        <f t="shared" ca="1" si="574"/>
        <v>-1.1044700472453703</v>
      </c>
      <c r="P8134" s="12">
        <f t="shared" ca="1" si="575"/>
        <v>-0.21681009072785917</v>
      </c>
      <c r="Q8134" s="11" t="str">
        <f t="shared" ca="1" si="559"/>
        <v>H</v>
      </c>
    </row>
    <row r="8135" spans="9:17" x14ac:dyDescent="0.25">
      <c r="I8135" s="11">
        <v>8134</v>
      </c>
      <c r="J8135" s="11">
        <f t="shared" ca="1" si="572"/>
        <v>1.133211135478813</v>
      </c>
      <c r="K8135" s="11">
        <f t="shared" ca="1" si="573"/>
        <v>2.1076301217182087</v>
      </c>
      <c r="L8135" s="11" t="str">
        <f t="shared" ca="1" si="558"/>
        <v>H</v>
      </c>
      <c r="M8135" s="11"/>
      <c r="N8135" s="11">
        <v>8134</v>
      </c>
      <c r="O8135" s="12">
        <f t="shared" ca="1" si="574"/>
        <v>1.1140138908504553</v>
      </c>
      <c r="P8135" s="12">
        <f t="shared" ca="1" si="575"/>
        <v>3.3944535779099234</v>
      </c>
      <c r="Q8135" s="11" t="str">
        <f t="shared" ca="1" si="559"/>
        <v>H</v>
      </c>
    </row>
    <row r="8136" spans="9:17" x14ac:dyDescent="0.25">
      <c r="I8136" s="11">
        <v>8135</v>
      </c>
      <c r="J8136" s="11">
        <f t="shared" ca="1" si="572"/>
        <v>1.3662938254072436</v>
      </c>
      <c r="K8136" s="11">
        <f t="shared" ca="1" si="573"/>
        <v>2.5886712823429754</v>
      </c>
      <c r="L8136" s="11" t="str">
        <f t="shared" ca="1" si="558"/>
        <v>H</v>
      </c>
      <c r="M8136" s="11"/>
      <c r="N8136" s="11">
        <v>8135</v>
      </c>
      <c r="O8136" s="12">
        <f t="shared" ca="1" si="574"/>
        <v>-0.1626585878975767</v>
      </c>
      <c r="P8136" s="12">
        <f t="shared" ca="1" si="575"/>
        <v>1.1822002388844814</v>
      </c>
      <c r="Q8136" s="11" t="str">
        <f t="shared" ca="1" si="559"/>
        <v>H</v>
      </c>
    </row>
    <row r="8137" spans="9:17" x14ac:dyDescent="0.25">
      <c r="I8137" s="11">
        <v>8136</v>
      </c>
      <c r="J8137" s="11">
        <f t="shared" ca="1" si="572"/>
        <v>-0.24461252182114535</v>
      </c>
      <c r="K8137" s="11">
        <f t="shared" ca="1" si="573"/>
        <v>1.3007008118439303</v>
      </c>
      <c r="L8137" s="11" t="str">
        <f t="shared" ca="1" si="558"/>
        <v>H</v>
      </c>
      <c r="M8137" s="11"/>
      <c r="N8137" s="11">
        <v>8136</v>
      </c>
      <c r="O8137" s="12">
        <f t="shared" ca="1" si="574"/>
        <v>1.9751886530145406</v>
      </c>
      <c r="P8137" s="12">
        <f t="shared" ca="1" si="575"/>
        <v>0.7735927911473589</v>
      </c>
      <c r="Q8137" s="11" t="str">
        <f t="shared" ca="1" si="559"/>
        <v>A</v>
      </c>
    </row>
    <row r="8138" spans="9:17" x14ac:dyDescent="0.25">
      <c r="I8138" s="11">
        <v>8137</v>
      </c>
      <c r="J8138" s="11">
        <f t="shared" ca="1" si="572"/>
        <v>0.82629461938436322</v>
      </c>
      <c r="K8138" s="11">
        <f t="shared" ca="1" si="573"/>
        <v>2.1719121141198667</v>
      </c>
      <c r="L8138" s="11" t="str">
        <f t="shared" ca="1" si="558"/>
        <v>H</v>
      </c>
      <c r="M8138" s="11"/>
      <c r="N8138" s="11">
        <v>8137</v>
      </c>
      <c r="O8138" s="12">
        <f t="shared" ca="1" si="574"/>
        <v>-2.6762234729298062E-2</v>
      </c>
      <c r="P8138" s="12">
        <f t="shared" ca="1" si="575"/>
        <v>0.93525186292658413</v>
      </c>
      <c r="Q8138" s="11" t="str">
        <f t="shared" ca="1" si="559"/>
        <v>H</v>
      </c>
    </row>
    <row r="8139" spans="9:17" x14ac:dyDescent="0.25">
      <c r="I8139" s="11">
        <v>8138</v>
      </c>
      <c r="J8139" s="11">
        <f t="shared" ca="1" si="572"/>
        <v>-0.91738633576628625</v>
      </c>
      <c r="K8139" s="11">
        <f t="shared" ca="1" si="573"/>
        <v>1.7001769431448353</v>
      </c>
      <c r="L8139" s="11" t="str">
        <f t="shared" ca="1" si="558"/>
        <v>H</v>
      </c>
      <c r="M8139" s="11"/>
      <c r="N8139" s="11">
        <v>8138</v>
      </c>
      <c r="O8139" s="12">
        <f t="shared" ca="1" si="574"/>
        <v>0.53597869966275902</v>
      </c>
      <c r="P8139" s="12">
        <f t="shared" ca="1" si="575"/>
        <v>-1.2743056308402068</v>
      </c>
      <c r="Q8139" s="11" t="str">
        <f t="shared" ca="1" si="559"/>
        <v>A</v>
      </c>
    </row>
    <row r="8140" spans="9:17" x14ac:dyDescent="0.25">
      <c r="I8140" s="11">
        <v>8139</v>
      </c>
      <c r="J8140" s="11">
        <f t="shared" ca="1" si="572"/>
        <v>1.8876141107884981</v>
      </c>
      <c r="K8140" s="11">
        <f t="shared" ca="1" si="573"/>
        <v>1.8463511542797999</v>
      </c>
      <c r="L8140" s="11" t="str">
        <f t="shared" ca="1" si="558"/>
        <v>A</v>
      </c>
      <c r="M8140" s="11"/>
      <c r="N8140" s="11">
        <v>8139</v>
      </c>
      <c r="O8140" s="12">
        <f t="shared" ca="1" si="574"/>
        <v>-0.63811220864080465</v>
      </c>
      <c r="P8140" s="12">
        <f t="shared" ca="1" si="575"/>
        <v>3.8123467022014768</v>
      </c>
      <c r="Q8140" s="11" t="str">
        <f t="shared" ca="1" si="559"/>
        <v>H</v>
      </c>
    </row>
    <row r="8141" spans="9:17" x14ac:dyDescent="0.25">
      <c r="I8141" s="11">
        <v>8140</v>
      </c>
      <c r="J8141" s="11">
        <f t="shared" ca="1" si="572"/>
        <v>-4.8484514645919519E-2</v>
      </c>
      <c r="K8141" s="11">
        <f t="shared" ca="1" si="573"/>
        <v>2.0366999665508434</v>
      </c>
      <c r="L8141" s="11" t="str">
        <f t="shared" ca="1" si="558"/>
        <v>H</v>
      </c>
      <c r="M8141" s="11"/>
      <c r="N8141" s="11">
        <v>8140</v>
      </c>
      <c r="O8141" s="12">
        <f t="shared" ca="1" si="574"/>
        <v>1.3251608971999764</v>
      </c>
      <c r="P8141" s="12">
        <f t="shared" ca="1" si="575"/>
        <v>0.38465695727037863</v>
      </c>
      <c r="Q8141" s="11" t="str">
        <f t="shared" ca="1" si="559"/>
        <v>A</v>
      </c>
    </row>
    <row r="8142" spans="9:17" x14ac:dyDescent="0.25">
      <c r="I8142" s="11">
        <v>8141</v>
      </c>
      <c r="J8142" s="11">
        <f t="shared" ca="1" si="572"/>
        <v>0.977530149665644</v>
      </c>
      <c r="K8142" s="11">
        <f t="shared" ca="1" si="573"/>
        <v>2.4573896555212085</v>
      </c>
      <c r="L8142" s="11" t="str">
        <f t="shared" ca="1" si="558"/>
        <v>H</v>
      </c>
      <c r="M8142" s="11"/>
      <c r="N8142" s="11">
        <v>8141</v>
      </c>
      <c r="O8142" s="12">
        <f t="shared" ca="1" si="574"/>
        <v>-0.30688768983629611</v>
      </c>
      <c r="P8142" s="12">
        <f t="shared" ca="1" si="575"/>
        <v>1.197777282696785</v>
      </c>
      <c r="Q8142" s="11" t="str">
        <f t="shared" ca="1" si="559"/>
        <v>H</v>
      </c>
    </row>
    <row r="8143" spans="9:17" x14ac:dyDescent="0.25">
      <c r="I8143" s="11">
        <v>8142</v>
      </c>
      <c r="J8143" s="11">
        <f t="shared" ca="1" si="572"/>
        <v>0.58648818503099953</v>
      </c>
      <c r="K8143" s="11">
        <f t="shared" ca="1" si="573"/>
        <v>2.3622980920886594</v>
      </c>
      <c r="L8143" s="11" t="str">
        <f t="shared" ca="1" si="558"/>
        <v>H</v>
      </c>
      <c r="M8143" s="11"/>
      <c r="N8143" s="11">
        <v>8142</v>
      </c>
      <c r="O8143" s="12">
        <f t="shared" ca="1" si="574"/>
        <v>0.55533679547651282</v>
      </c>
      <c r="P8143" s="12">
        <f t="shared" ca="1" si="575"/>
        <v>3.0038676899409795</v>
      </c>
      <c r="Q8143" s="11" t="str">
        <f t="shared" ca="1" si="559"/>
        <v>H</v>
      </c>
    </row>
    <row r="8144" spans="9:17" x14ac:dyDescent="0.25">
      <c r="I8144" s="11">
        <v>8143</v>
      </c>
      <c r="J8144" s="11">
        <f t="shared" ca="1" si="572"/>
        <v>1.2242901812346716</v>
      </c>
      <c r="K8144" s="11">
        <f t="shared" ca="1" si="573"/>
        <v>0.44735715467093473</v>
      </c>
      <c r="L8144" s="11" t="str">
        <f t="shared" ca="1" si="558"/>
        <v>A</v>
      </c>
      <c r="M8144" s="11"/>
      <c r="N8144" s="11">
        <v>8143</v>
      </c>
      <c r="O8144" s="12">
        <f t="shared" ca="1" si="574"/>
        <v>2.4980769364617661</v>
      </c>
      <c r="P8144" s="12">
        <f t="shared" ca="1" si="575"/>
        <v>-0.20489465317348454</v>
      </c>
      <c r="Q8144" s="11" t="str">
        <f t="shared" ca="1" si="559"/>
        <v>A</v>
      </c>
    </row>
    <row r="8145" spans="9:17" x14ac:dyDescent="0.25">
      <c r="I8145" s="11">
        <v>8144</v>
      </c>
      <c r="J8145" s="11">
        <f t="shared" ca="1" si="572"/>
        <v>0.12642659701351344</v>
      </c>
      <c r="K8145" s="11">
        <f t="shared" ca="1" si="573"/>
        <v>2.7907010636753857</v>
      </c>
      <c r="L8145" s="11" t="str">
        <f t="shared" ca="1" si="558"/>
        <v>H</v>
      </c>
      <c r="M8145" s="11"/>
      <c r="N8145" s="11">
        <v>8144</v>
      </c>
      <c r="O8145" s="12">
        <f t="shared" ca="1" si="574"/>
        <v>0.77290550904955047</v>
      </c>
      <c r="P8145" s="12">
        <f t="shared" ca="1" si="575"/>
        <v>3.3213183732528053</v>
      </c>
      <c r="Q8145" s="11" t="str">
        <f t="shared" ca="1" si="559"/>
        <v>H</v>
      </c>
    </row>
    <row r="8146" spans="9:17" x14ac:dyDescent="0.25">
      <c r="I8146" s="11">
        <v>8145</v>
      </c>
      <c r="J8146" s="11">
        <f t="shared" ca="1" si="572"/>
        <v>1.6019952873167864</v>
      </c>
      <c r="K8146" s="11">
        <f t="shared" ca="1" si="573"/>
        <v>3.0394850910870472</v>
      </c>
      <c r="L8146" s="11" t="str">
        <f t="shared" ca="1" si="558"/>
        <v>H</v>
      </c>
      <c r="M8146" s="11"/>
      <c r="N8146" s="11">
        <v>8145</v>
      </c>
      <c r="O8146" s="12">
        <f t="shared" ca="1" si="574"/>
        <v>1.8028405406523658</v>
      </c>
      <c r="P8146" s="12">
        <f t="shared" ca="1" si="575"/>
        <v>0.39714586853492573</v>
      </c>
      <c r="Q8146" s="11" t="str">
        <f t="shared" ca="1" si="559"/>
        <v>A</v>
      </c>
    </row>
    <row r="8147" spans="9:17" x14ac:dyDescent="0.25">
      <c r="I8147" s="11">
        <v>8146</v>
      </c>
      <c r="J8147" s="11">
        <f t="shared" ca="1" si="572"/>
        <v>0.43650970103889564</v>
      </c>
      <c r="K8147" s="11">
        <f t="shared" ca="1" si="573"/>
        <v>1.7916777155599879</v>
      </c>
      <c r="L8147" s="11" t="str">
        <f t="shared" ca="1" si="558"/>
        <v>H</v>
      </c>
      <c r="M8147" s="11"/>
      <c r="N8147" s="11">
        <v>8146</v>
      </c>
      <c r="O8147" s="12">
        <f t="shared" ca="1" si="574"/>
        <v>-0.20304292055844553</v>
      </c>
      <c r="P8147" s="12">
        <f t="shared" ca="1" si="575"/>
        <v>2.1759298871220594</v>
      </c>
      <c r="Q8147" s="11" t="str">
        <f t="shared" ca="1" si="559"/>
        <v>H</v>
      </c>
    </row>
    <row r="8148" spans="9:17" x14ac:dyDescent="0.25">
      <c r="I8148" s="11">
        <v>8147</v>
      </c>
      <c r="J8148" s="11">
        <f t="shared" ca="1" si="572"/>
        <v>1.7016586869518227</v>
      </c>
      <c r="K8148" s="11">
        <f t="shared" ca="1" si="573"/>
        <v>2.6841372096336986</v>
      </c>
      <c r="L8148" s="11" t="str">
        <f t="shared" ca="1" si="558"/>
        <v>H</v>
      </c>
      <c r="M8148" s="11"/>
      <c r="N8148" s="11">
        <v>8147</v>
      </c>
      <c r="O8148" s="12">
        <f t="shared" ca="1" si="574"/>
        <v>2.7370165782888618</v>
      </c>
      <c r="P8148" s="12">
        <f t="shared" ca="1" si="575"/>
        <v>2.4024316274348316</v>
      </c>
      <c r="Q8148" s="11" t="str">
        <f t="shared" ca="1" si="559"/>
        <v>A</v>
      </c>
    </row>
    <row r="8149" spans="9:17" x14ac:dyDescent="0.25">
      <c r="I8149" s="11">
        <v>8148</v>
      </c>
      <c r="J8149" s="11">
        <f t="shared" ca="1" si="572"/>
        <v>0.90836008441692606</v>
      </c>
      <c r="K8149" s="11">
        <f t="shared" ca="1" si="573"/>
        <v>2.74619864410856</v>
      </c>
      <c r="L8149" s="11" t="str">
        <f t="shared" ca="1" si="558"/>
        <v>H</v>
      </c>
      <c r="M8149" s="11"/>
      <c r="N8149" s="11">
        <v>8148</v>
      </c>
      <c r="O8149" s="12">
        <f t="shared" ca="1" si="574"/>
        <v>-0.49026928068440501</v>
      </c>
      <c r="P8149" s="12">
        <f t="shared" ca="1" si="575"/>
        <v>2.3631020149686899</v>
      </c>
      <c r="Q8149" s="11" t="str">
        <f t="shared" ca="1" si="559"/>
        <v>H</v>
      </c>
    </row>
    <row r="8150" spans="9:17" x14ac:dyDescent="0.25">
      <c r="I8150" s="11">
        <v>8149</v>
      </c>
      <c r="J8150" s="11">
        <f t="shared" ca="1" si="572"/>
        <v>3.065380268026348</v>
      </c>
      <c r="K8150" s="11">
        <f t="shared" ca="1" si="573"/>
        <v>2.4732443226200957</v>
      </c>
      <c r="L8150" s="11" t="str">
        <f t="shared" ca="1" si="558"/>
        <v>A</v>
      </c>
      <c r="M8150" s="11"/>
      <c r="N8150" s="11">
        <v>8149</v>
      </c>
      <c r="O8150" s="12">
        <f t="shared" ca="1" si="574"/>
        <v>-1.1177723657593235</v>
      </c>
      <c r="P8150" s="12">
        <f t="shared" ca="1" si="575"/>
        <v>2.3962120578499446E-2</v>
      </c>
      <c r="Q8150" s="11" t="str">
        <f t="shared" ca="1" si="559"/>
        <v>H</v>
      </c>
    </row>
    <row r="8151" spans="9:17" x14ac:dyDescent="0.25">
      <c r="I8151" s="11">
        <v>8150</v>
      </c>
      <c r="J8151" s="11">
        <f t="shared" ca="1" si="572"/>
        <v>-0.23865059520136345</v>
      </c>
      <c r="K8151" s="11">
        <f t="shared" ca="1" si="573"/>
        <v>3.5758971578136123</v>
      </c>
      <c r="L8151" s="11" t="str">
        <f t="shared" ca="1" si="558"/>
        <v>H</v>
      </c>
      <c r="M8151" s="11"/>
      <c r="N8151" s="11">
        <v>8150</v>
      </c>
      <c r="O8151" s="12">
        <f t="shared" ca="1" si="574"/>
        <v>-0.78900480677678697</v>
      </c>
      <c r="P8151" s="12">
        <f t="shared" ca="1" si="575"/>
        <v>-3.5401993962665079E-2</v>
      </c>
      <c r="Q8151" s="11" t="str">
        <f t="shared" ca="1" si="559"/>
        <v>H</v>
      </c>
    </row>
    <row r="8152" spans="9:17" x14ac:dyDescent="0.25">
      <c r="I8152" s="11">
        <v>8151</v>
      </c>
      <c r="J8152" s="11">
        <f t="shared" ca="1" si="572"/>
        <v>-0.6192478746689406</v>
      </c>
      <c r="K8152" s="11">
        <f t="shared" ca="1" si="573"/>
        <v>1.229802557421563</v>
      </c>
      <c r="L8152" s="11" t="str">
        <f t="shared" ca="1" si="558"/>
        <v>H</v>
      </c>
      <c r="M8152" s="11"/>
      <c r="N8152" s="11">
        <v>8151</v>
      </c>
      <c r="O8152" s="12">
        <f t="shared" ca="1" si="574"/>
        <v>-0.94697207104963987</v>
      </c>
      <c r="P8152" s="12">
        <f t="shared" ca="1" si="575"/>
        <v>0.74941351005653722</v>
      </c>
      <c r="Q8152" s="11" t="str">
        <f t="shared" ca="1" si="559"/>
        <v>H</v>
      </c>
    </row>
    <row r="8153" spans="9:17" x14ac:dyDescent="0.25">
      <c r="I8153" s="11">
        <v>8152</v>
      </c>
      <c r="J8153" s="11">
        <f t="shared" ca="1" si="572"/>
        <v>0.16772891343776608</v>
      </c>
      <c r="K8153" s="11">
        <f t="shared" ca="1" si="573"/>
        <v>3.3535207158088172</v>
      </c>
      <c r="L8153" s="11" t="str">
        <f t="shared" ca="1" si="558"/>
        <v>H</v>
      </c>
      <c r="M8153" s="11"/>
      <c r="N8153" s="11">
        <v>8152</v>
      </c>
      <c r="O8153" s="12">
        <f t="shared" ca="1" si="574"/>
        <v>0.55204277378247879</v>
      </c>
      <c r="P8153" s="12">
        <f t="shared" ca="1" si="575"/>
        <v>4.2970211500136521</v>
      </c>
      <c r="Q8153" s="11" t="str">
        <f t="shared" ca="1" si="559"/>
        <v>H</v>
      </c>
    </row>
    <row r="8154" spans="9:17" x14ac:dyDescent="0.25">
      <c r="I8154" s="11">
        <v>8153</v>
      </c>
      <c r="J8154" s="11">
        <f t="shared" ca="1" si="572"/>
        <v>0.25315199052975779</v>
      </c>
      <c r="K8154" s="11">
        <f t="shared" ca="1" si="573"/>
        <v>2.8188511151961042</v>
      </c>
      <c r="L8154" s="11" t="str">
        <f t="shared" ca="1" si="558"/>
        <v>H</v>
      </c>
      <c r="M8154" s="11"/>
      <c r="N8154" s="11">
        <v>8153</v>
      </c>
      <c r="O8154" s="12">
        <f t="shared" ca="1" si="574"/>
        <v>-0.53091089043009632</v>
      </c>
      <c r="P8154" s="12">
        <f t="shared" ca="1" si="575"/>
        <v>1.6260956663970036</v>
      </c>
      <c r="Q8154" s="11" t="str">
        <f t="shared" ca="1" si="559"/>
        <v>H</v>
      </c>
    </row>
    <row r="8155" spans="9:17" x14ac:dyDescent="0.25">
      <c r="I8155" s="11">
        <v>8154</v>
      </c>
      <c r="J8155" s="11">
        <f t="shared" ca="1" si="572"/>
        <v>1.4918627362276848</v>
      </c>
      <c r="K8155" s="11">
        <f t="shared" ca="1" si="573"/>
        <v>3.456108543541776</v>
      </c>
      <c r="L8155" s="11" t="str">
        <f t="shared" ca="1" si="558"/>
        <v>H</v>
      </c>
      <c r="M8155" s="11"/>
      <c r="N8155" s="11">
        <v>8154</v>
      </c>
      <c r="O8155" s="12">
        <f t="shared" ca="1" si="574"/>
        <v>3.5802756677683565</v>
      </c>
      <c r="P8155" s="12">
        <f t="shared" ca="1" si="575"/>
        <v>0.42245487115317215</v>
      </c>
      <c r="Q8155" s="11" t="str">
        <f t="shared" ca="1" si="559"/>
        <v>A</v>
      </c>
    </row>
    <row r="8156" spans="9:17" x14ac:dyDescent="0.25">
      <c r="I8156" s="11">
        <v>8155</v>
      </c>
      <c r="J8156" s="11">
        <f t="shared" ca="1" si="572"/>
        <v>0.50010408338487</v>
      </c>
      <c r="K8156" s="11">
        <f t="shared" ca="1" si="573"/>
        <v>0.60714942170267472</v>
      </c>
      <c r="L8156" s="11" t="str">
        <f t="shared" ca="1" si="558"/>
        <v>H</v>
      </c>
      <c r="M8156" s="11"/>
      <c r="N8156" s="11">
        <v>8155</v>
      </c>
      <c r="O8156" s="12">
        <f t="shared" ca="1" si="574"/>
        <v>-0.22016929781726136</v>
      </c>
      <c r="P8156" s="12">
        <f t="shared" ca="1" si="575"/>
        <v>1.4947249211274611</v>
      </c>
      <c r="Q8156" s="11" t="str">
        <f t="shared" ca="1" si="559"/>
        <v>H</v>
      </c>
    </row>
    <row r="8157" spans="9:17" x14ac:dyDescent="0.25">
      <c r="I8157" s="11">
        <v>8156</v>
      </c>
      <c r="J8157" s="11">
        <f t="shared" ca="1" si="572"/>
        <v>1.1612024644466055</v>
      </c>
      <c r="K8157" s="11">
        <f t="shared" ca="1" si="573"/>
        <v>3.563616461545875</v>
      </c>
      <c r="L8157" s="11" t="str">
        <f t="shared" ca="1" si="558"/>
        <v>H</v>
      </c>
      <c r="M8157" s="11"/>
      <c r="N8157" s="11">
        <v>8156</v>
      </c>
      <c r="O8157" s="12">
        <f t="shared" ca="1" si="574"/>
        <v>-0.40745060589632243</v>
      </c>
      <c r="P8157" s="12">
        <f t="shared" ca="1" si="575"/>
        <v>0.54531972581867183</v>
      </c>
      <c r="Q8157" s="11" t="str">
        <f t="shared" ca="1" si="559"/>
        <v>H</v>
      </c>
    </row>
    <row r="8158" spans="9:17" x14ac:dyDescent="0.25">
      <c r="I8158" s="11">
        <v>8157</v>
      </c>
      <c r="J8158" s="11">
        <f t="shared" ca="1" si="572"/>
        <v>-1.3067586264467272</v>
      </c>
      <c r="K8158" s="11">
        <f t="shared" ca="1" si="573"/>
        <v>1.6028676090061558</v>
      </c>
      <c r="L8158" s="11" t="str">
        <f t="shared" ca="1" si="558"/>
        <v>H</v>
      </c>
      <c r="M8158" s="11"/>
      <c r="N8158" s="11">
        <v>8157</v>
      </c>
      <c r="O8158" s="12">
        <f t="shared" ca="1" si="574"/>
        <v>2.3968714999225789</v>
      </c>
      <c r="P8158" s="12">
        <f t="shared" ca="1" si="575"/>
        <v>1.7695508775813422</v>
      </c>
      <c r="Q8158" s="11" t="str">
        <f t="shared" ca="1" si="559"/>
        <v>A</v>
      </c>
    </row>
    <row r="8159" spans="9:17" x14ac:dyDescent="0.25">
      <c r="I8159" s="11">
        <v>8158</v>
      </c>
      <c r="J8159" s="11">
        <f t="shared" ca="1" si="572"/>
        <v>-0.3200633427325047</v>
      </c>
      <c r="K8159" s="11">
        <f t="shared" ca="1" si="573"/>
        <v>2.2775889780560972</v>
      </c>
      <c r="L8159" s="11" t="str">
        <f t="shared" ca="1" si="558"/>
        <v>H</v>
      </c>
      <c r="M8159" s="11"/>
      <c r="N8159" s="11">
        <v>8158</v>
      </c>
      <c r="O8159" s="12">
        <f t="shared" ca="1" si="574"/>
        <v>-2.8640724069014674</v>
      </c>
      <c r="P8159" s="12">
        <f t="shared" ca="1" si="575"/>
        <v>1.8251138842561638</v>
      </c>
      <c r="Q8159" s="11" t="str">
        <f t="shared" ca="1" si="559"/>
        <v>H</v>
      </c>
    </row>
    <row r="8160" spans="9:17" x14ac:dyDescent="0.25">
      <c r="I8160" s="11">
        <v>8159</v>
      </c>
      <c r="J8160" s="11">
        <f t="shared" ca="1" si="572"/>
        <v>-4.9776349262487973E-2</v>
      </c>
      <c r="K8160" s="11">
        <f t="shared" ca="1" si="573"/>
        <v>-1.2174562505240925</v>
      </c>
      <c r="L8160" s="11" t="str">
        <f t="shared" ca="1" si="558"/>
        <v>A</v>
      </c>
      <c r="M8160" s="11"/>
      <c r="N8160" s="11">
        <v>8159</v>
      </c>
      <c r="O8160" s="12">
        <f t="shared" ca="1" si="574"/>
        <v>0.40452451748817136</v>
      </c>
      <c r="P8160" s="12">
        <f t="shared" ca="1" si="575"/>
        <v>0.24012142876515663</v>
      </c>
      <c r="Q8160" s="11" t="str">
        <f t="shared" ca="1" si="559"/>
        <v>A</v>
      </c>
    </row>
    <row r="8161" spans="9:17" x14ac:dyDescent="0.25">
      <c r="I8161" s="11">
        <v>8160</v>
      </c>
      <c r="J8161" s="11">
        <f t="shared" ca="1" si="572"/>
        <v>-0.24914653093988959</v>
      </c>
      <c r="K8161" s="11">
        <f t="shared" ca="1" si="573"/>
        <v>5.9193986111118591E-2</v>
      </c>
      <c r="L8161" s="11" t="str">
        <f t="shared" ca="1" si="558"/>
        <v>H</v>
      </c>
      <c r="M8161" s="11"/>
      <c r="N8161" s="11">
        <v>8160</v>
      </c>
      <c r="O8161" s="12">
        <f t="shared" ca="1" si="574"/>
        <v>1.3303006882108643</v>
      </c>
      <c r="P8161" s="12">
        <f t="shared" ca="1" si="575"/>
        <v>-0.50380597503403513</v>
      </c>
      <c r="Q8161" s="11" t="str">
        <f t="shared" ca="1" si="559"/>
        <v>A</v>
      </c>
    </row>
    <row r="8162" spans="9:17" x14ac:dyDescent="0.25">
      <c r="I8162" s="11">
        <v>8161</v>
      </c>
      <c r="J8162" s="11">
        <f t="shared" ca="1" si="572"/>
        <v>1.2693503670579014</v>
      </c>
      <c r="K8162" s="11">
        <f t="shared" ca="1" si="573"/>
        <v>2.2290413494293881</v>
      </c>
      <c r="L8162" s="11" t="str">
        <f t="shared" ref="L8162:L8416" ca="1" si="576">IF(J8162&gt;K8162, "A", IF(J8162=K8162, "T", "H"))</f>
        <v>H</v>
      </c>
      <c r="M8162" s="11"/>
      <c r="N8162" s="11">
        <v>8161</v>
      </c>
      <c r="O8162" s="12">
        <f t="shared" ca="1" si="574"/>
        <v>0.63065891750939529</v>
      </c>
      <c r="P8162" s="12">
        <f t="shared" ca="1" si="575"/>
        <v>1.0871822975532135</v>
      </c>
      <c r="Q8162" s="11" t="str">
        <f t="shared" ref="Q8162:Q8416" ca="1" si="577">IF(O8162&gt;P8162, "A", IF(O8162=P8162, "T", "H"))</f>
        <v>H</v>
      </c>
    </row>
    <row r="8163" spans="9:17" x14ac:dyDescent="0.25">
      <c r="I8163" s="11">
        <v>8162</v>
      </c>
      <c r="J8163" s="11">
        <f t="shared" ca="1" si="572"/>
        <v>0.62193391647533414</v>
      </c>
      <c r="K8163" s="11">
        <f t="shared" ca="1" si="573"/>
        <v>2.240558191816298</v>
      </c>
      <c r="L8163" s="11" t="str">
        <f t="shared" ca="1" si="576"/>
        <v>H</v>
      </c>
      <c r="M8163" s="11"/>
      <c r="N8163" s="11">
        <v>8162</v>
      </c>
      <c r="O8163" s="12">
        <f t="shared" ca="1" si="574"/>
        <v>-1.0749818261128485</v>
      </c>
      <c r="P8163" s="12">
        <f t="shared" ca="1" si="575"/>
        <v>1.0299651383850383</v>
      </c>
      <c r="Q8163" s="11" t="str">
        <f t="shared" ca="1" si="577"/>
        <v>H</v>
      </c>
    </row>
    <row r="8164" spans="9:17" x14ac:dyDescent="0.25">
      <c r="I8164" s="11">
        <v>8163</v>
      </c>
      <c r="J8164" s="11">
        <f t="shared" ca="1" si="572"/>
        <v>-0.27328644582586825</v>
      </c>
      <c r="K8164" s="11">
        <f t="shared" ca="1" si="573"/>
        <v>2.4025290694385326</v>
      </c>
      <c r="L8164" s="11" t="str">
        <f t="shared" ca="1" si="576"/>
        <v>H</v>
      </c>
      <c r="M8164" s="11"/>
      <c r="N8164" s="11">
        <v>8163</v>
      </c>
      <c r="O8164" s="12">
        <f t="shared" ca="1" si="574"/>
        <v>-0.45842743863580115</v>
      </c>
      <c r="P8164" s="12">
        <f t="shared" ca="1" si="575"/>
        <v>-0.57216910674043442</v>
      </c>
      <c r="Q8164" s="11" t="str">
        <f t="shared" ca="1" si="577"/>
        <v>A</v>
      </c>
    </row>
    <row r="8165" spans="9:17" x14ac:dyDescent="0.25">
      <c r="I8165" s="11">
        <v>8164</v>
      </c>
      <c r="J8165" s="11">
        <f t="shared" ca="1" si="572"/>
        <v>0.45705380222648501</v>
      </c>
      <c r="K8165" s="11">
        <f t="shared" ca="1" si="573"/>
        <v>2.5993980410691484</v>
      </c>
      <c r="L8165" s="11" t="str">
        <f t="shared" ca="1" si="576"/>
        <v>H</v>
      </c>
      <c r="M8165" s="11"/>
      <c r="N8165" s="11">
        <v>8164</v>
      </c>
      <c r="O8165" s="12">
        <f t="shared" ca="1" si="574"/>
        <v>-0.67492549021216264</v>
      </c>
      <c r="P8165" s="12">
        <f t="shared" ca="1" si="575"/>
        <v>0.30707160637097664</v>
      </c>
      <c r="Q8165" s="11" t="str">
        <f t="shared" ca="1" si="577"/>
        <v>H</v>
      </c>
    </row>
    <row r="8166" spans="9:17" x14ac:dyDescent="0.25">
      <c r="I8166" s="11">
        <v>8165</v>
      </c>
      <c r="J8166" s="11">
        <f t="shared" ca="1" si="572"/>
        <v>0.62166630873015183</v>
      </c>
      <c r="K8166" s="11">
        <f t="shared" ca="1" si="573"/>
        <v>-0.69998754382492967</v>
      </c>
      <c r="L8166" s="11" t="str">
        <f t="shared" ca="1" si="576"/>
        <v>A</v>
      </c>
      <c r="M8166" s="11"/>
      <c r="N8166" s="11">
        <v>8165</v>
      </c>
      <c r="O8166" s="12">
        <f t="shared" ca="1" si="574"/>
        <v>2.4730252212798161</v>
      </c>
      <c r="P8166" s="12">
        <f t="shared" ca="1" si="575"/>
        <v>2.0856525438483056</v>
      </c>
      <c r="Q8166" s="11" t="str">
        <f t="shared" ca="1" si="577"/>
        <v>A</v>
      </c>
    </row>
    <row r="8167" spans="9:17" x14ac:dyDescent="0.25">
      <c r="I8167" s="11">
        <v>8166</v>
      </c>
      <c r="J8167" s="11">
        <f t="shared" ca="1" si="572"/>
        <v>0.59888388649440627</v>
      </c>
      <c r="K8167" s="11">
        <f t="shared" ca="1" si="573"/>
        <v>1.2812079588463763</v>
      </c>
      <c r="L8167" s="11" t="str">
        <f t="shared" ca="1" si="576"/>
        <v>H</v>
      </c>
      <c r="M8167" s="11"/>
      <c r="N8167" s="11">
        <v>8166</v>
      </c>
      <c r="O8167" s="12">
        <f t="shared" ca="1" si="574"/>
        <v>-0.46879583807282466</v>
      </c>
      <c r="P8167" s="12">
        <f t="shared" ca="1" si="575"/>
        <v>0.64564658058266244</v>
      </c>
      <c r="Q8167" s="11" t="str">
        <f t="shared" ca="1" si="577"/>
        <v>H</v>
      </c>
    </row>
    <row r="8168" spans="9:17" x14ac:dyDescent="0.25">
      <c r="I8168" s="11">
        <v>8167</v>
      </c>
      <c r="J8168" s="11">
        <f t="shared" ca="1" si="572"/>
        <v>2.2884567686313066</v>
      </c>
      <c r="K8168" s="11">
        <f t="shared" ca="1" si="573"/>
        <v>1.5093781109149882</v>
      </c>
      <c r="L8168" s="11" t="str">
        <f t="shared" ca="1" si="576"/>
        <v>A</v>
      </c>
      <c r="M8168" s="11"/>
      <c r="N8168" s="11">
        <v>8167</v>
      </c>
      <c r="O8168" s="12">
        <f t="shared" ca="1" si="574"/>
        <v>1.2972054894156893</v>
      </c>
      <c r="P8168" s="12">
        <f t="shared" ca="1" si="575"/>
        <v>2.7075841593212155</v>
      </c>
      <c r="Q8168" s="11" t="str">
        <f t="shared" ca="1" si="577"/>
        <v>H</v>
      </c>
    </row>
    <row r="8169" spans="9:17" x14ac:dyDescent="0.25">
      <c r="I8169" s="11">
        <v>8168</v>
      </c>
      <c r="J8169" s="11">
        <f t="shared" ca="1" si="572"/>
        <v>2.4117214080034102</v>
      </c>
      <c r="K8169" s="11">
        <f t="shared" ca="1" si="573"/>
        <v>1.4221659053864397</v>
      </c>
      <c r="L8169" s="11" t="str">
        <f t="shared" ca="1" si="576"/>
        <v>A</v>
      </c>
      <c r="M8169" s="11"/>
      <c r="N8169" s="11">
        <v>8168</v>
      </c>
      <c r="O8169" s="12">
        <f t="shared" ca="1" si="574"/>
        <v>0.58616001988668265</v>
      </c>
      <c r="P8169" s="12">
        <f t="shared" ca="1" si="575"/>
        <v>1.2555765722275363</v>
      </c>
      <c r="Q8169" s="11" t="str">
        <f t="shared" ca="1" si="577"/>
        <v>H</v>
      </c>
    </row>
    <row r="8170" spans="9:17" x14ac:dyDescent="0.25">
      <c r="I8170" s="11">
        <v>8169</v>
      </c>
      <c r="J8170" s="11">
        <f t="shared" ca="1" si="572"/>
        <v>0.37759598401883998</v>
      </c>
      <c r="K8170" s="11">
        <f t="shared" ca="1" si="573"/>
        <v>2.7988633324231973</v>
      </c>
      <c r="L8170" s="11" t="str">
        <f t="shared" ca="1" si="576"/>
        <v>H</v>
      </c>
      <c r="M8170" s="11"/>
      <c r="N8170" s="11">
        <v>8169</v>
      </c>
      <c r="O8170" s="12">
        <f t="shared" ca="1" si="574"/>
        <v>-0.93890788565442262</v>
      </c>
      <c r="P8170" s="12">
        <f t="shared" ca="1" si="575"/>
        <v>-0.93627035956084104</v>
      </c>
      <c r="Q8170" s="11" t="str">
        <f t="shared" ca="1" si="577"/>
        <v>H</v>
      </c>
    </row>
    <row r="8171" spans="9:17" x14ac:dyDescent="0.25">
      <c r="I8171" s="11">
        <v>8170</v>
      </c>
      <c r="J8171" s="11">
        <f t="shared" ca="1" si="572"/>
        <v>1.42385010931422</v>
      </c>
      <c r="K8171" s="11">
        <f t="shared" ca="1" si="573"/>
        <v>4.5765243220565335</v>
      </c>
      <c r="L8171" s="11" t="str">
        <f t="shared" ca="1" si="576"/>
        <v>H</v>
      </c>
      <c r="M8171" s="11"/>
      <c r="N8171" s="11">
        <v>8170</v>
      </c>
      <c r="O8171" s="12">
        <f t="shared" ca="1" si="574"/>
        <v>-0.33912213918901868</v>
      </c>
      <c r="P8171" s="12">
        <f t="shared" ca="1" si="575"/>
        <v>0.62691768293993055</v>
      </c>
      <c r="Q8171" s="11" t="str">
        <f t="shared" ca="1" si="577"/>
        <v>H</v>
      </c>
    </row>
    <row r="8172" spans="9:17" x14ac:dyDescent="0.25">
      <c r="I8172" s="11">
        <v>8171</v>
      </c>
      <c r="J8172" s="11">
        <f t="shared" ca="1" si="572"/>
        <v>0.74074386115364255</v>
      </c>
      <c r="K8172" s="11">
        <f t="shared" ca="1" si="573"/>
        <v>2.7634848993760541</v>
      </c>
      <c r="L8172" s="11" t="str">
        <f t="shared" ca="1" si="576"/>
        <v>H</v>
      </c>
      <c r="M8172" s="11"/>
      <c r="N8172" s="11">
        <v>8171</v>
      </c>
      <c r="O8172" s="12">
        <f t="shared" ca="1" si="574"/>
        <v>-0.48796650482173998</v>
      </c>
      <c r="P8172" s="12">
        <f t="shared" ca="1" si="575"/>
        <v>-0.18447112492644968</v>
      </c>
      <c r="Q8172" s="11" t="str">
        <f t="shared" ca="1" si="577"/>
        <v>H</v>
      </c>
    </row>
    <row r="8173" spans="9:17" x14ac:dyDescent="0.25">
      <c r="I8173" s="11">
        <v>8172</v>
      </c>
      <c r="J8173" s="11">
        <f t="shared" ca="1" si="572"/>
        <v>0.39493928471127127</v>
      </c>
      <c r="K8173" s="11">
        <f t="shared" ca="1" si="573"/>
        <v>-7.8079031823021339E-2</v>
      </c>
      <c r="L8173" s="11" t="str">
        <f t="shared" ca="1" si="576"/>
        <v>A</v>
      </c>
      <c r="M8173" s="11"/>
      <c r="N8173" s="11">
        <v>8172</v>
      </c>
      <c r="O8173" s="12">
        <f t="shared" ca="1" si="574"/>
        <v>-1.2675007599269814</v>
      </c>
      <c r="P8173" s="12">
        <f t="shared" ca="1" si="575"/>
        <v>-0.19596264847381772</v>
      </c>
      <c r="Q8173" s="11" t="str">
        <f t="shared" ca="1" si="577"/>
        <v>H</v>
      </c>
    </row>
    <row r="8174" spans="9:17" x14ac:dyDescent="0.25">
      <c r="I8174" s="11">
        <v>8173</v>
      </c>
      <c r="J8174" s="11">
        <f t="shared" ca="1" si="572"/>
        <v>1.4452760651540013</v>
      </c>
      <c r="K8174" s="11">
        <f t="shared" ca="1" si="573"/>
        <v>2.1976596973075795</v>
      </c>
      <c r="L8174" s="11" t="str">
        <f t="shared" ca="1" si="576"/>
        <v>H</v>
      </c>
      <c r="M8174" s="11"/>
      <c r="N8174" s="11">
        <v>8173</v>
      </c>
      <c r="O8174" s="12">
        <f t="shared" ca="1" si="574"/>
        <v>0.43008258404252109</v>
      </c>
      <c r="P8174" s="12">
        <f t="shared" ca="1" si="575"/>
        <v>1.9559119608300088</v>
      </c>
      <c r="Q8174" s="11" t="str">
        <f t="shared" ca="1" si="577"/>
        <v>H</v>
      </c>
    </row>
    <row r="8175" spans="9:17" x14ac:dyDescent="0.25">
      <c r="I8175" s="11">
        <v>8174</v>
      </c>
      <c r="J8175" s="11">
        <f t="shared" ca="1" si="572"/>
        <v>-0.75847139555267462</v>
      </c>
      <c r="K8175" s="11">
        <f t="shared" ca="1" si="573"/>
        <v>4.9048749770879931</v>
      </c>
      <c r="L8175" s="11" t="str">
        <f t="shared" ca="1" si="576"/>
        <v>H</v>
      </c>
      <c r="M8175" s="11"/>
      <c r="N8175" s="11">
        <v>8174</v>
      </c>
      <c r="O8175" s="12">
        <f t="shared" ca="1" si="574"/>
        <v>1.6908773896867699</v>
      </c>
      <c r="P8175" s="12">
        <f t="shared" ca="1" si="575"/>
        <v>-0.20164467824528365</v>
      </c>
      <c r="Q8175" s="11" t="str">
        <f t="shared" ca="1" si="577"/>
        <v>A</v>
      </c>
    </row>
    <row r="8176" spans="9:17" x14ac:dyDescent="0.25">
      <c r="I8176" s="11">
        <v>8175</v>
      </c>
      <c r="J8176" s="11">
        <f t="shared" ca="1" si="572"/>
        <v>0.30419135600483438</v>
      </c>
      <c r="K8176" s="11">
        <f t="shared" ca="1" si="573"/>
        <v>2.7677488499206637</v>
      </c>
      <c r="L8176" s="11" t="str">
        <f t="shared" ca="1" si="576"/>
        <v>H</v>
      </c>
      <c r="M8176" s="11"/>
      <c r="N8176" s="11">
        <v>8175</v>
      </c>
      <c r="O8176" s="12">
        <f t="shared" ca="1" si="574"/>
        <v>1.2056183873695068</v>
      </c>
      <c r="P8176" s="12">
        <f t="shared" ca="1" si="575"/>
        <v>1.163227935048075</v>
      </c>
      <c r="Q8176" s="11" t="str">
        <f t="shared" ca="1" si="577"/>
        <v>A</v>
      </c>
    </row>
    <row r="8177" spans="9:17" x14ac:dyDescent="0.25">
      <c r="I8177" s="11">
        <v>8176</v>
      </c>
      <c r="J8177" s="11">
        <f t="shared" ca="1" si="572"/>
        <v>-0.44136232759323357</v>
      </c>
      <c r="K8177" s="11">
        <f t="shared" ca="1" si="573"/>
        <v>3.2166987893617396</v>
      </c>
      <c r="L8177" s="11" t="str">
        <f t="shared" ca="1" si="576"/>
        <v>H</v>
      </c>
      <c r="M8177" s="11"/>
      <c r="N8177" s="11">
        <v>8176</v>
      </c>
      <c r="O8177" s="12">
        <f t="shared" ca="1" si="574"/>
        <v>3.8401670540448105</v>
      </c>
      <c r="P8177" s="12">
        <f t="shared" ca="1" si="575"/>
        <v>-0.21206719681537467</v>
      </c>
      <c r="Q8177" s="11" t="str">
        <f t="shared" ca="1" si="577"/>
        <v>A</v>
      </c>
    </row>
    <row r="8178" spans="9:17" x14ac:dyDescent="0.25">
      <c r="I8178" s="11">
        <v>8177</v>
      </c>
      <c r="J8178" s="11">
        <f t="shared" ca="1" si="572"/>
        <v>2.1450050444527253</v>
      </c>
      <c r="K8178" s="11">
        <f t="shared" ca="1" si="573"/>
        <v>2.2742985155024833</v>
      </c>
      <c r="L8178" s="11" t="str">
        <f t="shared" ca="1" si="576"/>
        <v>H</v>
      </c>
      <c r="M8178" s="11"/>
      <c r="N8178" s="11">
        <v>8177</v>
      </c>
      <c r="O8178" s="12">
        <f t="shared" ca="1" si="574"/>
        <v>0.4634287477318601</v>
      </c>
      <c r="P8178" s="12">
        <f t="shared" ca="1" si="575"/>
        <v>1.6165670642036716</v>
      </c>
      <c r="Q8178" s="11" t="str">
        <f t="shared" ca="1" si="577"/>
        <v>H</v>
      </c>
    </row>
    <row r="8179" spans="9:17" x14ac:dyDescent="0.25">
      <c r="I8179" s="11">
        <v>8178</v>
      </c>
      <c r="J8179" s="11">
        <f t="shared" ca="1" si="572"/>
        <v>-5.8130434085617577E-2</v>
      </c>
      <c r="K8179" s="11">
        <f t="shared" ca="1" si="573"/>
        <v>9.5208261397249139E-2</v>
      </c>
      <c r="L8179" s="11" t="str">
        <f t="shared" ca="1" si="576"/>
        <v>H</v>
      </c>
      <c r="M8179" s="11"/>
      <c r="N8179" s="11">
        <v>8178</v>
      </c>
      <c r="O8179" s="12">
        <f t="shared" ca="1" si="574"/>
        <v>-1.2304926727811554</v>
      </c>
      <c r="P8179" s="12">
        <f t="shared" ca="1" si="575"/>
        <v>0.18199839054709133</v>
      </c>
      <c r="Q8179" s="11" t="str">
        <f t="shared" ca="1" si="577"/>
        <v>H</v>
      </c>
    </row>
    <row r="8180" spans="9:17" x14ac:dyDescent="0.25">
      <c r="I8180" s="11">
        <v>8179</v>
      </c>
      <c r="J8180" s="11">
        <f t="shared" ca="1" si="572"/>
        <v>2.3735774159102103</v>
      </c>
      <c r="K8180" s="11">
        <f t="shared" ca="1" si="573"/>
        <v>2.0768457141379506</v>
      </c>
      <c r="L8180" s="11" t="str">
        <f t="shared" ca="1" si="576"/>
        <v>A</v>
      </c>
      <c r="M8180" s="11"/>
      <c r="N8180" s="11">
        <v>8179</v>
      </c>
      <c r="O8180" s="12">
        <f t="shared" ca="1" si="574"/>
        <v>1.2768462858863332</v>
      </c>
      <c r="P8180" s="12">
        <f t="shared" ca="1" si="575"/>
        <v>1.4691889667889368</v>
      </c>
      <c r="Q8180" s="11" t="str">
        <f t="shared" ca="1" si="577"/>
        <v>H</v>
      </c>
    </row>
    <row r="8181" spans="9:17" x14ac:dyDescent="0.25">
      <c r="I8181" s="11">
        <v>8180</v>
      </c>
      <c r="J8181" s="11">
        <f t="shared" ca="1" si="572"/>
        <v>0.28083590853228602</v>
      </c>
      <c r="K8181" s="11">
        <f t="shared" ca="1" si="573"/>
        <v>3.6347273586309536</v>
      </c>
      <c r="L8181" s="11" t="str">
        <f t="shared" ca="1" si="576"/>
        <v>H</v>
      </c>
      <c r="M8181" s="11"/>
      <c r="N8181" s="11">
        <v>8180</v>
      </c>
      <c r="O8181" s="12">
        <f t="shared" ca="1" si="574"/>
        <v>1.2384275000463512</v>
      </c>
      <c r="P8181" s="12">
        <f t="shared" ca="1" si="575"/>
        <v>1.1855779945924578</v>
      </c>
      <c r="Q8181" s="11" t="str">
        <f t="shared" ca="1" si="577"/>
        <v>A</v>
      </c>
    </row>
    <row r="8182" spans="9:17" x14ac:dyDescent="0.25">
      <c r="I8182" s="11">
        <v>8181</v>
      </c>
      <c r="J8182" s="11">
        <f t="shared" ca="1" si="572"/>
        <v>1.7284448270308801</v>
      </c>
      <c r="K8182" s="11">
        <f t="shared" ca="1" si="573"/>
        <v>1.4949321772154676</v>
      </c>
      <c r="L8182" s="11" t="str">
        <f t="shared" ca="1" si="576"/>
        <v>A</v>
      </c>
      <c r="M8182" s="11"/>
      <c r="N8182" s="11">
        <v>8181</v>
      </c>
      <c r="O8182" s="12">
        <f t="shared" ca="1" si="574"/>
        <v>1.5954018462481916</v>
      </c>
      <c r="P8182" s="12">
        <f t="shared" ca="1" si="575"/>
        <v>0.10711679183340372</v>
      </c>
      <c r="Q8182" s="11" t="str">
        <f t="shared" ca="1" si="577"/>
        <v>A</v>
      </c>
    </row>
    <row r="8183" spans="9:17" x14ac:dyDescent="0.25">
      <c r="I8183" s="11">
        <v>8182</v>
      </c>
      <c r="J8183" s="11">
        <f t="shared" ca="1" si="572"/>
        <v>-0.21476855378666493</v>
      </c>
      <c r="K8183" s="11">
        <f t="shared" ca="1" si="573"/>
        <v>2.6498018762823574</v>
      </c>
      <c r="L8183" s="11" t="str">
        <f t="shared" ca="1" si="576"/>
        <v>H</v>
      </c>
      <c r="M8183" s="11"/>
      <c r="N8183" s="11">
        <v>8182</v>
      </c>
      <c r="O8183" s="12">
        <f t="shared" ca="1" si="574"/>
        <v>1.1850821119934114</v>
      </c>
      <c r="P8183" s="12">
        <f t="shared" ca="1" si="575"/>
        <v>1.3803391441924258</v>
      </c>
      <c r="Q8183" s="11" t="str">
        <f t="shared" ca="1" si="577"/>
        <v>H</v>
      </c>
    </row>
    <row r="8184" spans="9:17" x14ac:dyDescent="0.25">
      <c r="I8184" s="11">
        <v>8183</v>
      </c>
      <c r="J8184" s="11">
        <f t="shared" ca="1" si="572"/>
        <v>3.0611044351741334E-2</v>
      </c>
      <c r="K8184" s="11">
        <f t="shared" ca="1" si="573"/>
        <v>3.5816697275216045</v>
      </c>
      <c r="L8184" s="11" t="str">
        <f t="shared" ca="1" si="576"/>
        <v>H</v>
      </c>
      <c r="M8184" s="11"/>
      <c r="N8184" s="11">
        <v>8183</v>
      </c>
      <c r="O8184" s="12">
        <f t="shared" ca="1" si="574"/>
        <v>-0.37429038758856448</v>
      </c>
      <c r="P8184" s="12">
        <f t="shared" ca="1" si="575"/>
        <v>4.5000561075497325E-2</v>
      </c>
      <c r="Q8184" s="11" t="str">
        <f t="shared" ca="1" si="577"/>
        <v>H</v>
      </c>
    </row>
    <row r="8185" spans="9:17" x14ac:dyDescent="0.25">
      <c r="I8185" s="11">
        <v>8184</v>
      </c>
      <c r="J8185" s="11">
        <f t="shared" ca="1" si="572"/>
        <v>-0.57351496347374586</v>
      </c>
      <c r="K8185" s="11">
        <f t="shared" ca="1" si="573"/>
        <v>2.4090995516648452</v>
      </c>
      <c r="L8185" s="11" t="str">
        <f t="shared" ca="1" si="576"/>
        <v>H</v>
      </c>
      <c r="M8185" s="11"/>
      <c r="N8185" s="11">
        <v>8184</v>
      </c>
      <c r="O8185" s="12">
        <f t="shared" ca="1" si="574"/>
        <v>0.48940203082853861</v>
      </c>
      <c r="P8185" s="12">
        <f t="shared" ca="1" si="575"/>
        <v>0.34110580602847529</v>
      </c>
      <c r="Q8185" s="11" t="str">
        <f t="shared" ca="1" si="577"/>
        <v>A</v>
      </c>
    </row>
    <row r="8186" spans="9:17" x14ac:dyDescent="0.25">
      <c r="I8186" s="11">
        <v>8185</v>
      </c>
      <c r="J8186" s="11">
        <f t="shared" ca="1" si="572"/>
        <v>1.5475916248011807</v>
      </c>
      <c r="K8186" s="11">
        <f t="shared" ca="1" si="573"/>
        <v>3.7465855222395543</v>
      </c>
      <c r="L8186" s="11" t="str">
        <f t="shared" ca="1" si="576"/>
        <v>H</v>
      </c>
      <c r="M8186" s="11"/>
      <c r="N8186" s="11">
        <v>8185</v>
      </c>
      <c r="O8186" s="12">
        <f t="shared" ca="1" si="574"/>
        <v>-1.0361337864191367</v>
      </c>
      <c r="P8186" s="12">
        <f t="shared" ca="1" si="575"/>
        <v>1.4289367578225225</v>
      </c>
      <c r="Q8186" s="11" t="str">
        <f t="shared" ca="1" si="577"/>
        <v>H</v>
      </c>
    </row>
    <row r="8187" spans="9:17" x14ac:dyDescent="0.25">
      <c r="I8187" s="11">
        <v>8186</v>
      </c>
      <c r="J8187" s="11">
        <f t="shared" ca="1" si="572"/>
        <v>0.71934281080352513</v>
      </c>
      <c r="K8187" s="11">
        <f t="shared" ca="1" si="573"/>
        <v>5.0565660805076469</v>
      </c>
      <c r="L8187" s="11" t="str">
        <f t="shared" ca="1" si="576"/>
        <v>H</v>
      </c>
      <c r="M8187" s="11"/>
      <c r="N8187" s="11">
        <v>8186</v>
      </c>
      <c r="O8187" s="12">
        <f t="shared" ca="1" si="574"/>
        <v>0.4964125027571572</v>
      </c>
      <c r="P8187" s="12">
        <f t="shared" ca="1" si="575"/>
        <v>2.9462316840253626</v>
      </c>
      <c r="Q8187" s="11" t="str">
        <f t="shared" ca="1" si="577"/>
        <v>H</v>
      </c>
    </row>
    <row r="8188" spans="9:17" x14ac:dyDescent="0.25">
      <c r="I8188" s="11">
        <v>8187</v>
      </c>
      <c r="J8188" s="11">
        <f t="shared" ca="1" si="572"/>
        <v>2.6061681863744464</v>
      </c>
      <c r="K8188" s="11">
        <f t="shared" ca="1" si="573"/>
        <v>2.006851134501308</v>
      </c>
      <c r="L8188" s="11" t="str">
        <f t="shared" ca="1" si="576"/>
        <v>A</v>
      </c>
      <c r="M8188" s="11"/>
      <c r="N8188" s="11">
        <v>8187</v>
      </c>
      <c r="O8188" s="12">
        <f t="shared" ca="1" si="574"/>
        <v>1.0110498319172829</v>
      </c>
      <c r="P8188" s="12">
        <f t="shared" ca="1" si="575"/>
        <v>2.3356131198655947</v>
      </c>
      <c r="Q8188" s="11" t="str">
        <f t="shared" ca="1" si="577"/>
        <v>H</v>
      </c>
    </row>
    <row r="8189" spans="9:17" x14ac:dyDescent="0.25">
      <c r="I8189" s="11">
        <v>8188</v>
      </c>
      <c r="J8189" s="11">
        <f t="shared" ca="1" si="572"/>
        <v>0.35348248530994808</v>
      </c>
      <c r="K8189" s="11">
        <f t="shared" ca="1" si="573"/>
        <v>1.0456542955667802</v>
      </c>
      <c r="L8189" s="11" t="str">
        <f t="shared" ca="1" si="576"/>
        <v>H</v>
      </c>
      <c r="M8189" s="11"/>
      <c r="N8189" s="11">
        <v>8188</v>
      </c>
      <c r="O8189" s="12">
        <f t="shared" ca="1" si="574"/>
        <v>1.9202145293668795</v>
      </c>
      <c r="P8189" s="12">
        <f t="shared" ca="1" si="575"/>
        <v>2.763407302630728</v>
      </c>
      <c r="Q8189" s="11" t="str">
        <f t="shared" ca="1" si="577"/>
        <v>H</v>
      </c>
    </row>
    <row r="8190" spans="9:17" x14ac:dyDescent="0.25">
      <c r="I8190" s="11">
        <v>8189</v>
      </c>
      <c r="J8190" s="11">
        <f t="shared" ca="1" si="572"/>
        <v>2.4008711579242306</v>
      </c>
      <c r="K8190" s="11">
        <f t="shared" ca="1" si="573"/>
        <v>2.8204365734860595</v>
      </c>
      <c r="L8190" s="11" t="str">
        <f t="shared" ca="1" si="576"/>
        <v>H</v>
      </c>
      <c r="M8190" s="11"/>
      <c r="N8190" s="11">
        <v>8189</v>
      </c>
      <c r="O8190" s="12">
        <f t="shared" ca="1" si="574"/>
        <v>-1.1710620987297984</v>
      </c>
      <c r="P8190" s="12">
        <f t="shared" ca="1" si="575"/>
        <v>3.6033247230393255</v>
      </c>
      <c r="Q8190" s="11" t="str">
        <f t="shared" ca="1" si="577"/>
        <v>H</v>
      </c>
    </row>
    <row r="8191" spans="9:17" x14ac:dyDescent="0.25">
      <c r="I8191" s="11">
        <v>8190</v>
      </c>
      <c r="J8191" s="11">
        <f t="shared" ca="1" si="572"/>
        <v>2.3553227159409209</v>
      </c>
      <c r="K8191" s="11">
        <f t="shared" ca="1" si="573"/>
        <v>1.7679450314643936</v>
      </c>
      <c r="L8191" s="11" t="str">
        <f t="shared" ca="1" si="576"/>
        <v>A</v>
      </c>
      <c r="M8191" s="11"/>
      <c r="N8191" s="11">
        <v>8190</v>
      </c>
      <c r="O8191" s="12">
        <f t="shared" ca="1" si="574"/>
        <v>-1.5567164617454468</v>
      </c>
      <c r="P8191" s="12">
        <f t="shared" ca="1" si="575"/>
        <v>1.6805651883345896</v>
      </c>
      <c r="Q8191" s="11" t="str">
        <f t="shared" ca="1" si="577"/>
        <v>H</v>
      </c>
    </row>
    <row r="8192" spans="9:17" x14ac:dyDescent="0.25">
      <c r="I8192" s="11">
        <v>8191</v>
      </c>
      <c r="J8192" s="11">
        <f t="shared" ca="1" si="572"/>
        <v>-3.2359948735741662E-2</v>
      </c>
      <c r="K8192" s="11">
        <f t="shared" ca="1" si="573"/>
        <v>2.1793285034195042</v>
      </c>
      <c r="L8192" s="11" t="str">
        <f t="shared" ca="1" si="576"/>
        <v>H</v>
      </c>
      <c r="M8192" s="11"/>
      <c r="N8192" s="11">
        <v>8191</v>
      </c>
      <c r="O8192" s="12">
        <f t="shared" ca="1" si="574"/>
        <v>0.57682620175290156</v>
      </c>
      <c r="P8192" s="12">
        <f t="shared" ca="1" si="575"/>
        <v>1.804226793586104</v>
      </c>
      <c r="Q8192" s="11" t="str">
        <f t="shared" ca="1" si="577"/>
        <v>H</v>
      </c>
    </row>
    <row r="8193" spans="9:17" x14ac:dyDescent="0.25">
      <c r="I8193" s="11">
        <v>8192</v>
      </c>
      <c r="J8193" s="11">
        <f t="shared" ca="1" si="572"/>
        <v>1.4227302445680912</v>
      </c>
      <c r="K8193" s="11">
        <f t="shared" ca="1" si="573"/>
        <v>1.4247294488697286</v>
      </c>
      <c r="L8193" s="11" t="str">
        <f t="shared" ca="1" si="576"/>
        <v>H</v>
      </c>
      <c r="M8193" s="11"/>
      <c r="N8193" s="11">
        <v>8192</v>
      </c>
      <c r="O8193" s="12">
        <f t="shared" ca="1" si="574"/>
        <v>1.3137999285942308</v>
      </c>
      <c r="P8193" s="12">
        <f t="shared" ca="1" si="575"/>
        <v>-0.13247209869331078</v>
      </c>
      <c r="Q8193" s="11" t="str">
        <f t="shared" ca="1" si="577"/>
        <v>A</v>
      </c>
    </row>
    <row r="8194" spans="9:17" x14ac:dyDescent="0.25">
      <c r="I8194" s="11">
        <v>8193</v>
      </c>
      <c r="J8194" s="11">
        <f t="shared" ca="1" si="572"/>
        <v>0.96143583779544739</v>
      </c>
      <c r="K8194" s="11">
        <f t="shared" ca="1" si="573"/>
        <v>2.2015464521297226</v>
      </c>
      <c r="L8194" s="11" t="str">
        <f t="shared" ca="1" si="576"/>
        <v>H</v>
      </c>
      <c r="M8194" s="11"/>
      <c r="N8194" s="11">
        <v>8193</v>
      </c>
      <c r="O8194" s="12">
        <f t="shared" ca="1" si="574"/>
        <v>-0.7043135891516461</v>
      </c>
      <c r="P8194" s="12">
        <f t="shared" ca="1" si="575"/>
        <v>-0.12802619235857349</v>
      </c>
      <c r="Q8194" s="11" t="str">
        <f t="shared" ca="1" si="577"/>
        <v>H</v>
      </c>
    </row>
    <row r="8195" spans="9:17" x14ac:dyDescent="0.25">
      <c r="I8195" s="11">
        <v>8194</v>
      </c>
      <c r="J8195" s="11">
        <f t="shared" ref="J8195:J8258" ca="1" si="578">NORMINV(RAND(), $D$3,$F$3)</f>
        <v>5.0049333689150544E-2</v>
      </c>
      <c r="K8195" s="11">
        <f t="shared" ref="K8195:K8258" ca="1" si="579">NORMINV(RAND(), $D$2,$F$2)</f>
        <v>1.9155334883512185</v>
      </c>
      <c r="L8195" s="11" t="str">
        <f t="shared" ca="1" si="576"/>
        <v>H</v>
      </c>
      <c r="M8195" s="11"/>
      <c r="N8195" s="11">
        <v>8194</v>
      </c>
      <c r="O8195" s="12">
        <f t="shared" ref="O8195:O8258" ca="1" si="580">NORMINV(RAND(), $D$11,$F$11)</f>
        <v>1.4762946212254406</v>
      </c>
      <c r="P8195" s="12">
        <f t="shared" ref="P8195:P8258" ca="1" si="581">NORMINV(RAND(), $D$10,$F$10)</f>
        <v>0.95837549869820693</v>
      </c>
      <c r="Q8195" s="11" t="str">
        <f t="shared" ca="1" si="577"/>
        <v>A</v>
      </c>
    </row>
    <row r="8196" spans="9:17" x14ac:dyDescent="0.25">
      <c r="I8196" s="11">
        <v>8195</v>
      </c>
      <c r="J8196" s="11">
        <f t="shared" ca="1" si="578"/>
        <v>1.4663079697239927</v>
      </c>
      <c r="K8196" s="11">
        <f t="shared" ca="1" si="579"/>
        <v>3.0923641969610882</v>
      </c>
      <c r="L8196" s="11" t="str">
        <f t="shared" ca="1" si="576"/>
        <v>H</v>
      </c>
      <c r="M8196" s="11"/>
      <c r="N8196" s="11">
        <v>8195</v>
      </c>
      <c r="O8196" s="12">
        <f t="shared" ca="1" si="580"/>
        <v>0.89006933711640868</v>
      </c>
      <c r="P8196" s="12">
        <f t="shared" ca="1" si="581"/>
        <v>3.8875200746239904</v>
      </c>
      <c r="Q8196" s="11" t="str">
        <f t="shared" ca="1" si="577"/>
        <v>H</v>
      </c>
    </row>
    <row r="8197" spans="9:17" x14ac:dyDescent="0.25">
      <c r="I8197" s="11">
        <v>8196</v>
      </c>
      <c r="J8197" s="11">
        <f t="shared" ca="1" si="578"/>
        <v>2.4587385673363866</v>
      </c>
      <c r="K8197" s="11">
        <f t="shared" ca="1" si="579"/>
        <v>1.3751376176961789</v>
      </c>
      <c r="L8197" s="11" t="str">
        <f t="shared" ca="1" si="576"/>
        <v>A</v>
      </c>
      <c r="M8197" s="11"/>
      <c r="N8197" s="11">
        <v>8196</v>
      </c>
      <c r="O8197" s="12">
        <f t="shared" ca="1" si="580"/>
        <v>-0.37918384560794027</v>
      </c>
      <c r="P8197" s="12">
        <f t="shared" ca="1" si="581"/>
        <v>2.0979893775559191</v>
      </c>
      <c r="Q8197" s="11" t="str">
        <f t="shared" ca="1" si="577"/>
        <v>H</v>
      </c>
    </row>
    <row r="8198" spans="9:17" x14ac:dyDescent="0.25">
      <c r="I8198" s="11">
        <v>8197</v>
      </c>
      <c r="J8198" s="11">
        <f t="shared" ca="1" si="578"/>
        <v>2.004544965670894</v>
      </c>
      <c r="K8198" s="11">
        <f t="shared" ca="1" si="579"/>
        <v>1.5747547079751534</v>
      </c>
      <c r="L8198" s="11" t="str">
        <f t="shared" ca="1" si="576"/>
        <v>A</v>
      </c>
      <c r="M8198" s="11"/>
      <c r="N8198" s="11">
        <v>8197</v>
      </c>
      <c r="O8198" s="12">
        <f t="shared" ca="1" si="580"/>
        <v>0.10360259318028525</v>
      </c>
      <c r="P8198" s="12">
        <f t="shared" ca="1" si="581"/>
        <v>0.67937344138197187</v>
      </c>
      <c r="Q8198" s="11" t="str">
        <f t="shared" ca="1" si="577"/>
        <v>H</v>
      </c>
    </row>
    <row r="8199" spans="9:17" x14ac:dyDescent="0.25">
      <c r="I8199" s="11">
        <v>8198</v>
      </c>
      <c r="J8199" s="11">
        <f t="shared" ca="1" si="578"/>
        <v>1.4532307708454484E-2</v>
      </c>
      <c r="K8199" s="11">
        <f t="shared" ca="1" si="579"/>
        <v>3.1213437406220019</v>
      </c>
      <c r="L8199" s="11" t="str">
        <f t="shared" ca="1" si="576"/>
        <v>H</v>
      </c>
      <c r="M8199" s="11"/>
      <c r="N8199" s="11">
        <v>8198</v>
      </c>
      <c r="O8199" s="12">
        <f t="shared" ca="1" si="580"/>
        <v>-1.0157930702842992</v>
      </c>
      <c r="P8199" s="12">
        <f t="shared" ca="1" si="581"/>
        <v>5.4833671804947803E-2</v>
      </c>
      <c r="Q8199" s="11" t="str">
        <f t="shared" ca="1" si="577"/>
        <v>H</v>
      </c>
    </row>
    <row r="8200" spans="9:17" x14ac:dyDescent="0.25">
      <c r="I8200" s="11">
        <v>8199</v>
      </c>
      <c r="J8200" s="11">
        <f t="shared" ca="1" si="578"/>
        <v>0.98325341158259372</v>
      </c>
      <c r="K8200" s="11">
        <f t="shared" ca="1" si="579"/>
        <v>1.2764316707227394</v>
      </c>
      <c r="L8200" s="11" t="str">
        <f t="shared" ca="1" si="576"/>
        <v>H</v>
      </c>
      <c r="M8200" s="11"/>
      <c r="N8200" s="11">
        <v>8199</v>
      </c>
      <c r="O8200" s="12">
        <f t="shared" ca="1" si="580"/>
        <v>0.48707185989325102</v>
      </c>
      <c r="P8200" s="12">
        <f t="shared" ca="1" si="581"/>
        <v>0.95960705671129543</v>
      </c>
      <c r="Q8200" s="11" t="str">
        <f t="shared" ca="1" si="577"/>
        <v>H</v>
      </c>
    </row>
    <row r="8201" spans="9:17" x14ac:dyDescent="0.25">
      <c r="I8201" s="11">
        <v>8200</v>
      </c>
      <c r="J8201" s="11">
        <f t="shared" ca="1" si="578"/>
        <v>1.8946527436904046</v>
      </c>
      <c r="K8201" s="11">
        <f t="shared" ca="1" si="579"/>
        <v>0.2685304272102047</v>
      </c>
      <c r="L8201" s="11" t="str">
        <f t="shared" ca="1" si="576"/>
        <v>A</v>
      </c>
      <c r="M8201" s="11"/>
      <c r="N8201" s="11">
        <v>8200</v>
      </c>
      <c r="O8201" s="12">
        <f t="shared" ca="1" si="580"/>
        <v>-0.89299076996186266</v>
      </c>
      <c r="P8201" s="12">
        <f t="shared" ca="1" si="581"/>
        <v>0.95776938628773123</v>
      </c>
      <c r="Q8201" s="11" t="str">
        <f t="shared" ca="1" si="577"/>
        <v>H</v>
      </c>
    </row>
    <row r="8202" spans="9:17" x14ac:dyDescent="0.25">
      <c r="I8202" s="11">
        <v>8201</v>
      </c>
      <c r="J8202" s="11">
        <f t="shared" ca="1" si="578"/>
        <v>2.2064230984486173</v>
      </c>
      <c r="K8202" s="11">
        <f t="shared" ca="1" si="579"/>
        <v>2.348874220336457</v>
      </c>
      <c r="L8202" s="11" t="str">
        <f t="shared" ca="1" si="576"/>
        <v>H</v>
      </c>
      <c r="M8202" s="11"/>
      <c r="N8202" s="11">
        <v>8201</v>
      </c>
      <c r="O8202" s="12">
        <f t="shared" ca="1" si="580"/>
        <v>-0.4897290162334943</v>
      </c>
      <c r="P8202" s="12">
        <f t="shared" ca="1" si="581"/>
        <v>1.0353843395781566</v>
      </c>
      <c r="Q8202" s="11" t="str">
        <f t="shared" ca="1" si="577"/>
        <v>H</v>
      </c>
    </row>
    <row r="8203" spans="9:17" x14ac:dyDescent="0.25">
      <c r="I8203" s="11">
        <v>8202</v>
      </c>
      <c r="J8203" s="11">
        <f t="shared" ca="1" si="578"/>
        <v>-0.10293334690555633</v>
      </c>
      <c r="K8203" s="11">
        <f t="shared" ca="1" si="579"/>
        <v>4.1308033440552947</v>
      </c>
      <c r="L8203" s="11" t="str">
        <f t="shared" ca="1" si="576"/>
        <v>H</v>
      </c>
      <c r="M8203" s="11"/>
      <c r="N8203" s="11">
        <v>8202</v>
      </c>
      <c r="O8203" s="12">
        <f t="shared" ca="1" si="580"/>
        <v>0.19052617773390235</v>
      </c>
      <c r="P8203" s="12">
        <f t="shared" ca="1" si="581"/>
        <v>1.1157657605248323</v>
      </c>
      <c r="Q8203" s="11" t="str">
        <f t="shared" ca="1" si="577"/>
        <v>H</v>
      </c>
    </row>
    <row r="8204" spans="9:17" x14ac:dyDescent="0.25">
      <c r="I8204" s="11">
        <v>8203</v>
      </c>
      <c r="J8204" s="11">
        <f t="shared" ca="1" si="578"/>
        <v>2.0165789200966429</v>
      </c>
      <c r="K8204" s="11">
        <f t="shared" ca="1" si="579"/>
        <v>1.3715267735977066</v>
      </c>
      <c r="L8204" s="11" t="str">
        <f t="shared" ca="1" si="576"/>
        <v>A</v>
      </c>
      <c r="M8204" s="11"/>
      <c r="N8204" s="11">
        <v>8203</v>
      </c>
      <c r="O8204" s="12">
        <f t="shared" ca="1" si="580"/>
        <v>-2.4295787295289655</v>
      </c>
      <c r="P8204" s="12">
        <f t="shared" ca="1" si="581"/>
        <v>0.62140512095970091</v>
      </c>
      <c r="Q8204" s="11" t="str">
        <f t="shared" ca="1" si="577"/>
        <v>H</v>
      </c>
    </row>
    <row r="8205" spans="9:17" x14ac:dyDescent="0.25">
      <c r="I8205" s="11">
        <v>8204</v>
      </c>
      <c r="J8205" s="11">
        <f t="shared" ca="1" si="578"/>
        <v>0.77552802554562894</v>
      </c>
      <c r="K8205" s="11">
        <f t="shared" ca="1" si="579"/>
        <v>3.8970932821032718</v>
      </c>
      <c r="L8205" s="11" t="str">
        <f t="shared" ca="1" si="576"/>
        <v>H</v>
      </c>
      <c r="M8205" s="11"/>
      <c r="N8205" s="11">
        <v>8204</v>
      </c>
      <c r="O8205" s="12">
        <f t="shared" ca="1" si="580"/>
        <v>0.11596980677080876</v>
      </c>
      <c r="P8205" s="12">
        <f t="shared" ca="1" si="581"/>
        <v>0.44046422971375487</v>
      </c>
      <c r="Q8205" s="11" t="str">
        <f t="shared" ca="1" si="577"/>
        <v>H</v>
      </c>
    </row>
    <row r="8206" spans="9:17" x14ac:dyDescent="0.25">
      <c r="I8206" s="11">
        <v>8205</v>
      </c>
      <c r="J8206" s="11">
        <f t="shared" ca="1" si="578"/>
        <v>-0.7373990236617386</v>
      </c>
      <c r="K8206" s="11">
        <f t="shared" ca="1" si="579"/>
        <v>1.8490304801440811</v>
      </c>
      <c r="L8206" s="11" t="str">
        <f t="shared" ca="1" si="576"/>
        <v>H</v>
      </c>
      <c r="M8206" s="11"/>
      <c r="N8206" s="11">
        <v>8205</v>
      </c>
      <c r="O8206" s="12">
        <f t="shared" ca="1" si="580"/>
        <v>2.5954675365025448</v>
      </c>
      <c r="P8206" s="12">
        <f t="shared" ca="1" si="581"/>
        <v>1.9276976312277294</v>
      </c>
      <c r="Q8206" s="11" t="str">
        <f t="shared" ca="1" si="577"/>
        <v>A</v>
      </c>
    </row>
    <row r="8207" spans="9:17" x14ac:dyDescent="0.25">
      <c r="I8207" s="11">
        <v>8206</v>
      </c>
      <c r="J8207" s="11">
        <f t="shared" ca="1" si="578"/>
        <v>2.3966788634126304</v>
      </c>
      <c r="K8207" s="11">
        <f t="shared" ca="1" si="579"/>
        <v>2.4698553787456738</v>
      </c>
      <c r="L8207" s="11" t="str">
        <f t="shared" ca="1" si="576"/>
        <v>H</v>
      </c>
      <c r="M8207" s="11"/>
      <c r="N8207" s="11">
        <v>8206</v>
      </c>
      <c r="O8207" s="12">
        <f t="shared" ca="1" si="580"/>
        <v>3.3624629994347908</v>
      </c>
      <c r="P8207" s="12">
        <f t="shared" ca="1" si="581"/>
        <v>-0.70394481962063638</v>
      </c>
      <c r="Q8207" s="11" t="str">
        <f t="shared" ca="1" si="577"/>
        <v>A</v>
      </c>
    </row>
    <row r="8208" spans="9:17" x14ac:dyDescent="0.25">
      <c r="I8208" s="11">
        <v>8207</v>
      </c>
      <c r="J8208" s="11">
        <f t="shared" ca="1" si="578"/>
        <v>-1.0882884822186152</v>
      </c>
      <c r="K8208" s="11">
        <f t="shared" ca="1" si="579"/>
        <v>5.3429607292298851</v>
      </c>
      <c r="L8208" s="11" t="str">
        <f t="shared" ca="1" si="576"/>
        <v>H</v>
      </c>
      <c r="M8208" s="11"/>
      <c r="N8208" s="11">
        <v>8207</v>
      </c>
      <c r="O8208" s="12">
        <f t="shared" ca="1" si="580"/>
        <v>1.1485703956495437</v>
      </c>
      <c r="P8208" s="12">
        <f t="shared" ca="1" si="581"/>
        <v>2.4067715769254496</v>
      </c>
      <c r="Q8208" s="11" t="str">
        <f t="shared" ca="1" si="577"/>
        <v>H</v>
      </c>
    </row>
    <row r="8209" spans="9:17" x14ac:dyDescent="0.25">
      <c r="I8209" s="11">
        <v>8208</v>
      </c>
      <c r="J8209" s="11">
        <f t="shared" ca="1" si="578"/>
        <v>2.7245895072255539</v>
      </c>
      <c r="K8209" s="11">
        <f t="shared" ca="1" si="579"/>
        <v>1.2261108912978358</v>
      </c>
      <c r="L8209" s="11" t="str">
        <f t="shared" ca="1" si="576"/>
        <v>A</v>
      </c>
      <c r="M8209" s="11"/>
      <c r="N8209" s="11">
        <v>8208</v>
      </c>
      <c r="O8209" s="12">
        <f t="shared" ca="1" si="580"/>
        <v>1.8574351005144474</v>
      </c>
      <c r="P8209" s="12">
        <f t="shared" ca="1" si="581"/>
        <v>0.35140064819879047</v>
      </c>
      <c r="Q8209" s="11" t="str">
        <f t="shared" ca="1" si="577"/>
        <v>A</v>
      </c>
    </row>
    <row r="8210" spans="9:17" x14ac:dyDescent="0.25">
      <c r="I8210" s="11">
        <v>8209</v>
      </c>
      <c r="J8210" s="11">
        <f t="shared" ca="1" si="578"/>
        <v>3.3275987069576942</v>
      </c>
      <c r="K8210" s="11">
        <f t="shared" ca="1" si="579"/>
        <v>0.92290343036134215</v>
      </c>
      <c r="L8210" s="11" t="str">
        <f t="shared" ca="1" si="576"/>
        <v>A</v>
      </c>
      <c r="M8210" s="11"/>
      <c r="N8210" s="11">
        <v>8209</v>
      </c>
      <c r="O8210" s="12">
        <f t="shared" ca="1" si="580"/>
        <v>3.7804860602765507</v>
      </c>
      <c r="P8210" s="12">
        <f t="shared" ca="1" si="581"/>
        <v>1.6063303210050281</v>
      </c>
      <c r="Q8210" s="11" t="str">
        <f t="shared" ca="1" si="577"/>
        <v>A</v>
      </c>
    </row>
    <row r="8211" spans="9:17" x14ac:dyDescent="0.25">
      <c r="I8211" s="11">
        <v>8210</v>
      </c>
      <c r="J8211" s="11">
        <f t="shared" ca="1" si="578"/>
        <v>0.6365136733294231</v>
      </c>
      <c r="K8211" s="11">
        <f t="shared" ca="1" si="579"/>
        <v>3.6745548801179448</v>
      </c>
      <c r="L8211" s="11" t="str">
        <f t="shared" ca="1" si="576"/>
        <v>H</v>
      </c>
      <c r="M8211" s="11"/>
      <c r="N8211" s="11">
        <v>8210</v>
      </c>
      <c r="O8211" s="12">
        <f t="shared" ca="1" si="580"/>
        <v>-1.6794264098713805</v>
      </c>
      <c r="P8211" s="12">
        <f t="shared" ca="1" si="581"/>
        <v>-1.864894452228588</v>
      </c>
      <c r="Q8211" s="11" t="str">
        <f t="shared" ca="1" si="577"/>
        <v>A</v>
      </c>
    </row>
    <row r="8212" spans="9:17" x14ac:dyDescent="0.25">
      <c r="I8212" s="11">
        <v>8211</v>
      </c>
      <c r="J8212" s="11">
        <f t="shared" ca="1" si="578"/>
        <v>0.85045837326656182</v>
      </c>
      <c r="K8212" s="11">
        <f t="shared" ca="1" si="579"/>
        <v>2.6195562018666232</v>
      </c>
      <c r="L8212" s="11" t="str">
        <f t="shared" ca="1" si="576"/>
        <v>H</v>
      </c>
      <c r="M8212" s="11"/>
      <c r="N8212" s="11">
        <v>8211</v>
      </c>
      <c r="O8212" s="12">
        <f t="shared" ca="1" si="580"/>
        <v>-0.15262944637465947</v>
      </c>
      <c r="P8212" s="12">
        <f t="shared" ca="1" si="581"/>
        <v>1.1875971582489924</v>
      </c>
      <c r="Q8212" s="11" t="str">
        <f t="shared" ca="1" si="577"/>
        <v>H</v>
      </c>
    </row>
    <row r="8213" spans="9:17" x14ac:dyDescent="0.25">
      <c r="I8213" s="11">
        <v>8212</v>
      </c>
      <c r="J8213" s="11">
        <f t="shared" ca="1" si="578"/>
        <v>0.84809187367947125</v>
      </c>
      <c r="K8213" s="11">
        <f t="shared" ca="1" si="579"/>
        <v>0.28950697317535345</v>
      </c>
      <c r="L8213" s="11" t="str">
        <f t="shared" ca="1" si="576"/>
        <v>A</v>
      </c>
      <c r="M8213" s="11"/>
      <c r="N8213" s="11">
        <v>8212</v>
      </c>
      <c r="O8213" s="12">
        <f t="shared" ca="1" si="580"/>
        <v>-0.31530047688199447</v>
      </c>
      <c r="P8213" s="12">
        <f t="shared" ca="1" si="581"/>
        <v>-0.85747371543291462</v>
      </c>
      <c r="Q8213" s="11" t="str">
        <f t="shared" ca="1" si="577"/>
        <v>A</v>
      </c>
    </row>
    <row r="8214" spans="9:17" x14ac:dyDescent="0.25">
      <c r="I8214" s="11">
        <v>8213</v>
      </c>
      <c r="J8214" s="11">
        <f t="shared" ca="1" si="578"/>
        <v>-0.41160880377657982</v>
      </c>
      <c r="K8214" s="11">
        <f t="shared" ca="1" si="579"/>
        <v>2.0238394232445338</v>
      </c>
      <c r="L8214" s="11" t="str">
        <f t="shared" ca="1" si="576"/>
        <v>H</v>
      </c>
      <c r="M8214" s="11"/>
      <c r="N8214" s="11">
        <v>8213</v>
      </c>
      <c r="O8214" s="12">
        <f t="shared" ca="1" si="580"/>
        <v>-1.2918830640931722</v>
      </c>
      <c r="P8214" s="12">
        <f t="shared" ca="1" si="581"/>
        <v>1.8272918827105973</v>
      </c>
      <c r="Q8214" s="11" t="str">
        <f t="shared" ca="1" si="577"/>
        <v>H</v>
      </c>
    </row>
    <row r="8215" spans="9:17" x14ac:dyDescent="0.25">
      <c r="I8215" s="11">
        <v>8214</v>
      </c>
      <c r="J8215" s="11">
        <f t="shared" ca="1" si="578"/>
        <v>0.67820254177024641</v>
      </c>
      <c r="K8215" s="11">
        <f t="shared" ca="1" si="579"/>
        <v>1.3666066266462003</v>
      </c>
      <c r="L8215" s="11" t="str">
        <f t="shared" ca="1" si="576"/>
        <v>H</v>
      </c>
      <c r="M8215" s="11"/>
      <c r="N8215" s="11">
        <v>8214</v>
      </c>
      <c r="O8215" s="12">
        <f t="shared" ca="1" si="580"/>
        <v>1.0594228588647225</v>
      </c>
      <c r="P8215" s="12">
        <f t="shared" ca="1" si="581"/>
        <v>2.8949264650503905</v>
      </c>
      <c r="Q8215" s="11" t="str">
        <f t="shared" ca="1" si="577"/>
        <v>H</v>
      </c>
    </row>
    <row r="8216" spans="9:17" x14ac:dyDescent="0.25">
      <c r="I8216" s="11">
        <v>8215</v>
      </c>
      <c r="J8216" s="11">
        <f t="shared" ca="1" si="578"/>
        <v>1.3626604799900155</v>
      </c>
      <c r="K8216" s="11">
        <f t="shared" ca="1" si="579"/>
        <v>1.667888773739771</v>
      </c>
      <c r="L8216" s="11" t="str">
        <f t="shared" ca="1" si="576"/>
        <v>H</v>
      </c>
      <c r="M8216" s="11"/>
      <c r="N8216" s="11">
        <v>8215</v>
      </c>
      <c r="O8216" s="12">
        <f t="shared" ca="1" si="580"/>
        <v>0.15839708980627931</v>
      </c>
      <c r="P8216" s="12">
        <f t="shared" ca="1" si="581"/>
        <v>-1.3042961264274058</v>
      </c>
      <c r="Q8216" s="11" t="str">
        <f t="shared" ca="1" si="577"/>
        <v>A</v>
      </c>
    </row>
    <row r="8217" spans="9:17" x14ac:dyDescent="0.25">
      <c r="I8217" s="11">
        <v>8216</v>
      </c>
      <c r="J8217" s="11">
        <f t="shared" ca="1" si="578"/>
        <v>-4.4165767358975261E-2</v>
      </c>
      <c r="K8217" s="11">
        <f t="shared" ca="1" si="579"/>
        <v>1.9621444409050937</v>
      </c>
      <c r="L8217" s="11" t="str">
        <f t="shared" ca="1" si="576"/>
        <v>H</v>
      </c>
      <c r="M8217" s="11"/>
      <c r="N8217" s="11">
        <v>8216</v>
      </c>
      <c r="O8217" s="12">
        <f t="shared" ca="1" si="580"/>
        <v>0.30370492546738115</v>
      </c>
      <c r="P8217" s="12">
        <f t="shared" ca="1" si="581"/>
        <v>1.424974935357995</v>
      </c>
      <c r="Q8217" s="11" t="str">
        <f t="shared" ca="1" si="577"/>
        <v>H</v>
      </c>
    </row>
    <row r="8218" spans="9:17" x14ac:dyDescent="0.25">
      <c r="I8218" s="11">
        <v>8217</v>
      </c>
      <c r="J8218" s="11">
        <f t="shared" ca="1" si="578"/>
        <v>1.4344346726726092</v>
      </c>
      <c r="K8218" s="11">
        <f t="shared" ca="1" si="579"/>
        <v>2.6121056486772929</v>
      </c>
      <c r="L8218" s="11" t="str">
        <f t="shared" ca="1" si="576"/>
        <v>H</v>
      </c>
      <c r="M8218" s="11"/>
      <c r="N8218" s="11">
        <v>8217</v>
      </c>
      <c r="O8218" s="12">
        <f t="shared" ca="1" si="580"/>
        <v>-1.0423538887526562E-2</v>
      </c>
      <c r="P8218" s="12">
        <f t="shared" ca="1" si="581"/>
        <v>1.692284209154961</v>
      </c>
      <c r="Q8218" s="11" t="str">
        <f t="shared" ca="1" si="577"/>
        <v>H</v>
      </c>
    </row>
    <row r="8219" spans="9:17" x14ac:dyDescent="0.25">
      <c r="I8219" s="11">
        <v>8218</v>
      </c>
      <c r="J8219" s="11">
        <f t="shared" ca="1" si="578"/>
        <v>-1.7409535595549257</v>
      </c>
      <c r="K8219" s="11">
        <f t="shared" ca="1" si="579"/>
        <v>-0.21577215784801362</v>
      </c>
      <c r="L8219" s="11" t="str">
        <f t="shared" ca="1" si="576"/>
        <v>H</v>
      </c>
      <c r="M8219" s="11"/>
      <c r="N8219" s="11">
        <v>8218</v>
      </c>
      <c r="O8219" s="12">
        <f t="shared" ca="1" si="580"/>
        <v>0.16875185986088675</v>
      </c>
      <c r="P8219" s="12">
        <f t="shared" ca="1" si="581"/>
        <v>2.5662104490124813</v>
      </c>
      <c r="Q8219" s="11" t="str">
        <f t="shared" ca="1" si="577"/>
        <v>H</v>
      </c>
    </row>
    <row r="8220" spans="9:17" x14ac:dyDescent="0.25">
      <c r="I8220" s="11">
        <v>8219</v>
      </c>
      <c r="J8220" s="11">
        <f t="shared" ca="1" si="578"/>
        <v>-0.39136095884557653</v>
      </c>
      <c r="K8220" s="11">
        <f t="shared" ca="1" si="579"/>
        <v>1.492267869251628</v>
      </c>
      <c r="L8220" s="11" t="str">
        <f t="shared" ca="1" si="576"/>
        <v>H</v>
      </c>
      <c r="M8220" s="11"/>
      <c r="N8220" s="11">
        <v>8219</v>
      </c>
      <c r="O8220" s="12">
        <f t="shared" ca="1" si="580"/>
        <v>1.0586378880845952</v>
      </c>
      <c r="P8220" s="12">
        <f t="shared" ca="1" si="581"/>
        <v>2.1085704357867918</v>
      </c>
      <c r="Q8220" s="11" t="str">
        <f t="shared" ca="1" si="577"/>
        <v>H</v>
      </c>
    </row>
    <row r="8221" spans="9:17" x14ac:dyDescent="0.25">
      <c r="I8221" s="11">
        <v>8220</v>
      </c>
      <c r="J8221" s="11">
        <f t="shared" ca="1" si="578"/>
        <v>-0.15252794210154141</v>
      </c>
      <c r="K8221" s="11">
        <f t="shared" ca="1" si="579"/>
        <v>0.98032564217240692</v>
      </c>
      <c r="L8221" s="11" t="str">
        <f t="shared" ca="1" si="576"/>
        <v>H</v>
      </c>
      <c r="M8221" s="11"/>
      <c r="N8221" s="11">
        <v>8220</v>
      </c>
      <c r="O8221" s="12">
        <f t="shared" ca="1" si="580"/>
        <v>-0.24815995082128162</v>
      </c>
      <c r="P8221" s="12">
        <f t="shared" ca="1" si="581"/>
        <v>0.41472747540960742</v>
      </c>
      <c r="Q8221" s="11" t="str">
        <f t="shared" ca="1" si="577"/>
        <v>H</v>
      </c>
    </row>
    <row r="8222" spans="9:17" x14ac:dyDescent="0.25">
      <c r="I8222" s="11">
        <v>8221</v>
      </c>
      <c r="J8222" s="11">
        <f t="shared" ca="1" si="578"/>
        <v>1.6789647052822902</v>
      </c>
      <c r="K8222" s="11">
        <f t="shared" ca="1" si="579"/>
        <v>1.6110158673860862</v>
      </c>
      <c r="L8222" s="11" t="str">
        <f t="shared" ca="1" si="576"/>
        <v>A</v>
      </c>
      <c r="M8222" s="11"/>
      <c r="N8222" s="11">
        <v>8221</v>
      </c>
      <c r="O8222" s="12">
        <f t="shared" ca="1" si="580"/>
        <v>0.21760321162519536</v>
      </c>
      <c r="P8222" s="12">
        <f t="shared" ca="1" si="581"/>
        <v>-0.20033825850324716</v>
      </c>
      <c r="Q8222" s="11" t="str">
        <f t="shared" ca="1" si="577"/>
        <v>A</v>
      </c>
    </row>
    <row r="8223" spans="9:17" x14ac:dyDescent="0.25">
      <c r="I8223" s="11">
        <v>8222</v>
      </c>
      <c r="J8223" s="11">
        <f t="shared" ca="1" si="578"/>
        <v>-1.0857544464786582</v>
      </c>
      <c r="K8223" s="11">
        <f t="shared" ca="1" si="579"/>
        <v>1.2244362294406865</v>
      </c>
      <c r="L8223" s="11" t="str">
        <f t="shared" ca="1" si="576"/>
        <v>H</v>
      </c>
      <c r="M8223" s="11"/>
      <c r="N8223" s="11">
        <v>8222</v>
      </c>
      <c r="O8223" s="12">
        <f t="shared" ca="1" si="580"/>
        <v>-1.048509140086876</v>
      </c>
      <c r="P8223" s="12">
        <f t="shared" ca="1" si="581"/>
        <v>0.53577892095907198</v>
      </c>
      <c r="Q8223" s="11" t="str">
        <f t="shared" ca="1" si="577"/>
        <v>H</v>
      </c>
    </row>
    <row r="8224" spans="9:17" x14ac:dyDescent="0.25">
      <c r="I8224" s="11">
        <v>8223</v>
      </c>
      <c r="J8224" s="11">
        <f t="shared" ca="1" si="578"/>
        <v>1.546139509494787</v>
      </c>
      <c r="K8224" s="11">
        <f t="shared" ca="1" si="579"/>
        <v>3.4718386261484557</v>
      </c>
      <c r="L8224" s="11" t="str">
        <f t="shared" ca="1" si="576"/>
        <v>H</v>
      </c>
      <c r="M8224" s="11"/>
      <c r="N8224" s="11">
        <v>8223</v>
      </c>
      <c r="O8224" s="12">
        <f t="shared" ca="1" si="580"/>
        <v>2.7503694694974188</v>
      </c>
      <c r="P8224" s="12">
        <f t="shared" ca="1" si="581"/>
        <v>1.76077776685193</v>
      </c>
      <c r="Q8224" s="11" t="str">
        <f t="shared" ca="1" si="577"/>
        <v>A</v>
      </c>
    </row>
    <row r="8225" spans="9:17" x14ac:dyDescent="0.25">
      <c r="I8225" s="11">
        <v>8224</v>
      </c>
      <c r="J8225" s="11">
        <f t="shared" ca="1" si="578"/>
        <v>-0.27230114659379534</v>
      </c>
      <c r="K8225" s="11">
        <f t="shared" ca="1" si="579"/>
        <v>3.6881755032562671</v>
      </c>
      <c r="L8225" s="11" t="str">
        <f t="shared" ca="1" si="576"/>
        <v>H</v>
      </c>
      <c r="M8225" s="11"/>
      <c r="N8225" s="11">
        <v>8224</v>
      </c>
      <c r="O8225" s="12">
        <f t="shared" ca="1" si="580"/>
        <v>0.15405840277441762</v>
      </c>
      <c r="P8225" s="12">
        <f t="shared" ca="1" si="581"/>
        <v>-7.7331294564010333E-2</v>
      </c>
      <c r="Q8225" s="11" t="str">
        <f t="shared" ca="1" si="577"/>
        <v>A</v>
      </c>
    </row>
    <row r="8226" spans="9:17" x14ac:dyDescent="0.25">
      <c r="I8226" s="11">
        <v>8225</v>
      </c>
      <c r="J8226" s="11">
        <f t="shared" ca="1" si="578"/>
        <v>1.6227338240410494</v>
      </c>
      <c r="K8226" s="11">
        <f t="shared" ca="1" si="579"/>
        <v>-1.3210548385596432E-2</v>
      </c>
      <c r="L8226" s="11" t="str">
        <f t="shared" ca="1" si="576"/>
        <v>A</v>
      </c>
      <c r="M8226" s="11"/>
      <c r="N8226" s="11">
        <v>8225</v>
      </c>
      <c r="O8226" s="12">
        <f t="shared" ca="1" si="580"/>
        <v>2.1062570160083274</v>
      </c>
      <c r="P8226" s="12">
        <f t="shared" ca="1" si="581"/>
        <v>0.90158100387260698</v>
      </c>
      <c r="Q8226" s="11" t="str">
        <f t="shared" ca="1" si="577"/>
        <v>A</v>
      </c>
    </row>
    <row r="8227" spans="9:17" x14ac:dyDescent="0.25">
      <c r="I8227" s="11">
        <v>8226</v>
      </c>
      <c r="J8227" s="11">
        <f t="shared" ca="1" si="578"/>
        <v>-0.93504973655171353</v>
      </c>
      <c r="K8227" s="11">
        <f t="shared" ca="1" si="579"/>
        <v>3.3384631127986877</v>
      </c>
      <c r="L8227" s="11" t="str">
        <f t="shared" ca="1" si="576"/>
        <v>H</v>
      </c>
      <c r="M8227" s="11"/>
      <c r="N8227" s="11">
        <v>8226</v>
      </c>
      <c r="O8227" s="12">
        <f t="shared" ca="1" si="580"/>
        <v>1.4415148798090605</v>
      </c>
      <c r="P8227" s="12">
        <f t="shared" ca="1" si="581"/>
        <v>0.76602986472359258</v>
      </c>
      <c r="Q8227" s="11" t="str">
        <f t="shared" ca="1" si="577"/>
        <v>A</v>
      </c>
    </row>
    <row r="8228" spans="9:17" x14ac:dyDescent="0.25">
      <c r="I8228" s="11">
        <v>8227</v>
      </c>
      <c r="J8228" s="11">
        <f t="shared" ca="1" si="578"/>
        <v>0.73220687768881532</v>
      </c>
      <c r="K8228" s="11">
        <f t="shared" ca="1" si="579"/>
        <v>0.62398199998595993</v>
      </c>
      <c r="L8228" s="11" t="str">
        <f t="shared" ca="1" si="576"/>
        <v>A</v>
      </c>
      <c r="M8228" s="11"/>
      <c r="N8228" s="11">
        <v>8227</v>
      </c>
      <c r="O8228" s="12">
        <f t="shared" ca="1" si="580"/>
        <v>-0.68631639962715574</v>
      </c>
      <c r="P8228" s="12">
        <f t="shared" ca="1" si="581"/>
        <v>-5.1638920632421481E-2</v>
      </c>
      <c r="Q8228" s="11" t="str">
        <f t="shared" ca="1" si="577"/>
        <v>H</v>
      </c>
    </row>
    <row r="8229" spans="9:17" x14ac:dyDescent="0.25">
      <c r="I8229" s="11">
        <v>8228</v>
      </c>
      <c r="J8229" s="11">
        <f t="shared" ca="1" si="578"/>
        <v>0.97220560368403353</v>
      </c>
      <c r="K8229" s="11">
        <f t="shared" ca="1" si="579"/>
        <v>1.4896665393029049</v>
      </c>
      <c r="L8229" s="11" t="str">
        <f t="shared" ca="1" si="576"/>
        <v>H</v>
      </c>
      <c r="M8229" s="11"/>
      <c r="N8229" s="11">
        <v>8228</v>
      </c>
      <c r="O8229" s="12">
        <f t="shared" ca="1" si="580"/>
        <v>1.0567070459952448</v>
      </c>
      <c r="P8229" s="12">
        <f t="shared" ca="1" si="581"/>
        <v>1.6070393434575654</v>
      </c>
      <c r="Q8229" s="11" t="str">
        <f t="shared" ca="1" si="577"/>
        <v>H</v>
      </c>
    </row>
    <row r="8230" spans="9:17" x14ac:dyDescent="0.25">
      <c r="I8230" s="11">
        <v>8229</v>
      </c>
      <c r="J8230" s="11">
        <f t="shared" ca="1" si="578"/>
        <v>0.92704513527026522</v>
      </c>
      <c r="K8230" s="11">
        <f t="shared" ca="1" si="579"/>
        <v>3.3566944157986409</v>
      </c>
      <c r="L8230" s="11" t="str">
        <f t="shared" ca="1" si="576"/>
        <v>H</v>
      </c>
      <c r="M8230" s="11"/>
      <c r="N8230" s="11">
        <v>8229</v>
      </c>
      <c r="O8230" s="12">
        <f t="shared" ca="1" si="580"/>
        <v>-0.42736262686422521</v>
      </c>
      <c r="P8230" s="12">
        <f t="shared" ca="1" si="581"/>
        <v>2.1438572836469039</v>
      </c>
      <c r="Q8230" s="11" t="str">
        <f t="shared" ca="1" si="577"/>
        <v>H</v>
      </c>
    </row>
    <row r="8231" spans="9:17" x14ac:dyDescent="0.25">
      <c r="I8231" s="11">
        <v>8230</v>
      </c>
      <c r="J8231" s="11">
        <f t="shared" ca="1" si="578"/>
        <v>2.8567580608764391</v>
      </c>
      <c r="K8231" s="11">
        <f t="shared" ca="1" si="579"/>
        <v>1.7390074696149869</v>
      </c>
      <c r="L8231" s="11" t="str">
        <f t="shared" ca="1" si="576"/>
        <v>A</v>
      </c>
      <c r="M8231" s="11"/>
      <c r="N8231" s="11">
        <v>8230</v>
      </c>
      <c r="O8231" s="12">
        <f t="shared" ca="1" si="580"/>
        <v>-0.27006254748820691</v>
      </c>
      <c r="P8231" s="12">
        <f t="shared" ca="1" si="581"/>
        <v>2.4225416461803486</v>
      </c>
      <c r="Q8231" s="11" t="str">
        <f t="shared" ca="1" si="577"/>
        <v>H</v>
      </c>
    </row>
    <row r="8232" spans="9:17" x14ac:dyDescent="0.25">
      <c r="I8232" s="11">
        <v>8231</v>
      </c>
      <c r="J8232" s="11">
        <f t="shared" ca="1" si="578"/>
        <v>1.41340778672269</v>
      </c>
      <c r="K8232" s="11">
        <f t="shared" ca="1" si="579"/>
        <v>2.9335729281743257</v>
      </c>
      <c r="L8232" s="11" t="str">
        <f t="shared" ca="1" si="576"/>
        <v>H</v>
      </c>
      <c r="M8232" s="11"/>
      <c r="N8232" s="11">
        <v>8231</v>
      </c>
      <c r="O8232" s="12">
        <f t="shared" ca="1" si="580"/>
        <v>0.26476837586857366</v>
      </c>
      <c r="P8232" s="12">
        <f t="shared" ca="1" si="581"/>
        <v>1.1611787694383287</v>
      </c>
      <c r="Q8232" s="11" t="str">
        <f t="shared" ca="1" si="577"/>
        <v>H</v>
      </c>
    </row>
    <row r="8233" spans="9:17" x14ac:dyDescent="0.25">
      <c r="I8233" s="11">
        <v>8232</v>
      </c>
      <c r="J8233" s="11">
        <f t="shared" ca="1" si="578"/>
        <v>3.7219464831904725</v>
      </c>
      <c r="K8233" s="11">
        <f t="shared" ca="1" si="579"/>
        <v>3.7935909246015118</v>
      </c>
      <c r="L8233" s="11" t="str">
        <f t="shared" ca="1" si="576"/>
        <v>H</v>
      </c>
      <c r="M8233" s="11"/>
      <c r="N8233" s="11">
        <v>8232</v>
      </c>
      <c r="O8233" s="12">
        <f t="shared" ca="1" si="580"/>
        <v>0.50405967115151684</v>
      </c>
      <c r="P8233" s="12">
        <f t="shared" ca="1" si="581"/>
        <v>0.45920458581550172</v>
      </c>
      <c r="Q8233" s="11" t="str">
        <f t="shared" ca="1" si="577"/>
        <v>A</v>
      </c>
    </row>
    <row r="8234" spans="9:17" x14ac:dyDescent="0.25">
      <c r="I8234" s="11">
        <v>8233</v>
      </c>
      <c r="J8234" s="11">
        <f t="shared" ca="1" si="578"/>
        <v>3.4473527198021041</v>
      </c>
      <c r="K8234" s="11">
        <f t="shared" ca="1" si="579"/>
        <v>1.5431265523311095</v>
      </c>
      <c r="L8234" s="11" t="str">
        <f t="shared" ca="1" si="576"/>
        <v>A</v>
      </c>
      <c r="M8234" s="11"/>
      <c r="N8234" s="11">
        <v>8233</v>
      </c>
      <c r="O8234" s="12">
        <f t="shared" ca="1" si="580"/>
        <v>-0.64895269339651596</v>
      </c>
      <c r="P8234" s="12">
        <f t="shared" ca="1" si="581"/>
        <v>2.4696199193100297</v>
      </c>
      <c r="Q8234" s="11" t="str">
        <f t="shared" ca="1" si="577"/>
        <v>H</v>
      </c>
    </row>
    <row r="8235" spans="9:17" x14ac:dyDescent="0.25">
      <c r="I8235" s="11">
        <v>8234</v>
      </c>
      <c r="J8235" s="11">
        <f t="shared" ca="1" si="578"/>
        <v>1.7870746696075201</v>
      </c>
      <c r="K8235" s="11">
        <f t="shared" ca="1" si="579"/>
        <v>3.6283420441912697</v>
      </c>
      <c r="L8235" s="11" t="str">
        <f t="shared" ca="1" si="576"/>
        <v>H</v>
      </c>
      <c r="M8235" s="11"/>
      <c r="N8235" s="11">
        <v>8234</v>
      </c>
      <c r="O8235" s="12">
        <f t="shared" ca="1" si="580"/>
        <v>-0.92110863680009292</v>
      </c>
      <c r="P8235" s="12">
        <f t="shared" ca="1" si="581"/>
        <v>3.8365374408228403E-2</v>
      </c>
      <c r="Q8235" s="11" t="str">
        <f t="shared" ca="1" si="577"/>
        <v>H</v>
      </c>
    </row>
    <row r="8236" spans="9:17" x14ac:dyDescent="0.25">
      <c r="I8236" s="11">
        <v>8235</v>
      </c>
      <c r="J8236" s="11">
        <f t="shared" ca="1" si="578"/>
        <v>1.162367683690797</v>
      </c>
      <c r="K8236" s="11">
        <f t="shared" ca="1" si="579"/>
        <v>0.94232754871039726</v>
      </c>
      <c r="L8236" s="11" t="str">
        <f t="shared" ca="1" si="576"/>
        <v>A</v>
      </c>
      <c r="M8236" s="11"/>
      <c r="N8236" s="11">
        <v>8235</v>
      </c>
      <c r="O8236" s="12">
        <f t="shared" ca="1" si="580"/>
        <v>1.5039810732681773</v>
      </c>
      <c r="P8236" s="12">
        <f t="shared" ca="1" si="581"/>
        <v>0.40542351412853095</v>
      </c>
      <c r="Q8236" s="11" t="str">
        <f t="shared" ca="1" si="577"/>
        <v>A</v>
      </c>
    </row>
    <row r="8237" spans="9:17" x14ac:dyDescent="0.25">
      <c r="I8237" s="11">
        <v>8236</v>
      </c>
      <c r="J8237" s="11">
        <f t="shared" ca="1" si="578"/>
        <v>0.77836038639692062</v>
      </c>
      <c r="K8237" s="11">
        <f t="shared" ca="1" si="579"/>
        <v>3.0645576161267511</v>
      </c>
      <c r="L8237" s="11" t="str">
        <f t="shared" ca="1" si="576"/>
        <v>H</v>
      </c>
      <c r="M8237" s="11"/>
      <c r="N8237" s="11">
        <v>8236</v>
      </c>
      <c r="O8237" s="12">
        <f t="shared" ca="1" si="580"/>
        <v>1.4256654919519312</v>
      </c>
      <c r="P8237" s="12">
        <f t="shared" ca="1" si="581"/>
        <v>-7.6200535867214425E-2</v>
      </c>
      <c r="Q8237" s="11" t="str">
        <f t="shared" ca="1" si="577"/>
        <v>A</v>
      </c>
    </row>
    <row r="8238" spans="9:17" x14ac:dyDescent="0.25">
      <c r="I8238" s="11">
        <v>8237</v>
      </c>
      <c r="J8238" s="11">
        <f t="shared" ca="1" si="578"/>
        <v>-0.872896745036842</v>
      </c>
      <c r="K8238" s="11">
        <f t="shared" ca="1" si="579"/>
        <v>1.8756224206473664</v>
      </c>
      <c r="L8238" s="11" t="str">
        <f t="shared" ca="1" si="576"/>
        <v>H</v>
      </c>
      <c r="M8238" s="11"/>
      <c r="N8238" s="11">
        <v>8237</v>
      </c>
      <c r="O8238" s="12">
        <f t="shared" ca="1" si="580"/>
        <v>1.4390318851075286</v>
      </c>
      <c r="P8238" s="12">
        <f t="shared" ca="1" si="581"/>
        <v>3.0417911181098281</v>
      </c>
      <c r="Q8238" s="11" t="str">
        <f t="shared" ca="1" si="577"/>
        <v>H</v>
      </c>
    </row>
    <row r="8239" spans="9:17" x14ac:dyDescent="0.25">
      <c r="I8239" s="11">
        <v>8238</v>
      </c>
      <c r="J8239" s="11">
        <f t="shared" ca="1" si="578"/>
        <v>0.82727515988472711</v>
      </c>
      <c r="K8239" s="11">
        <f t="shared" ca="1" si="579"/>
        <v>2.3831443420400773</v>
      </c>
      <c r="L8239" s="11" t="str">
        <f t="shared" ca="1" si="576"/>
        <v>H</v>
      </c>
      <c r="M8239" s="11"/>
      <c r="N8239" s="11">
        <v>8238</v>
      </c>
      <c r="O8239" s="12">
        <f t="shared" ca="1" si="580"/>
        <v>1.7682958785860508</v>
      </c>
      <c r="P8239" s="12">
        <f t="shared" ca="1" si="581"/>
        <v>0.97211837099691634</v>
      </c>
      <c r="Q8239" s="11" t="str">
        <f t="shared" ca="1" si="577"/>
        <v>A</v>
      </c>
    </row>
    <row r="8240" spans="9:17" x14ac:dyDescent="0.25">
      <c r="I8240" s="11">
        <v>8239</v>
      </c>
      <c r="J8240" s="11">
        <f t="shared" ca="1" si="578"/>
        <v>0.98276900282199819</v>
      </c>
      <c r="K8240" s="11">
        <f t="shared" ca="1" si="579"/>
        <v>2.0678011907256519</v>
      </c>
      <c r="L8240" s="11" t="str">
        <f t="shared" ca="1" si="576"/>
        <v>H</v>
      </c>
      <c r="M8240" s="11"/>
      <c r="N8240" s="11">
        <v>8239</v>
      </c>
      <c r="O8240" s="12">
        <f t="shared" ca="1" si="580"/>
        <v>-0.64898779744892243</v>
      </c>
      <c r="P8240" s="12">
        <f t="shared" ca="1" si="581"/>
        <v>1.1471472830593616</v>
      </c>
      <c r="Q8240" s="11" t="str">
        <f t="shared" ca="1" si="577"/>
        <v>H</v>
      </c>
    </row>
    <row r="8241" spans="9:17" x14ac:dyDescent="0.25">
      <c r="I8241" s="11">
        <v>8240</v>
      </c>
      <c r="J8241" s="11">
        <f t="shared" ca="1" si="578"/>
        <v>-0.16047690557208194</v>
      </c>
      <c r="K8241" s="11">
        <f t="shared" ca="1" si="579"/>
        <v>0.49653467751543379</v>
      </c>
      <c r="L8241" s="11" t="str">
        <f t="shared" ca="1" si="576"/>
        <v>H</v>
      </c>
      <c r="M8241" s="11"/>
      <c r="N8241" s="11">
        <v>8240</v>
      </c>
      <c r="O8241" s="12">
        <f t="shared" ca="1" si="580"/>
        <v>2.0482661941987859</v>
      </c>
      <c r="P8241" s="12">
        <f t="shared" ca="1" si="581"/>
        <v>1.0978082399737374</v>
      </c>
      <c r="Q8241" s="11" t="str">
        <f t="shared" ca="1" si="577"/>
        <v>A</v>
      </c>
    </row>
    <row r="8242" spans="9:17" x14ac:dyDescent="0.25">
      <c r="I8242" s="11">
        <v>8241</v>
      </c>
      <c r="J8242" s="11">
        <f t="shared" ca="1" si="578"/>
        <v>3.3167384800646973</v>
      </c>
      <c r="K8242" s="11">
        <f t="shared" ca="1" si="579"/>
        <v>3.2537812971420088</v>
      </c>
      <c r="L8242" s="11" t="str">
        <f t="shared" ca="1" si="576"/>
        <v>A</v>
      </c>
      <c r="M8242" s="11"/>
      <c r="N8242" s="11">
        <v>8241</v>
      </c>
      <c r="O8242" s="12">
        <f t="shared" ca="1" si="580"/>
        <v>0.72282303704147766</v>
      </c>
      <c r="P8242" s="12">
        <f t="shared" ca="1" si="581"/>
        <v>1.3438392428257826</v>
      </c>
      <c r="Q8242" s="11" t="str">
        <f t="shared" ca="1" si="577"/>
        <v>H</v>
      </c>
    </row>
    <row r="8243" spans="9:17" x14ac:dyDescent="0.25">
      <c r="I8243" s="11">
        <v>8242</v>
      </c>
      <c r="J8243" s="11">
        <f t="shared" ca="1" si="578"/>
        <v>0.28804224352107222</v>
      </c>
      <c r="K8243" s="11">
        <f t="shared" ca="1" si="579"/>
        <v>2.9596510943485952</v>
      </c>
      <c r="L8243" s="11" t="str">
        <f t="shared" ca="1" si="576"/>
        <v>H</v>
      </c>
      <c r="M8243" s="11"/>
      <c r="N8243" s="11">
        <v>8242</v>
      </c>
      <c r="O8243" s="12">
        <f t="shared" ca="1" si="580"/>
        <v>-1.4701386576022135</v>
      </c>
      <c r="P8243" s="12">
        <f t="shared" ca="1" si="581"/>
        <v>1.595165418173913</v>
      </c>
      <c r="Q8243" s="11" t="str">
        <f t="shared" ca="1" si="577"/>
        <v>H</v>
      </c>
    </row>
    <row r="8244" spans="9:17" x14ac:dyDescent="0.25">
      <c r="I8244" s="11">
        <v>8243</v>
      </c>
      <c r="J8244" s="11">
        <f t="shared" ca="1" si="578"/>
        <v>2.0803100098015852</v>
      </c>
      <c r="K8244" s="11">
        <f t="shared" ca="1" si="579"/>
        <v>-0.66677037526169736</v>
      </c>
      <c r="L8244" s="11" t="str">
        <f t="shared" ca="1" si="576"/>
        <v>A</v>
      </c>
      <c r="M8244" s="11"/>
      <c r="N8244" s="11">
        <v>8243</v>
      </c>
      <c r="O8244" s="12">
        <f t="shared" ca="1" si="580"/>
        <v>-0.1534186231278476</v>
      </c>
      <c r="P8244" s="12">
        <f t="shared" ca="1" si="581"/>
        <v>1.5344595627983908</v>
      </c>
      <c r="Q8244" s="11" t="str">
        <f t="shared" ca="1" si="577"/>
        <v>H</v>
      </c>
    </row>
    <row r="8245" spans="9:17" x14ac:dyDescent="0.25">
      <c r="I8245" s="11">
        <v>8244</v>
      </c>
      <c r="J8245" s="11">
        <f t="shared" ca="1" si="578"/>
        <v>0.73949358568830814</v>
      </c>
      <c r="K8245" s="11">
        <f t="shared" ca="1" si="579"/>
        <v>0.47699119831521575</v>
      </c>
      <c r="L8245" s="11" t="str">
        <f t="shared" ca="1" si="576"/>
        <v>A</v>
      </c>
      <c r="M8245" s="11"/>
      <c r="N8245" s="11">
        <v>8244</v>
      </c>
      <c r="O8245" s="12">
        <f t="shared" ca="1" si="580"/>
        <v>0.35468861060294493</v>
      </c>
      <c r="P8245" s="12">
        <f t="shared" ca="1" si="581"/>
        <v>1.8248844776509476</v>
      </c>
      <c r="Q8245" s="11" t="str">
        <f t="shared" ca="1" si="577"/>
        <v>H</v>
      </c>
    </row>
    <row r="8246" spans="9:17" x14ac:dyDescent="0.25">
      <c r="I8246" s="11">
        <v>8245</v>
      </c>
      <c r="J8246" s="11">
        <f t="shared" ca="1" si="578"/>
        <v>1.5798591635550683</v>
      </c>
      <c r="K8246" s="11">
        <f t="shared" ca="1" si="579"/>
        <v>1.2568772389928693</v>
      </c>
      <c r="L8246" s="11" t="str">
        <f t="shared" ca="1" si="576"/>
        <v>A</v>
      </c>
      <c r="M8246" s="11"/>
      <c r="N8246" s="11">
        <v>8245</v>
      </c>
      <c r="O8246" s="12">
        <f t="shared" ca="1" si="580"/>
        <v>1.0689734982838148</v>
      </c>
      <c r="P8246" s="12">
        <f t="shared" ca="1" si="581"/>
        <v>2.7208249380450686</v>
      </c>
      <c r="Q8246" s="11" t="str">
        <f t="shared" ca="1" si="577"/>
        <v>H</v>
      </c>
    </row>
    <row r="8247" spans="9:17" x14ac:dyDescent="0.25">
      <c r="I8247" s="11">
        <v>8246</v>
      </c>
      <c r="J8247" s="11">
        <f t="shared" ca="1" si="578"/>
        <v>-0.68808937706467088</v>
      </c>
      <c r="K8247" s="11">
        <f t="shared" ca="1" si="579"/>
        <v>3.4135870418382219</v>
      </c>
      <c r="L8247" s="11" t="str">
        <f t="shared" ca="1" si="576"/>
        <v>H</v>
      </c>
      <c r="M8247" s="11"/>
      <c r="N8247" s="11">
        <v>8246</v>
      </c>
      <c r="O8247" s="12">
        <f t="shared" ca="1" si="580"/>
        <v>-0.65420154156469446</v>
      </c>
      <c r="P8247" s="12">
        <f t="shared" ca="1" si="581"/>
        <v>3.2320949897836493</v>
      </c>
      <c r="Q8247" s="11" t="str">
        <f t="shared" ca="1" si="577"/>
        <v>H</v>
      </c>
    </row>
    <row r="8248" spans="9:17" x14ac:dyDescent="0.25">
      <c r="I8248" s="11">
        <v>8247</v>
      </c>
      <c r="J8248" s="11">
        <f t="shared" ca="1" si="578"/>
        <v>1.3227866317946777</v>
      </c>
      <c r="K8248" s="11">
        <f t="shared" ca="1" si="579"/>
        <v>4.5897380998156603</v>
      </c>
      <c r="L8248" s="11" t="str">
        <f t="shared" ca="1" si="576"/>
        <v>H</v>
      </c>
      <c r="M8248" s="11"/>
      <c r="N8248" s="11">
        <v>8247</v>
      </c>
      <c r="O8248" s="12">
        <f t="shared" ca="1" si="580"/>
        <v>0.37852176207844024</v>
      </c>
      <c r="P8248" s="12">
        <f t="shared" ca="1" si="581"/>
        <v>0.51564993444122242</v>
      </c>
      <c r="Q8248" s="11" t="str">
        <f t="shared" ca="1" si="577"/>
        <v>H</v>
      </c>
    </row>
    <row r="8249" spans="9:17" x14ac:dyDescent="0.25">
      <c r="I8249" s="11">
        <v>8248</v>
      </c>
      <c r="J8249" s="11">
        <f t="shared" ca="1" si="578"/>
        <v>-0.37649552715775469</v>
      </c>
      <c r="K8249" s="11">
        <f t="shared" ca="1" si="579"/>
        <v>0.37191117222800774</v>
      </c>
      <c r="L8249" s="11" t="str">
        <f t="shared" ca="1" si="576"/>
        <v>H</v>
      </c>
      <c r="M8249" s="11"/>
      <c r="N8249" s="11">
        <v>8248</v>
      </c>
      <c r="O8249" s="12">
        <f t="shared" ca="1" si="580"/>
        <v>-0.78618370620381062</v>
      </c>
      <c r="P8249" s="12">
        <f t="shared" ca="1" si="581"/>
        <v>0.49516597162985265</v>
      </c>
      <c r="Q8249" s="11" t="str">
        <f t="shared" ca="1" si="577"/>
        <v>H</v>
      </c>
    </row>
    <row r="8250" spans="9:17" x14ac:dyDescent="0.25">
      <c r="I8250" s="11">
        <v>8249</v>
      </c>
      <c r="J8250" s="11">
        <f t="shared" ca="1" si="578"/>
        <v>5.9215440052061141E-2</v>
      </c>
      <c r="K8250" s="11">
        <f t="shared" ca="1" si="579"/>
        <v>3.0888210358349353</v>
      </c>
      <c r="L8250" s="11" t="str">
        <f t="shared" ca="1" si="576"/>
        <v>H</v>
      </c>
      <c r="M8250" s="11"/>
      <c r="N8250" s="11">
        <v>8249</v>
      </c>
      <c r="O8250" s="12">
        <f t="shared" ca="1" si="580"/>
        <v>0.95617530106510862</v>
      </c>
      <c r="P8250" s="12">
        <f t="shared" ca="1" si="581"/>
        <v>0.61056647092363803</v>
      </c>
      <c r="Q8250" s="11" t="str">
        <f t="shared" ca="1" si="577"/>
        <v>A</v>
      </c>
    </row>
    <row r="8251" spans="9:17" x14ac:dyDescent="0.25">
      <c r="I8251" s="11">
        <v>8250</v>
      </c>
      <c r="J8251" s="11">
        <f t="shared" ca="1" si="578"/>
        <v>2.1865771069029321</v>
      </c>
      <c r="K8251" s="11">
        <f t="shared" ca="1" si="579"/>
        <v>2.8036894912190444</v>
      </c>
      <c r="L8251" s="11" t="str">
        <f t="shared" ca="1" si="576"/>
        <v>H</v>
      </c>
      <c r="M8251" s="11"/>
      <c r="N8251" s="11">
        <v>8250</v>
      </c>
      <c r="O8251" s="12">
        <f t="shared" ca="1" si="580"/>
        <v>-6.6233304724213293E-2</v>
      </c>
      <c r="P8251" s="12">
        <f t="shared" ca="1" si="581"/>
        <v>-2.092287777652091E-2</v>
      </c>
      <c r="Q8251" s="11" t="str">
        <f t="shared" ca="1" si="577"/>
        <v>H</v>
      </c>
    </row>
    <row r="8252" spans="9:17" x14ac:dyDescent="0.25">
      <c r="I8252" s="11">
        <v>8251</v>
      </c>
      <c r="J8252" s="11">
        <f t="shared" ca="1" si="578"/>
        <v>1.191428579113714</v>
      </c>
      <c r="K8252" s="11">
        <f t="shared" ca="1" si="579"/>
        <v>1.1062632792699283</v>
      </c>
      <c r="L8252" s="11" t="str">
        <f t="shared" ca="1" si="576"/>
        <v>A</v>
      </c>
      <c r="M8252" s="11"/>
      <c r="N8252" s="11">
        <v>8251</v>
      </c>
      <c r="O8252" s="12">
        <f t="shared" ca="1" si="580"/>
        <v>-2.1115103346566073</v>
      </c>
      <c r="P8252" s="12">
        <f t="shared" ca="1" si="581"/>
        <v>-0.6669192522336691</v>
      </c>
      <c r="Q8252" s="11" t="str">
        <f t="shared" ca="1" si="577"/>
        <v>H</v>
      </c>
    </row>
    <row r="8253" spans="9:17" x14ac:dyDescent="0.25">
      <c r="I8253" s="11">
        <v>8252</v>
      </c>
      <c r="J8253" s="11">
        <f t="shared" ca="1" si="578"/>
        <v>-0.23006785134144991</v>
      </c>
      <c r="K8253" s="11">
        <f t="shared" ca="1" si="579"/>
        <v>1.8101484585801859</v>
      </c>
      <c r="L8253" s="11" t="str">
        <f t="shared" ca="1" si="576"/>
        <v>H</v>
      </c>
      <c r="M8253" s="11"/>
      <c r="N8253" s="11">
        <v>8252</v>
      </c>
      <c r="O8253" s="12">
        <f t="shared" ca="1" si="580"/>
        <v>1.9537352000368768E-2</v>
      </c>
      <c r="P8253" s="12">
        <f t="shared" ca="1" si="581"/>
        <v>0.91884771297019407</v>
      </c>
      <c r="Q8253" s="11" t="str">
        <f t="shared" ca="1" si="577"/>
        <v>H</v>
      </c>
    </row>
    <row r="8254" spans="9:17" x14ac:dyDescent="0.25">
      <c r="I8254" s="11">
        <v>8253</v>
      </c>
      <c r="J8254" s="11">
        <f t="shared" ca="1" si="578"/>
        <v>-0.61763681656808689</v>
      </c>
      <c r="K8254" s="11">
        <f t="shared" ca="1" si="579"/>
        <v>5.2707164403407321</v>
      </c>
      <c r="L8254" s="11" t="str">
        <f t="shared" ca="1" si="576"/>
        <v>H</v>
      </c>
      <c r="M8254" s="11"/>
      <c r="N8254" s="11">
        <v>8253</v>
      </c>
      <c r="O8254" s="12">
        <f t="shared" ca="1" si="580"/>
        <v>-2.2191349870710253</v>
      </c>
      <c r="P8254" s="12">
        <f t="shared" ca="1" si="581"/>
        <v>1.4104126397168795</v>
      </c>
      <c r="Q8254" s="11" t="str">
        <f t="shared" ca="1" si="577"/>
        <v>H</v>
      </c>
    </row>
    <row r="8255" spans="9:17" x14ac:dyDescent="0.25">
      <c r="I8255" s="11">
        <v>8254</v>
      </c>
      <c r="J8255" s="11">
        <f t="shared" ca="1" si="578"/>
        <v>0.59672481896817697</v>
      </c>
      <c r="K8255" s="11">
        <f t="shared" ca="1" si="579"/>
        <v>3.6122879772803431</v>
      </c>
      <c r="L8255" s="11" t="str">
        <f t="shared" ca="1" si="576"/>
        <v>H</v>
      </c>
      <c r="M8255" s="11"/>
      <c r="N8255" s="11">
        <v>8254</v>
      </c>
      <c r="O8255" s="12">
        <f t="shared" ca="1" si="580"/>
        <v>1.1770175901964803</v>
      </c>
      <c r="P8255" s="12">
        <f t="shared" ca="1" si="581"/>
        <v>0.99918678799013327</v>
      </c>
      <c r="Q8255" s="11" t="str">
        <f t="shared" ca="1" si="577"/>
        <v>A</v>
      </c>
    </row>
    <row r="8256" spans="9:17" x14ac:dyDescent="0.25">
      <c r="I8256" s="11">
        <v>8255</v>
      </c>
      <c r="J8256" s="11">
        <f t="shared" ca="1" si="578"/>
        <v>1.3808272935538164</v>
      </c>
      <c r="K8256" s="11">
        <f t="shared" ca="1" si="579"/>
        <v>2.444707737825035</v>
      </c>
      <c r="L8256" s="11" t="str">
        <f t="shared" ca="1" si="576"/>
        <v>H</v>
      </c>
      <c r="M8256" s="11"/>
      <c r="N8256" s="11">
        <v>8255</v>
      </c>
      <c r="O8256" s="12">
        <f t="shared" ca="1" si="580"/>
        <v>1.5079304721886386</v>
      </c>
      <c r="P8256" s="12">
        <f t="shared" ca="1" si="581"/>
        <v>1.0703006614135759</v>
      </c>
      <c r="Q8256" s="11" t="str">
        <f t="shared" ca="1" si="577"/>
        <v>A</v>
      </c>
    </row>
    <row r="8257" spans="9:17" x14ac:dyDescent="0.25">
      <c r="I8257" s="11">
        <v>8256</v>
      </c>
      <c r="J8257" s="11">
        <f t="shared" ca="1" si="578"/>
        <v>0.1238604528034134</v>
      </c>
      <c r="K8257" s="11">
        <f t="shared" ca="1" si="579"/>
        <v>4.0418988842205827</v>
      </c>
      <c r="L8257" s="11" t="str">
        <f t="shared" ca="1" si="576"/>
        <v>H</v>
      </c>
      <c r="M8257" s="11"/>
      <c r="N8257" s="11">
        <v>8256</v>
      </c>
      <c r="O8257" s="12">
        <f t="shared" ca="1" si="580"/>
        <v>0.21765067498716784</v>
      </c>
      <c r="P8257" s="12">
        <f t="shared" ca="1" si="581"/>
        <v>0.88016037395564273</v>
      </c>
      <c r="Q8257" s="11" t="str">
        <f t="shared" ca="1" si="577"/>
        <v>H</v>
      </c>
    </row>
    <row r="8258" spans="9:17" x14ac:dyDescent="0.25">
      <c r="I8258" s="11">
        <v>8257</v>
      </c>
      <c r="J8258" s="11">
        <f t="shared" ca="1" si="578"/>
        <v>1.7353485573392202</v>
      </c>
      <c r="K8258" s="11">
        <f t="shared" ca="1" si="579"/>
        <v>2.4113093999337338</v>
      </c>
      <c r="L8258" s="11" t="str">
        <f t="shared" ca="1" si="576"/>
        <v>H</v>
      </c>
      <c r="M8258" s="11"/>
      <c r="N8258" s="11">
        <v>8257</v>
      </c>
      <c r="O8258" s="12">
        <f t="shared" ca="1" si="580"/>
        <v>1.3860681197268727</v>
      </c>
      <c r="P8258" s="12">
        <f t="shared" ca="1" si="581"/>
        <v>0.14649615890341439</v>
      </c>
      <c r="Q8258" s="11" t="str">
        <f t="shared" ca="1" si="577"/>
        <v>A</v>
      </c>
    </row>
    <row r="8259" spans="9:17" x14ac:dyDescent="0.25">
      <c r="I8259" s="11">
        <v>8258</v>
      </c>
      <c r="J8259" s="11">
        <f t="shared" ref="J8259:J8322" ca="1" si="582">NORMINV(RAND(), $D$3,$F$3)</f>
        <v>1.9119917226598839</v>
      </c>
      <c r="K8259" s="11">
        <f t="shared" ref="K8259:K8322" ca="1" si="583">NORMINV(RAND(), $D$2,$F$2)</f>
        <v>3.6967500514824607</v>
      </c>
      <c r="L8259" s="11" t="str">
        <f t="shared" ca="1" si="576"/>
        <v>H</v>
      </c>
      <c r="M8259" s="11"/>
      <c r="N8259" s="11">
        <v>8258</v>
      </c>
      <c r="O8259" s="12">
        <f t="shared" ref="O8259:O8322" ca="1" si="584">NORMINV(RAND(), $D$11,$F$11)</f>
        <v>-0.17603904671115267</v>
      </c>
      <c r="P8259" s="12">
        <f t="shared" ref="P8259:P8322" ca="1" si="585">NORMINV(RAND(), $D$10,$F$10)</f>
        <v>0.19318830443134805</v>
      </c>
      <c r="Q8259" s="11" t="str">
        <f t="shared" ca="1" si="577"/>
        <v>H</v>
      </c>
    </row>
    <row r="8260" spans="9:17" x14ac:dyDescent="0.25">
      <c r="I8260" s="11">
        <v>8259</v>
      </c>
      <c r="J8260" s="11">
        <f t="shared" ca="1" si="582"/>
        <v>0.59159166398155838</v>
      </c>
      <c r="K8260" s="11">
        <f t="shared" ca="1" si="583"/>
        <v>1.548365343574269</v>
      </c>
      <c r="L8260" s="11" t="str">
        <f t="shared" ca="1" si="576"/>
        <v>H</v>
      </c>
      <c r="M8260" s="11"/>
      <c r="N8260" s="11">
        <v>8259</v>
      </c>
      <c r="O8260" s="12">
        <f t="shared" ca="1" si="584"/>
        <v>0.6019821351413791</v>
      </c>
      <c r="P8260" s="12">
        <f t="shared" ca="1" si="585"/>
        <v>1.3392675134257126</v>
      </c>
      <c r="Q8260" s="11" t="str">
        <f t="shared" ca="1" si="577"/>
        <v>H</v>
      </c>
    </row>
    <row r="8261" spans="9:17" x14ac:dyDescent="0.25">
      <c r="I8261" s="11">
        <v>8260</v>
      </c>
      <c r="J8261" s="11">
        <f t="shared" ca="1" si="582"/>
        <v>0.66106911242901623</v>
      </c>
      <c r="K8261" s="11">
        <f t="shared" ca="1" si="583"/>
        <v>1.0195496963956496</v>
      </c>
      <c r="L8261" s="11" t="str">
        <f t="shared" ca="1" si="576"/>
        <v>H</v>
      </c>
      <c r="M8261" s="11"/>
      <c r="N8261" s="11">
        <v>8260</v>
      </c>
      <c r="O8261" s="12">
        <f t="shared" ca="1" si="584"/>
        <v>0.31454939599809156</v>
      </c>
      <c r="P8261" s="12">
        <f t="shared" ca="1" si="585"/>
        <v>1.3610703818173369</v>
      </c>
      <c r="Q8261" s="11" t="str">
        <f t="shared" ca="1" si="577"/>
        <v>H</v>
      </c>
    </row>
    <row r="8262" spans="9:17" x14ac:dyDescent="0.25">
      <c r="I8262" s="11">
        <v>8261</v>
      </c>
      <c r="J8262" s="11">
        <f t="shared" ca="1" si="582"/>
        <v>0.16893689553516411</v>
      </c>
      <c r="K8262" s="11">
        <f t="shared" ca="1" si="583"/>
        <v>1.6995567663963174</v>
      </c>
      <c r="L8262" s="11" t="str">
        <f t="shared" ca="1" si="576"/>
        <v>H</v>
      </c>
      <c r="M8262" s="11"/>
      <c r="N8262" s="11">
        <v>8261</v>
      </c>
      <c r="O8262" s="12">
        <f t="shared" ca="1" si="584"/>
        <v>-0.61506478783437091</v>
      </c>
      <c r="P8262" s="12">
        <f t="shared" ca="1" si="585"/>
        <v>1.4153226566305885</v>
      </c>
      <c r="Q8262" s="11" t="str">
        <f t="shared" ca="1" si="577"/>
        <v>H</v>
      </c>
    </row>
    <row r="8263" spans="9:17" x14ac:dyDescent="0.25">
      <c r="I8263" s="11">
        <v>8262</v>
      </c>
      <c r="J8263" s="11">
        <f t="shared" ca="1" si="582"/>
        <v>0.46153465266544857</v>
      </c>
      <c r="K8263" s="11">
        <f t="shared" ca="1" si="583"/>
        <v>2.9633912508145883</v>
      </c>
      <c r="L8263" s="11" t="str">
        <f t="shared" ca="1" si="576"/>
        <v>H</v>
      </c>
      <c r="M8263" s="11"/>
      <c r="N8263" s="11">
        <v>8262</v>
      </c>
      <c r="O8263" s="12">
        <f t="shared" ca="1" si="584"/>
        <v>1.6105896839026763</v>
      </c>
      <c r="P8263" s="12">
        <f t="shared" ca="1" si="585"/>
        <v>1.4211566858907925</v>
      </c>
      <c r="Q8263" s="11" t="str">
        <f t="shared" ca="1" si="577"/>
        <v>A</v>
      </c>
    </row>
    <row r="8264" spans="9:17" x14ac:dyDescent="0.25">
      <c r="I8264" s="11">
        <v>8263</v>
      </c>
      <c r="J8264" s="11">
        <f t="shared" ca="1" si="582"/>
        <v>0.46788011493883325</v>
      </c>
      <c r="K8264" s="11">
        <f t="shared" ca="1" si="583"/>
        <v>2.0824450427066536</v>
      </c>
      <c r="L8264" s="11" t="str">
        <f t="shared" ca="1" si="576"/>
        <v>H</v>
      </c>
      <c r="M8264" s="11"/>
      <c r="N8264" s="11">
        <v>8263</v>
      </c>
      <c r="O8264" s="12">
        <f t="shared" ca="1" si="584"/>
        <v>0.92784851316669026</v>
      </c>
      <c r="P8264" s="12">
        <f t="shared" ca="1" si="585"/>
        <v>-1.270162980324621</v>
      </c>
      <c r="Q8264" s="11" t="str">
        <f t="shared" ca="1" si="577"/>
        <v>A</v>
      </c>
    </row>
    <row r="8265" spans="9:17" x14ac:dyDescent="0.25">
      <c r="I8265" s="11">
        <v>8264</v>
      </c>
      <c r="J8265" s="11">
        <f t="shared" ca="1" si="582"/>
        <v>1.1218626510820902</v>
      </c>
      <c r="K8265" s="11">
        <f t="shared" ca="1" si="583"/>
        <v>1.3650404096040669</v>
      </c>
      <c r="L8265" s="11" t="str">
        <f t="shared" ca="1" si="576"/>
        <v>H</v>
      </c>
      <c r="M8265" s="11"/>
      <c r="N8265" s="11">
        <v>8264</v>
      </c>
      <c r="O8265" s="12">
        <f t="shared" ca="1" si="584"/>
        <v>1.9007722796199629</v>
      </c>
      <c r="P8265" s="12">
        <f t="shared" ca="1" si="585"/>
        <v>2.1340867152817768</v>
      </c>
      <c r="Q8265" s="11" t="str">
        <f t="shared" ca="1" si="577"/>
        <v>H</v>
      </c>
    </row>
    <row r="8266" spans="9:17" x14ac:dyDescent="0.25">
      <c r="I8266" s="11">
        <v>8265</v>
      </c>
      <c r="J8266" s="11">
        <f t="shared" ca="1" si="582"/>
        <v>-0.13901121419044504</v>
      </c>
      <c r="K8266" s="11">
        <f t="shared" ca="1" si="583"/>
        <v>1.2032066850017782</v>
      </c>
      <c r="L8266" s="11" t="str">
        <f t="shared" ca="1" si="576"/>
        <v>H</v>
      </c>
      <c r="M8266" s="11"/>
      <c r="N8266" s="11">
        <v>8265</v>
      </c>
      <c r="O8266" s="12">
        <f t="shared" ca="1" si="584"/>
        <v>-1.2901317939121444</v>
      </c>
      <c r="P8266" s="12">
        <f t="shared" ca="1" si="585"/>
        <v>0.45518307213316545</v>
      </c>
      <c r="Q8266" s="11" t="str">
        <f t="shared" ca="1" si="577"/>
        <v>H</v>
      </c>
    </row>
    <row r="8267" spans="9:17" x14ac:dyDescent="0.25">
      <c r="I8267" s="11">
        <v>8266</v>
      </c>
      <c r="J8267" s="11">
        <f t="shared" ca="1" si="582"/>
        <v>0.68940712842410412</v>
      </c>
      <c r="K8267" s="11">
        <f t="shared" ca="1" si="583"/>
        <v>3.2775608826641389</v>
      </c>
      <c r="L8267" s="11" t="str">
        <f t="shared" ca="1" si="576"/>
        <v>H</v>
      </c>
      <c r="M8267" s="11"/>
      <c r="N8267" s="11">
        <v>8266</v>
      </c>
      <c r="O8267" s="12">
        <f t="shared" ca="1" si="584"/>
        <v>0.84139305952780497</v>
      </c>
      <c r="P8267" s="12">
        <f t="shared" ca="1" si="585"/>
        <v>2.0086237369042936</v>
      </c>
      <c r="Q8267" s="11" t="str">
        <f t="shared" ca="1" si="577"/>
        <v>H</v>
      </c>
    </row>
    <row r="8268" spans="9:17" x14ac:dyDescent="0.25">
      <c r="I8268" s="11">
        <v>8267</v>
      </c>
      <c r="J8268" s="11">
        <f t="shared" ca="1" si="582"/>
        <v>1.4397616242091098</v>
      </c>
      <c r="K8268" s="11">
        <f t="shared" ca="1" si="583"/>
        <v>2.3497583636812265</v>
      </c>
      <c r="L8268" s="11" t="str">
        <f t="shared" ca="1" si="576"/>
        <v>H</v>
      </c>
      <c r="M8268" s="11"/>
      <c r="N8268" s="11">
        <v>8267</v>
      </c>
      <c r="O8268" s="12">
        <f t="shared" ca="1" si="584"/>
        <v>1.1322420626934657</v>
      </c>
      <c r="P8268" s="12">
        <f t="shared" ca="1" si="585"/>
        <v>1.6440541032781817</v>
      </c>
      <c r="Q8268" s="11" t="str">
        <f t="shared" ca="1" si="577"/>
        <v>H</v>
      </c>
    </row>
    <row r="8269" spans="9:17" x14ac:dyDescent="0.25">
      <c r="I8269" s="11">
        <v>8268</v>
      </c>
      <c r="J8269" s="11">
        <f t="shared" ca="1" si="582"/>
        <v>1.1139594591098065</v>
      </c>
      <c r="K8269" s="11">
        <f t="shared" ca="1" si="583"/>
        <v>1.9194846062152</v>
      </c>
      <c r="L8269" s="11" t="str">
        <f t="shared" ca="1" si="576"/>
        <v>H</v>
      </c>
      <c r="M8269" s="11"/>
      <c r="N8269" s="11">
        <v>8268</v>
      </c>
      <c r="O8269" s="12">
        <f t="shared" ca="1" si="584"/>
        <v>-0.53147782295694768</v>
      </c>
      <c r="P8269" s="12">
        <f t="shared" ca="1" si="585"/>
        <v>-0.19126554293960751</v>
      </c>
      <c r="Q8269" s="11" t="str">
        <f t="shared" ca="1" si="577"/>
        <v>H</v>
      </c>
    </row>
    <row r="8270" spans="9:17" x14ac:dyDescent="0.25">
      <c r="I8270" s="11">
        <v>8269</v>
      </c>
      <c r="J8270" s="11">
        <f t="shared" ca="1" si="582"/>
        <v>2.781086234153912</v>
      </c>
      <c r="K8270" s="11">
        <f t="shared" ca="1" si="583"/>
        <v>1.489598857068277</v>
      </c>
      <c r="L8270" s="11" t="str">
        <f t="shared" ca="1" si="576"/>
        <v>A</v>
      </c>
      <c r="M8270" s="11"/>
      <c r="N8270" s="11">
        <v>8269</v>
      </c>
      <c r="O8270" s="12">
        <f t="shared" ca="1" si="584"/>
        <v>-0.93167264631471536</v>
      </c>
      <c r="P8270" s="12">
        <f t="shared" ca="1" si="585"/>
        <v>0.95090294848953794</v>
      </c>
      <c r="Q8270" s="11" t="str">
        <f t="shared" ca="1" si="577"/>
        <v>H</v>
      </c>
    </row>
    <row r="8271" spans="9:17" x14ac:dyDescent="0.25">
      <c r="I8271" s="11">
        <v>8270</v>
      </c>
      <c r="J8271" s="11">
        <f t="shared" ca="1" si="582"/>
        <v>-0.77254640575782452</v>
      </c>
      <c r="K8271" s="11">
        <f t="shared" ca="1" si="583"/>
        <v>0.52151275094381</v>
      </c>
      <c r="L8271" s="11" t="str">
        <f t="shared" ca="1" si="576"/>
        <v>H</v>
      </c>
      <c r="M8271" s="11"/>
      <c r="N8271" s="11">
        <v>8270</v>
      </c>
      <c r="O8271" s="12">
        <f t="shared" ca="1" si="584"/>
        <v>0.42215381127972557</v>
      </c>
      <c r="P8271" s="12">
        <f t="shared" ca="1" si="585"/>
        <v>-0.3971175987738067</v>
      </c>
      <c r="Q8271" s="11" t="str">
        <f t="shared" ca="1" si="577"/>
        <v>A</v>
      </c>
    </row>
    <row r="8272" spans="9:17" x14ac:dyDescent="0.25">
      <c r="I8272" s="11">
        <v>8271</v>
      </c>
      <c r="J8272" s="11">
        <f t="shared" ca="1" si="582"/>
        <v>1.4041644951098351</v>
      </c>
      <c r="K8272" s="11">
        <f t="shared" ca="1" si="583"/>
        <v>2.6927630224408432</v>
      </c>
      <c r="L8272" s="11" t="str">
        <f t="shared" ca="1" si="576"/>
        <v>H</v>
      </c>
      <c r="M8272" s="11"/>
      <c r="N8272" s="11">
        <v>8271</v>
      </c>
      <c r="O8272" s="12">
        <f t="shared" ca="1" si="584"/>
        <v>-0.85834063597485555</v>
      </c>
      <c r="P8272" s="12">
        <f t="shared" ca="1" si="585"/>
        <v>0.58412564998121286</v>
      </c>
      <c r="Q8272" s="11" t="str">
        <f t="shared" ca="1" si="577"/>
        <v>H</v>
      </c>
    </row>
    <row r="8273" spans="9:17" x14ac:dyDescent="0.25">
      <c r="I8273" s="11">
        <v>8272</v>
      </c>
      <c r="J8273" s="11">
        <f t="shared" ca="1" si="582"/>
        <v>0.63292072224477824</v>
      </c>
      <c r="K8273" s="11">
        <f t="shared" ca="1" si="583"/>
        <v>0.87822127873855238</v>
      </c>
      <c r="L8273" s="11" t="str">
        <f t="shared" ca="1" si="576"/>
        <v>H</v>
      </c>
      <c r="M8273" s="11"/>
      <c r="N8273" s="11">
        <v>8272</v>
      </c>
      <c r="O8273" s="12">
        <f t="shared" ca="1" si="584"/>
        <v>-2.3043189026940176</v>
      </c>
      <c r="P8273" s="12">
        <f t="shared" ca="1" si="585"/>
        <v>2.4011085753597401</v>
      </c>
      <c r="Q8273" s="11" t="str">
        <f t="shared" ca="1" si="577"/>
        <v>H</v>
      </c>
    </row>
    <row r="8274" spans="9:17" x14ac:dyDescent="0.25">
      <c r="I8274" s="11">
        <v>8273</v>
      </c>
      <c r="J8274" s="11">
        <f t="shared" ca="1" si="582"/>
        <v>-0.82743321351044663</v>
      </c>
      <c r="K8274" s="11">
        <f t="shared" ca="1" si="583"/>
        <v>1.5933497297918351</v>
      </c>
      <c r="L8274" s="11" t="str">
        <f t="shared" ca="1" si="576"/>
        <v>H</v>
      </c>
      <c r="M8274" s="11"/>
      <c r="N8274" s="11">
        <v>8273</v>
      </c>
      <c r="O8274" s="12">
        <f t="shared" ca="1" si="584"/>
        <v>0.54512362205108056</v>
      </c>
      <c r="P8274" s="12">
        <f t="shared" ca="1" si="585"/>
        <v>0.34696312411794317</v>
      </c>
      <c r="Q8274" s="11" t="str">
        <f t="shared" ca="1" si="577"/>
        <v>A</v>
      </c>
    </row>
    <row r="8275" spans="9:17" x14ac:dyDescent="0.25">
      <c r="I8275" s="11">
        <v>8274</v>
      </c>
      <c r="J8275" s="11">
        <f t="shared" ca="1" si="582"/>
        <v>2.162959090343564</v>
      </c>
      <c r="K8275" s="11">
        <f t="shared" ca="1" si="583"/>
        <v>3.0121828471623688</v>
      </c>
      <c r="L8275" s="11" t="str">
        <f t="shared" ca="1" si="576"/>
        <v>H</v>
      </c>
      <c r="M8275" s="11"/>
      <c r="N8275" s="11">
        <v>8274</v>
      </c>
      <c r="O8275" s="12">
        <f t="shared" ca="1" si="584"/>
        <v>1.8588413540926225</v>
      </c>
      <c r="P8275" s="12">
        <f t="shared" ca="1" si="585"/>
        <v>1.8887751290298469</v>
      </c>
      <c r="Q8275" s="11" t="str">
        <f t="shared" ca="1" si="577"/>
        <v>H</v>
      </c>
    </row>
    <row r="8276" spans="9:17" x14ac:dyDescent="0.25">
      <c r="I8276" s="11">
        <v>8275</v>
      </c>
      <c r="J8276" s="11">
        <f t="shared" ca="1" si="582"/>
        <v>0.14143010096155684</v>
      </c>
      <c r="K8276" s="11">
        <f t="shared" ca="1" si="583"/>
        <v>2.9754761171861479</v>
      </c>
      <c r="L8276" s="11" t="str">
        <f t="shared" ca="1" si="576"/>
        <v>H</v>
      </c>
      <c r="M8276" s="11"/>
      <c r="N8276" s="11">
        <v>8275</v>
      </c>
      <c r="O8276" s="12">
        <f t="shared" ca="1" si="584"/>
        <v>0.6085520234509737</v>
      </c>
      <c r="P8276" s="12">
        <f t="shared" ca="1" si="585"/>
        <v>0.98417493967065961</v>
      </c>
      <c r="Q8276" s="11" t="str">
        <f t="shared" ca="1" si="577"/>
        <v>H</v>
      </c>
    </row>
    <row r="8277" spans="9:17" x14ac:dyDescent="0.25">
      <c r="I8277" s="11">
        <v>8276</v>
      </c>
      <c r="J8277" s="11">
        <f t="shared" ca="1" si="582"/>
        <v>3.3422229668462591</v>
      </c>
      <c r="K8277" s="11">
        <f t="shared" ca="1" si="583"/>
        <v>3.3541163795401951</v>
      </c>
      <c r="L8277" s="11" t="str">
        <f t="shared" ca="1" si="576"/>
        <v>H</v>
      </c>
      <c r="M8277" s="11"/>
      <c r="N8277" s="11">
        <v>8276</v>
      </c>
      <c r="O8277" s="12">
        <f t="shared" ca="1" si="584"/>
        <v>-0.71811022594616891</v>
      </c>
      <c r="P8277" s="12">
        <f t="shared" ca="1" si="585"/>
        <v>1.157474499208448</v>
      </c>
      <c r="Q8277" s="11" t="str">
        <f t="shared" ca="1" si="577"/>
        <v>H</v>
      </c>
    </row>
    <row r="8278" spans="9:17" x14ac:dyDescent="0.25">
      <c r="I8278" s="11">
        <v>8277</v>
      </c>
      <c r="J8278" s="11">
        <f t="shared" ca="1" si="582"/>
        <v>1.2749677468451237E-2</v>
      </c>
      <c r="K8278" s="11">
        <f t="shared" ca="1" si="583"/>
        <v>2.1407284077591147</v>
      </c>
      <c r="L8278" s="11" t="str">
        <f t="shared" ca="1" si="576"/>
        <v>H</v>
      </c>
      <c r="M8278" s="11"/>
      <c r="N8278" s="11">
        <v>8277</v>
      </c>
      <c r="O8278" s="12">
        <f t="shared" ca="1" si="584"/>
        <v>-1.6131752890844273</v>
      </c>
      <c r="P8278" s="12">
        <f t="shared" ca="1" si="585"/>
        <v>0.1221668424754534</v>
      </c>
      <c r="Q8278" s="11" t="str">
        <f t="shared" ca="1" si="577"/>
        <v>H</v>
      </c>
    </row>
    <row r="8279" spans="9:17" x14ac:dyDescent="0.25">
      <c r="I8279" s="11">
        <v>8278</v>
      </c>
      <c r="J8279" s="11">
        <f t="shared" ca="1" si="582"/>
        <v>1.6825273809268602</v>
      </c>
      <c r="K8279" s="11">
        <f t="shared" ca="1" si="583"/>
        <v>2.6975981345180324</v>
      </c>
      <c r="L8279" s="11" t="str">
        <f t="shared" ca="1" si="576"/>
        <v>H</v>
      </c>
      <c r="M8279" s="11"/>
      <c r="N8279" s="11">
        <v>8278</v>
      </c>
      <c r="O8279" s="12">
        <f t="shared" ca="1" si="584"/>
        <v>-0.10448542111510528</v>
      </c>
      <c r="P8279" s="12">
        <f t="shared" ca="1" si="585"/>
        <v>0.23733372044208123</v>
      </c>
      <c r="Q8279" s="11" t="str">
        <f t="shared" ca="1" si="577"/>
        <v>H</v>
      </c>
    </row>
    <row r="8280" spans="9:17" x14ac:dyDescent="0.25">
      <c r="I8280" s="11">
        <v>8279</v>
      </c>
      <c r="J8280" s="11">
        <f t="shared" ca="1" si="582"/>
        <v>0.66522945647808052</v>
      </c>
      <c r="K8280" s="11">
        <f t="shared" ca="1" si="583"/>
        <v>2.3418312291715062</v>
      </c>
      <c r="L8280" s="11" t="str">
        <f t="shared" ca="1" si="576"/>
        <v>H</v>
      </c>
      <c r="M8280" s="11"/>
      <c r="N8280" s="11">
        <v>8279</v>
      </c>
      <c r="O8280" s="12">
        <f t="shared" ca="1" si="584"/>
        <v>-0.65647489726107278</v>
      </c>
      <c r="P8280" s="12">
        <f t="shared" ca="1" si="585"/>
        <v>0.94881293788840648</v>
      </c>
      <c r="Q8280" s="11" t="str">
        <f t="shared" ca="1" si="577"/>
        <v>H</v>
      </c>
    </row>
    <row r="8281" spans="9:17" x14ac:dyDescent="0.25">
      <c r="I8281" s="11">
        <v>8280</v>
      </c>
      <c r="J8281" s="11">
        <f t="shared" ca="1" si="582"/>
        <v>-2.6594128533720895</v>
      </c>
      <c r="K8281" s="11">
        <f t="shared" ca="1" si="583"/>
        <v>0.24603890517039217</v>
      </c>
      <c r="L8281" s="11" t="str">
        <f t="shared" ca="1" si="576"/>
        <v>H</v>
      </c>
      <c r="M8281" s="11"/>
      <c r="N8281" s="11">
        <v>8280</v>
      </c>
      <c r="O8281" s="12">
        <f t="shared" ca="1" si="584"/>
        <v>-1.2604867791036147</v>
      </c>
      <c r="P8281" s="12">
        <f t="shared" ca="1" si="585"/>
        <v>-0.46669437915175793</v>
      </c>
      <c r="Q8281" s="11" t="str">
        <f t="shared" ca="1" si="577"/>
        <v>H</v>
      </c>
    </row>
    <row r="8282" spans="9:17" x14ac:dyDescent="0.25">
      <c r="I8282" s="11">
        <v>8281</v>
      </c>
      <c r="J8282" s="11">
        <f t="shared" ca="1" si="582"/>
        <v>0.15339044586742101</v>
      </c>
      <c r="K8282" s="11">
        <f t="shared" ca="1" si="583"/>
        <v>1.6435239740281014</v>
      </c>
      <c r="L8282" s="11" t="str">
        <f t="shared" ca="1" si="576"/>
        <v>H</v>
      </c>
      <c r="M8282" s="11"/>
      <c r="N8282" s="11">
        <v>8281</v>
      </c>
      <c r="O8282" s="12">
        <f t="shared" ca="1" si="584"/>
        <v>-0.67702191926509747</v>
      </c>
      <c r="P8282" s="12">
        <f t="shared" ca="1" si="585"/>
        <v>-0.11475412678522368</v>
      </c>
      <c r="Q8282" s="11" t="str">
        <f t="shared" ca="1" si="577"/>
        <v>H</v>
      </c>
    </row>
    <row r="8283" spans="9:17" x14ac:dyDescent="0.25">
      <c r="I8283" s="11">
        <v>8282</v>
      </c>
      <c r="J8283" s="11">
        <f t="shared" ca="1" si="582"/>
        <v>1.7818297237088743</v>
      </c>
      <c r="K8283" s="11">
        <f t="shared" ca="1" si="583"/>
        <v>2.4878439457221346</v>
      </c>
      <c r="L8283" s="11" t="str">
        <f t="shared" ca="1" si="576"/>
        <v>H</v>
      </c>
      <c r="M8283" s="11"/>
      <c r="N8283" s="11">
        <v>8282</v>
      </c>
      <c r="O8283" s="12">
        <f t="shared" ca="1" si="584"/>
        <v>0.9394004907743857</v>
      </c>
      <c r="P8283" s="12">
        <f t="shared" ca="1" si="585"/>
        <v>2.6811721004721396</v>
      </c>
      <c r="Q8283" s="11" t="str">
        <f t="shared" ca="1" si="577"/>
        <v>H</v>
      </c>
    </row>
    <row r="8284" spans="9:17" x14ac:dyDescent="0.25">
      <c r="I8284" s="11">
        <v>8283</v>
      </c>
      <c r="J8284" s="11">
        <f t="shared" ca="1" si="582"/>
        <v>-1.3365897827589879</v>
      </c>
      <c r="K8284" s="11">
        <f t="shared" ca="1" si="583"/>
        <v>1.0003947668664328</v>
      </c>
      <c r="L8284" s="11" t="str">
        <f t="shared" ca="1" si="576"/>
        <v>H</v>
      </c>
      <c r="M8284" s="11"/>
      <c r="N8284" s="11">
        <v>8283</v>
      </c>
      <c r="O8284" s="12">
        <f t="shared" ca="1" si="584"/>
        <v>-0.44041279872043992</v>
      </c>
      <c r="P8284" s="12">
        <f t="shared" ca="1" si="585"/>
        <v>1.1635280718042296</v>
      </c>
      <c r="Q8284" s="11" t="str">
        <f t="shared" ca="1" si="577"/>
        <v>H</v>
      </c>
    </row>
    <row r="8285" spans="9:17" x14ac:dyDescent="0.25">
      <c r="I8285" s="11">
        <v>8284</v>
      </c>
      <c r="J8285" s="11">
        <f t="shared" ca="1" si="582"/>
        <v>3.1019781657937981</v>
      </c>
      <c r="K8285" s="11">
        <f t="shared" ca="1" si="583"/>
        <v>2.2225120847908997</v>
      </c>
      <c r="L8285" s="11" t="str">
        <f t="shared" ca="1" si="576"/>
        <v>A</v>
      </c>
      <c r="M8285" s="11"/>
      <c r="N8285" s="11">
        <v>8284</v>
      </c>
      <c r="O8285" s="12">
        <f t="shared" ca="1" si="584"/>
        <v>-0.55518116406303131</v>
      </c>
      <c r="P8285" s="12">
        <f t="shared" ca="1" si="585"/>
        <v>1.5153902866505629</v>
      </c>
      <c r="Q8285" s="11" t="str">
        <f t="shared" ca="1" si="577"/>
        <v>H</v>
      </c>
    </row>
    <row r="8286" spans="9:17" x14ac:dyDescent="0.25">
      <c r="I8286" s="11">
        <v>8285</v>
      </c>
      <c r="J8286" s="11">
        <f t="shared" ca="1" si="582"/>
        <v>0.3054377223756618</v>
      </c>
      <c r="K8286" s="11">
        <f t="shared" ca="1" si="583"/>
        <v>1.388402981404669</v>
      </c>
      <c r="L8286" s="11" t="str">
        <f t="shared" ca="1" si="576"/>
        <v>H</v>
      </c>
      <c r="M8286" s="11"/>
      <c r="N8286" s="11">
        <v>8285</v>
      </c>
      <c r="O8286" s="12">
        <f t="shared" ca="1" si="584"/>
        <v>-1.4780598468850104</v>
      </c>
      <c r="P8286" s="12">
        <f t="shared" ca="1" si="585"/>
        <v>-0.343877555773062</v>
      </c>
      <c r="Q8286" s="11" t="str">
        <f t="shared" ca="1" si="577"/>
        <v>H</v>
      </c>
    </row>
    <row r="8287" spans="9:17" x14ac:dyDescent="0.25">
      <c r="I8287" s="11">
        <v>8286</v>
      </c>
      <c r="J8287" s="11">
        <f t="shared" ca="1" si="582"/>
        <v>3.5726258519979837</v>
      </c>
      <c r="K8287" s="11">
        <f t="shared" ca="1" si="583"/>
        <v>1.5153891141000182</v>
      </c>
      <c r="L8287" s="11" t="str">
        <f t="shared" ca="1" si="576"/>
        <v>A</v>
      </c>
      <c r="M8287" s="11"/>
      <c r="N8287" s="11">
        <v>8286</v>
      </c>
      <c r="O8287" s="12">
        <f t="shared" ca="1" si="584"/>
        <v>-0.14863770237770613</v>
      </c>
      <c r="P8287" s="12">
        <f t="shared" ca="1" si="585"/>
        <v>0.27664921210708693</v>
      </c>
      <c r="Q8287" s="11" t="str">
        <f t="shared" ca="1" si="577"/>
        <v>H</v>
      </c>
    </row>
    <row r="8288" spans="9:17" x14ac:dyDescent="0.25">
      <c r="I8288" s="11">
        <v>8287</v>
      </c>
      <c r="J8288" s="11">
        <f t="shared" ca="1" si="582"/>
        <v>1.6371471743360213</v>
      </c>
      <c r="K8288" s="11">
        <f t="shared" ca="1" si="583"/>
        <v>3.1953209284347563</v>
      </c>
      <c r="L8288" s="11" t="str">
        <f t="shared" ca="1" si="576"/>
        <v>H</v>
      </c>
      <c r="M8288" s="11"/>
      <c r="N8288" s="11">
        <v>8287</v>
      </c>
      <c r="O8288" s="12">
        <f t="shared" ca="1" si="584"/>
        <v>-0.13810604147946237</v>
      </c>
      <c r="P8288" s="12">
        <f t="shared" ca="1" si="585"/>
        <v>1.8344212889447522</v>
      </c>
      <c r="Q8288" s="11" t="str">
        <f t="shared" ca="1" si="577"/>
        <v>H</v>
      </c>
    </row>
    <row r="8289" spans="9:17" x14ac:dyDescent="0.25">
      <c r="I8289" s="11">
        <v>8288</v>
      </c>
      <c r="J8289" s="11">
        <f t="shared" ca="1" si="582"/>
        <v>-2.3481899959265311</v>
      </c>
      <c r="K8289" s="11">
        <f t="shared" ca="1" si="583"/>
        <v>0.23611137701961127</v>
      </c>
      <c r="L8289" s="11" t="str">
        <f t="shared" ca="1" si="576"/>
        <v>H</v>
      </c>
      <c r="M8289" s="11"/>
      <c r="N8289" s="11">
        <v>8288</v>
      </c>
      <c r="O8289" s="12">
        <f t="shared" ca="1" si="584"/>
        <v>0.71858612598134275</v>
      </c>
      <c r="P8289" s="12">
        <f t="shared" ca="1" si="585"/>
        <v>1.00138500038607</v>
      </c>
      <c r="Q8289" s="11" t="str">
        <f t="shared" ca="1" si="577"/>
        <v>H</v>
      </c>
    </row>
    <row r="8290" spans="9:17" x14ac:dyDescent="0.25">
      <c r="I8290" s="11">
        <v>8289</v>
      </c>
      <c r="J8290" s="11">
        <f t="shared" ca="1" si="582"/>
        <v>2.2851488759794214</v>
      </c>
      <c r="K8290" s="11">
        <f t="shared" ca="1" si="583"/>
        <v>2.9393341050649937</v>
      </c>
      <c r="L8290" s="11" t="str">
        <f t="shared" ca="1" si="576"/>
        <v>H</v>
      </c>
      <c r="M8290" s="11"/>
      <c r="N8290" s="11">
        <v>8289</v>
      </c>
      <c r="O8290" s="12">
        <f t="shared" ca="1" si="584"/>
        <v>0.45278839755054962</v>
      </c>
      <c r="P8290" s="12">
        <f t="shared" ca="1" si="585"/>
        <v>9.5418150643140631E-3</v>
      </c>
      <c r="Q8290" s="11" t="str">
        <f t="shared" ca="1" si="577"/>
        <v>A</v>
      </c>
    </row>
    <row r="8291" spans="9:17" x14ac:dyDescent="0.25">
      <c r="I8291" s="11">
        <v>8290</v>
      </c>
      <c r="J8291" s="11">
        <f t="shared" ca="1" si="582"/>
        <v>0.10730728363397524</v>
      </c>
      <c r="K8291" s="11">
        <f t="shared" ca="1" si="583"/>
        <v>0.88754381794504633</v>
      </c>
      <c r="L8291" s="11" t="str">
        <f t="shared" ca="1" si="576"/>
        <v>H</v>
      </c>
      <c r="M8291" s="11"/>
      <c r="N8291" s="11">
        <v>8290</v>
      </c>
      <c r="O8291" s="12">
        <f t="shared" ca="1" si="584"/>
        <v>1.2971136215272994</v>
      </c>
      <c r="P8291" s="12">
        <f t="shared" ca="1" si="585"/>
        <v>2.2830508708161155</v>
      </c>
      <c r="Q8291" s="11" t="str">
        <f t="shared" ca="1" si="577"/>
        <v>H</v>
      </c>
    </row>
    <row r="8292" spans="9:17" x14ac:dyDescent="0.25">
      <c r="I8292" s="11">
        <v>8291</v>
      </c>
      <c r="J8292" s="11">
        <f t="shared" ca="1" si="582"/>
        <v>1.5655112620870404</v>
      </c>
      <c r="K8292" s="11">
        <f t="shared" ca="1" si="583"/>
        <v>1.8826543853986055</v>
      </c>
      <c r="L8292" s="11" t="str">
        <f t="shared" ca="1" si="576"/>
        <v>H</v>
      </c>
      <c r="M8292" s="11"/>
      <c r="N8292" s="11">
        <v>8291</v>
      </c>
      <c r="O8292" s="12">
        <f t="shared" ca="1" si="584"/>
        <v>2.3999214560447291</v>
      </c>
      <c r="P8292" s="12">
        <f t="shared" ca="1" si="585"/>
        <v>-0.12606855320841071</v>
      </c>
      <c r="Q8292" s="11" t="str">
        <f t="shared" ca="1" si="577"/>
        <v>A</v>
      </c>
    </row>
    <row r="8293" spans="9:17" x14ac:dyDescent="0.25">
      <c r="I8293" s="11">
        <v>8292</v>
      </c>
      <c r="J8293" s="11">
        <f t="shared" ca="1" si="582"/>
        <v>-0.51778769648027667</v>
      </c>
      <c r="K8293" s="11">
        <f t="shared" ca="1" si="583"/>
        <v>1.4458727146392327</v>
      </c>
      <c r="L8293" s="11" t="str">
        <f t="shared" ca="1" si="576"/>
        <v>H</v>
      </c>
      <c r="M8293" s="11"/>
      <c r="N8293" s="11">
        <v>8292</v>
      </c>
      <c r="O8293" s="12">
        <f t="shared" ca="1" si="584"/>
        <v>-0.30704834298171435</v>
      </c>
      <c r="P8293" s="12">
        <f t="shared" ca="1" si="585"/>
        <v>0.95209123439068377</v>
      </c>
      <c r="Q8293" s="11" t="str">
        <f t="shared" ca="1" si="577"/>
        <v>H</v>
      </c>
    </row>
    <row r="8294" spans="9:17" x14ac:dyDescent="0.25">
      <c r="I8294" s="11">
        <v>8293</v>
      </c>
      <c r="J8294" s="11">
        <f t="shared" ca="1" si="582"/>
        <v>1.5993532245923965</v>
      </c>
      <c r="K8294" s="11">
        <f t="shared" ca="1" si="583"/>
        <v>2.3713107619441254</v>
      </c>
      <c r="L8294" s="11" t="str">
        <f t="shared" ca="1" si="576"/>
        <v>H</v>
      </c>
      <c r="M8294" s="11"/>
      <c r="N8294" s="11">
        <v>8293</v>
      </c>
      <c r="O8294" s="12">
        <f t="shared" ca="1" si="584"/>
        <v>-0.19128966068435305</v>
      </c>
      <c r="P8294" s="12">
        <f t="shared" ca="1" si="585"/>
        <v>1.3088886858527176</v>
      </c>
      <c r="Q8294" s="11" t="str">
        <f t="shared" ca="1" si="577"/>
        <v>H</v>
      </c>
    </row>
    <row r="8295" spans="9:17" x14ac:dyDescent="0.25">
      <c r="I8295" s="11">
        <v>8294</v>
      </c>
      <c r="J8295" s="11">
        <f t="shared" ca="1" si="582"/>
        <v>1.8117618488201015</v>
      </c>
      <c r="K8295" s="11">
        <f t="shared" ca="1" si="583"/>
        <v>3.1395818665613033</v>
      </c>
      <c r="L8295" s="11" t="str">
        <f t="shared" ca="1" si="576"/>
        <v>H</v>
      </c>
      <c r="M8295" s="11"/>
      <c r="N8295" s="11">
        <v>8294</v>
      </c>
      <c r="O8295" s="12">
        <f t="shared" ca="1" si="584"/>
        <v>-1.070668697539594</v>
      </c>
      <c r="P8295" s="12">
        <f t="shared" ca="1" si="585"/>
        <v>1.3427731216637213</v>
      </c>
      <c r="Q8295" s="11" t="str">
        <f t="shared" ca="1" si="577"/>
        <v>H</v>
      </c>
    </row>
    <row r="8296" spans="9:17" x14ac:dyDescent="0.25">
      <c r="I8296" s="11">
        <v>8295</v>
      </c>
      <c r="J8296" s="11">
        <f t="shared" ca="1" si="582"/>
        <v>0.96799676947961766</v>
      </c>
      <c r="K8296" s="11">
        <f t="shared" ca="1" si="583"/>
        <v>2.3090087402532573</v>
      </c>
      <c r="L8296" s="11" t="str">
        <f t="shared" ca="1" si="576"/>
        <v>H</v>
      </c>
      <c r="M8296" s="11"/>
      <c r="N8296" s="11">
        <v>8295</v>
      </c>
      <c r="O8296" s="12">
        <f t="shared" ca="1" si="584"/>
        <v>-0.44963026832202158</v>
      </c>
      <c r="P8296" s="12">
        <f t="shared" ca="1" si="585"/>
        <v>1.9047015165937546</v>
      </c>
      <c r="Q8296" s="11" t="str">
        <f t="shared" ca="1" si="577"/>
        <v>H</v>
      </c>
    </row>
    <row r="8297" spans="9:17" x14ac:dyDescent="0.25">
      <c r="I8297" s="11">
        <v>8296</v>
      </c>
      <c r="J8297" s="11">
        <f t="shared" ca="1" si="582"/>
        <v>2.0689808490105897</v>
      </c>
      <c r="K8297" s="11">
        <f t="shared" ca="1" si="583"/>
        <v>1.7104546293074254</v>
      </c>
      <c r="L8297" s="11" t="str">
        <f t="shared" ca="1" si="576"/>
        <v>A</v>
      </c>
      <c r="M8297" s="11"/>
      <c r="N8297" s="11">
        <v>8296</v>
      </c>
      <c r="O8297" s="12">
        <f t="shared" ca="1" si="584"/>
        <v>-0.45267278619331353</v>
      </c>
      <c r="P8297" s="12">
        <f t="shared" ca="1" si="585"/>
        <v>0.92818211297682507</v>
      </c>
      <c r="Q8297" s="11" t="str">
        <f t="shared" ca="1" si="577"/>
        <v>H</v>
      </c>
    </row>
    <row r="8298" spans="9:17" x14ac:dyDescent="0.25">
      <c r="I8298" s="11">
        <v>8297</v>
      </c>
      <c r="J8298" s="11">
        <f t="shared" ca="1" si="582"/>
        <v>0.74661867237593993</v>
      </c>
      <c r="K8298" s="11">
        <f t="shared" ca="1" si="583"/>
        <v>0.71293983331464239</v>
      </c>
      <c r="L8298" s="11" t="str">
        <f t="shared" ca="1" si="576"/>
        <v>A</v>
      </c>
      <c r="M8298" s="11"/>
      <c r="N8298" s="11">
        <v>8297</v>
      </c>
      <c r="O8298" s="12">
        <f t="shared" ca="1" si="584"/>
        <v>0.94100981516289395</v>
      </c>
      <c r="P8298" s="12">
        <f t="shared" ca="1" si="585"/>
        <v>0.6679716811990728</v>
      </c>
      <c r="Q8298" s="11" t="str">
        <f t="shared" ca="1" si="577"/>
        <v>A</v>
      </c>
    </row>
    <row r="8299" spans="9:17" x14ac:dyDescent="0.25">
      <c r="I8299" s="11">
        <v>8298</v>
      </c>
      <c r="J8299" s="11">
        <f t="shared" ca="1" si="582"/>
        <v>1.4492473648809594</v>
      </c>
      <c r="K8299" s="11">
        <f t="shared" ca="1" si="583"/>
        <v>1.3520763757856544</v>
      </c>
      <c r="L8299" s="11" t="str">
        <f t="shared" ca="1" si="576"/>
        <v>A</v>
      </c>
      <c r="M8299" s="11"/>
      <c r="N8299" s="11">
        <v>8298</v>
      </c>
      <c r="O8299" s="12">
        <f t="shared" ca="1" si="584"/>
        <v>-0.58455371830509573</v>
      </c>
      <c r="P8299" s="12">
        <f t="shared" ca="1" si="585"/>
        <v>2.0964623123185282</v>
      </c>
      <c r="Q8299" s="11" t="str">
        <f t="shared" ca="1" si="577"/>
        <v>H</v>
      </c>
    </row>
    <row r="8300" spans="9:17" x14ac:dyDescent="0.25">
      <c r="I8300" s="11">
        <v>8299</v>
      </c>
      <c r="J8300" s="11">
        <f t="shared" ca="1" si="582"/>
        <v>0.96719492038873034</v>
      </c>
      <c r="K8300" s="11">
        <f t="shared" ca="1" si="583"/>
        <v>0.95249939230137781</v>
      </c>
      <c r="L8300" s="11" t="str">
        <f t="shared" ca="1" si="576"/>
        <v>A</v>
      </c>
      <c r="M8300" s="11"/>
      <c r="N8300" s="11">
        <v>8299</v>
      </c>
      <c r="O8300" s="12">
        <f t="shared" ca="1" si="584"/>
        <v>0.57918017062827276</v>
      </c>
      <c r="P8300" s="12">
        <f t="shared" ca="1" si="585"/>
        <v>0.59768281296759374</v>
      </c>
      <c r="Q8300" s="11" t="str">
        <f t="shared" ca="1" si="577"/>
        <v>H</v>
      </c>
    </row>
    <row r="8301" spans="9:17" x14ac:dyDescent="0.25">
      <c r="I8301" s="11">
        <v>8300</v>
      </c>
      <c r="J8301" s="11">
        <f t="shared" ca="1" si="582"/>
        <v>2.3240895100332604</v>
      </c>
      <c r="K8301" s="11">
        <f t="shared" ca="1" si="583"/>
        <v>2.565538030959404</v>
      </c>
      <c r="L8301" s="11" t="str">
        <f t="shared" ca="1" si="576"/>
        <v>H</v>
      </c>
      <c r="M8301" s="11"/>
      <c r="N8301" s="11">
        <v>8300</v>
      </c>
      <c r="O8301" s="12">
        <f t="shared" ca="1" si="584"/>
        <v>1.5585778246904827</v>
      </c>
      <c r="P8301" s="12">
        <f t="shared" ca="1" si="585"/>
        <v>0.56789214094806295</v>
      </c>
      <c r="Q8301" s="11" t="str">
        <f t="shared" ca="1" si="577"/>
        <v>A</v>
      </c>
    </row>
    <row r="8302" spans="9:17" x14ac:dyDescent="0.25">
      <c r="I8302" s="11">
        <v>8301</v>
      </c>
      <c r="J8302" s="11">
        <f t="shared" ca="1" si="582"/>
        <v>4.9712422366527624</v>
      </c>
      <c r="K8302" s="11">
        <f t="shared" ca="1" si="583"/>
        <v>2.0966057452498941</v>
      </c>
      <c r="L8302" s="11" t="str">
        <f t="shared" ca="1" si="576"/>
        <v>A</v>
      </c>
      <c r="M8302" s="11"/>
      <c r="N8302" s="11">
        <v>8301</v>
      </c>
      <c r="O8302" s="12">
        <f t="shared" ca="1" si="584"/>
        <v>2.7131776332018616</v>
      </c>
      <c r="P8302" s="12">
        <f t="shared" ca="1" si="585"/>
        <v>2.7807717994987406</v>
      </c>
      <c r="Q8302" s="11" t="str">
        <f t="shared" ca="1" si="577"/>
        <v>H</v>
      </c>
    </row>
    <row r="8303" spans="9:17" x14ac:dyDescent="0.25">
      <c r="I8303" s="11">
        <v>8302</v>
      </c>
      <c r="J8303" s="11">
        <f t="shared" ca="1" si="582"/>
        <v>1.1106500132633139</v>
      </c>
      <c r="K8303" s="11">
        <f t="shared" ca="1" si="583"/>
        <v>1.9720169256635576</v>
      </c>
      <c r="L8303" s="11" t="str">
        <f t="shared" ca="1" si="576"/>
        <v>H</v>
      </c>
      <c r="M8303" s="11"/>
      <c r="N8303" s="11">
        <v>8302</v>
      </c>
      <c r="O8303" s="12">
        <f t="shared" ca="1" si="584"/>
        <v>0.91199648276997514</v>
      </c>
      <c r="P8303" s="12">
        <f t="shared" ca="1" si="585"/>
        <v>1.9812847120021946</v>
      </c>
      <c r="Q8303" s="11" t="str">
        <f t="shared" ca="1" si="577"/>
        <v>H</v>
      </c>
    </row>
    <row r="8304" spans="9:17" x14ac:dyDescent="0.25">
      <c r="I8304" s="11">
        <v>8303</v>
      </c>
      <c r="J8304" s="11">
        <f t="shared" ca="1" si="582"/>
        <v>-1.2714995774856339</v>
      </c>
      <c r="K8304" s="11">
        <f t="shared" ca="1" si="583"/>
        <v>3.36066498506759</v>
      </c>
      <c r="L8304" s="11" t="str">
        <f t="shared" ca="1" si="576"/>
        <v>H</v>
      </c>
      <c r="M8304" s="11"/>
      <c r="N8304" s="11">
        <v>8303</v>
      </c>
      <c r="O8304" s="12">
        <f t="shared" ca="1" si="584"/>
        <v>1.3639131521800016</v>
      </c>
      <c r="P8304" s="12">
        <f t="shared" ca="1" si="585"/>
        <v>0.67510836262348417</v>
      </c>
      <c r="Q8304" s="11" t="str">
        <f t="shared" ca="1" si="577"/>
        <v>A</v>
      </c>
    </row>
    <row r="8305" spans="9:17" x14ac:dyDescent="0.25">
      <c r="I8305" s="11">
        <v>8304</v>
      </c>
      <c r="J8305" s="11">
        <f t="shared" ca="1" si="582"/>
        <v>2.9628086998931549</v>
      </c>
      <c r="K8305" s="11">
        <f t="shared" ca="1" si="583"/>
        <v>0.44347416121034655</v>
      </c>
      <c r="L8305" s="11" t="str">
        <f t="shared" ca="1" si="576"/>
        <v>A</v>
      </c>
      <c r="M8305" s="11"/>
      <c r="N8305" s="11">
        <v>8304</v>
      </c>
      <c r="O8305" s="12">
        <f t="shared" ca="1" si="584"/>
        <v>0.53165051481823955</v>
      </c>
      <c r="P8305" s="12">
        <f t="shared" ca="1" si="585"/>
        <v>1.1851020302271413</v>
      </c>
      <c r="Q8305" s="11" t="str">
        <f t="shared" ca="1" si="577"/>
        <v>H</v>
      </c>
    </row>
    <row r="8306" spans="9:17" x14ac:dyDescent="0.25">
      <c r="I8306" s="11">
        <v>8305</v>
      </c>
      <c r="J8306" s="11">
        <f t="shared" ca="1" si="582"/>
        <v>0.13681783553269733</v>
      </c>
      <c r="K8306" s="11">
        <f t="shared" ca="1" si="583"/>
        <v>1.689762508612948</v>
      </c>
      <c r="L8306" s="11" t="str">
        <f t="shared" ca="1" si="576"/>
        <v>H</v>
      </c>
      <c r="M8306" s="11"/>
      <c r="N8306" s="11">
        <v>8305</v>
      </c>
      <c r="O8306" s="12">
        <f t="shared" ca="1" si="584"/>
        <v>-0.20469622871634663</v>
      </c>
      <c r="P8306" s="12">
        <f t="shared" ca="1" si="585"/>
        <v>1.3471030849333674</v>
      </c>
      <c r="Q8306" s="11" t="str">
        <f t="shared" ca="1" si="577"/>
        <v>H</v>
      </c>
    </row>
    <row r="8307" spans="9:17" x14ac:dyDescent="0.25">
      <c r="I8307" s="11">
        <v>8306</v>
      </c>
      <c r="J8307" s="11">
        <f t="shared" ca="1" si="582"/>
        <v>2.1691160808048049</v>
      </c>
      <c r="K8307" s="11">
        <f t="shared" ca="1" si="583"/>
        <v>3.9983709866080006</v>
      </c>
      <c r="L8307" s="11" t="str">
        <f t="shared" ca="1" si="576"/>
        <v>H</v>
      </c>
      <c r="M8307" s="11"/>
      <c r="N8307" s="11">
        <v>8306</v>
      </c>
      <c r="O8307" s="12">
        <f t="shared" ca="1" si="584"/>
        <v>1.0004094565725172</v>
      </c>
      <c r="P8307" s="12">
        <f t="shared" ca="1" si="585"/>
        <v>0.25921349901147528</v>
      </c>
      <c r="Q8307" s="11" t="str">
        <f t="shared" ca="1" si="577"/>
        <v>A</v>
      </c>
    </row>
    <row r="8308" spans="9:17" x14ac:dyDescent="0.25">
      <c r="I8308" s="11">
        <v>8307</v>
      </c>
      <c r="J8308" s="11">
        <f t="shared" ca="1" si="582"/>
        <v>1.0109574535220336</v>
      </c>
      <c r="K8308" s="11">
        <f t="shared" ca="1" si="583"/>
        <v>2.190750692414587</v>
      </c>
      <c r="L8308" s="11" t="str">
        <f t="shared" ca="1" si="576"/>
        <v>H</v>
      </c>
      <c r="M8308" s="11"/>
      <c r="N8308" s="11">
        <v>8307</v>
      </c>
      <c r="O8308" s="12">
        <f t="shared" ca="1" si="584"/>
        <v>-0.15736563813664617</v>
      </c>
      <c r="P8308" s="12">
        <f t="shared" ca="1" si="585"/>
        <v>2.1233501774674401</v>
      </c>
      <c r="Q8308" s="11" t="str">
        <f t="shared" ca="1" si="577"/>
        <v>H</v>
      </c>
    </row>
    <row r="8309" spans="9:17" x14ac:dyDescent="0.25">
      <c r="I8309" s="11">
        <v>8308</v>
      </c>
      <c r="J8309" s="11">
        <f t="shared" ca="1" si="582"/>
        <v>2.2069696615445547</v>
      </c>
      <c r="K8309" s="11">
        <f t="shared" ca="1" si="583"/>
        <v>2.8540852865660007</v>
      </c>
      <c r="L8309" s="11" t="str">
        <f t="shared" ca="1" si="576"/>
        <v>H</v>
      </c>
      <c r="M8309" s="11"/>
      <c r="N8309" s="11">
        <v>8308</v>
      </c>
      <c r="O8309" s="12">
        <f t="shared" ca="1" si="584"/>
        <v>2.20845994185603</v>
      </c>
      <c r="P8309" s="12">
        <f t="shared" ca="1" si="585"/>
        <v>4.5918473577451042</v>
      </c>
      <c r="Q8309" s="11" t="str">
        <f t="shared" ca="1" si="577"/>
        <v>H</v>
      </c>
    </row>
    <row r="8310" spans="9:17" x14ac:dyDescent="0.25">
      <c r="I8310" s="11">
        <v>8309</v>
      </c>
      <c r="J8310" s="11">
        <f t="shared" ca="1" si="582"/>
        <v>3.2483271423152553</v>
      </c>
      <c r="K8310" s="11">
        <f t="shared" ca="1" si="583"/>
        <v>0.9080525566883404</v>
      </c>
      <c r="L8310" s="11" t="str">
        <f t="shared" ca="1" si="576"/>
        <v>A</v>
      </c>
      <c r="M8310" s="11"/>
      <c r="N8310" s="11">
        <v>8309</v>
      </c>
      <c r="O8310" s="12">
        <f t="shared" ca="1" si="584"/>
        <v>0.14772959720697931</v>
      </c>
      <c r="P8310" s="12">
        <f t="shared" ca="1" si="585"/>
        <v>0.33685211979152729</v>
      </c>
      <c r="Q8310" s="11" t="str">
        <f t="shared" ca="1" si="577"/>
        <v>H</v>
      </c>
    </row>
    <row r="8311" spans="9:17" x14ac:dyDescent="0.25">
      <c r="I8311" s="11">
        <v>8310</v>
      </c>
      <c r="J8311" s="11">
        <f t="shared" ca="1" si="582"/>
        <v>0.62536272350366373</v>
      </c>
      <c r="K8311" s="11">
        <f t="shared" ca="1" si="583"/>
        <v>2.4802872474583277</v>
      </c>
      <c r="L8311" s="11" t="str">
        <f t="shared" ca="1" si="576"/>
        <v>H</v>
      </c>
      <c r="M8311" s="11"/>
      <c r="N8311" s="11">
        <v>8310</v>
      </c>
      <c r="O8311" s="12">
        <f t="shared" ca="1" si="584"/>
        <v>0.22720161054553745</v>
      </c>
      <c r="P8311" s="12">
        <f t="shared" ca="1" si="585"/>
        <v>2.6564422701703649</v>
      </c>
      <c r="Q8311" s="11" t="str">
        <f t="shared" ca="1" si="577"/>
        <v>H</v>
      </c>
    </row>
    <row r="8312" spans="9:17" x14ac:dyDescent="0.25">
      <c r="I8312" s="11">
        <v>8311</v>
      </c>
      <c r="J8312" s="11">
        <f t="shared" ca="1" si="582"/>
        <v>-0.39112840074093602</v>
      </c>
      <c r="K8312" s="11">
        <f t="shared" ca="1" si="583"/>
        <v>0.99051766030201249</v>
      </c>
      <c r="L8312" s="11" t="str">
        <f t="shared" ca="1" si="576"/>
        <v>H</v>
      </c>
      <c r="M8312" s="11"/>
      <c r="N8312" s="11">
        <v>8311</v>
      </c>
      <c r="O8312" s="12">
        <f t="shared" ca="1" si="584"/>
        <v>-1.8126109121726552</v>
      </c>
      <c r="P8312" s="12">
        <f t="shared" ca="1" si="585"/>
        <v>0.81809087938893843</v>
      </c>
      <c r="Q8312" s="11" t="str">
        <f t="shared" ca="1" si="577"/>
        <v>H</v>
      </c>
    </row>
    <row r="8313" spans="9:17" x14ac:dyDescent="0.25">
      <c r="I8313" s="11">
        <v>8312</v>
      </c>
      <c r="J8313" s="11">
        <f t="shared" ca="1" si="582"/>
        <v>2.1081435082086668</v>
      </c>
      <c r="K8313" s="11">
        <f t="shared" ca="1" si="583"/>
        <v>1.7915419097293619</v>
      </c>
      <c r="L8313" s="11" t="str">
        <f t="shared" ca="1" si="576"/>
        <v>A</v>
      </c>
      <c r="M8313" s="11"/>
      <c r="N8313" s="11">
        <v>8312</v>
      </c>
      <c r="O8313" s="12">
        <f t="shared" ca="1" si="584"/>
        <v>-2.2784802543689358</v>
      </c>
      <c r="P8313" s="12">
        <f t="shared" ca="1" si="585"/>
        <v>-7.4625374026306979E-2</v>
      </c>
      <c r="Q8313" s="11" t="str">
        <f t="shared" ca="1" si="577"/>
        <v>H</v>
      </c>
    </row>
    <row r="8314" spans="9:17" x14ac:dyDescent="0.25">
      <c r="I8314" s="11">
        <v>8313</v>
      </c>
      <c r="J8314" s="11">
        <f t="shared" ca="1" si="582"/>
        <v>0.70622072711720518</v>
      </c>
      <c r="K8314" s="11">
        <f t="shared" ca="1" si="583"/>
        <v>0.70256102113136309</v>
      </c>
      <c r="L8314" s="11" t="str">
        <f t="shared" ca="1" si="576"/>
        <v>A</v>
      </c>
      <c r="M8314" s="11"/>
      <c r="N8314" s="11">
        <v>8313</v>
      </c>
      <c r="O8314" s="12">
        <f t="shared" ca="1" si="584"/>
        <v>-1.2088423193775581</v>
      </c>
      <c r="P8314" s="12">
        <f t="shared" ca="1" si="585"/>
        <v>-0.87033090042582928</v>
      </c>
      <c r="Q8314" s="11" t="str">
        <f t="shared" ca="1" si="577"/>
        <v>H</v>
      </c>
    </row>
    <row r="8315" spans="9:17" x14ac:dyDescent="0.25">
      <c r="I8315" s="11">
        <v>8314</v>
      </c>
      <c r="J8315" s="11">
        <f t="shared" ca="1" si="582"/>
        <v>1.4496599138097843</v>
      </c>
      <c r="K8315" s="11">
        <f t="shared" ca="1" si="583"/>
        <v>1.7550252996907922</v>
      </c>
      <c r="L8315" s="11" t="str">
        <f t="shared" ca="1" si="576"/>
        <v>H</v>
      </c>
      <c r="M8315" s="11"/>
      <c r="N8315" s="11">
        <v>8314</v>
      </c>
      <c r="O8315" s="12">
        <f t="shared" ca="1" si="584"/>
        <v>0.65921833711218425</v>
      </c>
      <c r="P8315" s="12">
        <f t="shared" ca="1" si="585"/>
        <v>1.5908364585239823</v>
      </c>
      <c r="Q8315" s="11" t="str">
        <f t="shared" ca="1" si="577"/>
        <v>H</v>
      </c>
    </row>
    <row r="8316" spans="9:17" x14ac:dyDescent="0.25">
      <c r="I8316" s="11">
        <v>8315</v>
      </c>
      <c r="J8316" s="11">
        <f t="shared" ca="1" si="582"/>
        <v>2.7742642213861584</v>
      </c>
      <c r="K8316" s="11">
        <f t="shared" ca="1" si="583"/>
        <v>0.71582737378386163</v>
      </c>
      <c r="L8316" s="11" t="str">
        <f t="shared" ca="1" si="576"/>
        <v>A</v>
      </c>
      <c r="M8316" s="11"/>
      <c r="N8316" s="11">
        <v>8315</v>
      </c>
      <c r="O8316" s="12">
        <f t="shared" ca="1" si="584"/>
        <v>-0.83100622724245299</v>
      </c>
      <c r="P8316" s="12">
        <f t="shared" ca="1" si="585"/>
        <v>-0.87109131208471924</v>
      </c>
      <c r="Q8316" s="11" t="str">
        <f t="shared" ca="1" si="577"/>
        <v>A</v>
      </c>
    </row>
    <row r="8317" spans="9:17" x14ac:dyDescent="0.25">
      <c r="I8317" s="11">
        <v>8316</v>
      </c>
      <c r="J8317" s="11">
        <f t="shared" ca="1" si="582"/>
        <v>2.5241102615832722</v>
      </c>
      <c r="K8317" s="11">
        <f t="shared" ca="1" si="583"/>
        <v>1.2401326235223895</v>
      </c>
      <c r="L8317" s="11" t="str">
        <f t="shared" ca="1" si="576"/>
        <v>A</v>
      </c>
      <c r="M8317" s="11"/>
      <c r="N8317" s="11">
        <v>8316</v>
      </c>
      <c r="O8317" s="12">
        <f t="shared" ca="1" si="584"/>
        <v>-0.27847615790386271</v>
      </c>
      <c r="P8317" s="12">
        <f t="shared" ca="1" si="585"/>
        <v>1.3204413655843721</v>
      </c>
      <c r="Q8317" s="11" t="str">
        <f t="shared" ca="1" si="577"/>
        <v>H</v>
      </c>
    </row>
    <row r="8318" spans="9:17" x14ac:dyDescent="0.25">
      <c r="I8318" s="11">
        <v>8317</v>
      </c>
      <c r="J8318" s="11">
        <f t="shared" ca="1" si="582"/>
        <v>0.95092941227459227</v>
      </c>
      <c r="K8318" s="11">
        <f t="shared" ca="1" si="583"/>
        <v>1.5552423860221405</v>
      </c>
      <c r="L8318" s="11" t="str">
        <f t="shared" ca="1" si="576"/>
        <v>H</v>
      </c>
      <c r="M8318" s="11"/>
      <c r="N8318" s="11">
        <v>8317</v>
      </c>
      <c r="O8318" s="12">
        <f t="shared" ca="1" si="584"/>
        <v>-0.55376140466647961</v>
      </c>
      <c r="P8318" s="12">
        <f t="shared" ca="1" si="585"/>
        <v>0.13369934989268351</v>
      </c>
      <c r="Q8318" s="11" t="str">
        <f t="shared" ca="1" si="577"/>
        <v>H</v>
      </c>
    </row>
    <row r="8319" spans="9:17" x14ac:dyDescent="0.25">
      <c r="I8319" s="11">
        <v>8318</v>
      </c>
      <c r="J8319" s="11">
        <f t="shared" ca="1" si="582"/>
        <v>-0.45401133550562889</v>
      </c>
      <c r="K8319" s="11">
        <f t="shared" ca="1" si="583"/>
        <v>1.4321914231587343</v>
      </c>
      <c r="L8319" s="11" t="str">
        <f t="shared" ca="1" si="576"/>
        <v>H</v>
      </c>
      <c r="M8319" s="11"/>
      <c r="N8319" s="11">
        <v>8318</v>
      </c>
      <c r="O8319" s="12">
        <f t="shared" ca="1" si="584"/>
        <v>-0.4707970956503017</v>
      </c>
      <c r="P8319" s="12">
        <f t="shared" ca="1" si="585"/>
        <v>0.49357975564242362</v>
      </c>
      <c r="Q8319" s="11" t="str">
        <f t="shared" ca="1" si="577"/>
        <v>H</v>
      </c>
    </row>
    <row r="8320" spans="9:17" x14ac:dyDescent="0.25">
      <c r="I8320" s="11">
        <v>8319</v>
      </c>
      <c r="J8320" s="11">
        <f t="shared" ca="1" si="582"/>
        <v>-0.86238804043756223</v>
      </c>
      <c r="K8320" s="11">
        <f t="shared" ca="1" si="583"/>
        <v>1.8897774545537629</v>
      </c>
      <c r="L8320" s="11" t="str">
        <f t="shared" ca="1" si="576"/>
        <v>H</v>
      </c>
      <c r="M8320" s="11"/>
      <c r="N8320" s="11">
        <v>8319</v>
      </c>
      <c r="O8320" s="12">
        <f t="shared" ca="1" si="584"/>
        <v>0.66091026170549605</v>
      </c>
      <c r="P8320" s="12">
        <f t="shared" ca="1" si="585"/>
        <v>1.5930459937342316</v>
      </c>
      <c r="Q8320" s="11" t="str">
        <f t="shared" ca="1" si="577"/>
        <v>H</v>
      </c>
    </row>
    <row r="8321" spans="9:17" x14ac:dyDescent="0.25">
      <c r="I8321" s="11">
        <v>8320</v>
      </c>
      <c r="J8321" s="11">
        <f t="shared" ca="1" si="582"/>
        <v>2.1690277509360043</v>
      </c>
      <c r="K8321" s="11">
        <f t="shared" ca="1" si="583"/>
        <v>2.2585347857854661</v>
      </c>
      <c r="L8321" s="11" t="str">
        <f t="shared" ca="1" si="576"/>
        <v>H</v>
      </c>
      <c r="M8321" s="11"/>
      <c r="N8321" s="11">
        <v>8320</v>
      </c>
      <c r="O8321" s="12">
        <f t="shared" ca="1" si="584"/>
        <v>1.7640657296718132</v>
      </c>
      <c r="P8321" s="12">
        <f t="shared" ca="1" si="585"/>
        <v>1.9208546643649242</v>
      </c>
      <c r="Q8321" s="11" t="str">
        <f t="shared" ca="1" si="577"/>
        <v>H</v>
      </c>
    </row>
    <row r="8322" spans="9:17" x14ac:dyDescent="0.25">
      <c r="I8322" s="11">
        <v>8321</v>
      </c>
      <c r="J8322" s="11">
        <f t="shared" ca="1" si="582"/>
        <v>-0.17310969242383878</v>
      </c>
      <c r="K8322" s="11">
        <f t="shared" ca="1" si="583"/>
        <v>2.3016699654891366</v>
      </c>
      <c r="L8322" s="11" t="str">
        <f t="shared" ca="1" si="576"/>
        <v>H</v>
      </c>
      <c r="M8322" s="11"/>
      <c r="N8322" s="11">
        <v>8321</v>
      </c>
      <c r="O8322" s="12">
        <f t="shared" ca="1" si="584"/>
        <v>1.9846436741409805</v>
      </c>
      <c r="P8322" s="12">
        <f t="shared" ca="1" si="585"/>
        <v>1.4752111592644808</v>
      </c>
      <c r="Q8322" s="11" t="str">
        <f t="shared" ca="1" si="577"/>
        <v>A</v>
      </c>
    </row>
    <row r="8323" spans="9:17" x14ac:dyDescent="0.25">
      <c r="I8323" s="11">
        <v>8322</v>
      </c>
      <c r="J8323" s="11">
        <f t="shared" ref="J8323:J8386" ca="1" si="586">NORMINV(RAND(), $D$3,$F$3)</f>
        <v>1.3984510797054761</v>
      </c>
      <c r="K8323" s="11">
        <f t="shared" ref="K8323:K8386" ca="1" si="587">NORMINV(RAND(), $D$2,$F$2)</f>
        <v>3.6464819050700528</v>
      </c>
      <c r="L8323" s="11" t="str">
        <f t="shared" ca="1" si="576"/>
        <v>H</v>
      </c>
      <c r="M8323" s="11"/>
      <c r="N8323" s="11">
        <v>8322</v>
      </c>
      <c r="O8323" s="12">
        <f t="shared" ref="O8323:O8386" ca="1" si="588">NORMINV(RAND(), $D$11,$F$11)</f>
        <v>1.7574415919092887</v>
      </c>
      <c r="P8323" s="12">
        <f t="shared" ref="P8323:P8386" ca="1" si="589">NORMINV(RAND(), $D$10,$F$10)</f>
        <v>1.8301286099529244</v>
      </c>
      <c r="Q8323" s="11" t="str">
        <f t="shared" ca="1" si="577"/>
        <v>H</v>
      </c>
    </row>
    <row r="8324" spans="9:17" x14ac:dyDescent="0.25">
      <c r="I8324" s="11">
        <v>8323</v>
      </c>
      <c r="J8324" s="11">
        <f t="shared" ca="1" si="586"/>
        <v>-0.18044373291880922</v>
      </c>
      <c r="K8324" s="11">
        <f t="shared" ca="1" si="587"/>
        <v>0.48902396522769487</v>
      </c>
      <c r="L8324" s="11" t="str">
        <f t="shared" ca="1" si="576"/>
        <v>H</v>
      </c>
      <c r="M8324" s="11"/>
      <c r="N8324" s="11">
        <v>8323</v>
      </c>
      <c r="O8324" s="12">
        <f t="shared" ca="1" si="588"/>
        <v>1.334313842027846</v>
      </c>
      <c r="P8324" s="12">
        <f t="shared" ca="1" si="589"/>
        <v>9.2373382824397332E-2</v>
      </c>
      <c r="Q8324" s="11" t="str">
        <f t="shared" ca="1" si="577"/>
        <v>A</v>
      </c>
    </row>
    <row r="8325" spans="9:17" x14ac:dyDescent="0.25">
      <c r="I8325" s="11">
        <v>8324</v>
      </c>
      <c r="J8325" s="11">
        <f t="shared" ca="1" si="586"/>
        <v>0.54374649136035058</v>
      </c>
      <c r="K8325" s="11">
        <f t="shared" ca="1" si="587"/>
        <v>2.71869618561368</v>
      </c>
      <c r="L8325" s="11" t="str">
        <f t="shared" ca="1" si="576"/>
        <v>H</v>
      </c>
      <c r="M8325" s="11"/>
      <c r="N8325" s="11">
        <v>8324</v>
      </c>
      <c r="O8325" s="12">
        <f t="shared" ca="1" si="588"/>
        <v>0.63202682718020053</v>
      </c>
      <c r="P8325" s="12">
        <f t="shared" ca="1" si="589"/>
        <v>2.7729354676010525</v>
      </c>
      <c r="Q8325" s="11" t="str">
        <f t="shared" ca="1" si="577"/>
        <v>H</v>
      </c>
    </row>
    <row r="8326" spans="9:17" x14ac:dyDescent="0.25">
      <c r="I8326" s="11">
        <v>8325</v>
      </c>
      <c r="J8326" s="11">
        <f t="shared" ca="1" si="586"/>
        <v>1.2219599669557251</v>
      </c>
      <c r="K8326" s="11">
        <f t="shared" ca="1" si="587"/>
        <v>1.1273738884230016</v>
      </c>
      <c r="L8326" s="11" t="str">
        <f t="shared" ca="1" si="576"/>
        <v>A</v>
      </c>
      <c r="M8326" s="11"/>
      <c r="N8326" s="11">
        <v>8325</v>
      </c>
      <c r="O8326" s="12">
        <f t="shared" ca="1" si="588"/>
        <v>0.89077538030873937</v>
      </c>
      <c r="P8326" s="12">
        <f t="shared" ca="1" si="589"/>
        <v>-0.72955819445711301</v>
      </c>
      <c r="Q8326" s="11" t="str">
        <f t="shared" ca="1" si="577"/>
        <v>A</v>
      </c>
    </row>
    <row r="8327" spans="9:17" x14ac:dyDescent="0.25">
      <c r="I8327" s="11">
        <v>8326</v>
      </c>
      <c r="J8327" s="11">
        <f t="shared" ca="1" si="586"/>
        <v>0.21718410687252354</v>
      </c>
      <c r="K8327" s="11">
        <f t="shared" ca="1" si="587"/>
        <v>0.83109533303541294</v>
      </c>
      <c r="L8327" s="11" t="str">
        <f t="shared" ca="1" si="576"/>
        <v>H</v>
      </c>
      <c r="M8327" s="11"/>
      <c r="N8327" s="11">
        <v>8326</v>
      </c>
      <c r="O8327" s="12">
        <f t="shared" ca="1" si="588"/>
        <v>2.6529560145684687</v>
      </c>
      <c r="P8327" s="12">
        <f t="shared" ca="1" si="589"/>
        <v>2.2819925864673234</v>
      </c>
      <c r="Q8327" s="11" t="str">
        <f t="shared" ca="1" si="577"/>
        <v>A</v>
      </c>
    </row>
    <row r="8328" spans="9:17" x14ac:dyDescent="0.25">
      <c r="I8328" s="11">
        <v>8327</v>
      </c>
      <c r="J8328" s="11">
        <f t="shared" ca="1" si="586"/>
        <v>0.43256737974973147</v>
      </c>
      <c r="K8328" s="11">
        <f t="shared" ca="1" si="587"/>
        <v>2.2980754483094756</v>
      </c>
      <c r="L8328" s="11" t="str">
        <f t="shared" ca="1" si="576"/>
        <v>H</v>
      </c>
      <c r="M8328" s="11"/>
      <c r="N8328" s="11">
        <v>8327</v>
      </c>
      <c r="O8328" s="12">
        <f t="shared" ca="1" si="588"/>
        <v>-1.1533924366722481</v>
      </c>
      <c r="P8328" s="12">
        <f t="shared" ca="1" si="589"/>
        <v>1.2430985471342431</v>
      </c>
      <c r="Q8328" s="11" t="str">
        <f t="shared" ca="1" si="577"/>
        <v>H</v>
      </c>
    </row>
    <row r="8329" spans="9:17" x14ac:dyDescent="0.25">
      <c r="I8329" s="11">
        <v>8328</v>
      </c>
      <c r="J8329" s="11">
        <f t="shared" ca="1" si="586"/>
        <v>-0.31870769438807567</v>
      </c>
      <c r="K8329" s="11">
        <f t="shared" ca="1" si="587"/>
        <v>0.28716997073049799</v>
      </c>
      <c r="L8329" s="11" t="str">
        <f t="shared" ca="1" si="576"/>
        <v>H</v>
      </c>
      <c r="M8329" s="11"/>
      <c r="N8329" s="11">
        <v>8328</v>
      </c>
      <c r="O8329" s="12">
        <f t="shared" ca="1" si="588"/>
        <v>2.2431791645704737</v>
      </c>
      <c r="P8329" s="12">
        <f t="shared" ca="1" si="589"/>
        <v>1.8259066588821811</v>
      </c>
      <c r="Q8329" s="11" t="str">
        <f t="shared" ca="1" si="577"/>
        <v>A</v>
      </c>
    </row>
    <row r="8330" spans="9:17" x14ac:dyDescent="0.25">
      <c r="I8330" s="11">
        <v>8329</v>
      </c>
      <c r="J8330" s="11">
        <f t="shared" ca="1" si="586"/>
        <v>1.8008095163799058</v>
      </c>
      <c r="K8330" s="11">
        <f t="shared" ca="1" si="587"/>
        <v>-0.59266725529818753</v>
      </c>
      <c r="L8330" s="11" t="str">
        <f t="shared" ca="1" si="576"/>
        <v>A</v>
      </c>
      <c r="M8330" s="11"/>
      <c r="N8330" s="11">
        <v>8329</v>
      </c>
      <c r="O8330" s="12">
        <f t="shared" ca="1" si="588"/>
        <v>1.118699714814845</v>
      </c>
      <c r="P8330" s="12">
        <f t="shared" ca="1" si="589"/>
        <v>1.2105597820420733</v>
      </c>
      <c r="Q8330" s="11" t="str">
        <f t="shared" ca="1" si="577"/>
        <v>H</v>
      </c>
    </row>
    <row r="8331" spans="9:17" x14ac:dyDescent="0.25">
      <c r="I8331" s="11">
        <v>8330</v>
      </c>
      <c r="J8331" s="11">
        <f t="shared" ca="1" si="586"/>
        <v>3.3381315762613664</v>
      </c>
      <c r="K8331" s="11">
        <f t="shared" ca="1" si="587"/>
        <v>2.4429122200402595</v>
      </c>
      <c r="L8331" s="11" t="str">
        <f t="shared" ca="1" si="576"/>
        <v>A</v>
      </c>
      <c r="M8331" s="11"/>
      <c r="N8331" s="11">
        <v>8330</v>
      </c>
      <c r="O8331" s="12">
        <f t="shared" ca="1" si="588"/>
        <v>1.7467650960866017</v>
      </c>
      <c r="P8331" s="12">
        <f t="shared" ca="1" si="589"/>
        <v>0.82437077009155479</v>
      </c>
      <c r="Q8331" s="11" t="str">
        <f t="shared" ca="1" si="577"/>
        <v>A</v>
      </c>
    </row>
    <row r="8332" spans="9:17" x14ac:dyDescent="0.25">
      <c r="I8332" s="11">
        <v>8331</v>
      </c>
      <c r="J8332" s="11">
        <f t="shared" ca="1" si="586"/>
        <v>0.55579344255042096</v>
      </c>
      <c r="K8332" s="11">
        <f t="shared" ca="1" si="587"/>
        <v>1.3810870507286772</v>
      </c>
      <c r="L8332" s="11" t="str">
        <f t="shared" ca="1" si="576"/>
        <v>H</v>
      </c>
      <c r="M8332" s="11"/>
      <c r="N8332" s="11">
        <v>8331</v>
      </c>
      <c r="O8332" s="12">
        <f t="shared" ca="1" si="588"/>
        <v>1.0269020527343313</v>
      </c>
      <c r="P8332" s="12">
        <f t="shared" ca="1" si="589"/>
        <v>-0.55012554208453968</v>
      </c>
      <c r="Q8332" s="11" t="str">
        <f t="shared" ca="1" si="577"/>
        <v>A</v>
      </c>
    </row>
    <row r="8333" spans="9:17" x14ac:dyDescent="0.25">
      <c r="I8333" s="11">
        <v>8332</v>
      </c>
      <c r="J8333" s="11">
        <f t="shared" ca="1" si="586"/>
        <v>-0.61630642725643081</v>
      </c>
      <c r="K8333" s="11">
        <f t="shared" ca="1" si="587"/>
        <v>3.298414050361226</v>
      </c>
      <c r="L8333" s="11" t="str">
        <f t="shared" ca="1" si="576"/>
        <v>H</v>
      </c>
      <c r="M8333" s="11"/>
      <c r="N8333" s="11">
        <v>8332</v>
      </c>
      <c r="O8333" s="12">
        <f t="shared" ca="1" si="588"/>
        <v>2.0515392153828227</v>
      </c>
      <c r="P8333" s="12">
        <f t="shared" ca="1" si="589"/>
        <v>4.0194644544290181</v>
      </c>
      <c r="Q8333" s="11" t="str">
        <f t="shared" ca="1" si="577"/>
        <v>H</v>
      </c>
    </row>
    <row r="8334" spans="9:17" x14ac:dyDescent="0.25">
      <c r="I8334" s="11">
        <v>8333</v>
      </c>
      <c r="J8334" s="11">
        <f t="shared" ca="1" si="586"/>
        <v>2.537713864835434</v>
      </c>
      <c r="K8334" s="11">
        <f t="shared" ca="1" si="587"/>
        <v>1.9949790282656146</v>
      </c>
      <c r="L8334" s="11" t="str">
        <f t="shared" ca="1" si="576"/>
        <v>A</v>
      </c>
      <c r="M8334" s="11"/>
      <c r="N8334" s="11">
        <v>8333</v>
      </c>
      <c r="O8334" s="12">
        <f t="shared" ca="1" si="588"/>
        <v>0.13452892112029319</v>
      </c>
      <c r="P8334" s="12">
        <f t="shared" ca="1" si="589"/>
        <v>1.4286729081178962</v>
      </c>
      <c r="Q8334" s="11" t="str">
        <f t="shared" ca="1" si="577"/>
        <v>H</v>
      </c>
    </row>
    <row r="8335" spans="9:17" x14ac:dyDescent="0.25">
      <c r="I8335" s="11">
        <v>8334</v>
      </c>
      <c r="J8335" s="11">
        <f t="shared" ca="1" si="586"/>
        <v>0.77660215645075303</v>
      </c>
      <c r="K8335" s="11">
        <f t="shared" ca="1" si="587"/>
        <v>1.3294167787510174</v>
      </c>
      <c r="L8335" s="11" t="str">
        <f t="shared" ca="1" si="576"/>
        <v>H</v>
      </c>
      <c r="M8335" s="11"/>
      <c r="N8335" s="11">
        <v>8334</v>
      </c>
      <c r="O8335" s="12">
        <f t="shared" ca="1" si="588"/>
        <v>1.2594410060241261</v>
      </c>
      <c r="P8335" s="12">
        <f t="shared" ca="1" si="589"/>
        <v>-1.6119795330043898</v>
      </c>
      <c r="Q8335" s="11" t="str">
        <f t="shared" ca="1" si="577"/>
        <v>A</v>
      </c>
    </row>
    <row r="8336" spans="9:17" x14ac:dyDescent="0.25">
      <c r="I8336" s="11">
        <v>8335</v>
      </c>
      <c r="J8336" s="11">
        <f t="shared" ca="1" si="586"/>
        <v>0.70398536319771376</v>
      </c>
      <c r="K8336" s="11">
        <f t="shared" ca="1" si="587"/>
        <v>0.7503769880420017</v>
      </c>
      <c r="L8336" s="11" t="str">
        <f t="shared" ca="1" si="576"/>
        <v>H</v>
      </c>
      <c r="M8336" s="11"/>
      <c r="N8336" s="11">
        <v>8335</v>
      </c>
      <c r="O8336" s="12">
        <f t="shared" ca="1" si="588"/>
        <v>1.3550081890779579</v>
      </c>
      <c r="P8336" s="12">
        <f t="shared" ca="1" si="589"/>
        <v>-0.97705196939428873</v>
      </c>
      <c r="Q8336" s="11" t="str">
        <f t="shared" ca="1" si="577"/>
        <v>A</v>
      </c>
    </row>
    <row r="8337" spans="9:17" x14ac:dyDescent="0.25">
      <c r="I8337" s="11">
        <v>8336</v>
      </c>
      <c r="J8337" s="11">
        <f t="shared" ca="1" si="586"/>
        <v>-0.24693398144502365</v>
      </c>
      <c r="K8337" s="11">
        <f t="shared" ca="1" si="587"/>
        <v>0.70111466982431447</v>
      </c>
      <c r="L8337" s="11" t="str">
        <f t="shared" ca="1" si="576"/>
        <v>H</v>
      </c>
      <c r="M8337" s="11"/>
      <c r="N8337" s="11">
        <v>8336</v>
      </c>
      <c r="O8337" s="12">
        <f t="shared" ca="1" si="588"/>
        <v>0.65433045326310635</v>
      </c>
      <c r="P8337" s="12">
        <f t="shared" ca="1" si="589"/>
        <v>0.30125331656273446</v>
      </c>
      <c r="Q8337" s="11" t="str">
        <f t="shared" ca="1" si="577"/>
        <v>A</v>
      </c>
    </row>
    <row r="8338" spans="9:17" x14ac:dyDescent="0.25">
      <c r="I8338" s="11">
        <v>8337</v>
      </c>
      <c r="J8338" s="11">
        <f t="shared" ca="1" si="586"/>
        <v>1.9421056622069788</v>
      </c>
      <c r="K8338" s="11">
        <f t="shared" ca="1" si="587"/>
        <v>2.5247877234567668</v>
      </c>
      <c r="L8338" s="11" t="str">
        <f t="shared" ca="1" si="576"/>
        <v>H</v>
      </c>
      <c r="M8338" s="11"/>
      <c r="N8338" s="11">
        <v>8337</v>
      </c>
      <c r="O8338" s="12">
        <f t="shared" ca="1" si="588"/>
        <v>0.59176029644611639</v>
      </c>
      <c r="P8338" s="12">
        <f t="shared" ca="1" si="589"/>
        <v>0.29720225203210815</v>
      </c>
      <c r="Q8338" s="11" t="str">
        <f t="shared" ca="1" si="577"/>
        <v>A</v>
      </c>
    </row>
    <row r="8339" spans="9:17" x14ac:dyDescent="0.25">
      <c r="I8339" s="11">
        <v>8338</v>
      </c>
      <c r="J8339" s="11">
        <f t="shared" ca="1" si="586"/>
        <v>4.4795928485962255E-2</v>
      </c>
      <c r="K8339" s="11">
        <f t="shared" ca="1" si="587"/>
        <v>1.5953300153314429</v>
      </c>
      <c r="L8339" s="11" t="str">
        <f t="shared" ca="1" si="576"/>
        <v>H</v>
      </c>
      <c r="M8339" s="11"/>
      <c r="N8339" s="11">
        <v>8338</v>
      </c>
      <c r="O8339" s="12">
        <f t="shared" ca="1" si="588"/>
        <v>1.0550187426066842</v>
      </c>
      <c r="P8339" s="12">
        <f t="shared" ca="1" si="589"/>
        <v>-1.9691406532550686</v>
      </c>
      <c r="Q8339" s="11" t="str">
        <f t="shared" ca="1" si="577"/>
        <v>A</v>
      </c>
    </row>
    <row r="8340" spans="9:17" x14ac:dyDescent="0.25">
      <c r="I8340" s="11">
        <v>8339</v>
      </c>
      <c r="J8340" s="11">
        <f t="shared" ca="1" si="586"/>
        <v>0.26306187127047098</v>
      </c>
      <c r="K8340" s="11">
        <f t="shared" ca="1" si="587"/>
        <v>1.1250850178789047</v>
      </c>
      <c r="L8340" s="11" t="str">
        <f t="shared" ca="1" si="576"/>
        <v>H</v>
      </c>
      <c r="M8340" s="11"/>
      <c r="N8340" s="11">
        <v>8339</v>
      </c>
      <c r="O8340" s="12">
        <f t="shared" ca="1" si="588"/>
        <v>-0.19167253994830391</v>
      </c>
      <c r="P8340" s="12">
        <f t="shared" ca="1" si="589"/>
        <v>1.0197945757475511</v>
      </c>
      <c r="Q8340" s="11" t="str">
        <f t="shared" ca="1" si="577"/>
        <v>H</v>
      </c>
    </row>
    <row r="8341" spans="9:17" x14ac:dyDescent="0.25">
      <c r="I8341" s="11">
        <v>8340</v>
      </c>
      <c r="J8341" s="11">
        <f t="shared" ca="1" si="586"/>
        <v>-0.30588782323886876</v>
      </c>
      <c r="K8341" s="11">
        <f t="shared" ca="1" si="587"/>
        <v>1.8095181466354644</v>
      </c>
      <c r="L8341" s="11" t="str">
        <f t="shared" ca="1" si="576"/>
        <v>H</v>
      </c>
      <c r="M8341" s="11"/>
      <c r="N8341" s="11">
        <v>8340</v>
      </c>
      <c r="O8341" s="12">
        <f t="shared" ca="1" si="588"/>
        <v>1.3784541920280637</v>
      </c>
      <c r="P8341" s="12">
        <f t="shared" ca="1" si="589"/>
        <v>-0.51292161825185389</v>
      </c>
      <c r="Q8341" s="11" t="str">
        <f t="shared" ca="1" si="577"/>
        <v>A</v>
      </c>
    </row>
    <row r="8342" spans="9:17" x14ac:dyDescent="0.25">
      <c r="I8342" s="11">
        <v>8341</v>
      </c>
      <c r="J8342" s="11">
        <f t="shared" ca="1" si="586"/>
        <v>3.7119620874824424</v>
      </c>
      <c r="K8342" s="11">
        <f t="shared" ca="1" si="587"/>
        <v>3.6717225149260146</v>
      </c>
      <c r="L8342" s="11" t="str">
        <f t="shared" ca="1" si="576"/>
        <v>A</v>
      </c>
      <c r="M8342" s="11"/>
      <c r="N8342" s="11">
        <v>8341</v>
      </c>
      <c r="O8342" s="12">
        <f t="shared" ca="1" si="588"/>
        <v>1.2869692507330446</v>
      </c>
      <c r="P8342" s="12">
        <f t="shared" ca="1" si="589"/>
        <v>0.72690033765415252</v>
      </c>
      <c r="Q8342" s="11" t="str">
        <f t="shared" ca="1" si="577"/>
        <v>A</v>
      </c>
    </row>
    <row r="8343" spans="9:17" x14ac:dyDescent="0.25">
      <c r="I8343" s="11">
        <v>8342</v>
      </c>
      <c r="J8343" s="11">
        <f t="shared" ca="1" si="586"/>
        <v>2.1471516284207839</v>
      </c>
      <c r="K8343" s="11">
        <f t="shared" ca="1" si="587"/>
        <v>2.0554027837845728</v>
      </c>
      <c r="L8343" s="11" t="str">
        <f t="shared" ca="1" si="576"/>
        <v>A</v>
      </c>
      <c r="M8343" s="11"/>
      <c r="N8343" s="11">
        <v>8342</v>
      </c>
      <c r="O8343" s="12">
        <f t="shared" ca="1" si="588"/>
        <v>2.0766637676658739</v>
      </c>
      <c r="P8343" s="12">
        <f t="shared" ca="1" si="589"/>
        <v>0.55919326341407005</v>
      </c>
      <c r="Q8343" s="11" t="str">
        <f t="shared" ca="1" si="577"/>
        <v>A</v>
      </c>
    </row>
    <row r="8344" spans="9:17" x14ac:dyDescent="0.25">
      <c r="I8344" s="11">
        <v>8343</v>
      </c>
      <c r="J8344" s="11">
        <f t="shared" ca="1" si="586"/>
        <v>-0.45159957062284783</v>
      </c>
      <c r="K8344" s="11">
        <f t="shared" ca="1" si="587"/>
        <v>3.0428542002885077</v>
      </c>
      <c r="L8344" s="11" t="str">
        <f t="shared" ca="1" si="576"/>
        <v>H</v>
      </c>
      <c r="M8344" s="11"/>
      <c r="N8344" s="11">
        <v>8343</v>
      </c>
      <c r="O8344" s="12">
        <f t="shared" ca="1" si="588"/>
        <v>0.26091494246202962</v>
      </c>
      <c r="P8344" s="12">
        <f t="shared" ca="1" si="589"/>
        <v>1.7887521482528219</v>
      </c>
      <c r="Q8344" s="11" t="str">
        <f t="shared" ca="1" si="577"/>
        <v>H</v>
      </c>
    </row>
    <row r="8345" spans="9:17" x14ac:dyDescent="0.25">
      <c r="I8345" s="11">
        <v>8344</v>
      </c>
      <c r="J8345" s="11">
        <f t="shared" ca="1" si="586"/>
        <v>-0.78217452250361352</v>
      </c>
      <c r="K8345" s="11">
        <f t="shared" ca="1" si="587"/>
        <v>2.4708554240950851</v>
      </c>
      <c r="L8345" s="11" t="str">
        <f t="shared" ca="1" si="576"/>
        <v>H</v>
      </c>
      <c r="M8345" s="11"/>
      <c r="N8345" s="11">
        <v>8344</v>
      </c>
      <c r="O8345" s="12">
        <f t="shared" ca="1" si="588"/>
        <v>-0.39983516213689629</v>
      </c>
      <c r="P8345" s="12">
        <f t="shared" ca="1" si="589"/>
        <v>3.0997240836282107</v>
      </c>
      <c r="Q8345" s="11" t="str">
        <f t="shared" ca="1" si="577"/>
        <v>H</v>
      </c>
    </row>
    <row r="8346" spans="9:17" x14ac:dyDescent="0.25">
      <c r="I8346" s="11">
        <v>8345</v>
      </c>
      <c r="J8346" s="11">
        <f t="shared" ca="1" si="586"/>
        <v>3.2818896218185341</v>
      </c>
      <c r="K8346" s="11">
        <f t="shared" ca="1" si="587"/>
        <v>1.5302529949879191</v>
      </c>
      <c r="L8346" s="11" t="str">
        <f t="shared" ca="1" si="576"/>
        <v>A</v>
      </c>
      <c r="M8346" s="11"/>
      <c r="N8346" s="11">
        <v>8345</v>
      </c>
      <c r="O8346" s="12">
        <f t="shared" ca="1" si="588"/>
        <v>-1.6652077070771918</v>
      </c>
      <c r="P8346" s="12">
        <f t="shared" ca="1" si="589"/>
        <v>1.510302884578909</v>
      </c>
      <c r="Q8346" s="11" t="str">
        <f t="shared" ca="1" si="577"/>
        <v>H</v>
      </c>
    </row>
    <row r="8347" spans="9:17" x14ac:dyDescent="0.25">
      <c r="I8347" s="11">
        <v>8346</v>
      </c>
      <c r="J8347" s="11">
        <f t="shared" ca="1" si="586"/>
        <v>3.2560255915791174</v>
      </c>
      <c r="K8347" s="11">
        <f t="shared" ca="1" si="587"/>
        <v>1.6122992171173327</v>
      </c>
      <c r="L8347" s="11" t="str">
        <f t="shared" ca="1" si="576"/>
        <v>A</v>
      </c>
      <c r="M8347" s="11"/>
      <c r="N8347" s="11">
        <v>8346</v>
      </c>
      <c r="O8347" s="12">
        <f t="shared" ca="1" si="588"/>
        <v>0.44863737750682275</v>
      </c>
      <c r="P8347" s="12">
        <f t="shared" ca="1" si="589"/>
        <v>1.6173727526938972</v>
      </c>
      <c r="Q8347" s="11" t="str">
        <f t="shared" ca="1" si="577"/>
        <v>H</v>
      </c>
    </row>
    <row r="8348" spans="9:17" x14ac:dyDescent="0.25">
      <c r="I8348" s="11">
        <v>8347</v>
      </c>
      <c r="J8348" s="11">
        <f t="shared" ca="1" si="586"/>
        <v>2.8931327794118507</v>
      </c>
      <c r="K8348" s="11">
        <f t="shared" ca="1" si="587"/>
        <v>3.8292773822953841</v>
      </c>
      <c r="L8348" s="11" t="str">
        <f t="shared" ca="1" si="576"/>
        <v>H</v>
      </c>
      <c r="M8348" s="11"/>
      <c r="N8348" s="11">
        <v>8347</v>
      </c>
      <c r="O8348" s="12">
        <f t="shared" ca="1" si="588"/>
        <v>-1.3605715767749049E-2</v>
      </c>
      <c r="P8348" s="12">
        <f t="shared" ca="1" si="589"/>
        <v>3.4187185408428329</v>
      </c>
      <c r="Q8348" s="11" t="str">
        <f t="shared" ca="1" si="577"/>
        <v>H</v>
      </c>
    </row>
    <row r="8349" spans="9:17" x14ac:dyDescent="0.25">
      <c r="I8349" s="11">
        <v>8348</v>
      </c>
      <c r="J8349" s="11">
        <f t="shared" ca="1" si="586"/>
        <v>0.75884172436759845</v>
      </c>
      <c r="K8349" s="11">
        <f t="shared" ca="1" si="587"/>
        <v>5.2378338336006607</v>
      </c>
      <c r="L8349" s="11" t="str">
        <f t="shared" ca="1" si="576"/>
        <v>H</v>
      </c>
      <c r="M8349" s="11"/>
      <c r="N8349" s="11">
        <v>8348</v>
      </c>
      <c r="O8349" s="12">
        <f t="shared" ca="1" si="588"/>
        <v>0.18284408021043463</v>
      </c>
      <c r="P8349" s="12">
        <f t="shared" ca="1" si="589"/>
        <v>1.7748637118362787</v>
      </c>
      <c r="Q8349" s="11" t="str">
        <f t="shared" ca="1" si="577"/>
        <v>H</v>
      </c>
    </row>
    <row r="8350" spans="9:17" x14ac:dyDescent="0.25">
      <c r="I8350" s="11">
        <v>8349</v>
      </c>
      <c r="J8350" s="11">
        <f t="shared" ca="1" si="586"/>
        <v>2.1156079810440831</v>
      </c>
      <c r="K8350" s="11">
        <f t="shared" ca="1" si="587"/>
        <v>0.96142383202217085</v>
      </c>
      <c r="L8350" s="11" t="str">
        <f t="shared" ca="1" si="576"/>
        <v>A</v>
      </c>
      <c r="M8350" s="11"/>
      <c r="N8350" s="11">
        <v>8349</v>
      </c>
      <c r="O8350" s="12">
        <f t="shared" ca="1" si="588"/>
        <v>-0.7810918479286344</v>
      </c>
      <c r="P8350" s="12">
        <f t="shared" ca="1" si="589"/>
        <v>0.88230835811532327</v>
      </c>
      <c r="Q8350" s="11" t="str">
        <f t="shared" ca="1" si="577"/>
        <v>H</v>
      </c>
    </row>
    <row r="8351" spans="9:17" x14ac:dyDescent="0.25">
      <c r="I8351" s="11">
        <v>8350</v>
      </c>
      <c r="J8351" s="11">
        <f t="shared" ca="1" si="586"/>
        <v>0.10165275167923515</v>
      </c>
      <c r="K8351" s="11">
        <f t="shared" ca="1" si="587"/>
        <v>0.62145838480593274</v>
      </c>
      <c r="L8351" s="11" t="str">
        <f t="shared" ca="1" si="576"/>
        <v>H</v>
      </c>
      <c r="M8351" s="11"/>
      <c r="N8351" s="11">
        <v>8350</v>
      </c>
      <c r="O8351" s="12">
        <f t="shared" ca="1" si="588"/>
        <v>1.5519278017629943</v>
      </c>
      <c r="P8351" s="12">
        <f t="shared" ca="1" si="589"/>
        <v>1.703485791952724</v>
      </c>
      <c r="Q8351" s="11" t="str">
        <f t="shared" ca="1" si="577"/>
        <v>H</v>
      </c>
    </row>
    <row r="8352" spans="9:17" x14ac:dyDescent="0.25">
      <c r="I8352" s="11">
        <v>8351</v>
      </c>
      <c r="J8352" s="11">
        <f t="shared" ca="1" si="586"/>
        <v>1.7069509747760283</v>
      </c>
      <c r="K8352" s="11">
        <f t="shared" ca="1" si="587"/>
        <v>3.7739253182926444</v>
      </c>
      <c r="L8352" s="11" t="str">
        <f t="shared" ca="1" si="576"/>
        <v>H</v>
      </c>
      <c r="M8352" s="11"/>
      <c r="N8352" s="11">
        <v>8351</v>
      </c>
      <c r="O8352" s="12">
        <f t="shared" ca="1" si="588"/>
        <v>-0.83792376327464835</v>
      </c>
      <c r="P8352" s="12">
        <f t="shared" ca="1" si="589"/>
        <v>1.4696527213995589</v>
      </c>
      <c r="Q8352" s="11" t="str">
        <f t="shared" ca="1" si="577"/>
        <v>H</v>
      </c>
    </row>
    <row r="8353" spans="9:17" x14ac:dyDescent="0.25">
      <c r="I8353" s="11">
        <v>8352</v>
      </c>
      <c r="J8353" s="11">
        <f t="shared" ca="1" si="586"/>
        <v>1.9982976437787241</v>
      </c>
      <c r="K8353" s="11">
        <f t="shared" ca="1" si="587"/>
        <v>4.3513866553107743</v>
      </c>
      <c r="L8353" s="11" t="str">
        <f t="shared" ca="1" si="576"/>
        <v>H</v>
      </c>
      <c r="M8353" s="11"/>
      <c r="N8353" s="11">
        <v>8352</v>
      </c>
      <c r="O8353" s="12">
        <f t="shared" ca="1" si="588"/>
        <v>1.2304504513252277</v>
      </c>
      <c r="P8353" s="12">
        <f t="shared" ca="1" si="589"/>
        <v>2.1127673507971787</v>
      </c>
      <c r="Q8353" s="11" t="str">
        <f t="shared" ca="1" si="577"/>
        <v>H</v>
      </c>
    </row>
    <row r="8354" spans="9:17" x14ac:dyDescent="0.25">
      <c r="I8354" s="11">
        <v>8353</v>
      </c>
      <c r="J8354" s="11">
        <f t="shared" ca="1" si="586"/>
        <v>2.6485645495456565</v>
      </c>
      <c r="K8354" s="11">
        <f t="shared" ca="1" si="587"/>
        <v>2.1034702729298584</v>
      </c>
      <c r="L8354" s="11" t="str">
        <f t="shared" ca="1" si="576"/>
        <v>A</v>
      </c>
      <c r="M8354" s="11"/>
      <c r="N8354" s="11">
        <v>8353</v>
      </c>
      <c r="O8354" s="12">
        <f t="shared" ca="1" si="588"/>
        <v>1.9914951129853389</v>
      </c>
      <c r="P8354" s="12">
        <f t="shared" ca="1" si="589"/>
        <v>-1.3123862345163335</v>
      </c>
      <c r="Q8354" s="11" t="str">
        <f t="shared" ca="1" si="577"/>
        <v>A</v>
      </c>
    </row>
    <row r="8355" spans="9:17" x14ac:dyDescent="0.25">
      <c r="I8355" s="11">
        <v>8354</v>
      </c>
      <c r="J8355" s="11">
        <f t="shared" ca="1" si="586"/>
        <v>-0.23699652643879154</v>
      </c>
      <c r="K8355" s="11">
        <f t="shared" ca="1" si="587"/>
        <v>2.768682102187499</v>
      </c>
      <c r="L8355" s="11" t="str">
        <f t="shared" ca="1" si="576"/>
        <v>H</v>
      </c>
      <c r="M8355" s="11"/>
      <c r="N8355" s="11">
        <v>8354</v>
      </c>
      <c r="O8355" s="12">
        <f t="shared" ca="1" si="588"/>
        <v>0.69841785703805381</v>
      </c>
      <c r="P8355" s="12">
        <f t="shared" ca="1" si="589"/>
        <v>2.96621893446867</v>
      </c>
      <c r="Q8355" s="11" t="str">
        <f t="shared" ca="1" si="577"/>
        <v>H</v>
      </c>
    </row>
    <row r="8356" spans="9:17" x14ac:dyDescent="0.25">
      <c r="I8356" s="11">
        <v>8355</v>
      </c>
      <c r="J8356" s="11">
        <f t="shared" ca="1" si="586"/>
        <v>1.8522297606813565E-2</v>
      </c>
      <c r="K8356" s="11">
        <f t="shared" ca="1" si="587"/>
        <v>3.4889580913921634</v>
      </c>
      <c r="L8356" s="11" t="str">
        <f t="shared" ca="1" si="576"/>
        <v>H</v>
      </c>
      <c r="M8356" s="11"/>
      <c r="N8356" s="11">
        <v>8355</v>
      </c>
      <c r="O8356" s="12">
        <f t="shared" ca="1" si="588"/>
        <v>2.3963733439450712</v>
      </c>
      <c r="P8356" s="12">
        <f t="shared" ca="1" si="589"/>
        <v>0.18222882857141165</v>
      </c>
      <c r="Q8356" s="11" t="str">
        <f t="shared" ca="1" si="577"/>
        <v>A</v>
      </c>
    </row>
    <row r="8357" spans="9:17" x14ac:dyDescent="0.25">
      <c r="I8357" s="11">
        <v>8356</v>
      </c>
      <c r="J8357" s="11">
        <f t="shared" ca="1" si="586"/>
        <v>-0.82558595866558726</v>
      </c>
      <c r="K8357" s="11">
        <f t="shared" ca="1" si="587"/>
        <v>0.60097862149209735</v>
      </c>
      <c r="L8357" s="11" t="str">
        <f t="shared" ca="1" si="576"/>
        <v>H</v>
      </c>
      <c r="M8357" s="11"/>
      <c r="N8357" s="11">
        <v>8356</v>
      </c>
      <c r="O8357" s="12">
        <f t="shared" ca="1" si="588"/>
        <v>-0.61119375148181088</v>
      </c>
      <c r="P8357" s="12">
        <f t="shared" ca="1" si="589"/>
        <v>2.0124470408197488</v>
      </c>
      <c r="Q8357" s="11" t="str">
        <f t="shared" ca="1" si="577"/>
        <v>H</v>
      </c>
    </row>
    <row r="8358" spans="9:17" x14ac:dyDescent="0.25">
      <c r="I8358" s="11">
        <v>8357</v>
      </c>
      <c r="J8358" s="11">
        <f t="shared" ca="1" si="586"/>
        <v>0.92178043351260297</v>
      </c>
      <c r="K8358" s="11">
        <f t="shared" ca="1" si="587"/>
        <v>-1.2269088935953625</v>
      </c>
      <c r="L8358" s="11" t="str">
        <f t="shared" ca="1" si="576"/>
        <v>A</v>
      </c>
      <c r="M8358" s="11"/>
      <c r="N8358" s="11">
        <v>8357</v>
      </c>
      <c r="O8358" s="12">
        <f t="shared" ca="1" si="588"/>
        <v>0.44569983522637485</v>
      </c>
      <c r="P8358" s="12">
        <f t="shared" ca="1" si="589"/>
        <v>0.63587788325383277</v>
      </c>
      <c r="Q8358" s="11" t="str">
        <f t="shared" ca="1" si="577"/>
        <v>H</v>
      </c>
    </row>
    <row r="8359" spans="9:17" x14ac:dyDescent="0.25">
      <c r="I8359" s="11">
        <v>8358</v>
      </c>
      <c r="J8359" s="11">
        <f t="shared" ca="1" si="586"/>
        <v>1.2967849729051997</v>
      </c>
      <c r="K8359" s="11">
        <f t="shared" ca="1" si="587"/>
        <v>1.6692550595050681</v>
      </c>
      <c r="L8359" s="11" t="str">
        <f t="shared" ca="1" si="576"/>
        <v>H</v>
      </c>
      <c r="M8359" s="11"/>
      <c r="N8359" s="11">
        <v>8358</v>
      </c>
      <c r="O8359" s="12">
        <f t="shared" ca="1" si="588"/>
        <v>1.3096847932249838</v>
      </c>
      <c r="P8359" s="12">
        <f t="shared" ca="1" si="589"/>
        <v>0.23597418223413469</v>
      </c>
      <c r="Q8359" s="11" t="str">
        <f t="shared" ca="1" si="577"/>
        <v>A</v>
      </c>
    </row>
    <row r="8360" spans="9:17" x14ac:dyDescent="0.25">
      <c r="I8360" s="11">
        <v>8359</v>
      </c>
      <c r="J8360" s="11">
        <f t="shared" ca="1" si="586"/>
        <v>-2.0282429771666388E-2</v>
      </c>
      <c r="K8360" s="11">
        <f t="shared" ca="1" si="587"/>
        <v>2.6130245150718885</v>
      </c>
      <c r="L8360" s="11" t="str">
        <f t="shared" ca="1" si="576"/>
        <v>H</v>
      </c>
      <c r="M8360" s="11"/>
      <c r="N8360" s="11">
        <v>8359</v>
      </c>
      <c r="O8360" s="12">
        <f t="shared" ca="1" si="588"/>
        <v>-1.128182330206996</v>
      </c>
      <c r="P8360" s="12">
        <f t="shared" ca="1" si="589"/>
        <v>2.0671538452670011</v>
      </c>
      <c r="Q8360" s="11" t="str">
        <f t="shared" ca="1" si="577"/>
        <v>H</v>
      </c>
    </row>
    <row r="8361" spans="9:17" x14ac:dyDescent="0.25">
      <c r="I8361" s="11">
        <v>8360</v>
      </c>
      <c r="J8361" s="11">
        <f t="shared" ca="1" si="586"/>
        <v>0.76297299637682647</v>
      </c>
      <c r="K8361" s="11">
        <f t="shared" ca="1" si="587"/>
        <v>3.2175099946131507</v>
      </c>
      <c r="L8361" s="11" t="str">
        <f t="shared" ca="1" si="576"/>
        <v>H</v>
      </c>
      <c r="M8361" s="11"/>
      <c r="N8361" s="11">
        <v>8360</v>
      </c>
      <c r="O8361" s="12">
        <f t="shared" ca="1" si="588"/>
        <v>0.35015236953857753</v>
      </c>
      <c r="P8361" s="12">
        <f t="shared" ca="1" si="589"/>
        <v>1.8371653023979504</v>
      </c>
      <c r="Q8361" s="11" t="str">
        <f t="shared" ca="1" si="577"/>
        <v>H</v>
      </c>
    </row>
    <row r="8362" spans="9:17" x14ac:dyDescent="0.25">
      <c r="I8362" s="11">
        <v>8361</v>
      </c>
      <c r="J8362" s="11">
        <f t="shared" ca="1" si="586"/>
        <v>2.9592878435378975</v>
      </c>
      <c r="K8362" s="11">
        <f t="shared" ca="1" si="587"/>
        <v>2.354139798488299</v>
      </c>
      <c r="L8362" s="11" t="str">
        <f t="shared" ca="1" si="576"/>
        <v>A</v>
      </c>
      <c r="M8362" s="11"/>
      <c r="N8362" s="11">
        <v>8361</v>
      </c>
      <c r="O8362" s="12">
        <f t="shared" ca="1" si="588"/>
        <v>2.7758549541559177</v>
      </c>
      <c r="P8362" s="12">
        <f t="shared" ca="1" si="589"/>
        <v>1.3457982804730333</v>
      </c>
      <c r="Q8362" s="11" t="str">
        <f t="shared" ca="1" si="577"/>
        <v>A</v>
      </c>
    </row>
    <row r="8363" spans="9:17" x14ac:dyDescent="0.25">
      <c r="I8363" s="11">
        <v>8362</v>
      </c>
      <c r="J8363" s="11">
        <f t="shared" ca="1" si="586"/>
        <v>2.8265348717826644</v>
      </c>
      <c r="K8363" s="11">
        <f t="shared" ca="1" si="587"/>
        <v>2.1197531021107046</v>
      </c>
      <c r="L8363" s="11" t="str">
        <f t="shared" ca="1" si="576"/>
        <v>A</v>
      </c>
      <c r="M8363" s="11"/>
      <c r="N8363" s="11">
        <v>8362</v>
      </c>
      <c r="O8363" s="12">
        <f t="shared" ca="1" si="588"/>
        <v>0.82302709630509419</v>
      </c>
      <c r="P8363" s="12">
        <f t="shared" ca="1" si="589"/>
        <v>1.7191214729196753</v>
      </c>
      <c r="Q8363" s="11" t="str">
        <f t="shared" ca="1" si="577"/>
        <v>H</v>
      </c>
    </row>
    <row r="8364" spans="9:17" x14ac:dyDescent="0.25">
      <c r="I8364" s="11">
        <v>8363</v>
      </c>
      <c r="J8364" s="11">
        <f t="shared" ca="1" si="586"/>
        <v>0.4531233403949253</v>
      </c>
      <c r="K8364" s="11">
        <f t="shared" ca="1" si="587"/>
        <v>1.3765091806373857</v>
      </c>
      <c r="L8364" s="11" t="str">
        <f t="shared" ca="1" si="576"/>
        <v>H</v>
      </c>
      <c r="M8364" s="11"/>
      <c r="N8364" s="11">
        <v>8363</v>
      </c>
      <c r="O8364" s="12">
        <f t="shared" ca="1" si="588"/>
        <v>1.1143218566400672</v>
      </c>
      <c r="P8364" s="12">
        <f t="shared" ca="1" si="589"/>
        <v>0.87994249580279738</v>
      </c>
      <c r="Q8364" s="11" t="str">
        <f t="shared" ca="1" si="577"/>
        <v>A</v>
      </c>
    </row>
    <row r="8365" spans="9:17" x14ac:dyDescent="0.25">
      <c r="I8365" s="11">
        <v>8364</v>
      </c>
      <c r="J8365" s="11">
        <f t="shared" ca="1" si="586"/>
        <v>0.2405991518070334</v>
      </c>
      <c r="K8365" s="11">
        <f t="shared" ca="1" si="587"/>
        <v>0.49271095627845729</v>
      </c>
      <c r="L8365" s="11" t="str">
        <f t="shared" ca="1" si="576"/>
        <v>H</v>
      </c>
      <c r="M8365" s="11"/>
      <c r="N8365" s="11">
        <v>8364</v>
      </c>
      <c r="O8365" s="12">
        <f t="shared" ca="1" si="588"/>
        <v>1.9839941345320899</v>
      </c>
      <c r="P8365" s="12">
        <f t="shared" ca="1" si="589"/>
        <v>1.2567078106476173</v>
      </c>
      <c r="Q8365" s="11" t="str">
        <f t="shared" ca="1" si="577"/>
        <v>A</v>
      </c>
    </row>
    <row r="8366" spans="9:17" x14ac:dyDescent="0.25">
      <c r="I8366" s="11">
        <v>8365</v>
      </c>
      <c r="J8366" s="11">
        <f t="shared" ca="1" si="586"/>
        <v>2.0138300898534727</v>
      </c>
      <c r="K8366" s="11">
        <f t="shared" ca="1" si="587"/>
        <v>1.9980587880706171</v>
      </c>
      <c r="L8366" s="11" t="str">
        <f t="shared" ca="1" si="576"/>
        <v>A</v>
      </c>
      <c r="M8366" s="11"/>
      <c r="N8366" s="11">
        <v>8365</v>
      </c>
      <c r="O8366" s="12">
        <f t="shared" ca="1" si="588"/>
        <v>-0.79639488403936309</v>
      </c>
      <c r="P8366" s="12">
        <f t="shared" ca="1" si="589"/>
        <v>0.60106408815360579</v>
      </c>
      <c r="Q8366" s="11" t="str">
        <f t="shared" ca="1" si="577"/>
        <v>H</v>
      </c>
    </row>
    <row r="8367" spans="9:17" x14ac:dyDescent="0.25">
      <c r="I8367" s="11">
        <v>8366</v>
      </c>
      <c r="J8367" s="11">
        <f t="shared" ca="1" si="586"/>
        <v>3.7596460648676286</v>
      </c>
      <c r="K8367" s="11">
        <f t="shared" ca="1" si="587"/>
        <v>1.6835229188798173</v>
      </c>
      <c r="L8367" s="11" t="str">
        <f t="shared" ca="1" si="576"/>
        <v>A</v>
      </c>
      <c r="M8367" s="11"/>
      <c r="N8367" s="11">
        <v>8366</v>
      </c>
      <c r="O8367" s="12">
        <f t="shared" ca="1" si="588"/>
        <v>2.7454379981660511</v>
      </c>
      <c r="P8367" s="12">
        <f t="shared" ca="1" si="589"/>
        <v>0.66965195490592877</v>
      </c>
      <c r="Q8367" s="11" t="str">
        <f t="shared" ca="1" si="577"/>
        <v>A</v>
      </c>
    </row>
    <row r="8368" spans="9:17" x14ac:dyDescent="0.25">
      <c r="I8368" s="11">
        <v>8367</v>
      </c>
      <c r="J8368" s="11">
        <f t="shared" ca="1" si="586"/>
        <v>0.63710633040743425</v>
      </c>
      <c r="K8368" s="11">
        <f t="shared" ca="1" si="587"/>
        <v>2.1280951028665429</v>
      </c>
      <c r="L8368" s="11" t="str">
        <f t="shared" ca="1" si="576"/>
        <v>H</v>
      </c>
      <c r="M8368" s="11"/>
      <c r="N8368" s="11">
        <v>8367</v>
      </c>
      <c r="O8368" s="12">
        <f t="shared" ca="1" si="588"/>
        <v>-0.74515537214015071</v>
      </c>
      <c r="P8368" s="12">
        <f t="shared" ca="1" si="589"/>
        <v>0.82782789607343965</v>
      </c>
      <c r="Q8368" s="11" t="str">
        <f t="shared" ca="1" si="577"/>
        <v>H</v>
      </c>
    </row>
    <row r="8369" spans="9:17" x14ac:dyDescent="0.25">
      <c r="I8369" s="11">
        <v>8368</v>
      </c>
      <c r="J8369" s="11">
        <f t="shared" ca="1" si="586"/>
        <v>2.2400090364278458</v>
      </c>
      <c r="K8369" s="11">
        <f t="shared" ca="1" si="587"/>
        <v>2.9064413589051834</v>
      </c>
      <c r="L8369" s="11" t="str">
        <f t="shared" ca="1" si="576"/>
        <v>H</v>
      </c>
      <c r="M8369" s="11"/>
      <c r="N8369" s="11">
        <v>8368</v>
      </c>
      <c r="O8369" s="12">
        <f t="shared" ca="1" si="588"/>
        <v>-0.60098171506015707</v>
      </c>
      <c r="P8369" s="12">
        <f t="shared" ca="1" si="589"/>
        <v>2.4807301030947442</v>
      </c>
      <c r="Q8369" s="11" t="str">
        <f t="shared" ca="1" si="577"/>
        <v>H</v>
      </c>
    </row>
    <row r="8370" spans="9:17" x14ac:dyDescent="0.25">
      <c r="I8370" s="11">
        <v>8369</v>
      </c>
      <c r="J8370" s="11">
        <f t="shared" ca="1" si="586"/>
        <v>0.70708836284658017</v>
      </c>
      <c r="K8370" s="11">
        <f t="shared" ca="1" si="587"/>
        <v>2.5899964294280906</v>
      </c>
      <c r="L8370" s="11" t="str">
        <f t="shared" ca="1" si="576"/>
        <v>H</v>
      </c>
      <c r="M8370" s="11"/>
      <c r="N8370" s="11">
        <v>8369</v>
      </c>
      <c r="O8370" s="12">
        <f t="shared" ca="1" si="588"/>
        <v>0.71042652284462893</v>
      </c>
      <c r="P8370" s="12">
        <f t="shared" ca="1" si="589"/>
        <v>1.1897462506403689</v>
      </c>
      <c r="Q8370" s="11" t="str">
        <f t="shared" ca="1" si="577"/>
        <v>H</v>
      </c>
    </row>
    <row r="8371" spans="9:17" x14ac:dyDescent="0.25">
      <c r="I8371" s="11">
        <v>8370</v>
      </c>
      <c r="J8371" s="11">
        <f t="shared" ca="1" si="586"/>
        <v>0.56739672962730814</v>
      </c>
      <c r="K8371" s="11">
        <f t="shared" ca="1" si="587"/>
        <v>1.9998747835830246</v>
      </c>
      <c r="L8371" s="11" t="str">
        <f t="shared" ca="1" si="576"/>
        <v>H</v>
      </c>
      <c r="M8371" s="11"/>
      <c r="N8371" s="11">
        <v>8370</v>
      </c>
      <c r="O8371" s="12">
        <f t="shared" ca="1" si="588"/>
        <v>0.27295808276728123</v>
      </c>
      <c r="P8371" s="12">
        <f t="shared" ca="1" si="589"/>
        <v>0.40360459086319989</v>
      </c>
      <c r="Q8371" s="11" t="str">
        <f t="shared" ca="1" si="577"/>
        <v>H</v>
      </c>
    </row>
    <row r="8372" spans="9:17" x14ac:dyDescent="0.25">
      <c r="I8372" s="11">
        <v>8371</v>
      </c>
      <c r="J8372" s="11">
        <f t="shared" ca="1" si="586"/>
        <v>-0.18265525844632402</v>
      </c>
      <c r="K8372" s="11">
        <f t="shared" ca="1" si="587"/>
        <v>2.7335821832338221</v>
      </c>
      <c r="L8372" s="11" t="str">
        <f t="shared" ca="1" si="576"/>
        <v>H</v>
      </c>
      <c r="M8372" s="11"/>
      <c r="N8372" s="11">
        <v>8371</v>
      </c>
      <c r="O8372" s="12">
        <f t="shared" ca="1" si="588"/>
        <v>1.6423828446355806</v>
      </c>
      <c r="P8372" s="12">
        <f t="shared" ca="1" si="589"/>
        <v>1.1583717984948025</v>
      </c>
      <c r="Q8372" s="11" t="str">
        <f t="shared" ca="1" si="577"/>
        <v>A</v>
      </c>
    </row>
    <row r="8373" spans="9:17" x14ac:dyDescent="0.25">
      <c r="I8373" s="11">
        <v>8372</v>
      </c>
      <c r="J8373" s="11">
        <f t="shared" ca="1" si="586"/>
        <v>3.7854734895585911</v>
      </c>
      <c r="K8373" s="11">
        <f t="shared" ca="1" si="587"/>
        <v>1.6814553371677292</v>
      </c>
      <c r="L8373" s="11" t="str">
        <f t="shared" ca="1" si="576"/>
        <v>A</v>
      </c>
      <c r="M8373" s="11"/>
      <c r="N8373" s="11">
        <v>8372</v>
      </c>
      <c r="O8373" s="12">
        <f t="shared" ca="1" si="588"/>
        <v>0.23667052165007646</v>
      </c>
      <c r="P8373" s="12">
        <f t="shared" ca="1" si="589"/>
        <v>2.5094623120943824</v>
      </c>
      <c r="Q8373" s="11" t="str">
        <f t="shared" ca="1" si="577"/>
        <v>H</v>
      </c>
    </row>
    <row r="8374" spans="9:17" x14ac:dyDescent="0.25">
      <c r="I8374" s="11">
        <v>8373</v>
      </c>
      <c r="J8374" s="11">
        <f t="shared" ca="1" si="586"/>
        <v>0.56735112251425579</v>
      </c>
      <c r="K8374" s="11">
        <f t="shared" ca="1" si="587"/>
        <v>3.7107720782949736</v>
      </c>
      <c r="L8374" s="11" t="str">
        <f t="shared" ca="1" si="576"/>
        <v>H</v>
      </c>
      <c r="M8374" s="11"/>
      <c r="N8374" s="11">
        <v>8373</v>
      </c>
      <c r="O8374" s="12">
        <f t="shared" ca="1" si="588"/>
        <v>-2.0962796503856644</v>
      </c>
      <c r="P8374" s="12">
        <f t="shared" ca="1" si="589"/>
        <v>2.4389574696523324</v>
      </c>
      <c r="Q8374" s="11" t="str">
        <f t="shared" ca="1" si="577"/>
        <v>H</v>
      </c>
    </row>
    <row r="8375" spans="9:17" x14ac:dyDescent="0.25">
      <c r="I8375" s="11">
        <v>8374</v>
      </c>
      <c r="J8375" s="11">
        <f t="shared" ca="1" si="586"/>
        <v>1.4766711506618173</v>
      </c>
      <c r="K8375" s="11">
        <f t="shared" ca="1" si="587"/>
        <v>-0.16836581345257784</v>
      </c>
      <c r="L8375" s="11" t="str">
        <f t="shared" ca="1" si="576"/>
        <v>A</v>
      </c>
      <c r="M8375" s="11"/>
      <c r="N8375" s="11">
        <v>8374</v>
      </c>
      <c r="O8375" s="12">
        <f t="shared" ca="1" si="588"/>
        <v>-1.8585448417774935</v>
      </c>
      <c r="P8375" s="12">
        <f t="shared" ca="1" si="589"/>
        <v>0.28272032817517412</v>
      </c>
      <c r="Q8375" s="11" t="str">
        <f t="shared" ca="1" si="577"/>
        <v>H</v>
      </c>
    </row>
    <row r="8376" spans="9:17" x14ac:dyDescent="0.25">
      <c r="I8376" s="11">
        <v>8375</v>
      </c>
      <c r="J8376" s="11">
        <f t="shared" ca="1" si="586"/>
        <v>-0.42051709758854805</v>
      </c>
      <c r="K8376" s="11">
        <f t="shared" ca="1" si="587"/>
        <v>2.9334437991537796</v>
      </c>
      <c r="L8376" s="11" t="str">
        <f t="shared" ca="1" si="576"/>
        <v>H</v>
      </c>
      <c r="M8376" s="11"/>
      <c r="N8376" s="11">
        <v>8375</v>
      </c>
      <c r="O8376" s="12">
        <f t="shared" ca="1" si="588"/>
        <v>-1.0857978455538526</v>
      </c>
      <c r="P8376" s="12">
        <f t="shared" ca="1" si="589"/>
        <v>0.89071797440801337</v>
      </c>
      <c r="Q8376" s="11" t="str">
        <f t="shared" ca="1" si="577"/>
        <v>H</v>
      </c>
    </row>
    <row r="8377" spans="9:17" x14ac:dyDescent="0.25">
      <c r="I8377" s="11">
        <v>8376</v>
      </c>
      <c r="J8377" s="11">
        <f t="shared" ca="1" si="586"/>
        <v>1.4775199727563115</v>
      </c>
      <c r="K8377" s="11">
        <f t="shared" ca="1" si="587"/>
        <v>1.7024653407898338</v>
      </c>
      <c r="L8377" s="11" t="str">
        <f t="shared" ca="1" si="576"/>
        <v>H</v>
      </c>
      <c r="M8377" s="11"/>
      <c r="N8377" s="11">
        <v>8376</v>
      </c>
      <c r="O8377" s="12">
        <f t="shared" ca="1" si="588"/>
        <v>-0.68553299964576886</v>
      </c>
      <c r="P8377" s="12">
        <f t="shared" ca="1" si="589"/>
        <v>0.83349132763277467</v>
      </c>
      <c r="Q8377" s="11" t="str">
        <f t="shared" ca="1" si="577"/>
        <v>H</v>
      </c>
    </row>
    <row r="8378" spans="9:17" x14ac:dyDescent="0.25">
      <c r="I8378" s="11">
        <v>8377</v>
      </c>
      <c r="J8378" s="11">
        <f t="shared" ca="1" si="586"/>
        <v>2.9845202132173365</v>
      </c>
      <c r="K8378" s="11">
        <f t="shared" ca="1" si="587"/>
        <v>4.4589628509894705</v>
      </c>
      <c r="L8378" s="11" t="str">
        <f t="shared" ca="1" si="576"/>
        <v>H</v>
      </c>
      <c r="M8378" s="11"/>
      <c r="N8378" s="11">
        <v>8377</v>
      </c>
      <c r="O8378" s="12">
        <f t="shared" ca="1" si="588"/>
        <v>1.1081467406295471</v>
      </c>
      <c r="P8378" s="12">
        <f t="shared" ca="1" si="589"/>
        <v>1.7387540659500518</v>
      </c>
      <c r="Q8378" s="11" t="str">
        <f t="shared" ca="1" si="577"/>
        <v>H</v>
      </c>
    </row>
    <row r="8379" spans="9:17" x14ac:dyDescent="0.25">
      <c r="I8379" s="11">
        <v>8378</v>
      </c>
      <c r="J8379" s="11">
        <f t="shared" ca="1" si="586"/>
        <v>1.2935236485929953</v>
      </c>
      <c r="K8379" s="11">
        <f t="shared" ca="1" si="587"/>
        <v>1.0694577360890061</v>
      </c>
      <c r="L8379" s="11" t="str">
        <f t="shared" ca="1" si="576"/>
        <v>A</v>
      </c>
      <c r="M8379" s="11"/>
      <c r="N8379" s="11">
        <v>8378</v>
      </c>
      <c r="O8379" s="12">
        <f t="shared" ca="1" si="588"/>
        <v>0.64231381842496393</v>
      </c>
      <c r="P8379" s="12">
        <f t="shared" ca="1" si="589"/>
        <v>-0.75420019755232115</v>
      </c>
      <c r="Q8379" s="11" t="str">
        <f t="shared" ca="1" si="577"/>
        <v>A</v>
      </c>
    </row>
    <row r="8380" spans="9:17" x14ac:dyDescent="0.25">
      <c r="I8380" s="11">
        <v>8379</v>
      </c>
      <c r="J8380" s="11">
        <f t="shared" ca="1" si="586"/>
        <v>1.4476823057283335</v>
      </c>
      <c r="K8380" s="11">
        <f t="shared" ca="1" si="587"/>
        <v>1.5920395940631367</v>
      </c>
      <c r="L8380" s="11" t="str">
        <f t="shared" ca="1" si="576"/>
        <v>H</v>
      </c>
      <c r="M8380" s="11"/>
      <c r="N8380" s="11">
        <v>8379</v>
      </c>
      <c r="O8380" s="12">
        <f t="shared" ca="1" si="588"/>
        <v>1.1996674875344053</v>
      </c>
      <c r="P8380" s="12">
        <f t="shared" ca="1" si="589"/>
        <v>1.2121110315100307</v>
      </c>
      <c r="Q8380" s="11" t="str">
        <f t="shared" ca="1" si="577"/>
        <v>H</v>
      </c>
    </row>
    <row r="8381" spans="9:17" x14ac:dyDescent="0.25">
      <c r="I8381" s="11">
        <v>8380</v>
      </c>
      <c r="J8381" s="11">
        <f t="shared" ca="1" si="586"/>
        <v>1.9247485685534826</v>
      </c>
      <c r="K8381" s="11">
        <f t="shared" ca="1" si="587"/>
        <v>1.6225094980435038</v>
      </c>
      <c r="L8381" s="11" t="str">
        <f t="shared" ca="1" si="576"/>
        <v>A</v>
      </c>
      <c r="M8381" s="11"/>
      <c r="N8381" s="11">
        <v>8380</v>
      </c>
      <c r="O8381" s="12">
        <f t="shared" ca="1" si="588"/>
        <v>-0.23539266165715367</v>
      </c>
      <c r="P8381" s="12">
        <f t="shared" ca="1" si="589"/>
        <v>0.48956753434640665</v>
      </c>
      <c r="Q8381" s="11" t="str">
        <f t="shared" ca="1" si="577"/>
        <v>H</v>
      </c>
    </row>
    <row r="8382" spans="9:17" x14ac:dyDescent="0.25">
      <c r="I8382" s="11">
        <v>8381</v>
      </c>
      <c r="J8382" s="11">
        <f t="shared" ca="1" si="586"/>
        <v>3.2119995730459445</v>
      </c>
      <c r="K8382" s="11">
        <f t="shared" ca="1" si="587"/>
        <v>0.64089509094744668</v>
      </c>
      <c r="L8382" s="11" t="str">
        <f t="shared" ca="1" si="576"/>
        <v>A</v>
      </c>
      <c r="M8382" s="11"/>
      <c r="N8382" s="11">
        <v>8381</v>
      </c>
      <c r="O8382" s="12">
        <f t="shared" ca="1" si="588"/>
        <v>1.1145674089164657</v>
      </c>
      <c r="P8382" s="12">
        <f t="shared" ca="1" si="589"/>
        <v>1.8748147794852601</v>
      </c>
      <c r="Q8382" s="11" t="str">
        <f t="shared" ca="1" si="577"/>
        <v>H</v>
      </c>
    </row>
    <row r="8383" spans="9:17" x14ac:dyDescent="0.25">
      <c r="I8383" s="11">
        <v>8382</v>
      </c>
      <c r="J8383" s="11">
        <f t="shared" ca="1" si="586"/>
        <v>-0.37891085218766374</v>
      </c>
      <c r="K8383" s="11">
        <f t="shared" ca="1" si="587"/>
        <v>2.0942091535572209</v>
      </c>
      <c r="L8383" s="11" t="str">
        <f t="shared" ca="1" si="576"/>
        <v>H</v>
      </c>
      <c r="M8383" s="11"/>
      <c r="N8383" s="11">
        <v>8382</v>
      </c>
      <c r="O8383" s="12">
        <f t="shared" ca="1" si="588"/>
        <v>7.849821872750895E-2</v>
      </c>
      <c r="P8383" s="12">
        <f t="shared" ca="1" si="589"/>
        <v>1.3266306030123238</v>
      </c>
      <c r="Q8383" s="11" t="str">
        <f t="shared" ca="1" si="577"/>
        <v>H</v>
      </c>
    </row>
    <row r="8384" spans="9:17" x14ac:dyDescent="0.25">
      <c r="I8384" s="11">
        <v>8383</v>
      </c>
      <c r="J8384" s="11">
        <f t="shared" ca="1" si="586"/>
        <v>0.95114822979207514</v>
      </c>
      <c r="K8384" s="11">
        <f t="shared" ca="1" si="587"/>
        <v>0.59593074785511413</v>
      </c>
      <c r="L8384" s="11" t="str">
        <f t="shared" ca="1" si="576"/>
        <v>A</v>
      </c>
      <c r="M8384" s="11"/>
      <c r="N8384" s="11">
        <v>8383</v>
      </c>
      <c r="O8384" s="12">
        <f t="shared" ca="1" si="588"/>
        <v>-0.92146666845848246</v>
      </c>
      <c r="P8384" s="12">
        <f t="shared" ca="1" si="589"/>
        <v>0.56834191045773386</v>
      </c>
      <c r="Q8384" s="11" t="str">
        <f t="shared" ca="1" si="577"/>
        <v>H</v>
      </c>
    </row>
    <row r="8385" spans="9:17" x14ac:dyDescent="0.25">
      <c r="I8385" s="11">
        <v>8384</v>
      </c>
      <c r="J8385" s="11">
        <f t="shared" ca="1" si="586"/>
        <v>0.88443678771193612</v>
      </c>
      <c r="K8385" s="11">
        <f t="shared" ca="1" si="587"/>
        <v>4.0919541841188058</v>
      </c>
      <c r="L8385" s="11" t="str">
        <f t="shared" ca="1" si="576"/>
        <v>H</v>
      </c>
      <c r="M8385" s="11"/>
      <c r="N8385" s="11">
        <v>8384</v>
      </c>
      <c r="O8385" s="12">
        <f t="shared" ca="1" si="588"/>
        <v>0.34494412493783122</v>
      </c>
      <c r="P8385" s="12">
        <f t="shared" ca="1" si="589"/>
        <v>4.9282120629628317</v>
      </c>
      <c r="Q8385" s="11" t="str">
        <f t="shared" ca="1" si="577"/>
        <v>H</v>
      </c>
    </row>
    <row r="8386" spans="9:17" x14ac:dyDescent="0.25">
      <c r="I8386" s="11">
        <v>8385</v>
      </c>
      <c r="J8386" s="11">
        <f t="shared" ca="1" si="586"/>
        <v>-0.36330208749703574</v>
      </c>
      <c r="K8386" s="11">
        <f t="shared" ca="1" si="587"/>
        <v>1.9771143459302738</v>
      </c>
      <c r="L8386" s="11" t="str">
        <f t="shared" ca="1" si="576"/>
        <v>H</v>
      </c>
      <c r="M8386" s="11"/>
      <c r="N8386" s="11">
        <v>8385</v>
      </c>
      <c r="O8386" s="12">
        <f t="shared" ca="1" si="588"/>
        <v>0.32280757816175748</v>
      </c>
      <c r="P8386" s="12">
        <f t="shared" ca="1" si="589"/>
        <v>0.97899169731073954</v>
      </c>
      <c r="Q8386" s="11" t="str">
        <f t="shared" ca="1" si="577"/>
        <v>H</v>
      </c>
    </row>
    <row r="8387" spans="9:17" x14ac:dyDescent="0.25">
      <c r="I8387" s="11">
        <v>8386</v>
      </c>
      <c r="J8387" s="11">
        <f t="shared" ref="J8387:J8450" ca="1" si="590">NORMINV(RAND(), $D$3,$F$3)</f>
        <v>0.39460576083260313</v>
      </c>
      <c r="K8387" s="11">
        <f t="shared" ref="K8387:K8450" ca="1" si="591">NORMINV(RAND(), $D$2,$F$2)</f>
        <v>2.9363172663208772</v>
      </c>
      <c r="L8387" s="11" t="str">
        <f t="shared" ca="1" si="576"/>
        <v>H</v>
      </c>
      <c r="M8387" s="11"/>
      <c r="N8387" s="11">
        <v>8386</v>
      </c>
      <c r="O8387" s="12">
        <f t="shared" ref="O8387:O8450" ca="1" si="592">NORMINV(RAND(), $D$11,$F$11)</f>
        <v>9.204050516940826E-2</v>
      </c>
      <c r="P8387" s="12">
        <f t="shared" ref="P8387:P8450" ca="1" si="593">NORMINV(RAND(), $D$10,$F$10)</f>
        <v>2.8016491045004677</v>
      </c>
      <c r="Q8387" s="11" t="str">
        <f t="shared" ca="1" si="577"/>
        <v>H</v>
      </c>
    </row>
    <row r="8388" spans="9:17" x14ac:dyDescent="0.25">
      <c r="I8388" s="11">
        <v>8387</v>
      </c>
      <c r="J8388" s="11">
        <f t="shared" ca="1" si="590"/>
        <v>0.54935632889869102</v>
      </c>
      <c r="K8388" s="11">
        <f t="shared" ca="1" si="591"/>
        <v>4.4582292380809871</v>
      </c>
      <c r="L8388" s="11" t="str">
        <f t="shared" ca="1" si="576"/>
        <v>H</v>
      </c>
      <c r="M8388" s="11"/>
      <c r="N8388" s="11">
        <v>8387</v>
      </c>
      <c r="O8388" s="12">
        <f t="shared" ca="1" si="592"/>
        <v>0.70489882025489403</v>
      </c>
      <c r="P8388" s="12">
        <f t="shared" ca="1" si="593"/>
        <v>1.7294472744613456</v>
      </c>
      <c r="Q8388" s="11" t="str">
        <f t="shared" ca="1" si="577"/>
        <v>H</v>
      </c>
    </row>
    <row r="8389" spans="9:17" x14ac:dyDescent="0.25">
      <c r="I8389" s="11">
        <v>8388</v>
      </c>
      <c r="J8389" s="11">
        <f t="shared" ca="1" si="590"/>
        <v>2.7291185999212182</v>
      </c>
      <c r="K8389" s="11">
        <f t="shared" ca="1" si="591"/>
        <v>0.7775658767417799</v>
      </c>
      <c r="L8389" s="11" t="str">
        <f t="shared" ca="1" si="576"/>
        <v>A</v>
      </c>
      <c r="M8389" s="11"/>
      <c r="N8389" s="11">
        <v>8388</v>
      </c>
      <c r="O8389" s="12">
        <f t="shared" ca="1" si="592"/>
        <v>-1.0277918822513119</v>
      </c>
      <c r="P8389" s="12">
        <f t="shared" ca="1" si="593"/>
        <v>0.36314695365995109</v>
      </c>
      <c r="Q8389" s="11" t="str">
        <f t="shared" ca="1" si="577"/>
        <v>H</v>
      </c>
    </row>
    <row r="8390" spans="9:17" x14ac:dyDescent="0.25">
      <c r="I8390" s="11">
        <v>8389</v>
      </c>
      <c r="J8390" s="11">
        <f t="shared" ca="1" si="590"/>
        <v>0.64208609418403173</v>
      </c>
      <c r="K8390" s="11">
        <f t="shared" ca="1" si="591"/>
        <v>1.7856171548880582</v>
      </c>
      <c r="L8390" s="11" t="str">
        <f t="shared" ca="1" si="576"/>
        <v>H</v>
      </c>
      <c r="M8390" s="11"/>
      <c r="N8390" s="11">
        <v>8389</v>
      </c>
      <c r="O8390" s="12">
        <f t="shared" ca="1" si="592"/>
        <v>-1.3375074160049905</v>
      </c>
      <c r="P8390" s="12">
        <f t="shared" ca="1" si="593"/>
        <v>1.0166434116227367</v>
      </c>
      <c r="Q8390" s="11" t="str">
        <f t="shared" ca="1" si="577"/>
        <v>H</v>
      </c>
    </row>
    <row r="8391" spans="9:17" x14ac:dyDescent="0.25">
      <c r="I8391" s="11">
        <v>8390</v>
      </c>
      <c r="J8391" s="11">
        <f t="shared" ca="1" si="590"/>
        <v>0.9712616564532851</v>
      </c>
      <c r="K8391" s="11">
        <f t="shared" ca="1" si="591"/>
        <v>-0.22382642051726087</v>
      </c>
      <c r="L8391" s="11" t="str">
        <f t="shared" ca="1" si="576"/>
        <v>A</v>
      </c>
      <c r="M8391" s="11"/>
      <c r="N8391" s="11">
        <v>8390</v>
      </c>
      <c r="O8391" s="12">
        <f t="shared" ca="1" si="592"/>
        <v>0.45029203852725186</v>
      </c>
      <c r="P8391" s="12">
        <f t="shared" ca="1" si="593"/>
        <v>1.2465631869588238</v>
      </c>
      <c r="Q8391" s="11" t="str">
        <f t="shared" ca="1" si="577"/>
        <v>H</v>
      </c>
    </row>
    <row r="8392" spans="9:17" x14ac:dyDescent="0.25">
      <c r="I8392" s="11">
        <v>8391</v>
      </c>
      <c r="J8392" s="11">
        <f t="shared" ca="1" si="590"/>
        <v>1.4212656514049065</v>
      </c>
      <c r="K8392" s="11">
        <f t="shared" ca="1" si="591"/>
        <v>0.47862341640172512</v>
      </c>
      <c r="L8392" s="11" t="str">
        <f t="shared" ca="1" si="576"/>
        <v>A</v>
      </c>
      <c r="M8392" s="11"/>
      <c r="N8392" s="11">
        <v>8391</v>
      </c>
      <c r="O8392" s="12">
        <f t="shared" ca="1" si="592"/>
        <v>1.5761998197328635</v>
      </c>
      <c r="P8392" s="12">
        <f t="shared" ca="1" si="593"/>
        <v>2.9611779417187347</v>
      </c>
      <c r="Q8392" s="11" t="str">
        <f t="shared" ca="1" si="577"/>
        <v>H</v>
      </c>
    </row>
    <row r="8393" spans="9:17" x14ac:dyDescent="0.25">
      <c r="I8393" s="11">
        <v>8392</v>
      </c>
      <c r="J8393" s="11">
        <f t="shared" ca="1" si="590"/>
        <v>2.0102744374119448</v>
      </c>
      <c r="K8393" s="11">
        <f t="shared" ca="1" si="591"/>
        <v>2.2995686782632472</v>
      </c>
      <c r="L8393" s="11" t="str">
        <f t="shared" ca="1" si="576"/>
        <v>H</v>
      </c>
      <c r="M8393" s="11"/>
      <c r="N8393" s="11">
        <v>8392</v>
      </c>
      <c r="O8393" s="12">
        <f t="shared" ca="1" si="592"/>
        <v>0.79858159889363023</v>
      </c>
      <c r="P8393" s="12">
        <f t="shared" ca="1" si="593"/>
        <v>1.353277858816011</v>
      </c>
      <c r="Q8393" s="11" t="str">
        <f t="shared" ca="1" si="577"/>
        <v>H</v>
      </c>
    </row>
    <row r="8394" spans="9:17" x14ac:dyDescent="0.25">
      <c r="I8394" s="11">
        <v>8393</v>
      </c>
      <c r="J8394" s="11">
        <f t="shared" ca="1" si="590"/>
        <v>-0.51259432625263479</v>
      </c>
      <c r="K8394" s="11">
        <f t="shared" ca="1" si="591"/>
        <v>2.3257217427717731</v>
      </c>
      <c r="L8394" s="11" t="str">
        <f t="shared" ca="1" si="576"/>
        <v>H</v>
      </c>
      <c r="M8394" s="11"/>
      <c r="N8394" s="11">
        <v>8393</v>
      </c>
      <c r="O8394" s="12">
        <f t="shared" ca="1" si="592"/>
        <v>3.5441721870829328</v>
      </c>
      <c r="P8394" s="12">
        <f t="shared" ca="1" si="593"/>
        <v>1.5871759129619527</v>
      </c>
      <c r="Q8394" s="11" t="str">
        <f t="shared" ca="1" si="577"/>
        <v>A</v>
      </c>
    </row>
    <row r="8395" spans="9:17" x14ac:dyDescent="0.25">
      <c r="I8395" s="11">
        <v>8394</v>
      </c>
      <c r="J8395" s="11">
        <f t="shared" ca="1" si="590"/>
        <v>-0.48492907029730981</v>
      </c>
      <c r="K8395" s="11">
        <f t="shared" ca="1" si="591"/>
        <v>3.2092764974839714</v>
      </c>
      <c r="L8395" s="11" t="str">
        <f t="shared" ca="1" si="576"/>
        <v>H</v>
      </c>
      <c r="M8395" s="11"/>
      <c r="N8395" s="11">
        <v>8394</v>
      </c>
      <c r="O8395" s="12">
        <f t="shared" ca="1" si="592"/>
        <v>0.33095308329679834</v>
      </c>
      <c r="P8395" s="12">
        <f t="shared" ca="1" si="593"/>
        <v>1.8174562270247612</v>
      </c>
      <c r="Q8395" s="11" t="str">
        <f t="shared" ca="1" si="577"/>
        <v>H</v>
      </c>
    </row>
    <row r="8396" spans="9:17" x14ac:dyDescent="0.25">
      <c r="I8396" s="11">
        <v>8395</v>
      </c>
      <c r="J8396" s="11">
        <f t="shared" ca="1" si="590"/>
        <v>1.1184066815094815</v>
      </c>
      <c r="K8396" s="11">
        <f t="shared" ca="1" si="591"/>
        <v>4.4943667956550657</v>
      </c>
      <c r="L8396" s="11" t="str">
        <f t="shared" ca="1" si="576"/>
        <v>H</v>
      </c>
      <c r="M8396" s="11"/>
      <c r="N8396" s="11">
        <v>8395</v>
      </c>
      <c r="O8396" s="12">
        <f t="shared" ca="1" si="592"/>
        <v>1.0183646543847189</v>
      </c>
      <c r="P8396" s="12">
        <f t="shared" ca="1" si="593"/>
        <v>-1.4161689362166627</v>
      </c>
      <c r="Q8396" s="11" t="str">
        <f t="shared" ca="1" si="577"/>
        <v>A</v>
      </c>
    </row>
    <row r="8397" spans="9:17" x14ac:dyDescent="0.25">
      <c r="I8397" s="11">
        <v>8396</v>
      </c>
      <c r="J8397" s="11">
        <f t="shared" ca="1" si="590"/>
        <v>-0.33204747417606051</v>
      </c>
      <c r="K8397" s="11">
        <f t="shared" ca="1" si="591"/>
        <v>3.2257703569681029</v>
      </c>
      <c r="L8397" s="11" t="str">
        <f t="shared" ca="1" si="576"/>
        <v>H</v>
      </c>
      <c r="M8397" s="11"/>
      <c r="N8397" s="11">
        <v>8396</v>
      </c>
      <c r="O8397" s="12">
        <f t="shared" ca="1" si="592"/>
        <v>1.4905716192173464</v>
      </c>
      <c r="P8397" s="12">
        <f t="shared" ca="1" si="593"/>
        <v>1.9331250919025857</v>
      </c>
      <c r="Q8397" s="11" t="str">
        <f t="shared" ca="1" si="577"/>
        <v>H</v>
      </c>
    </row>
    <row r="8398" spans="9:17" x14ac:dyDescent="0.25">
      <c r="I8398" s="11">
        <v>8397</v>
      </c>
      <c r="J8398" s="11">
        <f t="shared" ca="1" si="590"/>
        <v>0.63754013316075309</v>
      </c>
      <c r="K8398" s="11">
        <f t="shared" ca="1" si="591"/>
        <v>3.342803923283876</v>
      </c>
      <c r="L8398" s="11" t="str">
        <f t="shared" ca="1" si="576"/>
        <v>H</v>
      </c>
      <c r="M8398" s="11"/>
      <c r="N8398" s="11">
        <v>8397</v>
      </c>
      <c r="O8398" s="12">
        <f t="shared" ca="1" si="592"/>
        <v>3.0646727951590957E-3</v>
      </c>
      <c r="P8398" s="12">
        <f t="shared" ca="1" si="593"/>
        <v>2.1241823396636264</v>
      </c>
      <c r="Q8398" s="11" t="str">
        <f t="shared" ca="1" si="577"/>
        <v>H</v>
      </c>
    </row>
    <row r="8399" spans="9:17" x14ac:dyDescent="0.25">
      <c r="I8399" s="11">
        <v>8398</v>
      </c>
      <c r="J8399" s="11">
        <f t="shared" ca="1" si="590"/>
        <v>-0.4874674450127644</v>
      </c>
      <c r="K8399" s="11">
        <f t="shared" ca="1" si="591"/>
        <v>1.7533121724450353</v>
      </c>
      <c r="L8399" s="11" t="str">
        <f t="shared" ca="1" si="576"/>
        <v>H</v>
      </c>
      <c r="M8399" s="11"/>
      <c r="N8399" s="11">
        <v>8398</v>
      </c>
      <c r="O8399" s="12">
        <f t="shared" ca="1" si="592"/>
        <v>-1.4031540074776716</v>
      </c>
      <c r="P8399" s="12">
        <f t="shared" ca="1" si="593"/>
        <v>1.8523616890582919</v>
      </c>
      <c r="Q8399" s="11" t="str">
        <f t="shared" ca="1" si="577"/>
        <v>H</v>
      </c>
    </row>
    <row r="8400" spans="9:17" x14ac:dyDescent="0.25">
      <c r="I8400" s="11">
        <v>8399</v>
      </c>
      <c r="J8400" s="11">
        <f t="shared" ca="1" si="590"/>
        <v>0.76946414624043413</v>
      </c>
      <c r="K8400" s="11">
        <f t="shared" ca="1" si="591"/>
        <v>2.4711427907002639</v>
      </c>
      <c r="L8400" s="11" t="str">
        <f t="shared" ca="1" si="576"/>
        <v>H</v>
      </c>
      <c r="M8400" s="11"/>
      <c r="N8400" s="11">
        <v>8399</v>
      </c>
      <c r="O8400" s="12">
        <f t="shared" ca="1" si="592"/>
        <v>1.7450875803410812</v>
      </c>
      <c r="P8400" s="12">
        <f t="shared" ca="1" si="593"/>
        <v>1.9078644513481691</v>
      </c>
      <c r="Q8400" s="11" t="str">
        <f t="shared" ca="1" si="577"/>
        <v>H</v>
      </c>
    </row>
    <row r="8401" spans="9:17" x14ac:dyDescent="0.25">
      <c r="I8401" s="11">
        <v>8400</v>
      </c>
      <c r="J8401" s="11">
        <f t="shared" ca="1" si="590"/>
        <v>2.9223718865761081</v>
      </c>
      <c r="K8401" s="11">
        <f t="shared" ca="1" si="591"/>
        <v>1.4113814357186052</v>
      </c>
      <c r="L8401" s="11" t="str">
        <f t="shared" ca="1" si="576"/>
        <v>A</v>
      </c>
      <c r="M8401" s="11"/>
      <c r="N8401" s="11">
        <v>8400</v>
      </c>
      <c r="O8401" s="12">
        <f t="shared" ca="1" si="592"/>
        <v>-0.37486154020680151</v>
      </c>
      <c r="P8401" s="12">
        <f t="shared" ca="1" si="593"/>
        <v>0.72673177312133874</v>
      </c>
      <c r="Q8401" s="11" t="str">
        <f t="shared" ca="1" si="577"/>
        <v>H</v>
      </c>
    </row>
    <row r="8402" spans="9:17" x14ac:dyDescent="0.25">
      <c r="I8402" s="11">
        <v>8401</v>
      </c>
      <c r="J8402" s="11">
        <f t="shared" ca="1" si="590"/>
        <v>0.87889237265010944</v>
      </c>
      <c r="K8402" s="11">
        <f t="shared" ca="1" si="591"/>
        <v>3.1850953195392102</v>
      </c>
      <c r="L8402" s="11" t="str">
        <f t="shared" ca="1" si="576"/>
        <v>H</v>
      </c>
      <c r="M8402" s="11"/>
      <c r="N8402" s="11">
        <v>8401</v>
      </c>
      <c r="O8402" s="12">
        <f t="shared" ca="1" si="592"/>
        <v>-1.4202307274088597</v>
      </c>
      <c r="P8402" s="12">
        <f t="shared" ca="1" si="593"/>
        <v>1.7744832320282411</v>
      </c>
      <c r="Q8402" s="11" t="str">
        <f t="shared" ca="1" si="577"/>
        <v>H</v>
      </c>
    </row>
    <row r="8403" spans="9:17" x14ac:dyDescent="0.25">
      <c r="I8403" s="11">
        <v>8402</v>
      </c>
      <c r="J8403" s="11">
        <f t="shared" ca="1" si="590"/>
        <v>0.75724374401319761</v>
      </c>
      <c r="K8403" s="11">
        <f t="shared" ca="1" si="591"/>
        <v>2.9072290267482628</v>
      </c>
      <c r="L8403" s="11" t="str">
        <f t="shared" ca="1" si="576"/>
        <v>H</v>
      </c>
      <c r="M8403" s="11"/>
      <c r="N8403" s="11">
        <v>8402</v>
      </c>
      <c r="O8403" s="12">
        <f t="shared" ca="1" si="592"/>
        <v>1.7629255796911385</v>
      </c>
      <c r="P8403" s="12">
        <f t="shared" ca="1" si="593"/>
        <v>1.4966103158488426</v>
      </c>
      <c r="Q8403" s="11" t="str">
        <f t="shared" ca="1" si="577"/>
        <v>A</v>
      </c>
    </row>
    <row r="8404" spans="9:17" x14ac:dyDescent="0.25">
      <c r="I8404" s="11">
        <v>8403</v>
      </c>
      <c r="J8404" s="11">
        <f t="shared" ca="1" si="590"/>
        <v>-0.16778643581743491</v>
      </c>
      <c r="K8404" s="11">
        <f t="shared" ca="1" si="591"/>
        <v>7.7484348617220533E-2</v>
      </c>
      <c r="L8404" s="11" t="str">
        <f t="shared" ca="1" si="576"/>
        <v>H</v>
      </c>
      <c r="M8404" s="11"/>
      <c r="N8404" s="11">
        <v>8403</v>
      </c>
      <c r="O8404" s="12">
        <f t="shared" ca="1" si="592"/>
        <v>0.57030377757923201</v>
      </c>
      <c r="P8404" s="12">
        <f t="shared" ca="1" si="593"/>
        <v>1.5426361023410984</v>
      </c>
      <c r="Q8404" s="11" t="str">
        <f t="shared" ca="1" si="577"/>
        <v>H</v>
      </c>
    </row>
    <row r="8405" spans="9:17" x14ac:dyDescent="0.25">
      <c r="I8405" s="11">
        <v>8404</v>
      </c>
      <c r="J8405" s="11">
        <f t="shared" ca="1" si="590"/>
        <v>-0.28801885681082318</v>
      </c>
      <c r="K8405" s="11">
        <f t="shared" ca="1" si="591"/>
        <v>2.6647649442873336</v>
      </c>
      <c r="L8405" s="11" t="str">
        <f t="shared" ca="1" si="576"/>
        <v>H</v>
      </c>
      <c r="M8405" s="11"/>
      <c r="N8405" s="11">
        <v>8404</v>
      </c>
      <c r="O8405" s="12">
        <f t="shared" ca="1" si="592"/>
        <v>0.46847135618648944</v>
      </c>
      <c r="P8405" s="12">
        <f t="shared" ca="1" si="593"/>
        <v>-0.29614781714682636</v>
      </c>
      <c r="Q8405" s="11" t="str">
        <f t="shared" ca="1" si="577"/>
        <v>A</v>
      </c>
    </row>
    <row r="8406" spans="9:17" x14ac:dyDescent="0.25">
      <c r="I8406" s="11">
        <v>8405</v>
      </c>
      <c r="J8406" s="11">
        <f t="shared" ca="1" si="590"/>
        <v>0.6513440107832873</v>
      </c>
      <c r="K8406" s="11">
        <f t="shared" ca="1" si="591"/>
        <v>4.1781023517803106</v>
      </c>
      <c r="L8406" s="11" t="str">
        <f t="shared" ca="1" si="576"/>
        <v>H</v>
      </c>
      <c r="M8406" s="11"/>
      <c r="N8406" s="11">
        <v>8405</v>
      </c>
      <c r="O8406" s="12">
        <f t="shared" ca="1" si="592"/>
        <v>-1.0801411518696933</v>
      </c>
      <c r="P8406" s="12">
        <f t="shared" ca="1" si="593"/>
        <v>1.1915284910101096</v>
      </c>
      <c r="Q8406" s="11" t="str">
        <f t="shared" ca="1" si="577"/>
        <v>H</v>
      </c>
    </row>
    <row r="8407" spans="9:17" x14ac:dyDescent="0.25">
      <c r="I8407" s="11">
        <v>8406</v>
      </c>
      <c r="J8407" s="11">
        <f t="shared" ca="1" si="590"/>
        <v>3.123470083881895</v>
      </c>
      <c r="K8407" s="11">
        <f t="shared" ca="1" si="591"/>
        <v>4.3304327052802911</v>
      </c>
      <c r="L8407" s="11" t="str">
        <f t="shared" ca="1" si="576"/>
        <v>H</v>
      </c>
      <c r="M8407" s="11"/>
      <c r="N8407" s="11">
        <v>8406</v>
      </c>
      <c r="O8407" s="12">
        <f t="shared" ca="1" si="592"/>
        <v>1.7054953290371353</v>
      </c>
      <c r="P8407" s="12">
        <f t="shared" ca="1" si="593"/>
        <v>0.42618609335688817</v>
      </c>
      <c r="Q8407" s="11" t="str">
        <f t="shared" ca="1" si="577"/>
        <v>A</v>
      </c>
    </row>
    <row r="8408" spans="9:17" x14ac:dyDescent="0.25">
      <c r="I8408" s="11">
        <v>8407</v>
      </c>
      <c r="J8408" s="11">
        <f t="shared" ca="1" si="590"/>
        <v>1.5443093244317823</v>
      </c>
      <c r="K8408" s="11">
        <f t="shared" ca="1" si="591"/>
        <v>0.53791334057527873</v>
      </c>
      <c r="L8408" s="11" t="str">
        <f t="shared" ca="1" si="576"/>
        <v>A</v>
      </c>
      <c r="M8408" s="11"/>
      <c r="N8408" s="11">
        <v>8407</v>
      </c>
      <c r="O8408" s="12">
        <f t="shared" ca="1" si="592"/>
        <v>0.23561780436788032</v>
      </c>
      <c r="P8408" s="12">
        <f t="shared" ca="1" si="593"/>
        <v>-1.3095662755202997</v>
      </c>
      <c r="Q8408" s="11" t="str">
        <f t="shared" ca="1" si="577"/>
        <v>A</v>
      </c>
    </row>
    <row r="8409" spans="9:17" x14ac:dyDescent="0.25">
      <c r="I8409" s="11">
        <v>8408</v>
      </c>
      <c r="J8409" s="11">
        <f t="shared" ca="1" si="590"/>
        <v>2.2552186048274758</v>
      </c>
      <c r="K8409" s="11">
        <f t="shared" ca="1" si="591"/>
        <v>1.9481596303295772</v>
      </c>
      <c r="L8409" s="11" t="str">
        <f t="shared" ca="1" si="576"/>
        <v>A</v>
      </c>
      <c r="M8409" s="11"/>
      <c r="N8409" s="11">
        <v>8408</v>
      </c>
      <c r="O8409" s="12">
        <f t="shared" ca="1" si="592"/>
        <v>2.7080925578794437</v>
      </c>
      <c r="P8409" s="12">
        <f t="shared" ca="1" si="593"/>
        <v>2.0123303602894884</v>
      </c>
      <c r="Q8409" s="11" t="str">
        <f t="shared" ca="1" si="577"/>
        <v>A</v>
      </c>
    </row>
    <row r="8410" spans="9:17" x14ac:dyDescent="0.25">
      <c r="I8410" s="11">
        <v>8409</v>
      </c>
      <c r="J8410" s="11">
        <f t="shared" ca="1" si="590"/>
        <v>2.2334298467849893</v>
      </c>
      <c r="K8410" s="11">
        <f t="shared" ca="1" si="591"/>
        <v>1.8420693314361052</v>
      </c>
      <c r="L8410" s="11" t="str">
        <f t="shared" ca="1" si="576"/>
        <v>A</v>
      </c>
      <c r="M8410" s="11"/>
      <c r="N8410" s="11">
        <v>8409</v>
      </c>
      <c r="O8410" s="12">
        <f t="shared" ca="1" si="592"/>
        <v>2.2030861442220404</v>
      </c>
      <c r="P8410" s="12">
        <f t="shared" ca="1" si="593"/>
        <v>2.9006300860835204</v>
      </c>
      <c r="Q8410" s="11" t="str">
        <f t="shared" ca="1" si="577"/>
        <v>H</v>
      </c>
    </row>
    <row r="8411" spans="9:17" x14ac:dyDescent="0.25">
      <c r="I8411" s="11">
        <v>8410</v>
      </c>
      <c r="J8411" s="11">
        <f t="shared" ca="1" si="590"/>
        <v>0.88123937266262864</v>
      </c>
      <c r="K8411" s="11">
        <f t="shared" ca="1" si="591"/>
        <v>0.86685965942490295</v>
      </c>
      <c r="L8411" s="11" t="str">
        <f t="shared" ca="1" si="576"/>
        <v>A</v>
      </c>
      <c r="M8411" s="11"/>
      <c r="N8411" s="11">
        <v>8410</v>
      </c>
      <c r="O8411" s="12">
        <f t="shared" ca="1" si="592"/>
        <v>1.2827948459067211</v>
      </c>
      <c r="P8411" s="12">
        <f t="shared" ca="1" si="593"/>
        <v>0.71855535430774686</v>
      </c>
      <c r="Q8411" s="11" t="str">
        <f t="shared" ca="1" si="577"/>
        <v>A</v>
      </c>
    </row>
    <row r="8412" spans="9:17" x14ac:dyDescent="0.25">
      <c r="I8412" s="11">
        <v>8411</v>
      </c>
      <c r="J8412" s="11">
        <f t="shared" ca="1" si="590"/>
        <v>1.0570703922616567</v>
      </c>
      <c r="K8412" s="11">
        <f t="shared" ca="1" si="591"/>
        <v>2.2469808200980386</v>
      </c>
      <c r="L8412" s="11" t="str">
        <f t="shared" ca="1" si="576"/>
        <v>H</v>
      </c>
      <c r="M8412" s="11"/>
      <c r="N8412" s="11">
        <v>8411</v>
      </c>
      <c r="O8412" s="12">
        <f t="shared" ca="1" si="592"/>
        <v>1.6098886345264072</v>
      </c>
      <c r="P8412" s="12">
        <f t="shared" ca="1" si="593"/>
        <v>-0.18304556172241715</v>
      </c>
      <c r="Q8412" s="11" t="str">
        <f t="shared" ca="1" si="577"/>
        <v>A</v>
      </c>
    </row>
    <row r="8413" spans="9:17" x14ac:dyDescent="0.25">
      <c r="I8413" s="11">
        <v>8412</v>
      </c>
      <c r="J8413" s="11">
        <f t="shared" ca="1" si="590"/>
        <v>3.2206415058696702E-2</v>
      </c>
      <c r="K8413" s="11">
        <f t="shared" ca="1" si="591"/>
        <v>4.4370604526746762</v>
      </c>
      <c r="L8413" s="11" t="str">
        <f t="shared" ca="1" si="576"/>
        <v>H</v>
      </c>
      <c r="M8413" s="11"/>
      <c r="N8413" s="11">
        <v>8412</v>
      </c>
      <c r="O8413" s="12">
        <f t="shared" ca="1" si="592"/>
        <v>0.35406856533740688</v>
      </c>
      <c r="P8413" s="12">
        <f t="shared" ca="1" si="593"/>
        <v>1.3155499587883974</v>
      </c>
      <c r="Q8413" s="11" t="str">
        <f t="shared" ca="1" si="577"/>
        <v>H</v>
      </c>
    </row>
    <row r="8414" spans="9:17" x14ac:dyDescent="0.25">
      <c r="I8414" s="11">
        <v>8413</v>
      </c>
      <c r="J8414" s="11">
        <f t="shared" ca="1" si="590"/>
        <v>2.3841153369576062</v>
      </c>
      <c r="K8414" s="11">
        <f t="shared" ca="1" si="591"/>
        <v>1.4807770796929289</v>
      </c>
      <c r="L8414" s="11" t="str">
        <f t="shared" ca="1" si="576"/>
        <v>A</v>
      </c>
      <c r="M8414" s="11"/>
      <c r="N8414" s="11">
        <v>8413</v>
      </c>
      <c r="O8414" s="12">
        <f t="shared" ca="1" si="592"/>
        <v>1.7793757033223352</v>
      </c>
      <c r="P8414" s="12">
        <f t="shared" ca="1" si="593"/>
        <v>0.1083665479373821</v>
      </c>
      <c r="Q8414" s="11" t="str">
        <f t="shared" ca="1" si="577"/>
        <v>A</v>
      </c>
    </row>
    <row r="8415" spans="9:17" x14ac:dyDescent="0.25">
      <c r="I8415" s="11">
        <v>8414</v>
      </c>
      <c r="J8415" s="11">
        <f t="shared" ca="1" si="590"/>
        <v>2.4919351983566433</v>
      </c>
      <c r="K8415" s="11">
        <f t="shared" ca="1" si="591"/>
        <v>1.3611736318239913</v>
      </c>
      <c r="L8415" s="11" t="str">
        <f t="shared" ca="1" si="576"/>
        <v>A</v>
      </c>
      <c r="M8415" s="11"/>
      <c r="N8415" s="11">
        <v>8414</v>
      </c>
      <c r="O8415" s="12">
        <f t="shared" ca="1" si="592"/>
        <v>0.85874114419717862</v>
      </c>
      <c r="P8415" s="12">
        <f t="shared" ca="1" si="593"/>
        <v>1.1300205972482771</v>
      </c>
      <c r="Q8415" s="11" t="str">
        <f t="shared" ca="1" si="577"/>
        <v>H</v>
      </c>
    </row>
    <row r="8416" spans="9:17" x14ac:dyDescent="0.25">
      <c r="I8416" s="11">
        <v>8415</v>
      </c>
      <c r="J8416" s="11">
        <f t="shared" ca="1" si="590"/>
        <v>9.326442191759543E-2</v>
      </c>
      <c r="K8416" s="11">
        <f t="shared" ca="1" si="591"/>
        <v>3.8037380292716296</v>
      </c>
      <c r="L8416" s="11" t="str">
        <f t="shared" ca="1" si="576"/>
        <v>H</v>
      </c>
      <c r="M8416" s="11"/>
      <c r="N8416" s="11">
        <v>8415</v>
      </c>
      <c r="O8416" s="12">
        <f t="shared" ca="1" si="592"/>
        <v>0.61374109962228141</v>
      </c>
      <c r="P8416" s="12">
        <f t="shared" ca="1" si="593"/>
        <v>-0.39080680975992155</v>
      </c>
      <c r="Q8416" s="11" t="str">
        <f t="shared" ca="1" si="577"/>
        <v>A</v>
      </c>
    </row>
    <row r="8417" spans="9:17" x14ac:dyDescent="0.25">
      <c r="I8417" s="11">
        <v>8416</v>
      </c>
      <c r="J8417" s="11">
        <f t="shared" ca="1" si="590"/>
        <v>1.8840681878778103</v>
      </c>
      <c r="K8417" s="11">
        <f t="shared" ca="1" si="591"/>
        <v>3.3551234878975338</v>
      </c>
      <c r="L8417" s="11" t="str">
        <f t="shared" ref="L8417:L8671" ca="1" si="594">IF(J8417&gt;K8417, "A", IF(J8417=K8417, "T", "H"))</f>
        <v>H</v>
      </c>
      <c r="M8417" s="11"/>
      <c r="N8417" s="11">
        <v>8416</v>
      </c>
      <c r="O8417" s="12">
        <f t="shared" ca="1" si="592"/>
        <v>1.6740508231651501</v>
      </c>
      <c r="P8417" s="12">
        <f t="shared" ca="1" si="593"/>
        <v>0.88644780653546706</v>
      </c>
      <c r="Q8417" s="11" t="str">
        <f t="shared" ref="Q8417:Q8671" ca="1" si="595">IF(O8417&gt;P8417, "A", IF(O8417=P8417, "T", "H"))</f>
        <v>A</v>
      </c>
    </row>
    <row r="8418" spans="9:17" x14ac:dyDescent="0.25">
      <c r="I8418" s="11">
        <v>8417</v>
      </c>
      <c r="J8418" s="11">
        <f t="shared" ca="1" si="590"/>
        <v>2.6578088233369406</v>
      </c>
      <c r="K8418" s="11">
        <f t="shared" ca="1" si="591"/>
        <v>2.0951759342869765</v>
      </c>
      <c r="L8418" s="11" t="str">
        <f t="shared" ca="1" si="594"/>
        <v>A</v>
      </c>
      <c r="M8418" s="11"/>
      <c r="N8418" s="11">
        <v>8417</v>
      </c>
      <c r="O8418" s="12">
        <f t="shared" ca="1" si="592"/>
        <v>1.5577995889125802</v>
      </c>
      <c r="P8418" s="12">
        <f t="shared" ca="1" si="593"/>
        <v>-9.0578823714021928E-2</v>
      </c>
      <c r="Q8418" s="11" t="str">
        <f t="shared" ca="1" si="595"/>
        <v>A</v>
      </c>
    </row>
    <row r="8419" spans="9:17" x14ac:dyDescent="0.25">
      <c r="I8419" s="11">
        <v>8418</v>
      </c>
      <c r="J8419" s="11">
        <f t="shared" ca="1" si="590"/>
        <v>-0.50384930009355944</v>
      </c>
      <c r="K8419" s="11">
        <f t="shared" ca="1" si="591"/>
        <v>2.793208026181254</v>
      </c>
      <c r="L8419" s="11" t="str">
        <f t="shared" ca="1" si="594"/>
        <v>H</v>
      </c>
      <c r="M8419" s="11"/>
      <c r="N8419" s="11">
        <v>8418</v>
      </c>
      <c r="O8419" s="12">
        <f t="shared" ca="1" si="592"/>
        <v>-1.3033582367612513</v>
      </c>
      <c r="P8419" s="12">
        <f t="shared" ca="1" si="593"/>
        <v>0.45173118023684722</v>
      </c>
      <c r="Q8419" s="11" t="str">
        <f t="shared" ca="1" si="595"/>
        <v>H</v>
      </c>
    </row>
    <row r="8420" spans="9:17" x14ac:dyDescent="0.25">
      <c r="I8420" s="11">
        <v>8419</v>
      </c>
      <c r="J8420" s="11">
        <f t="shared" ca="1" si="590"/>
        <v>0.1326691566593412</v>
      </c>
      <c r="K8420" s="11">
        <f t="shared" ca="1" si="591"/>
        <v>2.2215803353579449</v>
      </c>
      <c r="L8420" s="11" t="str">
        <f t="shared" ca="1" si="594"/>
        <v>H</v>
      </c>
      <c r="M8420" s="11"/>
      <c r="N8420" s="11">
        <v>8419</v>
      </c>
      <c r="O8420" s="12">
        <f t="shared" ca="1" si="592"/>
        <v>0.16477963528993816</v>
      </c>
      <c r="P8420" s="12">
        <f t="shared" ca="1" si="593"/>
        <v>0.84782099024382507</v>
      </c>
      <c r="Q8420" s="11" t="str">
        <f t="shared" ca="1" si="595"/>
        <v>H</v>
      </c>
    </row>
    <row r="8421" spans="9:17" x14ac:dyDescent="0.25">
      <c r="I8421" s="11">
        <v>8420</v>
      </c>
      <c r="J8421" s="11">
        <f t="shared" ca="1" si="590"/>
        <v>1.3371388303462068</v>
      </c>
      <c r="K8421" s="11">
        <f t="shared" ca="1" si="591"/>
        <v>0.46546068477230218</v>
      </c>
      <c r="L8421" s="11" t="str">
        <f t="shared" ca="1" si="594"/>
        <v>A</v>
      </c>
      <c r="M8421" s="11"/>
      <c r="N8421" s="11">
        <v>8420</v>
      </c>
      <c r="O8421" s="12">
        <f t="shared" ca="1" si="592"/>
        <v>-0.52860719950173141</v>
      </c>
      <c r="P8421" s="12">
        <f t="shared" ca="1" si="593"/>
        <v>1.6979422293537456</v>
      </c>
      <c r="Q8421" s="11" t="str">
        <f t="shared" ca="1" si="595"/>
        <v>H</v>
      </c>
    </row>
    <row r="8422" spans="9:17" x14ac:dyDescent="0.25">
      <c r="I8422" s="11">
        <v>8421</v>
      </c>
      <c r="J8422" s="11">
        <f t="shared" ca="1" si="590"/>
        <v>-0.15528090409249906</v>
      </c>
      <c r="K8422" s="11">
        <f t="shared" ca="1" si="591"/>
        <v>3.1492878830903477</v>
      </c>
      <c r="L8422" s="11" t="str">
        <f t="shared" ca="1" si="594"/>
        <v>H</v>
      </c>
      <c r="M8422" s="11"/>
      <c r="N8422" s="11">
        <v>8421</v>
      </c>
      <c r="O8422" s="12">
        <f t="shared" ca="1" si="592"/>
        <v>-4.9618748182761574E-2</v>
      </c>
      <c r="P8422" s="12">
        <f t="shared" ca="1" si="593"/>
        <v>0.57558398573094316</v>
      </c>
      <c r="Q8422" s="11" t="str">
        <f t="shared" ca="1" si="595"/>
        <v>H</v>
      </c>
    </row>
    <row r="8423" spans="9:17" x14ac:dyDescent="0.25">
      <c r="I8423" s="11">
        <v>8422</v>
      </c>
      <c r="J8423" s="11">
        <f t="shared" ca="1" si="590"/>
        <v>1.2557815362554616</v>
      </c>
      <c r="K8423" s="11">
        <f t="shared" ca="1" si="591"/>
        <v>2.9053836252451002</v>
      </c>
      <c r="L8423" s="11" t="str">
        <f t="shared" ca="1" si="594"/>
        <v>H</v>
      </c>
      <c r="M8423" s="11"/>
      <c r="N8423" s="11">
        <v>8422</v>
      </c>
      <c r="O8423" s="12">
        <f t="shared" ca="1" si="592"/>
        <v>2.7547801091714703</v>
      </c>
      <c r="P8423" s="12">
        <f t="shared" ca="1" si="593"/>
        <v>-0.2301356231078433</v>
      </c>
      <c r="Q8423" s="11" t="str">
        <f t="shared" ca="1" si="595"/>
        <v>A</v>
      </c>
    </row>
    <row r="8424" spans="9:17" x14ac:dyDescent="0.25">
      <c r="I8424" s="11">
        <v>8423</v>
      </c>
      <c r="J8424" s="11">
        <f t="shared" ca="1" si="590"/>
        <v>0.72760601773427447</v>
      </c>
      <c r="K8424" s="11">
        <f t="shared" ca="1" si="591"/>
        <v>3.2866531906300445</v>
      </c>
      <c r="L8424" s="11" t="str">
        <f t="shared" ca="1" si="594"/>
        <v>H</v>
      </c>
      <c r="M8424" s="11"/>
      <c r="N8424" s="11">
        <v>8423</v>
      </c>
      <c r="O8424" s="12">
        <f t="shared" ca="1" si="592"/>
        <v>0.89183673596472324</v>
      </c>
      <c r="P8424" s="12">
        <f t="shared" ca="1" si="593"/>
        <v>2.1158603988174205</v>
      </c>
      <c r="Q8424" s="11" t="str">
        <f t="shared" ca="1" si="595"/>
        <v>H</v>
      </c>
    </row>
    <row r="8425" spans="9:17" x14ac:dyDescent="0.25">
      <c r="I8425" s="11">
        <v>8424</v>
      </c>
      <c r="J8425" s="11">
        <f t="shared" ca="1" si="590"/>
        <v>-1.5312461901217862</v>
      </c>
      <c r="K8425" s="11">
        <f t="shared" ca="1" si="591"/>
        <v>2.7684433191984779</v>
      </c>
      <c r="L8425" s="11" t="str">
        <f t="shared" ca="1" si="594"/>
        <v>H</v>
      </c>
      <c r="M8425" s="11"/>
      <c r="N8425" s="11">
        <v>8424</v>
      </c>
      <c r="O8425" s="12">
        <f t="shared" ca="1" si="592"/>
        <v>-0.56067147680266771</v>
      </c>
      <c r="P8425" s="12">
        <f t="shared" ca="1" si="593"/>
        <v>1.9645893005143775</v>
      </c>
      <c r="Q8425" s="11" t="str">
        <f t="shared" ca="1" si="595"/>
        <v>H</v>
      </c>
    </row>
    <row r="8426" spans="9:17" x14ac:dyDescent="0.25">
      <c r="I8426" s="11">
        <v>8425</v>
      </c>
      <c r="J8426" s="11">
        <f t="shared" ca="1" si="590"/>
        <v>0.69603959346361521</v>
      </c>
      <c r="K8426" s="11">
        <f t="shared" ca="1" si="591"/>
        <v>1.7688284428913241</v>
      </c>
      <c r="L8426" s="11" t="str">
        <f t="shared" ca="1" si="594"/>
        <v>H</v>
      </c>
      <c r="M8426" s="11"/>
      <c r="N8426" s="11">
        <v>8425</v>
      </c>
      <c r="O8426" s="12">
        <f t="shared" ca="1" si="592"/>
        <v>-3.2707151628705358</v>
      </c>
      <c r="P8426" s="12">
        <f t="shared" ca="1" si="593"/>
        <v>1.3750184803042309</v>
      </c>
      <c r="Q8426" s="11" t="str">
        <f t="shared" ca="1" si="595"/>
        <v>H</v>
      </c>
    </row>
    <row r="8427" spans="9:17" x14ac:dyDescent="0.25">
      <c r="I8427" s="11">
        <v>8426</v>
      </c>
      <c r="J8427" s="11">
        <f t="shared" ca="1" si="590"/>
        <v>0.23632534872524669</v>
      </c>
      <c r="K8427" s="11">
        <f t="shared" ca="1" si="591"/>
        <v>2.6073490620944497</v>
      </c>
      <c r="L8427" s="11" t="str">
        <f t="shared" ca="1" si="594"/>
        <v>H</v>
      </c>
      <c r="M8427" s="11"/>
      <c r="N8427" s="11">
        <v>8426</v>
      </c>
      <c r="O8427" s="12">
        <f t="shared" ca="1" si="592"/>
        <v>-1.2621438168884256</v>
      </c>
      <c r="P8427" s="12">
        <f t="shared" ca="1" si="593"/>
        <v>1.096480783298843</v>
      </c>
      <c r="Q8427" s="11" t="str">
        <f t="shared" ca="1" si="595"/>
        <v>H</v>
      </c>
    </row>
    <row r="8428" spans="9:17" x14ac:dyDescent="0.25">
      <c r="I8428" s="11">
        <v>8427</v>
      </c>
      <c r="J8428" s="11">
        <f t="shared" ca="1" si="590"/>
        <v>0.56708177128795856</v>
      </c>
      <c r="K8428" s="11">
        <f t="shared" ca="1" si="591"/>
        <v>2.2511612695074308</v>
      </c>
      <c r="L8428" s="11" t="str">
        <f t="shared" ca="1" si="594"/>
        <v>H</v>
      </c>
      <c r="M8428" s="11"/>
      <c r="N8428" s="11">
        <v>8427</v>
      </c>
      <c r="O8428" s="12">
        <f t="shared" ca="1" si="592"/>
        <v>0.2823560285941516</v>
      </c>
      <c r="P8428" s="12">
        <f t="shared" ca="1" si="593"/>
        <v>1.55272682045115</v>
      </c>
      <c r="Q8428" s="11" t="str">
        <f t="shared" ca="1" si="595"/>
        <v>H</v>
      </c>
    </row>
    <row r="8429" spans="9:17" x14ac:dyDescent="0.25">
      <c r="I8429" s="11">
        <v>8428</v>
      </c>
      <c r="J8429" s="11">
        <f t="shared" ca="1" si="590"/>
        <v>0.79410980350396687</v>
      </c>
      <c r="K8429" s="11">
        <f t="shared" ca="1" si="591"/>
        <v>2.9355959280589881</v>
      </c>
      <c r="L8429" s="11" t="str">
        <f t="shared" ca="1" si="594"/>
        <v>H</v>
      </c>
      <c r="M8429" s="11"/>
      <c r="N8429" s="11">
        <v>8428</v>
      </c>
      <c r="O8429" s="12">
        <f t="shared" ca="1" si="592"/>
        <v>0.35800647850479272</v>
      </c>
      <c r="P8429" s="12">
        <f t="shared" ca="1" si="593"/>
        <v>0.82207777484856448</v>
      </c>
      <c r="Q8429" s="11" t="str">
        <f t="shared" ca="1" si="595"/>
        <v>H</v>
      </c>
    </row>
    <row r="8430" spans="9:17" x14ac:dyDescent="0.25">
      <c r="I8430" s="11">
        <v>8429</v>
      </c>
      <c r="J8430" s="11">
        <f t="shared" ca="1" si="590"/>
        <v>0.89232146611778906</v>
      </c>
      <c r="K8430" s="11">
        <f t="shared" ca="1" si="591"/>
        <v>2.0742329053643171</v>
      </c>
      <c r="L8430" s="11" t="str">
        <f t="shared" ca="1" si="594"/>
        <v>H</v>
      </c>
      <c r="M8430" s="11"/>
      <c r="N8430" s="11">
        <v>8429</v>
      </c>
      <c r="O8430" s="12">
        <f t="shared" ca="1" si="592"/>
        <v>2.1407566187764013</v>
      </c>
      <c r="P8430" s="12">
        <f t="shared" ca="1" si="593"/>
        <v>2.6500262005378756</v>
      </c>
      <c r="Q8430" s="11" t="str">
        <f t="shared" ca="1" si="595"/>
        <v>H</v>
      </c>
    </row>
    <row r="8431" spans="9:17" x14ac:dyDescent="0.25">
      <c r="I8431" s="11">
        <v>8430</v>
      </c>
      <c r="J8431" s="11">
        <f t="shared" ca="1" si="590"/>
        <v>2.1229332920640878</v>
      </c>
      <c r="K8431" s="11">
        <f t="shared" ca="1" si="591"/>
        <v>1.3198225964692667</v>
      </c>
      <c r="L8431" s="11" t="str">
        <f t="shared" ca="1" si="594"/>
        <v>A</v>
      </c>
      <c r="M8431" s="11"/>
      <c r="N8431" s="11">
        <v>8430</v>
      </c>
      <c r="O8431" s="12">
        <f t="shared" ca="1" si="592"/>
        <v>2.7477996920920003</v>
      </c>
      <c r="P8431" s="12">
        <f t="shared" ca="1" si="593"/>
        <v>-0.31020891006665696</v>
      </c>
      <c r="Q8431" s="11" t="str">
        <f t="shared" ca="1" si="595"/>
        <v>A</v>
      </c>
    </row>
    <row r="8432" spans="9:17" x14ac:dyDescent="0.25">
      <c r="I8432" s="11">
        <v>8431</v>
      </c>
      <c r="J8432" s="11">
        <f t="shared" ca="1" si="590"/>
        <v>1.4399155282797846</v>
      </c>
      <c r="K8432" s="11">
        <f t="shared" ca="1" si="591"/>
        <v>1.114235834518988</v>
      </c>
      <c r="L8432" s="11" t="str">
        <f t="shared" ca="1" si="594"/>
        <v>A</v>
      </c>
      <c r="M8432" s="11"/>
      <c r="N8432" s="11">
        <v>8431</v>
      </c>
      <c r="O8432" s="12">
        <f t="shared" ca="1" si="592"/>
        <v>1.4832641467067416</v>
      </c>
      <c r="P8432" s="12">
        <f t="shared" ca="1" si="593"/>
        <v>0.81601019649053019</v>
      </c>
      <c r="Q8432" s="11" t="str">
        <f t="shared" ca="1" si="595"/>
        <v>A</v>
      </c>
    </row>
    <row r="8433" spans="9:17" x14ac:dyDescent="0.25">
      <c r="I8433" s="11">
        <v>8432</v>
      </c>
      <c r="J8433" s="11">
        <f t="shared" ca="1" si="590"/>
        <v>-0.82426023213760324</v>
      </c>
      <c r="K8433" s="11">
        <f t="shared" ca="1" si="591"/>
        <v>4.6470662260949345</v>
      </c>
      <c r="L8433" s="11" t="str">
        <f t="shared" ca="1" si="594"/>
        <v>H</v>
      </c>
      <c r="M8433" s="11"/>
      <c r="N8433" s="11">
        <v>8432</v>
      </c>
      <c r="O8433" s="12">
        <f t="shared" ca="1" si="592"/>
        <v>-2.2521161401699814</v>
      </c>
      <c r="P8433" s="12">
        <f t="shared" ca="1" si="593"/>
        <v>1.9242067515985555</v>
      </c>
      <c r="Q8433" s="11" t="str">
        <f t="shared" ca="1" si="595"/>
        <v>H</v>
      </c>
    </row>
    <row r="8434" spans="9:17" x14ac:dyDescent="0.25">
      <c r="I8434" s="11">
        <v>8433</v>
      </c>
      <c r="J8434" s="11">
        <f t="shared" ca="1" si="590"/>
        <v>0.10283988386274723</v>
      </c>
      <c r="K8434" s="11">
        <f t="shared" ca="1" si="591"/>
        <v>2.1818876066695285</v>
      </c>
      <c r="L8434" s="11" t="str">
        <f t="shared" ca="1" si="594"/>
        <v>H</v>
      </c>
      <c r="M8434" s="11"/>
      <c r="N8434" s="11">
        <v>8433</v>
      </c>
      <c r="O8434" s="12">
        <f t="shared" ca="1" si="592"/>
        <v>0.97972502784403215</v>
      </c>
      <c r="P8434" s="12">
        <f t="shared" ca="1" si="593"/>
        <v>1.1287397071430891</v>
      </c>
      <c r="Q8434" s="11" t="str">
        <f t="shared" ca="1" si="595"/>
        <v>H</v>
      </c>
    </row>
    <row r="8435" spans="9:17" x14ac:dyDescent="0.25">
      <c r="I8435" s="11">
        <v>8434</v>
      </c>
      <c r="J8435" s="11">
        <f t="shared" ca="1" si="590"/>
        <v>0.15241736627899216</v>
      </c>
      <c r="K8435" s="11">
        <f t="shared" ca="1" si="591"/>
        <v>0.92343948982540636</v>
      </c>
      <c r="L8435" s="11" t="str">
        <f t="shared" ca="1" si="594"/>
        <v>H</v>
      </c>
      <c r="M8435" s="11"/>
      <c r="N8435" s="11">
        <v>8434</v>
      </c>
      <c r="O8435" s="12">
        <f t="shared" ca="1" si="592"/>
        <v>1.6594037615526691</v>
      </c>
      <c r="P8435" s="12">
        <f t="shared" ca="1" si="593"/>
        <v>1.0059460957120059</v>
      </c>
      <c r="Q8435" s="11" t="str">
        <f t="shared" ca="1" si="595"/>
        <v>A</v>
      </c>
    </row>
    <row r="8436" spans="9:17" x14ac:dyDescent="0.25">
      <c r="I8436" s="11">
        <v>8435</v>
      </c>
      <c r="J8436" s="11">
        <f t="shared" ca="1" si="590"/>
        <v>2.9469365382617605</v>
      </c>
      <c r="K8436" s="11">
        <f t="shared" ca="1" si="591"/>
        <v>1.2604872891792986</v>
      </c>
      <c r="L8436" s="11" t="str">
        <f t="shared" ca="1" si="594"/>
        <v>A</v>
      </c>
      <c r="M8436" s="11"/>
      <c r="N8436" s="11">
        <v>8435</v>
      </c>
      <c r="O8436" s="12">
        <f t="shared" ca="1" si="592"/>
        <v>1.9336641504768173</v>
      </c>
      <c r="P8436" s="12">
        <f t="shared" ca="1" si="593"/>
        <v>0.12188506490019013</v>
      </c>
      <c r="Q8436" s="11" t="str">
        <f t="shared" ca="1" si="595"/>
        <v>A</v>
      </c>
    </row>
    <row r="8437" spans="9:17" x14ac:dyDescent="0.25">
      <c r="I8437" s="11">
        <v>8436</v>
      </c>
      <c r="J8437" s="11">
        <f t="shared" ca="1" si="590"/>
        <v>2.7266751955053636</v>
      </c>
      <c r="K8437" s="11">
        <f t="shared" ca="1" si="591"/>
        <v>1.4289696859465764</v>
      </c>
      <c r="L8437" s="11" t="str">
        <f t="shared" ca="1" si="594"/>
        <v>A</v>
      </c>
      <c r="M8437" s="11"/>
      <c r="N8437" s="11">
        <v>8436</v>
      </c>
      <c r="O8437" s="12">
        <f t="shared" ca="1" si="592"/>
        <v>1.169834436423</v>
      </c>
      <c r="P8437" s="12">
        <f t="shared" ca="1" si="593"/>
        <v>1.9721974800496718</v>
      </c>
      <c r="Q8437" s="11" t="str">
        <f t="shared" ca="1" si="595"/>
        <v>H</v>
      </c>
    </row>
    <row r="8438" spans="9:17" x14ac:dyDescent="0.25">
      <c r="I8438" s="11">
        <v>8437</v>
      </c>
      <c r="J8438" s="11">
        <f t="shared" ca="1" si="590"/>
        <v>-1.6272994180157303</v>
      </c>
      <c r="K8438" s="11">
        <f t="shared" ca="1" si="591"/>
        <v>1.4328371742569042</v>
      </c>
      <c r="L8438" s="11" t="str">
        <f t="shared" ca="1" si="594"/>
        <v>H</v>
      </c>
      <c r="M8438" s="11"/>
      <c r="N8438" s="11">
        <v>8437</v>
      </c>
      <c r="O8438" s="12">
        <f t="shared" ca="1" si="592"/>
        <v>-0.71710840862959557</v>
      </c>
      <c r="P8438" s="12">
        <f t="shared" ca="1" si="593"/>
        <v>1.6328053191126199</v>
      </c>
      <c r="Q8438" s="11" t="str">
        <f t="shared" ca="1" si="595"/>
        <v>H</v>
      </c>
    </row>
    <row r="8439" spans="9:17" x14ac:dyDescent="0.25">
      <c r="I8439" s="11">
        <v>8438</v>
      </c>
      <c r="J8439" s="11">
        <f t="shared" ca="1" si="590"/>
        <v>1.6878940474118906</v>
      </c>
      <c r="K8439" s="11">
        <f t="shared" ca="1" si="591"/>
        <v>3.7422328743306128</v>
      </c>
      <c r="L8439" s="11" t="str">
        <f t="shared" ca="1" si="594"/>
        <v>H</v>
      </c>
      <c r="M8439" s="11"/>
      <c r="N8439" s="11">
        <v>8438</v>
      </c>
      <c r="O8439" s="12">
        <f t="shared" ca="1" si="592"/>
        <v>0.71263753707911826</v>
      </c>
      <c r="P8439" s="12">
        <f t="shared" ca="1" si="593"/>
        <v>-1.5700333353482332</v>
      </c>
      <c r="Q8439" s="11" t="str">
        <f t="shared" ca="1" si="595"/>
        <v>A</v>
      </c>
    </row>
    <row r="8440" spans="9:17" x14ac:dyDescent="0.25">
      <c r="I8440" s="11">
        <v>8439</v>
      </c>
      <c r="J8440" s="11">
        <f t="shared" ca="1" si="590"/>
        <v>0.38850391023703323</v>
      </c>
      <c r="K8440" s="11">
        <f t="shared" ca="1" si="591"/>
        <v>0.92749105164251122</v>
      </c>
      <c r="L8440" s="11" t="str">
        <f t="shared" ca="1" si="594"/>
        <v>H</v>
      </c>
      <c r="M8440" s="11"/>
      <c r="N8440" s="11">
        <v>8439</v>
      </c>
      <c r="O8440" s="12">
        <f t="shared" ca="1" si="592"/>
        <v>4.6467882483594014E-3</v>
      </c>
      <c r="P8440" s="12">
        <f t="shared" ca="1" si="593"/>
        <v>3.9260845852650017</v>
      </c>
      <c r="Q8440" s="11" t="str">
        <f t="shared" ca="1" si="595"/>
        <v>H</v>
      </c>
    </row>
    <row r="8441" spans="9:17" x14ac:dyDescent="0.25">
      <c r="I8441" s="11">
        <v>8440</v>
      </c>
      <c r="J8441" s="11">
        <f t="shared" ca="1" si="590"/>
        <v>0.26804210978435505</v>
      </c>
      <c r="K8441" s="11">
        <f t="shared" ca="1" si="591"/>
        <v>-0.10507186082458864</v>
      </c>
      <c r="L8441" s="11" t="str">
        <f t="shared" ca="1" si="594"/>
        <v>A</v>
      </c>
      <c r="M8441" s="11"/>
      <c r="N8441" s="11">
        <v>8440</v>
      </c>
      <c r="O8441" s="12">
        <f t="shared" ca="1" si="592"/>
        <v>1.2942183907868063</v>
      </c>
      <c r="P8441" s="12">
        <f t="shared" ca="1" si="593"/>
        <v>-0.19413446690792746</v>
      </c>
      <c r="Q8441" s="11" t="str">
        <f t="shared" ca="1" si="595"/>
        <v>A</v>
      </c>
    </row>
    <row r="8442" spans="9:17" x14ac:dyDescent="0.25">
      <c r="I8442" s="11">
        <v>8441</v>
      </c>
      <c r="J8442" s="11">
        <f t="shared" ca="1" si="590"/>
        <v>1.4584442651237084</v>
      </c>
      <c r="K8442" s="11">
        <f t="shared" ca="1" si="591"/>
        <v>0.91156771557807148</v>
      </c>
      <c r="L8442" s="11" t="str">
        <f t="shared" ca="1" si="594"/>
        <v>A</v>
      </c>
      <c r="M8442" s="11"/>
      <c r="N8442" s="11">
        <v>8441</v>
      </c>
      <c r="O8442" s="12">
        <f t="shared" ca="1" si="592"/>
        <v>2.2184544793244809</v>
      </c>
      <c r="P8442" s="12">
        <f t="shared" ca="1" si="593"/>
        <v>0.82039350662185806</v>
      </c>
      <c r="Q8442" s="11" t="str">
        <f t="shared" ca="1" si="595"/>
        <v>A</v>
      </c>
    </row>
    <row r="8443" spans="9:17" x14ac:dyDescent="0.25">
      <c r="I8443" s="11">
        <v>8442</v>
      </c>
      <c r="J8443" s="11">
        <f t="shared" ca="1" si="590"/>
        <v>0.31844344721096385</v>
      </c>
      <c r="K8443" s="11">
        <f t="shared" ca="1" si="591"/>
        <v>2.4767535974451915</v>
      </c>
      <c r="L8443" s="11" t="str">
        <f t="shared" ca="1" si="594"/>
        <v>H</v>
      </c>
      <c r="M8443" s="11"/>
      <c r="N8443" s="11">
        <v>8442</v>
      </c>
      <c r="O8443" s="12">
        <f t="shared" ca="1" si="592"/>
        <v>0.58267639758046752</v>
      </c>
      <c r="P8443" s="12">
        <f t="shared" ca="1" si="593"/>
        <v>2.9435920963181932</v>
      </c>
      <c r="Q8443" s="11" t="str">
        <f t="shared" ca="1" si="595"/>
        <v>H</v>
      </c>
    </row>
    <row r="8444" spans="9:17" x14ac:dyDescent="0.25">
      <c r="I8444" s="11">
        <v>8443</v>
      </c>
      <c r="J8444" s="11">
        <f t="shared" ca="1" si="590"/>
        <v>-0.99494840602192791</v>
      </c>
      <c r="K8444" s="11">
        <f t="shared" ca="1" si="591"/>
        <v>2.3795158020382448</v>
      </c>
      <c r="L8444" s="11" t="str">
        <f t="shared" ca="1" si="594"/>
        <v>H</v>
      </c>
      <c r="M8444" s="11"/>
      <c r="N8444" s="11">
        <v>8443</v>
      </c>
      <c r="O8444" s="12">
        <f t="shared" ca="1" si="592"/>
        <v>-1.3524348508748756</v>
      </c>
      <c r="P8444" s="12">
        <f t="shared" ca="1" si="593"/>
        <v>0.83022136920195955</v>
      </c>
      <c r="Q8444" s="11" t="str">
        <f t="shared" ca="1" si="595"/>
        <v>H</v>
      </c>
    </row>
    <row r="8445" spans="9:17" x14ac:dyDescent="0.25">
      <c r="I8445" s="11">
        <v>8444</v>
      </c>
      <c r="J8445" s="11">
        <f t="shared" ca="1" si="590"/>
        <v>1.1989788147271647</v>
      </c>
      <c r="K8445" s="11">
        <f t="shared" ca="1" si="591"/>
        <v>3.386892041663379</v>
      </c>
      <c r="L8445" s="11" t="str">
        <f t="shared" ca="1" si="594"/>
        <v>H</v>
      </c>
      <c r="M8445" s="11"/>
      <c r="N8445" s="11">
        <v>8444</v>
      </c>
      <c r="O8445" s="12">
        <f t="shared" ca="1" si="592"/>
        <v>-1.0277490615168035</v>
      </c>
      <c r="P8445" s="12">
        <f t="shared" ca="1" si="593"/>
        <v>1.5508408164282834</v>
      </c>
      <c r="Q8445" s="11" t="str">
        <f t="shared" ca="1" si="595"/>
        <v>H</v>
      </c>
    </row>
    <row r="8446" spans="9:17" x14ac:dyDescent="0.25">
      <c r="I8446" s="11">
        <v>8445</v>
      </c>
      <c r="J8446" s="11">
        <f t="shared" ca="1" si="590"/>
        <v>1.2968830102038202</v>
      </c>
      <c r="K8446" s="11">
        <f t="shared" ca="1" si="591"/>
        <v>2.7397725442199783</v>
      </c>
      <c r="L8446" s="11" t="str">
        <f t="shared" ca="1" si="594"/>
        <v>H</v>
      </c>
      <c r="M8446" s="11"/>
      <c r="N8446" s="11">
        <v>8445</v>
      </c>
      <c r="O8446" s="12">
        <f t="shared" ca="1" si="592"/>
        <v>-1.3964511667253285</v>
      </c>
      <c r="P8446" s="12">
        <f t="shared" ca="1" si="593"/>
        <v>0.80072796236593402</v>
      </c>
      <c r="Q8446" s="11" t="str">
        <f t="shared" ca="1" si="595"/>
        <v>H</v>
      </c>
    </row>
    <row r="8447" spans="9:17" x14ac:dyDescent="0.25">
      <c r="I8447" s="11">
        <v>8446</v>
      </c>
      <c r="J8447" s="11">
        <f t="shared" ca="1" si="590"/>
        <v>0.39131815356692201</v>
      </c>
      <c r="K8447" s="11">
        <f t="shared" ca="1" si="591"/>
        <v>5.1010925054001781</v>
      </c>
      <c r="L8447" s="11" t="str">
        <f t="shared" ca="1" si="594"/>
        <v>H</v>
      </c>
      <c r="M8447" s="11"/>
      <c r="N8447" s="11">
        <v>8446</v>
      </c>
      <c r="O8447" s="12">
        <f t="shared" ca="1" si="592"/>
        <v>-1.1508815568573418</v>
      </c>
      <c r="P8447" s="12">
        <f t="shared" ca="1" si="593"/>
        <v>1.6005266637206224</v>
      </c>
      <c r="Q8447" s="11" t="str">
        <f t="shared" ca="1" si="595"/>
        <v>H</v>
      </c>
    </row>
    <row r="8448" spans="9:17" x14ac:dyDescent="0.25">
      <c r="I8448" s="11">
        <v>8447</v>
      </c>
      <c r="J8448" s="11">
        <f t="shared" ca="1" si="590"/>
        <v>-0.56805736326923773</v>
      </c>
      <c r="K8448" s="11">
        <f t="shared" ca="1" si="591"/>
        <v>-0.12092764570095493</v>
      </c>
      <c r="L8448" s="11" t="str">
        <f t="shared" ca="1" si="594"/>
        <v>H</v>
      </c>
      <c r="M8448" s="11"/>
      <c r="N8448" s="11">
        <v>8447</v>
      </c>
      <c r="O8448" s="12">
        <f t="shared" ca="1" si="592"/>
        <v>-0.78842727905931076</v>
      </c>
      <c r="P8448" s="12">
        <f t="shared" ca="1" si="593"/>
        <v>2.0045333643008512</v>
      </c>
      <c r="Q8448" s="11" t="str">
        <f t="shared" ca="1" si="595"/>
        <v>H</v>
      </c>
    </row>
    <row r="8449" spans="9:17" x14ac:dyDescent="0.25">
      <c r="I8449" s="11">
        <v>8448</v>
      </c>
      <c r="J8449" s="11">
        <f t="shared" ca="1" si="590"/>
        <v>1.5717032243064255</v>
      </c>
      <c r="K8449" s="11">
        <f t="shared" ca="1" si="591"/>
        <v>2.6297652178974751</v>
      </c>
      <c r="L8449" s="11" t="str">
        <f t="shared" ca="1" si="594"/>
        <v>H</v>
      </c>
      <c r="M8449" s="11"/>
      <c r="N8449" s="11">
        <v>8448</v>
      </c>
      <c r="O8449" s="12">
        <f t="shared" ca="1" si="592"/>
        <v>0.87371693733051903</v>
      </c>
      <c r="P8449" s="12">
        <f t="shared" ca="1" si="593"/>
        <v>2.3139914211360297</v>
      </c>
      <c r="Q8449" s="11" t="str">
        <f t="shared" ca="1" si="595"/>
        <v>H</v>
      </c>
    </row>
    <row r="8450" spans="9:17" x14ac:dyDescent="0.25">
      <c r="I8450" s="11">
        <v>8449</v>
      </c>
      <c r="J8450" s="11">
        <f t="shared" ca="1" si="590"/>
        <v>6.3531707553432515E-3</v>
      </c>
      <c r="K8450" s="11">
        <f t="shared" ca="1" si="591"/>
        <v>2.1580280962368485</v>
      </c>
      <c r="L8450" s="11" t="str">
        <f t="shared" ca="1" si="594"/>
        <v>H</v>
      </c>
      <c r="M8450" s="11"/>
      <c r="N8450" s="11">
        <v>8449</v>
      </c>
      <c r="O8450" s="12">
        <f t="shared" ca="1" si="592"/>
        <v>-0.88686199935316656</v>
      </c>
      <c r="P8450" s="12">
        <f t="shared" ca="1" si="593"/>
        <v>3.1560540517779168</v>
      </c>
      <c r="Q8450" s="11" t="str">
        <f t="shared" ca="1" si="595"/>
        <v>H</v>
      </c>
    </row>
    <row r="8451" spans="9:17" x14ac:dyDescent="0.25">
      <c r="I8451" s="11">
        <v>8450</v>
      </c>
      <c r="J8451" s="11">
        <f t="shared" ref="J8451:J8514" ca="1" si="596">NORMINV(RAND(), $D$3,$F$3)</f>
        <v>-4.6424358056727844E-2</v>
      </c>
      <c r="K8451" s="11">
        <f t="shared" ref="K8451:K8514" ca="1" si="597">NORMINV(RAND(), $D$2,$F$2)</f>
        <v>1.9490417009939236</v>
      </c>
      <c r="L8451" s="11" t="str">
        <f t="shared" ca="1" si="594"/>
        <v>H</v>
      </c>
      <c r="M8451" s="11"/>
      <c r="N8451" s="11">
        <v>8450</v>
      </c>
      <c r="O8451" s="12">
        <f t="shared" ref="O8451:O8514" ca="1" si="598">NORMINV(RAND(), $D$11,$F$11)</f>
        <v>-0.79642140815576612</v>
      </c>
      <c r="P8451" s="12">
        <f t="shared" ref="P8451:P8514" ca="1" si="599">NORMINV(RAND(), $D$10,$F$10)</f>
        <v>0.44098146482204437</v>
      </c>
      <c r="Q8451" s="11" t="str">
        <f t="shared" ca="1" si="595"/>
        <v>H</v>
      </c>
    </row>
    <row r="8452" spans="9:17" x14ac:dyDescent="0.25">
      <c r="I8452" s="11">
        <v>8451</v>
      </c>
      <c r="J8452" s="11">
        <f t="shared" ca="1" si="596"/>
        <v>0.39468495470981768</v>
      </c>
      <c r="K8452" s="11">
        <f t="shared" ca="1" si="597"/>
        <v>0.67283007375139414</v>
      </c>
      <c r="L8452" s="11" t="str">
        <f t="shared" ca="1" si="594"/>
        <v>H</v>
      </c>
      <c r="M8452" s="11"/>
      <c r="N8452" s="11">
        <v>8451</v>
      </c>
      <c r="O8452" s="12">
        <f t="shared" ca="1" si="598"/>
        <v>2.3078745011263226</v>
      </c>
      <c r="P8452" s="12">
        <f t="shared" ca="1" si="599"/>
        <v>0.23486284740561059</v>
      </c>
      <c r="Q8452" s="11" t="str">
        <f t="shared" ca="1" si="595"/>
        <v>A</v>
      </c>
    </row>
    <row r="8453" spans="9:17" x14ac:dyDescent="0.25">
      <c r="I8453" s="11">
        <v>8452</v>
      </c>
      <c r="J8453" s="11">
        <f t="shared" ca="1" si="596"/>
        <v>0.12501612771934834</v>
      </c>
      <c r="K8453" s="11">
        <f t="shared" ca="1" si="597"/>
        <v>1.3795305857100164</v>
      </c>
      <c r="L8453" s="11" t="str">
        <f t="shared" ca="1" si="594"/>
        <v>H</v>
      </c>
      <c r="M8453" s="11"/>
      <c r="N8453" s="11">
        <v>8452</v>
      </c>
      <c r="O8453" s="12">
        <f t="shared" ca="1" si="598"/>
        <v>0.45027684193972889</v>
      </c>
      <c r="P8453" s="12">
        <f t="shared" ca="1" si="599"/>
        <v>3.0558834532888079</v>
      </c>
      <c r="Q8453" s="11" t="str">
        <f t="shared" ca="1" si="595"/>
        <v>H</v>
      </c>
    </row>
    <row r="8454" spans="9:17" x14ac:dyDescent="0.25">
      <c r="I8454" s="11">
        <v>8453</v>
      </c>
      <c r="J8454" s="11">
        <f t="shared" ca="1" si="596"/>
        <v>1.4262716496964212</v>
      </c>
      <c r="K8454" s="11">
        <f t="shared" ca="1" si="597"/>
        <v>3.6642173153962059</v>
      </c>
      <c r="L8454" s="11" t="str">
        <f t="shared" ca="1" si="594"/>
        <v>H</v>
      </c>
      <c r="M8454" s="11"/>
      <c r="N8454" s="11">
        <v>8453</v>
      </c>
      <c r="O8454" s="12">
        <f t="shared" ca="1" si="598"/>
        <v>1.0582959555343066</v>
      </c>
      <c r="P8454" s="12">
        <f t="shared" ca="1" si="599"/>
        <v>1.969788282746048</v>
      </c>
      <c r="Q8454" s="11" t="str">
        <f t="shared" ca="1" si="595"/>
        <v>H</v>
      </c>
    </row>
    <row r="8455" spans="9:17" x14ac:dyDescent="0.25">
      <c r="I8455" s="11">
        <v>8454</v>
      </c>
      <c r="J8455" s="11">
        <f t="shared" ca="1" si="596"/>
        <v>1.4663258650143471</v>
      </c>
      <c r="K8455" s="11">
        <f t="shared" ca="1" si="597"/>
        <v>0.77196027280185175</v>
      </c>
      <c r="L8455" s="11" t="str">
        <f t="shared" ca="1" si="594"/>
        <v>A</v>
      </c>
      <c r="M8455" s="11"/>
      <c r="N8455" s="11">
        <v>8454</v>
      </c>
      <c r="O8455" s="12">
        <f t="shared" ca="1" si="598"/>
        <v>1.6024371344052808</v>
      </c>
      <c r="P8455" s="12">
        <f t="shared" ca="1" si="599"/>
        <v>1.6675790089233486</v>
      </c>
      <c r="Q8455" s="11" t="str">
        <f t="shared" ca="1" si="595"/>
        <v>H</v>
      </c>
    </row>
    <row r="8456" spans="9:17" x14ac:dyDescent="0.25">
      <c r="I8456" s="11">
        <v>8455</v>
      </c>
      <c r="J8456" s="11">
        <f t="shared" ca="1" si="596"/>
        <v>0.4528833014170911</v>
      </c>
      <c r="K8456" s="11">
        <f t="shared" ca="1" si="597"/>
        <v>2.0678823184123973</v>
      </c>
      <c r="L8456" s="11" t="str">
        <f t="shared" ca="1" si="594"/>
        <v>H</v>
      </c>
      <c r="M8456" s="11"/>
      <c r="N8456" s="11">
        <v>8455</v>
      </c>
      <c r="O8456" s="12">
        <f t="shared" ca="1" si="598"/>
        <v>-0.28775378767178539</v>
      </c>
      <c r="P8456" s="12">
        <f t="shared" ca="1" si="599"/>
        <v>1.6707179168128619</v>
      </c>
      <c r="Q8456" s="11" t="str">
        <f t="shared" ca="1" si="595"/>
        <v>H</v>
      </c>
    </row>
    <row r="8457" spans="9:17" x14ac:dyDescent="0.25">
      <c r="I8457" s="11">
        <v>8456</v>
      </c>
      <c r="J8457" s="11">
        <f t="shared" ca="1" si="596"/>
        <v>1.5728330372785462</v>
      </c>
      <c r="K8457" s="11">
        <f t="shared" ca="1" si="597"/>
        <v>2.8292527459410453</v>
      </c>
      <c r="L8457" s="11" t="str">
        <f t="shared" ca="1" si="594"/>
        <v>H</v>
      </c>
      <c r="M8457" s="11"/>
      <c r="N8457" s="11">
        <v>8456</v>
      </c>
      <c r="O8457" s="12">
        <f t="shared" ca="1" si="598"/>
        <v>-2.0018491769918212E-2</v>
      </c>
      <c r="P8457" s="12">
        <f t="shared" ca="1" si="599"/>
        <v>2.1238945940917224</v>
      </c>
      <c r="Q8457" s="11" t="str">
        <f t="shared" ca="1" si="595"/>
        <v>H</v>
      </c>
    </row>
    <row r="8458" spans="9:17" x14ac:dyDescent="0.25">
      <c r="I8458" s="11">
        <v>8457</v>
      </c>
      <c r="J8458" s="11">
        <f t="shared" ca="1" si="596"/>
        <v>-0.98337613925883105</v>
      </c>
      <c r="K8458" s="11">
        <f t="shared" ca="1" si="597"/>
        <v>1.7694172130962129</v>
      </c>
      <c r="L8458" s="11" t="str">
        <f t="shared" ca="1" si="594"/>
        <v>H</v>
      </c>
      <c r="M8458" s="11"/>
      <c r="N8458" s="11">
        <v>8457</v>
      </c>
      <c r="O8458" s="12">
        <f t="shared" ca="1" si="598"/>
        <v>0.71888887689044101</v>
      </c>
      <c r="P8458" s="12">
        <f t="shared" ca="1" si="599"/>
        <v>1.493548670000689</v>
      </c>
      <c r="Q8458" s="11" t="str">
        <f t="shared" ca="1" si="595"/>
        <v>H</v>
      </c>
    </row>
    <row r="8459" spans="9:17" x14ac:dyDescent="0.25">
      <c r="I8459" s="11">
        <v>8458</v>
      </c>
      <c r="J8459" s="11">
        <f t="shared" ca="1" si="596"/>
        <v>0.31561779217520336</v>
      </c>
      <c r="K8459" s="11">
        <f t="shared" ca="1" si="597"/>
        <v>1.4398152860061382</v>
      </c>
      <c r="L8459" s="11" t="str">
        <f t="shared" ca="1" si="594"/>
        <v>H</v>
      </c>
      <c r="M8459" s="11"/>
      <c r="N8459" s="11">
        <v>8458</v>
      </c>
      <c r="O8459" s="12">
        <f t="shared" ca="1" si="598"/>
        <v>2.2993501494998201</v>
      </c>
      <c r="P8459" s="12">
        <f t="shared" ca="1" si="599"/>
        <v>0.40150685334427061</v>
      </c>
      <c r="Q8459" s="11" t="str">
        <f t="shared" ca="1" si="595"/>
        <v>A</v>
      </c>
    </row>
    <row r="8460" spans="9:17" x14ac:dyDescent="0.25">
      <c r="I8460" s="11">
        <v>8459</v>
      </c>
      <c r="J8460" s="11">
        <f t="shared" ca="1" si="596"/>
        <v>1.0755241863104896</v>
      </c>
      <c r="K8460" s="11">
        <f t="shared" ca="1" si="597"/>
        <v>3.6548418207491835</v>
      </c>
      <c r="L8460" s="11" t="str">
        <f t="shared" ca="1" si="594"/>
        <v>H</v>
      </c>
      <c r="M8460" s="11"/>
      <c r="N8460" s="11">
        <v>8459</v>
      </c>
      <c r="O8460" s="12">
        <f t="shared" ca="1" si="598"/>
        <v>0.57520205391861556</v>
      </c>
      <c r="P8460" s="12">
        <f t="shared" ca="1" si="599"/>
        <v>4.3962064414602207</v>
      </c>
      <c r="Q8460" s="11" t="str">
        <f t="shared" ca="1" si="595"/>
        <v>H</v>
      </c>
    </row>
    <row r="8461" spans="9:17" x14ac:dyDescent="0.25">
      <c r="I8461" s="11">
        <v>8460</v>
      </c>
      <c r="J8461" s="11">
        <f t="shared" ca="1" si="596"/>
        <v>1.9159322321707575</v>
      </c>
      <c r="K8461" s="11">
        <f t="shared" ca="1" si="597"/>
        <v>2.394522641165143</v>
      </c>
      <c r="L8461" s="11" t="str">
        <f t="shared" ca="1" si="594"/>
        <v>H</v>
      </c>
      <c r="M8461" s="11"/>
      <c r="N8461" s="11">
        <v>8460</v>
      </c>
      <c r="O8461" s="12">
        <f t="shared" ca="1" si="598"/>
        <v>-1.1705112469606296</v>
      </c>
      <c r="P8461" s="12">
        <f t="shared" ca="1" si="599"/>
        <v>-1.7486431862210936</v>
      </c>
      <c r="Q8461" s="11" t="str">
        <f t="shared" ca="1" si="595"/>
        <v>A</v>
      </c>
    </row>
    <row r="8462" spans="9:17" x14ac:dyDescent="0.25">
      <c r="I8462" s="11">
        <v>8461</v>
      </c>
      <c r="J8462" s="11">
        <f t="shared" ca="1" si="596"/>
        <v>1.7805111128837272</v>
      </c>
      <c r="K8462" s="11">
        <f t="shared" ca="1" si="597"/>
        <v>4.1290419475508369</v>
      </c>
      <c r="L8462" s="11" t="str">
        <f t="shared" ca="1" si="594"/>
        <v>H</v>
      </c>
      <c r="M8462" s="11"/>
      <c r="N8462" s="11">
        <v>8461</v>
      </c>
      <c r="O8462" s="12">
        <f t="shared" ca="1" si="598"/>
        <v>-1.9249683110032818</v>
      </c>
      <c r="P8462" s="12">
        <f t="shared" ca="1" si="599"/>
        <v>-0.13707429828812434</v>
      </c>
      <c r="Q8462" s="11" t="str">
        <f t="shared" ca="1" si="595"/>
        <v>H</v>
      </c>
    </row>
    <row r="8463" spans="9:17" x14ac:dyDescent="0.25">
      <c r="I8463" s="11">
        <v>8462</v>
      </c>
      <c r="J8463" s="11">
        <f t="shared" ca="1" si="596"/>
        <v>7.6770642975534598E-2</v>
      </c>
      <c r="K8463" s="11">
        <f t="shared" ca="1" si="597"/>
        <v>3.3874221097919843</v>
      </c>
      <c r="L8463" s="11" t="str">
        <f t="shared" ca="1" si="594"/>
        <v>H</v>
      </c>
      <c r="M8463" s="11"/>
      <c r="N8463" s="11">
        <v>8462</v>
      </c>
      <c r="O8463" s="12">
        <f t="shared" ca="1" si="598"/>
        <v>0.52176928590124227</v>
      </c>
      <c r="P8463" s="12">
        <f t="shared" ca="1" si="599"/>
        <v>0.8936554883854031</v>
      </c>
      <c r="Q8463" s="11" t="str">
        <f t="shared" ca="1" si="595"/>
        <v>H</v>
      </c>
    </row>
    <row r="8464" spans="9:17" x14ac:dyDescent="0.25">
      <c r="I8464" s="11">
        <v>8463</v>
      </c>
      <c r="J8464" s="11">
        <f t="shared" ca="1" si="596"/>
        <v>0.69864583324060681</v>
      </c>
      <c r="K8464" s="11">
        <f t="shared" ca="1" si="597"/>
        <v>1.5241900006166862</v>
      </c>
      <c r="L8464" s="11" t="str">
        <f t="shared" ca="1" si="594"/>
        <v>H</v>
      </c>
      <c r="M8464" s="11"/>
      <c r="N8464" s="11">
        <v>8463</v>
      </c>
      <c r="O8464" s="12">
        <f t="shared" ca="1" si="598"/>
        <v>0.72537310683938516</v>
      </c>
      <c r="P8464" s="12">
        <f t="shared" ca="1" si="599"/>
        <v>2.5153975122345642</v>
      </c>
      <c r="Q8464" s="11" t="str">
        <f t="shared" ca="1" si="595"/>
        <v>H</v>
      </c>
    </row>
    <row r="8465" spans="9:17" x14ac:dyDescent="0.25">
      <c r="I8465" s="11">
        <v>8464</v>
      </c>
      <c r="J8465" s="11">
        <f t="shared" ca="1" si="596"/>
        <v>1.3010336695199396</v>
      </c>
      <c r="K8465" s="11">
        <f t="shared" ca="1" si="597"/>
        <v>2.8117609347960486</v>
      </c>
      <c r="L8465" s="11" t="str">
        <f t="shared" ca="1" si="594"/>
        <v>H</v>
      </c>
      <c r="M8465" s="11"/>
      <c r="N8465" s="11">
        <v>8464</v>
      </c>
      <c r="O8465" s="12">
        <f t="shared" ca="1" si="598"/>
        <v>-0.46647871553020748</v>
      </c>
      <c r="P8465" s="12">
        <f t="shared" ca="1" si="599"/>
        <v>2.7181068969649305</v>
      </c>
      <c r="Q8465" s="11" t="str">
        <f t="shared" ca="1" si="595"/>
        <v>H</v>
      </c>
    </row>
    <row r="8466" spans="9:17" x14ac:dyDescent="0.25">
      <c r="I8466" s="11">
        <v>8465</v>
      </c>
      <c r="J8466" s="11">
        <f t="shared" ca="1" si="596"/>
        <v>1.2898861690631784</v>
      </c>
      <c r="K8466" s="11">
        <f t="shared" ca="1" si="597"/>
        <v>1.6564312395230223</v>
      </c>
      <c r="L8466" s="11" t="str">
        <f t="shared" ca="1" si="594"/>
        <v>H</v>
      </c>
      <c r="M8466" s="11"/>
      <c r="N8466" s="11">
        <v>8465</v>
      </c>
      <c r="O8466" s="12">
        <f t="shared" ca="1" si="598"/>
        <v>-2.0139418219809002</v>
      </c>
      <c r="P8466" s="12">
        <f t="shared" ca="1" si="599"/>
        <v>-2.8800512588525429</v>
      </c>
      <c r="Q8466" s="11" t="str">
        <f t="shared" ca="1" si="595"/>
        <v>A</v>
      </c>
    </row>
    <row r="8467" spans="9:17" x14ac:dyDescent="0.25">
      <c r="I8467" s="11">
        <v>8466</v>
      </c>
      <c r="J8467" s="11">
        <f t="shared" ca="1" si="596"/>
        <v>1.1946743636659407</v>
      </c>
      <c r="K8467" s="11">
        <f t="shared" ca="1" si="597"/>
        <v>1.6778681656127845</v>
      </c>
      <c r="L8467" s="11" t="str">
        <f t="shared" ca="1" si="594"/>
        <v>H</v>
      </c>
      <c r="M8467" s="11"/>
      <c r="N8467" s="11">
        <v>8466</v>
      </c>
      <c r="O8467" s="12">
        <f t="shared" ca="1" si="598"/>
        <v>3.4620465428744316</v>
      </c>
      <c r="P8467" s="12">
        <f t="shared" ca="1" si="599"/>
        <v>0.87777784471854836</v>
      </c>
      <c r="Q8467" s="11" t="str">
        <f t="shared" ca="1" si="595"/>
        <v>A</v>
      </c>
    </row>
    <row r="8468" spans="9:17" x14ac:dyDescent="0.25">
      <c r="I8468" s="11">
        <v>8467</v>
      </c>
      <c r="J8468" s="11">
        <f t="shared" ca="1" si="596"/>
        <v>1.5295120488373102</v>
      </c>
      <c r="K8468" s="11">
        <f t="shared" ca="1" si="597"/>
        <v>0.44923183455210602</v>
      </c>
      <c r="L8468" s="11" t="str">
        <f t="shared" ca="1" si="594"/>
        <v>A</v>
      </c>
      <c r="M8468" s="11"/>
      <c r="N8468" s="11">
        <v>8467</v>
      </c>
      <c r="O8468" s="12">
        <f t="shared" ca="1" si="598"/>
        <v>1.3962578420985077</v>
      </c>
      <c r="P8468" s="12">
        <f t="shared" ca="1" si="599"/>
        <v>0.81624260951881145</v>
      </c>
      <c r="Q8468" s="11" t="str">
        <f t="shared" ca="1" si="595"/>
        <v>A</v>
      </c>
    </row>
    <row r="8469" spans="9:17" x14ac:dyDescent="0.25">
      <c r="I8469" s="11">
        <v>8468</v>
      </c>
      <c r="J8469" s="11">
        <f t="shared" ca="1" si="596"/>
        <v>2.9455691787557572</v>
      </c>
      <c r="K8469" s="11">
        <f t="shared" ca="1" si="597"/>
        <v>1.5489582571065919</v>
      </c>
      <c r="L8469" s="11" t="str">
        <f t="shared" ca="1" si="594"/>
        <v>A</v>
      </c>
      <c r="M8469" s="11"/>
      <c r="N8469" s="11">
        <v>8468</v>
      </c>
      <c r="O8469" s="12">
        <f t="shared" ca="1" si="598"/>
        <v>0.42934837208162463</v>
      </c>
      <c r="P8469" s="12">
        <f t="shared" ca="1" si="599"/>
        <v>1.2534115939992856</v>
      </c>
      <c r="Q8469" s="11" t="str">
        <f t="shared" ca="1" si="595"/>
        <v>H</v>
      </c>
    </row>
    <row r="8470" spans="9:17" x14ac:dyDescent="0.25">
      <c r="I8470" s="11">
        <v>8469</v>
      </c>
      <c r="J8470" s="11">
        <f t="shared" ca="1" si="596"/>
        <v>1.482925611650582</v>
      </c>
      <c r="K8470" s="11">
        <f t="shared" ca="1" si="597"/>
        <v>0.59130350683632948</v>
      </c>
      <c r="L8470" s="11" t="str">
        <f t="shared" ca="1" si="594"/>
        <v>A</v>
      </c>
      <c r="M8470" s="11"/>
      <c r="N8470" s="11">
        <v>8469</v>
      </c>
      <c r="O8470" s="12">
        <f t="shared" ca="1" si="598"/>
        <v>-0.24865555411300622</v>
      </c>
      <c r="P8470" s="12">
        <f t="shared" ca="1" si="599"/>
        <v>2.8608946133230377</v>
      </c>
      <c r="Q8470" s="11" t="str">
        <f t="shared" ca="1" si="595"/>
        <v>H</v>
      </c>
    </row>
    <row r="8471" spans="9:17" x14ac:dyDescent="0.25">
      <c r="I8471" s="11">
        <v>8470</v>
      </c>
      <c r="J8471" s="11">
        <f t="shared" ca="1" si="596"/>
        <v>-1.7842187899131559</v>
      </c>
      <c r="K8471" s="11">
        <f t="shared" ca="1" si="597"/>
        <v>1.9428379367910411</v>
      </c>
      <c r="L8471" s="11" t="str">
        <f t="shared" ca="1" si="594"/>
        <v>H</v>
      </c>
      <c r="M8471" s="11"/>
      <c r="N8471" s="11">
        <v>8470</v>
      </c>
      <c r="O8471" s="12">
        <f t="shared" ca="1" si="598"/>
        <v>1.3436391975747635</v>
      </c>
      <c r="P8471" s="12">
        <f t="shared" ca="1" si="599"/>
        <v>0.47044560395619583</v>
      </c>
      <c r="Q8471" s="11" t="str">
        <f t="shared" ca="1" si="595"/>
        <v>A</v>
      </c>
    </row>
    <row r="8472" spans="9:17" x14ac:dyDescent="0.25">
      <c r="I8472" s="11">
        <v>8471</v>
      </c>
      <c r="J8472" s="11">
        <f t="shared" ca="1" si="596"/>
        <v>2.0419495647463153</v>
      </c>
      <c r="K8472" s="11">
        <f t="shared" ca="1" si="597"/>
        <v>2.123551416244351</v>
      </c>
      <c r="L8472" s="11" t="str">
        <f t="shared" ca="1" si="594"/>
        <v>H</v>
      </c>
      <c r="M8472" s="11"/>
      <c r="N8472" s="11">
        <v>8471</v>
      </c>
      <c r="O8472" s="12">
        <f t="shared" ca="1" si="598"/>
        <v>0.19353528471887621</v>
      </c>
      <c r="P8472" s="12">
        <f t="shared" ca="1" si="599"/>
        <v>3.2239027004376468</v>
      </c>
      <c r="Q8472" s="11" t="str">
        <f t="shared" ca="1" si="595"/>
        <v>H</v>
      </c>
    </row>
    <row r="8473" spans="9:17" x14ac:dyDescent="0.25">
      <c r="I8473" s="11">
        <v>8472</v>
      </c>
      <c r="J8473" s="11">
        <f t="shared" ca="1" si="596"/>
        <v>-1.2859200733667855</v>
      </c>
      <c r="K8473" s="11">
        <f t="shared" ca="1" si="597"/>
        <v>1.7811088609718926</v>
      </c>
      <c r="L8473" s="11" t="str">
        <f t="shared" ca="1" si="594"/>
        <v>H</v>
      </c>
      <c r="M8473" s="11"/>
      <c r="N8473" s="11">
        <v>8472</v>
      </c>
      <c r="O8473" s="12">
        <f t="shared" ca="1" si="598"/>
        <v>1.0423655835315</v>
      </c>
      <c r="P8473" s="12">
        <f t="shared" ca="1" si="599"/>
        <v>1.3143164188227281</v>
      </c>
      <c r="Q8473" s="11" t="str">
        <f t="shared" ca="1" si="595"/>
        <v>H</v>
      </c>
    </row>
    <row r="8474" spans="9:17" x14ac:dyDescent="0.25">
      <c r="I8474" s="11">
        <v>8473</v>
      </c>
      <c r="J8474" s="11">
        <f t="shared" ca="1" si="596"/>
        <v>1.1591629111597315</v>
      </c>
      <c r="K8474" s="11">
        <f t="shared" ca="1" si="597"/>
        <v>1.9443854404144592</v>
      </c>
      <c r="L8474" s="11" t="str">
        <f t="shared" ca="1" si="594"/>
        <v>H</v>
      </c>
      <c r="M8474" s="11"/>
      <c r="N8474" s="11">
        <v>8473</v>
      </c>
      <c r="O8474" s="12">
        <f t="shared" ca="1" si="598"/>
        <v>-1.1201083723124774</v>
      </c>
      <c r="P8474" s="12">
        <f t="shared" ca="1" si="599"/>
        <v>1.6797426028123157</v>
      </c>
      <c r="Q8474" s="11" t="str">
        <f t="shared" ca="1" si="595"/>
        <v>H</v>
      </c>
    </row>
    <row r="8475" spans="9:17" x14ac:dyDescent="0.25">
      <c r="I8475" s="11">
        <v>8474</v>
      </c>
      <c r="J8475" s="11">
        <f t="shared" ca="1" si="596"/>
        <v>-2.2059334360717</v>
      </c>
      <c r="K8475" s="11">
        <f t="shared" ca="1" si="597"/>
        <v>4.4336302016691329</v>
      </c>
      <c r="L8475" s="11" t="str">
        <f t="shared" ca="1" si="594"/>
        <v>H</v>
      </c>
      <c r="M8475" s="11"/>
      <c r="N8475" s="11">
        <v>8474</v>
      </c>
      <c r="O8475" s="12">
        <f t="shared" ca="1" si="598"/>
        <v>1.7246153102610626</v>
      </c>
      <c r="P8475" s="12">
        <f t="shared" ca="1" si="599"/>
        <v>-2.510456284132867E-2</v>
      </c>
      <c r="Q8475" s="11" t="str">
        <f t="shared" ca="1" si="595"/>
        <v>A</v>
      </c>
    </row>
    <row r="8476" spans="9:17" x14ac:dyDescent="0.25">
      <c r="I8476" s="11">
        <v>8475</v>
      </c>
      <c r="J8476" s="11">
        <f t="shared" ca="1" si="596"/>
        <v>0.80933962877376286</v>
      </c>
      <c r="K8476" s="11">
        <f t="shared" ca="1" si="597"/>
        <v>0.20476435179069763</v>
      </c>
      <c r="L8476" s="11" t="str">
        <f t="shared" ca="1" si="594"/>
        <v>A</v>
      </c>
      <c r="M8476" s="11"/>
      <c r="N8476" s="11">
        <v>8475</v>
      </c>
      <c r="O8476" s="12">
        <f t="shared" ca="1" si="598"/>
        <v>1.1840000558697941</v>
      </c>
      <c r="P8476" s="12">
        <f t="shared" ca="1" si="599"/>
        <v>1.6498060992364914</v>
      </c>
      <c r="Q8476" s="11" t="str">
        <f t="shared" ca="1" si="595"/>
        <v>H</v>
      </c>
    </row>
    <row r="8477" spans="9:17" x14ac:dyDescent="0.25">
      <c r="I8477" s="11">
        <v>8476</v>
      </c>
      <c r="J8477" s="11">
        <f t="shared" ca="1" si="596"/>
        <v>1.8391689729304743</v>
      </c>
      <c r="K8477" s="11">
        <f t="shared" ca="1" si="597"/>
        <v>0.68321159095805184</v>
      </c>
      <c r="L8477" s="11" t="str">
        <f t="shared" ca="1" si="594"/>
        <v>A</v>
      </c>
      <c r="M8477" s="11"/>
      <c r="N8477" s="11">
        <v>8476</v>
      </c>
      <c r="O8477" s="12">
        <f t="shared" ca="1" si="598"/>
        <v>1.3733911163751302</v>
      </c>
      <c r="P8477" s="12">
        <f t="shared" ca="1" si="599"/>
        <v>0.50435671176133823</v>
      </c>
      <c r="Q8477" s="11" t="str">
        <f t="shared" ca="1" si="595"/>
        <v>A</v>
      </c>
    </row>
    <row r="8478" spans="9:17" x14ac:dyDescent="0.25">
      <c r="I8478" s="11">
        <v>8477</v>
      </c>
      <c r="J8478" s="11">
        <f t="shared" ca="1" si="596"/>
        <v>1.5721816486307314</v>
      </c>
      <c r="K8478" s="11">
        <f t="shared" ca="1" si="597"/>
        <v>2.1994880851104068</v>
      </c>
      <c r="L8478" s="11" t="str">
        <f t="shared" ca="1" si="594"/>
        <v>H</v>
      </c>
      <c r="M8478" s="11"/>
      <c r="N8478" s="11">
        <v>8477</v>
      </c>
      <c r="O8478" s="12">
        <f t="shared" ca="1" si="598"/>
        <v>0.86098158460371021</v>
      </c>
      <c r="P8478" s="12">
        <f t="shared" ca="1" si="599"/>
        <v>1.9211057917794883</v>
      </c>
      <c r="Q8478" s="11" t="str">
        <f t="shared" ca="1" si="595"/>
        <v>H</v>
      </c>
    </row>
    <row r="8479" spans="9:17" x14ac:dyDescent="0.25">
      <c r="I8479" s="11">
        <v>8478</v>
      </c>
      <c r="J8479" s="11">
        <f t="shared" ca="1" si="596"/>
        <v>2.3340433640871212</v>
      </c>
      <c r="K8479" s="11">
        <f t="shared" ca="1" si="597"/>
        <v>1.8940509595294339</v>
      </c>
      <c r="L8479" s="11" t="str">
        <f t="shared" ca="1" si="594"/>
        <v>A</v>
      </c>
      <c r="M8479" s="11"/>
      <c r="N8479" s="11">
        <v>8478</v>
      </c>
      <c r="O8479" s="12">
        <f t="shared" ca="1" si="598"/>
        <v>2.4771625593722004</v>
      </c>
      <c r="P8479" s="12">
        <f t="shared" ca="1" si="599"/>
        <v>1.2709632789737535</v>
      </c>
      <c r="Q8479" s="11" t="str">
        <f t="shared" ca="1" si="595"/>
        <v>A</v>
      </c>
    </row>
    <row r="8480" spans="9:17" x14ac:dyDescent="0.25">
      <c r="I8480" s="11">
        <v>8479</v>
      </c>
      <c r="J8480" s="11">
        <f t="shared" ca="1" si="596"/>
        <v>0.17832260058336524</v>
      </c>
      <c r="K8480" s="11">
        <f t="shared" ca="1" si="597"/>
        <v>2.2684362751047122</v>
      </c>
      <c r="L8480" s="11" t="str">
        <f t="shared" ca="1" si="594"/>
        <v>H</v>
      </c>
      <c r="M8480" s="11"/>
      <c r="N8480" s="11">
        <v>8479</v>
      </c>
      <c r="O8480" s="12">
        <f t="shared" ca="1" si="598"/>
        <v>0.3659974021022756</v>
      </c>
      <c r="P8480" s="12">
        <f t="shared" ca="1" si="599"/>
        <v>1.0291947199466223</v>
      </c>
      <c r="Q8480" s="11" t="str">
        <f t="shared" ca="1" si="595"/>
        <v>H</v>
      </c>
    </row>
    <row r="8481" spans="9:17" x14ac:dyDescent="0.25">
      <c r="I8481" s="11">
        <v>8480</v>
      </c>
      <c r="J8481" s="11">
        <f t="shared" ca="1" si="596"/>
        <v>1.6590295817420857</v>
      </c>
      <c r="K8481" s="11">
        <f t="shared" ca="1" si="597"/>
        <v>1.5382096316782863</v>
      </c>
      <c r="L8481" s="11" t="str">
        <f t="shared" ca="1" si="594"/>
        <v>A</v>
      </c>
      <c r="M8481" s="11"/>
      <c r="N8481" s="11">
        <v>8480</v>
      </c>
      <c r="O8481" s="12">
        <f t="shared" ca="1" si="598"/>
        <v>0.96549157809279174</v>
      </c>
      <c r="P8481" s="12">
        <f t="shared" ca="1" si="599"/>
        <v>1.9845096217292215</v>
      </c>
      <c r="Q8481" s="11" t="str">
        <f t="shared" ca="1" si="595"/>
        <v>H</v>
      </c>
    </row>
    <row r="8482" spans="9:17" x14ac:dyDescent="0.25">
      <c r="I8482" s="11">
        <v>8481</v>
      </c>
      <c r="J8482" s="11">
        <f t="shared" ca="1" si="596"/>
        <v>-0.37872220032491144</v>
      </c>
      <c r="K8482" s="11">
        <f t="shared" ca="1" si="597"/>
        <v>2.9622008132880975</v>
      </c>
      <c r="L8482" s="11" t="str">
        <f t="shared" ca="1" si="594"/>
        <v>H</v>
      </c>
      <c r="M8482" s="11"/>
      <c r="N8482" s="11">
        <v>8481</v>
      </c>
      <c r="O8482" s="12">
        <f t="shared" ca="1" si="598"/>
        <v>1.438025981851367</v>
      </c>
      <c r="P8482" s="12">
        <f t="shared" ca="1" si="599"/>
        <v>1.7516823894157314</v>
      </c>
      <c r="Q8482" s="11" t="str">
        <f t="shared" ca="1" si="595"/>
        <v>H</v>
      </c>
    </row>
    <row r="8483" spans="9:17" x14ac:dyDescent="0.25">
      <c r="I8483" s="11">
        <v>8482</v>
      </c>
      <c r="J8483" s="11">
        <f t="shared" ca="1" si="596"/>
        <v>0.44500221094268377</v>
      </c>
      <c r="K8483" s="11">
        <f t="shared" ca="1" si="597"/>
        <v>2.3387006190631854</v>
      </c>
      <c r="L8483" s="11" t="str">
        <f t="shared" ca="1" si="594"/>
        <v>H</v>
      </c>
      <c r="M8483" s="11"/>
      <c r="N8483" s="11">
        <v>8482</v>
      </c>
      <c r="O8483" s="12">
        <f t="shared" ca="1" si="598"/>
        <v>6.2837106386776587E-2</v>
      </c>
      <c r="P8483" s="12">
        <f t="shared" ca="1" si="599"/>
        <v>-0.59963449893090548</v>
      </c>
      <c r="Q8483" s="11" t="str">
        <f t="shared" ca="1" si="595"/>
        <v>A</v>
      </c>
    </row>
    <row r="8484" spans="9:17" x14ac:dyDescent="0.25">
      <c r="I8484" s="11">
        <v>8483</v>
      </c>
      <c r="J8484" s="11">
        <f t="shared" ca="1" si="596"/>
        <v>2.2879153720173462</v>
      </c>
      <c r="K8484" s="11">
        <f t="shared" ca="1" si="597"/>
        <v>0.9195570468389429</v>
      </c>
      <c r="L8484" s="11" t="str">
        <f t="shared" ca="1" si="594"/>
        <v>A</v>
      </c>
      <c r="M8484" s="11"/>
      <c r="N8484" s="11">
        <v>8483</v>
      </c>
      <c r="O8484" s="12">
        <f t="shared" ca="1" si="598"/>
        <v>2.6482550150516557</v>
      </c>
      <c r="P8484" s="12">
        <f t="shared" ca="1" si="599"/>
        <v>-0.20474931438628752</v>
      </c>
      <c r="Q8484" s="11" t="str">
        <f t="shared" ca="1" si="595"/>
        <v>A</v>
      </c>
    </row>
    <row r="8485" spans="9:17" x14ac:dyDescent="0.25">
      <c r="I8485" s="11">
        <v>8484</v>
      </c>
      <c r="J8485" s="11">
        <f t="shared" ca="1" si="596"/>
        <v>1.0961671296929261</v>
      </c>
      <c r="K8485" s="11">
        <f t="shared" ca="1" si="597"/>
        <v>2.7195925944305523</v>
      </c>
      <c r="L8485" s="11" t="str">
        <f t="shared" ca="1" si="594"/>
        <v>H</v>
      </c>
      <c r="M8485" s="11"/>
      <c r="N8485" s="11">
        <v>8484</v>
      </c>
      <c r="O8485" s="12">
        <f t="shared" ca="1" si="598"/>
        <v>1.2200699812174016</v>
      </c>
      <c r="P8485" s="12">
        <f t="shared" ca="1" si="599"/>
        <v>-5.2863787670270224E-2</v>
      </c>
      <c r="Q8485" s="11" t="str">
        <f t="shared" ca="1" si="595"/>
        <v>A</v>
      </c>
    </row>
    <row r="8486" spans="9:17" x14ac:dyDescent="0.25">
      <c r="I8486" s="11">
        <v>8485</v>
      </c>
      <c r="J8486" s="11">
        <f t="shared" ca="1" si="596"/>
        <v>0.56319202721329997</v>
      </c>
      <c r="K8486" s="11">
        <f t="shared" ca="1" si="597"/>
        <v>1.8225309951425848</v>
      </c>
      <c r="L8486" s="11" t="str">
        <f t="shared" ca="1" si="594"/>
        <v>H</v>
      </c>
      <c r="M8486" s="11"/>
      <c r="N8486" s="11">
        <v>8485</v>
      </c>
      <c r="O8486" s="12">
        <f t="shared" ca="1" si="598"/>
        <v>0.15674170187531644</v>
      </c>
      <c r="P8486" s="12">
        <f t="shared" ca="1" si="599"/>
        <v>0.8808973526854168</v>
      </c>
      <c r="Q8486" s="11" t="str">
        <f t="shared" ca="1" si="595"/>
        <v>H</v>
      </c>
    </row>
    <row r="8487" spans="9:17" x14ac:dyDescent="0.25">
      <c r="I8487" s="11">
        <v>8486</v>
      </c>
      <c r="J8487" s="11">
        <f t="shared" ca="1" si="596"/>
        <v>-2.3498314325592222</v>
      </c>
      <c r="K8487" s="11">
        <f t="shared" ca="1" si="597"/>
        <v>2.6321614943026845</v>
      </c>
      <c r="L8487" s="11" t="str">
        <f t="shared" ca="1" si="594"/>
        <v>H</v>
      </c>
      <c r="M8487" s="11"/>
      <c r="N8487" s="11">
        <v>8486</v>
      </c>
      <c r="O8487" s="12">
        <f t="shared" ca="1" si="598"/>
        <v>-0.39540715804153892</v>
      </c>
      <c r="P8487" s="12">
        <f t="shared" ca="1" si="599"/>
        <v>0.25752360292160825</v>
      </c>
      <c r="Q8487" s="11" t="str">
        <f t="shared" ca="1" si="595"/>
        <v>H</v>
      </c>
    </row>
    <row r="8488" spans="9:17" x14ac:dyDescent="0.25">
      <c r="I8488" s="11">
        <v>8487</v>
      </c>
      <c r="J8488" s="11">
        <f t="shared" ca="1" si="596"/>
        <v>0.73766272485388507</v>
      </c>
      <c r="K8488" s="11">
        <f t="shared" ca="1" si="597"/>
        <v>1.6896058152012101</v>
      </c>
      <c r="L8488" s="11" t="str">
        <f t="shared" ca="1" si="594"/>
        <v>H</v>
      </c>
      <c r="M8488" s="11"/>
      <c r="N8488" s="11">
        <v>8487</v>
      </c>
      <c r="O8488" s="12">
        <f t="shared" ca="1" si="598"/>
        <v>1.4923224195138509</v>
      </c>
      <c r="P8488" s="12">
        <f t="shared" ca="1" si="599"/>
        <v>2.8345078044012659</v>
      </c>
      <c r="Q8488" s="11" t="str">
        <f t="shared" ca="1" si="595"/>
        <v>H</v>
      </c>
    </row>
    <row r="8489" spans="9:17" x14ac:dyDescent="0.25">
      <c r="I8489" s="11">
        <v>8488</v>
      </c>
      <c r="J8489" s="11">
        <f t="shared" ca="1" si="596"/>
        <v>7.1539898881647357E-2</v>
      </c>
      <c r="K8489" s="11">
        <f t="shared" ca="1" si="597"/>
        <v>3.8043284827168851</v>
      </c>
      <c r="L8489" s="11" t="str">
        <f t="shared" ca="1" si="594"/>
        <v>H</v>
      </c>
      <c r="M8489" s="11"/>
      <c r="N8489" s="11">
        <v>8488</v>
      </c>
      <c r="O8489" s="12">
        <f t="shared" ca="1" si="598"/>
        <v>-0.81655513021561221</v>
      </c>
      <c r="P8489" s="12">
        <f t="shared" ca="1" si="599"/>
        <v>1.2873257143580576</v>
      </c>
      <c r="Q8489" s="11" t="str">
        <f t="shared" ca="1" si="595"/>
        <v>H</v>
      </c>
    </row>
    <row r="8490" spans="9:17" x14ac:dyDescent="0.25">
      <c r="I8490" s="11">
        <v>8489</v>
      </c>
      <c r="J8490" s="11">
        <f t="shared" ca="1" si="596"/>
        <v>1.7680045270349463</v>
      </c>
      <c r="K8490" s="11">
        <f t="shared" ca="1" si="597"/>
        <v>1.0741661588667639</v>
      </c>
      <c r="L8490" s="11" t="str">
        <f t="shared" ca="1" si="594"/>
        <v>A</v>
      </c>
      <c r="M8490" s="11"/>
      <c r="N8490" s="11">
        <v>8489</v>
      </c>
      <c r="O8490" s="12">
        <f t="shared" ca="1" si="598"/>
        <v>0.96368463538434601</v>
      </c>
      <c r="P8490" s="12">
        <f t="shared" ca="1" si="599"/>
        <v>1.0479207142206661</v>
      </c>
      <c r="Q8490" s="11" t="str">
        <f t="shared" ca="1" si="595"/>
        <v>H</v>
      </c>
    </row>
    <row r="8491" spans="9:17" x14ac:dyDescent="0.25">
      <c r="I8491" s="11">
        <v>8490</v>
      </c>
      <c r="J8491" s="11">
        <f t="shared" ca="1" si="596"/>
        <v>0.3926068671828733</v>
      </c>
      <c r="K8491" s="11">
        <f t="shared" ca="1" si="597"/>
        <v>2.1592552641396048</v>
      </c>
      <c r="L8491" s="11" t="str">
        <f t="shared" ca="1" si="594"/>
        <v>H</v>
      </c>
      <c r="M8491" s="11"/>
      <c r="N8491" s="11">
        <v>8490</v>
      </c>
      <c r="O8491" s="12">
        <f t="shared" ca="1" si="598"/>
        <v>1.0109771921809374</v>
      </c>
      <c r="P8491" s="12">
        <f t="shared" ca="1" si="599"/>
        <v>-0.37038830228018571</v>
      </c>
      <c r="Q8491" s="11" t="str">
        <f t="shared" ca="1" si="595"/>
        <v>A</v>
      </c>
    </row>
    <row r="8492" spans="9:17" x14ac:dyDescent="0.25">
      <c r="I8492" s="11">
        <v>8491</v>
      </c>
      <c r="J8492" s="11">
        <f t="shared" ca="1" si="596"/>
        <v>2.6023097524743162</v>
      </c>
      <c r="K8492" s="11">
        <f t="shared" ca="1" si="597"/>
        <v>2.5949624427625722</v>
      </c>
      <c r="L8492" s="11" t="str">
        <f t="shared" ca="1" si="594"/>
        <v>A</v>
      </c>
      <c r="M8492" s="11"/>
      <c r="N8492" s="11">
        <v>8491</v>
      </c>
      <c r="O8492" s="12">
        <f t="shared" ca="1" si="598"/>
        <v>-0.16731540088366514</v>
      </c>
      <c r="P8492" s="12">
        <f t="shared" ca="1" si="599"/>
        <v>1.2222903455337093</v>
      </c>
      <c r="Q8492" s="11" t="str">
        <f t="shared" ca="1" si="595"/>
        <v>H</v>
      </c>
    </row>
    <row r="8493" spans="9:17" x14ac:dyDescent="0.25">
      <c r="I8493" s="11">
        <v>8492</v>
      </c>
      <c r="J8493" s="11">
        <f t="shared" ca="1" si="596"/>
        <v>1.8220859846875839</v>
      </c>
      <c r="K8493" s="11">
        <f t="shared" ca="1" si="597"/>
        <v>2.7211867757324746</v>
      </c>
      <c r="L8493" s="11" t="str">
        <f t="shared" ca="1" si="594"/>
        <v>H</v>
      </c>
      <c r="M8493" s="11"/>
      <c r="N8493" s="11">
        <v>8492</v>
      </c>
      <c r="O8493" s="12">
        <f t="shared" ca="1" si="598"/>
        <v>2.8044339542687924</v>
      </c>
      <c r="P8493" s="12">
        <f t="shared" ca="1" si="599"/>
        <v>4.1456174466494868</v>
      </c>
      <c r="Q8493" s="11" t="str">
        <f t="shared" ca="1" si="595"/>
        <v>H</v>
      </c>
    </row>
    <row r="8494" spans="9:17" x14ac:dyDescent="0.25">
      <c r="I8494" s="11">
        <v>8493</v>
      </c>
      <c r="J8494" s="11">
        <f t="shared" ca="1" si="596"/>
        <v>0.94298264685249356</v>
      </c>
      <c r="K8494" s="11">
        <f t="shared" ca="1" si="597"/>
        <v>3.6790892961683657</v>
      </c>
      <c r="L8494" s="11" t="str">
        <f t="shared" ca="1" si="594"/>
        <v>H</v>
      </c>
      <c r="M8494" s="11"/>
      <c r="N8494" s="11">
        <v>8493</v>
      </c>
      <c r="O8494" s="12">
        <f t="shared" ca="1" si="598"/>
        <v>2.3549497755658599</v>
      </c>
      <c r="P8494" s="12">
        <f t="shared" ca="1" si="599"/>
        <v>2.5832159417123863</v>
      </c>
      <c r="Q8494" s="11" t="str">
        <f t="shared" ca="1" si="595"/>
        <v>H</v>
      </c>
    </row>
    <row r="8495" spans="9:17" x14ac:dyDescent="0.25">
      <c r="I8495" s="11">
        <v>8494</v>
      </c>
      <c r="J8495" s="11">
        <f t="shared" ca="1" si="596"/>
        <v>2.51431449491617</v>
      </c>
      <c r="K8495" s="11">
        <f t="shared" ca="1" si="597"/>
        <v>2.9066292410253753</v>
      </c>
      <c r="L8495" s="11" t="str">
        <f t="shared" ca="1" si="594"/>
        <v>H</v>
      </c>
      <c r="M8495" s="11"/>
      <c r="N8495" s="11">
        <v>8494</v>
      </c>
      <c r="O8495" s="12">
        <f t="shared" ca="1" si="598"/>
        <v>0.75187927186349057</v>
      </c>
      <c r="P8495" s="12">
        <f t="shared" ca="1" si="599"/>
        <v>1.0537970371928369</v>
      </c>
      <c r="Q8495" s="11" t="str">
        <f t="shared" ca="1" si="595"/>
        <v>H</v>
      </c>
    </row>
    <row r="8496" spans="9:17" x14ac:dyDescent="0.25">
      <c r="I8496" s="11">
        <v>8495</v>
      </c>
      <c r="J8496" s="11">
        <f t="shared" ca="1" si="596"/>
        <v>0.21591365138044805</v>
      </c>
      <c r="K8496" s="11">
        <f t="shared" ca="1" si="597"/>
        <v>0.81319322315179909</v>
      </c>
      <c r="L8496" s="11" t="str">
        <f t="shared" ca="1" si="594"/>
        <v>H</v>
      </c>
      <c r="M8496" s="11"/>
      <c r="N8496" s="11">
        <v>8495</v>
      </c>
      <c r="O8496" s="12">
        <f t="shared" ca="1" si="598"/>
        <v>1.8651502306002041</v>
      </c>
      <c r="P8496" s="12">
        <f t="shared" ca="1" si="599"/>
        <v>9.3738359588501075E-2</v>
      </c>
      <c r="Q8496" s="11" t="str">
        <f t="shared" ca="1" si="595"/>
        <v>A</v>
      </c>
    </row>
    <row r="8497" spans="9:17" x14ac:dyDescent="0.25">
      <c r="I8497" s="11">
        <v>8496</v>
      </c>
      <c r="J8497" s="11">
        <f t="shared" ca="1" si="596"/>
        <v>1.3314650414986655</v>
      </c>
      <c r="K8497" s="11">
        <f t="shared" ca="1" si="597"/>
        <v>1.5878603664355964</v>
      </c>
      <c r="L8497" s="11" t="str">
        <f t="shared" ca="1" si="594"/>
        <v>H</v>
      </c>
      <c r="M8497" s="11"/>
      <c r="N8497" s="11">
        <v>8496</v>
      </c>
      <c r="O8497" s="12">
        <f t="shared" ca="1" si="598"/>
        <v>7.1262506193140007E-2</v>
      </c>
      <c r="P8497" s="12">
        <f t="shared" ca="1" si="599"/>
        <v>1.3439179914753281</v>
      </c>
      <c r="Q8497" s="11" t="str">
        <f t="shared" ca="1" si="595"/>
        <v>H</v>
      </c>
    </row>
    <row r="8498" spans="9:17" x14ac:dyDescent="0.25">
      <c r="I8498" s="11">
        <v>8497</v>
      </c>
      <c r="J8498" s="11">
        <f t="shared" ca="1" si="596"/>
        <v>1.0358496967913784</v>
      </c>
      <c r="K8498" s="11">
        <f t="shared" ca="1" si="597"/>
        <v>1.7403174680278295</v>
      </c>
      <c r="L8498" s="11" t="str">
        <f t="shared" ca="1" si="594"/>
        <v>H</v>
      </c>
      <c r="M8498" s="11"/>
      <c r="N8498" s="11">
        <v>8497</v>
      </c>
      <c r="O8498" s="12">
        <f t="shared" ca="1" si="598"/>
        <v>0.89401882417397593</v>
      </c>
      <c r="P8498" s="12">
        <f t="shared" ca="1" si="599"/>
        <v>3.8381578345118346</v>
      </c>
      <c r="Q8498" s="11" t="str">
        <f t="shared" ca="1" si="595"/>
        <v>H</v>
      </c>
    </row>
    <row r="8499" spans="9:17" x14ac:dyDescent="0.25">
      <c r="I8499" s="11">
        <v>8498</v>
      </c>
      <c r="J8499" s="11">
        <f t="shared" ca="1" si="596"/>
        <v>2.1022715129708196</v>
      </c>
      <c r="K8499" s="11">
        <f t="shared" ca="1" si="597"/>
        <v>1.6844002873399138</v>
      </c>
      <c r="L8499" s="11" t="str">
        <f t="shared" ca="1" si="594"/>
        <v>A</v>
      </c>
      <c r="M8499" s="11"/>
      <c r="N8499" s="11">
        <v>8498</v>
      </c>
      <c r="O8499" s="12">
        <f t="shared" ca="1" si="598"/>
        <v>0.25616380002000344</v>
      </c>
      <c r="P8499" s="12">
        <f t="shared" ca="1" si="599"/>
        <v>2.8992149125149416</v>
      </c>
      <c r="Q8499" s="11" t="str">
        <f t="shared" ca="1" si="595"/>
        <v>H</v>
      </c>
    </row>
    <row r="8500" spans="9:17" x14ac:dyDescent="0.25">
      <c r="I8500" s="11">
        <v>8499</v>
      </c>
      <c r="J8500" s="11">
        <f t="shared" ca="1" si="596"/>
        <v>0.18168831361709126</v>
      </c>
      <c r="K8500" s="11">
        <f t="shared" ca="1" si="597"/>
        <v>2.0851967118830972</v>
      </c>
      <c r="L8500" s="11" t="str">
        <f t="shared" ca="1" si="594"/>
        <v>H</v>
      </c>
      <c r="M8500" s="11"/>
      <c r="N8500" s="11">
        <v>8499</v>
      </c>
      <c r="O8500" s="12">
        <f t="shared" ca="1" si="598"/>
        <v>0.58878076721087336</v>
      </c>
      <c r="P8500" s="12">
        <f t="shared" ca="1" si="599"/>
        <v>1.1444922099867856</v>
      </c>
      <c r="Q8500" s="11" t="str">
        <f t="shared" ca="1" si="595"/>
        <v>H</v>
      </c>
    </row>
    <row r="8501" spans="9:17" x14ac:dyDescent="0.25">
      <c r="I8501" s="11">
        <v>8500</v>
      </c>
      <c r="J8501" s="11">
        <f t="shared" ca="1" si="596"/>
        <v>-0.40078454111893047</v>
      </c>
      <c r="K8501" s="11">
        <f t="shared" ca="1" si="597"/>
        <v>1.6511902788430672</v>
      </c>
      <c r="L8501" s="11" t="str">
        <f t="shared" ca="1" si="594"/>
        <v>H</v>
      </c>
      <c r="M8501" s="11"/>
      <c r="N8501" s="11">
        <v>8500</v>
      </c>
      <c r="O8501" s="12">
        <f t="shared" ca="1" si="598"/>
        <v>-0.13096794097075914</v>
      </c>
      <c r="P8501" s="12">
        <f t="shared" ca="1" si="599"/>
        <v>1.4137242542452464</v>
      </c>
      <c r="Q8501" s="11" t="str">
        <f t="shared" ca="1" si="595"/>
        <v>H</v>
      </c>
    </row>
    <row r="8502" spans="9:17" x14ac:dyDescent="0.25">
      <c r="I8502" s="11">
        <v>8501</v>
      </c>
      <c r="J8502" s="11">
        <f t="shared" ca="1" si="596"/>
        <v>0.96557480753052904</v>
      </c>
      <c r="K8502" s="11">
        <f t="shared" ca="1" si="597"/>
        <v>3.1707372362664872</v>
      </c>
      <c r="L8502" s="11" t="str">
        <f t="shared" ca="1" si="594"/>
        <v>H</v>
      </c>
      <c r="M8502" s="11"/>
      <c r="N8502" s="11">
        <v>8501</v>
      </c>
      <c r="O8502" s="12">
        <f t="shared" ca="1" si="598"/>
        <v>0.57842176111694343</v>
      </c>
      <c r="P8502" s="12">
        <f t="shared" ca="1" si="599"/>
        <v>-0.47283953971563575</v>
      </c>
      <c r="Q8502" s="11" t="str">
        <f t="shared" ca="1" si="595"/>
        <v>A</v>
      </c>
    </row>
    <row r="8503" spans="9:17" x14ac:dyDescent="0.25">
      <c r="I8503" s="11">
        <v>8502</v>
      </c>
      <c r="J8503" s="11">
        <f t="shared" ca="1" si="596"/>
        <v>1.580541667241298</v>
      </c>
      <c r="K8503" s="11">
        <f t="shared" ca="1" si="597"/>
        <v>0.60143215133444805</v>
      </c>
      <c r="L8503" s="11" t="str">
        <f t="shared" ca="1" si="594"/>
        <v>A</v>
      </c>
      <c r="M8503" s="11"/>
      <c r="N8503" s="11">
        <v>8502</v>
      </c>
      <c r="O8503" s="12">
        <f t="shared" ca="1" si="598"/>
        <v>-1.1932741121983226</v>
      </c>
      <c r="P8503" s="12">
        <f t="shared" ca="1" si="599"/>
        <v>1.6165169039546277</v>
      </c>
      <c r="Q8503" s="11" t="str">
        <f t="shared" ca="1" si="595"/>
        <v>H</v>
      </c>
    </row>
    <row r="8504" spans="9:17" x14ac:dyDescent="0.25">
      <c r="I8504" s="11">
        <v>8503</v>
      </c>
      <c r="J8504" s="11">
        <f t="shared" ca="1" si="596"/>
        <v>4.2487636324967202</v>
      </c>
      <c r="K8504" s="11">
        <f t="shared" ca="1" si="597"/>
        <v>4.0158941638825016</v>
      </c>
      <c r="L8504" s="11" t="str">
        <f t="shared" ca="1" si="594"/>
        <v>A</v>
      </c>
      <c r="M8504" s="11"/>
      <c r="N8504" s="11">
        <v>8503</v>
      </c>
      <c r="O8504" s="12">
        <f t="shared" ca="1" si="598"/>
        <v>-5.4359474969399746E-2</v>
      </c>
      <c r="P8504" s="12">
        <f t="shared" ca="1" si="599"/>
        <v>2.0485948239461882</v>
      </c>
      <c r="Q8504" s="11" t="str">
        <f t="shared" ca="1" si="595"/>
        <v>H</v>
      </c>
    </row>
    <row r="8505" spans="9:17" x14ac:dyDescent="0.25">
      <c r="I8505" s="11">
        <v>8504</v>
      </c>
      <c r="J8505" s="11">
        <f t="shared" ca="1" si="596"/>
        <v>0.69340736959902949</v>
      </c>
      <c r="K8505" s="11">
        <f t="shared" ca="1" si="597"/>
        <v>0.16991829341077969</v>
      </c>
      <c r="L8505" s="11" t="str">
        <f t="shared" ca="1" si="594"/>
        <v>A</v>
      </c>
      <c r="M8505" s="11"/>
      <c r="N8505" s="11">
        <v>8504</v>
      </c>
      <c r="O8505" s="12">
        <f t="shared" ca="1" si="598"/>
        <v>0.871386277708456</v>
      </c>
      <c r="P8505" s="12">
        <f t="shared" ca="1" si="599"/>
        <v>2.8530426492206202</v>
      </c>
      <c r="Q8505" s="11" t="str">
        <f t="shared" ca="1" si="595"/>
        <v>H</v>
      </c>
    </row>
    <row r="8506" spans="9:17" x14ac:dyDescent="0.25">
      <c r="I8506" s="11">
        <v>8505</v>
      </c>
      <c r="J8506" s="11">
        <f t="shared" ca="1" si="596"/>
        <v>-0.28165472975134043</v>
      </c>
      <c r="K8506" s="11">
        <f t="shared" ca="1" si="597"/>
        <v>1.616125349266617</v>
      </c>
      <c r="L8506" s="11" t="str">
        <f t="shared" ca="1" si="594"/>
        <v>H</v>
      </c>
      <c r="M8506" s="11"/>
      <c r="N8506" s="11">
        <v>8505</v>
      </c>
      <c r="O8506" s="12">
        <f t="shared" ca="1" si="598"/>
        <v>2.5838344423231172</v>
      </c>
      <c r="P8506" s="12">
        <f t="shared" ca="1" si="599"/>
        <v>0.55585682414944249</v>
      </c>
      <c r="Q8506" s="11" t="str">
        <f t="shared" ca="1" si="595"/>
        <v>A</v>
      </c>
    </row>
    <row r="8507" spans="9:17" x14ac:dyDescent="0.25">
      <c r="I8507" s="11">
        <v>8506</v>
      </c>
      <c r="J8507" s="11">
        <f t="shared" ca="1" si="596"/>
        <v>1.9931609129194663</v>
      </c>
      <c r="K8507" s="11">
        <f t="shared" ca="1" si="597"/>
        <v>3.559009308056392</v>
      </c>
      <c r="L8507" s="11" t="str">
        <f t="shared" ca="1" si="594"/>
        <v>H</v>
      </c>
      <c r="M8507" s="11"/>
      <c r="N8507" s="11">
        <v>8506</v>
      </c>
      <c r="O8507" s="12">
        <f t="shared" ca="1" si="598"/>
        <v>1.4401946498493365</v>
      </c>
      <c r="P8507" s="12">
        <f t="shared" ca="1" si="599"/>
        <v>1.6060309361294927</v>
      </c>
      <c r="Q8507" s="11" t="str">
        <f t="shared" ca="1" si="595"/>
        <v>H</v>
      </c>
    </row>
    <row r="8508" spans="9:17" x14ac:dyDescent="0.25">
      <c r="I8508" s="11">
        <v>8507</v>
      </c>
      <c r="J8508" s="11">
        <f t="shared" ca="1" si="596"/>
        <v>0.49683896708095876</v>
      </c>
      <c r="K8508" s="11">
        <f t="shared" ca="1" si="597"/>
        <v>3.0077186527935407</v>
      </c>
      <c r="L8508" s="11" t="str">
        <f t="shared" ca="1" si="594"/>
        <v>H</v>
      </c>
      <c r="M8508" s="11"/>
      <c r="N8508" s="11">
        <v>8507</v>
      </c>
      <c r="O8508" s="12">
        <f t="shared" ca="1" si="598"/>
        <v>-1.4310032017268526</v>
      </c>
      <c r="P8508" s="12">
        <f t="shared" ca="1" si="599"/>
        <v>-0.42364206680223737</v>
      </c>
      <c r="Q8508" s="11" t="str">
        <f t="shared" ca="1" si="595"/>
        <v>H</v>
      </c>
    </row>
    <row r="8509" spans="9:17" x14ac:dyDescent="0.25">
      <c r="I8509" s="11">
        <v>8508</v>
      </c>
      <c r="J8509" s="11">
        <f t="shared" ca="1" si="596"/>
        <v>1.2319693378973608</v>
      </c>
      <c r="K8509" s="11">
        <f t="shared" ca="1" si="597"/>
        <v>2.1323567188915069</v>
      </c>
      <c r="L8509" s="11" t="str">
        <f t="shared" ca="1" si="594"/>
        <v>H</v>
      </c>
      <c r="M8509" s="11"/>
      <c r="N8509" s="11">
        <v>8508</v>
      </c>
      <c r="O8509" s="12">
        <f t="shared" ca="1" si="598"/>
        <v>-0.28613588231836518</v>
      </c>
      <c r="P8509" s="12">
        <f t="shared" ca="1" si="599"/>
        <v>0.54185387991487</v>
      </c>
      <c r="Q8509" s="11" t="str">
        <f t="shared" ca="1" si="595"/>
        <v>H</v>
      </c>
    </row>
    <row r="8510" spans="9:17" x14ac:dyDescent="0.25">
      <c r="I8510" s="11">
        <v>8509</v>
      </c>
      <c r="J8510" s="11">
        <f t="shared" ca="1" si="596"/>
        <v>1.9497957960906103</v>
      </c>
      <c r="K8510" s="11">
        <f t="shared" ca="1" si="597"/>
        <v>1.0293001359281415</v>
      </c>
      <c r="L8510" s="11" t="str">
        <f t="shared" ca="1" si="594"/>
        <v>A</v>
      </c>
      <c r="M8510" s="11"/>
      <c r="N8510" s="11">
        <v>8509</v>
      </c>
      <c r="O8510" s="12">
        <f t="shared" ca="1" si="598"/>
        <v>1.6510378405668169</v>
      </c>
      <c r="P8510" s="12">
        <f t="shared" ca="1" si="599"/>
        <v>2.3577537635737897</v>
      </c>
      <c r="Q8510" s="11" t="str">
        <f t="shared" ca="1" si="595"/>
        <v>H</v>
      </c>
    </row>
    <row r="8511" spans="9:17" x14ac:dyDescent="0.25">
      <c r="I8511" s="11">
        <v>8510</v>
      </c>
      <c r="J8511" s="11">
        <f t="shared" ca="1" si="596"/>
        <v>1.6866012063027758</v>
      </c>
      <c r="K8511" s="11">
        <f t="shared" ca="1" si="597"/>
        <v>3.9791313952948455</v>
      </c>
      <c r="L8511" s="11" t="str">
        <f t="shared" ca="1" si="594"/>
        <v>H</v>
      </c>
      <c r="M8511" s="11"/>
      <c r="N8511" s="11">
        <v>8510</v>
      </c>
      <c r="O8511" s="12">
        <f t="shared" ca="1" si="598"/>
        <v>-0.98196643115557269</v>
      </c>
      <c r="P8511" s="12">
        <f t="shared" ca="1" si="599"/>
        <v>0.69462406361841977</v>
      </c>
      <c r="Q8511" s="11" t="str">
        <f t="shared" ca="1" si="595"/>
        <v>H</v>
      </c>
    </row>
    <row r="8512" spans="9:17" x14ac:dyDescent="0.25">
      <c r="I8512" s="11">
        <v>8511</v>
      </c>
      <c r="J8512" s="11">
        <f t="shared" ca="1" si="596"/>
        <v>4.669344147587251E-2</v>
      </c>
      <c r="K8512" s="11">
        <f t="shared" ca="1" si="597"/>
        <v>3.1444417526648021</v>
      </c>
      <c r="L8512" s="11" t="str">
        <f t="shared" ca="1" si="594"/>
        <v>H</v>
      </c>
      <c r="M8512" s="11"/>
      <c r="N8512" s="11">
        <v>8511</v>
      </c>
      <c r="O8512" s="12">
        <f t="shared" ca="1" si="598"/>
        <v>0.84215526430666476</v>
      </c>
      <c r="P8512" s="12">
        <f t="shared" ca="1" si="599"/>
        <v>1.6759599758762544</v>
      </c>
      <c r="Q8512" s="11" t="str">
        <f t="shared" ca="1" si="595"/>
        <v>H</v>
      </c>
    </row>
    <row r="8513" spans="9:17" x14ac:dyDescent="0.25">
      <c r="I8513" s="11">
        <v>8512</v>
      </c>
      <c r="J8513" s="11">
        <f t="shared" ca="1" si="596"/>
        <v>1.8096217030499715</v>
      </c>
      <c r="K8513" s="11">
        <f t="shared" ca="1" si="597"/>
        <v>1.2832783002221797</v>
      </c>
      <c r="L8513" s="11" t="str">
        <f t="shared" ca="1" si="594"/>
        <v>A</v>
      </c>
      <c r="M8513" s="11"/>
      <c r="N8513" s="11">
        <v>8512</v>
      </c>
      <c r="O8513" s="12">
        <f t="shared" ca="1" si="598"/>
        <v>-1.052960771157353</v>
      </c>
      <c r="P8513" s="12">
        <f t="shared" ca="1" si="599"/>
        <v>0.13324770695414279</v>
      </c>
      <c r="Q8513" s="11" t="str">
        <f t="shared" ca="1" si="595"/>
        <v>H</v>
      </c>
    </row>
    <row r="8514" spans="9:17" x14ac:dyDescent="0.25">
      <c r="I8514" s="11">
        <v>8513</v>
      </c>
      <c r="J8514" s="11">
        <f t="shared" ca="1" si="596"/>
        <v>0.82503014631969251</v>
      </c>
      <c r="K8514" s="11">
        <f t="shared" ca="1" si="597"/>
        <v>2.6022502870026401</v>
      </c>
      <c r="L8514" s="11" t="str">
        <f t="shared" ca="1" si="594"/>
        <v>H</v>
      </c>
      <c r="M8514" s="11"/>
      <c r="N8514" s="11">
        <v>8513</v>
      </c>
      <c r="O8514" s="12">
        <f t="shared" ca="1" si="598"/>
        <v>0.99282582032140199</v>
      </c>
      <c r="P8514" s="12">
        <f t="shared" ca="1" si="599"/>
        <v>-5.4414306699068327E-2</v>
      </c>
      <c r="Q8514" s="11" t="str">
        <f t="shared" ca="1" si="595"/>
        <v>A</v>
      </c>
    </row>
    <row r="8515" spans="9:17" x14ac:dyDescent="0.25">
      <c r="I8515" s="11">
        <v>8514</v>
      </c>
      <c r="J8515" s="11">
        <f t="shared" ref="J8515:J8578" ca="1" si="600">NORMINV(RAND(), $D$3,$F$3)</f>
        <v>-0.57988346264541202</v>
      </c>
      <c r="K8515" s="11">
        <f t="shared" ref="K8515:K8578" ca="1" si="601">NORMINV(RAND(), $D$2,$F$2)</f>
        <v>1.1335064525539504</v>
      </c>
      <c r="L8515" s="11" t="str">
        <f t="shared" ca="1" si="594"/>
        <v>H</v>
      </c>
      <c r="M8515" s="11"/>
      <c r="N8515" s="11">
        <v>8514</v>
      </c>
      <c r="O8515" s="12">
        <f t="shared" ref="O8515:O8578" ca="1" si="602">NORMINV(RAND(), $D$11,$F$11)</f>
        <v>1.4261663469247901</v>
      </c>
      <c r="P8515" s="12">
        <f t="shared" ref="P8515:P8578" ca="1" si="603">NORMINV(RAND(), $D$10,$F$10)</f>
        <v>0.5195501030631311</v>
      </c>
      <c r="Q8515" s="11" t="str">
        <f t="shared" ca="1" si="595"/>
        <v>A</v>
      </c>
    </row>
    <row r="8516" spans="9:17" x14ac:dyDescent="0.25">
      <c r="I8516" s="11">
        <v>8515</v>
      </c>
      <c r="J8516" s="11">
        <f t="shared" ca="1" si="600"/>
        <v>1.2304502520021396</v>
      </c>
      <c r="K8516" s="11">
        <f t="shared" ca="1" si="601"/>
        <v>-2.0086274883513586</v>
      </c>
      <c r="L8516" s="11" t="str">
        <f t="shared" ca="1" si="594"/>
        <v>A</v>
      </c>
      <c r="M8516" s="11"/>
      <c r="N8516" s="11">
        <v>8515</v>
      </c>
      <c r="O8516" s="12">
        <f t="shared" ca="1" si="602"/>
        <v>0.79789347562656088</v>
      </c>
      <c r="P8516" s="12">
        <f t="shared" ca="1" si="603"/>
        <v>1.8674971025281852</v>
      </c>
      <c r="Q8516" s="11" t="str">
        <f t="shared" ca="1" si="595"/>
        <v>H</v>
      </c>
    </row>
    <row r="8517" spans="9:17" x14ac:dyDescent="0.25">
      <c r="I8517" s="11">
        <v>8516</v>
      </c>
      <c r="J8517" s="11">
        <f t="shared" ca="1" si="600"/>
        <v>0.30442880465205224</v>
      </c>
      <c r="K8517" s="11">
        <f t="shared" ca="1" si="601"/>
        <v>0.9590180814590592</v>
      </c>
      <c r="L8517" s="11" t="str">
        <f t="shared" ca="1" si="594"/>
        <v>H</v>
      </c>
      <c r="M8517" s="11"/>
      <c r="N8517" s="11">
        <v>8516</v>
      </c>
      <c r="O8517" s="12">
        <f t="shared" ca="1" si="602"/>
        <v>0.10379993059008091</v>
      </c>
      <c r="P8517" s="12">
        <f t="shared" ca="1" si="603"/>
        <v>1.3113827189510776</v>
      </c>
      <c r="Q8517" s="11" t="str">
        <f t="shared" ca="1" si="595"/>
        <v>H</v>
      </c>
    </row>
    <row r="8518" spans="9:17" x14ac:dyDescent="0.25">
      <c r="I8518" s="11">
        <v>8517</v>
      </c>
      <c r="J8518" s="11">
        <f t="shared" ca="1" si="600"/>
        <v>-0.80097786476927835</v>
      </c>
      <c r="K8518" s="11">
        <f t="shared" ca="1" si="601"/>
        <v>2.8852797863499822</v>
      </c>
      <c r="L8518" s="11" t="str">
        <f t="shared" ca="1" si="594"/>
        <v>H</v>
      </c>
      <c r="M8518" s="11"/>
      <c r="N8518" s="11">
        <v>8517</v>
      </c>
      <c r="O8518" s="12">
        <f t="shared" ca="1" si="602"/>
        <v>-1.5990036681183202</v>
      </c>
      <c r="P8518" s="12">
        <f t="shared" ca="1" si="603"/>
        <v>-0.93605138479447048</v>
      </c>
      <c r="Q8518" s="11" t="str">
        <f t="shared" ca="1" si="595"/>
        <v>H</v>
      </c>
    </row>
    <row r="8519" spans="9:17" x14ac:dyDescent="0.25">
      <c r="I8519" s="11">
        <v>8518</v>
      </c>
      <c r="J8519" s="11">
        <f t="shared" ca="1" si="600"/>
        <v>0.8903012045735077</v>
      </c>
      <c r="K8519" s="11">
        <f t="shared" ca="1" si="601"/>
        <v>2.8073716109671665</v>
      </c>
      <c r="L8519" s="11" t="str">
        <f t="shared" ca="1" si="594"/>
        <v>H</v>
      </c>
      <c r="M8519" s="11"/>
      <c r="N8519" s="11">
        <v>8518</v>
      </c>
      <c r="O8519" s="12">
        <f t="shared" ca="1" si="602"/>
        <v>-0.60675907192897283</v>
      </c>
      <c r="P8519" s="12">
        <f t="shared" ca="1" si="603"/>
        <v>1.375432352552036</v>
      </c>
      <c r="Q8519" s="11" t="str">
        <f t="shared" ca="1" si="595"/>
        <v>H</v>
      </c>
    </row>
    <row r="8520" spans="9:17" x14ac:dyDescent="0.25">
      <c r="I8520" s="11">
        <v>8519</v>
      </c>
      <c r="J8520" s="11">
        <f t="shared" ca="1" si="600"/>
        <v>3.7765554881454255</v>
      </c>
      <c r="K8520" s="11">
        <f t="shared" ca="1" si="601"/>
        <v>2.7834406726640455</v>
      </c>
      <c r="L8520" s="11" t="str">
        <f t="shared" ca="1" si="594"/>
        <v>A</v>
      </c>
      <c r="M8520" s="11"/>
      <c r="N8520" s="11">
        <v>8519</v>
      </c>
      <c r="O8520" s="12">
        <f t="shared" ca="1" si="602"/>
        <v>-0.58748604313661357</v>
      </c>
      <c r="P8520" s="12">
        <f t="shared" ca="1" si="603"/>
        <v>2.4490920723905862</v>
      </c>
      <c r="Q8520" s="11" t="str">
        <f t="shared" ca="1" si="595"/>
        <v>H</v>
      </c>
    </row>
    <row r="8521" spans="9:17" x14ac:dyDescent="0.25">
      <c r="I8521" s="11">
        <v>8520</v>
      </c>
      <c r="J8521" s="11">
        <f t="shared" ca="1" si="600"/>
        <v>1.5673427655374779</v>
      </c>
      <c r="K8521" s="11">
        <f t="shared" ca="1" si="601"/>
        <v>2.4280660549482058</v>
      </c>
      <c r="L8521" s="11" t="str">
        <f t="shared" ca="1" si="594"/>
        <v>H</v>
      </c>
      <c r="M8521" s="11"/>
      <c r="N8521" s="11">
        <v>8520</v>
      </c>
      <c r="O8521" s="12">
        <f t="shared" ca="1" si="602"/>
        <v>0.24997362163565762</v>
      </c>
      <c r="P8521" s="12">
        <f t="shared" ca="1" si="603"/>
        <v>0.65166876615945923</v>
      </c>
      <c r="Q8521" s="11" t="str">
        <f t="shared" ca="1" si="595"/>
        <v>H</v>
      </c>
    </row>
    <row r="8522" spans="9:17" x14ac:dyDescent="0.25">
      <c r="I8522" s="11">
        <v>8521</v>
      </c>
      <c r="J8522" s="11">
        <f t="shared" ca="1" si="600"/>
        <v>0.6111354029042283</v>
      </c>
      <c r="K8522" s="11">
        <f t="shared" ca="1" si="601"/>
        <v>2.5297006789960106</v>
      </c>
      <c r="L8522" s="11" t="str">
        <f t="shared" ca="1" si="594"/>
        <v>H</v>
      </c>
      <c r="M8522" s="11"/>
      <c r="N8522" s="11">
        <v>8521</v>
      </c>
      <c r="O8522" s="12">
        <f t="shared" ca="1" si="602"/>
        <v>-0.15588788897119987</v>
      </c>
      <c r="P8522" s="12">
        <f t="shared" ca="1" si="603"/>
        <v>-0.12874475084431936</v>
      </c>
      <c r="Q8522" s="11" t="str">
        <f t="shared" ca="1" si="595"/>
        <v>H</v>
      </c>
    </row>
    <row r="8523" spans="9:17" x14ac:dyDescent="0.25">
      <c r="I8523" s="11">
        <v>8522</v>
      </c>
      <c r="J8523" s="11">
        <f t="shared" ca="1" si="600"/>
        <v>-0.46665034700503083</v>
      </c>
      <c r="K8523" s="11">
        <f t="shared" ca="1" si="601"/>
        <v>2.3423070060426094</v>
      </c>
      <c r="L8523" s="11" t="str">
        <f t="shared" ca="1" si="594"/>
        <v>H</v>
      </c>
      <c r="M8523" s="11"/>
      <c r="N8523" s="11">
        <v>8522</v>
      </c>
      <c r="O8523" s="12">
        <f t="shared" ca="1" si="602"/>
        <v>0.35850964183168255</v>
      </c>
      <c r="P8523" s="12">
        <f t="shared" ca="1" si="603"/>
        <v>1.3058168000373469</v>
      </c>
      <c r="Q8523" s="11" t="str">
        <f t="shared" ca="1" si="595"/>
        <v>H</v>
      </c>
    </row>
    <row r="8524" spans="9:17" x14ac:dyDescent="0.25">
      <c r="I8524" s="11">
        <v>8523</v>
      </c>
      <c r="J8524" s="11">
        <f t="shared" ca="1" si="600"/>
        <v>1.6673093528886533</v>
      </c>
      <c r="K8524" s="11">
        <f t="shared" ca="1" si="601"/>
        <v>1.2987815259696966</v>
      </c>
      <c r="L8524" s="11" t="str">
        <f t="shared" ca="1" si="594"/>
        <v>A</v>
      </c>
      <c r="M8524" s="11"/>
      <c r="N8524" s="11">
        <v>8523</v>
      </c>
      <c r="O8524" s="12">
        <f t="shared" ca="1" si="602"/>
        <v>-0.73174402376991998</v>
      </c>
      <c r="P8524" s="12">
        <f t="shared" ca="1" si="603"/>
        <v>2.6190761493290173</v>
      </c>
      <c r="Q8524" s="11" t="str">
        <f t="shared" ca="1" si="595"/>
        <v>H</v>
      </c>
    </row>
    <row r="8525" spans="9:17" x14ac:dyDescent="0.25">
      <c r="I8525" s="11">
        <v>8524</v>
      </c>
      <c r="J8525" s="11">
        <f t="shared" ca="1" si="600"/>
        <v>-4.2002775525014413E-2</v>
      </c>
      <c r="K8525" s="11">
        <f t="shared" ca="1" si="601"/>
        <v>0.91520012245600069</v>
      </c>
      <c r="L8525" s="11" t="str">
        <f t="shared" ca="1" si="594"/>
        <v>H</v>
      </c>
      <c r="M8525" s="11"/>
      <c r="N8525" s="11">
        <v>8524</v>
      </c>
      <c r="O8525" s="12">
        <f t="shared" ca="1" si="602"/>
        <v>0.48996936585527562</v>
      </c>
      <c r="P8525" s="12">
        <f t="shared" ca="1" si="603"/>
        <v>0.20637692349979952</v>
      </c>
      <c r="Q8525" s="11" t="str">
        <f t="shared" ca="1" si="595"/>
        <v>A</v>
      </c>
    </row>
    <row r="8526" spans="9:17" x14ac:dyDescent="0.25">
      <c r="I8526" s="11">
        <v>8525</v>
      </c>
      <c r="J8526" s="11">
        <f t="shared" ca="1" si="600"/>
        <v>0.28353184693868472</v>
      </c>
      <c r="K8526" s="11">
        <f t="shared" ca="1" si="601"/>
        <v>-0.90520507427900165</v>
      </c>
      <c r="L8526" s="11" t="str">
        <f t="shared" ca="1" si="594"/>
        <v>A</v>
      </c>
      <c r="M8526" s="11"/>
      <c r="N8526" s="11">
        <v>8525</v>
      </c>
      <c r="O8526" s="12">
        <f t="shared" ca="1" si="602"/>
        <v>1.7869897039156188</v>
      </c>
      <c r="P8526" s="12">
        <f t="shared" ca="1" si="603"/>
        <v>-0.18251140146838085</v>
      </c>
      <c r="Q8526" s="11" t="str">
        <f t="shared" ca="1" si="595"/>
        <v>A</v>
      </c>
    </row>
    <row r="8527" spans="9:17" x14ac:dyDescent="0.25">
      <c r="I8527" s="11">
        <v>8526</v>
      </c>
      <c r="J8527" s="11">
        <f t="shared" ca="1" si="600"/>
        <v>2.5058936141807386</v>
      </c>
      <c r="K8527" s="11">
        <f t="shared" ca="1" si="601"/>
        <v>2.9641700060748133</v>
      </c>
      <c r="L8527" s="11" t="str">
        <f t="shared" ca="1" si="594"/>
        <v>H</v>
      </c>
      <c r="M8527" s="11"/>
      <c r="N8527" s="11">
        <v>8526</v>
      </c>
      <c r="O8527" s="12">
        <f t="shared" ca="1" si="602"/>
        <v>3.4217470939031438</v>
      </c>
      <c r="P8527" s="12">
        <f t="shared" ca="1" si="603"/>
        <v>0.84225450994245232</v>
      </c>
      <c r="Q8527" s="11" t="str">
        <f t="shared" ca="1" si="595"/>
        <v>A</v>
      </c>
    </row>
    <row r="8528" spans="9:17" x14ac:dyDescent="0.25">
      <c r="I8528" s="11">
        <v>8527</v>
      </c>
      <c r="J8528" s="11">
        <f t="shared" ca="1" si="600"/>
        <v>4.6031601058701463</v>
      </c>
      <c r="K8528" s="11">
        <f t="shared" ca="1" si="601"/>
        <v>2.1706319736210467</v>
      </c>
      <c r="L8528" s="11" t="str">
        <f t="shared" ca="1" si="594"/>
        <v>A</v>
      </c>
      <c r="M8528" s="11"/>
      <c r="N8528" s="11">
        <v>8527</v>
      </c>
      <c r="O8528" s="12">
        <f t="shared" ca="1" si="602"/>
        <v>1.0032200627864183</v>
      </c>
      <c r="P8528" s="12">
        <f t="shared" ca="1" si="603"/>
        <v>-0.15917480470664813</v>
      </c>
      <c r="Q8528" s="11" t="str">
        <f t="shared" ca="1" si="595"/>
        <v>A</v>
      </c>
    </row>
    <row r="8529" spans="9:17" x14ac:dyDescent="0.25">
      <c r="I8529" s="11">
        <v>8528</v>
      </c>
      <c r="J8529" s="11">
        <f t="shared" ca="1" si="600"/>
        <v>1.7293999035164431</v>
      </c>
      <c r="K8529" s="11">
        <f t="shared" ca="1" si="601"/>
        <v>3.387918841290567</v>
      </c>
      <c r="L8529" s="11" t="str">
        <f t="shared" ca="1" si="594"/>
        <v>H</v>
      </c>
      <c r="M8529" s="11"/>
      <c r="N8529" s="11">
        <v>8528</v>
      </c>
      <c r="O8529" s="12">
        <f t="shared" ca="1" si="602"/>
        <v>-0.1944584901705243</v>
      </c>
      <c r="P8529" s="12">
        <f t="shared" ca="1" si="603"/>
        <v>-0.52916909681758151</v>
      </c>
      <c r="Q8529" s="11" t="str">
        <f t="shared" ca="1" si="595"/>
        <v>A</v>
      </c>
    </row>
    <row r="8530" spans="9:17" x14ac:dyDescent="0.25">
      <c r="I8530" s="11">
        <v>8529</v>
      </c>
      <c r="J8530" s="11">
        <f t="shared" ca="1" si="600"/>
        <v>0.80696198452441015</v>
      </c>
      <c r="K8530" s="11">
        <f t="shared" ca="1" si="601"/>
        <v>1.1743914655849359</v>
      </c>
      <c r="L8530" s="11" t="str">
        <f t="shared" ca="1" si="594"/>
        <v>H</v>
      </c>
      <c r="M8530" s="11"/>
      <c r="N8530" s="11">
        <v>8529</v>
      </c>
      <c r="O8530" s="12">
        <f t="shared" ca="1" si="602"/>
        <v>-9.4131624622713073E-3</v>
      </c>
      <c r="P8530" s="12">
        <f t="shared" ca="1" si="603"/>
        <v>1.5137416595067499</v>
      </c>
      <c r="Q8530" s="11" t="str">
        <f t="shared" ca="1" si="595"/>
        <v>H</v>
      </c>
    </row>
    <row r="8531" spans="9:17" x14ac:dyDescent="0.25">
      <c r="I8531" s="11">
        <v>8530</v>
      </c>
      <c r="J8531" s="11">
        <f t="shared" ca="1" si="600"/>
        <v>0.79828218230263792</v>
      </c>
      <c r="K8531" s="11">
        <f t="shared" ca="1" si="601"/>
        <v>1.7660957062128975</v>
      </c>
      <c r="L8531" s="11" t="str">
        <f t="shared" ca="1" si="594"/>
        <v>H</v>
      </c>
      <c r="M8531" s="11"/>
      <c r="N8531" s="11">
        <v>8530</v>
      </c>
      <c r="O8531" s="12">
        <f t="shared" ca="1" si="602"/>
        <v>0.77617396836568975</v>
      </c>
      <c r="P8531" s="12">
        <f t="shared" ca="1" si="603"/>
        <v>2.9277115080771692</v>
      </c>
      <c r="Q8531" s="11" t="str">
        <f t="shared" ca="1" si="595"/>
        <v>H</v>
      </c>
    </row>
    <row r="8532" spans="9:17" x14ac:dyDescent="0.25">
      <c r="I8532" s="11">
        <v>8531</v>
      </c>
      <c r="J8532" s="11">
        <f t="shared" ca="1" si="600"/>
        <v>1.2528255049967829</v>
      </c>
      <c r="K8532" s="11">
        <f t="shared" ca="1" si="601"/>
        <v>-0.12786070569869334</v>
      </c>
      <c r="L8532" s="11" t="str">
        <f t="shared" ca="1" si="594"/>
        <v>A</v>
      </c>
      <c r="M8532" s="11"/>
      <c r="N8532" s="11">
        <v>8531</v>
      </c>
      <c r="O8532" s="12">
        <f t="shared" ca="1" si="602"/>
        <v>1.9154102583113166</v>
      </c>
      <c r="P8532" s="12">
        <f t="shared" ca="1" si="603"/>
        <v>5.5520245889099318E-2</v>
      </c>
      <c r="Q8532" s="11" t="str">
        <f t="shared" ca="1" si="595"/>
        <v>A</v>
      </c>
    </row>
    <row r="8533" spans="9:17" x14ac:dyDescent="0.25">
      <c r="I8533" s="11">
        <v>8532</v>
      </c>
      <c r="J8533" s="11">
        <f t="shared" ca="1" si="600"/>
        <v>-0.1399008560635876</v>
      </c>
      <c r="K8533" s="11">
        <f t="shared" ca="1" si="601"/>
        <v>1.2586177460201646</v>
      </c>
      <c r="L8533" s="11" t="str">
        <f t="shared" ca="1" si="594"/>
        <v>H</v>
      </c>
      <c r="M8533" s="11"/>
      <c r="N8533" s="11">
        <v>8532</v>
      </c>
      <c r="O8533" s="12">
        <f t="shared" ca="1" si="602"/>
        <v>-0.30952734099091428</v>
      </c>
      <c r="P8533" s="12">
        <f t="shared" ca="1" si="603"/>
        <v>0.24924049064014353</v>
      </c>
      <c r="Q8533" s="11" t="str">
        <f t="shared" ca="1" si="595"/>
        <v>H</v>
      </c>
    </row>
    <row r="8534" spans="9:17" x14ac:dyDescent="0.25">
      <c r="I8534" s="11">
        <v>8533</v>
      </c>
      <c r="J8534" s="11">
        <f t="shared" ca="1" si="600"/>
        <v>1.6510440434398403</v>
      </c>
      <c r="K8534" s="11">
        <f t="shared" ca="1" si="601"/>
        <v>1.8497443339594839</v>
      </c>
      <c r="L8534" s="11" t="str">
        <f t="shared" ca="1" si="594"/>
        <v>H</v>
      </c>
      <c r="M8534" s="11"/>
      <c r="N8534" s="11">
        <v>8533</v>
      </c>
      <c r="O8534" s="12">
        <f t="shared" ca="1" si="602"/>
        <v>0.21704440991503393</v>
      </c>
      <c r="P8534" s="12">
        <f t="shared" ca="1" si="603"/>
        <v>-0.53763699130780207</v>
      </c>
      <c r="Q8534" s="11" t="str">
        <f t="shared" ca="1" si="595"/>
        <v>A</v>
      </c>
    </row>
    <row r="8535" spans="9:17" x14ac:dyDescent="0.25">
      <c r="I8535" s="11">
        <v>8534</v>
      </c>
      <c r="J8535" s="11">
        <f t="shared" ca="1" si="600"/>
        <v>-1.1423912495169812</v>
      </c>
      <c r="K8535" s="11">
        <f t="shared" ca="1" si="601"/>
        <v>1.8253278052808275</v>
      </c>
      <c r="L8535" s="11" t="str">
        <f t="shared" ca="1" si="594"/>
        <v>H</v>
      </c>
      <c r="M8535" s="11"/>
      <c r="N8535" s="11">
        <v>8534</v>
      </c>
      <c r="O8535" s="12">
        <f t="shared" ca="1" si="602"/>
        <v>1.9142036380801966</v>
      </c>
      <c r="P8535" s="12">
        <f t="shared" ca="1" si="603"/>
        <v>1.9582243065436686</v>
      </c>
      <c r="Q8535" s="11" t="str">
        <f t="shared" ca="1" si="595"/>
        <v>H</v>
      </c>
    </row>
    <row r="8536" spans="9:17" x14ac:dyDescent="0.25">
      <c r="I8536" s="11">
        <v>8535</v>
      </c>
      <c r="J8536" s="11">
        <f t="shared" ca="1" si="600"/>
        <v>-0.34059951854333204</v>
      </c>
      <c r="K8536" s="11">
        <f t="shared" ca="1" si="601"/>
        <v>4.4722514300760903</v>
      </c>
      <c r="L8536" s="11" t="str">
        <f t="shared" ca="1" si="594"/>
        <v>H</v>
      </c>
      <c r="M8536" s="11"/>
      <c r="N8536" s="11">
        <v>8535</v>
      </c>
      <c r="O8536" s="12">
        <f t="shared" ca="1" si="602"/>
        <v>-1.1199990546936891</v>
      </c>
      <c r="P8536" s="12">
        <f t="shared" ca="1" si="603"/>
        <v>-0.20513886251870717</v>
      </c>
      <c r="Q8536" s="11" t="str">
        <f t="shared" ca="1" si="595"/>
        <v>H</v>
      </c>
    </row>
    <row r="8537" spans="9:17" x14ac:dyDescent="0.25">
      <c r="I8537" s="11">
        <v>8536</v>
      </c>
      <c r="J8537" s="11">
        <f t="shared" ca="1" si="600"/>
        <v>-6.4476713813967579E-2</v>
      </c>
      <c r="K8537" s="11">
        <f t="shared" ca="1" si="601"/>
        <v>3.5862657760273828</v>
      </c>
      <c r="L8537" s="11" t="str">
        <f t="shared" ca="1" si="594"/>
        <v>H</v>
      </c>
      <c r="M8537" s="11"/>
      <c r="N8537" s="11">
        <v>8536</v>
      </c>
      <c r="O8537" s="12">
        <f t="shared" ca="1" si="602"/>
        <v>-1.9401161092110197</v>
      </c>
      <c r="P8537" s="12">
        <f t="shared" ca="1" si="603"/>
        <v>3.9812021396107191</v>
      </c>
      <c r="Q8537" s="11" t="str">
        <f t="shared" ca="1" si="595"/>
        <v>H</v>
      </c>
    </row>
    <row r="8538" spans="9:17" x14ac:dyDescent="0.25">
      <c r="I8538" s="11">
        <v>8537</v>
      </c>
      <c r="J8538" s="11">
        <f t="shared" ca="1" si="600"/>
        <v>0.92484388721149324</v>
      </c>
      <c r="K8538" s="11">
        <f t="shared" ca="1" si="601"/>
        <v>1.1033436903005174</v>
      </c>
      <c r="L8538" s="11" t="str">
        <f t="shared" ca="1" si="594"/>
        <v>H</v>
      </c>
      <c r="M8538" s="11"/>
      <c r="N8538" s="11">
        <v>8537</v>
      </c>
      <c r="O8538" s="12">
        <f t="shared" ca="1" si="602"/>
        <v>-1.0146628210925117</v>
      </c>
      <c r="P8538" s="12">
        <f t="shared" ca="1" si="603"/>
        <v>2.6001007196403974</v>
      </c>
      <c r="Q8538" s="11" t="str">
        <f t="shared" ca="1" si="595"/>
        <v>H</v>
      </c>
    </row>
    <row r="8539" spans="9:17" x14ac:dyDescent="0.25">
      <c r="I8539" s="11">
        <v>8538</v>
      </c>
      <c r="J8539" s="11">
        <f t="shared" ca="1" si="600"/>
        <v>0.51981303122780864</v>
      </c>
      <c r="K8539" s="11">
        <f t="shared" ca="1" si="601"/>
        <v>1.6514797800579977</v>
      </c>
      <c r="L8539" s="11" t="str">
        <f t="shared" ca="1" si="594"/>
        <v>H</v>
      </c>
      <c r="M8539" s="11"/>
      <c r="N8539" s="11">
        <v>8538</v>
      </c>
      <c r="O8539" s="12">
        <f t="shared" ca="1" si="602"/>
        <v>1.7222138489980117</v>
      </c>
      <c r="P8539" s="12">
        <f t="shared" ca="1" si="603"/>
        <v>1.3454741606688994</v>
      </c>
      <c r="Q8539" s="11" t="str">
        <f t="shared" ca="1" si="595"/>
        <v>A</v>
      </c>
    </row>
    <row r="8540" spans="9:17" x14ac:dyDescent="0.25">
      <c r="I8540" s="11">
        <v>8539</v>
      </c>
      <c r="J8540" s="11">
        <f t="shared" ca="1" si="600"/>
        <v>1.7133375478751214</v>
      </c>
      <c r="K8540" s="11">
        <f t="shared" ca="1" si="601"/>
        <v>3.379604793082553</v>
      </c>
      <c r="L8540" s="11" t="str">
        <f t="shared" ca="1" si="594"/>
        <v>H</v>
      </c>
      <c r="M8540" s="11"/>
      <c r="N8540" s="11">
        <v>8539</v>
      </c>
      <c r="O8540" s="12">
        <f t="shared" ca="1" si="602"/>
        <v>0.74049576026553532</v>
      </c>
      <c r="P8540" s="12">
        <f t="shared" ca="1" si="603"/>
        <v>0.85186670038044021</v>
      </c>
      <c r="Q8540" s="11" t="str">
        <f t="shared" ca="1" si="595"/>
        <v>H</v>
      </c>
    </row>
    <row r="8541" spans="9:17" x14ac:dyDescent="0.25">
      <c r="I8541" s="11">
        <v>8540</v>
      </c>
      <c r="J8541" s="11">
        <f t="shared" ca="1" si="600"/>
        <v>1.5490876324508438</v>
      </c>
      <c r="K8541" s="11">
        <f t="shared" ca="1" si="601"/>
        <v>1.6517258193330928</v>
      </c>
      <c r="L8541" s="11" t="str">
        <f t="shared" ca="1" si="594"/>
        <v>H</v>
      </c>
      <c r="M8541" s="11"/>
      <c r="N8541" s="11">
        <v>8540</v>
      </c>
      <c r="O8541" s="12">
        <f t="shared" ca="1" si="602"/>
        <v>-1.4977027066515047E-3</v>
      </c>
      <c r="P8541" s="12">
        <f t="shared" ca="1" si="603"/>
        <v>1.6496464006391558</v>
      </c>
      <c r="Q8541" s="11" t="str">
        <f t="shared" ca="1" si="595"/>
        <v>H</v>
      </c>
    </row>
    <row r="8542" spans="9:17" x14ac:dyDescent="0.25">
      <c r="I8542" s="11">
        <v>8541</v>
      </c>
      <c r="J8542" s="11">
        <f t="shared" ca="1" si="600"/>
        <v>0.89039058593711473</v>
      </c>
      <c r="K8542" s="11">
        <f t="shared" ca="1" si="601"/>
        <v>1.976448354804804</v>
      </c>
      <c r="L8542" s="11" t="str">
        <f t="shared" ca="1" si="594"/>
        <v>H</v>
      </c>
      <c r="M8542" s="11"/>
      <c r="N8542" s="11">
        <v>8541</v>
      </c>
      <c r="O8542" s="12">
        <f t="shared" ca="1" si="602"/>
        <v>-2.0982154090561078</v>
      </c>
      <c r="P8542" s="12">
        <f t="shared" ca="1" si="603"/>
        <v>1.231587058166937</v>
      </c>
      <c r="Q8542" s="11" t="str">
        <f t="shared" ca="1" si="595"/>
        <v>H</v>
      </c>
    </row>
    <row r="8543" spans="9:17" x14ac:dyDescent="0.25">
      <c r="I8543" s="11">
        <v>8542</v>
      </c>
      <c r="J8543" s="11">
        <f t="shared" ca="1" si="600"/>
        <v>0.34301662512536646</v>
      </c>
      <c r="K8543" s="11">
        <f t="shared" ca="1" si="601"/>
        <v>2.2846704429904001</v>
      </c>
      <c r="L8543" s="11" t="str">
        <f t="shared" ca="1" si="594"/>
        <v>H</v>
      </c>
      <c r="M8543" s="11"/>
      <c r="N8543" s="11">
        <v>8542</v>
      </c>
      <c r="O8543" s="12">
        <f t="shared" ca="1" si="602"/>
        <v>1.0910936820273802</v>
      </c>
      <c r="P8543" s="12">
        <f t="shared" ca="1" si="603"/>
        <v>0.86471760454853985</v>
      </c>
      <c r="Q8543" s="11" t="str">
        <f t="shared" ca="1" si="595"/>
        <v>A</v>
      </c>
    </row>
    <row r="8544" spans="9:17" x14ac:dyDescent="0.25">
      <c r="I8544" s="11">
        <v>8543</v>
      </c>
      <c r="J8544" s="11">
        <f t="shared" ca="1" si="600"/>
        <v>-0.10050102076601364</v>
      </c>
      <c r="K8544" s="11">
        <f t="shared" ca="1" si="601"/>
        <v>2.3263202181105296</v>
      </c>
      <c r="L8544" s="11" t="str">
        <f t="shared" ca="1" si="594"/>
        <v>H</v>
      </c>
      <c r="M8544" s="11"/>
      <c r="N8544" s="11">
        <v>8543</v>
      </c>
      <c r="O8544" s="12">
        <f t="shared" ca="1" si="602"/>
        <v>-1.8683849679697129</v>
      </c>
      <c r="P8544" s="12">
        <f t="shared" ca="1" si="603"/>
        <v>-1.0724263401452903</v>
      </c>
      <c r="Q8544" s="11" t="str">
        <f t="shared" ca="1" si="595"/>
        <v>H</v>
      </c>
    </row>
    <row r="8545" spans="9:17" x14ac:dyDescent="0.25">
      <c r="I8545" s="11">
        <v>8544</v>
      </c>
      <c r="J8545" s="11">
        <f t="shared" ca="1" si="600"/>
        <v>1.2888759937434984</v>
      </c>
      <c r="K8545" s="11">
        <f t="shared" ca="1" si="601"/>
        <v>2.2129167210043934</v>
      </c>
      <c r="L8545" s="11" t="str">
        <f t="shared" ca="1" si="594"/>
        <v>H</v>
      </c>
      <c r="M8545" s="11"/>
      <c r="N8545" s="11">
        <v>8544</v>
      </c>
      <c r="O8545" s="12">
        <f t="shared" ca="1" si="602"/>
        <v>1.7921258582170134</v>
      </c>
      <c r="P8545" s="12">
        <f t="shared" ca="1" si="603"/>
        <v>1.4504050714739161</v>
      </c>
      <c r="Q8545" s="11" t="str">
        <f t="shared" ca="1" si="595"/>
        <v>A</v>
      </c>
    </row>
    <row r="8546" spans="9:17" x14ac:dyDescent="0.25">
      <c r="I8546" s="11">
        <v>8545</v>
      </c>
      <c r="J8546" s="11">
        <f t="shared" ca="1" si="600"/>
        <v>1.6362331450420697</v>
      </c>
      <c r="K8546" s="11">
        <f t="shared" ca="1" si="601"/>
        <v>2.1036835536356731</v>
      </c>
      <c r="L8546" s="11" t="str">
        <f t="shared" ca="1" si="594"/>
        <v>H</v>
      </c>
      <c r="M8546" s="11"/>
      <c r="N8546" s="11">
        <v>8545</v>
      </c>
      <c r="O8546" s="12">
        <f t="shared" ca="1" si="602"/>
        <v>0.5410388909532442</v>
      </c>
      <c r="P8546" s="12">
        <f t="shared" ca="1" si="603"/>
        <v>-0.7801677779369558</v>
      </c>
      <c r="Q8546" s="11" t="str">
        <f t="shared" ca="1" si="595"/>
        <v>A</v>
      </c>
    </row>
    <row r="8547" spans="9:17" x14ac:dyDescent="0.25">
      <c r="I8547" s="11">
        <v>8546</v>
      </c>
      <c r="J8547" s="11">
        <f t="shared" ca="1" si="600"/>
        <v>-0.56769908187642859</v>
      </c>
      <c r="K8547" s="11">
        <f t="shared" ca="1" si="601"/>
        <v>1.4148447634401782</v>
      </c>
      <c r="L8547" s="11" t="str">
        <f t="shared" ca="1" si="594"/>
        <v>H</v>
      </c>
      <c r="M8547" s="11"/>
      <c r="N8547" s="11">
        <v>8546</v>
      </c>
      <c r="O8547" s="12">
        <f t="shared" ca="1" si="602"/>
        <v>1.6929722232458013</v>
      </c>
      <c r="P8547" s="12">
        <f t="shared" ca="1" si="603"/>
        <v>0.59550165628336249</v>
      </c>
      <c r="Q8547" s="11" t="str">
        <f t="shared" ca="1" si="595"/>
        <v>A</v>
      </c>
    </row>
    <row r="8548" spans="9:17" x14ac:dyDescent="0.25">
      <c r="I8548" s="11">
        <v>8547</v>
      </c>
      <c r="J8548" s="11">
        <f t="shared" ca="1" si="600"/>
        <v>0.19977087935950821</v>
      </c>
      <c r="K8548" s="11">
        <f t="shared" ca="1" si="601"/>
        <v>2.872063597454916</v>
      </c>
      <c r="L8548" s="11" t="str">
        <f t="shared" ca="1" si="594"/>
        <v>H</v>
      </c>
      <c r="M8548" s="11"/>
      <c r="N8548" s="11">
        <v>8547</v>
      </c>
      <c r="O8548" s="12">
        <f t="shared" ca="1" si="602"/>
        <v>0.7276133492152258</v>
      </c>
      <c r="P8548" s="12">
        <f t="shared" ca="1" si="603"/>
        <v>0.65550053077419246</v>
      </c>
      <c r="Q8548" s="11" t="str">
        <f t="shared" ca="1" si="595"/>
        <v>A</v>
      </c>
    </row>
    <row r="8549" spans="9:17" x14ac:dyDescent="0.25">
      <c r="I8549" s="11">
        <v>8548</v>
      </c>
      <c r="J8549" s="11">
        <f t="shared" ca="1" si="600"/>
        <v>0.78730825286674344</v>
      </c>
      <c r="K8549" s="11">
        <f t="shared" ca="1" si="601"/>
        <v>1.9789462275399019</v>
      </c>
      <c r="L8549" s="11" t="str">
        <f t="shared" ca="1" si="594"/>
        <v>H</v>
      </c>
      <c r="M8549" s="11"/>
      <c r="N8549" s="11">
        <v>8548</v>
      </c>
      <c r="O8549" s="12">
        <f t="shared" ca="1" si="602"/>
        <v>1.9297167629139071</v>
      </c>
      <c r="P8549" s="12">
        <f t="shared" ca="1" si="603"/>
        <v>0.84239741436236693</v>
      </c>
      <c r="Q8549" s="11" t="str">
        <f t="shared" ca="1" si="595"/>
        <v>A</v>
      </c>
    </row>
    <row r="8550" spans="9:17" x14ac:dyDescent="0.25">
      <c r="I8550" s="11">
        <v>8549</v>
      </c>
      <c r="J8550" s="11">
        <f t="shared" ca="1" si="600"/>
        <v>1.3682343820898706</v>
      </c>
      <c r="K8550" s="11">
        <f t="shared" ca="1" si="601"/>
        <v>2.0072961924141044</v>
      </c>
      <c r="L8550" s="11" t="str">
        <f t="shared" ca="1" si="594"/>
        <v>H</v>
      </c>
      <c r="M8550" s="11"/>
      <c r="N8550" s="11">
        <v>8549</v>
      </c>
      <c r="O8550" s="12">
        <f t="shared" ca="1" si="602"/>
        <v>1.1083032720588226</v>
      </c>
      <c r="P8550" s="12">
        <f t="shared" ca="1" si="603"/>
        <v>1.4526336971749527</v>
      </c>
      <c r="Q8550" s="11" t="str">
        <f t="shared" ca="1" si="595"/>
        <v>H</v>
      </c>
    </row>
    <row r="8551" spans="9:17" x14ac:dyDescent="0.25">
      <c r="I8551" s="11">
        <v>8550</v>
      </c>
      <c r="J8551" s="11">
        <f t="shared" ca="1" si="600"/>
        <v>2.0863900801815927</v>
      </c>
      <c r="K8551" s="11">
        <f t="shared" ca="1" si="601"/>
        <v>3.48889713422821</v>
      </c>
      <c r="L8551" s="11" t="str">
        <f t="shared" ca="1" si="594"/>
        <v>H</v>
      </c>
      <c r="M8551" s="11"/>
      <c r="N8551" s="11">
        <v>8550</v>
      </c>
      <c r="O8551" s="12">
        <f t="shared" ca="1" si="602"/>
        <v>1.9504397973400383</v>
      </c>
      <c r="P8551" s="12">
        <f t="shared" ca="1" si="603"/>
        <v>0.74716861144191649</v>
      </c>
      <c r="Q8551" s="11" t="str">
        <f t="shared" ca="1" si="595"/>
        <v>A</v>
      </c>
    </row>
    <row r="8552" spans="9:17" x14ac:dyDescent="0.25">
      <c r="I8552" s="11">
        <v>8551</v>
      </c>
      <c r="J8552" s="11">
        <f t="shared" ca="1" si="600"/>
        <v>1.4958614053856767</v>
      </c>
      <c r="K8552" s="11">
        <f t="shared" ca="1" si="601"/>
        <v>1.4961013009573434</v>
      </c>
      <c r="L8552" s="11" t="str">
        <f t="shared" ca="1" si="594"/>
        <v>H</v>
      </c>
      <c r="M8552" s="11"/>
      <c r="N8552" s="11">
        <v>8551</v>
      </c>
      <c r="O8552" s="12">
        <f t="shared" ca="1" si="602"/>
        <v>-0.16848111425215317</v>
      </c>
      <c r="P8552" s="12">
        <f t="shared" ca="1" si="603"/>
        <v>-0.43668823527477474</v>
      </c>
      <c r="Q8552" s="11" t="str">
        <f t="shared" ca="1" si="595"/>
        <v>A</v>
      </c>
    </row>
    <row r="8553" spans="9:17" x14ac:dyDescent="0.25">
      <c r="I8553" s="11">
        <v>8552</v>
      </c>
      <c r="J8553" s="11">
        <f t="shared" ca="1" si="600"/>
        <v>1.8961487408264868</v>
      </c>
      <c r="K8553" s="11">
        <f t="shared" ca="1" si="601"/>
        <v>1.9232911202764329</v>
      </c>
      <c r="L8553" s="11" t="str">
        <f t="shared" ca="1" si="594"/>
        <v>H</v>
      </c>
      <c r="M8553" s="11"/>
      <c r="N8553" s="11">
        <v>8552</v>
      </c>
      <c r="O8553" s="12">
        <f t="shared" ca="1" si="602"/>
        <v>3.6144411840815294E-2</v>
      </c>
      <c r="P8553" s="12">
        <f t="shared" ca="1" si="603"/>
        <v>0.7960572738670415</v>
      </c>
      <c r="Q8553" s="11" t="str">
        <f t="shared" ca="1" si="595"/>
        <v>H</v>
      </c>
    </row>
    <row r="8554" spans="9:17" x14ac:dyDescent="0.25">
      <c r="I8554" s="11">
        <v>8553</v>
      </c>
      <c r="J8554" s="11">
        <f t="shared" ca="1" si="600"/>
        <v>-1.5975195904177633</v>
      </c>
      <c r="K8554" s="11">
        <f t="shared" ca="1" si="601"/>
        <v>1.0619470521982253</v>
      </c>
      <c r="L8554" s="11" t="str">
        <f t="shared" ca="1" si="594"/>
        <v>H</v>
      </c>
      <c r="M8554" s="11"/>
      <c r="N8554" s="11">
        <v>8553</v>
      </c>
      <c r="O8554" s="12">
        <f t="shared" ca="1" si="602"/>
        <v>-0.15346971985581881</v>
      </c>
      <c r="P8554" s="12">
        <f t="shared" ca="1" si="603"/>
        <v>2.4029267902931579</v>
      </c>
      <c r="Q8554" s="11" t="str">
        <f t="shared" ca="1" si="595"/>
        <v>H</v>
      </c>
    </row>
    <row r="8555" spans="9:17" x14ac:dyDescent="0.25">
      <c r="I8555" s="11">
        <v>8554</v>
      </c>
      <c r="J8555" s="11">
        <f t="shared" ca="1" si="600"/>
        <v>-1.5149928213053769</v>
      </c>
      <c r="K8555" s="11">
        <f t="shared" ca="1" si="601"/>
        <v>3.4790344282327132</v>
      </c>
      <c r="L8555" s="11" t="str">
        <f t="shared" ca="1" si="594"/>
        <v>H</v>
      </c>
      <c r="M8555" s="11"/>
      <c r="N8555" s="11">
        <v>8554</v>
      </c>
      <c r="O8555" s="12">
        <f t="shared" ca="1" si="602"/>
        <v>0.94360298490283756</v>
      </c>
      <c r="P8555" s="12">
        <f t="shared" ca="1" si="603"/>
        <v>0.34611157224638545</v>
      </c>
      <c r="Q8555" s="11" t="str">
        <f t="shared" ca="1" si="595"/>
        <v>A</v>
      </c>
    </row>
    <row r="8556" spans="9:17" x14ac:dyDescent="0.25">
      <c r="I8556" s="11">
        <v>8555</v>
      </c>
      <c r="J8556" s="11">
        <f t="shared" ca="1" si="600"/>
        <v>2.5313438779399919</v>
      </c>
      <c r="K8556" s="11">
        <f t="shared" ca="1" si="601"/>
        <v>1.4864835635588678</v>
      </c>
      <c r="L8556" s="11" t="str">
        <f t="shared" ca="1" si="594"/>
        <v>A</v>
      </c>
      <c r="M8556" s="11"/>
      <c r="N8556" s="11">
        <v>8555</v>
      </c>
      <c r="O8556" s="12">
        <f t="shared" ca="1" si="602"/>
        <v>0.4166891330212783</v>
      </c>
      <c r="P8556" s="12">
        <f t="shared" ca="1" si="603"/>
        <v>1.702211754318137</v>
      </c>
      <c r="Q8556" s="11" t="str">
        <f t="shared" ca="1" si="595"/>
        <v>H</v>
      </c>
    </row>
    <row r="8557" spans="9:17" x14ac:dyDescent="0.25">
      <c r="I8557" s="11">
        <v>8556</v>
      </c>
      <c r="J8557" s="11">
        <f t="shared" ca="1" si="600"/>
        <v>0.74061984273323112</v>
      </c>
      <c r="K8557" s="11">
        <f t="shared" ca="1" si="601"/>
        <v>0.7865754581896709</v>
      </c>
      <c r="L8557" s="11" t="str">
        <f t="shared" ca="1" si="594"/>
        <v>H</v>
      </c>
      <c r="M8557" s="11"/>
      <c r="N8557" s="11">
        <v>8556</v>
      </c>
      <c r="O8557" s="12">
        <f t="shared" ca="1" si="602"/>
        <v>-8.3082167232754189E-3</v>
      </c>
      <c r="P8557" s="12">
        <f t="shared" ca="1" si="603"/>
        <v>1.6918988596838194</v>
      </c>
      <c r="Q8557" s="11" t="str">
        <f t="shared" ca="1" si="595"/>
        <v>H</v>
      </c>
    </row>
    <row r="8558" spans="9:17" x14ac:dyDescent="0.25">
      <c r="I8558" s="11">
        <v>8557</v>
      </c>
      <c r="J8558" s="11">
        <f t="shared" ca="1" si="600"/>
        <v>2.2142815639788074</v>
      </c>
      <c r="K8558" s="11">
        <f t="shared" ca="1" si="601"/>
        <v>0.69612408273049353</v>
      </c>
      <c r="L8558" s="11" t="str">
        <f t="shared" ca="1" si="594"/>
        <v>A</v>
      </c>
      <c r="M8558" s="11"/>
      <c r="N8558" s="11">
        <v>8557</v>
      </c>
      <c r="O8558" s="12">
        <f t="shared" ca="1" si="602"/>
        <v>-2.2628801614346559</v>
      </c>
      <c r="P8558" s="12">
        <f t="shared" ca="1" si="603"/>
        <v>2.9614061723307268</v>
      </c>
      <c r="Q8558" s="11" t="str">
        <f t="shared" ca="1" si="595"/>
        <v>H</v>
      </c>
    </row>
    <row r="8559" spans="9:17" x14ac:dyDescent="0.25">
      <c r="I8559" s="11">
        <v>8558</v>
      </c>
      <c r="J8559" s="11">
        <f t="shared" ca="1" si="600"/>
        <v>-0.66952020410581226</v>
      </c>
      <c r="K8559" s="11">
        <f t="shared" ca="1" si="601"/>
        <v>-8.4177159215411912E-2</v>
      </c>
      <c r="L8559" s="11" t="str">
        <f t="shared" ca="1" si="594"/>
        <v>H</v>
      </c>
      <c r="M8559" s="11"/>
      <c r="N8559" s="11">
        <v>8558</v>
      </c>
      <c r="O8559" s="12">
        <f t="shared" ca="1" si="602"/>
        <v>-0.3655997529402214</v>
      </c>
      <c r="P8559" s="12">
        <f t="shared" ca="1" si="603"/>
        <v>2.8077173211320128</v>
      </c>
      <c r="Q8559" s="11" t="str">
        <f t="shared" ca="1" si="595"/>
        <v>H</v>
      </c>
    </row>
    <row r="8560" spans="9:17" x14ac:dyDescent="0.25">
      <c r="I8560" s="11">
        <v>8559</v>
      </c>
      <c r="J8560" s="11">
        <f t="shared" ca="1" si="600"/>
        <v>2.1813531089702893</v>
      </c>
      <c r="K8560" s="11">
        <f t="shared" ca="1" si="601"/>
        <v>1.6272645311513063</v>
      </c>
      <c r="L8560" s="11" t="str">
        <f t="shared" ca="1" si="594"/>
        <v>A</v>
      </c>
      <c r="M8560" s="11"/>
      <c r="N8560" s="11">
        <v>8559</v>
      </c>
      <c r="O8560" s="12">
        <f t="shared" ca="1" si="602"/>
        <v>-0.54377330136281321</v>
      </c>
      <c r="P8560" s="12">
        <f t="shared" ca="1" si="603"/>
        <v>1.7744754262137887</v>
      </c>
      <c r="Q8560" s="11" t="str">
        <f t="shared" ca="1" si="595"/>
        <v>H</v>
      </c>
    </row>
    <row r="8561" spans="9:17" x14ac:dyDescent="0.25">
      <c r="I8561" s="11">
        <v>8560</v>
      </c>
      <c r="J8561" s="11">
        <f t="shared" ca="1" si="600"/>
        <v>0.12856177593886808</v>
      </c>
      <c r="K8561" s="11">
        <f t="shared" ca="1" si="601"/>
        <v>0.24412894149269126</v>
      </c>
      <c r="L8561" s="11" t="str">
        <f t="shared" ca="1" si="594"/>
        <v>H</v>
      </c>
      <c r="M8561" s="11"/>
      <c r="N8561" s="11">
        <v>8560</v>
      </c>
      <c r="O8561" s="12">
        <f t="shared" ca="1" si="602"/>
        <v>1.7468010934484262</v>
      </c>
      <c r="P8561" s="12">
        <f t="shared" ca="1" si="603"/>
        <v>0.55611867368892587</v>
      </c>
      <c r="Q8561" s="11" t="str">
        <f t="shared" ca="1" si="595"/>
        <v>A</v>
      </c>
    </row>
    <row r="8562" spans="9:17" x14ac:dyDescent="0.25">
      <c r="I8562" s="11">
        <v>8561</v>
      </c>
      <c r="J8562" s="11">
        <f t="shared" ca="1" si="600"/>
        <v>1.2952982234354231</v>
      </c>
      <c r="K8562" s="11">
        <f t="shared" ca="1" si="601"/>
        <v>2.3490193458311741</v>
      </c>
      <c r="L8562" s="11" t="str">
        <f t="shared" ca="1" si="594"/>
        <v>H</v>
      </c>
      <c r="M8562" s="11"/>
      <c r="N8562" s="11">
        <v>8561</v>
      </c>
      <c r="O8562" s="12">
        <f t="shared" ca="1" si="602"/>
        <v>1.1446993437069319</v>
      </c>
      <c r="P8562" s="12">
        <f t="shared" ca="1" si="603"/>
        <v>1.4472569225002743</v>
      </c>
      <c r="Q8562" s="11" t="str">
        <f t="shared" ca="1" si="595"/>
        <v>H</v>
      </c>
    </row>
    <row r="8563" spans="9:17" x14ac:dyDescent="0.25">
      <c r="I8563" s="11">
        <v>8562</v>
      </c>
      <c r="J8563" s="11">
        <f t="shared" ca="1" si="600"/>
        <v>-0.80050984559975491</v>
      </c>
      <c r="K8563" s="11">
        <f t="shared" ca="1" si="601"/>
        <v>2.231158069729466</v>
      </c>
      <c r="L8563" s="11" t="str">
        <f t="shared" ca="1" si="594"/>
        <v>H</v>
      </c>
      <c r="M8563" s="11"/>
      <c r="N8563" s="11">
        <v>8562</v>
      </c>
      <c r="O8563" s="12">
        <f t="shared" ca="1" si="602"/>
        <v>-0.5384122620059073</v>
      </c>
      <c r="P8563" s="12">
        <f t="shared" ca="1" si="603"/>
        <v>-1.5514381225808371</v>
      </c>
      <c r="Q8563" s="11" t="str">
        <f t="shared" ca="1" si="595"/>
        <v>A</v>
      </c>
    </row>
    <row r="8564" spans="9:17" x14ac:dyDescent="0.25">
      <c r="I8564" s="11">
        <v>8563</v>
      </c>
      <c r="J8564" s="11">
        <f t="shared" ca="1" si="600"/>
        <v>1.5166545310453532</v>
      </c>
      <c r="K8564" s="11">
        <f t="shared" ca="1" si="601"/>
        <v>2.3565622086948337</v>
      </c>
      <c r="L8564" s="11" t="str">
        <f t="shared" ca="1" si="594"/>
        <v>H</v>
      </c>
      <c r="M8564" s="11"/>
      <c r="N8564" s="11">
        <v>8563</v>
      </c>
      <c r="O8564" s="12">
        <f t="shared" ca="1" si="602"/>
        <v>-0.13807940319976686</v>
      </c>
      <c r="P8564" s="12">
        <f t="shared" ca="1" si="603"/>
        <v>-0.98975390596198132</v>
      </c>
      <c r="Q8564" s="11" t="str">
        <f t="shared" ca="1" si="595"/>
        <v>A</v>
      </c>
    </row>
    <row r="8565" spans="9:17" x14ac:dyDescent="0.25">
      <c r="I8565" s="11">
        <v>8564</v>
      </c>
      <c r="J8565" s="11">
        <f t="shared" ca="1" si="600"/>
        <v>1.6169170485657616</v>
      </c>
      <c r="K8565" s="11">
        <f t="shared" ca="1" si="601"/>
        <v>7.5662486038406307E-2</v>
      </c>
      <c r="L8565" s="11" t="str">
        <f t="shared" ca="1" si="594"/>
        <v>A</v>
      </c>
      <c r="M8565" s="11"/>
      <c r="N8565" s="11">
        <v>8564</v>
      </c>
      <c r="O8565" s="12">
        <f t="shared" ca="1" si="602"/>
        <v>-1.0587058945921204</v>
      </c>
      <c r="P8565" s="12">
        <f t="shared" ca="1" si="603"/>
        <v>0.73119845801486893</v>
      </c>
      <c r="Q8565" s="11" t="str">
        <f t="shared" ca="1" si="595"/>
        <v>H</v>
      </c>
    </row>
    <row r="8566" spans="9:17" x14ac:dyDescent="0.25">
      <c r="I8566" s="11">
        <v>8565</v>
      </c>
      <c r="J8566" s="11">
        <f t="shared" ca="1" si="600"/>
        <v>-0.75918518121645906</v>
      </c>
      <c r="K8566" s="11">
        <f t="shared" ca="1" si="601"/>
        <v>1.824289877249472</v>
      </c>
      <c r="L8566" s="11" t="str">
        <f t="shared" ca="1" si="594"/>
        <v>H</v>
      </c>
      <c r="M8566" s="11"/>
      <c r="N8566" s="11">
        <v>8565</v>
      </c>
      <c r="O8566" s="12">
        <f t="shared" ca="1" si="602"/>
        <v>1.7037920184386319</v>
      </c>
      <c r="P8566" s="12">
        <f t="shared" ca="1" si="603"/>
        <v>1.7621513953468715</v>
      </c>
      <c r="Q8566" s="11" t="str">
        <f t="shared" ca="1" si="595"/>
        <v>H</v>
      </c>
    </row>
    <row r="8567" spans="9:17" x14ac:dyDescent="0.25">
      <c r="I8567" s="11">
        <v>8566</v>
      </c>
      <c r="J8567" s="11">
        <f t="shared" ca="1" si="600"/>
        <v>-0.5695028830207739</v>
      </c>
      <c r="K8567" s="11">
        <f t="shared" ca="1" si="601"/>
        <v>0.9863591513928367</v>
      </c>
      <c r="L8567" s="11" t="str">
        <f t="shared" ca="1" si="594"/>
        <v>H</v>
      </c>
      <c r="M8567" s="11"/>
      <c r="N8567" s="11">
        <v>8566</v>
      </c>
      <c r="O8567" s="12">
        <f t="shared" ca="1" si="602"/>
        <v>1.0278886800897311</v>
      </c>
      <c r="P8567" s="12">
        <f t="shared" ca="1" si="603"/>
        <v>1.5349019507291675</v>
      </c>
      <c r="Q8567" s="11" t="str">
        <f t="shared" ca="1" si="595"/>
        <v>H</v>
      </c>
    </row>
    <row r="8568" spans="9:17" x14ac:dyDescent="0.25">
      <c r="I8568" s="11">
        <v>8567</v>
      </c>
      <c r="J8568" s="11">
        <f t="shared" ca="1" si="600"/>
        <v>-2.149014687986933</v>
      </c>
      <c r="K8568" s="11">
        <f t="shared" ca="1" si="601"/>
        <v>2.4117165834279235</v>
      </c>
      <c r="L8568" s="11" t="str">
        <f t="shared" ca="1" si="594"/>
        <v>H</v>
      </c>
      <c r="M8568" s="11"/>
      <c r="N8568" s="11">
        <v>8567</v>
      </c>
      <c r="O8568" s="12">
        <f t="shared" ca="1" si="602"/>
        <v>-1.2310180623025904</v>
      </c>
      <c r="P8568" s="12">
        <f t="shared" ca="1" si="603"/>
        <v>1.4049147133333224</v>
      </c>
      <c r="Q8568" s="11" t="str">
        <f t="shared" ca="1" si="595"/>
        <v>H</v>
      </c>
    </row>
    <row r="8569" spans="9:17" x14ac:dyDescent="0.25">
      <c r="I8569" s="11">
        <v>8568</v>
      </c>
      <c r="J8569" s="11">
        <f t="shared" ca="1" si="600"/>
        <v>0.22888713145419004</v>
      </c>
      <c r="K8569" s="11">
        <f t="shared" ca="1" si="601"/>
        <v>3.083029935753606</v>
      </c>
      <c r="L8569" s="11" t="str">
        <f t="shared" ca="1" si="594"/>
        <v>H</v>
      </c>
      <c r="M8569" s="11"/>
      <c r="N8569" s="11">
        <v>8568</v>
      </c>
      <c r="O8569" s="12">
        <f t="shared" ca="1" si="602"/>
        <v>-1.3780557039983197</v>
      </c>
      <c r="P8569" s="12">
        <f t="shared" ca="1" si="603"/>
        <v>2.3820226892768854</v>
      </c>
      <c r="Q8569" s="11" t="str">
        <f t="shared" ca="1" si="595"/>
        <v>H</v>
      </c>
    </row>
    <row r="8570" spans="9:17" x14ac:dyDescent="0.25">
      <c r="I8570" s="11">
        <v>8569</v>
      </c>
      <c r="J8570" s="11">
        <f t="shared" ca="1" si="600"/>
        <v>1.7616476912877892</v>
      </c>
      <c r="K8570" s="11">
        <f t="shared" ca="1" si="601"/>
        <v>3.2372916116679802</v>
      </c>
      <c r="L8570" s="11" t="str">
        <f t="shared" ca="1" si="594"/>
        <v>H</v>
      </c>
      <c r="M8570" s="11"/>
      <c r="N8570" s="11">
        <v>8569</v>
      </c>
      <c r="O8570" s="12">
        <f t="shared" ca="1" si="602"/>
        <v>2.6065777877823326E-2</v>
      </c>
      <c r="P8570" s="12">
        <f t="shared" ca="1" si="603"/>
        <v>1.4783670474234947</v>
      </c>
      <c r="Q8570" s="11" t="str">
        <f t="shared" ca="1" si="595"/>
        <v>H</v>
      </c>
    </row>
    <row r="8571" spans="9:17" x14ac:dyDescent="0.25">
      <c r="I8571" s="11">
        <v>8570</v>
      </c>
      <c r="J8571" s="11">
        <f t="shared" ca="1" si="600"/>
        <v>0.50603762191371471</v>
      </c>
      <c r="K8571" s="11">
        <f t="shared" ca="1" si="601"/>
        <v>1.5578579429475292</v>
      </c>
      <c r="L8571" s="11" t="str">
        <f t="shared" ca="1" si="594"/>
        <v>H</v>
      </c>
      <c r="M8571" s="11"/>
      <c r="N8571" s="11">
        <v>8570</v>
      </c>
      <c r="O8571" s="12">
        <f t="shared" ca="1" si="602"/>
        <v>1.4420008832254472</v>
      </c>
      <c r="P8571" s="12">
        <f t="shared" ca="1" si="603"/>
        <v>1.0020317801426724</v>
      </c>
      <c r="Q8571" s="11" t="str">
        <f t="shared" ca="1" si="595"/>
        <v>A</v>
      </c>
    </row>
    <row r="8572" spans="9:17" x14ac:dyDescent="0.25">
      <c r="I8572" s="11">
        <v>8571</v>
      </c>
      <c r="J8572" s="11">
        <f t="shared" ca="1" si="600"/>
        <v>-9.777739143328612E-2</v>
      </c>
      <c r="K8572" s="11">
        <f t="shared" ca="1" si="601"/>
        <v>4.3564005357118099</v>
      </c>
      <c r="L8572" s="11" t="str">
        <f t="shared" ca="1" si="594"/>
        <v>H</v>
      </c>
      <c r="M8572" s="11"/>
      <c r="N8572" s="11">
        <v>8571</v>
      </c>
      <c r="O8572" s="12">
        <f t="shared" ca="1" si="602"/>
        <v>1.2258442109046475</v>
      </c>
      <c r="P8572" s="12">
        <f t="shared" ca="1" si="603"/>
        <v>3.1006635309402437</v>
      </c>
      <c r="Q8572" s="11" t="str">
        <f t="shared" ca="1" si="595"/>
        <v>H</v>
      </c>
    </row>
    <row r="8573" spans="9:17" x14ac:dyDescent="0.25">
      <c r="I8573" s="11">
        <v>8572</v>
      </c>
      <c r="J8573" s="11">
        <f t="shared" ca="1" si="600"/>
        <v>-1.0038709267900305</v>
      </c>
      <c r="K8573" s="11">
        <f t="shared" ca="1" si="601"/>
        <v>2.5700645086556948</v>
      </c>
      <c r="L8573" s="11" t="str">
        <f t="shared" ca="1" si="594"/>
        <v>H</v>
      </c>
      <c r="M8573" s="11"/>
      <c r="N8573" s="11">
        <v>8572</v>
      </c>
      <c r="O8573" s="12">
        <f t="shared" ca="1" si="602"/>
        <v>1.3397729548137325</v>
      </c>
      <c r="P8573" s="12">
        <f t="shared" ca="1" si="603"/>
        <v>1.3491033120928415</v>
      </c>
      <c r="Q8573" s="11" t="str">
        <f t="shared" ca="1" si="595"/>
        <v>H</v>
      </c>
    </row>
    <row r="8574" spans="9:17" x14ac:dyDescent="0.25">
      <c r="I8574" s="11">
        <v>8573</v>
      </c>
      <c r="J8574" s="11">
        <f t="shared" ca="1" si="600"/>
        <v>2.249139978332066</v>
      </c>
      <c r="K8574" s="11">
        <f t="shared" ca="1" si="601"/>
        <v>2.0173616170753994</v>
      </c>
      <c r="L8574" s="11" t="str">
        <f t="shared" ca="1" si="594"/>
        <v>A</v>
      </c>
      <c r="M8574" s="11"/>
      <c r="N8574" s="11">
        <v>8573</v>
      </c>
      <c r="O8574" s="12">
        <f t="shared" ca="1" si="602"/>
        <v>0.64591814412023851</v>
      </c>
      <c r="P8574" s="12">
        <f t="shared" ca="1" si="603"/>
        <v>-9.3450610875527085E-2</v>
      </c>
      <c r="Q8574" s="11" t="str">
        <f t="shared" ca="1" si="595"/>
        <v>A</v>
      </c>
    </row>
    <row r="8575" spans="9:17" x14ac:dyDescent="0.25">
      <c r="I8575" s="11">
        <v>8574</v>
      </c>
      <c r="J8575" s="11">
        <f t="shared" ca="1" si="600"/>
        <v>0.33845073105528412</v>
      </c>
      <c r="K8575" s="11">
        <f t="shared" ca="1" si="601"/>
        <v>4.6896074960044505</v>
      </c>
      <c r="L8575" s="11" t="str">
        <f t="shared" ca="1" si="594"/>
        <v>H</v>
      </c>
      <c r="M8575" s="11"/>
      <c r="N8575" s="11">
        <v>8574</v>
      </c>
      <c r="O8575" s="12">
        <f t="shared" ca="1" si="602"/>
        <v>0.87127569805956406</v>
      </c>
      <c r="P8575" s="12">
        <f t="shared" ca="1" si="603"/>
        <v>1.0731172314136048</v>
      </c>
      <c r="Q8575" s="11" t="str">
        <f t="shared" ca="1" si="595"/>
        <v>H</v>
      </c>
    </row>
    <row r="8576" spans="9:17" x14ac:dyDescent="0.25">
      <c r="I8576" s="11">
        <v>8575</v>
      </c>
      <c r="J8576" s="11">
        <f t="shared" ca="1" si="600"/>
        <v>0.4029695779633522</v>
      </c>
      <c r="K8576" s="11">
        <f t="shared" ca="1" si="601"/>
        <v>3.2197683627001097</v>
      </c>
      <c r="L8576" s="11" t="str">
        <f t="shared" ca="1" si="594"/>
        <v>H</v>
      </c>
      <c r="M8576" s="11"/>
      <c r="N8576" s="11">
        <v>8575</v>
      </c>
      <c r="O8576" s="12">
        <f t="shared" ca="1" si="602"/>
        <v>-1.8697226358332</v>
      </c>
      <c r="P8576" s="12">
        <f t="shared" ca="1" si="603"/>
        <v>2.837615649423654</v>
      </c>
      <c r="Q8576" s="11" t="str">
        <f t="shared" ca="1" si="595"/>
        <v>H</v>
      </c>
    </row>
    <row r="8577" spans="9:17" x14ac:dyDescent="0.25">
      <c r="I8577" s="11">
        <v>8576</v>
      </c>
      <c r="J8577" s="11">
        <f t="shared" ca="1" si="600"/>
        <v>0.7065537786969579</v>
      </c>
      <c r="K8577" s="11">
        <f t="shared" ca="1" si="601"/>
        <v>4.0336148283129356</v>
      </c>
      <c r="L8577" s="11" t="str">
        <f t="shared" ca="1" si="594"/>
        <v>H</v>
      </c>
      <c r="M8577" s="11"/>
      <c r="N8577" s="11">
        <v>8576</v>
      </c>
      <c r="O8577" s="12">
        <f t="shared" ca="1" si="602"/>
        <v>0.53154731588087034</v>
      </c>
      <c r="P8577" s="12">
        <f t="shared" ca="1" si="603"/>
        <v>7.9601464820640011E-3</v>
      </c>
      <c r="Q8577" s="11" t="str">
        <f t="shared" ca="1" si="595"/>
        <v>A</v>
      </c>
    </row>
    <row r="8578" spans="9:17" x14ac:dyDescent="0.25">
      <c r="I8578" s="11">
        <v>8577</v>
      </c>
      <c r="J8578" s="11">
        <f t="shared" ca="1" si="600"/>
        <v>0.57246770987671547</v>
      </c>
      <c r="K8578" s="11">
        <f t="shared" ca="1" si="601"/>
        <v>-1.0342104685313105</v>
      </c>
      <c r="L8578" s="11" t="str">
        <f t="shared" ca="1" si="594"/>
        <v>A</v>
      </c>
      <c r="M8578" s="11"/>
      <c r="N8578" s="11">
        <v>8577</v>
      </c>
      <c r="O8578" s="12">
        <f t="shared" ca="1" si="602"/>
        <v>1.5498011820294701</v>
      </c>
      <c r="P8578" s="12">
        <f t="shared" ca="1" si="603"/>
        <v>-0.26166833677753187</v>
      </c>
      <c r="Q8578" s="11" t="str">
        <f t="shared" ca="1" si="595"/>
        <v>A</v>
      </c>
    </row>
    <row r="8579" spans="9:17" x14ac:dyDescent="0.25">
      <c r="I8579" s="11">
        <v>8578</v>
      </c>
      <c r="J8579" s="11">
        <f t="shared" ref="J8579:J8642" ca="1" si="604">NORMINV(RAND(), $D$3,$F$3)</f>
        <v>2.2641922898279705</v>
      </c>
      <c r="K8579" s="11">
        <f t="shared" ref="K8579:K8642" ca="1" si="605">NORMINV(RAND(), $D$2,$F$2)</f>
        <v>2.2827223290457601</v>
      </c>
      <c r="L8579" s="11" t="str">
        <f t="shared" ca="1" si="594"/>
        <v>H</v>
      </c>
      <c r="M8579" s="11"/>
      <c r="N8579" s="11">
        <v>8578</v>
      </c>
      <c r="O8579" s="12">
        <f t="shared" ref="O8579:O8642" ca="1" si="606">NORMINV(RAND(), $D$11,$F$11)</f>
        <v>-0.13181446154458842</v>
      </c>
      <c r="P8579" s="12">
        <f t="shared" ref="P8579:P8642" ca="1" si="607">NORMINV(RAND(), $D$10,$F$10)</f>
        <v>1.1783276351605221</v>
      </c>
      <c r="Q8579" s="11" t="str">
        <f t="shared" ca="1" si="595"/>
        <v>H</v>
      </c>
    </row>
    <row r="8580" spans="9:17" x14ac:dyDescent="0.25">
      <c r="I8580" s="11">
        <v>8579</v>
      </c>
      <c r="J8580" s="11">
        <f t="shared" ca="1" si="604"/>
        <v>1.7523871825064259</v>
      </c>
      <c r="K8580" s="11">
        <f t="shared" ca="1" si="605"/>
        <v>0.69011426692559064</v>
      </c>
      <c r="L8580" s="11" t="str">
        <f t="shared" ca="1" si="594"/>
        <v>A</v>
      </c>
      <c r="M8580" s="11"/>
      <c r="N8580" s="11">
        <v>8579</v>
      </c>
      <c r="O8580" s="12">
        <f t="shared" ca="1" si="606"/>
        <v>-1.7309634932936884</v>
      </c>
      <c r="P8580" s="12">
        <f t="shared" ca="1" si="607"/>
        <v>0.86561173215477349</v>
      </c>
      <c r="Q8580" s="11" t="str">
        <f t="shared" ca="1" si="595"/>
        <v>H</v>
      </c>
    </row>
    <row r="8581" spans="9:17" x14ac:dyDescent="0.25">
      <c r="I8581" s="11">
        <v>8580</v>
      </c>
      <c r="J8581" s="11">
        <f t="shared" ca="1" si="604"/>
        <v>2.7991829301043034</v>
      </c>
      <c r="K8581" s="11">
        <f t="shared" ca="1" si="605"/>
        <v>3.8872752783149531</v>
      </c>
      <c r="L8581" s="11" t="str">
        <f t="shared" ca="1" si="594"/>
        <v>H</v>
      </c>
      <c r="M8581" s="11"/>
      <c r="N8581" s="11">
        <v>8580</v>
      </c>
      <c r="O8581" s="12">
        <f t="shared" ca="1" si="606"/>
        <v>1.0670044555152771</v>
      </c>
      <c r="P8581" s="12">
        <f t="shared" ca="1" si="607"/>
        <v>1.6012915502122436</v>
      </c>
      <c r="Q8581" s="11" t="str">
        <f t="shared" ca="1" si="595"/>
        <v>H</v>
      </c>
    </row>
    <row r="8582" spans="9:17" x14ac:dyDescent="0.25">
      <c r="I8582" s="11">
        <v>8581</v>
      </c>
      <c r="J8582" s="11">
        <f t="shared" ca="1" si="604"/>
        <v>0.12193863036358177</v>
      </c>
      <c r="K8582" s="11">
        <f t="shared" ca="1" si="605"/>
        <v>1.405913411716208</v>
      </c>
      <c r="L8582" s="11" t="str">
        <f t="shared" ca="1" si="594"/>
        <v>H</v>
      </c>
      <c r="M8582" s="11"/>
      <c r="N8582" s="11">
        <v>8581</v>
      </c>
      <c r="O8582" s="12">
        <f t="shared" ca="1" si="606"/>
        <v>1.853506445936868</v>
      </c>
      <c r="P8582" s="12">
        <f t="shared" ca="1" si="607"/>
        <v>0.8796325624923198</v>
      </c>
      <c r="Q8582" s="11" t="str">
        <f t="shared" ca="1" si="595"/>
        <v>A</v>
      </c>
    </row>
    <row r="8583" spans="9:17" x14ac:dyDescent="0.25">
      <c r="I8583" s="11">
        <v>8582</v>
      </c>
      <c r="J8583" s="11">
        <f t="shared" ca="1" si="604"/>
        <v>-0.55140023307913177</v>
      </c>
      <c r="K8583" s="11">
        <f t="shared" ca="1" si="605"/>
        <v>1.7850751062894501</v>
      </c>
      <c r="L8583" s="11" t="str">
        <f t="shared" ca="1" si="594"/>
        <v>H</v>
      </c>
      <c r="M8583" s="11"/>
      <c r="N8583" s="11">
        <v>8582</v>
      </c>
      <c r="O8583" s="12">
        <f t="shared" ca="1" si="606"/>
        <v>1.7546724041389108</v>
      </c>
      <c r="P8583" s="12">
        <f t="shared" ca="1" si="607"/>
        <v>3.8974874888710951</v>
      </c>
      <c r="Q8583" s="11" t="str">
        <f t="shared" ca="1" si="595"/>
        <v>H</v>
      </c>
    </row>
    <row r="8584" spans="9:17" x14ac:dyDescent="0.25">
      <c r="I8584" s="11">
        <v>8583</v>
      </c>
      <c r="J8584" s="11">
        <f t="shared" ca="1" si="604"/>
        <v>0.67382403548946601</v>
      </c>
      <c r="K8584" s="11">
        <f t="shared" ca="1" si="605"/>
        <v>1.2780189590155495</v>
      </c>
      <c r="L8584" s="11" t="str">
        <f t="shared" ca="1" si="594"/>
        <v>H</v>
      </c>
      <c r="M8584" s="11"/>
      <c r="N8584" s="11">
        <v>8583</v>
      </c>
      <c r="O8584" s="12">
        <f t="shared" ca="1" si="606"/>
        <v>0.70607036322784666</v>
      </c>
      <c r="P8584" s="12">
        <f t="shared" ca="1" si="607"/>
        <v>0.4978811279416181</v>
      </c>
      <c r="Q8584" s="11" t="str">
        <f t="shared" ca="1" si="595"/>
        <v>A</v>
      </c>
    </row>
    <row r="8585" spans="9:17" x14ac:dyDescent="0.25">
      <c r="I8585" s="11">
        <v>8584</v>
      </c>
      <c r="J8585" s="11">
        <f t="shared" ca="1" si="604"/>
        <v>-9.2074822472797968E-2</v>
      </c>
      <c r="K8585" s="11">
        <f t="shared" ca="1" si="605"/>
        <v>1.780505772297825</v>
      </c>
      <c r="L8585" s="11" t="str">
        <f t="shared" ca="1" si="594"/>
        <v>H</v>
      </c>
      <c r="M8585" s="11"/>
      <c r="N8585" s="11">
        <v>8584</v>
      </c>
      <c r="O8585" s="12">
        <f t="shared" ca="1" si="606"/>
        <v>3.1683089338696195</v>
      </c>
      <c r="P8585" s="12">
        <f t="shared" ca="1" si="607"/>
        <v>2.4214185767998186</v>
      </c>
      <c r="Q8585" s="11" t="str">
        <f t="shared" ca="1" si="595"/>
        <v>A</v>
      </c>
    </row>
    <row r="8586" spans="9:17" x14ac:dyDescent="0.25">
      <c r="I8586" s="11">
        <v>8585</v>
      </c>
      <c r="J8586" s="11">
        <f t="shared" ca="1" si="604"/>
        <v>1.7528452422412744E-2</v>
      </c>
      <c r="K8586" s="11">
        <f t="shared" ca="1" si="605"/>
        <v>5.2253808344298047E-2</v>
      </c>
      <c r="L8586" s="11" t="str">
        <f t="shared" ca="1" si="594"/>
        <v>H</v>
      </c>
      <c r="M8586" s="11"/>
      <c r="N8586" s="11">
        <v>8585</v>
      </c>
      <c r="O8586" s="12">
        <f t="shared" ca="1" si="606"/>
        <v>-6.8242619757920231E-2</v>
      </c>
      <c r="P8586" s="12">
        <f t="shared" ca="1" si="607"/>
        <v>-0.71144064060934831</v>
      </c>
      <c r="Q8586" s="11" t="str">
        <f t="shared" ca="1" si="595"/>
        <v>A</v>
      </c>
    </row>
    <row r="8587" spans="9:17" x14ac:dyDescent="0.25">
      <c r="I8587" s="11">
        <v>8586</v>
      </c>
      <c r="J8587" s="11">
        <f t="shared" ca="1" si="604"/>
        <v>-0.62648449621541891</v>
      </c>
      <c r="K8587" s="11">
        <f t="shared" ca="1" si="605"/>
        <v>3.7906731486212708</v>
      </c>
      <c r="L8587" s="11" t="str">
        <f t="shared" ca="1" si="594"/>
        <v>H</v>
      </c>
      <c r="M8587" s="11"/>
      <c r="N8587" s="11">
        <v>8586</v>
      </c>
      <c r="O8587" s="12">
        <f t="shared" ca="1" si="606"/>
        <v>-0.54809430714604668</v>
      </c>
      <c r="P8587" s="12">
        <f t="shared" ca="1" si="607"/>
        <v>0.72821722154370727</v>
      </c>
      <c r="Q8587" s="11" t="str">
        <f t="shared" ca="1" si="595"/>
        <v>H</v>
      </c>
    </row>
    <row r="8588" spans="9:17" x14ac:dyDescent="0.25">
      <c r="I8588" s="11">
        <v>8587</v>
      </c>
      <c r="J8588" s="11">
        <f t="shared" ca="1" si="604"/>
        <v>1.7570692186553813</v>
      </c>
      <c r="K8588" s="11">
        <f t="shared" ca="1" si="605"/>
        <v>2.5368869629775115</v>
      </c>
      <c r="L8588" s="11" t="str">
        <f t="shared" ca="1" si="594"/>
        <v>H</v>
      </c>
      <c r="M8588" s="11"/>
      <c r="N8588" s="11">
        <v>8587</v>
      </c>
      <c r="O8588" s="12">
        <f t="shared" ca="1" si="606"/>
        <v>1.2277540135416678</v>
      </c>
      <c r="P8588" s="12">
        <f t="shared" ca="1" si="607"/>
        <v>1.4712389805137518</v>
      </c>
      <c r="Q8588" s="11" t="str">
        <f t="shared" ca="1" si="595"/>
        <v>H</v>
      </c>
    </row>
    <row r="8589" spans="9:17" x14ac:dyDescent="0.25">
      <c r="I8589" s="11">
        <v>8588</v>
      </c>
      <c r="J8589" s="11">
        <f t="shared" ca="1" si="604"/>
        <v>0.64602305468727239</v>
      </c>
      <c r="K8589" s="11">
        <f t="shared" ca="1" si="605"/>
        <v>5.0555437563417085</v>
      </c>
      <c r="L8589" s="11" t="str">
        <f t="shared" ca="1" si="594"/>
        <v>H</v>
      </c>
      <c r="M8589" s="11"/>
      <c r="N8589" s="11">
        <v>8588</v>
      </c>
      <c r="O8589" s="12">
        <f t="shared" ca="1" si="606"/>
        <v>0.78045111309544501</v>
      </c>
      <c r="P8589" s="12">
        <f t="shared" ca="1" si="607"/>
        <v>-7.0138518482774304E-2</v>
      </c>
      <c r="Q8589" s="11" t="str">
        <f t="shared" ca="1" si="595"/>
        <v>A</v>
      </c>
    </row>
    <row r="8590" spans="9:17" x14ac:dyDescent="0.25">
      <c r="I8590" s="11">
        <v>8589</v>
      </c>
      <c r="J8590" s="11">
        <f t="shared" ca="1" si="604"/>
        <v>2.0160114461373482</v>
      </c>
      <c r="K8590" s="11">
        <f t="shared" ca="1" si="605"/>
        <v>-0.86742798827963608</v>
      </c>
      <c r="L8590" s="11" t="str">
        <f t="shared" ca="1" si="594"/>
        <v>A</v>
      </c>
      <c r="M8590" s="11"/>
      <c r="N8590" s="11">
        <v>8589</v>
      </c>
      <c r="O8590" s="12">
        <f t="shared" ca="1" si="606"/>
        <v>1.0690105719598222</v>
      </c>
      <c r="P8590" s="12">
        <f t="shared" ca="1" si="607"/>
        <v>-3.1292681616036377E-2</v>
      </c>
      <c r="Q8590" s="11" t="str">
        <f t="shared" ca="1" si="595"/>
        <v>A</v>
      </c>
    </row>
    <row r="8591" spans="9:17" x14ac:dyDescent="0.25">
      <c r="I8591" s="11">
        <v>8590</v>
      </c>
      <c r="J8591" s="11">
        <f t="shared" ca="1" si="604"/>
        <v>-2.2728493473907041E-2</v>
      </c>
      <c r="K8591" s="11">
        <f t="shared" ca="1" si="605"/>
        <v>0.39865313641145383</v>
      </c>
      <c r="L8591" s="11" t="str">
        <f t="shared" ca="1" si="594"/>
        <v>H</v>
      </c>
      <c r="M8591" s="11"/>
      <c r="N8591" s="11">
        <v>8590</v>
      </c>
      <c r="O8591" s="12">
        <f t="shared" ca="1" si="606"/>
        <v>-0.14299703622808924</v>
      </c>
      <c r="P8591" s="12">
        <f t="shared" ca="1" si="607"/>
        <v>-1.2893683455761562</v>
      </c>
      <c r="Q8591" s="11" t="str">
        <f t="shared" ca="1" si="595"/>
        <v>A</v>
      </c>
    </row>
    <row r="8592" spans="9:17" x14ac:dyDescent="0.25">
      <c r="I8592" s="11">
        <v>8591</v>
      </c>
      <c r="J8592" s="11">
        <f t="shared" ca="1" si="604"/>
        <v>-0.12717073886783614</v>
      </c>
      <c r="K8592" s="11">
        <f t="shared" ca="1" si="605"/>
        <v>3.6253406431653863</v>
      </c>
      <c r="L8592" s="11" t="str">
        <f t="shared" ca="1" si="594"/>
        <v>H</v>
      </c>
      <c r="M8592" s="11"/>
      <c r="N8592" s="11">
        <v>8591</v>
      </c>
      <c r="O8592" s="12">
        <f t="shared" ca="1" si="606"/>
        <v>1.4023365466418105</v>
      </c>
      <c r="P8592" s="12">
        <f t="shared" ca="1" si="607"/>
        <v>0.6043167367306248</v>
      </c>
      <c r="Q8592" s="11" t="str">
        <f t="shared" ca="1" si="595"/>
        <v>A</v>
      </c>
    </row>
    <row r="8593" spans="9:17" x14ac:dyDescent="0.25">
      <c r="I8593" s="11">
        <v>8592</v>
      </c>
      <c r="J8593" s="11">
        <f t="shared" ca="1" si="604"/>
        <v>3.6667608649052901</v>
      </c>
      <c r="K8593" s="11">
        <f t="shared" ca="1" si="605"/>
        <v>2.5910365002315694</v>
      </c>
      <c r="L8593" s="11" t="str">
        <f t="shared" ca="1" si="594"/>
        <v>A</v>
      </c>
      <c r="M8593" s="11"/>
      <c r="N8593" s="11">
        <v>8592</v>
      </c>
      <c r="O8593" s="12">
        <f t="shared" ca="1" si="606"/>
        <v>0.11040730536168025</v>
      </c>
      <c r="P8593" s="12">
        <f t="shared" ca="1" si="607"/>
        <v>-0.35851922089523391</v>
      </c>
      <c r="Q8593" s="11" t="str">
        <f t="shared" ca="1" si="595"/>
        <v>A</v>
      </c>
    </row>
    <row r="8594" spans="9:17" x14ac:dyDescent="0.25">
      <c r="I8594" s="11">
        <v>8593</v>
      </c>
      <c r="J8594" s="11">
        <f t="shared" ca="1" si="604"/>
        <v>0.78107882873976653</v>
      </c>
      <c r="K8594" s="11">
        <f t="shared" ca="1" si="605"/>
        <v>1.3127882467389775</v>
      </c>
      <c r="L8594" s="11" t="str">
        <f t="shared" ca="1" si="594"/>
        <v>H</v>
      </c>
      <c r="M8594" s="11"/>
      <c r="N8594" s="11">
        <v>8593</v>
      </c>
      <c r="O8594" s="12">
        <f t="shared" ca="1" si="606"/>
        <v>1.8320848233715072</v>
      </c>
      <c r="P8594" s="12">
        <f t="shared" ca="1" si="607"/>
        <v>0.16034145932871025</v>
      </c>
      <c r="Q8594" s="11" t="str">
        <f t="shared" ca="1" si="595"/>
        <v>A</v>
      </c>
    </row>
    <row r="8595" spans="9:17" x14ac:dyDescent="0.25">
      <c r="I8595" s="11">
        <v>8594</v>
      </c>
      <c r="J8595" s="11">
        <f t="shared" ca="1" si="604"/>
        <v>2.4446993755382329</v>
      </c>
      <c r="K8595" s="11">
        <f t="shared" ca="1" si="605"/>
        <v>3.8142094852780017</v>
      </c>
      <c r="L8595" s="11" t="str">
        <f t="shared" ca="1" si="594"/>
        <v>H</v>
      </c>
      <c r="M8595" s="11"/>
      <c r="N8595" s="11">
        <v>8594</v>
      </c>
      <c r="O8595" s="12">
        <f t="shared" ca="1" si="606"/>
        <v>1.9796328314177547E-2</v>
      </c>
      <c r="P8595" s="12">
        <f t="shared" ca="1" si="607"/>
        <v>0.66220011287896174</v>
      </c>
      <c r="Q8595" s="11" t="str">
        <f t="shared" ca="1" si="595"/>
        <v>H</v>
      </c>
    </row>
    <row r="8596" spans="9:17" x14ac:dyDescent="0.25">
      <c r="I8596" s="11">
        <v>8595</v>
      </c>
      <c r="J8596" s="11">
        <f t="shared" ca="1" si="604"/>
        <v>2.2704343045669608</v>
      </c>
      <c r="K8596" s="11">
        <f t="shared" ca="1" si="605"/>
        <v>2.053417953781083</v>
      </c>
      <c r="L8596" s="11" t="str">
        <f t="shared" ca="1" si="594"/>
        <v>A</v>
      </c>
      <c r="M8596" s="11"/>
      <c r="N8596" s="11">
        <v>8595</v>
      </c>
      <c r="O8596" s="12">
        <f t="shared" ca="1" si="606"/>
        <v>0.7689315604020025</v>
      </c>
      <c r="P8596" s="12">
        <f t="shared" ca="1" si="607"/>
        <v>0.18576895163836737</v>
      </c>
      <c r="Q8596" s="11" t="str">
        <f t="shared" ca="1" si="595"/>
        <v>A</v>
      </c>
    </row>
    <row r="8597" spans="9:17" x14ac:dyDescent="0.25">
      <c r="I8597" s="11">
        <v>8596</v>
      </c>
      <c r="J8597" s="11">
        <f t="shared" ca="1" si="604"/>
        <v>-1.4911767388798483</v>
      </c>
      <c r="K8597" s="11">
        <f t="shared" ca="1" si="605"/>
        <v>2.6919934442007616</v>
      </c>
      <c r="L8597" s="11" t="str">
        <f t="shared" ca="1" si="594"/>
        <v>H</v>
      </c>
      <c r="M8597" s="11"/>
      <c r="N8597" s="11">
        <v>8596</v>
      </c>
      <c r="O8597" s="12">
        <f t="shared" ca="1" si="606"/>
        <v>1.1128164397294134</v>
      </c>
      <c r="P8597" s="12">
        <f t="shared" ca="1" si="607"/>
        <v>-0.25889970877621904</v>
      </c>
      <c r="Q8597" s="11" t="str">
        <f t="shared" ca="1" si="595"/>
        <v>A</v>
      </c>
    </row>
    <row r="8598" spans="9:17" x14ac:dyDescent="0.25">
      <c r="I8598" s="11">
        <v>8597</v>
      </c>
      <c r="J8598" s="11">
        <f t="shared" ca="1" si="604"/>
        <v>2.8187606388106512</v>
      </c>
      <c r="K8598" s="11">
        <f t="shared" ca="1" si="605"/>
        <v>2.7737152400397407</v>
      </c>
      <c r="L8598" s="11" t="str">
        <f t="shared" ca="1" si="594"/>
        <v>A</v>
      </c>
      <c r="M8598" s="11"/>
      <c r="N8598" s="11">
        <v>8597</v>
      </c>
      <c r="O8598" s="12">
        <f t="shared" ca="1" si="606"/>
        <v>5.2478394362954484E-2</v>
      </c>
      <c r="P8598" s="12">
        <f t="shared" ca="1" si="607"/>
        <v>1.8003539768228216</v>
      </c>
      <c r="Q8598" s="11" t="str">
        <f t="shared" ca="1" si="595"/>
        <v>H</v>
      </c>
    </row>
    <row r="8599" spans="9:17" x14ac:dyDescent="0.25">
      <c r="I8599" s="11">
        <v>8598</v>
      </c>
      <c r="J8599" s="11">
        <f t="shared" ca="1" si="604"/>
        <v>2.6510998180477143</v>
      </c>
      <c r="K8599" s="11">
        <f t="shared" ca="1" si="605"/>
        <v>1.2482283832604901</v>
      </c>
      <c r="L8599" s="11" t="str">
        <f t="shared" ca="1" si="594"/>
        <v>A</v>
      </c>
      <c r="M8599" s="11"/>
      <c r="N8599" s="11">
        <v>8598</v>
      </c>
      <c r="O8599" s="12">
        <f t="shared" ca="1" si="606"/>
        <v>-1.2976312905988632</v>
      </c>
      <c r="P8599" s="12">
        <f t="shared" ca="1" si="607"/>
        <v>0.3911012408597534</v>
      </c>
      <c r="Q8599" s="11" t="str">
        <f t="shared" ca="1" si="595"/>
        <v>H</v>
      </c>
    </row>
    <row r="8600" spans="9:17" x14ac:dyDescent="0.25">
      <c r="I8600" s="11">
        <v>8599</v>
      </c>
      <c r="J8600" s="11">
        <f t="shared" ca="1" si="604"/>
        <v>2.4979566110937301</v>
      </c>
      <c r="K8600" s="11">
        <f t="shared" ca="1" si="605"/>
        <v>0.41969746681444642</v>
      </c>
      <c r="L8600" s="11" t="str">
        <f t="shared" ca="1" si="594"/>
        <v>A</v>
      </c>
      <c r="M8600" s="11"/>
      <c r="N8600" s="11">
        <v>8599</v>
      </c>
      <c r="O8600" s="12">
        <f t="shared" ca="1" si="606"/>
        <v>3.0330533869575556</v>
      </c>
      <c r="P8600" s="12">
        <f t="shared" ca="1" si="607"/>
        <v>0.7792473993030018</v>
      </c>
      <c r="Q8600" s="11" t="str">
        <f t="shared" ca="1" si="595"/>
        <v>A</v>
      </c>
    </row>
    <row r="8601" spans="9:17" x14ac:dyDescent="0.25">
      <c r="I8601" s="11">
        <v>8600</v>
      </c>
      <c r="J8601" s="11">
        <f t="shared" ca="1" si="604"/>
        <v>-0.30353011115336181</v>
      </c>
      <c r="K8601" s="11">
        <f t="shared" ca="1" si="605"/>
        <v>2.3177799293741179</v>
      </c>
      <c r="L8601" s="11" t="str">
        <f t="shared" ca="1" si="594"/>
        <v>H</v>
      </c>
      <c r="M8601" s="11"/>
      <c r="N8601" s="11">
        <v>8600</v>
      </c>
      <c r="O8601" s="12">
        <f t="shared" ca="1" si="606"/>
        <v>2.4816611686188477</v>
      </c>
      <c r="P8601" s="12">
        <f t="shared" ca="1" si="607"/>
        <v>1.856018788494443</v>
      </c>
      <c r="Q8601" s="11" t="str">
        <f t="shared" ca="1" si="595"/>
        <v>A</v>
      </c>
    </row>
    <row r="8602" spans="9:17" x14ac:dyDescent="0.25">
      <c r="I8602" s="11">
        <v>8601</v>
      </c>
      <c r="J8602" s="11">
        <f t="shared" ca="1" si="604"/>
        <v>0.36379262672999968</v>
      </c>
      <c r="K8602" s="11">
        <f t="shared" ca="1" si="605"/>
        <v>1.8045284405285231</v>
      </c>
      <c r="L8602" s="11" t="str">
        <f t="shared" ca="1" si="594"/>
        <v>H</v>
      </c>
      <c r="M8602" s="11"/>
      <c r="N8602" s="11">
        <v>8601</v>
      </c>
      <c r="O8602" s="12">
        <f t="shared" ca="1" si="606"/>
        <v>0.79078288661893159</v>
      </c>
      <c r="P8602" s="12">
        <f t="shared" ca="1" si="607"/>
        <v>1.0309226392287421</v>
      </c>
      <c r="Q8602" s="11" t="str">
        <f t="shared" ca="1" si="595"/>
        <v>H</v>
      </c>
    </row>
    <row r="8603" spans="9:17" x14ac:dyDescent="0.25">
      <c r="I8603" s="11">
        <v>8602</v>
      </c>
      <c r="J8603" s="11">
        <f t="shared" ca="1" si="604"/>
        <v>1.300834175610792</v>
      </c>
      <c r="K8603" s="11">
        <f t="shared" ca="1" si="605"/>
        <v>3.2376796769269847</v>
      </c>
      <c r="L8603" s="11" t="str">
        <f t="shared" ca="1" si="594"/>
        <v>H</v>
      </c>
      <c r="M8603" s="11"/>
      <c r="N8603" s="11">
        <v>8602</v>
      </c>
      <c r="O8603" s="12">
        <f t="shared" ca="1" si="606"/>
        <v>1.2671797726090372</v>
      </c>
      <c r="P8603" s="12">
        <f t="shared" ca="1" si="607"/>
        <v>1.0482350743690783</v>
      </c>
      <c r="Q8603" s="11" t="str">
        <f t="shared" ca="1" si="595"/>
        <v>A</v>
      </c>
    </row>
    <row r="8604" spans="9:17" x14ac:dyDescent="0.25">
      <c r="I8604" s="11">
        <v>8603</v>
      </c>
      <c r="J8604" s="11">
        <f t="shared" ca="1" si="604"/>
        <v>2.0143550364542362</v>
      </c>
      <c r="K8604" s="11">
        <f t="shared" ca="1" si="605"/>
        <v>0.37013549140934865</v>
      </c>
      <c r="L8604" s="11" t="str">
        <f t="shared" ca="1" si="594"/>
        <v>A</v>
      </c>
      <c r="M8604" s="11"/>
      <c r="N8604" s="11">
        <v>8603</v>
      </c>
      <c r="O8604" s="12">
        <f t="shared" ca="1" si="606"/>
        <v>-2.5420972845898113</v>
      </c>
      <c r="P8604" s="12">
        <f t="shared" ca="1" si="607"/>
        <v>1.6952611161373987</v>
      </c>
      <c r="Q8604" s="11" t="str">
        <f t="shared" ca="1" si="595"/>
        <v>H</v>
      </c>
    </row>
    <row r="8605" spans="9:17" x14ac:dyDescent="0.25">
      <c r="I8605" s="11">
        <v>8604</v>
      </c>
      <c r="J8605" s="11">
        <f t="shared" ca="1" si="604"/>
        <v>-0.89036073482878997</v>
      </c>
      <c r="K8605" s="11">
        <f t="shared" ca="1" si="605"/>
        <v>0.30921992936226084</v>
      </c>
      <c r="L8605" s="11" t="str">
        <f t="shared" ca="1" si="594"/>
        <v>H</v>
      </c>
      <c r="M8605" s="11"/>
      <c r="N8605" s="11">
        <v>8604</v>
      </c>
      <c r="O8605" s="12">
        <f t="shared" ca="1" si="606"/>
        <v>-0.53599684929771807</v>
      </c>
      <c r="P8605" s="12">
        <f t="shared" ca="1" si="607"/>
        <v>0.25652577711845759</v>
      </c>
      <c r="Q8605" s="11" t="str">
        <f t="shared" ca="1" si="595"/>
        <v>H</v>
      </c>
    </row>
    <row r="8606" spans="9:17" x14ac:dyDescent="0.25">
      <c r="I8606" s="11">
        <v>8605</v>
      </c>
      <c r="J8606" s="11">
        <f t="shared" ca="1" si="604"/>
        <v>-8.1315231019426615E-2</v>
      </c>
      <c r="K8606" s="11">
        <f t="shared" ca="1" si="605"/>
        <v>1.9200224712682961</v>
      </c>
      <c r="L8606" s="11" t="str">
        <f t="shared" ca="1" si="594"/>
        <v>H</v>
      </c>
      <c r="M8606" s="11"/>
      <c r="N8606" s="11">
        <v>8605</v>
      </c>
      <c r="O8606" s="12">
        <f t="shared" ca="1" si="606"/>
        <v>-0.95366084026978215</v>
      </c>
      <c r="P8606" s="12">
        <f t="shared" ca="1" si="607"/>
        <v>2.1918183712445485</v>
      </c>
      <c r="Q8606" s="11" t="str">
        <f t="shared" ca="1" si="595"/>
        <v>H</v>
      </c>
    </row>
    <row r="8607" spans="9:17" x14ac:dyDescent="0.25">
      <c r="I8607" s="11">
        <v>8606</v>
      </c>
      <c r="J8607" s="11">
        <f t="shared" ca="1" si="604"/>
        <v>0.18050966297552828</v>
      </c>
      <c r="K8607" s="11">
        <f t="shared" ca="1" si="605"/>
        <v>3.4813779782641858</v>
      </c>
      <c r="L8607" s="11" t="str">
        <f t="shared" ca="1" si="594"/>
        <v>H</v>
      </c>
      <c r="M8607" s="11"/>
      <c r="N8607" s="11">
        <v>8606</v>
      </c>
      <c r="O8607" s="12">
        <f t="shared" ca="1" si="606"/>
        <v>-0.31890775306519736</v>
      </c>
      <c r="P8607" s="12">
        <f t="shared" ca="1" si="607"/>
        <v>2.1406289258278139</v>
      </c>
      <c r="Q8607" s="11" t="str">
        <f t="shared" ca="1" si="595"/>
        <v>H</v>
      </c>
    </row>
    <row r="8608" spans="9:17" x14ac:dyDescent="0.25">
      <c r="I8608" s="11">
        <v>8607</v>
      </c>
      <c r="J8608" s="11">
        <f t="shared" ca="1" si="604"/>
        <v>1.9553232969779111</v>
      </c>
      <c r="K8608" s="11">
        <f t="shared" ca="1" si="605"/>
        <v>2.2998281883040792</v>
      </c>
      <c r="L8608" s="11" t="str">
        <f t="shared" ca="1" si="594"/>
        <v>H</v>
      </c>
      <c r="M8608" s="11"/>
      <c r="N8608" s="11">
        <v>8607</v>
      </c>
      <c r="O8608" s="12">
        <f t="shared" ca="1" si="606"/>
        <v>0.45756741267807294</v>
      </c>
      <c r="P8608" s="12">
        <f t="shared" ca="1" si="607"/>
        <v>2.680995245726923</v>
      </c>
      <c r="Q8608" s="11" t="str">
        <f t="shared" ca="1" si="595"/>
        <v>H</v>
      </c>
    </row>
    <row r="8609" spans="9:17" x14ac:dyDescent="0.25">
      <c r="I8609" s="11">
        <v>8608</v>
      </c>
      <c r="J8609" s="11">
        <f t="shared" ca="1" si="604"/>
        <v>-0.5572723493050612</v>
      </c>
      <c r="K8609" s="11">
        <f t="shared" ca="1" si="605"/>
        <v>-0.68939407019718058</v>
      </c>
      <c r="L8609" s="11" t="str">
        <f t="shared" ca="1" si="594"/>
        <v>A</v>
      </c>
      <c r="M8609" s="11"/>
      <c r="N8609" s="11">
        <v>8608</v>
      </c>
      <c r="O8609" s="12">
        <f t="shared" ca="1" si="606"/>
        <v>-1.8347859914259288</v>
      </c>
      <c r="P8609" s="12">
        <f t="shared" ca="1" si="607"/>
        <v>1.8889225736967965</v>
      </c>
      <c r="Q8609" s="11" t="str">
        <f t="shared" ca="1" si="595"/>
        <v>H</v>
      </c>
    </row>
    <row r="8610" spans="9:17" x14ac:dyDescent="0.25">
      <c r="I8610" s="11">
        <v>8609</v>
      </c>
      <c r="J8610" s="11">
        <f t="shared" ca="1" si="604"/>
        <v>2.1462287786550815</v>
      </c>
      <c r="K8610" s="11">
        <f t="shared" ca="1" si="605"/>
        <v>0.28661069173928211</v>
      </c>
      <c r="L8610" s="11" t="str">
        <f t="shared" ca="1" si="594"/>
        <v>A</v>
      </c>
      <c r="M8610" s="11"/>
      <c r="N8610" s="11">
        <v>8609</v>
      </c>
      <c r="O8610" s="12">
        <f t="shared" ca="1" si="606"/>
        <v>1.9163862136320253</v>
      </c>
      <c r="P8610" s="12">
        <f t="shared" ca="1" si="607"/>
        <v>3.2502064135415525</v>
      </c>
      <c r="Q8610" s="11" t="str">
        <f t="shared" ca="1" si="595"/>
        <v>H</v>
      </c>
    </row>
    <row r="8611" spans="9:17" x14ac:dyDescent="0.25">
      <c r="I8611" s="11">
        <v>8610</v>
      </c>
      <c r="J8611" s="11">
        <f t="shared" ca="1" si="604"/>
        <v>4.3775127392225555E-2</v>
      </c>
      <c r="K8611" s="11">
        <f t="shared" ca="1" si="605"/>
        <v>1.5422760270872027</v>
      </c>
      <c r="L8611" s="11" t="str">
        <f t="shared" ca="1" si="594"/>
        <v>H</v>
      </c>
      <c r="M8611" s="11"/>
      <c r="N8611" s="11">
        <v>8610</v>
      </c>
      <c r="O8611" s="12">
        <f t="shared" ca="1" si="606"/>
        <v>-2.3945693561980068</v>
      </c>
      <c r="P8611" s="12">
        <f t="shared" ca="1" si="607"/>
        <v>1.6417705638710074</v>
      </c>
      <c r="Q8611" s="11" t="str">
        <f t="shared" ca="1" si="595"/>
        <v>H</v>
      </c>
    </row>
    <row r="8612" spans="9:17" x14ac:dyDescent="0.25">
      <c r="I8612" s="11">
        <v>8611</v>
      </c>
      <c r="J8612" s="11">
        <f t="shared" ca="1" si="604"/>
        <v>0.99352374770559937</v>
      </c>
      <c r="K8612" s="11">
        <f t="shared" ca="1" si="605"/>
        <v>1.6078556013364096</v>
      </c>
      <c r="L8612" s="11" t="str">
        <f t="shared" ca="1" si="594"/>
        <v>H</v>
      </c>
      <c r="M8612" s="11"/>
      <c r="N8612" s="11">
        <v>8611</v>
      </c>
      <c r="O8612" s="12">
        <f t="shared" ca="1" si="606"/>
        <v>-1.4612255604504329</v>
      </c>
      <c r="P8612" s="12">
        <f t="shared" ca="1" si="607"/>
        <v>1.6463287210724404</v>
      </c>
      <c r="Q8612" s="11" t="str">
        <f t="shared" ca="1" si="595"/>
        <v>H</v>
      </c>
    </row>
    <row r="8613" spans="9:17" x14ac:dyDescent="0.25">
      <c r="I8613" s="11">
        <v>8612</v>
      </c>
      <c r="J8613" s="11">
        <f t="shared" ca="1" si="604"/>
        <v>2.1152377031920651</v>
      </c>
      <c r="K8613" s="11">
        <f t="shared" ca="1" si="605"/>
        <v>2.5062645067013212</v>
      </c>
      <c r="L8613" s="11" t="str">
        <f t="shared" ca="1" si="594"/>
        <v>H</v>
      </c>
      <c r="M8613" s="11"/>
      <c r="N8613" s="11">
        <v>8612</v>
      </c>
      <c r="O8613" s="12">
        <f t="shared" ca="1" si="606"/>
        <v>1.0753803289322876</v>
      </c>
      <c r="P8613" s="12">
        <f t="shared" ca="1" si="607"/>
        <v>1.0904762715384859</v>
      </c>
      <c r="Q8613" s="11" t="str">
        <f t="shared" ca="1" si="595"/>
        <v>H</v>
      </c>
    </row>
    <row r="8614" spans="9:17" x14ac:dyDescent="0.25">
      <c r="I8614" s="11">
        <v>8613</v>
      </c>
      <c r="J8614" s="11">
        <f t="shared" ca="1" si="604"/>
        <v>1.3521349736570609</v>
      </c>
      <c r="K8614" s="11">
        <f t="shared" ca="1" si="605"/>
        <v>0.84617095301102263</v>
      </c>
      <c r="L8614" s="11" t="str">
        <f t="shared" ca="1" si="594"/>
        <v>A</v>
      </c>
      <c r="M8614" s="11"/>
      <c r="N8614" s="11">
        <v>8613</v>
      </c>
      <c r="O8614" s="12">
        <f t="shared" ca="1" si="606"/>
        <v>0.64988057553941192</v>
      </c>
      <c r="P8614" s="12">
        <f t="shared" ca="1" si="607"/>
        <v>0.27576590536318046</v>
      </c>
      <c r="Q8614" s="11" t="str">
        <f t="shared" ca="1" si="595"/>
        <v>A</v>
      </c>
    </row>
    <row r="8615" spans="9:17" x14ac:dyDescent="0.25">
      <c r="I8615" s="11">
        <v>8614</v>
      </c>
      <c r="J8615" s="11">
        <f t="shared" ca="1" si="604"/>
        <v>2.2354821171718164</v>
      </c>
      <c r="K8615" s="11">
        <f t="shared" ca="1" si="605"/>
        <v>2.1923953620534582</v>
      </c>
      <c r="L8615" s="11" t="str">
        <f t="shared" ca="1" si="594"/>
        <v>A</v>
      </c>
      <c r="M8615" s="11"/>
      <c r="N8615" s="11">
        <v>8614</v>
      </c>
      <c r="O8615" s="12">
        <f t="shared" ca="1" si="606"/>
        <v>1.518997186964504</v>
      </c>
      <c r="P8615" s="12">
        <f t="shared" ca="1" si="607"/>
        <v>1.2709420235320685</v>
      </c>
      <c r="Q8615" s="11" t="str">
        <f t="shared" ca="1" si="595"/>
        <v>A</v>
      </c>
    </row>
    <row r="8616" spans="9:17" x14ac:dyDescent="0.25">
      <c r="I8616" s="11">
        <v>8615</v>
      </c>
      <c r="J8616" s="11">
        <f t="shared" ca="1" si="604"/>
        <v>0.19681954420570991</v>
      </c>
      <c r="K8616" s="11">
        <f t="shared" ca="1" si="605"/>
        <v>1.1748105242381846</v>
      </c>
      <c r="L8616" s="11" t="str">
        <f t="shared" ca="1" si="594"/>
        <v>H</v>
      </c>
      <c r="M8616" s="11"/>
      <c r="N8616" s="11">
        <v>8615</v>
      </c>
      <c r="O8616" s="12">
        <f t="shared" ca="1" si="606"/>
        <v>0.87166926645359344</v>
      </c>
      <c r="P8616" s="12">
        <f t="shared" ca="1" si="607"/>
        <v>0.13785611315322666</v>
      </c>
      <c r="Q8616" s="11" t="str">
        <f t="shared" ca="1" si="595"/>
        <v>A</v>
      </c>
    </row>
    <row r="8617" spans="9:17" x14ac:dyDescent="0.25">
      <c r="I8617" s="11">
        <v>8616</v>
      </c>
      <c r="J8617" s="11">
        <f t="shared" ca="1" si="604"/>
        <v>0.32591179759462985</v>
      </c>
      <c r="K8617" s="11">
        <f t="shared" ca="1" si="605"/>
        <v>1.146170156559577</v>
      </c>
      <c r="L8617" s="11" t="str">
        <f t="shared" ca="1" si="594"/>
        <v>H</v>
      </c>
      <c r="M8617" s="11"/>
      <c r="N8617" s="11">
        <v>8616</v>
      </c>
      <c r="O8617" s="12">
        <f t="shared" ca="1" si="606"/>
        <v>-1.1847067575710626</v>
      </c>
      <c r="P8617" s="12">
        <f t="shared" ca="1" si="607"/>
        <v>-0.68245406640324213</v>
      </c>
      <c r="Q8617" s="11" t="str">
        <f t="shared" ca="1" si="595"/>
        <v>H</v>
      </c>
    </row>
    <row r="8618" spans="9:17" x14ac:dyDescent="0.25">
      <c r="I8618" s="11">
        <v>8617</v>
      </c>
      <c r="J8618" s="11">
        <f t="shared" ca="1" si="604"/>
        <v>3.1501363641722189</v>
      </c>
      <c r="K8618" s="11">
        <f t="shared" ca="1" si="605"/>
        <v>3.7162228599442542</v>
      </c>
      <c r="L8618" s="11" t="str">
        <f t="shared" ca="1" si="594"/>
        <v>H</v>
      </c>
      <c r="M8618" s="11"/>
      <c r="N8618" s="11">
        <v>8617</v>
      </c>
      <c r="O8618" s="12">
        <f t="shared" ca="1" si="606"/>
        <v>0.94806914258332819</v>
      </c>
      <c r="P8618" s="12">
        <f t="shared" ca="1" si="607"/>
        <v>1.7398189019328711</v>
      </c>
      <c r="Q8618" s="11" t="str">
        <f t="shared" ca="1" si="595"/>
        <v>H</v>
      </c>
    </row>
    <row r="8619" spans="9:17" x14ac:dyDescent="0.25">
      <c r="I8619" s="11">
        <v>8618</v>
      </c>
      <c r="J8619" s="11">
        <f t="shared" ca="1" si="604"/>
        <v>2.216194858467996</v>
      </c>
      <c r="K8619" s="11">
        <f t="shared" ca="1" si="605"/>
        <v>2.2792079016889848</v>
      </c>
      <c r="L8619" s="11" t="str">
        <f t="shared" ca="1" si="594"/>
        <v>H</v>
      </c>
      <c r="M8619" s="11"/>
      <c r="N8619" s="11">
        <v>8618</v>
      </c>
      <c r="O8619" s="12">
        <f t="shared" ca="1" si="606"/>
        <v>1.0321247478191435</v>
      </c>
      <c r="P8619" s="12">
        <f t="shared" ca="1" si="607"/>
        <v>0.7455552600348121</v>
      </c>
      <c r="Q8619" s="11" t="str">
        <f t="shared" ca="1" si="595"/>
        <v>A</v>
      </c>
    </row>
    <row r="8620" spans="9:17" x14ac:dyDescent="0.25">
      <c r="I8620" s="11">
        <v>8619</v>
      </c>
      <c r="J8620" s="11">
        <f t="shared" ca="1" si="604"/>
        <v>7.0412666693816517E-3</v>
      </c>
      <c r="K8620" s="11">
        <f t="shared" ca="1" si="605"/>
        <v>1.2443225256508024</v>
      </c>
      <c r="L8620" s="11" t="str">
        <f t="shared" ca="1" si="594"/>
        <v>H</v>
      </c>
      <c r="M8620" s="11"/>
      <c r="N8620" s="11">
        <v>8619</v>
      </c>
      <c r="O8620" s="12">
        <f t="shared" ca="1" si="606"/>
        <v>0.83001285979001138</v>
      </c>
      <c r="P8620" s="12">
        <f t="shared" ca="1" si="607"/>
        <v>-1.0458415616858985</v>
      </c>
      <c r="Q8620" s="11" t="str">
        <f t="shared" ca="1" si="595"/>
        <v>A</v>
      </c>
    </row>
    <row r="8621" spans="9:17" x14ac:dyDescent="0.25">
      <c r="I8621" s="11">
        <v>8620</v>
      </c>
      <c r="J8621" s="11">
        <f t="shared" ca="1" si="604"/>
        <v>1.2438655475367657</v>
      </c>
      <c r="K8621" s="11">
        <f t="shared" ca="1" si="605"/>
        <v>1.6508232223736747</v>
      </c>
      <c r="L8621" s="11" t="str">
        <f t="shared" ca="1" si="594"/>
        <v>H</v>
      </c>
      <c r="M8621" s="11"/>
      <c r="N8621" s="11">
        <v>8620</v>
      </c>
      <c r="O8621" s="12">
        <f t="shared" ca="1" si="606"/>
        <v>0.43586727507390205</v>
      </c>
      <c r="P8621" s="12">
        <f t="shared" ca="1" si="607"/>
        <v>1.1151978262994129</v>
      </c>
      <c r="Q8621" s="11" t="str">
        <f t="shared" ca="1" si="595"/>
        <v>H</v>
      </c>
    </row>
    <row r="8622" spans="9:17" x14ac:dyDescent="0.25">
      <c r="I8622" s="11">
        <v>8621</v>
      </c>
      <c r="J8622" s="11">
        <f t="shared" ca="1" si="604"/>
        <v>1.8855041950211395</v>
      </c>
      <c r="K8622" s="11">
        <f t="shared" ca="1" si="605"/>
        <v>1.8904154206866686</v>
      </c>
      <c r="L8622" s="11" t="str">
        <f t="shared" ca="1" si="594"/>
        <v>H</v>
      </c>
      <c r="M8622" s="11"/>
      <c r="N8622" s="11">
        <v>8621</v>
      </c>
      <c r="O8622" s="12">
        <f t="shared" ca="1" si="606"/>
        <v>0.72645813088661981</v>
      </c>
      <c r="P8622" s="12">
        <f t="shared" ca="1" si="607"/>
        <v>1.5020582306934964</v>
      </c>
      <c r="Q8622" s="11" t="str">
        <f t="shared" ca="1" si="595"/>
        <v>H</v>
      </c>
    </row>
    <row r="8623" spans="9:17" x14ac:dyDescent="0.25">
      <c r="I8623" s="11">
        <v>8622</v>
      </c>
      <c r="J8623" s="11">
        <f t="shared" ca="1" si="604"/>
        <v>0.60709652043981799</v>
      </c>
      <c r="K8623" s="11">
        <f t="shared" ca="1" si="605"/>
        <v>3.1345354685381053</v>
      </c>
      <c r="L8623" s="11" t="str">
        <f t="shared" ca="1" si="594"/>
        <v>H</v>
      </c>
      <c r="M8623" s="11"/>
      <c r="N8623" s="11">
        <v>8622</v>
      </c>
      <c r="O8623" s="12">
        <f t="shared" ca="1" si="606"/>
        <v>0.73053862078872245</v>
      </c>
      <c r="P8623" s="12">
        <f t="shared" ca="1" si="607"/>
        <v>9.1283903310146242E-2</v>
      </c>
      <c r="Q8623" s="11" t="str">
        <f t="shared" ca="1" si="595"/>
        <v>A</v>
      </c>
    </row>
    <row r="8624" spans="9:17" x14ac:dyDescent="0.25">
      <c r="I8624" s="11">
        <v>8623</v>
      </c>
      <c r="J8624" s="11">
        <f t="shared" ca="1" si="604"/>
        <v>0.43276441560430456</v>
      </c>
      <c r="K8624" s="11">
        <f t="shared" ca="1" si="605"/>
        <v>3.2476757821842757</v>
      </c>
      <c r="L8624" s="11" t="str">
        <f t="shared" ca="1" si="594"/>
        <v>H</v>
      </c>
      <c r="M8624" s="11"/>
      <c r="N8624" s="11">
        <v>8623</v>
      </c>
      <c r="O8624" s="12">
        <f t="shared" ca="1" si="606"/>
        <v>-1.545308928978675</v>
      </c>
      <c r="P8624" s="12">
        <f t="shared" ca="1" si="607"/>
        <v>0.22684615051497725</v>
      </c>
      <c r="Q8624" s="11" t="str">
        <f t="shared" ca="1" si="595"/>
        <v>H</v>
      </c>
    </row>
    <row r="8625" spans="9:17" x14ac:dyDescent="0.25">
      <c r="I8625" s="11">
        <v>8624</v>
      </c>
      <c r="J8625" s="11">
        <f t="shared" ca="1" si="604"/>
        <v>-1.0138848085673322</v>
      </c>
      <c r="K8625" s="11">
        <f t="shared" ca="1" si="605"/>
        <v>0.6765228536867649</v>
      </c>
      <c r="L8625" s="11" t="str">
        <f t="shared" ca="1" si="594"/>
        <v>H</v>
      </c>
      <c r="M8625" s="11"/>
      <c r="N8625" s="11">
        <v>8624</v>
      </c>
      <c r="O8625" s="12">
        <f t="shared" ca="1" si="606"/>
        <v>0.67823682118804796</v>
      </c>
      <c r="P8625" s="12">
        <f t="shared" ca="1" si="607"/>
        <v>3.4696306052699044</v>
      </c>
      <c r="Q8625" s="11" t="str">
        <f t="shared" ca="1" si="595"/>
        <v>H</v>
      </c>
    </row>
    <row r="8626" spans="9:17" x14ac:dyDescent="0.25">
      <c r="I8626" s="11">
        <v>8625</v>
      </c>
      <c r="J8626" s="11">
        <f t="shared" ca="1" si="604"/>
        <v>1.0724428544444777</v>
      </c>
      <c r="K8626" s="11">
        <f t="shared" ca="1" si="605"/>
        <v>1.5842997405406223</v>
      </c>
      <c r="L8626" s="11" t="str">
        <f t="shared" ca="1" si="594"/>
        <v>H</v>
      </c>
      <c r="M8626" s="11"/>
      <c r="N8626" s="11">
        <v>8625</v>
      </c>
      <c r="O8626" s="12">
        <f t="shared" ca="1" si="606"/>
        <v>1.3292663632696928</v>
      </c>
      <c r="P8626" s="12">
        <f t="shared" ca="1" si="607"/>
        <v>-0.14792339637812146</v>
      </c>
      <c r="Q8626" s="11" t="str">
        <f t="shared" ca="1" si="595"/>
        <v>A</v>
      </c>
    </row>
    <row r="8627" spans="9:17" x14ac:dyDescent="0.25">
      <c r="I8627" s="11">
        <v>8626</v>
      </c>
      <c r="J8627" s="11">
        <f t="shared" ca="1" si="604"/>
        <v>0.86823556283089942</v>
      </c>
      <c r="K8627" s="11">
        <f t="shared" ca="1" si="605"/>
        <v>1.5553767172074457</v>
      </c>
      <c r="L8627" s="11" t="str">
        <f t="shared" ca="1" si="594"/>
        <v>H</v>
      </c>
      <c r="M8627" s="11"/>
      <c r="N8627" s="11">
        <v>8626</v>
      </c>
      <c r="O8627" s="12">
        <f t="shared" ca="1" si="606"/>
        <v>0.44247890719480798</v>
      </c>
      <c r="P8627" s="12">
        <f t="shared" ca="1" si="607"/>
        <v>0.54793409260064685</v>
      </c>
      <c r="Q8627" s="11" t="str">
        <f t="shared" ca="1" si="595"/>
        <v>H</v>
      </c>
    </row>
    <row r="8628" spans="9:17" x14ac:dyDescent="0.25">
      <c r="I8628" s="11">
        <v>8627</v>
      </c>
      <c r="J8628" s="11">
        <f t="shared" ca="1" si="604"/>
        <v>2.4069815799653091</v>
      </c>
      <c r="K8628" s="11">
        <f t="shared" ca="1" si="605"/>
        <v>1.8471457531573057</v>
      </c>
      <c r="L8628" s="11" t="str">
        <f t="shared" ca="1" si="594"/>
        <v>A</v>
      </c>
      <c r="M8628" s="11"/>
      <c r="N8628" s="11">
        <v>8627</v>
      </c>
      <c r="O8628" s="12">
        <f t="shared" ca="1" si="606"/>
        <v>2.5630978830443238</v>
      </c>
      <c r="P8628" s="12">
        <f t="shared" ca="1" si="607"/>
        <v>1.3255385994036109</v>
      </c>
      <c r="Q8628" s="11" t="str">
        <f t="shared" ca="1" si="595"/>
        <v>A</v>
      </c>
    </row>
    <row r="8629" spans="9:17" x14ac:dyDescent="0.25">
      <c r="I8629" s="11">
        <v>8628</v>
      </c>
      <c r="J8629" s="11">
        <f t="shared" ca="1" si="604"/>
        <v>3.9629376268802354</v>
      </c>
      <c r="K8629" s="11">
        <f t="shared" ca="1" si="605"/>
        <v>1.3768021493409206</v>
      </c>
      <c r="L8629" s="11" t="str">
        <f t="shared" ca="1" si="594"/>
        <v>A</v>
      </c>
      <c r="M8629" s="11"/>
      <c r="N8629" s="11">
        <v>8628</v>
      </c>
      <c r="O8629" s="12">
        <f t="shared" ca="1" si="606"/>
        <v>2.9294986969221881</v>
      </c>
      <c r="P8629" s="12">
        <f t="shared" ca="1" si="607"/>
        <v>1.5013942150173611</v>
      </c>
      <c r="Q8629" s="11" t="str">
        <f t="shared" ca="1" si="595"/>
        <v>A</v>
      </c>
    </row>
    <row r="8630" spans="9:17" x14ac:dyDescent="0.25">
      <c r="I8630" s="11">
        <v>8629</v>
      </c>
      <c r="J8630" s="11">
        <f t="shared" ca="1" si="604"/>
        <v>2.217204307368986</v>
      </c>
      <c r="K8630" s="11">
        <f t="shared" ca="1" si="605"/>
        <v>2.2538711005306311</v>
      </c>
      <c r="L8630" s="11" t="str">
        <f t="shared" ca="1" si="594"/>
        <v>H</v>
      </c>
      <c r="M8630" s="11"/>
      <c r="N8630" s="11">
        <v>8629</v>
      </c>
      <c r="O8630" s="12">
        <f t="shared" ca="1" si="606"/>
        <v>2.3581354684559832</v>
      </c>
      <c r="P8630" s="12">
        <f t="shared" ca="1" si="607"/>
        <v>-1.6673380336916668</v>
      </c>
      <c r="Q8630" s="11" t="str">
        <f t="shared" ca="1" si="595"/>
        <v>A</v>
      </c>
    </row>
    <row r="8631" spans="9:17" x14ac:dyDescent="0.25">
      <c r="I8631" s="11">
        <v>8630</v>
      </c>
      <c r="J8631" s="11">
        <f t="shared" ca="1" si="604"/>
        <v>1.2820461533934515</v>
      </c>
      <c r="K8631" s="11">
        <f t="shared" ca="1" si="605"/>
        <v>2.7594395903591984</v>
      </c>
      <c r="L8631" s="11" t="str">
        <f t="shared" ca="1" si="594"/>
        <v>H</v>
      </c>
      <c r="M8631" s="11"/>
      <c r="N8631" s="11">
        <v>8630</v>
      </c>
      <c r="O8631" s="12">
        <f t="shared" ca="1" si="606"/>
        <v>1.7269247029139689</v>
      </c>
      <c r="P8631" s="12">
        <f t="shared" ca="1" si="607"/>
        <v>2.1382934940522702</v>
      </c>
      <c r="Q8631" s="11" t="str">
        <f t="shared" ca="1" si="595"/>
        <v>H</v>
      </c>
    </row>
    <row r="8632" spans="9:17" x14ac:dyDescent="0.25">
      <c r="I8632" s="11">
        <v>8631</v>
      </c>
      <c r="J8632" s="11">
        <f t="shared" ca="1" si="604"/>
        <v>1.5214982163060906</v>
      </c>
      <c r="K8632" s="11">
        <f t="shared" ca="1" si="605"/>
        <v>1.6549215348730355</v>
      </c>
      <c r="L8632" s="11" t="str">
        <f t="shared" ca="1" si="594"/>
        <v>H</v>
      </c>
      <c r="M8632" s="11"/>
      <c r="N8632" s="11">
        <v>8631</v>
      </c>
      <c r="O8632" s="12">
        <f t="shared" ca="1" si="606"/>
        <v>1.9639659209245983</v>
      </c>
      <c r="P8632" s="12">
        <f t="shared" ca="1" si="607"/>
        <v>-0.11886688776999677</v>
      </c>
      <c r="Q8632" s="11" t="str">
        <f t="shared" ca="1" si="595"/>
        <v>A</v>
      </c>
    </row>
    <row r="8633" spans="9:17" x14ac:dyDescent="0.25">
      <c r="I8633" s="11">
        <v>8632</v>
      </c>
      <c r="J8633" s="11">
        <f t="shared" ca="1" si="604"/>
        <v>-9.6841423745810062E-2</v>
      </c>
      <c r="K8633" s="11">
        <f t="shared" ca="1" si="605"/>
        <v>4.1267959232770526</v>
      </c>
      <c r="L8633" s="11" t="str">
        <f t="shared" ca="1" si="594"/>
        <v>H</v>
      </c>
      <c r="M8633" s="11"/>
      <c r="N8633" s="11">
        <v>8632</v>
      </c>
      <c r="O8633" s="12">
        <f t="shared" ca="1" si="606"/>
        <v>0.88521790494670727</v>
      </c>
      <c r="P8633" s="12">
        <f t="shared" ca="1" si="607"/>
        <v>0.53528930151252729</v>
      </c>
      <c r="Q8633" s="11" t="str">
        <f t="shared" ca="1" si="595"/>
        <v>A</v>
      </c>
    </row>
    <row r="8634" spans="9:17" x14ac:dyDescent="0.25">
      <c r="I8634" s="11">
        <v>8633</v>
      </c>
      <c r="J8634" s="11">
        <f t="shared" ca="1" si="604"/>
        <v>1.6654529442515233</v>
      </c>
      <c r="K8634" s="11">
        <f t="shared" ca="1" si="605"/>
        <v>-0.17720566248642911</v>
      </c>
      <c r="L8634" s="11" t="str">
        <f t="shared" ca="1" si="594"/>
        <v>A</v>
      </c>
      <c r="M8634" s="11"/>
      <c r="N8634" s="11">
        <v>8633</v>
      </c>
      <c r="O8634" s="12">
        <f t="shared" ca="1" si="606"/>
        <v>2.6485356123939034</v>
      </c>
      <c r="P8634" s="12">
        <f t="shared" ca="1" si="607"/>
        <v>3.4111897023753706</v>
      </c>
      <c r="Q8634" s="11" t="str">
        <f t="shared" ca="1" si="595"/>
        <v>H</v>
      </c>
    </row>
    <row r="8635" spans="9:17" x14ac:dyDescent="0.25">
      <c r="I8635" s="11">
        <v>8634</v>
      </c>
      <c r="J8635" s="11">
        <f t="shared" ca="1" si="604"/>
        <v>-0.5597552977547543</v>
      </c>
      <c r="K8635" s="11">
        <f t="shared" ca="1" si="605"/>
        <v>0.60500223087915983</v>
      </c>
      <c r="L8635" s="11" t="str">
        <f t="shared" ca="1" si="594"/>
        <v>H</v>
      </c>
      <c r="M8635" s="11"/>
      <c r="N8635" s="11">
        <v>8634</v>
      </c>
      <c r="O8635" s="12">
        <f t="shared" ca="1" si="606"/>
        <v>1.0515471150349918</v>
      </c>
      <c r="P8635" s="12">
        <f t="shared" ca="1" si="607"/>
        <v>0.28437207374282913</v>
      </c>
      <c r="Q8635" s="11" t="str">
        <f t="shared" ca="1" si="595"/>
        <v>A</v>
      </c>
    </row>
    <row r="8636" spans="9:17" x14ac:dyDescent="0.25">
      <c r="I8636" s="11">
        <v>8635</v>
      </c>
      <c r="J8636" s="11">
        <f t="shared" ca="1" si="604"/>
        <v>1.9543079686911491</v>
      </c>
      <c r="K8636" s="11">
        <f t="shared" ca="1" si="605"/>
        <v>0.91612483686501189</v>
      </c>
      <c r="L8636" s="11" t="str">
        <f t="shared" ca="1" si="594"/>
        <v>A</v>
      </c>
      <c r="M8636" s="11"/>
      <c r="N8636" s="11">
        <v>8635</v>
      </c>
      <c r="O8636" s="12">
        <f t="shared" ca="1" si="606"/>
        <v>-0.870519949761416</v>
      </c>
      <c r="P8636" s="12">
        <f t="shared" ca="1" si="607"/>
        <v>0.52832184130674342</v>
      </c>
      <c r="Q8636" s="11" t="str">
        <f t="shared" ca="1" si="595"/>
        <v>H</v>
      </c>
    </row>
    <row r="8637" spans="9:17" x14ac:dyDescent="0.25">
      <c r="I8637" s="11">
        <v>8636</v>
      </c>
      <c r="J8637" s="11">
        <f t="shared" ca="1" si="604"/>
        <v>0.27112199407369886</v>
      </c>
      <c r="K8637" s="11">
        <f t="shared" ca="1" si="605"/>
        <v>3.1383852660276497</v>
      </c>
      <c r="L8637" s="11" t="str">
        <f t="shared" ca="1" si="594"/>
        <v>H</v>
      </c>
      <c r="M8637" s="11"/>
      <c r="N8637" s="11">
        <v>8636</v>
      </c>
      <c r="O8637" s="12">
        <f t="shared" ca="1" si="606"/>
        <v>-0.31284662820114206</v>
      </c>
      <c r="P8637" s="12">
        <f t="shared" ca="1" si="607"/>
        <v>1.274231066695833</v>
      </c>
      <c r="Q8637" s="11" t="str">
        <f t="shared" ca="1" si="595"/>
        <v>H</v>
      </c>
    </row>
    <row r="8638" spans="9:17" x14ac:dyDescent="0.25">
      <c r="I8638" s="11">
        <v>8637</v>
      </c>
      <c r="J8638" s="11">
        <f t="shared" ca="1" si="604"/>
        <v>-0.53729609339443229</v>
      </c>
      <c r="K8638" s="11">
        <f t="shared" ca="1" si="605"/>
        <v>1.1838422278140297</v>
      </c>
      <c r="L8638" s="11" t="str">
        <f t="shared" ca="1" si="594"/>
        <v>H</v>
      </c>
      <c r="M8638" s="11"/>
      <c r="N8638" s="11">
        <v>8637</v>
      </c>
      <c r="O8638" s="12">
        <f t="shared" ca="1" si="606"/>
        <v>1.8418271893169995</v>
      </c>
      <c r="P8638" s="12">
        <f t="shared" ca="1" si="607"/>
        <v>1.3331739057973717</v>
      </c>
      <c r="Q8638" s="11" t="str">
        <f t="shared" ca="1" si="595"/>
        <v>A</v>
      </c>
    </row>
    <row r="8639" spans="9:17" x14ac:dyDescent="0.25">
      <c r="I8639" s="11">
        <v>8638</v>
      </c>
      <c r="J8639" s="11">
        <f t="shared" ca="1" si="604"/>
        <v>0.47097810757558467</v>
      </c>
      <c r="K8639" s="11">
        <f t="shared" ca="1" si="605"/>
        <v>2.2541244930545483</v>
      </c>
      <c r="L8639" s="11" t="str">
        <f t="shared" ca="1" si="594"/>
        <v>H</v>
      </c>
      <c r="M8639" s="11"/>
      <c r="N8639" s="11">
        <v>8638</v>
      </c>
      <c r="O8639" s="12">
        <f t="shared" ca="1" si="606"/>
        <v>1.4528539080272842</v>
      </c>
      <c r="P8639" s="12">
        <f t="shared" ca="1" si="607"/>
        <v>1.3290498770348542</v>
      </c>
      <c r="Q8639" s="11" t="str">
        <f t="shared" ca="1" si="595"/>
        <v>A</v>
      </c>
    </row>
    <row r="8640" spans="9:17" x14ac:dyDescent="0.25">
      <c r="I8640" s="11">
        <v>8639</v>
      </c>
      <c r="J8640" s="11">
        <f t="shared" ca="1" si="604"/>
        <v>1.9621339701160698</v>
      </c>
      <c r="K8640" s="11">
        <f t="shared" ca="1" si="605"/>
        <v>3.4301702990651957</v>
      </c>
      <c r="L8640" s="11" t="str">
        <f t="shared" ca="1" si="594"/>
        <v>H</v>
      </c>
      <c r="M8640" s="11"/>
      <c r="N8640" s="11">
        <v>8639</v>
      </c>
      <c r="O8640" s="12">
        <f t="shared" ca="1" si="606"/>
        <v>0.94334876480269236</v>
      </c>
      <c r="P8640" s="12">
        <f t="shared" ca="1" si="607"/>
        <v>1.3710530142078494</v>
      </c>
      <c r="Q8640" s="11" t="str">
        <f t="shared" ca="1" si="595"/>
        <v>H</v>
      </c>
    </row>
    <row r="8641" spans="9:17" x14ac:dyDescent="0.25">
      <c r="I8641" s="11">
        <v>8640</v>
      </c>
      <c r="J8641" s="11">
        <f t="shared" ca="1" si="604"/>
        <v>-0.239383144307732</v>
      </c>
      <c r="K8641" s="11">
        <f t="shared" ca="1" si="605"/>
        <v>2.2610349833332903</v>
      </c>
      <c r="L8641" s="11" t="str">
        <f t="shared" ca="1" si="594"/>
        <v>H</v>
      </c>
      <c r="M8641" s="11"/>
      <c r="N8641" s="11">
        <v>8640</v>
      </c>
      <c r="O8641" s="12">
        <f t="shared" ca="1" si="606"/>
        <v>-0.25918287376626237</v>
      </c>
      <c r="P8641" s="12">
        <f t="shared" ca="1" si="607"/>
        <v>2.3081711001960219</v>
      </c>
      <c r="Q8641" s="11" t="str">
        <f t="shared" ca="1" si="595"/>
        <v>H</v>
      </c>
    </row>
    <row r="8642" spans="9:17" x14ac:dyDescent="0.25">
      <c r="I8642" s="11">
        <v>8641</v>
      </c>
      <c r="J8642" s="11">
        <f t="shared" ca="1" si="604"/>
        <v>0.97805670126886501</v>
      </c>
      <c r="K8642" s="11">
        <f t="shared" ca="1" si="605"/>
        <v>2.2917364543779843</v>
      </c>
      <c r="L8642" s="11" t="str">
        <f t="shared" ca="1" si="594"/>
        <v>H</v>
      </c>
      <c r="M8642" s="11"/>
      <c r="N8642" s="11">
        <v>8641</v>
      </c>
      <c r="O8642" s="12">
        <f t="shared" ca="1" si="606"/>
        <v>0.57881018389237948</v>
      </c>
      <c r="P8642" s="12">
        <f t="shared" ca="1" si="607"/>
        <v>8.5829954196726899E-2</v>
      </c>
      <c r="Q8642" s="11" t="str">
        <f t="shared" ca="1" si="595"/>
        <v>A</v>
      </c>
    </row>
    <row r="8643" spans="9:17" x14ac:dyDescent="0.25">
      <c r="I8643" s="11">
        <v>8642</v>
      </c>
      <c r="J8643" s="11">
        <f t="shared" ref="J8643:J8706" ca="1" si="608">NORMINV(RAND(), $D$3,$F$3)</f>
        <v>2.336207213639776</v>
      </c>
      <c r="K8643" s="11">
        <f t="shared" ref="K8643:K8706" ca="1" si="609">NORMINV(RAND(), $D$2,$F$2)</f>
        <v>1.9764256856482429</v>
      </c>
      <c r="L8643" s="11" t="str">
        <f t="shared" ca="1" si="594"/>
        <v>A</v>
      </c>
      <c r="M8643" s="11"/>
      <c r="N8643" s="11">
        <v>8642</v>
      </c>
      <c r="O8643" s="12">
        <f t="shared" ref="O8643:O8706" ca="1" si="610">NORMINV(RAND(), $D$11,$F$11)</f>
        <v>1.0442044663707244</v>
      </c>
      <c r="P8643" s="12">
        <f t="shared" ref="P8643:P8706" ca="1" si="611">NORMINV(RAND(), $D$10,$F$10)</f>
        <v>1.5852211033586849</v>
      </c>
      <c r="Q8643" s="11" t="str">
        <f t="shared" ca="1" si="595"/>
        <v>H</v>
      </c>
    </row>
    <row r="8644" spans="9:17" x14ac:dyDescent="0.25">
      <c r="I8644" s="11">
        <v>8643</v>
      </c>
      <c r="J8644" s="11">
        <f t="shared" ca="1" si="608"/>
        <v>-0.13222179709198023</v>
      </c>
      <c r="K8644" s="11">
        <f t="shared" ca="1" si="609"/>
        <v>1.0573122386925933</v>
      </c>
      <c r="L8644" s="11" t="str">
        <f t="shared" ca="1" si="594"/>
        <v>H</v>
      </c>
      <c r="M8644" s="11"/>
      <c r="N8644" s="11">
        <v>8643</v>
      </c>
      <c r="O8644" s="12">
        <f t="shared" ca="1" si="610"/>
        <v>2.3216224625570225</v>
      </c>
      <c r="P8644" s="12">
        <f t="shared" ca="1" si="611"/>
        <v>1.2128922993984201</v>
      </c>
      <c r="Q8644" s="11" t="str">
        <f t="shared" ca="1" si="595"/>
        <v>A</v>
      </c>
    </row>
    <row r="8645" spans="9:17" x14ac:dyDescent="0.25">
      <c r="I8645" s="11">
        <v>8644</v>
      </c>
      <c r="J8645" s="11">
        <f t="shared" ca="1" si="608"/>
        <v>0.93909102515347675</v>
      </c>
      <c r="K8645" s="11">
        <f t="shared" ca="1" si="609"/>
        <v>1.903325163401687</v>
      </c>
      <c r="L8645" s="11" t="str">
        <f t="shared" ca="1" si="594"/>
        <v>H</v>
      </c>
      <c r="M8645" s="11"/>
      <c r="N8645" s="11">
        <v>8644</v>
      </c>
      <c r="O8645" s="12">
        <f t="shared" ca="1" si="610"/>
        <v>2.3287167003322393</v>
      </c>
      <c r="P8645" s="12">
        <f t="shared" ca="1" si="611"/>
        <v>1.9881910531785341E-2</v>
      </c>
      <c r="Q8645" s="11" t="str">
        <f t="shared" ca="1" si="595"/>
        <v>A</v>
      </c>
    </row>
    <row r="8646" spans="9:17" x14ac:dyDescent="0.25">
      <c r="I8646" s="11">
        <v>8645</v>
      </c>
      <c r="J8646" s="11">
        <f t="shared" ca="1" si="608"/>
        <v>2.0092007269596843</v>
      </c>
      <c r="K8646" s="11">
        <f t="shared" ca="1" si="609"/>
        <v>1.5205363870476558</v>
      </c>
      <c r="L8646" s="11" t="str">
        <f t="shared" ca="1" si="594"/>
        <v>A</v>
      </c>
      <c r="M8646" s="11"/>
      <c r="N8646" s="11">
        <v>8645</v>
      </c>
      <c r="O8646" s="12">
        <f t="shared" ca="1" si="610"/>
        <v>1.2266595190368585</v>
      </c>
      <c r="P8646" s="12">
        <f t="shared" ca="1" si="611"/>
        <v>1.1078983116383072</v>
      </c>
      <c r="Q8646" s="11" t="str">
        <f t="shared" ca="1" si="595"/>
        <v>A</v>
      </c>
    </row>
    <row r="8647" spans="9:17" x14ac:dyDescent="0.25">
      <c r="I8647" s="11">
        <v>8646</v>
      </c>
      <c r="J8647" s="11">
        <f t="shared" ca="1" si="608"/>
        <v>-0.99854721993208206</v>
      </c>
      <c r="K8647" s="11">
        <f t="shared" ca="1" si="609"/>
        <v>3.9801337563407575</v>
      </c>
      <c r="L8647" s="11" t="str">
        <f t="shared" ca="1" si="594"/>
        <v>H</v>
      </c>
      <c r="M8647" s="11"/>
      <c r="N8647" s="11">
        <v>8646</v>
      </c>
      <c r="O8647" s="12">
        <f t="shared" ca="1" si="610"/>
        <v>-2.236324547196225</v>
      </c>
      <c r="P8647" s="12">
        <f t="shared" ca="1" si="611"/>
        <v>0.62773973568500885</v>
      </c>
      <c r="Q8647" s="11" t="str">
        <f t="shared" ca="1" si="595"/>
        <v>H</v>
      </c>
    </row>
    <row r="8648" spans="9:17" x14ac:dyDescent="0.25">
      <c r="I8648" s="11">
        <v>8647</v>
      </c>
      <c r="J8648" s="11">
        <f t="shared" ca="1" si="608"/>
        <v>2.848154625775813</v>
      </c>
      <c r="K8648" s="11">
        <f t="shared" ca="1" si="609"/>
        <v>6.6709112011293259E-2</v>
      </c>
      <c r="L8648" s="11" t="str">
        <f t="shared" ca="1" si="594"/>
        <v>A</v>
      </c>
      <c r="M8648" s="11"/>
      <c r="N8648" s="11">
        <v>8647</v>
      </c>
      <c r="O8648" s="12">
        <f t="shared" ca="1" si="610"/>
        <v>-0.31209276588002999</v>
      </c>
      <c r="P8648" s="12">
        <f t="shared" ca="1" si="611"/>
        <v>1.4010242468541019</v>
      </c>
      <c r="Q8648" s="11" t="str">
        <f t="shared" ca="1" si="595"/>
        <v>H</v>
      </c>
    </row>
    <row r="8649" spans="9:17" x14ac:dyDescent="0.25">
      <c r="I8649" s="11">
        <v>8648</v>
      </c>
      <c r="J8649" s="11">
        <f t="shared" ca="1" si="608"/>
        <v>1.1032934915995005</v>
      </c>
      <c r="K8649" s="11">
        <f t="shared" ca="1" si="609"/>
        <v>0.98431277521374172</v>
      </c>
      <c r="L8649" s="11" t="str">
        <f t="shared" ca="1" si="594"/>
        <v>A</v>
      </c>
      <c r="M8649" s="11"/>
      <c r="N8649" s="11">
        <v>8648</v>
      </c>
      <c r="O8649" s="12">
        <f t="shared" ca="1" si="610"/>
        <v>-0.26382077338128185</v>
      </c>
      <c r="P8649" s="12">
        <f t="shared" ca="1" si="611"/>
        <v>2.0421961653503597</v>
      </c>
      <c r="Q8649" s="11" t="str">
        <f t="shared" ca="1" si="595"/>
        <v>H</v>
      </c>
    </row>
    <row r="8650" spans="9:17" x14ac:dyDescent="0.25">
      <c r="I8650" s="11">
        <v>8649</v>
      </c>
      <c r="J8650" s="11">
        <f t="shared" ca="1" si="608"/>
        <v>0.97777713875111805</v>
      </c>
      <c r="K8650" s="11">
        <f t="shared" ca="1" si="609"/>
        <v>4.3184578766794743</v>
      </c>
      <c r="L8650" s="11" t="str">
        <f t="shared" ca="1" si="594"/>
        <v>H</v>
      </c>
      <c r="M8650" s="11"/>
      <c r="N8650" s="11">
        <v>8649</v>
      </c>
      <c r="O8650" s="12">
        <f t="shared" ca="1" si="610"/>
        <v>0.12801906282725711</v>
      </c>
      <c r="P8650" s="12">
        <f t="shared" ca="1" si="611"/>
        <v>2.0185405895709119</v>
      </c>
      <c r="Q8650" s="11" t="str">
        <f t="shared" ca="1" si="595"/>
        <v>H</v>
      </c>
    </row>
    <row r="8651" spans="9:17" x14ac:dyDescent="0.25">
      <c r="I8651" s="11">
        <v>8650</v>
      </c>
      <c r="J8651" s="11">
        <f t="shared" ca="1" si="608"/>
        <v>0.57921891087557409</v>
      </c>
      <c r="K8651" s="11">
        <f t="shared" ca="1" si="609"/>
        <v>2.5202527954306548</v>
      </c>
      <c r="L8651" s="11" t="str">
        <f t="shared" ca="1" si="594"/>
        <v>H</v>
      </c>
      <c r="M8651" s="11"/>
      <c r="N8651" s="11">
        <v>8650</v>
      </c>
      <c r="O8651" s="12">
        <f t="shared" ca="1" si="610"/>
        <v>0.94542344084571339</v>
      </c>
      <c r="P8651" s="12">
        <f t="shared" ca="1" si="611"/>
        <v>-2.172776812888455E-2</v>
      </c>
      <c r="Q8651" s="11" t="str">
        <f t="shared" ca="1" si="595"/>
        <v>A</v>
      </c>
    </row>
    <row r="8652" spans="9:17" x14ac:dyDescent="0.25">
      <c r="I8652" s="11">
        <v>8651</v>
      </c>
      <c r="J8652" s="11">
        <f t="shared" ca="1" si="608"/>
        <v>1.0256013800281119</v>
      </c>
      <c r="K8652" s="11">
        <f t="shared" ca="1" si="609"/>
        <v>1.8737173136829299</v>
      </c>
      <c r="L8652" s="11" t="str">
        <f t="shared" ca="1" si="594"/>
        <v>H</v>
      </c>
      <c r="M8652" s="11"/>
      <c r="N8652" s="11">
        <v>8651</v>
      </c>
      <c r="O8652" s="12">
        <f t="shared" ca="1" si="610"/>
        <v>1.3224094990766713</v>
      </c>
      <c r="P8652" s="12">
        <f t="shared" ca="1" si="611"/>
        <v>-1.1178265418246571</v>
      </c>
      <c r="Q8652" s="11" t="str">
        <f t="shared" ca="1" si="595"/>
        <v>A</v>
      </c>
    </row>
    <row r="8653" spans="9:17" x14ac:dyDescent="0.25">
      <c r="I8653" s="11">
        <v>8652</v>
      </c>
      <c r="J8653" s="11">
        <f t="shared" ca="1" si="608"/>
        <v>-2.0489593762263971</v>
      </c>
      <c r="K8653" s="11">
        <f t="shared" ca="1" si="609"/>
        <v>2.3883106335383064</v>
      </c>
      <c r="L8653" s="11" t="str">
        <f t="shared" ca="1" si="594"/>
        <v>H</v>
      </c>
      <c r="M8653" s="11"/>
      <c r="N8653" s="11">
        <v>8652</v>
      </c>
      <c r="O8653" s="12">
        <f t="shared" ca="1" si="610"/>
        <v>0.13044647599236608</v>
      </c>
      <c r="P8653" s="12">
        <f t="shared" ca="1" si="611"/>
        <v>0.94988880852345248</v>
      </c>
      <c r="Q8653" s="11" t="str">
        <f t="shared" ca="1" si="595"/>
        <v>H</v>
      </c>
    </row>
    <row r="8654" spans="9:17" x14ac:dyDescent="0.25">
      <c r="I8654" s="11">
        <v>8653</v>
      </c>
      <c r="J8654" s="11">
        <f t="shared" ca="1" si="608"/>
        <v>1.3558905205660778</v>
      </c>
      <c r="K8654" s="11">
        <f t="shared" ca="1" si="609"/>
        <v>1.9098279156041695</v>
      </c>
      <c r="L8654" s="11" t="str">
        <f t="shared" ca="1" si="594"/>
        <v>H</v>
      </c>
      <c r="M8654" s="11"/>
      <c r="N8654" s="11">
        <v>8653</v>
      </c>
      <c r="O8654" s="12">
        <f t="shared" ca="1" si="610"/>
        <v>1.3049054260774129</v>
      </c>
      <c r="P8654" s="12">
        <f t="shared" ca="1" si="611"/>
        <v>-1.5318719924782558</v>
      </c>
      <c r="Q8654" s="11" t="str">
        <f t="shared" ca="1" si="595"/>
        <v>A</v>
      </c>
    </row>
    <row r="8655" spans="9:17" x14ac:dyDescent="0.25">
      <c r="I8655" s="11">
        <v>8654</v>
      </c>
      <c r="J8655" s="11">
        <f t="shared" ca="1" si="608"/>
        <v>0.61986674285432763</v>
      </c>
      <c r="K8655" s="11">
        <f t="shared" ca="1" si="609"/>
        <v>2.8636059103314269</v>
      </c>
      <c r="L8655" s="11" t="str">
        <f t="shared" ca="1" si="594"/>
        <v>H</v>
      </c>
      <c r="M8655" s="11"/>
      <c r="N8655" s="11">
        <v>8654</v>
      </c>
      <c r="O8655" s="12">
        <f t="shared" ca="1" si="610"/>
        <v>0.42907955952587423</v>
      </c>
      <c r="P8655" s="12">
        <f t="shared" ca="1" si="611"/>
        <v>2.3834611490180011</v>
      </c>
      <c r="Q8655" s="11" t="str">
        <f t="shared" ca="1" si="595"/>
        <v>H</v>
      </c>
    </row>
    <row r="8656" spans="9:17" x14ac:dyDescent="0.25">
      <c r="I8656" s="11">
        <v>8655</v>
      </c>
      <c r="J8656" s="11">
        <f t="shared" ca="1" si="608"/>
        <v>1.2398257339203698</v>
      </c>
      <c r="K8656" s="11">
        <f t="shared" ca="1" si="609"/>
        <v>4.3700993728751811</v>
      </c>
      <c r="L8656" s="11" t="str">
        <f t="shared" ca="1" si="594"/>
        <v>H</v>
      </c>
      <c r="M8656" s="11"/>
      <c r="N8656" s="11">
        <v>8655</v>
      </c>
      <c r="O8656" s="12">
        <f t="shared" ca="1" si="610"/>
        <v>0.18725619109897057</v>
      </c>
      <c r="P8656" s="12">
        <f t="shared" ca="1" si="611"/>
        <v>1.6689425459669534</v>
      </c>
      <c r="Q8656" s="11" t="str">
        <f t="shared" ca="1" si="595"/>
        <v>H</v>
      </c>
    </row>
    <row r="8657" spans="9:17" x14ac:dyDescent="0.25">
      <c r="I8657" s="11">
        <v>8656</v>
      </c>
      <c r="J8657" s="11">
        <f t="shared" ca="1" si="608"/>
        <v>3.3578737483346792</v>
      </c>
      <c r="K8657" s="11">
        <f t="shared" ca="1" si="609"/>
        <v>0.75381832483895073</v>
      </c>
      <c r="L8657" s="11" t="str">
        <f t="shared" ca="1" si="594"/>
        <v>A</v>
      </c>
      <c r="M8657" s="11"/>
      <c r="N8657" s="11">
        <v>8656</v>
      </c>
      <c r="O8657" s="12">
        <f t="shared" ca="1" si="610"/>
        <v>1.309026806955802</v>
      </c>
      <c r="P8657" s="12">
        <f t="shared" ca="1" si="611"/>
        <v>1.778337191882756</v>
      </c>
      <c r="Q8657" s="11" t="str">
        <f t="shared" ca="1" si="595"/>
        <v>H</v>
      </c>
    </row>
    <row r="8658" spans="9:17" x14ac:dyDescent="0.25">
      <c r="I8658" s="11">
        <v>8657</v>
      </c>
      <c r="J8658" s="11">
        <f t="shared" ca="1" si="608"/>
        <v>-0.72074515356622049</v>
      </c>
      <c r="K8658" s="11">
        <f t="shared" ca="1" si="609"/>
        <v>4.9002626604729649</v>
      </c>
      <c r="L8658" s="11" t="str">
        <f t="shared" ca="1" si="594"/>
        <v>H</v>
      </c>
      <c r="M8658" s="11"/>
      <c r="N8658" s="11">
        <v>8657</v>
      </c>
      <c r="O8658" s="12">
        <f t="shared" ca="1" si="610"/>
        <v>1.0370847272040349</v>
      </c>
      <c r="P8658" s="12">
        <f t="shared" ca="1" si="611"/>
        <v>1.3096982544502325</v>
      </c>
      <c r="Q8658" s="11" t="str">
        <f t="shared" ca="1" si="595"/>
        <v>H</v>
      </c>
    </row>
    <row r="8659" spans="9:17" x14ac:dyDescent="0.25">
      <c r="I8659" s="11">
        <v>8658</v>
      </c>
      <c r="J8659" s="11">
        <f t="shared" ca="1" si="608"/>
        <v>1.0531677170816527</v>
      </c>
      <c r="K8659" s="11">
        <f t="shared" ca="1" si="609"/>
        <v>0.27286769962625623</v>
      </c>
      <c r="L8659" s="11" t="str">
        <f t="shared" ca="1" si="594"/>
        <v>A</v>
      </c>
      <c r="M8659" s="11"/>
      <c r="N8659" s="11">
        <v>8658</v>
      </c>
      <c r="O8659" s="12">
        <f t="shared" ca="1" si="610"/>
        <v>0.61285985915398433</v>
      </c>
      <c r="P8659" s="12">
        <f t="shared" ca="1" si="611"/>
        <v>2.581307614765306</v>
      </c>
      <c r="Q8659" s="11" t="str">
        <f t="shared" ca="1" si="595"/>
        <v>H</v>
      </c>
    </row>
    <row r="8660" spans="9:17" x14ac:dyDescent="0.25">
      <c r="I8660" s="11">
        <v>8659</v>
      </c>
      <c r="J8660" s="11">
        <f t="shared" ca="1" si="608"/>
        <v>0.80634676905000424</v>
      </c>
      <c r="K8660" s="11">
        <f t="shared" ca="1" si="609"/>
        <v>1.7881352164132172</v>
      </c>
      <c r="L8660" s="11" t="str">
        <f t="shared" ca="1" si="594"/>
        <v>H</v>
      </c>
      <c r="M8660" s="11"/>
      <c r="N8660" s="11">
        <v>8659</v>
      </c>
      <c r="O8660" s="12">
        <f t="shared" ca="1" si="610"/>
        <v>1.4486681619333419</v>
      </c>
      <c r="P8660" s="12">
        <f t="shared" ca="1" si="611"/>
        <v>0.21179106159313554</v>
      </c>
      <c r="Q8660" s="11" t="str">
        <f t="shared" ca="1" si="595"/>
        <v>A</v>
      </c>
    </row>
    <row r="8661" spans="9:17" x14ac:dyDescent="0.25">
      <c r="I8661" s="11">
        <v>8660</v>
      </c>
      <c r="J8661" s="11">
        <f t="shared" ca="1" si="608"/>
        <v>2.6159575312655305</v>
      </c>
      <c r="K8661" s="11">
        <f t="shared" ca="1" si="609"/>
        <v>2.8641754721556461</v>
      </c>
      <c r="L8661" s="11" t="str">
        <f t="shared" ca="1" si="594"/>
        <v>H</v>
      </c>
      <c r="M8661" s="11"/>
      <c r="N8661" s="11">
        <v>8660</v>
      </c>
      <c r="O8661" s="12">
        <f t="shared" ca="1" si="610"/>
        <v>0.72263713683265307</v>
      </c>
      <c r="P8661" s="12">
        <f t="shared" ca="1" si="611"/>
        <v>2.6325050603330649</v>
      </c>
      <c r="Q8661" s="11" t="str">
        <f t="shared" ca="1" si="595"/>
        <v>H</v>
      </c>
    </row>
    <row r="8662" spans="9:17" x14ac:dyDescent="0.25">
      <c r="I8662" s="11">
        <v>8661</v>
      </c>
      <c r="J8662" s="11">
        <f t="shared" ca="1" si="608"/>
        <v>3.2079467821732113</v>
      </c>
      <c r="K8662" s="11">
        <f t="shared" ca="1" si="609"/>
        <v>2.0311365890699622</v>
      </c>
      <c r="L8662" s="11" t="str">
        <f t="shared" ca="1" si="594"/>
        <v>A</v>
      </c>
      <c r="M8662" s="11"/>
      <c r="N8662" s="11">
        <v>8661</v>
      </c>
      <c r="O8662" s="12">
        <f t="shared" ca="1" si="610"/>
        <v>0.85139282646861436</v>
      </c>
      <c r="P8662" s="12">
        <f t="shared" ca="1" si="611"/>
        <v>0.51209132831410253</v>
      </c>
      <c r="Q8662" s="11" t="str">
        <f t="shared" ca="1" si="595"/>
        <v>A</v>
      </c>
    </row>
    <row r="8663" spans="9:17" x14ac:dyDescent="0.25">
      <c r="I8663" s="11">
        <v>8662</v>
      </c>
      <c r="J8663" s="11">
        <f t="shared" ca="1" si="608"/>
        <v>1.9019194882875614</v>
      </c>
      <c r="K8663" s="11">
        <f t="shared" ca="1" si="609"/>
        <v>2.6115230343361917</v>
      </c>
      <c r="L8663" s="11" t="str">
        <f t="shared" ca="1" si="594"/>
        <v>H</v>
      </c>
      <c r="M8663" s="11"/>
      <c r="N8663" s="11">
        <v>8662</v>
      </c>
      <c r="O8663" s="12">
        <f t="shared" ca="1" si="610"/>
        <v>2.1430644509043546</v>
      </c>
      <c r="P8663" s="12">
        <f t="shared" ca="1" si="611"/>
        <v>1.7211344361390482</v>
      </c>
      <c r="Q8663" s="11" t="str">
        <f t="shared" ca="1" si="595"/>
        <v>A</v>
      </c>
    </row>
    <row r="8664" spans="9:17" x14ac:dyDescent="0.25">
      <c r="I8664" s="11">
        <v>8663</v>
      </c>
      <c r="J8664" s="11">
        <f t="shared" ca="1" si="608"/>
        <v>-1.0306338714733192</v>
      </c>
      <c r="K8664" s="11">
        <f t="shared" ca="1" si="609"/>
        <v>1.1809429372908231</v>
      </c>
      <c r="L8664" s="11" t="str">
        <f t="shared" ca="1" si="594"/>
        <v>H</v>
      </c>
      <c r="M8664" s="11"/>
      <c r="N8664" s="11">
        <v>8663</v>
      </c>
      <c r="O8664" s="12">
        <f t="shared" ca="1" si="610"/>
        <v>1.1645831116302667</v>
      </c>
      <c r="P8664" s="12">
        <f t="shared" ca="1" si="611"/>
        <v>1.8157962412334989</v>
      </c>
      <c r="Q8664" s="11" t="str">
        <f t="shared" ca="1" si="595"/>
        <v>H</v>
      </c>
    </row>
    <row r="8665" spans="9:17" x14ac:dyDescent="0.25">
      <c r="I8665" s="11">
        <v>8664</v>
      </c>
      <c r="J8665" s="11">
        <f t="shared" ca="1" si="608"/>
        <v>-0.39990429308664333</v>
      </c>
      <c r="K8665" s="11">
        <f t="shared" ca="1" si="609"/>
        <v>1.6292637205967027</v>
      </c>
      <c r="L8665" s="11" t="str">
        <f t="shared" ca="1" si="594"/>
        <v>H</v>
      </c>
      <c r="M8665" s="11"/>
      <c r="N8665" s="11">
        <v>8664</v>
      </c>
      <c r="O8665" s="12">
        <f t="shared" ca="1" si="610"/>
        <v>1.2653042934105403</v>
      </c>
      <c r="P8665" s="12">
        <f t="shared" ca="1" si="611"/>
        <v>0.89921569586871164</v>
      </c>
      <c r="Q8665" s="11" t="str">
        <f t="shared" ca="1" si="595"/>
        <v>A</v>
      </c>
    </row>
    <row r="8666" spans="9:17" x14ac:dyDescent="0.25">
      <c r="I8666" s="11">
        <v>8665</v>
      </c>
      <c r="J8666" s="11">
        <f t="shared" ca="1" si="608"/>
        <v>2.2407500879804658</v>
      </c>
      <c r="K8666" s="11">
        <f t="shared" ca="1" si="609"/>
        <v>2.6635989180919264</v>
      </c>
      <c r="L8666" s="11" t="str">
        <f t="shared" ca="1" si="594"/>
        <v>H</v>
      </c>
      <c r="M8666" s="11"/>
      <c r="N8666" s="11">
        <v>8665</v>
      </c>
      <c r="O8666" s="12">
        <f t="shared" ca="1" si="610"/>
        <v>1.5125835621913553</v>
      </c>
      <c r="P8666" s="12">
        <f t="shared" ca="1" si="611"/>
        <v>0.87081508809980501</v>
      </c>
      <c r="Q8666" s="11" t="str">
        <f t="shared" ca="1" si="595"/>
        <v>A</v>
      </c>
    </row>
    <row r="8667" spans="9:17" x14ac:dyDescent="0.25">
      <c r="I8667" s="11">
        <v>8666</v>
      </c>
      <c r="J8667" s="11">
        <f t="shared" ca="1" si="608"/>
        <v>-0.26470281405511231</v>
      </c>
      <c r="K8667" s="11">
        <f t="shared" ca="1" si="609"/>
        <v>0.32093723372335492</v>
      </c>
      <c r="L8667" s="11" t="str">
        <f t="shared" ca="1" si="594"/>
        <v>H</v>
      </c>
      <c r="M8667" s="11"/>
      <c r="N8667" s="11">
        <v>8666</v>
      </c>
      <c r="O8667" s="12">
        <f t="shared" ca="1" si="610"/>
        <v>-4.8588532846495558E-2</v>
      </c>
      <c r="P8667" s="12">
        <f t="shared" ca="1" si="611"/>
        <v>3.1917185820732006</v>
      </c>
      <c r="Q8667" s="11" t="str">
        <f t="shared" ca="1" si="595"/>
        <v>H</v>
      </c>
    </row>
    <row r="8668" spans="9:17" x14ac:dyDescent="0.25">
      <c r="I8668" s="11">
        <v>8667</v>
      </c>
      <c r="J8668" s="11">
        <f t="shared" ca="1" si="608"/>
        <v>0.45915545899519439</v>
      </c>
      <c r="K8668" s="11">
        <f t="shared" ca="1" si="609"/>
        <v>1.4956123581796128</v>
      </c>
      <c r="L8668" s="11" t="str">
        <f t="shared" ca="1" si="594"/>
        <v>H</v>
      </c>
      <c r="M8668" s="11"/>
      <c r="N8668" s="11">
        <v>8667</v>
      </c>
      <c r="O8668" s="12">
        <f t="shared" ca="1" si="610"/>
        <v>0.29615244625421133</v>
      </c>
      <c r="P8668" s="12">
        <f t="shared" ca="1" si="611"/>
        <v>1.8856679874470461</v>
      </c>
      <c r="Q8668" s="11" t="str">
        <f t="shared" ca="1" si="595"/>
        <v>H</v>
      </c>
    </row>
    <row r="8669" spans="9:17" x14ac:dyDescent="0.25">
      <c r="I8669" s="11">
        <v>8668</v>
      </c>
      <c r="J8669" s="11">
        <f t="shared" ca="1" si="608"/>
        <v>1.6347294188789672</v>
      </c>
      <c r="K8669" s="11">
        <f t="shared" ca="1" si="609"/>
        <v>1.0995807735615961</v>
      </c>
      <c r="L8669" s="11" t="str">
        <f t="shared" ca="1" si="594"/>
        <v>A</v>
      </c>
      <c r="M8669" s="11"/>
      <c r="N8669" s="11">
        <v>8668</v>
      </c>
      <c r="O8669" s="12">
        <f t="shared" ca="1" si="610"/>
        <v>0.49684678168394575</v>
      </c>
      <c r="P8669" s="12">
        <f t="shared" ca="1" si="611"/>
        <v>2.8191946119137969</v>
      </c>
      <c r="Q8669" s="11" t="str">
        <f t="shared" ca="1" si="595"/>
        <v>H</v>
      </c>
    </row>
    <row r="8670" spans="9:17" x14ac:dyDescent="0.25">
      <c r="I8670" s="11">
        <v>8669</v>
      </c>
      <c r="J8670" s="11">
        <f t="shared" ca="1" si="608"/>
        <v>-0.75955831805442531</v>
      </c>
      <c r="K8670" s="11">
        <f t="shared" ca="1" si="609"/>
        <v>2.2729110563868664</v>
      </c>
      <c r="L8670" s="11" t="str">
        <f t="shared" ca="1" si="594"/>
        <v>H</v>
      </c>
      <c r="M8670" s="11"/>
      <c r="N8670" s="11">
        <v>8669</v>
      </c>
      <c r="O8670" s="12">
        <f t="shared" ca="1" si="610"/>
        <v>-5.3907109710319867E-2</v>
      </c>
      <c r="P8670" s="12">
        <f t="shared" ca="1" si="611"/>
        <v>1.2740728246247661</v>
      </c>
      <c r="Q8670" s="11" t="str">
        <f t="shared" ca="1" si="595"/>
        <v>H</v>
      </c>
    </row>
    <row r="8671" spans="9:17" x14ac:dyDescent="0.25">
      <c r="I8671" s="11">
        <v>8670</v>
      </c>
      <c r="J8671" s="11">
        <f t="shared" ca="1" si="608"/>
        <v>1.5202096816916444</v>
      </c>
      <c r="K8671" s="11">
        <f t="shared" ca="1" si="609"/>
        <v>0.10896931875881499</v>
      </c>
      <c r="L8671" s="11" t="str">
        <f t="shared" ca="1" si="594"/>
        <v>A</v>
      </c>
      <c r="M8671" s="11"/>
      <c r="N8671" s="11">
        <v>8670</v>
      </c>
      <c r="O8671" s="12">
        <f t="shared" ca="1" si="610"/>
        <v>1.7049751234530008E-2</v>
      </c>
      <c r="P8671" s="12">
        <f t="shared" ca="1" si="611"/>
        <v>0.89689643860118939</v>
      </c>
      <c r="Q8671" s="11" t="str">
        <f t="shared" ca="1" si="595"/>
        <v>H</v>
      </c>
    </row>
    <row r="8672" spans="9:17" x14ac:dyDescent="0.25">
      <c r="I8672" s="11">
        <v>8671</v>
      </c>
      <c r="J8672" s="11">
        <f t="shared" ca="1" si="608"/>
        <v>0.50354471334826445</v>
      </c>
      <c r="K8672" s="11">
        <f t="shared" ca="1" si="609"/>
        <v>1.3657195556690018</v>
      </c>
      <c r="L8672" s="11" t="str">
        <f t="shared" ref="L8672:L8926" ca="1" si="612">IF(J8672&gt;K8672, "A", IF(J8672=K8672, "T", "H"))</f>
        <v>H</v>
      </c>
      <c r="M8672" s="11"/>
      <c r="N8672" s="11">
        <v>8671</v>
      </c>
      <c r="O8672" s="12">
        <f t="shared" ca="1" si="610"/>
        <v>0.42551687231784358</v>
      </c>
      <c r="P8672" s="12">
        <f t="shared" ca="1" si="611"/>
        <v>2.3702859521239175</v>
      </c>
      <c r="Q8672" s="11" t="str">
        <f t="shared" ref="Q8672:Q8926" ca="1" si="613">IF(O8672&gt;P8672, "A", IF(O8672=P8672, "T", "H"))</f>
        <v>H</v>
      </c>
    </row>
    <row r="8673" spans="9:17" x14ac:dyDescent="0.25">
      <c r="I8673" s="11">
        <v>8672</v>
      </c>
      <c r="J8673" s="11">
        <f t="shared" ca="1" si="608"/>
        <v>1.411145302708154</v>
      </c>
      <c r="K8673" s="11">
        <f t="shared" ca="1" si="609"/>
        <v>1.8551902425764677</v>
      </c>
      <c r="L8673" s="11" t="str">
        <f t="shared" ca="1" si="612"/>
        <v>H</v>
      </c>
      <c r="M8673" s="11"/>
      <c r="N8673" s="11">
        <v>8672</v>
      </c>
      <c r="O8673" s="12">
        <f t="shared" ca="1" si="610"/>
        <v>2.4247905897832078</v>
      </c>
      <c r="P8673" s="12">
        <f t="shared" ca="1" si="611"/>
        <v>-1.5060049503963571</v>
      </c>
      <c r="Q8673" s="11" t="str">
        <f t="shared" ca="1" si="613"/>
        <v>A</v>
      </c>
    </row>
    <row r="8674" spans="9:17" x14ac:dyDescent="0.25">
      <c r="I8674" s="11">
        <v>8673</v>
      </c>
      <c r="J8674" s="11">
        <f t="shared" ca="1" si="608"/>
        <v>2.182588296400112</v>
      </c>
      <c r="K8674" s="11">
        <f t="shared" ca="1" si="609"/>
        <v>1.0761413893532943</v>
      </c>
      <c r="L8674" s="11" t="str">
        <f t="shared" ca="1" si="612"/>
        <v>A</v>
      </c>
      <c r="M8674" s="11"/>
      <c r="N8674" s="11">
        <v>8673</v>
      </c>
      <c r="O8674" s="12">
        <f t="shared" ca="1" si="610"/>
        <v>1.0885513150128379</v>
      </c>
      <c r="P8674" s="12">
        <f t="shared" ca="1" si="611"/>
        <v>2.8967019570468895</v>
      </c>
      <c r="Q8674" s="11" t="str">
        <f t="shared" ca="1" si="613"/>
        <v>H</v>
      </c>
    </row>
    <row r="8675" spans="9:17" x14ac:dyDescent="0.25">
      <c r="I8675" s="11">
        <v>8674</v>
      </c>
      <c r="J8675" s="11">
        <f t="shared" ca="1" si="608"/>
        <v>0.33303430287385738</v>
      </c>
      <c r="K8675" s="11">
        <f t="shared" ca="1" si="609"/>
        <v>1.0293481368628277</v>
      </c>
      <c r="L8675" s="11" t="str">
        <f t="shared" ca="1" si="612"/>
        <v>H</v>
      </c>
      <c r="M8675" s="11"/>
      <c r="N8675" s="11">
        <v>8674</v>
      </c>
      <c r="O8675" s="12">
        <f t="shared" ca="1" si="610"/>
        <v>0.36628756407507357</v>
      </c>
      <c r="P8675" s="12">
        <f t="shared" ca="1" si="611"/>
        <v>0.53439883568901614</v>
      </c>
      <c r="Q8675" s="11" t="str">
        <f t="shared" ca="1" si="613"/>
        <v>H</v>
      </c>
    </row>
    <row r="8676" spans="9:17" x14ac:dyDescent="0.25">
      <c r="I8676" s="11">
        <v>8675</v>
      </c>
      <c r="J8676" s="11">
        <f t="shared" ca="1" si="608"/>
        <v>1.1336483379216937</v>
      </c>
      <c r="K8676" s="11">
        <f t="shared" ca="1" si="609"/>
        <v>1.355517382780028</v>
      </c>
      <c r="L8676" s="11" t="str">
        <f t="shared" ca="1" si="612"/>
        <v>H</v>
      </c>
      <c r="M8676" s="11"/>
      <c r="N8676" s="11">
        <v>8675</v>
      </c>
      <c r="O8676" s="12">
        <f t="shared" ca="1" si="610"/>
        <v>0.47415138180131189</v>
      </c>
      <c r="P8676" s="12">
        <f t="shared" ca="1" si="611"/>
        <v>-0.73284295557832957</v>
      </c>
      <c r="Q8676" s="11" t="str">
        <f t="shared" ca="1" si="613"/>
        <v>A</v>
      </c>
    </row>
    <row r="8677" spans="9:17" x14ac:dyDescent="0.25">
      <c r="I8677" s="11">
        <v>8676</v>
      </c>
      <c r="J8677" s="11">
        <f t="shared" ca="1" si="608"/>
        <v>2.7856278604921889</v>
      </c>
      <c r="K8677" s="11">
        <f t="shared" ca="1" si="609"/>
        <v>1.1325762668436623</v>
      </c>
      <c r="L8677" s="11" t="str">
        <f t="shared" ca="1" si="612"/>
        <v>A</v>
      </c>
      <c r="M8677" s="11"/>
      <c r="N8677" s="11">
        <v>8676</v>
      </c>
      <c r="O8677" s="12">
        <f t="shared" ca="1" si="610"/>
        <v>2.4144685220726818</v>
      </c>
      <c r="P8677" s="12">
        <f t="shared" ca="1" si="611"/>
        <v>-0.25721245420653727</v>
      </c>
      <c r="Q8677" s="11" t="str">
        <f t="shared" ca="1" si="613"/>
        <v>A</v>
      </c>
    </row>
    <row r="8678" spans="9:17" x14ac:dyDescent="0.25">
      <c r="I8678" s="11">
        <v>8677</v>
      </c>
      <c r="J8678" s="11">
        <f t="shared" ca="1" si="608"/>
        <v>1.1473066626992694</v>
      </c>
      <c r="K8678" s="11">
        <f t="shared" ca="1" si="609"/>
        <v>2.6060812737462391</v>
      </c>
      <c r="L8678" s="11" t="str">
        <f t="shared" ca="1" si="612"/>
        <v>H</v>
      </c>
      <c r="M8678" s="11"/>
      <c r="N8678" s="11">
        <v>8677</v>
      </c>
      <c r="O8678" s="12">
        <f t="shared" ca="1" si="610"/>
        <v>1.7851018663817944</v>
      </c>
      <c r="P8678" s="12">
        <f t="shared" ca="1" si="611"/>
        <v>-0.14554547839159704</v>
      </c>
      <c r="Q8678" s="11" t="str">
        <f t="shared" ca="1" si="613"/>
        <v>A</v>
      </c>
    </row>
    <row r="8679" spans="9:17" x14ac:dyDescent="0.25">
      <c r="I8679" s="11">
        <v>8678</v>
      </c>
      <c r="J8679" s="11">
        <f t="shared" ca="1" si="608"/>
        <v>2.5890877627248172</v>
      </c>
      <c r="K8679" s="11">
        <f t="shared" ca="1" si="609"/>
        <v>0.84595944719296434</v>
      </c>
      <c r="L8679" s="11" t="str">
        <f t="shared" ca="1" si="612"/>
        <v>A</v>
      </c>
      <c r="M8679" s="11"/>
      <c r="N8679" s="11">
        <v>8678</v>
      </c>
      <c r="O8679" s="12">
        <f t="shared" ca="1" si="610"/>
        <v>-0.59574320567084849</v>
      </c>
      <c r="P8679" s="12">
        <f t="shared" ca="1" si="611"/>
        <v>2.223049122943527</v>
      </c>
      <c r="Q8679" s="11" t="str">
        <f t="shared" ca="1" si="613"/>
        <v>H</v>
      </c>
    </row>
    <row r="8680" spans="9:17" x14ac:dyDescent="0.25">
      <c r="I8680" s="11">
        <v>8679</v>
      </c>
      <c r="J8680" s="11">
        <f t="shared" ca="1" si="608"/>
        <v>-0.99504804190942686</v>
      </c>
      <c r="K8680" s="11">
        <f t="shared" ca="1" si="609"/>
        <v>1.8254560233612875</v>
      </c>
      <c r="L8680" s="11" t="str">
        <f t="shared" ca="1" si="612"/>
        <v>H</v>
      </c>
      <c r="M8680" s="11"/>
      <c r="N8680" s="11">
        <v>8679</v>
      </c>
      <c r="O8680" s="12">
        <f t="shared" ca="1" si="610"/>
        <v>1.3754419640920914</v>
      </c>
      <c r="P8680" s="12">
        <f t="shared" ca="1" si="611"/>
        <v>1.7002052343789305</v>
      </c>
      <c r="Q8680" s="11" t="str">
        <f t="shared" ca="1" si="613"/>
        <v>H</v>
      </c>
    </row>
    <row r="8681" spans="9:17" x14ac:dyDescent="0.25">
      <c r="I8681" s="11">
        <v>8680</v>
      </c>
      <c r="J8681" s="11">
        <f t="shared" ca="1" si="608"/>
        <v>2.625225127942842</v>
      </c>
      <c r="K8681" s="11">
        <f t="shared" ca="1" si="609"/>
        <v>1.2606428868698978</v>
      </c>
      <c r="L8681" s="11" t="str">
        <f t="shared" ca="1" si="612"/>
        <v>A</v>
      </c>
      <c r="M8681" s="11"/>
      <c r="N8681" s="11">
        <v>8680</v>
      </c>
      <c r="O8681" s="12">
        <f t="shared" ca="1" si="610"/>
        <v>0.6262586129688118</v>
      </c>
      <c r="P8681" s="12">
        <f t="shared" ca="1" si="611"/>
        <v>0.79322427043048016</v>
      </c>
      <c r="Q8681" s="11" t="str">
        <f t="shared" ca="1" si="613"/>
        <v>H</v>
      </c>
    </row>
    <row r="8682" spans="9:17" x14ac:dyDescent="0.25">
      <c r="I8682" s="11">
        <v>8681</v>
      </c>
      <c r="J8682" s="11">
        <f t="shared" ca="1" si="608"/>
        <v>3.6046314672606226</v>
      </c>
      <c r="K8682" s="11">
        <f t="shared" ca="1" si="609"/>
        <v>4.1869015033253394</v>
      </c>
      <c r="L8682" s="11" t="str">
        <f t="shared" ca="1" si="612"/>
        <v>H</v>
      </c>
      <c r="M8682" s="11"/>
      <c r="N8682" s="11">
        <v>8681</v>
      </c>
      <c r="O8682" s="12">
        <f t="shared" ca="1" si="610"/>
        <v>1.9167297673387116</v>
      </c>
      <c r="P8682" s="12">
        <f t="shared" ca="1" si="611"/>
        <v>-0.13590744616340578</v>
      </c>
      <c r="Q8682" s="11" t="str">
        <f t="shared" ca="1" si="613"/>
        <v>A</v>
      </c>
    </row>
    <row r="8683" spans="9:17" x14ac:dyDescent="0.25">
      <c r="I8683" s="11">
        <v>8682</v>
      </c>
      <c r="J8683" s="11">
        <f t="shared" ca="1" si="608"/>
        <v>1.5283329791819937</v>
      </c>
      <c r="K8683" s="11">
        <f t="shared" ca="1" si="609"/>
        <v>1.3047935258192402</v>
      </c>
      <c r="L8683" s="11" t="str">
        <f t="shared" ca="1" si="612"/>
        <v>A</v>
      </c>
      <c r="M8683" s="11"/>
      <c r="N8683" s="11">
        <v>8682</v>
      </c>
      <c r="O8683" s="12">
        <f t="shared" ca="1" si="610"/>
        <v>1.8042441636801274</v>
      </c>
      <c r="P8683" s="12">
        <f t="shared" ca="1" si="611"/>
        <v>0.91032267335364148</v>
      </c>
      <c r="Q8683" s="11" t="str">
        <f t="shared" ca="1" si="613"/>
        <v>A</v>
      </c>
    </row>
    <row r="8684" spans="9:17" x14ac:dyDescent="0.25">
      <c r="I8684" s="11">
        <v>8683</v>
      </c>
      <c r="J8684" s="11">
        <f t="shared" ca="1" si="608"/>
        <v>2.4551715123097706</v>
      </c>
      <c r="K8684" s="11">
        <f t="shared" ca="1" si="609"/>
        <v>2.6007019346326552</v>
      </c>
      <c r="L8684" s="11" t="str">
        <f t="shared" ca="1" si="612"/>
        <v>H</v>
      </c>
      <c r="M8684" s="11"/>
      <c r="N8684" s="11">
        <v>8683</v>
      </c>
      <c r="O8684" s="12">
        <f t="shared" ca="1" si="610"/>
        <v>-1.407898130504476</v>
      </c>
      <c r="P8684" s="12">
        <f t="shared" ca="1" si="611"/>
        <v>2.2665402131349341</v>
      </c>
      <c r="Q8684" s="11" t="str">
        <f t="shared" ca="1" si="613"/>
        <v>H</v>
      </c>
    </row>
    <row r="8685" spans="9:17" x14ac:dyDescent="0.25">
      <c r="I8685" s="11">
        <v>8684</v>
      </c>
      <c r="J8685" s="11">
        <f t="shared" ca="1" si="608"/>
        <v>1.1508960715470624</v>
      </c>
      <c r="K8685" s="11">
        <f t="shared" ca="1" si="609"/>
        <v>2.1311918535707641</v>
      </c>
      <c r="L8685" s="11" t="str">
        <f t="shared" ca="1" si="612"/>
        <v>H</v>
      </c>
      <c r="M8685" s="11"/>
      <c r="N8685" s="11">
        <v>8684</v>
      </c>
      <c r="O8685" s="12">
        <f t="shared" ca="1" si="610"/>
        <v>0.87725102112064679</v>
      </c>
      <c r="P8685" s="12">
        <f t="shared" ca="1" si="611"/>
        <v>0.74027171636767919</v>
      </c>
      <c r="Q8685" s="11" t="str">
        <f t="shared" ca="1" si="613"/>
        <v>A</v>
      </c>
    </row>
    <row r="8686" spans="9:17" x14ac:dyDescent="0.25">
      <c r="I8686" s="11">
        <v>8685</v>
      </c>
      <c r="J8686" s="11">
        <f t="shared" ca="1" si="608"/>
        <v>5.7607015108210979E-2</v>
      </c>
      <c r="K8686" s="11">
        <f t="shared" ca="1" si="609"/>
        <v>1.3662618086477145</v>
      </c>
      <c r="L8686" s="11" t="str">
        <f t="shared" ca="1" si="612"/>
        <v>H</v>
      </c>
      <c r="M8686" s="11"/>
      <c r="N8686" s="11">
        <v>8685</v>
      </c>
      <c r="O8686" s="12">
        <f t="shared" ca="1" si="610"/>
        <v>2.8591485302776609E-2</v>
      </c>
      <c r="P8686" s="12">
        <f t="shared" ca="1" si="611"/>
        <v>1.4026055107449913</v>
      </c>
      <c r="Q8686" s="11" t="str">
        <f t="shared" ca="1" si="613"/>
        <v>H</v>
      </c>
    </row>
    <row r="8687" spans="9:17" x14ac:dyDescent="0.25">
      <c r="I8687" s="11">
        <v>8686</v>
      </c>
      <c r="J8687" s="11">
        <f t="shared" ca="1" si="608"/>
        <v>2.9485981003449986</v>
      </c>
      <c r="K8687" s="11">
        <f t="shared" ca="1" si="609"/>
        <v>2.5916901183435028</v>
      </c>
      <c r="L8687" s="11" t="str">
        <f t="shared" ca="1" si="612"/>
        <v>A</v>
      </c>
      <c r="M8687" s="11"/>
      <c r="N8687" s="11">
        <v>8686</v>
      </c>
      <c r="O8687" s="12">
        <f t="shared" ca="1" si="610"/>
        <v>0.84726172286934487</v>
      </c>
      <c r="P8687" s="12">
        <f t="shared" ca="1" si="611"/>
        <v>0.85181391975327891</v>
      </c>
      <c r="Q8687" s="11" t="str">
        <f t="shared" ca="1" si="613"/>
        <v>H</v>
      </c>
    </row>
    <row r="8688" spans="9:17" x14ac:dyDescent="0.25">
      <c r="I8688" s="11">
        <v>8687</v>
      </c>
      <c r="J8688" s="11">
        <f t="shared" ca="1" si="608"/>
        <v>0.87540566969599953</v>
      </c>
      <c r="K8688" s="11">
        <f t="shared" ca="1" si="609"/>
        <v>4.88208719285314</v>
      </c>
      <c r="L8688" s="11" t="str">
        <f t="shared" ca="1" si="612"/>
        <v>H</v>
      </c>
      <c r="M8688" s="11"/>
      <c r="N8688" s="11">
        <v>8687</v>
      </c>
      <c r="O8688" s="12">
        <f t="shared" ca="1" si="610"/>
        <v>0.77057668865503492</v>
      </c>
      <c r="P8688" s="12">
        <f t="shared" ca="1" si="611"/>
        <v>1.0461278312120723</v>
      </c>
      <c r="Q8688" s="11" t="str">
        <f t="shared" ca="1" si="613"/>
        <v>H</v>
      </c>
    </row>
    <row r="8689" spans="9:17" x14ac:dyDescent="0.25">
      <c r="I8689" s="11">
        <v>8688</v>
      </c>
      <c r="J8689" s="11">
        <f t="shared" ca="1" si="608"/>
        <v>-0.35431588931615299</v>
      </c>
      <c r="K8689" s="11">
        <f t="shared" ca="1" si="609"/>
        <v>2.7695037970476881</v>
      </c>
      <c r="L8689" s="11" t="str">
        <f t="shared" ca="1" si="612"/>
        <v>H</v>
      </c>
      <c r="M8689" s="11"/>
      <c r="N8689" s="11">
        <v>8688</v>
      </c>
      <c r="O8689" s="12">
        <f t="shared" ca="1" si="610"/>
        <v>-0.97673361919838975</v>
      </c>
      <c r="P8689" s="12">
        <f t="shared" ca="1" si="611"/>
        <v>1.447808463463552</v>
      </c>
      <c r="Q8689" s="11" t="str">
        <f t="shared" ca="1" si="613"/>
        <v>H</v>
      </c>
    </row>
    <row r="8690" spans="9:17" x14ac:dyDescent="0.25">
      <c r="I8690" s="11">
        <v>8689</v>
      </c>
      <c r="J8690" s="11">
        <f t="shared" ca="1" si="608"/>
        <v>1.03091305042073</v>
      </c>
      <c r="K8690" s="11">
        <f t="shared" ca="1" si="609"/>
        <v>4.2121998494177593</v>
      </c>
      <c r="L8690" s="11" t="str">
        <f t="shared" ca="1" si="612"/>
        <v>H</v>
      </c>
      <c r="M8690" s="11"/>
      <c r="N8690" s="11">
        <v>8689</v>
      </c>
      <c r="O8690" s="12">
        <f t="shared" ca="1" si="610"/>
        <v>-1.5955864712605929</v>
      </c>
      <c r="P8690" s="12">
        <f t="shared" ca="1" si="611"/>
        <v>1.8049121058319322</v>
      </c>
      <c r="Q8690" s="11" t="str">
        <f t="shared" ca="1" si="613"/>
        <v>H</v>
      </c>
    </row>
    <row r="8691" spans="9:17" x14ac:dyDescent="0.25">
      <c r="I8691" s="11">
        <v>8690</v>
      </c>
      <c r="J8691" s="11">
        <f t="shared" ca="1" si="608"/>
        <v>0.3826392747247449</v>
      </c>
      <c r="K8691" s="11">
        <f t="shared" ca="1" si="609"/>
        <v>1.2908402313558982</v>
      </c>
      <c r="L8691" s="11" t="str">
        <f t="shared" ca="1" si="612"/>
        <v>H</v>
      </c>
      <c r="M8691" s="11"/>
      <c r="N8691" s="11">
        <v>8690</v>
      </c>
      <c r="O8691" s="12">
        <f t="shared" ca="1" si="610"/>
        <v>1.8375882405892354</v>
      </c>
      <c r="P8691" s="12">
        <f t="shared" ca="1" si="611"/>
        <v>2.8734770815759938</v>
      </c>
      <c r="Q8691" s="11" t="str">
        <f t="shared" ca="1" si="613"/>
        <v>H</v>
      </c>
    </row>
    <row r="8692" spans="9:17" x14ac:dyDescent="0.25">
      <c r="I8692" s="11">
        <v>8691</v>
      </c>
      <c r="J8692" s="11">
        <f t="shared" ca="1" si="608"/>
        <v>0.46966719385383521</v>
      </c>
      <c r="K8692" s="11">
        <f t="shared" ca="1" si="609"/>
        <v>1.6044772992351022</v>
      </c>
      <c r="L8692" s="11" t="str">
        <f t="shared" ca="1" si="612"/>
        <v>H</v>
      </c>
      <c r="M8692" s="11"/>
      <c r="N8692" s="11">
        <v>8691</v>
      </c>
      <c r="O8692" s="12">
        <f t="shared" ca="1" si="610"/>
        <v>0.70121407044523032</v>
      </c>
      <c r="P8692" s="12">
        <f t="shared" ca="1" si="611"/>
        <v>1.3941893598903929</v>
      </c>
      <c r="Q8692" s="11" t="str">
        <f t="shared" ca="1" si="613"/>
        <v>H</v>
      </c>
    </row>
    <row r="8693" spans="9:17" x14ac:dyDescent="0.25">
      <c r="I8693" s="11">
        <v>8692</v>
      </c>
      <c r="J8693" s="11">
        <f t="shared" ca="1" si="608"/>
        <v>2.2221579489928729</v>
      </c>
      <c r="K8693" s="11">
        <f t="shared" ca="1" si="609"/>
        <v>2.5874765784266343</v>
      </c>
      <c r="L8693" s="11" t="str">
        <f t="shared" ca="1" si="612"/>
        <v>H</v>
      </c>
      <c r="M8693" s="11"/>
      <c r="N8693" s="11">
        <v>8692</v>
      </c>
      <c r="O8693" s="12">
        <f t="shared" ca="1" si="610"/>
        <v>0.90071305927652734</v>
      </c>
      <c r="P8693" s="12">
        <f t="shared" ca="1" si="611"/>
        <v>1.3531071107262678</v>
      </c>
      <c r="Q8693" s="11" t="str">
        <f t="shared" ca="1" si="613"/>
        <v>H</v>
      </c>
    </row>
    <row r="8694" spans="9:17" x14ac:dyDescent="0.25">
      <c r="I8694" s="11">
        <v>8693</v>
      </c>
      <c r="J8694" s="11">
        <f t="shared" ca="1" si="608"/>
        <v>2.0801391428680303</v>
      </c>
      <c r="K8694" s="11">
        <f t="shared" ca="1" si="609"/>
        <v>3.973600469225584</v>
      </c>
      <c r="L8694" s="11" t="str">
        <f t="shared" ca="1" si="612"/>
        <v>H</v>
      </c>
      <c r="M8694" s="11"/>
      <c r="N8694" s="11">
        <v>8693</v>
      </c>
      <c r="O8694" s="12">
        <f t="shared" ca="1" si="610"/>
        <v>6.1302070860216162E-2</v>
      </c>
      <c r="P8694" s="12">
        <f t="shared" ca="1" si="611"/>
        <v>0.85005637577808779</v>
      </c>
      <c r="Q8694" s="11" t="str">
        <f t="shared" ca="1" si="613"/>
        <v>H</v>
      </c>
    </row>
    <row r="8695" spans="9:17" x14ac:dyDescent="0.25">
      <c r="I8695" s="11">
        <v>8694</v>
      </c>
      <c r="J8695" s="11">
        <f t="shared" ca="1" si="608"/>
        <v>-1.2947535865821616</v>
      </c>
      <c r="K8695" s="11">
        <f t="shared" ca="1" si="609"/>
        <v>2.5449978755729914</v>
      </c>
      <c r="L8695" s="11" t="str">
        <f t="shared" ca="1" si="612"/>
        <v>H</v>
      </c>
      <c r="M8695" s="11"/>
      <c r="N8695" s="11">
        <v>8694</v>
      </c>
      <c r="O8695" s="12">
        <f t="shared" ca="1" si="610"/>
        <v>1.7626065155191086</v>
      </c>
      <c r="P8695" s="12">
        <f t="shared" ca="1" si="611"/>
        <v>-0.83002343600957063</v>
      </c>
      <c r="Q8695" s="11" t="str">
        <f t="shared" ca="1" si="613"/>
        <v>A</v>
      </c>
    </row>
    <row r="8696" spans="9:17" x14ac:dyDescent="0.25">
      <c r="I8696" s="11">
        <v>8695</v>
      </c>
      <c r="J8696" s="11">
        <f t="shared" ca="1" si="608"/>
        <v>0.44405082494111425</v>
      </c>
      <c r="K8696" s="11">
        <f t="shared" ca="1" si="609"/>
        <v>4.7972409454838267</v>
      </c>
      <c r="L8696" s="11" t="str">
        <f t="shared" ca="1" si="612"/>
        <v>H</v>
      </c>
      <c r="M8696" s="11"/>
      <c r="N8696" s="11">
        <v>8695</v>
      </c>
      <c r="O8696" s="12">
        <f t="shared" ca="1" si="610"/>
        <v>0.40857493279823692</v>
      </c>
      <c r="P8696" s="12">
        <f t="shared" ca="1" si="611"/>
        <v>2.2084365164965032</v>
      </c>
      <c r="Q8696" s="11" t="str">
        <f t="shared" ca="1" si="613"/>
        <v>H</v>
      </c>
    </row>
    <row r="8697" spans="9:17" x14ac:dyDescent="0.25">
      <c r="I8697" s="11">
        <v>8696</v>
      </c>
      <c r="J8697" s="11">
        <f t="shared" ca="1" si="608"/>
        <v>-0.53275429506923955</v>
      </c>
      <c r="K8697" s="11">
        <f t="shared" ca="1" si="609"/>
        <v>0.72286524772223504</v>
      </c>
      <c r="L8697" s="11" t="str">
        <f t="shared" ca="1" si="612"/>
        <v>H</v>
      </c>
      <c r="M8697" s="11"/>
      <c r="N8697" s="11">
        <v>8696</v>
      </c>
      <c r="O8697" s="12">
        <f t="shared" ca="1" si="610"/>
        <v>0.41240142536344448</v>
      </c>
      <c r="P8697" s="12">
        <f t="shared" ca="1" si="611"/>
        <v>2.1142386013347241</v>
      </c>
      <c r="Q8697" s="11" t="str">
        <f t="shared" ca="1" si="613"/>
        <v>H</v>
      </c>
    </row>
    <row r="8698" spans="9:17" x14ac:dyDescent="0.25">
      <c r="I8698" s="11">
        <v>8697</v>
      </c>
      <c r="J8698" s="11">
        <f t="shared" ca="1" si="608"/>
        <v>1.7397324930449551</v>
      </c>
      <c r="K8698" s="11">
        <f t="shared" ca="1" si="609"/>
        <v>2.8479831334890049</v>
      </c>
      <c r="L8698" s="11" t="str">
        <f t="shared" ca="1" si="612"/>
        <v>H</v>
      </c>
      <c r="M8698" s="11"/>
      <c r="N8698" s="11">
        <v>8697</v>
      </c>
      <c r="O8698" s="12">
        <f t="shared" ca="1" si="610"/>
        <v>-0.99208042085281756</v>
      </c>
      <c r="P8698" s="12">
        <f t="shared" ca="1" si="611"/>
        <v>1.0874523004450198</v>
      </c>
      <c r="Q8698" s="11" t="str">
        <f t="shared" ca="1" si="613"/>
        <v>H</v>
      </c>
    </row>
    <row r="8699" spans="9:17" x14ac:dyDescent="0.25">
      <c r="I8699" s="11">
        <v>8698</v>
      </c>
      <c r="J8699" s="11">
        <f t="shared" ca="1" si="608"/>
        <v>2.6062670717749663</v>
      </c>
      <c r="K8699" s="11">
        <f t="shared" ca="1" si="609"/>
        <v>1.9202538753595275</v>
      </c>
      <c r="L8699" s="11" t="str">
        <f t="shared" ca="1" si="612"/>
        <v>A</v>
      </c>
      <c r="M8699" s="11"/>
      <c r="N8699" s="11">
        <v>8698</v>
      </c>
      <c r="O8699" s="12">
        <f t="shared" ca="1" si="610"/>
        <v>0.77230941038180834</v>
      </c>
      <c r="P8699" s="12">
        <f t="shared" ca="1" si="611"/>
        <v>2.181984390767183</v>
      </c>
      <c r="Q8699" s="11" t="str">
        <f t="shared" ca="1" si="613"/>
        <v>H</v>
      </c>
    </row>
    <row r="8700" spans="9:17" x14ac:dyDescent="0.25">
      <c r="I8700" s="11">
        <v>8699</v>
      </c>
      <c r="J8700" s="11">
        <f t="shared" ca="1" si="608"/>
        <v>0.84075330584964436</v>
      </c>
      <c r="K8700" s="11">
        <f t="shared" ca="1" si="609"/>
        <v>-0.46431606589948071</v>
      </c>
      <c r="L8700" s="11" t="str">
        <f t="shared" ca="1" si="612"/>
        <v>A</v>
      </c>
      <c r="M8700" s="11"/>
      <c r="N8700" s="11">
        <v>8699</v>
      </c>
      <c r="O8700" s="12">
        <f t="shared" ca="1" si="610"/>
        <v>1.5719209399327929</v>
      </c>
      <c r="P8700" s="12">
        <f t="shared" ca="1" si="611"/>
        <v>0.93997386580239906</v>
      </c>
      <c r="Q8700" s="11" t="str">
        <f t="shared" ca="1" si="613"/>
        <v>A</v>
      </c>
    </row>
    <row r="8701" spans="9:17" x14ac:dyDescent="0.25">
      <c r="I8701" s="11">
        <v>8700</v>
      </c>
      <c r="J8701" s="11">
        <f t="shared" ca="1" si="608"/>
        <v>-5.0495620644975481E-2</v>
      </c>
      <c r="K8701" s="11">
        <f t="shared" ca="1" si="609"/>
        <v>1.5812215863369943</v>
      </c>
      <c r="L8701" s="11" t="str">
        <f t="shared" ca="1" si="612"/>
        <v>H</v>
      </c>
      <c r="M8701" s="11"/>
      <c r="N8701" s="11">
        <v>8700</v>
      </c>
      <c r="O8701" s="12">
        <f t="shared" ca="1" si="610"/>
        <v>2.8700297456770052</v>
      </c>
      <c r="P8701" s="12">
        <f t="shared" ca="1" si="611"/>
        <v>0.96218470435514281</v>
      </c>
      <c r="Q8701" s="11" t="str">
        <f t="shared" ca="1" si="613"/>
        <v>A</v>
      </c>
    </row>
    <row r="8702" spans="9:17" x14ac:dyDescent="0.25">
      <c r="I8702" s="11">
        <v>8701</v>
      </c>
      <c r="J8702" s="11">
        <f t="shared" ca="1" si="608"/>
        <v>2.323970853032169</v>
      </c>
      <c r="K8702" s="11">
        <f t="shared" ca="1" si="609"/>
        <v>3.4510131840020062</v>
      </c>
      <c r="L8702" s="11" t="str">
        <f t="shared" ca="1" si="612"/>
        <v>H</v>
      </c>
      <c r="M8702" s="11"/>
      <c r="N8702" s="11">
        <v>8701</v>
      </c>
      <c r="O8702" s="12">
        <f t="shared" ca="1" si="610"/>
        <v>3.3299605054934851</v>
      </c>
      <c r="P8702" s="12">
        <f t="shared" ca="1" si="611"/>
        <v>0.978704510786922</v>
      </c>
      <c r="Q8702" s="11" t="str">
        <f t="shared" ca="1" si="613"/>
        <v>A</v>
      </c>
    </row>
    <row r="8703" spans="9:17" x14ac:dyDescent="0.25">
      <c r="I8703" s="11">
        <v>8702</v>
      </c>
      <c r="J8703" s="11">
        <f t="shared" ca="1" si="608"/>
        <v>2.2831949840513364</v>
      </c>
      <c r="K8703" s="11">
        <f t="shared" ca="1" si="609"/>
        <v>0.55586973056226041</v>
      </c>
      <c r="L8703" s="11" t="str">
        <f t="shared" ca="1" si="612"/>
        <v>A</v>
      </c>
      <c r="M8703" s="11"/>
      <c r="N8703" s="11">
        <v>8702</v>
      </c>
      <c r="O8703" s="12">
        <f t="shared" ca="1" si="610"/>
        <v>-2.555723349306982E-2</v>
      </c>
      <c r="P8703" s="12">
        <f t="shared" ca="1" si="611"/>
        <v>1.9752953317825259</v>
      </c>
      <c r="Q8703" s="11" t="str">
        <f t="shared" ca="1" si="613"/>
        <v>H</v>
      </c>
    </row>
    <row r="8704" spans="9:17" x14ac:dyDescent="0.25">
      <c r="I8704" s="11">
        <v>8703</v>
      </c>
      <c r="J8704" s="11">
        <f t="shared" ca="1" si="608"/>
        <v>3.5209895604797232</v>
      </c>
      <c r="K8704" s="11">
        <f t="shared" ca="1" si="609"/>
        <v>-5.0109104385271497E-2</v>
      </c>
      <c r="L8704" s="11" t="str">
        <f t="shared" ca="1" si="612"/>
        <v>A</v>
      </c>
      <c r="M8704" s="11"/>
      <c r="N8704" s="11">
        <v>8703</v>
      </c>
      <c r="O8704" s="12">
        <f t="shared" ca="1" si="610"/>
        <v>0.58421678555736622</v>
      </c>
      <c r="P8704" s="12">
        <f t="shared" ca="1" si="611"/>
        <v>-3.9790110787579325E-2</v>
      </c>
      <c r="Q8704" s="11" t="str">
        <f t="shared" ca="1" si="613"/>
        <v>A</v>
      </c>
    </row>
    <row r="8705" spans="9:17" x14ac:dyDescent="0.25">
      <c r="I8705" s="11">
        <v>8704</v>
      </c>
      <c r="J8705" s="11">
        <f t="shared" ca="1" si="608"/>
        <v>-0.39981479916478613</v>
      </c>
      <c r="K8705" s="11">
        <f t="shared" ca="1" si="609"/>
        <v>4.6575856698459948</v>
      </c>
      <c r="L8705" s="11" t="str">
        <f t="shared" ca="1" si="612"/>
        <v>H</v>
      </c>
      <c r="M8705" s="11"/>
      <c r="N8705" s="11">
        <v>8704</v>
      </c>
      <c r="O8705" s="12">
        <f t="shared" ca="1" si="610"/>
        <v>1.3977078664230183</v>
      </c>
      <c r="P8705" s="12">
        <f t="shared" ca="1" si="611"/>
        <v>5.4427357407211163E-2</v>
      </c>
      <c r="Q8705" s="11" t="str">
        <f t="shared" ca="1" si="613"/>
        <v>A</v>
      </c>
    </row>
    <row r="8706" spans="9:17" x14ac:dyDescent="0.25">
      <c r="I8706" s="11">
        <v>8705</v>
      </c>
      <c r="J8706" s="11">
        <f t="shared" ca="1" si="608"/>
        <v>1.4218842537816319</v>
      </c>
      <c r="K8706" s="11">
        <f t="shared" ca="1" si="609"/>
        <v>3.4016488803957987</v>
      </c>
      <c r="L8706" s="11" t="str">
        <f t="shared" ca="1" si="612"/>
        <v>H</v>
      </c>
      <c r="M8706" s="11"/>
      <c r="N8706" s="11">
        <v>8705</v>
      </c>
      <c r="O8706" s="12">
        <f t="shared" ca="1" si="610"/>
        <v>1.2398662649979411</v>
      </c>
      <c r="P8706" s="12">
        <f t="shared" ca="1" si="611"/>
        <v>2.0507524871306049</v>
      </c>
      <c r="Q8706" s="11" t="str">
        <f t="shared" ca="1" si="613"/>
        <v>H</v>
      </c>
    </row>
    <row r="8707" spans="9:17" x14ac:dyDescent="0.25">
      <c r="I8707" s="11">
        <v>8706</v>
      </c>
      <c r="J8707" s="11">
        <f t="shared" ref="J8707:J8770" ca="1" si="614">NORMINV(RAND(), $D$3,$F$3)</f>
        <v>2.5189553333035604</v>
      </c>
      <c r="K8707" s="11">
        <f t="shared" ref="K8707:K8770" ca="1" si="615">NORMINV(RAND(), $D$2,$F$2)</f>
        <v>1.5498347024897381</v>
      </c>
      <c r="L8707" s="11" t="str">
        <f t="shared" ca="1" si="612"/>
        <v>A</v>
      </c>
      <c r="M8707" s="11"/>
      <c r="N8707" s="11">
        <v>8706</v>
      </c>
      <c r="O8707" s="12">
        <f t="shared" ref="O8707:O8770" ca="1" si="616">NORMINV(RAND(), $D$11,$F$11)</f>
        <v>0.82742824939555182</v>
      </c>
      <c r="P8707" s="12">
        <f t="shared" ref="P8707:P8770" ca="1" si="617">NORMINV(RAND(), $D$10,$F$10)</f>
        <v>0.91545048344032653</v>
      </c>
      <c r="Q8707" s="11" t="str">
        <f t="shared" ca="1" si="613"/>
        <v>H</v>
      </c>
    </row>
    <row r="8708" spans="9:17" x14ac:dyDescent="0.25">
      <c r="I8708" s="11">
        <v>8707</v>
      </c>
      <c r="J8708" s="11">
        <f t="shared" ca="1" si="614"/>
        <v>1.2558895199995856</v>
      </c>
      <c r="K8708" s="11">
        <f t="shared" ca="1" si="615"/>
        <v>0.31320256039840189</v>
      </c>
      <c r="L8708" s="11" t="str">
        <f t="shared" ca="1" si="612"/>
        <v>A</v>
      </c>
      <c r="M8708" s="11"/>
      <c r="N8708" s="11">
        <v>8707</v>
      </c>
      <c r="O8708" s="12">
        <f t="shared" ca="1" si="616"/>
        <v>1.0397207265912947</v>
      </c>
      <c r="P8708" s="12">
        <f t="shared" ca="1" si="617"/>
        <v>2.252098484106428</v>
      </c>
      <c r="Q8708" s="11" t="str">
        <f t="shared" ca="1" si="613"/>
        <v>H</v>
      </c>
    </row>
    <row r="8709" spans="9:17" x14ac:dyDescent="0.25">
      <c r="I8709" s="11">
        <v>8708</v>
      </c>
      <c r="J8709" s="11">
        <f t="shared" ca="1" si="614"/>
        <v>3.8748202060879025</v>
      </c>
      <c r="K8709" s="11">
        <f t="shared" ca="1" si="615"/>
        <v>3.5107575398316802</v>
      </c>
      <c r="L8709" s="11" t="str">
        <f t="shared" ca="1" si="612"/>
        <v>A</v>
      </c>
      <c r="M8709" s="11"/>
      <c r="N8709" s="11">
        <v>8708</v>
      </c>
      <c r="O8709" s="12">
        <f t="shared" ca="1" si="616"/>
        <v>0.3876220959497399</v>
      </c>
      <c r="P8709" s="12">
        <f t="shared" ca="1" si="617"/>
        <v>-0.6742363194178107</v>
      </c>
      <c r="Q8709" s="11" t="str">
        <f t="shared" ca="1" si="613"/>
        <v>A</v>
      </c>
    </row>
    <row r="8710" spans="9:17" x14ac:dyDescent="0.25">
      <c r="I8710" s="11">
        <v>8709</v>
      </c>
      <c r="J8710" s="11">
        <f t="shared" ca="1" si="614"/>
        <v>-9.9178289632205874E-2</v>
      </c>
      <c r="K8710" s="11">
        <f t="shared" ca="1" si="615"/>
        <v>1.9079338284437126</v>
      </c>
      <c r="L8710" s="11" t="str">
        <f t="shared" ca="1" si="612"/>
        <v>H</v>
      </c>
      <c r="M8710" s="11"/>
      <c r="N8710" s="11">
        <v>8709</v>
      </c>
      <c r="O8710" s="12">
        <f t="shared" ca="1" si="616"/>
        <v>-0.83848397086144555</v>
      </c>
      <c r="P8710" s="12">
        <f t="shared" ca="1" si="617"/>
        <v>1.5845673260339952</v>
      </c>
      <c r="Q8710" s="11" t="str">
        <f t="shared" ca="1" si="613"/>
        <v>H</v>
      </c>
    </row>
    <row r="8711" spans="9:17" x14ac:dyDescent="0.25">
      <c r="I8711" s="11">
        <v>8710</v>
      </c>
      <c r="J8711" s="11">
        <f t="shared" ca="1" si="614"/>
        <v>-0.50811466852214349</v>
      </c>
      <c r="K8711" s="11">
        <f t="shared" ca="1" si="615"/>
        <v>0.36905448570227972</v>
      </c>
      <c r="L8711" s="11" t="str">
        <f t="shared" ca="1" si="612"/>
        <v>H</v>
      </c>
      <c r="M8711" s="11"/>
      <c r="N8711" s="11">
        <v>8710</v>
      </c>
      <c r="O8711" s="12">
        <f t="shared" ca="1" si="616"/>
        <v>-0.12352096676825253</v>
      </c>
      <c r="P8711" s="12">
        <f t="shared" ca="1" si="617"/>
        <v>0.92227137936150472</v>
      </c>
      <c r="Q8711" s="11" t="str">
        <f t="shared" ca="1" si="613"/>
        <v>H</v>
      </c>
    </row>
    <row r="8712" spans="9:17" x14ac:dyDescent="0.25">
      <c r="I8712" s="11">
        <v>8711</v>
      </c>
      <c r="J8712" s="11">
        <f t="shared" ca="1" si="614"/>
        <v>3.2050324938868071</v>
      </c>
      <c r="K8712" s="11">
        <f t="shared" ca="1" si="615"/>
        <v>2.0960219416966215</v>
      </c>
      <c r="L8712" s="11" t="str">
        <f t="shared" ca="1" si="612"/>
        <v>A</v>
      </c>
      <c r="M8712" s="11"/>
      <c r="N8712" s="11">
        <v>8711</v>
      </c>
      <c r="O8712" s="12">
        <f t="shared" ca="1" si="616"/>
        <v>-1.3614472605978465</v>
      </c>
      <c r="P8712" s="12">
        <f t="shared" ca="1" si="617"/>
        <v>-5.0874140497870091E-2</v>
      </c>
      <c r="Q8712" s="11" t="str">
        <f t="shared" ca="1" si="613"/>
        <v>H</v>
      </c>
    </row>
    <row r="8713" spans="9:17" x14ac:dyDescent="0.25">
      <c r="I8713" s="11">
        <v>8712</v>
      </c>
      <c r="J8713" s="11">
        <f t="shared" ca="1" si="614"/>
        <v>0.67861224861783564</v>
      </c>
      <c r="K8713" s="11">
        <f t="shared" ca="1" si="615"/>
        <v>1.628956440274874</v>
      </c>
      <c r="L8713" s="11" t="str">
        <f t="shared" ca="1" si="612"/>
        <v>H</v>
      </c>
      <c r="M8713" s="11"/>
      <c r="N8713" s="11">
        <v>8712</v>
      </c>
      <c r="O8713" s="12">
        <f t="shared" ca="1" si="616"/>
        <v>9.4985732066591055E-2</v>
      </c>
      <c r="P8713" s="12">
        <f t="shared" ca="1" si="617"/>
        <v>1.0595639523806184</v>
      </c>
      <c r="Q8713" s="11" t="str">
        <f t="shared" ca="1" si="613"/>
        <v>H</v>
      </c>
    </row>
    <row r="8714" spans="9:17" x14ac:dyDescent="0.25">
      <c r="I8714" s="11">
        <v>8713</v>
      </c>
      <c r="J8714" s="11">
        <f t="shared" ca="1" si="614"/>
        <v>0.14172603301053754</v>
      </c>
      <c r="K8714" s="11">
        <f t="shared" ca="1" si="615"/>
        <v>2.4777467244903231</v>
      </c>
      <c r="L8714" s="11" t="str">
        <f t="shared" ca="1" si="612"/>
        <v>H</v>
      </c>
      <c r="M8714" s="11"/>
      <c r="N8714" s="11">
        <v>8713</v>
      </c>
      <c r="O8714" s="12">
        <f t="shared" ca="1" si="616"/>
        <v>-0.33373153746797002</v>
      </c>
      <c r="P8714" s="12">
        <f t="shared" ca="1" si="617"/>
        <v>1.1908377178401865</v>
      </c>
      <c r="Q8714" s="11" t="str">
        <f t="shared" ca="1" si="613"/>
        <v>H</v>
      </c>
    </row>
    <row r="8715" spans="9:17" x14ac:dyDescent="0.25">
      <c r="I8715" s="11">
        <v>8714</v>
      </c>
      <c r="J8715" s="11">
        <f t="shared" ca="1" si="614"/>
        <v>3.075065066628822</v>
      </c>
      <c r="K8715" s="11">
        <f t="shared" ca="1" si="615"/>
        <v>1.0048334812938979</v>
      </c>
      <c r="L8715" s="11" t="str">
        <f t="shared" ca="1" si="612"/>
        <v>A</v>
      </c>
      <c r="M8715" s="11"/>
      <c r="N8715" s="11">
        <v>8714</v>
      </c>
      <c r="O8715" s="12">
        <f t="shared" ca="1" si="616"/>
        <v>1.8715855323978978</v>
      </c>
      <c r="P8715" s="12">
        <f t="shared" ca="1" si="617"/>
        <v>1.3644350639850285</v>
      </c>
      <c r="Q8715" s="11" t="str">
        <f t="shared" ca="1" si="613"/>
        <v>A</v>
      </c>
    </row>
    <row r="8716" spans="9:17" x14ac:dyDescent="0.25">
      <c r="I8716" s="11">
        <v>8715</v>
      </c>
      <c r="J8716" s="11">
        <f t="shared" ca="1" si="614"/>
        <v>1.4711992259368283</v>
      </c>
      <c r="K8716" s="11">
        <f t="shared" ca="1" si="615"/>
        <v>0.42832530994177054</v>
      </c>
      <c r="L8716" s="11" t="str">
        <f t="shared" ca="1" si="612"/>
        <v>A</v>
      </c>
      <c r="M8716" s="11"/>
      <c r="N8716" s="11">
        <v>8715</v>
      </c>
      <c r="O8716" s="12">
        <f t="shared" ca="1" si="616"/>
        <v>0.2502873080667139</v>
      </c>
      <c r="P8716" s="12">
        <f t="shared" ca="1" si="617"/>
        <v>2.3700357515039157</v>
      </c>
      <c r="Q8716" s="11" t="str">
        <f t="shared" ca="1" si="613"/>
        <v>H</v>
      </c>
    </row>
    <row r="8717" spans="9:17" x14ac:dyDescent="0.25">
      <c r="I8717" s="11">
        <v>8716</v>
      </c>
      <c r="J8717" s="11">
        <f t="shared" ca="1" si="614"/>
        <v>-1.1274991973711455</v>
      </c>
      <c r="K8717" s="11">
        <f t="shared" ca="1" si="615"/>
        <v>0.67213302978752787</v>
      </c>
      <c r="L8717" s="11" t="str">
        <f t="shared" ca="1" si="612"/>
        <v>H</v>
      </c>
      <c r="M8717" s="11"/>
      <c r="N8717" s="11">
        <v>8716</v>
      </c>
      <c r="O8717" s="12">
        <f t="shared" ca="1" si="616"/>
        <v>0.2731950563014538</v>
      </c>
      <c r="P8717" s="12">
        <f t="shared" ca="1" si="617"/>
        <v>-0.16134743422136832</v>
      </c>
      <c r="Q8717" s="11" t="str">
        <f t="shared" ca="1" si="613"/>
        <v>A</v>
      </c>
    </row>
    <row r="8718" spans="9:17" x14ac:dyDescent="0.25">
      <c r="I8718" s="11">
        <v>8717</v>
      </c>
      <c r="J8718" s="11">
        <f t="shared" ca="1" si="614"/>
        <v>2.5149726218452559</v>
      </c>
      <c r="K8718" s="11">
        <f t="shared" ca="1" si="615"/>
        <v>3.7011211486738347</v>
      </c>
      <c r="L8718" s="11" t="str">
        <f t="shared" ca="1" si="612"/>
        <v>H</v>
      </c>
      <c r="M8718" s="11"/>
      <c r="N8718" s="11">
        <v>8717</v>
      </c>
      <c r="O8718" s="12">
        <f t="shared" ca="1" si="616"/>
        <v>0.75814435469690733</v>
      </c>
      <c r="P8718" s="12">
        <f t="shared" ca="1" si="617"/>
        <v>1.6314083742209209</v>
      </c>
      <c r="Q8718" s="11" t="str">
        <f t="shared" ca="1" si="613"/>
        <v>H</v>
      </c>
    </row>
    <row r="8719" spans="9:17" x14ac:dyDescent="0.25">
      <c r="I8719" s="11">
        <v>8718</v>
      </c>
      <c r="J8719" s="11">
        <f t="shared" ca="1" si="614"/>
        <v>1.8860765929776315</v>
      </c>
      <c r="K8719" s="11">
        <f t="shared" ca="1" si="615"/>
        <v>2.8938493496752296</v>
      </c>
      <c r="L8719" s="11" t="str">
        <f t="shared" ca="1" si="612"/>
        <v>H</v>
      </c>
      <c r="M8719" s="11"/>
      <c r="N8719" s="11">
        <v>8718</v>
      </c>
      <c r="O8719" s="12">
        <f t="shared" ca="1" si="616"/>
        <v>-0.7509220178035898</v>
      </c>
      <c r="P8719" s="12">
        <f t="shared" ca="1" si="617"/>
        <v>1.746826143972442</v>
      </c>
      <c r="Q8719" s="11" t="str">
        <f t="shared" ca="1" si="613"/>
        <v>H</v>
      </c>
    </row>
    <row r="8720" spans="9:17" x14ac:dyDescent="0.25">
      <c r="I8720" s="11">
        <v>8719</v>
      </c>
      <c r="J8720" s="11">
        <f t="shared" ca="1" si="614"/>
        <v>0.16837713018359213</v>
      </c>
      <c r="K8720" s="11">
        <f t="shared" ca="1" si="615"/>
        <v>1.7201969287843264</v>
      </c>
      <c r="L8720" s="11" t="str">
        <f t="shared" ca="1" si="612"/>
        <v>H</v>
      </c>
      <c r="M8720" s="11"/>
      <c r="N8720" s="11">
        <v>8719</v>
      </c>
      <c r="O8720" s="12">
        <f t="shared" ca="1" si="616"/>
        <v>-0.7524762857012357</v>
      </c>
      <c r="P8720" s="12">
        <f t="shared" ca="1" si="617"/>
        <v>2.0674940461880986</v>
      </c>
      <c r="Q8720" s="11" t="str">
        <f t="shared" ca="1" si="613"/>
        <v>H</v>
      </c>
    </row>
    <row r="8721" spans="9:17" x14ac:dyDescent="0.25">
      <c r="I8721" s="11">
        <v>8720</v>
      </c>
      <c r="J8721" s="11">
        <f t="shared" ca="1" si="614"/>
        <v>1.1265412946554232</v>
      </c>
      <c r="K8721" s="11">
        <f t="shared" ca="1" si="615"/>
        <v>0.65571196058155223</v>
      </c>
      <c r="L8721" s="11" t="str">
        <f t="shared" ca="1" si="612"/>
        <v>A</v>
      </c>
      <c r="M8721" s="11"/>
      <c r="N8721" s="11">
        <v>8720</v>
      </c>
      <c r="O8721" s="12">
        <f t="shared" ca="1" si="616"/>
        <v>1.511740760644966</v>
      </c>
      <c r="P8721" s="12">
        <f t="shared" ca="1" si="617"/>
        <v>1.857370853841239</v>
      </c>
      <c r="Q8721" s="11" t="str">
        <f t="shared" ca="1" si="613"/>
        <v>H</v>
      </c>
    </row>
    <row r="8722" spans="9:17" x14ac:dyDescent="0.25">
      <c r="I8722" s="11">
        <v>8721</v>
      </c>
      <c r="J8722" s="11">
        <f t="shared" ca="1" si="614"/>
        <v>0.73926666266468133</v>
      </c>
      <c r="K8722" s="11">
        <f t="shared" ca="1" si="615"/>
        <v>2.2584601118319783</v>
      </c>
      <c r="L8722" s="11" t="str">
        <f t="shared" ca="1" si="612"/>
        <v>H</v>
      </c>
      <c r="M8722" s="11"/>
      <c r="N8722" s="11">
        <v>8721</v>
      </c>
      <c r="O8722" s="12">
        <f t="shared" ca="1" si="616"/>
        <v>1.0332781164400349</v>
      </c>
      <c r="P8722" s="12">
        <f t="shared" ca="1" si="617"/>
        <v>2.4662722924231621</v>
      </c>
      <c r="Q8722" s="11" t="str">
        <f t="shared" ca="1" si="613"/>
        <v>H</v>
      </c>
    </row>
    <row r="8723" spans="9:17" x14ac:dyDescent="0.25">
      <c r="I8723" s="11">
        <v>8722</v>
      </c>
      <c r="J8723" s="11">
        <f t="shared" ca="1" si="614"/>
        <v>1.3225592649130753</v>
      </c>
      <c r="K8723" s="11">
        <f t="shared" ca="1" si="615"/>
        <v>3.4307097776796605</v>
      </c>
      <c r="L8723" s="11" t="str">
        <f t="shared" ca="1" si="612"/>
        <v>H</v>
      </c>
      <c r="M8723" s="11"/>
      <c r="N8723" s="11">
        <v>8722</v>
      </c>
      <c r="O8723" s="12">
        <f t="shared" ca="1" si="616"/>
        <v>1.5778676223997943</v>
      </c>
      <c r="P8723" s="12">
        <f t="shared" ca="1" si="617"/>
        <v>1.0963428221640985</v>
      </c>
      <c r="Q8723" s="11" t="str">
        <f t="shared" ca="1" si="613"/>
        <v>A</v>
      </c>
    </row>
    <row r="8724" spans="9:17" x14ac:dyDescent="0.25">
      <c r="I8724" s="11">
        <v>8723</v>
      </c>
      <c r="J8724" s="11">
        <f t="shared" ca="1" si="614"/>
        <v>-0.3120499152315096</v>
      </c>
      <c r="K8724" s="11">
        <f t="shared" ca="1" si="615"/>
        <v>2.3956175225336662</v>
      </c>
      <c r="L8724" s="11" t="str">
        <f t="shared" ca="1" si="612"/>
        <v>H</v>
      </c>
      <c r="M8724" s="11"/>
      <c r="N8724" s="11">
        <v>8723</v>
      </c>
      <c r="O8724" s="12">
        <f t="shared" ca="1" si="616"/>
        <v>1.1846417307848101</v>
      </c>
      <c r="P8724" s="12">
        <f t="shared" ca="1" si="617"/>
        <v>1.9445479262469756</v>
      </c>
      <c r="Q8724" s="11" t="str">
        <f t="shared" ca="1" si="613"/>
        <v>H</v>
      </c>
    </row>
    <row r="8725" spans="9:17" x14ac:dyDescent="0.25">
      <c r="I8725" s="11">
        <v>8724</v>
      </c>
      <c r="J8725" s="11">
        <f t="shared" ca="1" si="614"/>
        <v>-2.3036351153897026</v>
      </c>
      <c r="K8725" s="11">
        <f t="shared" ca="1" si="615"/>
        <v>2.845349214698822</v>
      </c>
      <c r="L8725" s="11" t="str">
        <f t="shared" ca="1" si="612"/>
        <v>H</v>
      </c>
      <c r="M8725" s="11"/>
      <c r="N8725" s="11">
        <v>8724</v>
      </c>
      <c r="O8725" s="12">
        <f t="shared" ca="1" si="616"/>
        <v>1.5672139055557008</v>
      </c>
      <c r="P8725" s="12">
        <f t="shared" ca="1" si="617"/>
        <v>-0.53997363376538998</v>
      </c>
      <c r="Q8725" s="11" t="str">
        <f t="shared" ca="1" si="613"/>
        <v>A</v>
      </c>
    </row>
    <row r="8726" spans="9:17" x14ac:dyDescent="0.25">
      <c r="I8726" s="11">
        <v>8725</v>
      </c>
      <c r="J8726" s="11">
        <f t="shared" ca="1" si="614"/>
        <v>2.7251060625423764</v>
      </c>
      <c r="K8726" s="11">
        <f t="shared" ca="1" si="615"/>
        <v>4.2685771611435115</v>
      </c>
      <c r="L8726" s="11" t="str">
        <f t="shared" ca="1" si="612"/>
        <v>H</v>
      </c>
      <c r="M8726" s="11"/>
      <c r="N8726" s="11">
        <v>8725</v>
      </c>
      <c r="O8726" s="12">
        <f t="shared" ca="1" si="616"/>
        <v>0.1365970658023653</v>
      </c>
      <c r="P8726" s="12">
        <f t="shared" ca="1" si="617"/>
        <v>1.3147570233557107</v>
      </c>
      <c r="Q8726" s="11" t="str">
        <f t="shared" ca="1" si="613"/>
        <v>H</v>
      </c>
    </row>
    <row r="8727" spans="9:17" x14ac:dyDescent="0.25">
      <c r="I8727" s="11">
        <v>8726</v>
      </c>
      <c r="J8727" s="11">
        <f t="shared" ca="1" si="614"/>
        <v>0.1458904637323597</v>
      </c>
      <c r="K8727" s="11">
        <f t="shared" ca="1" si="615"/>
        <v>0.97403158655789879</v>
      </c>
      <c r="L8727" s="11" t="str">
        <f t="shared" ca="1" si="612"/>
        <v>H</v>
      </c>
      <c r="M8727" s="11"/>
      <c r="N8727" s="11">
        <v>8726</v>
      </c>
      <c r="O8727" s="12">
        <f t="shared" ca="1" si="616"/>
        <v>-0.62076871010024726</v>
      </c>
      <c r="P8727" s="12">
        <f t="shared" ca="1" si="617"/>
        <v>1.3735912592905568</v>
      </c>
      <c r="Q8727" s="11" t="str">
        <f t="shared" ca="1" si="613"/>
        <v>H</v>
      </c>
    </row>
    <row r="8728" spans="9:17" x14ac:dyDescent="0.25">
      <c r="I8728" s="11">
        <v>8727</v>
      </c>
      <c r="J8728" s="11">
        <f t="shared" ca="1" si="614"/>
        <v>0.35953276100034526</v>
      </c>
      <c r="K8728" s="11">
        <f t="shared" ca="1" si="615"/>
        <v>1.1624451896083388</v>
      </c>
      <c r="L8728" s="11" t="str">
        <f t="shared" ca="1" si="612"/>
        <v>H</v>
      </c>
      <c r="M8728" s="11"/>
      <c r="N8728" s="11">
        <v>8727</v>
      </c>
      <c r="O8728" s="12">
        <f t="shared" ca="1" si="616"/>
        <v>2.1035424621612731E-2</v>
      </c>
      <c r="P8728" s="12">
        <f t="shared" ca="1" si="617"/>
        <v>2.2985645779920283</v>
      </c>
      <c r="Q8728" s="11" t="str">
        <f t="shared" ca="1" si="613"/>
        <v>H</v>
      </c>
    </row>
    <row r="8729" spans="9:17" x14ac:dyDescent="0.25">
      <c r="I8729" s="11">
        <v>8728</v>
      </c>
      <c r="J8729" s="11">
        <f t="shared" ca="1" si="614"/>
        <v>0.1806834972113821</v>
      </c>
      <c r="K8729" s="11">
        <f t="shared" ca="1" si="615"/>
        <v>2.6218277126840985</v>
      </c>
      <c r="L8729" s="11" t="str">
        <f t="shared" ca="1" si="612"/>
        <v>H</v>
      </c>
      <c r="M8729" s="11"/>
      <c r="N8729" s="11">
        <v>8728</v>
      </c>
      <c r="O8729" s="12">
        <f t="shared" ca="1" si="616"/>
        <v>2.6048034719833675</v>
      </c>
      <c r="P8729" s="12">
        <f t="shared" ca="1" si="617"/>
        <v>1.2125929463663339</v>
      </c>
      <c r="Q8729" s="11" t="str">
        <f t="shared" ca="1" si="613"/>
        <v>A</v>
      </c>
    </row>
    <row r="8730" spans="9:17" x14ac:dyDescent="0.25">
      <c r="I8730" s="11">
        <v>8729</v>
      </c>
      <c r="J8730" s="11">
        <f t="shared" ca="1" si="614"/>
        <v>1.3413625730198881</v>
      </c>
      <c r="K8730" s="11">
        <f t="shared" ca="1" si="615"/>
        <v>1.7975111569909379</v>
      </c>
      <c r="L8730" s="11" t="str">
        <f t="shared" ca="1" si="612"/>
        <v>H</v>
      </c>
      <c r="M8730" s="11"/>
      <c r="N8730" s="11">
        <v>8729</v>
      </c>
      <c r="O8730" s="12">
        <f t="shared" ca="1" si="616"/>
        <v>3.3253044241814245E-2</v>
      </c>
      <c r="P8730" s="12">
        <f t="shared" ca="1" si="617"/>
        <v>1.190096969796836</v>
      </c>
      <c r="Q8730" s="11" t="str">
        <f t="shared" ca="1" si="613"/>
        <v>H</v>
      </c>
    </row>
    <row r="8731" spans="9:17" x14ac:dyDescent="0.25">
      <c r="I8731" s="11">
        <v>8730</v>
      </c>
      <c r="J8731" s="11">
        <f t="shared" ca="1" si="614"/>
        <v>-0.81053779872001563</v>
      </c>
      <c r="K8731" s="11">
        <f t="shared" ca="1" si="615"/>
        <v>0.99608257568540681</v>
      </c>
      <c r="L8731" s="11" t="str">
        <f t="shared" ca="1" si="612"/>
        <v>H</v>
      </c>
      <c r="M8731" s="11"/>
      <c r="N8731" s="11">
        <v>8730</v>
      </c>
      <c r="O8731" s="12">
        <f t="shared" ca="1" si="616"/>
        <v>1.4621382064050352</v>
      </c>
      <c r="P8731" s="12">
        <f t="shared" ca="1" si="617"/>
        <v>0.30366580232605511</v>
      </c>
      <c r="Q8731" s="11" t="str">
        <f t="shared" ca="1" si="613"/>
        <v>A</v>
      </c>
    </row>
    <row r="8732" spans="9:17" x14ac:dyDescent="0.25">
      <c r="I8732" s="11">
        <v>8731</v>
      </c>
      <c r="J8732" s="11">
        <f t="shared" ca="1" si="614"/>
        <v>0.72716460268669547</v>
      </c>
      <c r="K8732" s="11">
        <f t="shared" ca="1" si="615"/>
        <v>2.1184675596412159</v>
      </c>
      <c r="L8732" s="11" t="str">
        <f t="shared" ca="1" si="612"/>
        <v>H</v>
      </c>
      <c r="M8732" s="11"/>
      <c r="N8732" s="11">
        <v>8731</v>
      </c>
      <c r="O8732" s="12">
        <f t="shared" ca="1" si="616"/>
        <v>-2.0910543538954887</v>
      </c>
      <c r="P8732" s="12">
        <f t="shared" ca="1" si="617"/>
        <v>1.4438940696997968</v>
      </c>
      <c r="Q8732" s="11" t="str">
        <f t="shared" ca="1" si="613"/>
        <v>H</v>
      </c>
    </row>
    <row r="8733" spans="9:17" x14ac:dyDescent="0.25">
      <c r="I8733" s="11">
        <v>8732</v>
      </c>
      <c r="J8733" s="11">
        <f t="shared" ca="1" si="614"/>
        <v>-0.35548256202567907</v>
      </c>
      <c r="K8733" s="11">
        <f t="shared" ca="1" si="615"/>
        <v>0.86253940384727423</v>
      </c>
      <c r="L8733" s="11" t="str">
        <f t="shared" ca="1" si="612"/>
        <v>H</v>
      </c>
      <c r="M8733" s="11"/>
      <c r="N8733" s="11">
        <v>8732</v>
      </c>
      <c r="O8733" s="12">
        <f t="shared" ca="1" si="616"/>
        <v>1.1669873055066859</v>
      </c>
      <c r="P8733" s="12">
        <f t="shared" ca="1" si="617"/>
        <v>-0.34168216856203171</v>
      </c>
      <c r="Q8733" s="11" t="str">
        <f t="shared" ca="1" si="613"/>
        <v>A</v>
      </c>
    </row>
    <row r="8734" spans="9:17" x14ac:dyDescent="0.25">
      <c r="I8734" s="11">
        <v>8733</v>
      </c>
      <c r="J8734" s="11">
        <f t="shared" ca="1" si="614"/>
        <v>0.92497415922485737</v>
      </c>
      <c r="K8734" s="11">
        <f t="shared" ca="1" si="615"/>
        <v>1.774067175876425</v>
      </c>
      <c r="L8734" s="11" t="str">
        <f t="shared" ca="1" si="612"/>
        <v>H</v>
      </c>
      <c r="M8734" s="11"/>
      <c r="N8734" s="11">
        <v>8733</v>
      </c>
      <c r="O8734" s="12">
        <f t="shared" ca="1" si="616"/>
        <v>1.3204091628007775</v>
      </c>
      <c r="P8734" s="12">
        <f t="shared" ca="1" si="617"/>
        <v>1.7799357696062601</v>
      </c>
      <c r="Q8734" s="11" t="str">
        <f t="shared" ca="1" si="613"/>
        <v>H</v>
      </c>
    </row>
    <row r="8735" spans="9:17" x14ac:dyDescent="0.25">
      <c r="I8735" s="11">
        <v>8734</v>
      </c>
      <c r="J8735" s="11">
        <f t="shared" ca="1" si="614"/>
        <v>-1.1924127635377633</v>
      </c>
      <c r="K8735" s="11">
        <f t="shared" ca="1" si="615"/>
        <v>3.2936103185498125</v>
      </c>
      <c r="L8735" s="11" t="str">
        <f t="shared" ca="1" si="612"/>
        <v>H</v>
      </c>
      <c r="M8735" s="11"/>
      <c r="N8735" s="11">
        <v>8734</v>
      </c>
      <c r="O8735" s="12">
        <f t="shared" ca="1" si="616"/>
        <v>-0.38865075631790102</v>
      </c>
      <c r="P8735" s="12">
        <f t="shared" ca="1" si="617"/>
        <v>2.6511799454552518</v>
      </c>
      <c r="Q8735" s="11" t="str">
        <f t="shared" ca="1" si="613"/>
        <v>H</v>
      </c>
    </row>
    <row r="8736" spans="9:17" x14ac:dyDescent="0.25">
      <c r="I8736" s="11">
        <v>8735</v>
      </c>
      <c r="J8736" s="11">
        <f t="shared" ca="1" si="614"/>
        <v>-0.88058821844069046</v>
      </c>
      <c r="K8736" s="11">
        <f t="shared" ca="1" si="615"/>
        <v>-0.9940612488839502</v>
      </c>
      <c r="L8736" s="11" t="str">
        <f t="shared" ca="1" si="612"/>
        <v>A</v>
      </c>
      <c r="M8736" s="11"/>
      <c r="N8736" s="11">
        <v>8735</v>
      </c>
      <c r="O8736" s="12">
        <f t="shared" ca="1" si="616"/>
        <v>1.6126539453780953E-2</v>
      </c>
      <c r="P8736" s="12">
        <f t="shared" ca="1" si="617"/>
        <v>0.42217767885742741</v>
      </c>
      <c r="Q8736" s="11" t="str">
        <f t="shared" ca="1" si="613"/>
        <v>H</v>
      </c>
    </row>
    <row r="8737" spans="9:17" x14ac:dyDescent="0.25">
      <c r="I8737" s="11">
        <v>8736</v>
      </c>
      <c r="J8737" s="11">
        <f t="shared" ca="1" si="614"/>
        <v>1.4076651242109732</v>
      </c>
      <c r="K8737" s="11">
        <f t="shared" ca="1" si="615"/>
        <v>3.7732752795695665</v>
      </c>
      <c r="L8737" s="11" t="str">
        <f t="shared" ca="1" si="612"/>
        <v>H</v>
      </c>
      <c r="M8737" s="11"/>
      <c r="N8737" s="11">
        <v>8736</v>
      </c>
      <c r="O8737" s="12">
        <f t="shared" ca="1" si="616"/>
        <v>0.28599059263467397</v>
      </c>
      <c r="P8737" s="12">
        <f t="shared" ca="1" si="617"/>
        <v>0.15982654675065711</v>
      </c>
      <c r="Q8737" s="11" t="str">
        <f t="shared" ca="1" si="613"/>
        <v>A</v>
      </c>
    </row>
    <row r="8738" spans="9:17" x14ac:dyDescent="0.25">
      <c r="I8738" s="11">
        <v>8737</v>
      </c>
      <c r="J8738" s="11">
        <f t="shared" ca="1" si="614"/>
        <v>0.55542340836075965</v>
      </c>
      <c r="K8738" s="11">
        <f t="shared" ca="1" si="615"/>
        <v>-0.51184949965806847</v>
      </c>
      <c r="L8738" s="11" t="str">
        <f t="shared" ca="1" si="612"/>
        <v>A</v>
      </c>
      <c r="M8738" s="11"/>
      <c r="N8738" s="11">
        <v>8737</v>
      </c>
      <c r="O8738" s="12">
        <f t="shared" ca="1" si="616"/>
        <v>0.86148120082103241</v>
      </c>
      <c r="P8738" s="12">
        <f t="shared" ca="1" si="617"/>
        <v>2.319607348268284</v>
      </c>
      <c r="Q8738" s="11" t="str">
        <f t="shared" ca="1" si="613"/>
        <v>H</v>
      </c>
    </row>
    <row r="8739" spans="9:17" x14ac:dyDescent="0.25">
      <c r="I8739" s="11">
        <v>8738</v>
      </c>
      <c r="J8739" s="11">
        <f t="shared" ca="1" si="614"/>
        <v>0.20292190206765204</v>
      </c>
      <c r="K8739" s="11">
        <f t="shared" ca="1" si="615"/>
        <v>2.3005293696547846</v>
      </c>
      <c r="L8739" s="11" t="str">
        <f t="shared" ca="1" si="612"/>
        <v>H</v>
      </c>
      <c r="M8739" s="11"/>
      <c r="N8739" s="11">
        <v>8738</v>
      </c>
      <c r="O8739" s="12">
        <f t="shared" ca="1" si="616"/>
        <v>0.88905460608319375</v>
      </c>
      <c r="P8739" s="12">
        <f t="shared" ca="1" si="617"/>
        <v>1.2785624345231594</v>
      </c>
      <c r="Q8739" s="11" t="str">
        <f t="shared" ca="1" si="613"/>
        <v>H</v>
      </c>
    </row>
    <row r="8740" spans="9:17" x14ac:dyDescent="0.25">
      <c r="I8740" s="11">
        <v>8739</v>
      </c>
      <c r="J8740" s="11">
        <f t="shared" ca="1" si="614"/>
        <v>1.4781106185705162E-2</v>
      </c>
      <c r="K8740" s="11">
        <f t="shared" ca="1" si="615"/>
        <v>2.2335878074689419</v>
      </c>
      <c r="L8740" s="11" t="str">
        <f t="shared" ca="1" si="612"/>
        <v>H</v>
      </c>
      <c r="M8740" s="11"/>
      <c r="N8740" s="11">
        <v>8739</v>
      </c>
      <c r="O8740" s="12">
        <f t="shared" ca="1" si="616"/>
        <v>0.33724198507654823</v>
      </c>
      <c r="P8740" s="12">
        <f t="shared" ca="1" si="617"/>
        <v>-0.43608322195392835</v>
      </c>
      <c r="Q8740" s="11" t="str">
        <f t="shared" ca="1" si="613"/>
        <v>A</v>
      </c>
    </row>
    <row r="8741" spans="9:17" x14ac:dyDescent="0.25">
      <c r="I8741" s="11">
        <v>8740</v>
      </c>
      <c r="J8741" s="11">
        <f t="shared" ca="1" si="614"/>
        <v>1.0308733473391383</v>
      </c>
      <c r="K8741" s="11">
        <f t="shared" ca="1" si="615"/>
        <v>3.1450932721194738</v>
      </c>
      <c r="L8741" s="11" t="str">
        <f t="shared" ca="1" si="612"/>
        <v>H</v>
      </c>
      <c r="M8741" s="11"/>
      <c r="N8741" s="11">
        <v>8740</v>
      </c>
      <c r="O8741" s="12">
        <f t="shared" ca="1" si="616"/>
        <v>0.10337882790284403</v>
      </c>
      <c r="P8741" s="12">
        <f t="shared" ca="1" si="617"/>
        <v>-0.91111038090320751</v>
      </c>
      <c r="Q8741" s="11" t="str">
        <f t="shared" ca="1" si="613"/>
        <v>A</v>
      </c>
    </row>
    <row r="8742" spans="9:17" x14ac:dyDescent="0.25">
      <c r="I8742" s="11">
        <v>8741</v>
      </c>
      <c r="J8742" s="11">
        <f t="shared" ca="1" si="614"/>
        <v>0.14613471780019749</v>
      </c>
      <c r="K8742" s="11">
        <f t="shared" ca="1" si="615"/>
        <v>3.2456785695562029</v>
      </c>
      <c r="L8742" s="11" t="str">
        <f t="shared" ca="1" si="612"/>
        <v>H</v>
      </c>
      <c r="M8742" s="11"/>
      <c r="N8742" s="11">
        <v>8741</v>
      </c>
      <c r="O8742" s="12">
        <f t="shared" ca="1" si="616"/>
        <v>1.974415896223326</v>
      </c>
      <c r="P8742" s="12">
        <f t="shared" ca="1" si="617"/>
        <v>-1.2816046643130083</v>
      </c>
      <c r="Q8742" s="11" t="str">
        <f t="shared" ca="1" si="613"/>
        <v>A</v>
      </c>
    </row>
    <row r="8743" spans="9:17" x14ac:dyDescent="0.25">
      <c r="I8743" s="11">
        <v>8742</v>
      </c>
      <c r="J8743" s="11">
        <f t="shared" ca="1" si="614"/>
        <v>7.7697221988034526E-2</v>
      </c>
      <c r="K8743" s="11">
        <f t="shared" ca="1" si="615"/>
        <v>2.6030055328400992</v>
      </c>
      <c r="L8743" s="11" t="str">
        <f t="shared" ca="1" si="612"/>
        <v>H</v>
      </c>
      <c r="M8743" s="11"/>
      <c r="N8743" s="11">
        <v>8742</v>
      </c>
      <c r="O8743" s="12">
        <f t="shared" ca="1" si="616"/>
        <v>1.1508881151898755</v>
      </c>
      <c r="P8743" s="12">
        <f t="shared" ca="1" si="617"/>
        <v>2.2243622510553598</v>
      </c>
      <c r="Q8743" s="11" t="str">
        <f t="shared" ca="1" si="613"/>
        <v>H</v>
      </c>
    </row>
    <row r="8744" spans="9:17" x14ac:dyDescent="0.25">
      <c r="I8744" s="11">
        <v>8743</v>
      </c>
      <c r="J8744" s="11">
        <f t="shared" ca="1" si="614"/>
        <v>-0.52311885916011647</v>
      </c>
      <c r="K8744" s="11">
        <f t="shared" ca="1" si="615"/>
        <v>1.4041850923038568</v>
      </c>
      <c r="L8744" s="11" t="str">
        <f t="shared" ca="1" si="612"/>
        <v>H</v>
      </c>
      <c r="M8744" s="11"/>
      <c r="N8744" s="11">
        <v>8743</v>
      </c>
      <c r="O8744" s="12">
        <f t="shared" ca="1" si="616"/>
        <v>0.48342028092229578</v>
      </c>
      <c r="P8744" s="12">
        <f t="shared" ca="1" si="617"/>
        <v>0.60346381981242248</v>
      </c>
      <c r="Q8744" s="11" t="str">
        <f t="shared" ca="1" si="613"/>
        <v>H</v>
      </c>
    </row>
    <row r="8745" spans="9:17" x14ac:dyDescent="0.25">
      <c r="I8745" s="11">
        <v>8744</v>
      </c>
      <c r="J8745" s="11">
        <f t="shared" ca="1" si="614"/>
        <v>3.5093020166635012</v>
      </c>
      <c r="K8745" s="11">
        <f t="shared" ca="1" si="615"/>
        <v>0.66594101746163137</v>
      </c>
      <c r="L8745" s="11" t="str">
        <f t="shared" ca="1" si="612"/>
        <v>A</v>
      </c>
      <c r="M8745" s="11"/>
      <c r="N8745" s="11">
        <v>8744</v>
      </c>
      <c r="O8745" s="12">
        <f t="shared" ca="1" si="616"/>
        <v>1.1196360083498691</v>
      </c>
      <c r="P8745" s="12">
        <f t="shared" ca="1" si="617"/>
        <v>0.46086776377317895</v>
      </c>
      <c r="Q8745" s="11" t="str">
        <f t="shared" ca="1" si="613"/>
        <v>A</v>
      </c>
    </row>
    <row r="8746" spans="9:17" x14ac:dyDescent="0.25">
      <c r="I8746" s="11">
        <v>8745</v>
      </c>
      <c r="J8746" s="11">
        <f t="shared" ca="1" si="614"/>
        <v>0.28263056428184152</v>
      </c>
      <c r="K8746" s="11">
        <f t="shared" ca="1" si="615"/>
        <v>1.8649468229451858</v>
      </c>
      <c r="L8746" s="11" t="str">
        <f t="shared" ca="1" si="612"/>
        <v>H</v>
      </c>
      <c r="M8746" s="11"/>
      <c r="N8746" s="11">
        <v>8745</v>
      </c>
      <c r="O8746" s="12">
        <f t="shared" ca="1" si="616"/>
        <v>1.1007743427065813</v>
      </c>
      <c r="P8746" s="12">
        <f t="shared" ca="1" si="617"/>
        <v>3.1162079007446501</v>
      </c>
      <c r="Q8746" s="11" t="str">
        <f t="shared" ca="1" si="613"/>
        <v>H</v>
      </c>
    </row>
    <row r="8747" spans="9:17" x14ac:dyDescent="0.25">
      <c r="I8747" s="11">
        <v>8746</v>
      </c>
      <c r="J8747" s="11">
        <f t="shared" ca="1" si="614"/>
        <v>1.2581787764595627</v>
      </c>
      <c r="K8747" s="11">
        <f t="shared" ca="1" si="615"/>
        <v>4.47050245270432</v>
      </c>
      <c r="L8747" s="11" t="str">
        <f t="shared" ca="1" si="612"/>
        <v>H</v>
      </c>
      <c r="M8747" s="11"/>
      <c r="N8747" s="11">
        <v>8746</v>
      </c>
      <c r="O8747" s="12">
        <f t="shared" ca="1" si="616"/>
        <v>-0.40687263347955704</v>
      </c>
      <c r="P8747" s="12">
        <f t="shared" ca="1" si="617"/>
        <v>-0.20726682718991096</v>
      </c>
      <c r="Q8747" s="11" t="str">
        <f t="shared" ca="1" si="613"/>
        <v>H</v>
      </c>
    </row>
    <row r="8748" spans="9:17" x14ac:dyDescent="0.25">
      <c r="I8748" s="11">
        <v>8747</v>
      </c>
      <c r="J8748" s="11">
        <f t="shared" ca="1" si="614"/>
        <v>1.5065737990600359</v>
      </c>
      <c r="K8748" s="11">
        <f t="shared" ca="1" si="615"/>
        <v>3.668336082100887E-2</v>
      </c>
      <c r="L8748" s="11" t="str">
        <f t="shared" ca="1" si="612"/>
        <v>A</v>
      </c>
      <c r="M8748" s="11"/>
      <c r="N8748" s="11">
        <v>8747</v>
      </c>
      <c r="O8748" s="12">
        <f t="shared" ca="1" si="616"/>
        <v>0.57480832552278771</v>
      </c>
      <c r="P8748" s="12">
        <f t="shared" ca="1" si="617"/>
        <v>-3.9532193739870491E-2</v>
      </c>
      <c r="Q8748" s="11" t="str">
        <f t="shared" ca="1" si="613"/>
        <v>A</v>
      </c>
    </row>
    <row r="8749" spans="9:17" x14ac:dyDescent="0.25">
      <c r="I8749" s="11">
        <v>8748</v>
      </c>
      <c r="J8749" s="11">
        <f t="shared" ca="1" si="614"/>
        <v>0.11960738189954168</v>
      </c>
      <c r="K8749" s="11">
        <f t="shared" ca="1" si="615"/>
        <v>3.4823055989406657</v>
      </c>
      <c r="L8749" s="11" t="str">
        <f t="shared" ca="1" si="612"/>
        <v>H</v>
      </c>
      <c r="M8749" s="11"/>
      <c r="N8749" s="11">
        <v>8748</v>
      </c>
      <c r="O8749" s="12">
        <f t="shared" ca="1" si="616"/>
        <v>-0.68706578157142895</v>
      </c>
      <c r="P8749" s="12">
        <f t="shared" ca="1" si="617"/>
        <v>-1.156790828877718</v>
      </c>
      <c r="Q8749" s="11" t="str">
        <f t="shared" ca="1" si="613"/>
        <v>A</v>
      </c>
    </row>
    <row r="8750" spans="9:17" x14ac:dyDescent="0.25">
      <c r="I8750" s="11">
        <v>8749</v>
      </c>
      <c r="J8750" s="11">
        <f t="shared" ca="1" si="614"/>
        <v>0.30477864744554606</v>
      </c>
      <c r="K8750" s="11">
        <f t="shared" ca="1" si="615"/>
        <v>1.6968302484018676</v>
      </c>
      <c r="L8750" s="11" t="str">
        <f t="shared" ca="1" si="612"/>
        <v>H</v>
      </c>
      <c r="M8750" s="11"/>
      <c r="N8750" s="11">
        <v>8749</v>
      </c>
      <c r="O8750" s="12">
        <f t="shared" ca="1" si="616"/>
        <v>0.92882218421194773</v>
      </c>
      <c r="P8750" s="12">
        <f t="shared" ca="1" si="617"/>
        <v>-0.12930370596338747</v>
      </c>
      <c r="Q8750" s="11" t="str">
        <f t="shared" ca="1" si="613"/>
        <v>A</v>
      </c>
    </row>
    <row r="8751" spans="9:17" x14ac:dyDescent="0.25">
      <c r="I8751" s="11">
        <v>8750</v>
      </c>
      <c r="J8751" s="11">
        <f t="shared" ca="1" si="614"/>
        <v>2.4677343233027282</v>
      </c>
      <c r="K8751" s="11">
        <f t="shared" ca="1" si="615"/>
        <v>3.2901971889609687</v>
      </c>
      <c r="L8751" s="11" t="str">
        <f t="shared" ca="1" si="612"/>
        <v>H</v>
      </c>
      <c r="M8751" s="11"/>
      <c r="N8751" s="11">
        <v>8750</v>
      </c>
      <c r="O8751" s="12">
        <f t="shared" ca="1" si="616"/>
        <v>0.16672766311340975</v>
      </c>
      <c r="P8751" s="12">
        <f t="shared" ca="1" si="617"/>
        <v>1.2832132826444762</v>
      </c>
      <c r="Q8751" s="11" t="str">
        <f t="shared" ca="1" si="613"/>
        <v>H</v>
      </c>
    </row>
    <row r="8752" spans="9:17" x14ac:dyDescent="0.25">
      <c r="I8752" s="11">
        <v>8751</v>
      </c>
      <c r="J8752" s="11">
        <f t="shared" ca="1" si="614"/>
        <v>-0.1538751633139227</v>
      </c>
      <c r="K8752" s="11">
        <f t="shared" ca="1" si="615"/>
        <v>2.6412546349760082</v>
      </c>
      <c r="L8752" s="11" t="str">
        <f t="shared" ca="1" si="612"/>
        <v>H</v>
      </c>
      <c r="M8752" s="11"/>
      <c r="N8752" s="11">
        <v>8751</v>
      </c>
      <c r="O8752" s="12">
        <f t="shared" ca="1" si="616"/>
        <v>-1.9981919814527254</v>
      </c>
      <c r="P8752" s="12">
        <f t="shared" ca="1" si="617"/>
        <v>2.9849040214107725</v>
      </c>
      <c r="Q8752" s="11" t="str">
        <f t="shared" ca="1" si="613"/>
        <v>H</v>
      </c>
    </row>
    <row r="8753" spans="9:17" x14ac:dyDescent="0.25">
      <c r="I8753" s="11">
        <v>8752</v>
      </c>
      <c r="J8753" s="11">
        <f t="shared" ca="1" si="614"/>
        <v>-0.77854903222914806</v>
      </c>
      <c r="K8753" s="11">
        <f t="shared" ca="1" si="615"/>
        <v>2.1337961333550228</v>
      </c>
      <c r="L8753" s="11" t="str">
        <f t="shared" ca="1" si="612"/>
        <v>H</v>
      </c>
      <c r="M8753" s="11"/>
      <c r="N8753" s="11">
        <v>8752</v>
      </c>
      <c r="O8753" s="12">
        <f t="shared" ca="1" si="616"/>
        <v>0.88383981455685756</v>
      </c>
      <c r="P8753" s="12">
        <f t="shared" ca="1" si="617"/>
        <v>-7.270117767738582E-2</v>
      </c>
      <c r="Q8753" s="11" t="str">
        <f t="shared" ca="1" si="613"/>
        <v>A</v>
      </c>
    </row>
    <row r="8754" spans="9:17" x14ac:dyDescent="0.25">
      <c r="I8754" s="11">
        <v>8753</v>
      </c>
      <c r="J8754" s="11">
        <f t="shared" ca="1" si="614"/>
        <v>-0.62429028596605363</v>
      </c>
      <c r="K8754" s="11">
        <f t="shared" ca="1" si="615"/>
        <v>3.1037346596168165</v>
      </c>
      <c r="L8754" s="11" t="str">
        <f t="shared" ca="1" si="612"/>
        <v>H</v>
      </c>
      <c r="M8754" s="11"/>
      <c r="N8754" s="11">
        <v>8753</v>
      </c>
      <c r="O8754" s="12">
        <f t="shared" ca="1" si="616"/>
        <v>2.6688130824943039</v>
      </c>
      <c r="P8754" s="12">
        <f t="shared" ca="1" si="617"/>
        <v>-8.2233851697627758E-2</v>
      </c>
      <c r="Q8754" s="11" t="str">
        <f t="shared" ca="1" si="613"/>
        <v>A</v>
      </c>
    </row>
    <row r="8755" spans="9:17" x14ac:dyDescent="0.25">
      <c r="I8755" s="11">
        <v>8754</v>
      </c>
      <c r="J8755" s="11">
        <f t="shared" ca="1" si="614"/>
        <v>0.49661295537761291</v>
      </c>
      <c r="K8755" s="11">
        <f t="shared" ca="1" si="615"/>
        <v>1.8166556819890165</v>
      </c>
      <c r="L8755" s="11" t="str">
        <f t="shared" ca="1" si="612"/>
        <v>H</v>
      </c>
      <c r="M8755" s="11"/>
      <c r="N8755" s="11">
        <v>8754</v>
      </c>
      <c r="O8755" s="12">
        <f t="shared" ca="1" si="616"/>
        <v>-0.32972661107260293</v>
      </c>
      <c r="P8755" s="12">
        <f t="shared" ca="1" si="617"/>
        <v>0.67957324832685195</v>
      </c>
      <c r="Q8755" s="11" t="str">
        <f t="shared" ca="1" si="613"/>
        <v>H</v>
      </c>
    </row>
    <row r="8756" spans="9:17" x14ac:dyDescent="0.25">
      <c r="I8756" s="11">
        <v>8755</v>
      </c>
      <c r="J8756" s="11">
        <f t="shared" ca="1" si="614"/>
        <v>1.2443740285630935</v>
      </c>
      <c r="K8756" s="11">
        <f t="shared" ca="1" si="615"/>
        <v>2.8681985872553311</v>
      </c>
      <c r="L8756" s="11" t="str">
        <f t="shared" ca="1" si="612"/>
        <v>H</v>
      </c>
      <c r="M8756" s="11"/>
      <c r="N8756" s="11">
        <v>8755</v>
      </c>
      <c r="O8756" s="12">
        <f t="shared" ca="1" si="616"/>
        <v>-0.73410730100768062</v>
      </c>
      <c r="P8756" s="12">
        <f t="shared" ca="1" si="617"/>
        <v>3.2270736125959512</v>
      </c>
      <c r="Q8756" s="11" t="str">
        <f t="shared" ca="1" si="613"/>
        <v>H</v>
      </c>
    </row>
    <row r="8757" spans="9:17" x14ac:dyDescent="0.25">
      <c r="I8757" s="11">
        <v>8756</v>
      </c>
      <c r="J8757" s="11">
        <f t="shared" ca="1" si="614"/>
        <v>1.8436177199362591</v>
      </c>
      <c r="K8757" s="11">
        <f t="shared" ca="1" si="615"/>
        <v>-0.75000887793014792</v>
      </c>
      <c r="L8757" s="11" t="str">
        <f t="shared" ca="1" si="612"/>
        <v>A</v>
      </c>
      <c r="M8757" s="11"/>
      <c r="N8757" s="11">
        <v>8756</v>
      </c>
      <c r="O8757" s="12">
        <f t="shared" ca="1" si="616"/>
        <v>-0.99729454420873975</v>
      </c>
      <c r="P8757" s="12">
        <f t="shared" ca="1" si="617"/>
        <v>2.1141938367315607</v>
      </c>
      <c r="Q8757" s="11" t="str">
        <f t="shared" ca="1" si="613"/>
        <v>H</v>
      </c>
    </row>
    <row r="8758" spans="9:17" x14ac:dyDescent="0.25">
      <c r="I8758" s="11">
        <v>8757</v>
      </c>
      <c r="J8758" s="11">
        <f t="shared" ca="1" si="614"/>
        <v>-0.35531689926721455</v>
      </c>
      <c r="K8758" s="11">
        <f t="shared" ca="1" si="615"/>
        <v>2.9926533978889531</v>
      </c>
      <c r="L8758" s="11" t="str">
        <f t="shared" ca="1" si="612"/>
        <v>H</v>
      </c>
      <c r="M8758" s="11"/>
      <c r="N8758" s="11">
        <v>8757</v>
      </c>
      <c r="O8758" s="12">
        <f t="shared" ca="1" si="616"/>
        <v>-1.4713780226988149</v>
      </c>
      <c r="P8758" s="12">
        <f t="shared" ca="1" si="617"/>
        <v>0.85503687537284179</v>
      </c>
      <c r="Q8758" s="11" t="str">
        <f t="shared" ca="1" si="613"/>
        <v>H</v>
      </c>
    </row>
    <row r="8759" spans="9:17" x14ac:dyDescent="0.25">
      <c r="I8759" s="11">
        <v>8758</v>
      </c>
      <c r="J8759" s="11">
        <f t="shared" ca="1" si="614"/>
        <v>0.73909942055678457</v>
      </c>
      <c r="K8759" s="11">
        <f t="shared" ca="1" si="615"/>
        <v>1.5440015206742823</v>
      </c>
      <c r="L8759" s="11" t="str">
        <f t="shared" ca="1" si="612"/>
        <v>H</v>
      </c>
      <c r="M8759" s="11"/>
      <c r="N8759" s="11">
        <v>8758</v>
      </c>
      <c r="O8759" s="12">
        <f t="shared" ca="1" si="616"/>
        <v>0.63087773571309935</v>
      </c>
      <c r="P8759" s="12">
        <f t="shared" ca="1" si="617"/>
        <v>0.94216941253921427</v>
      </c>
      <c r="Q8759" s="11" t="str">
        <f t="shared" ca="1" si="613"/>
        <v>H</v>
      </c>
    </row>
    <row r="8760" spans="9:17" x14ac:dyDescent="0.25">
      <c r="I8760" s="11">
        <v>8759</v>
      </c>
      <c r="J8760" s="11">
        <f t="shared" ca="1" si="614"/>
        <v>2.5592546529079736</v>
      </c>
      <c r="K8760" s="11">
        <f t="shared" ca="1" si="615"/>
        <v>-0.2138614936512826</v>
      </c>
      <c r="L8760" s="11" t="str">
        <f t="shared" ca="1" si="612"/>
        <v>A</v>
      </c>
      <c r="M8760" s="11"/>
      <c r="N8760" s="11">
        <v>8759</v>
      </c>
      <c r="O8760" s="12">
        <f t="shared" ca="1" si="616"/>
        <v>-0.42950261702314063</v>
      </c>
      <c r="P8760" s="12">
        <f t="shared" ca="1" si="617"/>
        <v>2.229637387761493</v>
      </c>
      <c r="Q8760" s="11" t="str">
        <f t="shared" ca="1" si="613"/>
        <v>H</v>
      </c>
    </row>
    <row r="8761" spans="9:17" x14ac:dyDescent="0.25">
      <c r="I8761" s="11">
        <v>8760</v>
      </c>
      <c r="J8761" s="11">
        <f t="shared" ca="1" si="614"/>
        <v>1.1192265986196857</v>
      </c>
      <c r="K8761" s="11">
        <f t="shared" ca="1" si="615"/>
        <v>2.5954774715668059</v>
      </c>
      <c r="L8761" s="11" t="str">
        <f t="shared" ca="1" si="612"/>
        <v>H</v>
      </c>
      <c r="M8761" s="11"/>
      <c r="N8761" s="11">
        <v>8760</v>
      </c>
      <c r="O8761" s="12">
        <f t="shared" ca="1" si="616"/>
        <v>-1.3612469804089888</v>
      </c>
      <c r="P8761" s="12">
        <f t="shared" ca="1" si="617"/>
        <v>2.2040800350499872</v>
      </c>
      <c r="Q8761" s="11" t="str">
        <f t="shared" ca="1" si="613"/>
        <v>H</v>
      </c>
    </row>
    <row r="8762" spans="9:17" x14ac:dyDescent="0.25">
      <c r="I8762" s="11">
        <v>8761</v>
      </c>
      <c r="J8762" s="11">
        <f t="shared" ca="1" si="614"/>
        <v>2.3404838095353546</v>
      </c>
      <c r="K8762" s="11">
        <f t="shared" ca="1" si="615"/>
        <v>1.8614720664458408</v>
      </c>
      <c r="L8762" s="11" t="str">
        <f t="shared" ca="1" si="612"/>
        <v>A</v>
      </c>
      <c r="M8762" s="11"/>
      <c r="N8762" s="11">
        <v>8761</v>
      </c>
      <c r="O8762" s="12">
        <f t="shared" ca="1" si="616"/>
        <v>-1.5858115250000673</v>
      </c>
      <c r="P8762" s="12">
        <f t="shared" ca="1" si="617"/>
        <v>0.19366288188248648</v>
      </c>
      <c r="Q8762" s="11" t="str">
        <f t="shared" ca="1" si="613"/>
        <v>H</v>
      </c>
    </row>
    <row r="8763" spans="9:17" x14ac:dyDescent="0.25">
      <c r="I8763" s="11">
        <v>8762</v>
      </c>
      <c r="J8763" s="11">
        <f t="shared" ca="1" si="614"/>
        <v>2.25009228429139</v>
      </c>
      <c r="K8763" s="11">
        <f t="shared" ca="1" si="615"/>
        <v>1.7727550532290575</v>
      </c>
      <c r="L8763" s="11" t="str">
        <f t="shared" ca="1" si="612"/>
        <v>A</v>
      </c>
      <c r="M8763" s="11"/>
      <c r="N8763" s="11">
        <v>8762</v>
      </c>
      <c r="O8763" s="12">
        <f t="shared" ca="1" si="616"/>
        <v>1.8570418318519195</v>
      </c>
      <c r="P8763" s="12">
        <f t="shared" ca="1" si="617"/>
        <v>-0.2274438085939412</v>
      </c>
      <c r="Q8763" s="11" t="str">
        <f t="shared" ca="1" si="613"/>
        <v>A</v>
      </c>
    </row>
    <row r="8764" spans="9:17" x14ac:dyDescent="0.25">
      <c r="I8764" s="11">
        <v>8763</v>
      </c>
      <c r="J8764" s="11">
        <f t="shared" ca="1" si="614"/>
        <v>2.6865165164364129</v>
      </c>
      <c r="K8764" s="11">
        <f t="shared" ca="1" si="615"/>
        <v>1.7734099952236015</v>
      </c>
      <c r="L8764" s="11" t="str">
        <f t="shared" ca="1" si="612"/>
        <v>A</v>
      </c>
      <c r="M8764" s="11"/>
      <c r="N8764" s="11">
        <v>8763</v>
      </c>
      <c r="O8764" s="12">
        <f t="shared" ca="1" si="616"/>
        <v>-0.93107339869971173</v>
      </c>
      <c r="P8764" s="12">
        <f t="shared" ca="1" si="617"/>
        <v>1.7812971149197048</v>
      </c>
      <c r="Q8764" s="11" t="str">
        <f t="shared" ca="1" si="613"/>
        <v>H</v>
      </c>
    </row>
    <row r="8765" spans="9:17" x14ac:dyDescent="0.25">
      <c r="I8765" s="11">
        <v>8764</v>
      </c>
      <c r="J8765" s="11">
        <f t="shared" ca="1" si="614"/>
        <v>1.5575798092293258</v>
      </c>
      <c r="K8765" s="11">
        <f t="shared" ca="1" si="615"/>
        <v>1.5961890594716872</v>
      </c>
      <c r="L8765" s="11" t="str">
        <f t="shared" ca="1" si="612"/>
        <v>H</v>
      </c>
      <c r="M8765" s="11"/>
      <c r="N8765" s="11">
        <v>8764</v>
      </c>
      <c r="O8765" s="12">
        <f t="shared" ca="1" si="616"/>
        <v>0.52823283031214818</v>
      </c>
      <c r="P8765" s="12">
        <f t="shared" ca="1" si="617"/>
        <v>0.68142613967315668</v>
      </c>
      <c r="Q8765" s="11" t="str">
        <f t="shared" ca="1" si="613"/>
        <v>H</v>
      </c>
    </row>
    <row r="8766" spans="9:17" x14ac:dyDescent="0.25">
      <c r="I8766" s="11">
        <v>8765</v>
      </c>
      <c r="J8766" s="11">
        <f t="shared" ca="1" si="614"/>
        <v>1.4698472568617809</v>
      </c>
      <c r="K8766" s="11">
        <f t="shared" ca="1" si="615"/>
        <v>3.1767258801478797</v>
      </c>
      <c r="L8766" s="11" t="str">
        <f t="shared" ca="1" si="612"/>
        <v>H</v>
      </c>
      <c r="M8766" s="11"/>
      <c r="N8766" s="11">
        <v>8765</v>
      </c>
      <c r="O8766" s="12">
        <f t="shared" ca="1" si="616"/>
        <v>1.0109810184830161</v>
      </c>
      <c r="P8766" s="12">
        <f t="shared" ca="1" si="617"/>
        <v>0.75245433001189355</v>
      </c>
      <c r="Q8766" s="11" t="str">
        <f t="shared" ca="1" si="613"/>
        <v>A</v>
      </c>
    </row>
    <row r="8767" spans="9:17" x14ac:dyDescent="0.25">
      <c r="I8767" s="11">
        <v>8766</v>
      </c>
      <c r="J8767" s="11">
        <f t="shared" ca="1" si="614"/>
        <v>0.71191277457220636</v>
      </c>
      <c r="K8767" s="11">
        <f t="shared" ca="1" si="615"/>
        <v>1.7170825256124516</v>
      </c>
      <c r="L8767" s="11" t="str">
        <f t="shared" ca="1" si="612"/>
        <v>H</v>
      </c>
      <c r="M8767" s="11"/>
      <c r="N8767" s="11">
        <v>8766</v>
      </c>
      <c r="O8767" s="12">
        <f t="shared" ca="1" si="616"/>
        <v>0.8359604639066911</v>
      </c>
      <c r="P8767" s="12">
        <f t="shared" ca="1" si="617"/>
        <v>1.9379650437664457</v>
      </c>
      <c r="Q8767" s="11" t="str">
        <f t="shared" ca="1" si="613"/>
        <v>H</v>
      </c>
    </row>
    <row r="8768" spans="9:17" x14ac:dyDescent="0.25">
      <c r="I8768" s="11">
        <v>8767</v>
      </c>
      <c r="J8768" s="11">
        <f t="shared" ca="1" si="614"/>
        <v>2.7535645201439096</v>
      </c>
      <c r="K8768" s="11">
        <f t="shared" ca="1" si="615"/>
        <v>1.2001093376135545</v>
      </c>
      <c r="L8768" s="11" t="str">
        <f t="shared" ca="1" si="612"/>
        <v>A</v>
      </c>
      <c r="M8768" s="11"/>
      <c r="N8768" s="11">
        <v>8767</v>
      </c>
      <c r="O8768" s="12">
        <f t="shared" ca="1" si="616"/>
        <v>1.1156254699141113</v>
      </c>
      <c r="P8768" s="12">
        <f t="shared" ca="1" si="617"/>
        <v>0.6031606997786888</v>
      </c>
      <c r="Q8768" s="11" t="str">
        <f t="shared" ca="1" si="613"/>
        <v>A</v>
      </c>
    </row>
    <row r="8769" spans="9:17" x14ac:dyDescent="0.25">
      <c r="I8769" s="11">
        <v>8768</v>
      </c>
      <c r="J8769" s="11">
        <f t="shared" ca="1" si="614"/>
        <v>0.26881578286480901</v>
      </c>
      <c r="K8769" s="11">
        <f t="shared" ca="1" si="615"/>
        <v>2.114065891595962</v>
      </c>
      <c r="L8769" s="11" t="str">
        <f t="shared" ca="1" si="612"/>
        <v>H</v>
      </c>
      <c r="M8769" s="11"/>
      <c r="N8769" s="11">
        <v>8768</v>
      </c>
      <c r="O8769" s="12">
        <f t="shared" ca="1" si="616"/>
        <v>-0.97746160267470472</v>
      </c>
      <c r="P8769" s="12">
        <f t="shared" ca="1" si="617"/>
        <v>2.5850223424609524</v>
      </c>
      <c r="Q8769" s="11" t="str">
        <f t="shared" ca="1" si="613"/>
        <v>H</v>
      </c>
    </row>
    <row r="8770" spans="9:17" x14ac:dyDescent="0.25">
      <c r="I8770" s="11">
        <v>8769</v>
      </c>
      <c r="J8770" s="11">
        <f t="shared" ca="1" si="614"/>
        <v>-0.94377197305914662</v>
      </c>
      <c r="K8770" s="11">
        <f t="shared" ca="1" si="615"/>
        <v>2.3694354765070562</v>
      </c>
      <c r="L8770" s="11" t="str">
        <f t="shared" ca="1" si="612"/>
        <v>H</v>
      </c>
      <c r="M8770" s="11"/>
      <c r="N8770" s="11">
        <v>8769</v>
      </c>
      <c r="O8770" s="12">
        <f t="shared" ca="1" si="616"/>
        <v>-0.39408165926015237</v>
      </c>
      <c r="P8770" s="12">
        <f t="shared" ca="1" si="617"/>
        <v>1.0232182212346583</v>
      </c>
      <c r="Q8770" s="11" t="str">
        <f t="shared" ca="1" si="613"/>
        <v>H</v>
      </c>
    </row>
    <row r="8771" spans="9:17" x14ac:dyDescent="0.25">
      <c r="I8771" s="11">
        <v>8770</v>
      </c>
      <c r="J8771" s="11">
        <f t="shared" ref="J8771:J8834" ca="1" si="618">NORMINV(RAND(), $D$3,$F$3)</f>
        <v>0.85708117798949701</v>
      </c>
      <c r="K8771" s="11">
        <f t="shared" ref="K8771:K8834" ca="1" si="619">NORMINV(RAND(), $D$2,$F$2)</f>
        <v>1.9126608476485722</v>
      </c>
      <c r="L8771" s="11" t="str">
        <f t="shared" ca="1" si="612"/>
        <v>H</v>
      </c>
      <c r="M8771" s="11"/>
      <c r="N8771" s="11">
        <v>8770</v>
      </c>
      <c r="O8771" s="12">
        <f t="shared" ref="O8771:O8834" ca="1" si="620">NORMINV(RAND(), $D$11,$F$11)</f>
        <v>2.3294477963390463</v>
      </c>
      <c r="P8771" s="12">
        <f t="shared" ref="P8771:P8834" ca="1" si="621">NORMINV(RAND(), $D$10,$F$10)</f>
        <v>1.0386421340416803</v>
      </c>
      <c r="Q8771" s="11" t="str">
        <f t="shared" ca="1" si="613"/>
        <v>A</v>
      </c>
    </row>
    <row r="8772" spans="9:17" x14ac:dyDescent="0.25">
      <c r="I8772" s="11">
        <v>8771</v>
      </c>
      <c r="J8772" s="11">
        <f t="shared" ca="1" si="618"/>
        <v>-0.77714116762519081</v>
      </c>
      <c r="K8772" s="11">
        <f t="shared" ca="1" si="619"/>
        <v>1.8622177152905115</v>
      </c>
      <c r="L8772" s="11" t="str">
        <f t="shared" ca="1" si="612"/>
        <v>H</v>
      </c>
      <c r="M8772" s="11"/>
      <c r="N8772" s="11">
        <v>8771</v>
      </c>
      <c r="O8772" s="12">
        <f t="shared" ca="1" si="620"/>
        <v>1.6298821947742679</v>
      </c>
      <c r="P8772" s="12">
        <f t="shared" ca="1" si="621"/>
        <v>8.9330911720549855E-2</v>
      </c>
      <c r="Q8772" s="11" t="str">
        <f t="shared" ca="1" si="613"/>
        <v>A</v>
      </c>
    </row>
    <row r="8773" spans="9:17" x14ac:dyDescent="0.25">
      <c r="I8773" s="11">
        <v>8772</v>
      </c>
      <c r="J8773" s="11">
        <f t="shared" ca="1" si="618"/>
        <v>0.57405396270815245</v>
      </c>
      <c r="K8773" s="11">
        <f t="shared" ca="1" si="619"/>
        <v>1.9746374765282912</v>
      </c>
      <c r="L8773" s="11" t="str">
        <f t="shared" ca="1" si="612"/>
        <v>H</v>
      </c>
      <c r="M8773" s="11"/>
      <c r="N8773" s="11">
        <v>8772</v>
      </c>
      <c r="O8773" s="12">
        <f t="shared" ca="1" si="620"/>
        <v>1.4227612181498337</v>
      </c>
      <c r="P8773" s="12">
        <f t="shared" ca="1" si="621"/>
        <v>1.7626612528861498</v>
      </c>
      <c r="Q8773" s="11" t="str">
        <f t="shared" ca="1" si="613"/>
        <v>H</v>
      </c>
    </row>
    <row r="8774" spans="9:17" x14ac:dyDescent="0.25">
      <c r="I8774" s="11">
        <v>8773</v>
      </c>
      <c r="J8774" s="11">
        <f t="shared" ca="1" si="618"/>
        <v>1.5512639863373923E-2</v>
      </c>
      <c r="K8774" s="11">
        <f t="shared" ca="1" si="619"/>
        <v>2.0211201900837064</v>
      </c>
      <c r="L8774" s="11" t="str">
        <f t="shared" ca="1" si="612"/>
        <v>H</v>
      </c>
      <c r="M8774" s="11"/>
      <c r="N8774" s="11">
        <v>8773</v>
      </c>
      <c r="O8774" s="12">
        <f t="shared" ca="1" si="620"/>
        <v>1.0330579462696874</v>
      </c>
      <c r="P8774" s="12">
        <f t="shared" ca="1" si="621"/>
        <v>0.89138675958674007</v>
      </c>
      <c r="Q8774" s="11" t="str">
        <f t="shared" ca="1" si="613"/>
        <v>A</v>
      </c>
    </row>
    <row r="8775" spans="9:17" x14ac:dyDescent="0.25">
      <c r="I8775" s="11">
        <v>8774</v>
      </c>
      <c r="J8775" s="11">
        <f t="shared" ca="1" si="618"/>
        <v>1.4367904038940507</v>
      </c>
      <c r="K8775" s="11">
        <f t="shared" ca="1" si="619"/>
        <v>1.4197753968334919</v>
      </c>
      <c r="L8775" s="11" t="str">
        <f t="shared" ca="1" si="612"/>
        <v>A</v>
      </c>
      <c r="M8775" s="11"/>
      <c r="N8775" s="11">
        <v>8774</v>
      </c>
      <c r="O8775" s="12">
        <f t="shared" ca="1" si="620"/>
        <v>0.64498177295455916</v>
      </c>
      <c r="P8775" s="12">
        <f t="shared" ca="1" si="621"/>
        <v>0.7323672394549231</v>
      </c>
      <c r="Q8775" s="11" t="str">
        <f t="shared" ca="1" si="613"/>
        <v>H</v>
      </c>
    </row>
    <row r="8776" spans="9:17" x14ac:dyDescent="0.25">
      <c r="I8776" s="11">
        <v>8775</v>
      </c>
      <c r="J8776" s="11">
        <f t="shared" ca="1" si="618"/>
        <v>-1.6071457011128358</v>
      </c>
      <c r="K8776" s="11">
        <f t="shared" ca="1" si="619"/>
        <v>2.239813731996906</v>
      </c>
      <c r="L8776" s="11" t="str">
        <f t="shared" ca="1" si="612"/>
        <v>H</v>
      </c>
      <c r="M8776" s="11"/>
      <c r="N8776" s="11">
        <v>8775</v>
      </c>
      <c r="O8776" s="12">
        <f t="shared" ca="1" si="620"/>
        <v>-0.92843805179790606</v>
      </c>
      <c r="P8776" s="12">
        <f t="shared" ca="1" si="621"/>
        <v>0.17513655276027573</v>
      </c>
      <c r="Q8776" s="11" t="str">
        <f t="shared" ca="1" si="613"/>
        <v>H</v>
      </c>
    </row>
    <row r="8777" spans="9:17" x14ac:dyDescent="0.25">
      <c r="I8777" s="11">
        <v>8776</v>
      </c>
      <c r="J8777" s="11">
        <f t="shared" ca="1" si="618"/>
        <v>3.8477014819974271</v>
      </c>
      <c r="K8777" s="11">
        <f t="shared" ca="1" si="619"/>
        <v>1.7796866129787265</v>
      </c>
      <c r="L8777" s="11" t="str">
        <f t="shared" ca="1" si="612"/>
        <v>A</v>
      </c>
      <c r="M8777" s="11"/>
      <c r="N8777" s="11">
        <v>8776</v>
      </c>
      <c r="O8777" s="12">
        <f t="shared" ca="1" si="620"/>
        <v>2.3624919171208116</v>
      </c>
      <c r="P8777" s="12">
        <f t="shared" ca="1" si="621"/>
        <v>2.2570625890810927</v>
      </c>
      <c r="Q8777" s="11" t="str">
        <f t="shared" ca="1" si="613"/>
        <v>A</v>
      </c>
    </row>
    <row r="8778" spans="9:17" x14ac:dyDescent="0.25">
      <c r="I8778" s="11">
        <v>8777</v>
      </c>
      <c r="J8778" s="11">
        <f t="shared" ca="1" si="618"/>
        <v>-0.30055274886658279</v>
      </c>
      <c r="K8778" s="11">
        <f t="shared" ca="1" si="619"/>
        <v>3.6418492772808033</v>
      </c>
      <c r="L8778" s="11" t="str">
        <f t="shared" ca="1" si="612"/>
        <v>H</v>
      </c>
      <c r="M8778" s="11"/>
      <c r="N8778" s="11">
        <v>8777</v>
      </c>
      <c r="O8778" s="12">
        <f t="shared" ca="1" si="620"/>
        <v>0.5382218346830685</v>
      </c>
      <c r="P8778" s="12">
        <f t="shared" ca="1" si="621"/>
        <v>-0.87345104836641219</v>
      </c>
      <c r="Q8778" s="11" t="str">
        <f t="shared" ca="1" si="613"/>
        <v>A</v>
      </c>
    </row>
    <row r="8779" spans="9:17" x14ac:dyDescent="0.25">
      <c r="I8779" s="11">
        <v>8778</v>
      </c>
      <c r="J8779" s="11">
        <f t="shared" ca="1" si="618"/>
        <v>1.489750898338958</v>
      </c>
      <c r="K8779" s="11">
        <f t="shared" ca="1" si="619"/>
        <v>3.6350249253195592</v>
      </c>
      <c r="L8779" s="11" t="str">
        <f t="shared" ca="1" si="612"/>
        <v>H</v>
      </c>
      <c r="M8779" s="11"/>
      <c r="N8779" s="11">
        <v>8778</v>
      </c>
      <c r="O8779" s="12">
        <f t="shared" ca="1" si="620"/>
        <v>1.6914119604380631</v>
      </c>
      <c r="P8779" s="12">
        <f t="shared" ca="1" si="621"/>
        <v>0.71307362329412305</v>
      </c>
      <c r="Q8779" s="11" t="str">
        <f t="shared" ca="1" si="613"/>
        <v>A</v>
      </c>
    </row>
    <row r="8780" spans="9:17" x14ac:dyDescent="0.25">
      <c r="I8780" s="11">
        <v>8779</v>
      </c>
      <c r="J8780" s="11">
        <f t="shared" ca="1" si="618"/>
        <v>2.2781201230934536</v>
      </c>
      <c r="K8780" s="11">
        <f t="shared" ca="1" si="619"/>
        <v>2.4860531706018407</v>
      </c>
      <c r="L8780" s="11" t="str">
        <f t="shared" ca="1" si="612"/>
        <v>H</v>
      </c>
      <c r="M8780" s="11"/>
      <c r="N8780" s="11">
        <v>8779</v>
      </c>
      <c r="O8780" s="12">
        <f t="shared" ca="1" si="620"/>
        <v>2.2386643217483924</v>
      </c>
      <c r="P8780" s="12">
        <f t="shared" ca="1" si="621"/>
        <v>2.9317831411343205</v>
      </c>
      <c r="Q8780" s="11" t="str">
        <f t="shared" ca="1" si="613"/>
        <v>H</v>
      </c>
    </row>
    <row r="8781" spans="9:17" x14ac:dyDescent="0.25">
      <c r="I8781" s="11">
        <v>8780</v>
      </c>
      <c r="J8781" s="11">
        <f t="shared" ca="1" si="618"/>
        <v>0.66517185741630347</v>
      </c>
      <c r="K8781" s="11">
        <f t="shared" ca="1" si="619"/>
        <v>3.2466825420227616</v>
      </c>
      <c r="L8781" s="11" t="str">
        <f t="shared" ca="1" si="612"/>
        <v>H</v>
      </c>
      <c r="M8781" s="11"/>
      <c r="N8781" s="11">
        <v>8780</v>
      </c>
      <c r="O8781" s="12">
        <f t="shared" ca="1" si="620"/>
        <v>1.3045755953479417</v>
      </c>
      <c r="P8781" s="12">
        <f t="shared" ca="1" si="621"/>
        <v>2.0964739490942743</v>
      </c>
      <c r="Q8781" s="11" t="str">
        <f t="shared" ca="1" si="613"/>
        <v>H</v>
      </c>
    </row>
    <row r="8782" spans="9:17" x14ac:dyDescent="0.25">
      <c r="I8782" s="11">
        <v>8781</v>
      </c>
      <c r="J8782" s="11">
        <f t="shared" ca="1" si="618"/>
        <v>-1.1554736556025516</v>
      </c>
      <c r="K8782" s="11">
        <f t="shared" ca="1" si="619"/>
        <v>2.9516693710134891</v>
      </c>
      <c r="L8782" s="11" t="str">
        <f t="shared" ca="1" si="612"/>
        <v>H</v>
      </c>
      <c r="M8782" s="11"/>
      <c r="N8782" s="11">
        <v>8781</v>
      </c>
      <c r="O8782" s="12">
        <f t="shared" ca="1" si="620"/>
        <v>-0.88593921901972661</v>
      </c>
      <c r="P8782" s="12">
        <f t="shared" ca="1" si="621"/>
        <v>2.5020178580577177</v>
      </c>
      <c r="Q8782" s="11" t="str">
        <f t="shared" ca="1" si="613"/>
        <v>H</v>
      </c>
    </row>
    <row r="8783" spans="9:17" x14ac:dyDescent="0.25">
      <c r="I8783" s="11">
        <v>8782</v>
      </c>
      <c r="J8783" s="11">
        <f t="shared" ca="1" si="618"/>
        <v>-0.76226524982844446</v>
      </c>
      <c r="K8783" s="11">
        <f t="shared" ca="1" si="619"/>
        <v>0.36873675331135125</v>
      </c>
      <c r="L8783" s="11" t="str">
        <f t="shared" ca="1" si="612"/>
        <v>H</v>
      </c>
      <c r="M8783" s="11"/>
      <c r="N8783" s="11">
        <v>8782</v>
      </c>
      <c r="O8783" s="12">
        <f t="shared" ca="1" si="620"/>
        <v>0.5056842487054144</v>
      </c>
      <c r="P8783" s="12">
        <f t="shared" ca="1" si="621"/>
        <v>2.1046806577811141</v>
      </c>
      <c r="Q8783" s="11" t="str">
        <f t="shared" ca="1" si="613"/>
        <v>H</v>
      </c>
    </row>
    <row r="8784" spans="9:17" x14ac:dyDescent="0.25">
      <c r="I8784" s="11">
        <v>8783</v>
      </c>
      <c r="J8784" s="11">
        <f t="shared" ca="1" si="618"/>
        <v>4.6602499930916501</v>
      </c>
      <c r="K8784" s="11">
        <f t="shared" ca="1" si="619"/>
        <v>-5.0301842248809958E-2</v>
      </c>
      <c r="L8784" s="11" t="str">
        <f t="shared" ca="1" si="612"/>
        <v>A</v>
      </c>
      <c r="M8784" s="11"/>
      <c r="N8784" s="11">
        <v>8783</v>
      </c>
      <c r="O8784" s="12">
        <f t="shared" ca="1" si="620"/>
        <v>-5.059032138205366E-2</v>
      </c>
      <c r="P8784" s="12">
        <f t="shared" ca="1" si="621"/>
        <v>-0.83533277475074841</v>
      </c>
      <c r="Q8784" s="11" t="str">
        <f t="shared" ca="1" si="613"/>
        <v>A</v>
      </c>
    </row>
    <row r="8785" spans="9:17" x14ac:dyDescent="0.25">
      <c r="I8785" s="11">
        <v>8784</v>
      </c>
      <c r="J8785" s="11">
        <f t="shared" ca="1" si="618"/>
        <v>2.6559452210359269</v>
      </c>
      <c r="K8785" s="11">
        <f t="shared" ca="1" si="619"/>
        <v>2.5031876344759914</v>
      </c>
      <c r="L8785" s="11" t="str">
        <f t="shared" ca="1" si="612"/>
        <v>A</v>
      </c>
      <c r="M8785" s="11"/>
      <c r="N8785" s="11">
        <v>8784</v>
      </c>
      <c r="O8785" s="12">
        <f t="shared" ca="1" si="620"/>
        <v>-0.23086200698133008</v>
      </c>
      <c r="P8785" s="12">
        <f t="shared" ca="1" si="621"/>
        <v>-0.20297803092752287</v>
      </c>
      <c r="Q8785" s="11" t="str">
        <f t="shared" ca="1" si="613"/>
        <v>H</v>
      </c>
    </row>
    <row r="8786" spans="9:17" x14ac:dyDescent="0.25">
      <c r="I8786" s="11">
        <v>8785</v>
      </c>
      <c r="J8786" s="11">
        <f t="shared" ca="1" si="618"/>
        <v>1.3090145163927942</v>
      </c>
      <c r="K8786" s="11">
        <f t="shared" ca="1" si="619"/>
        <v>1.3706873473440195</v>
      </c>
      <c r="L8786" s="11" t="str">
        <f t="shared" ca="1" si="612"/>
        <v>H</v>
      </c>
      <c r="M8786" s="11"/>
      <c r="N8786" s="11">
        <v>8785</v>
      </c>
      <c r="O8786" s="12">
        <f t="shared" ca="1" si="620"/>
        <v>1.6351420059093262</v>
      </c>
      <c r="P8786" s="12">
        <f t="shared" ca="1" si="621"/>
        <v>0.86979007771383432</v>
      </c>
      <c r="Q8786" s="11" t="str">
        <f t="shared" ca="1" si="613"/>
        <v>A</v>
      </c>
    </row>
    <row r="8787" spans="9:17" x14ac:dyDescent="0.25">
      <c r="I8787" s="11">
        <v>8786</v>
      </c>
      <c r="J8787" s="11">
        <f t="shared" ca="1" si="618"/>
        <v>0.63346702388386977</v>
      </c>
      <c r="K8787" s="11">
        <f t="shared" ca="1" si="619"/>
        <v>0.93283921013777715</v>
      </c>
      <c r="L8787" s="11" t="str">
        <f t="shared" ca="1" si="612"/>
        <v>H</v>
      </c>
      <c r="M8787" s="11"/>
      <c r="N8787" s="11">
        <v>8786</v>
      </c>
      <c r="O8787" s="12">
        <f t="shared" ca="1" si="620"/>
        <v>0.46188635398167593</v>
      </c>
      <c r="P8787" s="12">
        <f t="shared" ca="1" si="621"/>
        <v>2.453047555915715</v>
      </c>
      <c r="Q8787" s="11" t="str">
        <f t="shared" ca="1" si="613"/>
        <v>H</v>
      </c>
    </row>
    <row r="8788" spans="9:17" x14ac:dyDescent="0.25">
      <c r="I8788" s="11">
        <v>8787</v>
      </c>
      <c r="J8788" s="11">
        <f t="shared" ca="1" si="618"/>
        <v>0.50247982506266731</v>
      </c>
      <c r="K8788" s="11">
        <f t="shared" ca="1" si="619"/>
        <v>2.2957067902671273</v>
      </c>
      <c r="L8788" s="11" t="str">
        <f t="shared" ca="1" si="612"/>
        <v>H</v>
      </c>
      <c r="M8788" s="11"/>
      <c r="N8788" s="11">
        <v>8787</v>
      </c>
      <c r="O8788" s="12">
        <f t="shared" ca="1" si="620"/>
        <v>3.0520868036703837</v>
      </c>
      <c r="P8788" s="12">
        <f t="shared" ca="1" si="621"/>
        <v>0.67604758798968234</v>
      </c>
      <c r="Q8788" s="11" t="str">
        <f t="shared" ca="1" si="613"/>
        <v>A</v>
      </c>
    </row>
    <row r="8789" spans="9:17" x14ac:dyDescent="0.25">
      <c r="I8789" s="11">
        <v>8788</v>
      </c>
      <c r="J8789" s="11">
        <f t="shared" ca="1" si="618"/>
        <v>2.0704387741058796</v>
      </c>
      <c r="K8789" s="11">
        <f t="shared" ca="1" si="619"/>
        <v>2.5601408145101177</v>
      </c>
      <c r="L8789" s="11" t="str">
        <f t="shared" ca="1" si="612"/>
        <v>H</v>
      </c>
      <c r="M8789" s="11"/>
      <c r="N8789" s="11">
        <v>8788</v>
      </c>
      <c r="O8789" s="12">
        <f t="shared" ca="1" si="620"/>
        <v>-0.29457706385756077</v>
      </c>
      <c r="P8789" s="12">
        <f t="shared" ca="1" si="621"/>
        <v>0.68156389405044526</v>
      </c>
      <c r="Q8789" s="11" t="str">
        <f t="shared" ca="1" si="613"/>
        <v>H</v>
      </c>
    </row>
    <row r="8790" spans="9:17" x14ac:dyDescent="0.25">
      <c r="I8790" s="11">
        <v>8789</v>
      </c>
      <c r="J8790" s="11">
        <f t="shared" ca="1" si="618"/>
        <v>0.13307837903863873</v>
      </c>
      <c r="K8790" s="11">
        <f t="shared" ca="1" si="619"/>
        <v>1.7865864963355385</v>
      </c>
      <c r="L8790" s="11" t="str">
        <f t="shared" ca="1" si="612"/>
        <v>H</v>
      </c>
      <c r="M8790" s="11"/>
      <c r="N8790" s="11">
        <v>8789</v>
      </c>
      <c r="O8790" s="12">
        <f t="shared" ca="1" si="620"/>
        <v>2.1724257584236368</v>
      </c>
      <c r="P8790" s="12">
        <f t="shared" ca="1" si="621"/>
        <v>0.82546406366580771</v>
      </c>
      <c r="Q8790" s="11" t="str">
        <f t="shared" ca="1" si="613"/>
        <v>A</v>
      </c>
    </row>
    <row r="8791" spans="9:17" x14ac:dyDescent="0.25">
      <c r="I8791" s="11">
        <v>8790</v>
      </c>
      <c r="J8791" s="11">
        <f t="shared" ca="1" si="618"/>
        <v>0.56662941011894019</v>
      </c>
      <c r="K8791" s="11">
        <f t="shared" ca="1" si="619"/>
        <v>1.3141952769539325</v>
      </c>
      <c r="L8791" s="11" t="str">
        <f t="shared" ca="1" si="612"/>
        <v>H</v>
      </c>
      <c r="M8791" s="11"/>
      <c r="N8791" s="11">
        <v>8790</v>
      </c>
      <c r="O8791" s="12">
        <f t="shared" ca="1" si="620"/>
        <v>0.35944861924005816</v>
      </c>
      <c r="P8791" s="12">
        <f t="shared" ca="1" si="621"/>
        <v>2.8302844015190045</v>
      </c>
      <c r="Q8791" s="11" t="str">
        <f t="shared" ca="1" si="613"/>
        <v>H</v>
      </c>
    </row>
    <row r="8792" spans="9:17" x14ac:dyDescent="0.25">
      <c r="I8792" s="11">
        <v>8791</v>
      </c>
      <c r="J8792" s="11">
        <f t="shared" ca="1" si="618"/>
        <v>0.58775650465393503</v>
      </c>
      <c r="K8792" s="11">
        <f t="shared" ca="1" si="619"/>
        <v>2.1746961780181602</v>
      </c>
      <c r="L8792" s="11" t="str">
        <f t="shared" ca="1" si="612"/>
        <v>H</v>
      </c>
      <c r="M8792" s="11"/>
      <c r="N8792" s="11">
        <v>8791</v>
      </c>
      <c r="O8792" s="12">
        <f t="shared" ca="1" si="620"/>
        <v>2.4678088942573364</v>
      </c>
      <c r="P8792" s="12">
        <f t="shared" ca="1" si="621"/>
        <v>9.1101992957349998E-2</v>
      </c>
      <c r="Q8792" s="11" t="str">
        <f t="shared" ca="1" si="613"/>
        <v>A</v>
      </c>
    </row>
    <row r="8793" spans="9:17" x14ac:dyDescent="0.25">
      <c r="I8793" s="11">
        <v>8792</v>
      </c>
      <c r="J8793" s="11">
        <f t="shared" ca="1" si="618"/>
        <v>0.9510846981219333</v>
      </c>
      <c r="K8793" s="11">
        <f t="shared" ca="1" si="619"/>
        <v>1.25199548345137</v>
      </c>
      <c r="L8793" s="11" t="str">
        <f t="shared" ca="1" si="612"/>
        <v>H</v>
      </c>
      <c r="M8793" s="11"/>
      <c r="N8793" s="11">
        <v>8792</v>
      </c>
      <c r="O8793" s="12">
        <f t="shared" ca="1" si="620"/>
        <v>0.63003005849137761</v>
      </c>
      <c r="P8793" s="12">
        <f t="shared" ca="1" si="621"/>
        <v>0.9320270323823131</v>
      </c>
      <c r="Q8793" s="11" t="str">
        <f t="shared" ca="1" si="613"/>
        <v>H</v>
      </c>
    </row>
    <row r="8794" spans="9:17" x14ac:dyDescent="0.25">
      <c r="I8794" s="11">
        <v>8793</v>
      </c>
      <c r="J8794" s="11">
        <f t="shared" ca="1" si="618"/>
        <v>1.5496676337282276</v>
      </c>
      <c r="K8794" s="11">
        <f t="shared" ca="1" si="619"/>
        <v>1.6497655773958431</v>
      </c>
      <c r="L8794" s="11" t="str">
        <f t="shared" ca="1" si="612"/>
        <v>H</v>
      </c>
      <c r="M8794" s="11"/>
      <c r="N8794" s="11">
        <v>8793</v>
      </c>
      <c r="O8794" s="12">
        <f t="shared" ca="1" si="620"/>
        <v>0.77000909009238028</v>
      </c>
      <c r="P8794" s="12">
        <f t="shared" ca="1" si="621"/>
        <v>1.7542518739471777</v>
      </c>
      <c r="Q8794" s="11" t="str">
        <f t="shared" ca="1" si="613"/>
        <v>H</v>
      </c>
    </row>
    <row r="8795" spans="9:17" x14ac:dyDescent="0.25">
      <c r="I8795" s="11">
        <v>8794</v>
      </c>
      <c r="J8795" s="11">
        <f t="shared" ca="1" si="618"/>
        <v>-1.2961280789468304</v>
      </c>
      <c r="K8795" s="11">
        <f t="shared" ca="1" si="619"/>
        <v>0.87895964562908535</v>
      </c>
      <c r="L8795" s="11" t="str">
        <f t="shared" ca="1" si="612"/>
        <v>H</v>
      </c>
      <c r="M8795" s="11"/>
      <c r="N8795" s="11">
        <v>8794</v>
      </c>
      <c r="O8795" s="12">
        <f t="shared" ca="1" si="620"/>
        <v>0.59642091536653208</v>
      </c>
      <c r="P8795" s="12">
        <f t="shared" ca="1" si="621"/>
        <v>0.84651738064443693</v>
      </c>
      <c r="Q8795" s="11" t="str">
        <f t="shared" ca="1" si="613"/>
        <v>H</v>
      </c>
    </row>
    <row r="8796" spans="9:17" x14ac:dyDescent="0.25">
      <c r="I8796" s="11">
        <v>8795</v>
      </c>
      <c r="J8796" s="11">
        <f t="shared" ca="1" si="618"/>
        <v>0.76650169365583576</v>
      </c>
      <c r="K8796" s="11">
        <f t="shared" ca="1" si="619"/>
        <v>1.2927799132378714</v>
      </c>
      <c r="L8796" s="11" t="str">
        <f t="shared" ca="1" si="612"/>
        <v>H</v>
      </c>
      <c r="M8796" s="11"/>
      <c r="N8796" s="11">
        <v>8795</v>
      </c>
      <c r="O8796" s="12">
        <f t="shared" ca="1" si="620"/>
        <v>2.4973117256012083</v>
      </c>
      <c r="P8796" s="12">
        <f t="shared" ca="1" si="621"/>
        <v>0.89994311648776804</v>
      </c>
      <c r="Q8796" s="11" t="str">
        <f t="shared" ca="1" si="613"/>
        <v>A</v>
      </c>
    </row>
    <row r="8797" spans="9:17" x14ac:dyDescent="0.25">
      <c r="I8797" s="11">
        <v>8796</v>
      </c>
      <c r="J8797" s="11">
        <f t="shared" ca="1" si="618"/>
        <v>2.545321905677457</v>
      </c>
      <c r="K8797" s="11">
        <f t="shared" ca="1" si="619"/>
        <v>5.3341764046804627</v>
      </c>
      <c r="L8797" s="11" t="str">
        <f t="shared" ca="1" si="612"/>
        <v>H</v>
      </c>
      <c r="M8797" s="11"/>
      <c r="N8797" s="11">
        <v>8796</v>
      </c>
      <c r="O8797" s="12">
        <f t="shared" ca="1" si="620"/>
        <v>0.50529583934002276</v>
      </c>
      <c r="P8797" s="12">
        <f t="shared" ca="1" si="621"/>
        <v>-0.75043879147379688</v>
      </c>
      <c r="Q8797" s="11" t="str">
        <f t="shared" ca="1" si="613"/>
        <v>A</v>
      </c>
    </row>
    <row r="8798" spans="9:17" x14ac:dyDescent="0.25">
      <c r="I8798" s="11">
        <v>8797</v>
      </c>
      <c r="J8798" s="11">
        <f t="shared" ca="1" si="618"/>
        <v>1.0202857383588761</v>
      </c>
      <c r="K8798" s="11">
        <f t="shared" ca="1" si="619"/>
        <v>1.7850544982705141</v>
      </c>
      <c r="L8798" s="11" t="str">
        <f t="shared" ca="1" si="612"/>
        <v>H</v>
      </c>
      <c r="M8798" s="11"/>
      <c r="N8798" s="11">
        <v>8797</v>
      </c>
      <c r="O8798" s="12">
        <f t="shared" ca="1" si="620"/>
        <v>1.00019120063254</v>
      </c>
      <c r="P8798" s="12">
        <f t="shared" ca="1" si="621"/>
        <v>3.6826945628368977</v>
      </c>
      <c r="Q8798" s="11" t="str">
        <f t="shared" ca="1" si="613"/>
        <v>H</v>
      </c>
    </row>
    <row r="8799" spans="9:17" x14ac:dyDescent="0.25">
      <c r="I8799" s="11">
        <v>8798</v>
      </c>
      <c r="J8799" s="11">
        <f t="shared" ca="1" si="618"/>
        <v>0.83847234773146662</v>
      </c>
      <c r="K8799" s="11">
        <f t="shared" ca="1" si="619"/>
        <v>3.7275095954119735</v>
      </c>
      <c r="L8799" s="11" t="str">
        <f t="shared" ca="1" si="612"/>
        <v>H</v>
      </c>
      <c r="M8799" s="11"/>
      <c r="N8799" s="11">
        <v>8798</v>
      </c>
      <c r="O8799" s="12">
        <f t="shared" ca="1" si="620"/>
        <v>0.68951662447202111</v>
      </c>
      <c r="P8799" s="12">
        <f t="shared" ca="1" si="621"/>
        <v>0.69953285829959411</v>
      </c>
      <c r="Q8799" s="11" t="str">
        <f t="shared" ca="1" si="613"/>
        <v>H</v>
      </c>
    </row>
    <row r="8800" spans="9:17" x14ac:dyDescent="0.25">
      <c r="I8800" s="11">
        <v>8799</v>
      </c>
      <c r="J8800" s="11">
        <f t="shared" ca="1" si="618"/>
        <v>0.97758775248055041</v>
      </c>
      <c r="K8800" s="11">
        <f t="shared" ca="1" si="619"/>
        <v>3.9572243310992379</v>
      </c>
      <c r="L8800" s="11" t="str">
        <f t="shared" ca="1" si="612"/>
        <v>H</v>
      </c>
      <c r="M8800" s="11"/>
      <c r="N8800" s="11">
        <v>8799</v>
      </c>
      <c r="O8800" s="12">
        <f t="shared" ca="1" si="620"/>
        <v>0.95455893052015595</v>
      </c>
      <c r="P8800" s="12">
        <f t="shared" ca="1" si="621"/>
        <v>2.6831593352099192</v>
      </c>
      <c r="Q8800" s="11" t="str">
        <f t="shared" ca="1" si="613"/>
        <v>H</v>
      </c>
    </row>
    <row r="8801" spans="9:17" x14ac:dyDescent="0.25">
      <c r="I8801" s="11">
        <v>8800</v>
      </c>
      <c r="J8801" s="11">
        <f t="shared" ca="1" si="618"/>
        <v>1.2707971328498839</v>
      </c>
      <c r="K8801" s="11">
        <f t="shared" ca="1" si="619"/>
        <v>1.3990753087894054</v>
      </c>
      <c r="L8801" s="11" t="str">
        <f t="shared" ca="1" si="612"/>
        <v>H</v>
      </c>
      <c r="M8801" s="11"/>
      <c r="N8801" s="11">
        <v>8800</v>
      </c>
      <c r="O8801" s="12">
        <f t="shared" ca="1" si="620"/>
        <v>-0.21455936237931073</v>
      </c>
      <c r="P8801" s="12">
        <f t="shared" ca="1" si="621"/>
        <v>2.4691949787459633</v>
      </c>
      <c r="Q8801" s="11" t="str">
        <f t="shared" ca="1" si="613"/>
        <v>H</v>
      </c>
    </row>
    <row r="8802" spans="9:17" x14ac:dyDescent="0.25">
      <c r="I8802" s="11">
        <v>8801</v>
      </c>
      <c r="J8802" s="11">
        <f t="shared" ca="1" si="618"/>
        <v>-0.99967631592109985</v>
      </c>
      <c r="K8802" s="11">
        <f t="shared" ca="1" si="619"/>
        <v>1.8625877967332403</v>
      </c>
      <c r="L8802" s="11" t="str">
        <f t="shared" ca="1" si="612"/>
        <v>H</v>
      </c>
      <c r="M8802" s="11"/>
      <c r="N8802" s="11">
        <v>8801</v>
      </c>
      <c r="O8802" s="12">
        <f t="shared" ca="1" si="620"/>
        <v>2.6473326837011744</v>
      </c>
      <c r="P8802" s="12">
        <f t="shared" ca="1" si="621"/>
        <v>1.0806962004280578</v>
      </c>
      <c r="Q8802" s="11" t="str">
        <f t="shared" ca="1" si="613"/>
        <v>A</v>
      </c>
    </row>
    <row r="8803" spans="9:17" x14ac:dyDescent="0.25">
      <c r="I8803" s="11">
        <v>8802</v>
      </c>
      <c r="J8803" s="11">
        <f t="shared" ca="1" si="618"/>
        <v>2.0102917534846454</v>
      </c>
      <c r="K8803" s="11">
        <f t="shared" ca="1" si="619"/>
        <v>2.2607250047756797</v>
      </c>
      <c r="L8803" s="11" t="str">
        <f t="shared" ca="1" si="612"/>
        <v>H</v>
      </c>
      <c r="M8803" s="11"/>
      <c r="N8803" s="11">
        <v>8802</v>
      </c>
      <c r="O8803" s="12">
        <f t="shared" ca="1" si="620"/>
        <v>-1.8229731224140828</v>
      </c>
      <c r="P8803" s="12">
        <f t="shared" ca="1" si="621"/>
        <v>2.3590020667333471</v>
      </c>
      <c r="Q8803" s="11" t="str">
        <f t="shared" ca="1" si="613"/>
        <v>H</v>
      </c>
    </row>
    <row r="8804" spans="9:17" x14ac:dyDescent="0.25">
      <c r="I8804" s="11">
        <v>8803</v>
      </c>
      <c r="J8804" s="11">
        <f t="shared" ca="1" si="618"/>
        <v>2.12486186442852</v>
      </c>
      <c r="K8804" s="11">
        <f t="shared" ca="1" si="619"/>
        <v>0.11832764888905989</v>
      </c>
      <c r="L8804" s="11" t="str">
        <f t="shared" ca="1" si="612"/>
        <v>A</v>
      </c>
      <c r="M8804" s="11"/>
      <c r="N8804" s="11">
        <v>8803</v>
      </c>
      <c r="O8804" s="12">
        <f t="shared" ca="1" si="620"/>
        <v>1.2301549222699735</v>
      </c>
      <c r="P8804" s="12">
        <f t="shared" ca="1" si="621"/>
        <v>1.474751773716183</v>
      </c>
      <c r="Q8804" s="11" t="str">
        <f t="shared" ca="1" si="613"/>
        <v>H</v>
      </c>
    </row>
    <row r="8805" spans="9:17" x14ac:dyDescent="0.25">
      <c r="I8805" s="11">
        <v>8804</v>
      </c>
      <c r="J8805" s="11">
        <f t="shared" ca="1" si="618"/>
        <v>1.3508038664575144</v>
      </c>
      <c r="K8805" s="11">
        <f t="shared" ca="1" si="619"/>
        <v>1.495052506166989</v>
      </c>
      <c r="L8805" s="11" t="str">
        <f t="shared" ca="1" si="612"/>
        <v>H</v>
      </c>
      <c r="M8805" s="11"/>
      <c r="N8805" s="11">
        <v>8804</v>
      </c>
      <c r="O8805" s="12">
        <f t="shared" ca="1" si="620"/>
        <v>1.1750998493058975</v>
      </c>
      <c r="P8805" s="12">
        <f t="shared" ca="1" si="621"/>
        <v>2.5428551387727731</v>
      </c>
      <c r="Q8805" s="11" t="str">
        <f t="shared" ca="1" si="613"/>
        <v>H</v>
      </c>
    </row>
    <row r="8806" spans="9:17" x14ac:dyDescent="0.25">
      <c r="I8806" s="11">
        <v>8805</v>
      </c>
      <c r="J8806" s="11">
        <f t="shared" ca="1" si="618"/>
        <v>-0.4317006979978103</v>
      </c>
      <c r="K8806" s="11">
        <f t="shared" ca="1" si="619"/>
        <v>0.2360088273724521</v>
      </c>
      <c r="L8806" s="11" t="str">
        <f t="shared" ca="1" si="612"/>
        <v>H</v>
      </c>
      <c r="M8806" s="11"/>
      <c r="N8806" s="11">
        <v>8805</v>
      </c>
      <c r="O8806" s="12">
        <f t="shared" ca="1" si="620"/>
        <v>1.8876497555434524E-3</v>
      </c>
      <c r="P8806" s="12">
        <f t="shared" ca="1" si="621"/>
        <v>4.1833618863669431E-2</v>
      </c>
      <c r="Q8806" s="11" t="str">
        <f t="shared" ca="1" si="613"/>
        <v>H</v>
      </c>
    </row>
    <row r="8807" spans="9:17" x14ac:dyDescent="0.25">
      <c r="I8807" s="11">
        <v>8806</v>
      </c>
      <c r="J8807" s="11">
        <f t="shared" ca="1" si="618"/>
        <v>0.80081494621542593</v>
      </c>
      <c r="K8807" s="11">
        <f t="shared" ca="1" si="619"/>
        <v>1.5437288590777738</v>
      </c>
      <c r="L8807" s="11" t="str">
        <f t="shared" ca="1" si="612"/>
        <v>H</v>
      </c>
      <c r="M8807" s="11"/>
      <c r="N8807" s="11">
        <v>8806</v>
      </c>
      <c r="O8807" s="12">
        <f t="shared" ca="1" si="620"/>
        <v>1.5069984793532074</v>
      </c>
      <c r="P8807" s="12">
        <f t="shared" ca="1" si="621"/>
        <v>0.80055814951639959</v>
      </c>
      <c r="Q8807" s="11" t="str">
        <f t="shared" ca="1" si="613"/>
        <v>A</v>
      </c>
    </row>
    <row r="8808" spans="9:17" x14ac:dyDescent="0.25">
      <c r="I8808" s="11">
        <v>8807</v>
      </c>
      <c r="J8808" s="11">
        <f t="shared" ca="1" si="618"/>
        <v>0.99913309057881861</v>
      </c>
      <c r="K8808" s="11">
        <f t="shared" ca="1" si="619"/>
        <v>1.236947400021386</v>
      </c>
      <c r="L8808" s="11" t="str">
        <f t="shared" ca="1" si="612"/>
        <v>H</v>
      </c>
      <c r="M8808" s="11"/>
      <c r="N8808" s="11">
        <v>8807</v>
      </c>
      <c r="O8808" s="12">
        <f t="shared" ca="1" si="620"/>
        <v>2.3043495638915523</v>
      </c>
      <c r="P8808" s="12">
        <f t="shared" ca="1" si="621"/>
        <v>1.4727228178235743</v>
      </c>
      <c r="Q8808" s="11" t="str">
        <f t="shared" ca="1" si="613"/>
        <v>A</v>
      </c>
    </row>
    <row r="8809" spans="9:17" x14ac:dyDescent="0.25">
      <c r="I8809" s="11">
        <v>8808</v>
      </c>
      <c r="J8809" s="11">
        <f t="shared" ca="1" si="618"/>
        <v>1.753373530962314</v>
      </c>
      <c r="K8809" s="11">
        <f t="shared" ca="1" si="619"/>
        <v>2.642137486871099</v>
      </c>
      <c r="L8809" s="11" t="str">
        <f t="shared" ca="1" si="612"/>
        <v>H</v>
      </c>
      <c r="M8809" s="11"/>
      <c r="N8809" s="11">
        <v>8808</v>
      </c>
      <c r="O8809" s="12">
        <f t="shared" ca="1" si="620"/>
        <v>-0.18037792142519571</v>
      </c>
      <c r="P8809" s="12">
        <f t="shared" ca="1" si="621"/>
        <v>3.650640172655899</v>
      </c>
      <c r="Q8809" s="11" t="str">
        <f t="shared" ca="1" si="613"/>
        <v>H</v>
      </c>
    </row>
    <row r="8810" spans="9:17" x14ac:dyDescent="0.25">
      <c r="I8810" s="11">
        <v>8809</v>
      </c>
      <c r="J8810" s="11">
        <f t="shared" ca="1" si="618"/>
        <v>-0.14298070861796564</v>
      </c>
      <c r="K8810" s="11">
        <f t="shared" ca="1" si="619"/>
        <v>0.55473852350444441</v>
      </c>
      <c r="L8810" s="11" t="str">
        <f t="shared" ca="1" si="612"/>
        <v>H</v>
      </c>
      <c r="M8810" s="11"/>
      <c r="N8810" s="11">
        <v>8809</v>
      </c>
      <c r="O8810" s="12">
        <f t="shared" ca="1" si="620"/>
        <v>2.7079138729400913</v>
      </c>
      <c r="P8810" s="12">
        <f t="shared" ca="1" si="621"/>
        <v>1.2947719831881748</v>
      </c>
      <c r="Q8810" s="11" t="str">
        <f t="shared" ca="1" si="613"/>
        <v>A</v>
      </c>
    </row>
    <row r="8811" spans="9:17" x14ac:dyDescent="0.25">
      <c r="I8811" s="11">
        <v>8810</v>
      </c>
      <c r="J8811" s="11">
        <f t="shared" ca="1" si="618"/>
        <v>1.7063869687917639</v>
      </c>
      <c r="K8811" s="11">
        <f t="shared" ca="1" si="619"/>
        <v>-0.25411646186218428</v>
      </c>
      <c r="L8811" s="11" t="str">
        <f t="shared" ca="1" si="612"/>
        <v>A</v>
      </c>
      <c r="M8811" s="11"/>
      <c r="N8811" s="11">
        <v>8810</v>
      </c>
      <c r="O8811" s="12">
        <f t="shared" ca="1" si="620"/>
        <v>2.4133411038123187</v>
      </c>
      <c r="P8811" s="12">
        <f t="shared" ca="1" si="621"/>
        <v>1.8853643859315843</v>
      </c>
      <c r="Q8811" s="11" t="str">
        <f t="shared" ca="1" si="613"/>
        <v>A</v>
      </c>
    </row>
    <row r="8812" spans="9:17" x14ac:dyDescent="0.25">
      <c r="I8812" s="11">
        <v>8811</v>
      </c>
      <c r="J8812" s="11">
        <f t="shared" ca="1" si="618"/>
        <v>0.15907297912159113</v>
      </c>
      <c r="K8812" s="11">
        <f t="shared" ca="1" si="619"/>
        <v>2.7297705615312657</v>
      </c>
      <c r="L8812" s="11" t="str">
        <f t="shared" ca="1" si="612"/>
        <v>H</v>
      </c>
      <c r="M8812" s="11"/>
      <c r="N8812" s="11">
        <v>8811</v>
      </c>
      <c r="O8812" s="12">
        <f t="shared" ca="1" si="620"/>
        <v>-0.20523377433891254</v>
      </c>
      <c r="P8812" s="12">
        <f t="shared" ca="1" si="621"/>
        <v>0.77550327078254488</v>
      </c>
      <c r="Q8812" s="11" t="str">
        <f t="shared" ca="1" si="613"/>
        <v>H</v>
      </c>
    </row>
    <row r="8813" spans="9:17" x14ac:dyDescent="0.25">
      <c r="I8813" s="11">
        <v>8812</v>
      </c>
      <c r="J8813" s="11">
        <f t="shared" ca="1" si="618"/>
        <v>3.0096348253009571</v>
      </c>
      <c r="K8813" s="11">
        <f t="shared" ca="1" si="619"/>
        <v>0.10640124876844403</v>
      </c>
      <c r="L8813" s="11" t="str">
        <f t="shared" ca="1" si="612"/>
        <v>A</v>
      </c>
      <c r="M8813" s="11"/>
      <c r="N8813" s="11">
        <v>8812</v>
      </c>
      <c r="O8813" s="12">
        <f t="shared" ca="1" si="620"/>
        <v>2.1560506202544789</v>
      </c>
      <c r="P8813" s="12">
        <f t="shared" ca="1" si="621"/>
        <v>0.31596601728500806</v>
      </c>
      <c r="Q8813" s="11" t="str">
        <f t="shared" ca="1" si="613"/>
        <v>A</v>
      </c>
    </row>
    <row r="8814" spans="9:17" x14ac:dyDescent="0.25">
      <c r="I8814" s="11">
        <v>8813</v>
      </c>
      <c r="J8814" s="11">
        <f t="shared" ca="1" si="618"/>
        <v>0.80035928120185829</v>
      </c>
      <c r="K8814" s="11">
        <f t="shared" ca="1" si="619"/>
        <v>-0.30883433726180565</v>
      </c>
      <c r="L8814" s="11" t="str">
        <f t="shared" ca="1" si="612"/>
        <v>A</v>
      </c>
      <c r="M8814" s="11"/>
      <c r="N8814" s="11">
        <v>8813</v>
      </c>
      <c r="O8814" s="12">
        <f t="shared" ca="1" si="620"/>
        <v>2.5384038949640431</v>
      </c>
      <c r="P8814" s="12">
        <f t="shared" ca="1" si="621"/>
        <v>2.5749735537366574</v>
      </c>
      <c r="Q8814" s="11" t="str">
        <f t="shared" ca="1" si="613"/>
        <v>H</v>
      </c>
    </row>
    <row r="8815" spans="9:17" x14ac:dyDescent="0.25">
      <c r="I8815" s="11">
        <v>8814</v>
      </c>
      <c r="J8815" s="11">
        <f t="shared" ca="1" si="618"/>
        <v>1.7263270611944361</v>
      </c>
      <c r="K8815" s="11">
        <f t="shared" ca="1" si="619"/>
        <v>1.272433415407233</v>
      </c>
      <c r="L8815" s="11" t="str">
        <f t="shared" ca="1" si="612"/>
        <v>A</v>
      </c>
      <c r="M8815" s="11"/>
      <c r="N8815" s="11">
        <v>8814</v>
      </c>
      <c r="O8815" s="12">
        <f t="shared" ca="1" si="620"/>
        <v>1.7416802252773202</v>
      </c>
      <c r="P8815" s="12">
        <f t="shared" ca="1" si="621"/>
        <v>2.660000772214473</v>
      </c>
      <c r="Q8815" s="11" t="str">
        <f t="shared" ca="1" si="613"/>
        <v>H</v>
      </c>
    </row>
    <row r="8816" spans="9:17" x14ac:dyDescent="0.25">
      <c r="I8816" s="11">
        <v>8815</v>
      </c>
      <c r="J8816" s="11">
        <f t="shared" ca="1" si="618"/>
        <v>0.21691073126239258</v>
      </c>
      <c r="K8816" s="11">
        <f t="shared" ca="1" si="619"/>
        <v>2.8558627287366831</v>
      </c>
      <c r="L8816" s="11" t="str">
        <f t="shared" ca="1" si="612"/>
        <v>H</v>
      </c>
      <c r="M8816" s="11"/>
      <c r="N8816" s="11">
        <v>8815</v>
      </c>
      <c r="O8816" s="12">
        <f t="shared" ca="1" si="620"/>
        <v>0.52620393212828254</v>
      </c>
      <c r="P8816" s="12">
        <f t="shared" ca="1" si="621"/>
        <v>-0.21469950867902754</v>
      </c>
      <c r="Q8816" s="11" t="str">
        <f t="shared" ca="1" si="613"/>
        <v>A</v>
      </c>
    </row>
    <row r="8817" spans="9:17" x14ac:dyDescent="0.25">
      <c r="I8817" s="11">
        <v>8816</v>
      </c>
      <c r="J8817" s="11">
        <f t="shared" ca="1" si="618"/>
        <v>-0.47897008517419259</v>
      </c>
      <c r="K8817" s="11">
        <f t="shared" ca="1" si="619"/>
        <v>2.2875964255236729</v>
      </c>
      <c r="L8817" s="11" t="str">
        <f t="shared" ca="1" si="612"/>
        <v>H</v>
      </c>
      <c r="M8817" s="11"/>
      <c r="N8817" s="11">
        <v>8816</v>
      </c>
      <c r="O8817" s="12">
        <f t="shared" ca="1" si="620"/>
        <v>0.57320107730083469</v>
      </c>
      <c r="P8817" s="12">
        <f t="shared" ca="1" si="621"/>
        <v>-8.388943751774347E-2</v>
      </c>
      <c r="Q8817" s="11" t="str">
        <f t="shared" ca="1" si="613"/>
        <v>A</v>
      </c>
    </row>
    <row r="8818" spans="9:17" x14ac:dyDescent="0.25">
      <c r="I8818" s="11">
        <v>8817</v>
      </c>
      <c r="J8818" s="11">
        <f t="shared" ca="1" si="618"/>
        <v>1.5814831063026253</v>
      </c>
      <c r="K8818" s="11">
        <f t="shared" ca="1" si="619"/>
        <v>3.9090045104255413</v>
      </c>
      <c r="L8818" s="11" t="str">
        <f t="shared" ca="1" si="612"/>
        <v>H</v>
      </c>
      <c r="M8818" s="11"/>
      <c r="N8818" s="11">
        <v>8817</v>
      </c>
      <c r="O8818" s="12">
        <f t="shared" ca="1" si="620"/>
        <v>1.7210863348923862</v>
      </c>
      <c r="P8818" s="12">
        <f t="shared" ca="1" si="621"/>
        <v>-3.3258312290196157E-2</v>
      </c>
      <c r="Q8818" s="11" t="str">
        <f t="shared" ca="1" si="613"/>
        <v>A</v>
      </c>
    </row>
    <row r="8819" spans="9:17" x14ac:dyDescent="0.25">
      <c r="I8819" s="11">
        <v>8818</v>
      </c>
      <c r="J8819" s="11">
        <f t="shared" ca="1" si="618"/>
        <v>2.1979705131549654</v>
      </c>
      <c r="K8819" s="11">
        <f t="shared" ca="1" si="619"/>
        <v>1.0422642298293614</v>
      </c>
      <c r="L8819" s="11" t="str">
        <f t="shared" ca="1" si="612"/>
        <v>A</v>
      </c>
      <c r="M8819" s="11"/>
      <c r="N8819" s="11">
        <v>8818</v>
      </c>
      <c r="O8819" s="12">
        <f t="shared" ca="1" si="620"/>
        <v>2.6964502506109049</v>
      </c>
      <c r="P8819" s="12">
        <f t="shared" ca="1" si="621"/>
        <v>1.4565386213442983</v>
      </c>
      <c r="Q8819" s="11" t="str">
        <f t="shared" ca="1" si="613"/>
        <v>A</v>
      </c>
    </row>
    <row r="8820" spans="9:17" x14ac:dyDescent="0.25">
      <c r="I8820" s="11">
        <v>8819</v>
      </c>
      <c r="J8820" s="11">
        <f t="shared" ca="1" si="618"/>
        <v>1.7594503594124684</v>
      </c>
      <c r="K8820" s="11">
        <f t="shared" ca="1" si="619"/>
        <v>1.8732845435495844</v>
      </c>
      <c r="L8820" s="11" t="str">
        <f t="shared" ca="1" si="612"/>
        <v>H</v>
      </c>
      <c r="M8820" s="11"/>
      <c r="N8820" s="11">
        <v>8819</v>
      </c>
      <c r="O8820" s="12">
        <f t="shared" ca="1" si="620"/>
        <v>-4.7352833481925094E-3</v>
      </c>
      <c r="P8820" s="12">
        <f t="shared" ca="1" si="621"/>
        <v>2.0723502956863635</v>
      </c>
      <c r="Q8820" s="11" t="str">
        <f t="shared" ca="1" si="613"/>
        <v>H</v>
      </c>
    </row>
    <row r="8821" spans="9:17" x14ac:dyDescent="0.25">
      <c r="I8821" s="11">
        <v>8820</v>
      </c>
      <c r="J8821" s="11">
        <f t="shared" ca="1" si="618"/>
        <v>-2.4579588231572913E-2</v>
      </c>
      <c r="K8821" s="11">
        <f t="shared" ca="1" si="619"/>
        <v>0.31402124373043261</v>
      </c>
      <c r="L8821" s="11" t="str">
        <f t="shared" ca="1" si="612"/>
        <v>H</v>
      </c>
      <c r="M8821" s="11"/>
      <c r="N8821" s="11">
        <v>8820</v>
      </c>
      <c r="O8821" s="12">
        <f t="shared" ca="1" si="620"/>
        <v>-1.4125898031197281</v>
      </c>
      <c r="P8821" s="12">
        <f t="shared" ca="1" si="621"/>
        <v>-0.42209576202147447</v>
      </c>
      <c r="Q8821" s="11" t="str">
        <f t="shared" ca="1" si="613"/>
        <v>H</v>
      </c>
    </row>
    <row r="8822" spans="9:17" x14ac:dyDescent="0.25">
      <c r="I8822" s="11">
        <v>8821</v>
      </c>
      <c r="J8822" s="11">
        <f t="shared" ca="1" si="618"/>
        <v>-0.72389193407043251</v>
      </c>
      <c r="K8822" s="11">
        <f t="shared" ca="1" si="619"/>
        <v>2.2075693908476661</v>
      </c>
      <c r="L8822" s="11" t="str">
        <f t="shared" ca="1" si="612"/>
        <v>H</v>
      </c>
      <c r="M8822" s="11"/>
      <c r="N8822" s="11">
        <v>8821</v>
      </c>
      <c r="O8822" s="12">
        <f t="shared" ca="1" si="620"/>
        <v>1.3348444812338252</v>
      </c>
      <c r="P8822" s="12">
        <f t="shared" ca="1" si="621"/>
        <v>1.7345395461442672</v>
      </c>
      <c r="Q8822" s="11" t="str">
        <f t="shared" ca="1" si="613"/>
        <v>H</v>
      </c>
    </row>
    <row r="8823" spans="9:17" x14ac:dyDescent="0.25">
      <c r="I8823" s="11">
        <v>8822</v>
      </c>
      <c r="J8823" s="11">
        <f t="shared" ca="1" si="618"/>
        <v>2.0583262935312856</v>
      </c>
      <c r="K8823" s="11">
        <f t="shared" ca="1" si="619"/>
        <v>-0.18256482527114404</v>
      </c>
      <c r="L8823" s="11" t="str">
        <f t="shared" ca="1" si="612"/>
        <v>A</v>
      </c>
      <c r="M8823" s="11"/>
      <c r="N8823" s="11">
        <v>8822</v>
      </c>
      <c r="O8823" s="12">
        <f t="shared" ca="1" si="620"/>
        <v>-2.1251376281373879</v>
      </c>
      <c r="P8823" s="12">
        <f t="shared" ca="1" si="621"/>
        <v>0.92081187234197759</v>
      </c>
      <c r="Q8823" s="11" t="str">
        <f t="shared" ca="1" si="613"/>
        <v>H</v>
      </c>
    </row>
    <row r="8824" spans="9:17" x14ac:dyDescent="0.25">
      <c r="I8824" s="11">
        <v>8823</v>
      </c>
      <c r="J8824" s="11">
        <f t="shared" ca="1" si="618"/>
        <v>-1.3745994075736192</v>
      </c>
      <c r="K8824" s="11">
        <f t="shared" ca="1" si="619"/>
        <v>2.6994789367673158</v>
      </c>
      <c r="L8824" s="11" t="str">
        <f t="shared" ca="1" si="612"/>
        <v>H</v>
      </c>
      <c r="M8824" s="11"/>
      <c r="N8824" s="11">
        <v>8823</v>
      </c>
      <c r="O8824" s="12">
        <f t="shared" ca="1" si="620"/>
        <v>0.11238315047709135</v>
      </c>
      <c r="P8824" s="12">
        <f t="shared" ca="1" si="621"/>
        <v>1.2513152384972119</v>
      </c>
      <c r="Q8824" s="11" t="str">
        <f t="shared" ca="1" si="613"/>
        <v>H</v>
      </c>
    </row>
    <row r="8825" spans="9:17" x14ac:dyDescent="0.25">
      <c r="I8825" s="11">
        <v>8824</v>
      </c>
      <c r="J8825" s="11">
        <f t="shared" ca="1" si="618"/>
        <v>-0.32479583382652322</v>
      </c>
      <c r="K8825" s="11">
        <f t="shared" ca="1" si="619"/>
        <v>1.3492769830751596</v>
      </c>
      <c r="L8825" s="11" t="str">
        <f t="shared" ca="1" si="612"/>
        <v>H</v>
      </c>
      <c r="M8825" s="11"/>
      <c r="N8825" s="11">
        <v>8824</v>
      </c>
      <c r="O8825" s="12">
        <f t="shared" ca="1" si="620"/>
        <v>-0.26504126249308513</v>
      </c>
      <c r="P8825" s="12">
        <f t="shared" ca="1" si="621"/>
        <v>1.5775401697808795</v>
      </c>
      <c r="Q8825" s="11" t="str">
        <f t="shared" ca="1" si="613"/>
        <v>H</v>
      </c>
    </row>
    <row r="8826" spans="9:17" x14ac:dyDescent="0.25">
      <c r="I8826" s="11">
        <v>8825</v>
      </c>
      <c r="J8826" s="11">
        <f t="shared" ca="1" si="618"/>
        <v>1.4554622549496747</v>
      </c>
      <c r="K8826" s="11">
        <f t="shared" ca="1" si="619"/>
        <v>1.7106604872527664</v>
      </c>
      <c r="L8826" s="11" t="str">
        <f t="shared" ca="1" si="612"/>
        <v>H</v>
      </c>
      <c r="M8826" s="11"/>
      <c r="N8826" s="11">
        <v>8825</v>
      </c>
      <c r="O8826" s="12">
        <f t="shared" ca="1" si="620"/>
        <v>2.1441738705291034</v>
      </c>
      <c r="P8826" s="12">
        <f t="shared" ca="1" si="621"/>
        <v>3.7241846349864707</v>
      </c>
      <c r="Q8826" s="11" t="str">
        <f t="shared" ca="1" si="613"/>
        <v>H</v>
      </c>
    </row>
    <row r="8827" spans="9:17" x14ac:dyDescent="0.25">
      <c r="I8827" s="11">
        <v>8826</v>
      </c>
      <c r="J8827" s="11">
        <f t="shared" ca="1" si="618"/>
        <v>1.4195598843612653</v>
      </c>
      <c r="K8827" s="11">
        <f t="shared" ca="1" si="619"/>
        <v>4.2636147724321773</v>
      </c>
      <c r="L8827" s="11" t="str">
        <f t="shared" ca="1" si="612"/>
        <v>H</v>
      </c>
      <c r="M8827" s="11"/>
      <c r="N8827" s="11">
        <v>8826</v>
      </c>
      <c r="O8827" s="12">
        <f t="shared" ca="1" si="620"/>
        <v>2.1195497106312624</v>
      </c>
      <c r="P8827" s="12">
        <f t="shared" ca="1" si="621"/>
        <v>2.7360490875503651</v>
      </c>
      <c r="Q8827" s="11" t="str">
        <f t="shared" ca="1" si="613"/>
        <v>H</v>
      </c>
    </row>
    <row r="8828" spans="9:17" x14ac:dyDescent="0.25">
      <c r="I8828" s="11">
        <v>8827</v>
      </c>
      <c r="J8828" s="11">
        <f t="shared" ca="1" si="618"/>
        <v>3.591220068423711</v>
      </c>
      <c r="K8828" s="11">
        <f t="shared" ca="1" si="619"/>
        <v>0.61069054377247545</v>
      </c>
      <c r="L8828" s="11" t="str">
        <f t="shared" ca="1" si="612"/>
        <v>A</v>
      </c>
      <c r="M8828" s="11"/>
      <c r="N8828" s="11">
        <v>8827</v>
      </c>
      <c r="O8828" s="12">
        <f t="shared" ca="1" si="620"/>
        <v>-0.77183508288037506</v>
      </c>
      <c r="P8828" s="12">
        <f t="shared" ca="1" si="621"/>
        <v>2.9819065161060694</v>
      </c>
      <c r="Q8828" s="11" t="str">
        <f t="shared" ca="1" si="613"/>
        <v>H</v>
      </c>
    </row>
    <row r="8829" spans="9:17" x14ac:dyDescent="0.25">
      <c r="I8829" s="11">
        <v>8828</v>
      </c>
      <c r="J8829" s="11">
        <f t="shared" ca="1" si="618"/>
        <v>0.52389352888636043</v>
      </c>
      <c r="K8829" s="11">
        <f t="shared" ca="1" si="619"/>
        <v>4.4593050445220035</v>
      </c>
      <c r="L8829" s="11" t="str">
        <f t="shared" ca="1" si="612"/>
        <v>H</v>
      </c>
      <c r="M8829" s="11"/>
      <c r="N8829" s="11">
        <v>8828</v>
      </c>
      <c r="O8829" s="12">
        <f t="shared" ca="1" si="620"/>
        <v>-1.2482042722716948</v>
      </c>
      <c r="P8829" s="12">
        <f t="shared" ca="1" si="621"/>
        <v>1.0833172803271514</v>
      </c>
      <c r="Q8829" s="11" t="str">
        <f t="shared" ca="1" si="613"/>
        <v>H</v>
      </c>
    </row>
    <row r="8830" spans="9:17" x14ac:dyDescent="0.25">
      <c r="I8830" s="11">
        <v>8829</v>
      </c>
      <c r="J8830" s="11">
        <f t="shared" ca="1" si="618"/>
        <v>0.85527016694113389</v>
      </c>
      <c r="K8830" s="11">
        <f t="shared" ca="1" si="619"/>
        <v>2.9123206940887703</v>
      </c>
      <c r="L8830" s="11" t="str">
        <f t="shared" ca="1" si="612"/>
        <v>H</v>
      </c>
      <c r="M8830" s="11"/>
      <c r="N8830" s="11">
        <v>8829</v>
      </c>
      <c r="O8830" s="12">
        <f t="shared" ca="1" si="620"/>
        <v>1.3188282010026779</v>
      </c>
      <c r="P8830" s="12">
        <f t="shared" ca="1" si="621"/>
        <v>0.59279030494671303</v>
      </c>
      <c r="Q8830" s="11" t="str">
        <f t="shared" ca="1" si="613"/>
        <v>A</v>
      </c>
    </row>
    <row r="8831" spans="9:17" x14ac:dyDescent="0.25">
      <c r="I8831" s="11">
        <v>8830</v>
      </c>
      <c r="J8831" s="11">
        <f t="shared" ca="1" si="618"/>
        <v>0.83848596256402719</v>
      </c>
      <c r="K8831" s="11">
        <f t="shared" ca="1" si="619"/>
        <v>-0.25681266104295242</v>
      </c>
      <c r="L8831" s="11" t="str">
        <f t="shared" ca="1" si="612"/>
        <v>A</v>
      </c>
      <c r="M8831" s="11"/>
      <c r="N8831" s="11">
        <v>8830</v>
      </c>
      <c r="O8831" s="12">
        <f t="shared" ca="1" si="620"/>
        <v>1.1787655563711934</v>
      </c>
      <c r="P8831" s="12">
        <f t="shared" ca="1" si="621"/>
        <v>1.0052298336469236</v>
      </c>
      <c r="Q8831" s="11" t="str">
        <f t="shared" ca="1" si="613"/>
        <v>A</v>
      </c>
    </row>
    <row r="8832" spans="9:17" x14ac:dyDescent="0.25">
      <c r="I8832" s="11">
        <v>8831</v>
      </c>
      <c r="J8832" s="11">
        <f t="shared" ca="1" si="618"/>
        <v>0.7521185973566733</v>
      </c>
      <c r="K8832" s="11">
        <f t="shared" ca="1" si="619"/>
        <v>-0.29847530400588829</v>
      </c>
      <c r="L8832" s="11" t="str">
        <f t="shared" ca="1" si="612"/>
        <v>A</v>
      </c>
      <c r="M8832" s="11"/>
      <c r="N8832" s="11">
        <v>8831</v>
      </c>
      <c r="O8832" s="12">
        <f t="shared" ca="1" si="620"/>
        <v>-1.0635291271934582</v>
      </c>
      <c r="P8832" s="12">
        <f t="shared" ca="1" si="621"/>
        <v>1.0735930342641691</v>
      </c>
      <c r="Q8832" s="11" t="str">
        <f t="shared" ca="1" si="613"/>
        <v>H</v>
      </c>
    </row>
    <row r="8833" spans="9:17" x14ac:dyDescent="0.25">
      <c r="I8833" s="11">
        <v>8832</v>
      </c>
      <c r="J8833" s="11">
        <f t="shared" ca="1" si="618"/>
        <v>1.9905956444301616</v>
      </c>
      <c r="K8833" s="11">
        <f t="shared" ca="1" si="619"/>
        <v>4.599743979391592</v>
      </c>
      <c r="L8833" s="11" t="str">
        <f t="shared" ca="1" si="612"/>
        <v>H</v>
      </c>
      <c r="M8833" s="11"/>
      <c r="N8833" s="11">
        <v>8832</v>
      </c>
      <c r="O8833" s="12">
        <f t="shared" ca="1" si="620"/>
        <v>-0.22205132379671699</v>
      </c>
      <c r="P8833" s="12">
        <f t="shared" ca="1" si="621"/>
        <v>-1.5054555542871388</v>
      </c>
      <c r="Q8833" s="11" t="str">
        <f t="shared" ca="1" si="613"/>
        <v>A</v>
      </c>
    </row>
    <row r="8834" spans="9:17" x14ac:dyDescent="0.25">
      <c r="I8834" s="11">
        <v>8833</v>
      </c>
      <c r="J8834" s="11">
        <f t="shared" ca="1" si="618"/>
        <v>1.8012290646627738</v>
      </c>
      <c r="K8834" s="11">
        <f t="shared" ca="1" si="619"/>
        <v>2.0957276875575008</v>
      </c>
      <c r="L8834" s="11" t="str">
        <f t="shared" ca="1" si="612"/>
        <v>H</v>
      </c>
      <c r="M8834" s="11"/>
      <c r="N8834" s="11">
        <v>8833</v>
      </c>
      <c r="O8834" s="12">
        <f t="shared" ca="1" si="620"/>
        <v>0.83714992030101776</v>
      </c>
      <c r="P8834" s="12">
        <f t="shared" ca="1" si="621"/>
        <v>0.63125912828549624</v>
      </c>
      <c r="Q8834" s="11" t="str">
        <f t="shared" ca="1" si="613"/>
        <v>A</v>
      </c>
    </row>
    <row r="8835" spans="9:17" x14ac:dyDescent="0.25">
      <c r="I8835" s="11">
        <v>8834</v>
      </c>
      <c r="J8835" s="11">
        <f t="shared" ref="J8835:J8898" ca="1" si="622">NORMINV(RAND(), $D$3,$F$3)</f>
        <v>3.1767218970776616</v>
      </c>
      <c r="K8835" s="11">
        <f t="shared" ref="K8835:K8898" ca="1" si="623">NORMINV(RAND(), $D$2,$F$2)</f>
        <v>0.23920958009349347</v>
      </c>
      <c r="L8835" s="11" t="str">
        <f t="shared" ca="1" si="612"/>
        <v>A</v>
      </c>
      <c r="M8835" s="11"/>
      <c r="N8835" s="11">
        <v>8834</v>
      </c>
      <c r="O8835" s="12">
        <f t="shared" ref="O8835:O8898" ca="1" si="624">NORMINV(RAND(), $D$11,$F$11)</f>
        <v>0.29302965302265194</v>
      </c>
      <c r="P8835" s="12">
        <f t="shared" ref="P8835:P8898" ca="1" si="625">NORMINV(RAND(), $D$10,$F$10)</f>
        <v>1.2653351672904651</v>
      </c>
      <c r="Q8835" s="11" t="str">
        <f t="shared" ca="1" si="613"/>
        <v>H</v>
      </c>
    </row>
    <row r="8836" spans="9:17" x14ac:dyDescent="0.25">
      <c r="I8836" s="11">
        <v>8835</v>
      </c>
      <c r="J8836" s="11">
        <f t="shared" ca="1" si="622"/>
        <v>0.70596318180395556</v>
      </c>
      <c r="K8836" s="11">
        <f t="shared" ca="1" si="623"/>
        <v>2.0108303833279173</v>
      </c>
      <c r="L8836" s="11" t="str">
        <f t="shared" ca="1" si="612"/>
        <v>H</v>
      </c>
      <c r="M8836" s="11"/>
      <c r="N8836" s="11">
        <v>8835</v>
      </c>
      <c r="O8836" s="12">
        <f t="shared" ca="1" si="624"/>
        <v>1.0488766156547003</v>
      </c>
      <c r="P8836" s="12">
        <f t="shared" ca="1" si="625"/>
        <v>1.4380394075789253</v>
      </c>
      <c r="Q8836" s="11" t="str">
        <f t="shared" ca="1" si="613"/>
        <v>H</v>
      </c>
    </row>
    <row r="8837" spans="9:17" x14ac:dyDescent="0.25">
      <c r="I8837" s="11">
        <v>8836</v>
      </c>
      <c r="J8837" s="11">
        <f t="shared" ca="1" si="622"/>
        <v>2.3720276335738255E-2</v>
      </c>
      <c r="K8837" s="11">
        <f t="shared" ca="1" si="623"/>
        <v>0.96131187800460904</v>
      </c>
      <c r="L8837" s="11" t="str">
        <f t="shared" ca="1" si="612"/>
        <v>H</v>
      </c>
      <c r="M8837" s="11"/>
      <c r="N8837" s="11">
        <v>8836</v>
      </c>
      <c r="O8837" s="12">
        <f t="shared" ca="1" si="624"/>
        <v>-0.59795114538677208</v>
      </c>
      <c r="P8837" s="12">
        <f t="shared" ca="1" si="625"/>
        <v>0.44207113674794818</v>
      </c>
      <c r="Q8837" s="11" t="str">
        <f t="shared" ca="1" si="613"/>
        <v>H</v>
      </c>
    </row>
    <row r="8838" spans="9:17" x14ac:dyDescent="0.25">
      <c r="I8838" s="11">
        <v>8837</v>
      </c>
      <c r="J8838" s="11">
        <f t="shared" ca="1" si="622"/>
        <v>1.0683062397032217</v>
      </c>
      <c r="K8838" s="11">
        <f t="shared" ca="1" si="623"/>
        <v>1.6056569599737283</v>
      </c>
      <c r="L8838" s="11" t="str">
        <f t="shared" ca="1" si="612"/>
        <v>H</v>
      </c>
      <c r="M8838" s="11"/>
      <c r="N8838" s="11">
        <v>8837</v>
      </c>
      <c r="O8838" s="12">
        <f t="shared" ca="1" si="624"/>
        <v>-0.4143111768477814</v>
      </c>
      <c r="P8838" s="12">
        <f t="shared" ca="1" si="625"/>
        <v>3.158063489407636</v>
      </c>
      <c r="Q8838" s="11" t="str">
        <f t="shared" ca="1" si="613"/>
        <v>H</v>
      </c>
    </row>
    <row r="8839" spans="9:17" x14ac:dyDescent="0.25">
      <c r="I8839" s="11">
        <v>8838</v>
      </c>
      <c r="J8839" s="11">
        <f t="shared" ca="1" si="622"/>
        <v>2.6056023595248372</v>
      </c>
      <c r="K8839" s="11">
        <f t="shared" ca="1" si="623"/>
        <v>1.037777244119573</v>
      </c>
      <c r="L8839" s="11" t="str">
        <f t="shared" ca="1" si="612"/>
        <v>A</v>
      </c>
      <c r="M8839" s="11"/>
      <c r="N8839" s="11">
        <v>8838</v>
      </c>
      <c r="O8839" s="12">
        <f t="shared" ca="1" si="624"/>
        <v>2.1535777851256714</v>
      </c>
      <c r="P8839" s="12">
        <f t="shared" ca="1" si="625"/>
        <v>1.4591230652250267</v>
      </c>
      <c r="Q8839" s="11" t="str">
        <f t="shared" ca="1" si="613"/>
        <v>A</v>
      </c>
    </row>
    <row r="8840" spans="9:17" x14ac:dyDescent="0.25">
      <c r="I8840" s="11">
        <v>8839</v>
      </c>
      <c r="J8840" s="11">
        <f t="shared" ca="1" si="622"/>
        <v>2.0624079049514701</v>
      </c>
      <c r="K8840" s="11">
        <f t="shared" ca="1" si="623"/>
        <v>4.0114646247157584</v>
      </c>
      <c r="L8840" s="11" t="str">
        <f t="shared" ca="1" si="612"/>
        <v>H</v>
      </c>
      <c r="M8840" s="11"/>
      <c r="N8840" s="11">
        <v>8839</v>
      </c>
      <c r="O8840" s="12">
        <f t="shared" ca="1" si="624"/>
        <v>0.80553695626156163</v>
      </c>
      <c r="P8840" s="12">
        <f t="shared" ca="1" si="625"/>
        <v>1.4950138411272755</v>
      </c>
      <c r="Q8840" s="11" t="str">
        <f t="shared" ca="1" si="613"/>
        <v>H</v>
      </c>
    </row>
    <row r="8841" spans="9:17" x14ac:dyDescent="0.25">
      <c r="I8841" s="11">
        <v>8840</v>
      </c>
      <c r="J8841" s="11">
        <f t="shared" ca="1" si="622"/>
        <v>0.70966459805971871</v>
      </c>
      <c r="K8841" s="11">
        <f t="shared" ca="1" si="623"/>
        <v>2.1918266195040461</v>
      </c>
      <c r="L8841" s="11" t="str">
        <f t="shared" ca="1" si="612"/>
        <v>H</v>
      </c>
      <c r="M8841" s="11"/>
      <c r="N8841" s="11">
        <v>8840</v>
      </c>
      <c r="O8841" s="12">
        <f t="shared" ca="1" si="624"/>
        <v>0.31710127460466619</v>
      </c>
      <c r="P8841" s="12">
        <f t="shared" ca="1" si="625"/>
        <v>3.7378299674913205</v>
      </c>
      <c r="Q8841" s="11" t="str">
        <f t="shared" ca="1" si="613"/>
        <v>H</v>
      </c>
    </row>
    <row r="8842" spans="9:17" x14ac:dyDescent="0.25">
      <c r="I8842" s="11">
        <v>8841</v>
      </c>
      <c r="J8842" s="11">
        <f t="shared" ca="1" si="622"/>
        <v>0.43140928531576483</v>
      </c>
      <c r="K8842" s="11">
        <f t="shared" ca="1" si="623"/>
        <v>3.3732521463972622</v>
      </c>
      <c r="L8842" s="11" t="str">
        <f t="shared" ca="1" si="612"/>
        <v>H</v>
      </c>
      <c r="M8842" s="11"/>
      <c r="N8842" s="11">
        <v>8841</v>
      </c>
      <c r="O8842" s="12">
        <f t="shared" ca="1" si="624"/>
        <v>-1.1430049292797477</v>
      </c>
      <c r="P8842" s="12">
        <f t="shared" ca="1" si="625"/>
        <v>0.24516876509957763</v>
      </c>
      <c r="Q8842" s="11" t="str">
        <f t="shared" ca="1" si="613"/>
        <v>H</v>
      </c>
    </row>
    <row r="8843" spans="9:17" x14ac:dyDescent="0.25">
      <c r="I8843" s="11">
        <v>8842</v>
      </c>
      <c r="J8843" s="11">
        <f t="shared" ca="1" si="622"/>
        <v>-1.4568052482835996</v>
      </c>
      <c r="K8843" s="11">
        <f t="shared" ca="1" si="623"/>
        <v>1.107648597710468</v>
      </c>
      <c r="L8843" s="11" t="str">
        <f t="shared" ca="1" si="612"/>
        <v>H</v>
      </c>
      <c r="M8843" s="11"/>
      <c r="N8843" s="11">
        <v>8842</v>
      </c>
      <c r="O8843" s="12">
        <f t="shared" ca="1" si="624"/>
        <v>-0.99188155939259959</v>
      </c>
      <c r="P8843" s="12">
        <f t="shared" ca="1" si="625"/>
        <v>0.26474184460874894</v>
      </c>
      <c r="Q8843" s="11" t="str">
        <f t="shared" ca="1" si="613"/>
        <v>H</v>
      </c>
    </row>
    <row r="8844" spans="9:17" x14ac:dyDescent="0.25">
      <c r="I8844" s="11">
        <v>8843</v>
      </c>
      <c r="J8844" s="11">
        <f t="shared" ca="1" si="622"/>
        <v>0.42617008199646</v>
      </c>
      <c r="K8844" s="11">
        <f t="shared" ca="1" si="623"/>
        <v>0.49518719202862949</v>
      </c>
      <c r="L8844" s="11" t="str">
        <f t="shared" ca="1" si="612"/>
        <v>H</v>
      </c>
      <c r="M8844" s="11"/>
      <c r="N8844" s="11">
        <v>8843</v>
      </c>
      <c r="O8844" s="12">
        <f t="shared" ca="1" si="624"/>
        <v>0.59704346857345636</v>
      </c>
      <c r="P8844" s="12">
        <f t="shared" ca="1" si="625"/>
        <v>1.8207618262117164</v>
      </c>
      <c r="Q8844" s="11" t="str">
        <f t="shared" ca="1" si="613"/>
        <v>H</v>
      </c>
    </row>
    <row r="8845" spans="9:17" x14ac:dyDescent="0.25">
      <c r="I8845" s="11">
        <v>8844</v>
      </c>
      <c r="J8845" s="11">
        <f t="shared" ca="1" si="622"/>
        <v>0.34530357998598005</v>
      </c>
      <c r="K8845" s="11">
        <f t="shared" ca="1" si="623"/>
        <v>-0.74021955679594287</v>
      </c>
      <c r="L8845" s="11" t="str">
        <f t="shared" ca="1" si="612"/>
        <v>A</v>
      </c>
      <c r="M8845" s="11"/>
      <c r="N8845" s="11">
        <v>8844</v>
      </c>
      <c r="O8845" s="12">
        <f t="shared" ca="1" si="624"/>
        <v>-0.97472570239501599</v>
      </c>
      <c r="P8845" s="12">
        <f t="shared" ca="1" si="625"/>
        <v>1.22119529070535</v>
      </c>
      <c r="Q8845" s="11" t="str">
        <f t="shared" ca="1" si="613"/>
        <v>H</v>
      </c>
    </row>
    <row r="8846" spans="9:17" x14ac:dyDescent="0.25">
      <c r="I8846" s="11">
        <v>8845</v>
      </c>
      <c r="J8846" s="11">
        <f t="shared" ca="1" si="622"/>
        <v>-1.1262189081294038</v>
      </c>
      <c r="K8846" s="11">
        <f t="shared" ca="1" si="623"/>
        <v>3.0870753554413914</v>
      </c>
      <c r="L8846" s="11" t="str">
        <f t="shared" ca="1" si="612"/>
        <v>H</v>
      </c>
      <c r="M8846" s="11"/>
      <c r="N8846" s="11">
        <v>8845</v>
      </c>
      <c r="O8846" s="12">
        <f t="shared" ca="1" si="624"/>
        <v>0.86180416243881475</v>
      </c>
      <c r="P8846" s="12">
        <f t="shared" ca="1" si="625"/>
        <v>2.7588607048322142</v>
      </c>
      <c r="Q8846" s="11" t="str">
        <f t="shared" ca="1" si="613"/>
        <v>H</v>
      </c>
    </row>
    <row r="8847" spans="9:17" x14ac:dyDescent="0.25">
      <c r="I8847" s="11">
        <v>8846</v>
      </c>
      <c r="J8847" s="11">
        <f t="shared" ca="1" si="622"/>
        <v>0.77170281478944891</v>
      </c>
      <c r="K8847" s="11">
        <f t="shared" ca="1" si="623"/>
        <v>1.8076941553642683</v>
      </c>
      <c r="L8847" s="11" t="str">
        <f t="shared" ca="1" si="612"/>
        <v>H</v>
      </c>
      <c r="M8847" s="11"/>
      <c r="N8847" s="11">
        <v>8846</v>
      </c>
      <c r="O8847" s="12">
        <f t="shared" ca="1" si="624"/>
        <v>-8.295491405544575E-2</v>
      </c>
      <c r="P8847" s="12">
        <f t="shared" ca="1" si="625"/>
        <v>2.0102203021447664</v>
      </c>
      <c r="Q8847" s="11" t="str">
        <f t="shared" ca="1" si="613"/>
        <v>H</v>
      </c>
    </row>
    <row r="8848" spans="9:17" x14ac:dyDescent="0.25">
      <c r="I8848" s="11">
        <v>8847</v>
      </c>
      <c r="J8848" s="11">
        <f t="shared" ca="1" si="622"/>
        <v>2.2478407864303978</v>
      </c>
      <c r="K8848" s="11">
        <f t="shared" ca="1" si="623"/>
        <v>1.5003302500255882</v>
      </c>
      <c r="L8848" s="11" t="str">
        <f t="shared" ca="1" si="612"/>
        <v>A</v>
      </c>
      <c r="M8848" s="11"/>
      <c r="N8848" s="11">
        <v>8847</v>
      </c>
      <c r="O8848" s="12">
        <f t="shared" ca="1" si="624"/>
        <v>-1.2628395762469649</v>
      </c>
      <c r="P8848" s="12">
        <f t="shared" ca="1" si="625"/>
        <v>1.2735773233899734</v>
      </c>
      <c r="Q8848" s="11" t="str">
        <f t="shared" ca="1" si="613"/>
        <v>H</v>
      </c>
    </row>
    <row r="8849" spans="9:17" x14ac:dyDescent="0.25">
      <c r="I8849" s="11">
        <v>8848</v>
      </c>
      <c r="J8849" s="11">
        <f t="shared" ca="1" si="622"/>
        <v>1.6542115819635597</v>
      </c>
      <c r="K8849" s="11">
        <f t="shared" ca="1" si="623"/>
        <v>0.66654671355556894</v>
      </c>
      <c r="L8849" s="11" t="str">
        <f t="shared" ca="1" si="612"/>
        <v>A</v>
      </c>
      <c r="M8849" s="11"/>
      <c r="N8849" s="11">
        <v>8848</v>
      </c>
      <c r="O8849" s="12">
        <f t="shared" ca="1" si="624"/>
        <v>-0.74190435658018727</v>
      </c>
      <c r="P8849" s="12">
        <f t="shared" ca="1" si="625"/>
        <v>1.4316415367822735</v>
      </c>
      <c r="Q8849" s="11" t="str">
        <f t="shared" ca="1" si="613"/>
        <v>H</v>
      </c>
    </row>
    <row r="8850" spans="9:17" x14ac:dyDescent="0.25">
      <c r="I8850" s="11">
        <v>8849</v>
      </c>
      <c r="J8850" s="11">
        <f t="shared" ca="1" si="622"/>
        <v>2.3663923127461586</v>
      </c>
      <c r="K8850" s="11">
        <f t="shared" ca="1" si="623"/>
        <v>1.1961868303455048</v>
      </c>
      <c r="L8850" s="11" t="str">
        <f t="shared" ca="1" si="612"/>
        <v>A</v>
      </c>
      <c r="M8850" s="11"/>
      <c r="N8850" s="11">
        <v>8849</v>
      </c>
      <c r="O8850" s="12">
        <f t="shared" ca="1" si="624"/>
        <v>0.99579496539305357</v>
      </c>
      <c r="P8850" s="12">
        <f t="shared" ca="1" si="625"/>
        <v>0.61232744276076567</v>
      </c>
      <c r="Q8850" s="11" t="str">
        <f t="shared" ca="1" si="613"/>
        <v>A</v>
      </c>
    </row>
    <row r="8851" spans="9:17" x14ac:dyDescent="0.25">
      <c r="I8851" s="11">
        <v>8850</v>
      </c>
      <c r="J8851" s="11">
        <f t="shared" ca="1" si="622"/>
        <v>1.6440692396796335</v>
      </c>
      <c r="K8851" s="11">
        <f t="shared" ca="1" si="623"/>
        <v>2.7835993383656392</v>
      </c>
      <c r="L8851" s="11" t="str">
        <f t="shared" ca="1" si="612"/>
        <v>H</v>
      </c>
      <c r="M8851" s="11"/>
      <c r="N8851" s="11">
        <v>8850</v>
      </c>
      <c r="O8851" s="12">
        <f t="shared" ca="1" si="624"/>
        <v>2.4533672643178752</v>
      </c>
      <c r="P8851" s="12">
        <f t="shared" ca="1" si="625"/>
        <v>-1.4259827342150273</v>
      </c>
      <c r="Q8851" s="11" t="str">
        <f t="shared" ca="1" si="613"/>
        <v>A</v>
      </c>
    </row>
    <row r="8852" spans="9:17" x14ac:dyDescent="0.25">
      <c r="I8852" s="11">
        <v>8851</v>
      </c>
      <c r="J8852" s="11">
        <f t="shared" ca="1" si="622"/>
        <v>2.892454923521115E-2</v>
      </c>
      <c r="K8852" s="11">
        <f t="shared" ca="1" si="623"/>
        <v>0.77889969966433514</v>
      </c>
      <c r="L8852" s="11" t="str">
        <f t="shared" ca="1" si="612"/>
        <v>H</v>
      </c>
      <c r="M8852" s="11"/>
      <c r="N8852" s="11">
        <v>8851</v>
      </c>
      <c r="O8852" s="12">
        <f t="shared" ca="1" si="624"/>
        <v>-0.36479546230938853</v>
      </c>
      <c r="P8852" s="12">
        <f t="shared" ca="1" si="625"/>
        <v>3.2740700692006461</v>
      </c>
      <c r="Q8852" s="11" t="str">
        <f t="shared" ca="1" si="613"/>
        <v>H</v>
      </c>
    </row>
    <row r="8853" spans="9:17" x14ac:dyDescent="0.25">
      <c r="I8853" s="11">
        <v>8852</v>
      </c>
      <c r="J8853" s="11">
        <f t="shared" ca="1" si="622"/>
        <v>-0.43080461662737923</v>
      </c>
      <c r="K8853" s="11">
        <f t="shared" ca="1" si="623"/>
        <v>3.2099547010625997</v>
      </c>
      <c r="L8853" s="11" t="str">
        <f t="shared" ca="1" si="612"/>
        <v>H</v>
      </c>
      <c r="M8853" s="11"/>
      <c r="N8853" s="11">
        <v>8852</v>
      </c>
      <c r="O8853" s="12">
        <f t="shared" ca="1" si="624"/>
        <v>1.8102456074561837</v>
      </c>
      <c r="P8853" s="12">
        <f t="shared" ca="1" si="625"/>
        <v>0.34986096903442188</v>
      </c>
      <c r="Q8853" s="11" t="str">
        <f t="shared" ca="1" si="613"/>
        <v>A</v>
      </c>
    </row>
    <row r="8854" spans="9:17" x14ac:dyDescent="0.25">
      <c r="I8854" s="11">
        <v>8853</v>
      </c>
      <c r="J8854" s="11">
        <f t="shared" ca="1" si="622"/>
        <v>0.43409275241060896</v>
      </c>
      <c r="K8854" s="11">
        <f t="shared" ca="1" si="623"/>
        <v>2.1311857702737456</v>
      </c>
      <c r="L8854" s="11" t="str">
        <f t="shared" ca="1" si="612"/>
        <v>H</v>
      </c>
      <c r="M8854" s="11"/>
      <c r="N8854" s="11">
        <v>8853</v>
      </c>
      <c r="O8854" s="12">
        <f t="shared" ca="1" si="624"/>
        <v>1.9694175053290253</v>
      </c>
      <c r="P8854" s="12">
        <f t="shared" ca="1" si="625"/>
        <v>2.8750228923420176</v>
      </c>
      <c r="Q8854" s="11" t="str">
        <f t="shared" ca="1" si="613"/>
        <v>H</v>
      </c>
    </row>
    <row r="8855" spans="9:17" x14ac:dyDescent="0.25">
      <c r="I8855" s="11">
        <v>8854</v>
      </c>
      <c r="J8855" s="11">
        <f t="shared" ca="1" si="622"/>
        <v>0.40047192000775333</v>
      </c>
      <c r="K8855" s="11">
        <f t="shared" ca="1" si="623"/>
        <v>2.1101622400087017</v>
      </c>
      <c r="L8855" s="11" t="str">
        <f t="shared" ca="1" si="612"/>
        <v>H</v>
      </c>
      <c r="M8855" s="11"/>
      <c r="N8855" s="11">
        <v>8854</v>
      </c>
      <c r="O8855" s="12">
        <f t="shared" ca="1" si="624"/>
        <v>-0.52317306239102579</v>
      </c>
      <c r="P8855" s="12">
        <f t="shared" ca="1" si="625"/>
        <v>3.2275576872694751</v>
      </c>
      <c r="Q8855" s="11" t="str">
        <f t="shared" ca="1" si="613"/>
        <v>H</v>
      </c>
    </row>
    <row r="8856" spans="9:17" x14ac:dyDescent="0.25">
      <c r="I8856" s="11">
        <v>8855</v>
      </c>
      <c r="J8856" s="11">
        <f t="shared" ca="1" si="622"/>
        <v>2.5400233230353573</v>
      </c>
      <c r="K8856" s="11">
        <f t="shared" ca="1" si="623"/>
        <v>-0.12754503349738</v>
      </c>
      <c r="L8856" s="11" t="str">
        <f t="shared" ca="1" si="612"/>
        <v>A</v>
      </c>
      <c r="M8856" s="11"/>
      <c r="N8856" s="11">
        <v>8855</v>
      </c>
      <c r="O8856" s="12">
        <f t="shared" ca="1" si="624"/>
        <v>1.2049341283557795</v>
      </c>
      <c r="P8856" s="12">
        <f t="shared" ca="1" si="625"/>
        <v>1.6979802255066434</v>
      </c>
      <c r="Q8856" s="11" t="str">
        <f t="shared" ca="1" si="613"/>
        <v>H</v>
      </c>
    </row>
    <row r="8857" spans="9:17" x14ac:dyDescent="0.25">
      <c r="I8857" s="11">
        <v>8856</v>
      </c>
      <c r="J8857" s="11">
        <f t="shared" ca="1" si="622"/>
        <v>1.3111066542469798</v>
      </c>
      <c r="K8857" s="11">
        <f t="shared" ca="1" si="623"/>
        <v>2.6117023092417186</v>
      </c>
      <c r="L8857" s="11" t="str">
        <f t="shared" ca="1" si="612"/>
        <v>H</v>
      </c>
      <c r="M8857" s="11"/>
      <c r="N8857" s="11">
        <v>8856</v>
      </c>
      <c r="O8857" s="12">
        <f t="shared" ca="1" si="624"/>
        <v>0.72464692226012017</v>
      </c>
      <c r="P8857" s="12">
        <f t="shared" ca="1" si="625"/>
        <v>1.5329605988224233</v>
      </c>
      <c r="Q8857" s="11" t="str">
        <f t="shared" ca="1" si="613"/>
        <v>H</v>
      </c>
    </row>
    <row r="8858" spans="9:17" x14ac:dyDescent="0.25">
      <c r="I8858" s="11">
        <v>8857</v>
      </c>
      <c r="J8858" s="11">
        <f t="shared" ca="1" si="622"/>
        <v>-0.74213226964219647</v>
      </c>
      <c r="K8858" s="11">
        <f t="shared" ca="1" si="623"/>
        <v>-0.13673110999596538</v>
      </c>
      <c r="L8858" s="11" t="str">
        <f t="shared" ca="1" si="612"/>
        <v>H</v>
      </c>
      <c r="M8858" s="11"/>
      <c r="N8858" s="11">
        <v>8857</v>
      </c>
      <c r="O8858" s="12">
        <f t="shared" ca="1" si="624"/>
        <v>0.23108040914760619</v>
      </c>
      <c r="P8858" s="12">
        <f t="shared" ca="1" si="625"/>
        <v>-0.92958917612914549</v>
      </c>
      <c r="Q8858" s="11" t="str">
        <f t="shared" ca="1" si="613"/>
        <v>A</v>
      </c>
    </row>
    <row r="8859" spans="9:17" x14ac:dyDescent="0.25">
      <c r="I8859" s="11">
        <v>8858</v>
      </c>
      <c r="J8859" s="11">
        <f t="shared" ca="1" si="622"/>
        <v>0.28913705405157619</v>
      </c>
      <c r="K8859" s="11">
        <f t="shared" ca="1" si="623"/>
        <v>0.4457578392904753</v>
      </c>
      <c r="L8859" s="11" t="str">
        <f t="shared" ca="1" si="612"/>
        <v>H</v>
      </c>
      <c r="M8859" s="11"/>
      <c r="N8859" s="11">
        <v>8858</v>
      </c>
      <c r="O8859" s="12">
        <f t="shared" ca="1" si="624"/>
        <v>0.59401391449597951</v>
      </c>
      <c r="P8859" s="12">
        <f t="shared" ca="1" si="625"/>
        <v>2.0773000886068589</v>
      </c>
      <c r="Q8859" s="11" t="str">
        <f t="shared" ca="1" si="613"/>
        <v>H</v>
      </c>
    </row>
    <row r="8860" spans="9:17" x14ac:dyDescent="0.25">
      <c r="I8860" s="11">
        <v>8859</v>
      </c>
      <c r="J8860" s="11">
        <f t="shared" ca="1" si="622"/>
        <v>0.93607287090584879</v>
      </c>
      <c r="K8860" s="11">
        <f t="shared" ca="1" si="623"/>
        <v>1.2917952857215664</v>
      </c>
      <c r="L8860" s="11" t="str">
        <f t="shared" ca="1" si="612"/>
        <v>H</v>
      </c>
      <c r="M8860" s="11"/>
      <c r="N8860" s="11">
        <v>8859</v>
      </c>
      <c r="O8860" s="12">
        <f t="shared" ca="1" si="624"/>
        <v>-0.48816864847827501</v>
      </c>
      <c r="P8860" s="12">
        <f t="shared" ca="1" si="625"/>
        <v>-0.32221537913538634</v>
      </c>
      <c r="Q8860" s="11" t="str">
        <f t="shared" ca="1" si="613"/>
        <v>H</v>
      </c>
    </row>
    <row r="8861" spans="9:17" x14ac:dyDescent="0.25">
      <c r="I8861" s="11">
        <v>8860</v>
      </c>
      <c r="J8861" s="11">
        <f t="shared" ca="1" si="622"/>
        <v>3.4928618402774156</v>
      </c>
      <c r="K8861" s="11">
        <f t="shared" ca="1" si="623"/>
        <v>3.3446584917832709</v>
      </c>
      <c r="L8861" s="11" t="str">
        <f t="shared" ca="1" si="612"/>
        <v>A</v>
      </c>
      <c r="M8861" s="11"/>
      <c r="N8861" s="11">
        <v>8860</v>
      </c>
      <c r="O8861" s="12">
        <f t="shared" ca="1" si="624"/>
        <v>-0.14117519427976155</v>
      </c>
      <c r="P8861" s="12">
        <f t="shared" ca="1" si="625"/>
        <v>0.66389814644878831</v>
      </c>
      <c r="Q8861" s="11" t="str">
        <f t="shared" ca="1" si="613"/>
        <v>H</v>
      </c>
    </row>
    <row r="8862" spans="9:17" x14ac:dyDescent="0.25">
      <c r="I8862" s="11">
        <v>8861</v>
      </c>
      <c r="J8862" s="11">
        <f t="shared" ca="1" si="622"/>
        <v>0.84907448247253081</v>
      </c>
      <c r="K8862" s="11">
        <f t="shared" ca="1" si="623"/>
        <v>5.152079391747888E-2</v>
      </c>
      <c r="L8862" s="11" t="str">
        <f t="shared" ca="1" si="612"/>
        <v>A</v>
      </c>
      <c r="M8862" s="11"/>
      <c r="N8862" s="11">
        <v>8861</v>
      </c>
      <c r="O8862" s="12">
        <f t="shared" ca="1" si="624"/>
        <v>0.54838089909068499</v>
      </c>
      <c r="P8862" s="12">
        <f t="shared" ca="1" si="625"/>
        <v>0.79944186230133751</v>
      </c>
      <c r="Q8862" s="11" t="str">
        <f t="shared" ca="1" si="613"/>
        <v>H</v>
      </c>
    </row>
    <row r="8863" spans="9:17" x14ac:dyDescent="0.25">
      <c r="I8863" s="11">
        <v>8862</v>
      </c>
      <c r="J8863" s="11">
        <f t="shared" ca="1" si="622"/>
        <v>3.2626312266500821</v>
      </c>
      <c r="K8863" s="11">
        <f t="shared" ca="1" si="623"/>
        <v>3.7805835770570511</v>
      </c>
      <c r="L8863" s="11" t="str">
        <f t="shared" ca="1" si="612"/>
        <v>H</v>
      </c>
      <c r="M8863" s="11"/>
      <c r="N8863" s="11">
        <v>8862</v>
      </c>
      <c r="O8863" s="12">
        <f t="shared" ca="1" si="624"/>
        <v>-0.43294428581332856</v>
      </c>
      <c r="P8863" s="12">
        <f t="shared" ca="1" si="625"/>
        <v>-0.32119396265645417</v>
      </c>
      <c r="Q8863" s="11" t="str">
        <f t="shared" ca="1" si="613"/>
        <v>H</v>
      </c>
    </row>
    <row r="8864" spans="9:17" x14ac:dyDescent="0.25">
      <c r="I8864" s="11">
        <v>8863</v>
      </c>
      <c r="J8864" s="11">
        <f t="shared" ca="1" si="622"/>
        <v>4.2119195976103549</v>
      </c>
      <c r="K8864" s="11">
        <f t="shared" ca="1" si="623"/>
        <v>2.1189821631003278</v>
      </c>
      <c r="L8864" s="11" t="str">
        <f t="shared" ca="1" si="612"/>
        <v>A</v>
      </c>
      <c r="M8864" s="11"/>
      <c r="N8864" s="11">
        <v>8863</v>
      </c>
      <c r="O8864" s="12">
        <f t="shared" ca="1" si="624"/>
        <v>0.21349960398981854</v>
      </c>
      <c r="P8864" s="12">
        <f t="shared" ca="1" si="625"/>
        <v>0.91601693900775838</v>
      </c>
      <c r="Q8864" s="11" t="str">
        <f t="shared" ca="1" si="613"/>
        <v>H</v>
      </c>
    </row>
    <row r="8865" spans="9:17" x14ac:dyDescent="0.25">
      <c r="I8865" s="11">
        <v>8864</v>
      </c>
      <c r="J8865" s="11">
        <f t="shared" ca="1" si="622"/>
        <v>1.193018205132037</v>
      </c>
      <c r="K8865" s="11">
        <f t="shared" ca="1" si="623"/>
        <v>2.195277707961611</v>
      </c>
      <c r="L8865" s="11" t="str">
        <f t="shared" ca="1" si="612"/>
        <v>H</v>
      </c>
      <c r="M8865" s="11"/>
      <c r="N8865" s="11">
        <v>8864</v>
      </c>
      <c r="O8865" s="12">
        <f t="shared" ca="1" si="624"/>
        <v>6.0020443333322182E-2</v>
      </c>
      <c r="P8865" s="12">
        <f t="shared" ca="1" si="625"/>
        <v>1.3612815715748923</v>
      </c>
      <c r="Q8865" s="11" t="str">
        <f t="shared" ca="1" si="613"/>
        <v>H</v>
      </c>
    </row>
    <row r="8866" spans="9:17" x14ac:dyDescent="0.25">
      <c r="I8866" s="11">
        <v>8865</v>
      </c>
      <c r="J8866" s="11">
        <f t="shared" ca="1" si="622"/>
        <v>-0.57962189816756171</v>
      </c>
      <c r="K8866" s="11">
        <f t="shared" ca="1" si="623"/>
        <v>2.4881775137575906</v>
      </c>
      <c r="L8866" s="11" t="str">
        <f t="shared" ca="1" si="612"/>
        <v>H</v>
      </c>
      <c r="M8866" s="11"/>
      <c r="N8866" s="11">
        <v>8865</v>
      </c>
      <c r="O8866" s="12">
        <f t="shared" ca="1" si="624"/>
        <v>0.84507448920744088</v>
      </c>
      <c r="P8866" s="12">
        <f t="shared" ca="1" si="625"/>
        <v>1.1576545558184048</v>
      </c>
      <c r="Q8866" s="11" t="str">
        <f t="shared" ca="1" si="613"/>
        <v>H</v>
      </c>
    </row>
    <row r="8867" spans="9:17" x14ac:dyDescent="0.25">
      <c r="I8867" s="11">
        <v>8866</v>
      </c>
      <c r="J8867" s="11">
        <f t="shared" ca="1" si="622"/>
        <v>0.30710269797164136</v>
      </c>
      <c r="K8867" s="11">
        <f t="shared" ca="1" si="623"/>
        <v>3.4912711607163076</v>
      </c>
      <c r="L8867" s="11" t="str">
        <f t="shared" ca="1" si="612"/>
        <v>H</v>
      </c>
      <c r="M8867" s="11"/>
      <c r="N8867" s="11">
        <v>8866</v>
      </c>
      <c r="O8867" s="12">
        <f t="shared" ca="1" si="624"/>
        <v>-2.9319356956773888</v>
      </c>
      <c r="P8867" s="12">
        <f t="shared" ca="1" si="625"/>
        <v>0.90773567345598649</v>
      </c>
      <c r="Q8867" s="11" t="str">
        <f t="shared" ca="1" si="613"/>
        <v>H</v>
      </c>
    </row>
    <row r="8868" spans="9:17" x14ac:dyDescent="0.25">
      <c r="I8868" s="11">
        <v>8867</v>
      </c>
      <c r="J8868" s="11">
        <f t="shared" ca="1" si="622"/>
        <v>2.0427014639117824</v>
      </c>
      <c r="K8868" s="11">
        <f t="shared" ca="1" si="623"/>
        <v>4.7567043862691332</v>
      </c>
      <c r="L8868" s="11" t="str">
        <f t="shared" ca="1" si="612"/>
        <v>H</v>
      </c>
      <c r="M8868" s="11"/>
      <c r="N8868" s="11">
        <v>8867</v>
      </c>
      <c r="O8868" s="12">
        <f t="shared" ca="1" si="624"/>
        <v>-0.75006567081436337</v>
      </c>
      <c r="P8868" s="12">
        <f t="shared" ca="1" si="625"/>
        <v>0.37227078223590804</v>
      </c>
      <c r="Q8868" s="11" t="str">
        <f t="shared" ca="1" si="613"/>
        <v>H</v>
      </c>
    </row>
    <row r="8869" spans="9:17" x14ac:dyDescent="0.25">
      <c r="I8869" s="11">
        <v>8868</v>
      </c>
      <c r="J8869" s="11">
        <f t="shared" ca="1" si="622"/>
        <v>1.2693971259442951</v>
      </c>
      <c r="K8869" s="11">
        <f t="shared" ca="1" si="623"/>
        <v>0.39518880965193381</v>
      </c>
      <c r="L8869" s="11" t="str">
        <f t="shared" ca="1" si="612"/>
        <v>A</v>
      </c>
      <c r="M8869" s="11"/>
      <c r="N8869" s="11">
        <v>8868</v>
      </c>
      <c r="O8869" s="12">
        <f t="shared" ca="1" si="624"/>
        <v>1.019648198685132</v>
      </c>
      <c r="P8869" s="12">
        <f t="shared" ca="1" si="625"/>
        <v>3.6760946450547678</v>
      </c>
      <c r="Q8869" s="11" t="str">
        <f t="shared" ca="1" si="613"/>
        <v>H</v>
      </c>
    </row>
    <row r="8870" spans="9:17" x14ac:dyDescent="0.25">
      <c r="I8870" s="11">
        <v>8869</v>
      </c>
      <c r="J8870" s="11">
        <f t="shared" ca="1" si="622"/>
        <v>2.1067802302228547</v>
      </c>
      <c r="K8870" s="11">
        <f t="shared" ca="1" si="623"/>
        <v>2.9219260078341946</v>
      </c>
      <c r="L8870" s="11" t="str">
        <f t="shared" ca="1" si="612"/>
        <v>H</v>
      </c>
      <c r="M8870" s="11"/>
      <c r="N8870" s="11">
        <v>8869</v>
      </c>
      <c r="O8870" s="12">
        <f t="shared" ca="1" si="624"/>
        <v>1.7519330642396387</v>
      </c>
      <c r="P8870" s="12">
        <f t="shared" ca="1" si="625"/>
        <v>1.6921205130370769</v>
      </c>
      <c r="Q8870" s="11" t="str">
        <f t="shared" ca="1" si="613"/>
        <v>A</v>
      </c>
    </row>
    <row r="8871" spans="9:17" x14ac:dyDescent="0.25">
      <c r="I8871" s="11">
        <v>8870</v>
      </c>
      <c r="J8871" s="11">
        <f t="shared" ca="1" si="622"/>
        <v>1.9360188792869439</v>
      </c>
      <c r="K8871" s="11">
        <f t="shared" ca="1" si="623"/>
        <v>1.8203204671641164</v>
      </c>
      <c r="L8871" s="11" t="str">
        <f t="shared" ca="1" si="612"/>
        <v>A</v>
      </c>
      <c r="M8871" s="11"/>
      <c r="N8871" s="11">
        <v>8870</v>
      </c>
      <c r="O8871" s="12">
        <f t="shared" ca="1" si="624"/>
        <v>2.975911235110817</v>
      </c>
      <c r="P8871" s="12">
        <f t="shared" ca="1" si="625"/>
        <v>3.1589600889817739</v>
      </c>
      <c r="Q8871" s="11" t="str">
        <f t="shared" ca="1" si="613"/>
        <v>H</v>
      </c>
    </row>
    <row r="8872" spans="9:17" x14ac:dyDescent="0.25">
      <c r="I8872" s="11">
        <v>8871</v>
      </c>
      <c r="J8872" s="11">
        <f t="shared" ca="1" si="622"/>
        <v>2.0583608104584812</v>
      </c>
      <c r="K8872" s="11">
        <f t="shared" ca="1" si="623"/>
        <v>1.3647194094458583</v>
      </c>
      <c r="L8872" s="11" t="str">
        <f t="shared" ca="1" si="612"/>
        <v>A</v>
      </c>
      <c r="M8872" s="11"/>
      <c r="N8872" s="11">
        <v>8871</v>
      </c>
      <c r="O8872" s="12">
        <f t="shared" ca="1" si="624"/>
        <v>2.4166726515323456</v>
      </c>
      <c r="P8872" s="12">
        <f t="shared" ca="1" si="625"/>
        <v>1.352581889801187</v>
      </c>
      <c r="Q8872" s="11" t="str">
        <f t="shared" ca="1" si="613"/>
        <v>A</v>
      </c>
    </row>
    <row r="8873" spans="9:17" x14ac:dyDescent="0.25">
      <c r="I8873" s="11">
        <v>8872</v>
      </c>
      <c r="J8873" s="11">
        <f t="shared" ca="1" si="622"/>
        <v>0.22768413824398626</v>
      </c>
      <c r="K8873" s="11">
        <f t="shared" ca="1" si="623"/>
        <v>4.2238192739332963</v>
      </c>
      <c r="L8873" s="11" t="str">
        <f t="shared" ca="1" si="612"/>
        <v>H</v>
      </c>
      <c r="M8873" s="11"/>
      <c r="N8873" s="11">
        <v>8872</v>
      </c>
      <c r="O8873" s="12">
        <f t="shared" ca="1" si="624"/>
        <v>1.3866760372286602</v>
      </c>
      <c r="P8873" s="12">
        <f t="shared" ca="1" si="625"/>
        <v>0.50332876955092498</v>
      </c>
      <c r="Q8873" s="11" t="str">
        <f t="shared" ca="1" si="613"/>
        <v>A</v>
      </c>
    </row>
    <row r="8874" spans="9:17" x14ac:dyDescent="0.25">
      <c r="I8874" s="11">
        <v>8873</v>
      </c>
      <c r="J8874" s="11">
        <f t="shared" ca="1" si="622"/>
        <v>0.48160918636757344</v>
      </c>
      <c r="K8874" s="11">
        <f t="shared" ca="1" si="623"/>
        <v>1.9839481655965461</v>
      </c>
      <c r="L8874" s="11" t="str">
        <f t="shared" ca="1" si="612"/>
        <v>H</v>
      </c>
      <c r="M8874" s="11"/>
      <c r="N8874" s="11">
        <v>8873</v>
      </c>
      <c r="O8874" s="12">
        <f t="shared" ca="1" si="624"/>
        <v>1.8135218283013157</v>
      </c>
      <c r="P8874" s="12">
        <f t="shared" ca="1" si="625"/>
        <v>2.052720738462896</v>
      </c>
      <c r="Q8874" s="11" t="str">
        <f t="shared" ca="1" si="613"/>
        <v>H</v>
      </c>
    </row>
    <row r="8875" spans="9:17" x14ac:dyDescent="0.25">
      <c r="I8875" s="11">
        <v>8874</v>
      </c>
      <c r="J8875" s="11">
        <f t="shared" ca="1" si="622"/>
        <v>0.79802695359140419</v>
      </c>
      <c r="K8875" s="11">
        <f t="shared" ca="1" si="623"/>
        <v>4.4049160513197894</v>
      </c>
      <c r="L8875" s="11" t="str">
        <f t="shared" ca="1" si="612"/>
        <v>H</v>
      </c>
      <c r="M8875" s="11"/>
      <c r="N8875" s="11">
        <v>8874</v>
      </c>
      <c r="O8875" s="12">
        <f t="shared" ca="1" si="624"/>
        <v>2.3091564688093884</v>
      </c>
      <c r="P8875" s="12">
        <f t="shared" ca="1" si="625"/>
        <v>0.7592204355403378</v>
      </c>
      <c r="Q8875" s="11" t="str">
        <f t="shared" ca="1" si="613"/>
        <v>A</v>
      </c>
    </row>
    <row r="8876" spans="9:17" x14ac:dyDescent="0.25">
      <c r="I8876" s="11">
        <v>8875</v>
      </c>
      <c r="J8876" s="11">
        <f t="shared" ca="1" si="622"/>
        <v>0.99945050779973987</v>
      </c>
      <c r="K8876" s="11">
        <f t="shared" ca="1" si="623"/>
        <v>3.529240356365305</v>
      </c>
      <c r="L8876" s="11" t="str">
        <f t="shared" ca="1" si="612"/>
        <v>H</v>
      </c>
      <c r="M8876" s="11"/>
      <c r="N8876" s="11">
        <v>8875</v>
      </c>
      <c r="O8876" s="12">
        <f t="shared" ca="1" si="624"/>
        <v>1.6192098738131877</v>
      </c>
      <c r="P8876" s="12">
        <f t="shared" ca="1" si="625"/>
        <v>0.53513991906342961</v>
      </c>
      <c r="Q8876" s="11" t="str">
        <f t="shared" ca="1" si="613"/>
        <v>A</v>
      </c>
    </row>
    <row r="8877" spans="9:17" x14ac:dyDescent="0.25">
      <c r="I8877" s="11">
        <v>8876</v>
      </c>
      <c r="J8877" s="11">
        <f t="shared" ca="1" si="622"/>
        <v>0.15848771815321983</v>
      </c>
      <c r="K8877" s="11">
        <f t="shared" ca="1" si="623"/>
        <v>1.1116534030805045</v>
      </c>
      <c r="L8877" s="11" t="str">
        <f t="shared" ca="1" si="612"/>
        <v>H</v>
      </c>
      <c r="M8877" s="11"/>
      <c r="N8877" s="11">
        <v>8876</v>
      </c>
      <c r="O8877" s="12">
        <f t="shared" ca="1" si="624"/>
        <v>1.4329939969922125</v>
      </c>
      <c r="P8877" s="12">
        <f t="shared" ca="1" si="625"/>
        <v>2.6307664341445443</v>
      </c>
      <c r="Q8877" s="11" t="str">
        <f t="shared" ca="1" si="613"/>
        <v>H</v>
      </c>
    </row>
    <row r="8878" spans="9:17" x14ac:dyDescent="0.25">
      <c r="I8878" s="11">
        <v>8877</v>
      </c>
      <c r="J8878" s="11">
        <f t="shared" ca="1" si="622"/>
        <v>-0.5763552289899786</v>
      </c>
      <c r="K8878" s="11">
        <f t="shared" ca="1" si="623"/>
        <v>3.8124635070548889</v>
      </c>
      <c r="L8878" s="11" t="str">
        <f t="shared" ca="1" si="612"/>
        <v>H</v>
      </c>
      <c r="M8878" s="11"/>
      <c r="N8878" s="11">
        <v>8877</v>
      </c>
      <c r="O8878" s="12">
        <f t="shared" ca="1" si="624"/>
        <v>2.7500110785766774</v>
      </c>
      <c r="P8878" s="12">
        <f t="shared" ca="1" si="625"/>
        <v>1.7963915687365439</v>
      </c>
      <c r="Q8878" s="11" t="str">
        <f t="shared" ca="1" si="613"/>
        <v>A</v>
      </c>
    </row>
    <row r="8879" spans="9:17" x14ac:dyDescent="0.25">
      <c r="I8879" s="11">
        <v>8878</v>
      </c>
      <c r="J8879" s="11">
        <f t="shared" ca="1" si="622"/>
        <v>0.52559909739923105</v>
      </c>
      <c r="K8879" s="11">
        <f t="shared" ca="1" si="623"/>
        <v>2.6943778899029822</v>
      </c>
      <c r="L8879" s="11" t="str">
        <f t="shared" ca="1" si="612"/>
        <v>H</v>
      </c>
      <c r="M8879" s="11"/>
      <c r="N8879" s="11">
        <v>8878</v>
      </c>
      <c r="O8879" s="12">
        <f t="shared" ca="1" si="624"/>
        <v>-1.7204595468767181E-2</v>
      </c>
      <c r="P8879" s="12">
        <f t="shared" ca="1" si="625"/>
        <v>-2.3674072714825973</v>
      </c>
      <c r="Q8879" s="11" t="str">
        <f t="shared" ca="1" si="613"/>
        <v>A</v>
      </c>
    </row>
    <row r="8880" spans="9:17" x14ac:dyDescent="0.25">
      <c r="I8880" s="11">
        <v>8879</v>
      </c>
      <c r="J8880" s="11">
        <f t="shared" ca="1" si="622"/>
        <v>1.3828353163063123</v>
      </c>
      <c r="K8880" s="11">
        <f t="shared" ca="1" si="623"/>
        <v>1.1010507568644634</v>
      </c>
      <c r="L8880" s="11" t="str">
        <f t="shared" ca="1" si="612"/>
        <v>A</v>
      </c>
      <c r="M8880" s="11"/>
      <c r="N8880" s="11">
        <v>8879</v>
      </c>
      <c r="O8880" s="12">
        <f t="shared" ca="1" si="624"/>
        <v>-1.4363524050296377</v>
      </c>
      <c r="P8880" s="12">
        <f t="shared" ca="1" si="625"/>
        <v>1.5724561864423281</v>
      </c>
      <c r="Q8880" s="11" t="str">
        <f t="shared" ca="1" si="613"/>
        <v>H</v>
      </c>
    </row>
    <row r="8881" spans="9:17" x14ac:dyDescent="0.25">
      <c r="I8881" s="11">
        <v>8880</v>
      </c>
      <c r="J8881" s="11">
        <f t="shared" ca="1" si="622"/>
        <v>2.8249903880032581</v>
      </c>
      <c r="K8881" s="11">
        <f t="shared" ca="1" si="623"/>
        <v>2.8385084365928335</v>
      </c>
      <c r="L8881" s="11" t="str">
        <f t="shared" ca="1" si="612"/>
        <v>H</v>
      </c>
      <c r="M8881" s="11"/>
      <c r="N8881" s="11">
        <v>8880</v>
      </c>
      <c r="O8881" s="12">
        <f t="shared" ca="1" si="624"/>
        <v>0.99120866392166418</v>
      </c>
      <c r="P8881" s="12">
        <f t="shared" ca="1" si="625"/>
        <v>0.3833429815877526</v>
      </c>
      <c r="Q8881" s="11" t="str">
        <f t="shared" ca="1" si="613"/>
        <v>A</v>
      </c>
    </row>
    <row r="8882" spans="9:17" x14ac:dyDescent="0.25">
      <c r="I8882" s="11">
        <v>8881</v>
      </c>
      <c r="J8882" s="11">
        <f t="shared" ca="1" si="622"/>
        <v>1.1523870096356861</v>
      </c>
      <c r="K8882" s="11">
        <f t="shared" ca="1" si="623"/>
        <v>1.6097787398747598</v>
      </c>
      <c r="L8882" s="11" t="str">
        <f t="shared" ca="1" si="612"/>
        <v>H</v>
      </c>
      <c r="M8882" s="11"/>
      <c r="N8882" s="11">
        <v>8881</v>
      </c>
      <c r="O8882" s="12">
        <f t="shared" ca="1" si="624"/>
        <v>-1.0201215243876027</v>
      </c>
      <c r="P8882" s="12">
        <f t="shared" ca="1" si="625"/>
        <v>0.28684470128802442</v>
      </c>
      <c r="Q8882" s="11" t="str">
        <f t="shared" ca="1" si="613"/>
        <v>H</v>
      </c>
    </row>
    <row r="8883" spans="9:17" x14ac:dyDescent="0.25">
      <c r="I8883" s="11">
        <v>8882</v>
      </c>
      <c r="J8883" s="11">
        <f t="shared" ca="1" si="622"/>
        <v>2.0733472996247024</v>
      </c>
      <c r="K8883" s="11">
        <f t="shared" ca="1" si="623"/>
        <v>3.2417890612639826</v>
      </c>
      <c r="L8883" s="11" t="str">
        <f t="shared" ca="1" si="612"/>
        <v>H</v>
      </c>
      <c r="M8883" s="11"/>
      <c r="N8883" s="11">
        <v>8882</v>
      </c>
      <c r="O8883" s="12">
        <f t="shared" ca="1" si="624"/>
        <v>0.16535792340232663</v>
      </c>
      <c r="P8883" s="12">
        <f t="shared" ca="1" si="625"/>
        <v>1.2054835359162304</v>
      </c>
      <c r="Q8883" s="11" t="str">
        <f t="shared" ca="1" si="613"/>
        <v>H</v>
      </c>
    </row>
    <row r="8884" spans="9:17" x14ac:dyDescent="0.25">
      <c r="I8884" s="11">
        <v>8883</v>
      </c>
      <c r="J8884" s="11">
        <f t="shared" ca="1" si="622"/>
        <v>0.62198199939654719</v>
      </c>
      <c r="K8884" s="11">
        <f t="shared" ca="1" si="623"/>
        <v>2.3734935762839546</v>
      </c>
      <c r="L8884" s="11" t="str">
        <f t="shared" ca="1" si="612"/>
        <v>H</v>
      </c>
      <c r="M8884" s="11"/>
      <c r="N8884" s="11">
        <v>8883</v>
      </c>
      <c r="O8884" s="12">
        <f t="shared" ca="1" si="624"/>
        <v>-0.30720528659079183</v>
      </c>
      <c r="P8884" s="12">
        <f t="shared" ca="1" si="625"/>
        <v>0.5747612736485016</v>
      </c>
      <c r="Q8884" s="11" t="str">
        <f t="shared" ca="1" si="613"/>
        <v>H</v>
      </c>
    </row>
    <row r="8885" spans="9:17" x14ac:dyDescent="0.25">
      <c r="I8885" s="11">
        <v>8884</v>
      </c>
      <c r="J8885" s="11">
        <f t="shared" ca="1" si="622"/>
        <v>1.8342444971083598</v>
      </c>
      <c r="K8885" s="11">
        <f t="shared" ca="1" si="623"/>
        <v>2.6835330962046848</v>
      </c>
      <c r="L8885" s="11" t="str">
        <f t="shared" ca="1" si="612"/>
        <v>H</v>
      </c>
      <c r="M8885" s="11"/>
      <c r="N8885" s="11">
        <v>8884</v>
      </c>
      <c r="O8885" s="12">
        <f t="shared" ca="1" si="624"/>
        <v>-0.15245039230385549</v>
      </c>
      <c r="P8885" s="12">
        <f t="shared" ca="1" si="625"/>
        <v>0.37055100062735169</v>
      </c>
      <c r="Q8885" s="11" t="str">
        <f t="shared" ca="1" si="613"/>
        <v>H</v>
      </c>
    </row>
    <row r="8886" spans="9:17" x14ac:dyDescent="0.25">
      <c r="I8886" s="11">
        <v>8885</v>
      </c>
      <c r="J8886" s="11">
        <f t="shared" ca="1" si="622"/>
        <v>-1.2288815771565416</v>
      </c>
      <c r="K8886" s="11">
        <f t="shared" ca="1" si="623"/>
        <v>3.315738967425359</v>
      </c>
      <c r="L8886" s="11" t="str">
        <f t="shared" ca="1" si="612"/>
        <v>H</v>
      </c>
      <c r="M8886" s="11"/>
      <c r="N8886" s="11">
        <v>8885</v>
      </c>
      <c r="O8886" s="12">
        <f t="shared" ca="1" si="624"/>
        <v>-0.88206822194706835</v>
      </c>
      <c r="P8886" s="12">
        <f t="shared" ca="1" si="625"/>
        <v>-0.63365857578815254</v>
      </c>
      <c r="Q8886" s="11" t="str">
        <f t="shared" ca="1" si="613"/>
        <v>H</v>
      </c>
    </row>
    <row r="8887" spans="9:17" x14ac:dyDescent="0.25">
      <c r="I8887" s="11">
        <v>8886</v>
      </c>
      <c r="J8887" s="11">
        <f t="shared" ca="1" si="622"/>
        <v>2.2300467111150826</v>
      </c>
      <c r="K8887" s="11">
        <f t="shared" ca="1" si="623"/>
        <v>2.7826237104692177</v>
      </c>
      <c r="L8887" s="11" t="str">
        <f t="shared" ca="1" si="612"/>
        <v>H</v>
      </c>
      <c r="M8887" s="11"/>
      <c r="N8887" s="11">
        <v>8886</v>
      </c>
      <c r="O8887" s="12">
        <f t="shared" ca="1" si="624"/>
        <v>0.81333826661591901</v>
      </c>
      <c r="P8887" s="12">
        <f t="shared" ca="1" si="625"/>
        <v>1.1565795458802011</v>
      </c>
      <c r="Q8887" s="11" t="str">
        <f t="shared" ca="1" si="613"/>
        <v>H</v>
      </c>
    </row>
    <row r="8888" spans="9:17" x14ac:dyDescent="0.25">
      <c r="I8888" s="11">
        <v>8887</v>
      </c>
      <c r="J8888" s="11">
        <f t="shared" ca="1" si="622"/>
        <v>-0.44250210428271808</v>
      </c>
      <c r="K8888" s="11">
        <f t="shared" ca="1" si="623"/>
        <v>1.6667960323940676</v>
      </c>
      <c r="L8888" s="11" t="str">
        <f t="shared" ca="1" si="612"/>
        <v>H</v>
      </c>
      <c r="M8888" s="11"/>
      <c r="N8888" s="11">
        <v>8887</v>
      </c>
      <c r="O8888" s="12">
        <f t="shared" ca="1" si="624"/>
        <v>4.6349665867545626</v>
      </c>
      <c r="P8888" s="12">
        <f t="shared" ca="1" si="625"/>
        <v>1.5378131634552998</v>
      </c>
      <c r="Q8888" s="11" t="str">
        <f t="shared" ca="1" si="613"/>
        <v>A</v>
      </c>
    </row>
    <row r="8889" spans="9:17" x14ac:dyDescent="0.25">
      <c r="I8889" s="11">
        <v>8888</v>
      </c>
      <c r="J8889" s="11">
        <f t="shared" ca="1" si="622"/>
        <v>-0.30564021902562588</v>
      </c>
      <c r="K8889" s="11">
        <f t="shared" ca="1" si="623"/>
        <v>2.5414772400602788</v>
      </c>
      <c r="L8889" s="11" t="str">
        <f t="shared" ca="1" si="612"/>
        <v>H</v>
      </c>
      <c r="M8889" s="11"/>
      <c r="N8889" s="11">
        <v>8888</v>
      </c>
      <c r="O8889" s="12">
        <f t="shared" ca="1" si="624"/>
        <v>1.0500159535649165</v>
      </c>
      <c r="P8889" s="12">
        <f t="shared" ca="1" si="625"/>
        <v>1.3533322448798615</v>
      </c>
      <c r="Q8889" s="11" t="str">
        <f t="shared" ca="1" si="613"/>
        <v>H</v>
      </c>
    </row>
    <row r="8890" spans="9:17" x14ac:dyDescent="0.25">
      <c r="I8890" s="11">
        <v>8889</v>
      </c>
      <c r="J8890" s="11">
        <f t="shared" ca="1" si="622"/>
        <v>0.13416222837800607</v>
      </c>
      <c r="K8890" s="11">
        <f t="shared" ca="1" si="623"/>
        <v>4.2555965729896688</v>
      </c>
      <c r="L8890" s="11" t="str">
        <f t="shared" ca="1" si="612"/>
        <v>H</v>
      </c>
      <c r="M8890" s="11"/>
      <c r="N8890" s="11">
        <v>8889</v>
      </c>
      <c r="O8890" s="12">
        <f t="shared" ca="1" si="624"/>
        <v>2.2961686980360669</v>
      </c>
      <c r="P8890" s="12">
        <f t="shared" ca="1" si="625"/>
        <v>1.1706820805202263</v>
      </c>
      <c r="Q8890" s="11" t="str">
        <f t="shared" ca="1" si="613"/>
        <v>A</v>
      </c>
    </row>
    <row r="8891" spans="9:17" x14ac:dyDescent="0.25">
      <c r="I8891" s="11">
        <v>8890</v>
      </c>
      <c r="J8891" s="11">
        <f t="shared" ca="1" si="622"/>
        <v>0.79804310003673073</v>
      </c>
      <c r="K8891" s="11">
        <f t="shared" ca="1" si="623"/>
        <v>1.5015427514620394</v>
      </c>
      <c r="L8891" s="11" t="str">
        <f t="shared" ca="1" si="612"/>
        <v>H</v>
      </c>
      <c r="M8891" s="11"/>
      <c r="N8891" s="11">
        <v>8890</v>
      </c>
      <c r="O8891" s="12">
        <f t="shared" ca="1" si="624"/>
        <v>-5.6979189901023242E-2</v>
      </c>
      <c r="P8891" s="12">
        <f t="shared" ca="1" si="625"/>
        <v>2.5291581731713171</v>
      </c>
      <c r="Q8891" s="11" t="str">
        <f t="shared" ca="1" si="613"/>
        <v>H</v>
      </c>
    </row>
    <row r="8892" spans="9:17" x14ac:dyDescent="0.25">
      <c r="I8892" s="11">
        <v>8891</v>
      </c>
      <c r="J8892" s="11">
        <f t="shared" ca="1" si="622"/>
        <v>-1.2002933456654628</v>
      </c>
      <c r="K8892" s="11">
        <f t="shared" ca="1" si="623"/>
        <v>2.5724811995288581</v>
      </c>
      <c r="L8892" s="11" t="str">
        <f t="shared" ca="1" si="612"/>
        <v>H</v>
      </c>
      <c r="M8892" s="11"/>
      <c r="N8892" s="11">
        <v>8891</v>
      </c>
      <c r="O8892" s="12">
        <f t="shared" ca="1" si="624"/>
        <v>1.8835843582078486</v>
      </c>
      <c r="P8892" s="12">
        <f t="shared" ca="1" si="625"/>
        <v>2.3920263661440408</v>
      </c>
      <c r="Q8892" s="11" t="str">
        <f t="shared" ca="1" si="613"/>
        <v>H</v>
      </c>
    </row>
    <row r="8893" spans="9:17" x14ac:dyDescent="0.25">
      <c r="I8893" s="11">
        <v>8892</v>
      </c>
      <c r="J8893" s="11">
        <f t="shared" ca="1" si="622"/>
        <v>3.4908524691569767</v>
      </c>
      <c r="K8893" s="11">
        <f t="shared" ca="1" si="623"/>
        <v>1.5464888988056338</v>
      </c>
      <c r="L8893" s="11" t="str">
        <f t="shared" ca="1" si="612"/>
        <v>A</v>
      </c>
      <c r="M8893" s="11"/>
      <c r="N8893" s="11">
        <v>8892</v>
      </c>
      <c r="O8893" s="12">
        <f t="shared" ca="1" si="624"/>
        <v>0.61432741767321697</v>
      </c>
      <c r="P8893" s="12">
        <f t="shared" ca="1" si="625"/>
        <v>2.140848306564374</v>
      </c>
      <c r="Q8893" s="11" t="str">
        <f t="shared" ca="1" si="613"/>
        <v>H</v>
      </c>
    </row>
    <row r="8894" spans="9:17" x14ac:dyDescent="0.25">
      <c r="I8894" s="11">
        <v>8893</v>
      </c>
      <c r="J8894" s="11">
        <f t="shared" ca="1" si="622"/>
        <v>0.81014792703698224</v>
      </c>
      <c r="K8894" s="11">
        <f t="shared" ca="1" si="623"/>
        <v>1.2463471733623952</v>
      </c>
      <c r="L8894" s="11" t="str">
        <f t="shared" ca="1" si="612"/>
        <v>H</v>
      </c>
      <c r="M8894" s="11"/>
      <c r="N8894" s="11">
        <v>8893</v>
      </c>
      <c r="O8894" s="12">
        <f t="shared" ca="1" si="624"/>
        <v>1.7184318087979069</v>
      </c>
      <c r="P8894" s="12">
        <f t="shared" ca="1" si="625"/>
        <v>0.92426942001018464</v>
      </c>
      <c r="Q8894" s="11" t="str">
        <f t="shared" ca="1" si="613"/>
        <v>A</v>
      </c>
    </row>
    <row r="8895" spans="9:17" x14ac:dyDescent="0.25">
      <c r="I8895" s="11">
        <v>8894</v>
      </c>
      <c r="J8895" s="11">
        <f t="shared" ca="1" si="622"/>
        <v>-0.61055388021127854</v>
      </c>
      <c r="K8895" s="11">
        <f t="shared" ca="1" si="623"/>
        <v>2.7112528170347003</v>
      </c>
      <c r="L8895" s="11" t="str">
        <f t="shared" ca="1" si="612"/>
        <v>H</v>
      </c>
      <c r="M8895" s="11"/>
      <c r="N8895" s="11">
        <v>8894</v>
      </c>
      <c r="O8895" s="12">
        <f t="shared" ca="1" si="624"/>
        <v>1.6554795775402973</v>
      </c>
      <c r="P8895" s="12">
        <f t="shared" ca="1" si="625"/>
        <v>0.96949530519279792</v>
      </c>
      <c r="Q8895" s="11" t="str">
        <f t="shared" ca="1" si="613"/>
        <v>A</v>
      </c>
    </row>
    <row r="8896" spans="9:17" x14ac:dyDescent="0.25">
      <c r="I8896" s="11">
        <v>8895</v>
      </c>
      <c r="J8896" s="11">
        <f t="shared" ca="1" si="622"/>
        <v>0.62909439277451307</v>
      </c>
      <c r="K8896" s="11">
        <f t="shared" ca="1" si="623"/>
        <v>2.111281416483477</v>
      </c>
      <c r="L8896" s="11" t="str">
        <f t="shared" ca="1" si="612"/>
        <v>H</v>
      </c>
      <c r="M8896" s="11"/>
      <c r="N8896" s="11">
        <v>8895</v>
      </c>
      <c r="O8896" s="12">
        <f t="shared" ca="1" si="624"/>
        <v>-1.5045868893298648</v>
      </c>
      <c r="P8896" s="12">
        <f t="shared" ca="1" si="625"/>
        <v>3.3750067894313971</v>
      </c>
      <c r="Q8896" s="11" t="str">
        <f t="shared" ca="1" si="613"/>
        <v>H</v>
      </c>
    </row>
    <row r="8897" spans="9:17" x14ac:dyDescent="0.25">
      <c r="I8897" s="11">
        <v>8896</v>
      </c>
      <c r="J8897" s="11">
        <f t="shared" ca="1" si="622"/>
        <v>1.64758217618287</v>
      </c>
      <c r="K8897" s="11">
        <f t="shared" ca="1" si="623"/>
        <v>4.1245372980862811</v>
      </c>
      <c r="L8897" s="11" t="str">
        <f t="shared" ca="1" si="612"/>
        <v>H</v>
      </c>
      <c r="M8897" s="11"/>
      <c r="N8897" s="11">
        <v>8896</v>
      </c>
      <c r="O8897" s="12">
        <f t="shared" ca="1" si="624"/>
        <v>-0.37247931388053068</v>
      </c>
      <c r="P8897" s="12">
        <f t="shared" ca="1" si="625"/>
        <v>0.92693313288446633</v>
      </c>
      <c r="Q8897" s="11" t="str">
        <f t="shared" ca="1" si="613"/>
        <v>H</v>
      </c>
    </row>
    <row r="8898" spans="9:17" x14ac:dyDescent="0.25">
      <c r="I8898" s="11">
        <v>8897</v>
      </c>
      <c r="J8898" s="11">
        <f t="shared" ca="1" si="622"/>
        <v>0.94920583344160503</v>
      </c>
      <c r="K8898" s="11">
        <f t="shared" ca="1" si="623"/>
        <v>2.5887127418258511</v>
      </c>
      <c r="L8898" s="11" t="str">
        <f t="shared" ca="1" si="612"/>
        <v>H</v>
      </c>
      <c r="M8898" s="11"/>
      <c r="N8898" s="11">
        <v>8897</v>
      </c>
      <c r="O8898" s="12">
        <f t="shared" ca="1" si="624"/>
        <v>0.23388584869018886</v>
      </c>
      <c r="P8898" s="12">
        <f t="shared" ca="1" si="625"/>
        <v>0.55147927907618288</v>
      </c>
      <c r="Q8898" s="11" t="str">
        <f t="shared" ca="1" si="613"/>
        <v>H</v>
      </c>
    </row>
    <row r="8899" spans="9:17" x14ac:dyDescent="0.25">
      <c r="I8899" s="11">
        <v>8898</v>
      </c>
      <c r="J8899" s="11">
        <f t="shared" ref="J8899:J8962" ca="1" si="626">NORMINV(RAND(), $D$3,$F$3)</f>
        <v>0.59617587500295</v>
      </c>
      <c r="K8899" s="11">
        <f t="shared" ref="K8899:K8962" ca="1" si="627">NORMINV(RAND(), $D$2,$F$2)</f>
        <v>2.4555212174716194</v>
      </c>
      <c r="L8899" s="11" t="str">
        <f t="shared" ca="1" si="612"/>
        <v>H</v>
      </c>
      <c r="M8899" s="11"/>
      <c r="N8899" s="11">
        <v>8898</v>
      </c>
      <c r="O8899" s="12">
        <f t="shared" ref="O8899:O8962" ca="1" si="628">NORMINV(RAND(), $D$11,$F$11)</f>
        <v>2.6422989647878037</v>
      </c>
      <c r="P8899" s="12">
        <f t="shared" ref="P8899:P8962" ca="1" si="629">NORMINV(RAND(), $D$10,$F$10)</f>
        <v>-0.64093739826317053</v>
      </c>
      <c r="Q8899" s="11" t="str">
        <f t="shared" ca="1" si="613"/>
        <v>A</v>
      </c>
    </row>
    <row r="8900" spans="9:17" x14ac:dyDescent="0.25">
      <c r="I8900" s="11">
        <v>8899</v>
      </c>
      <c r="J8900" s="11">
        <f t="shared" ca="1" si="626"/>
        <v>-1.4936751910664974</v>
      </c>
      <c r="K8900" s="11">
        <f t="shared" ca="1" si="627"/>
        <v>2.2485676998802333</v>
      </c>
      <c r="L8900" s="11" t="str">
        <f t="shared" ca="1" si="612"/>
        <v>H</v>
      </c>
      <c r="M8900" s="11"/>
      <c r="N8900" s="11">
        <v>8899</v>
      </c>
      <c r="O8900" s="12">
        <f t="shared" ca="1" si="628"/>
        <v>1.0280427510360775</v>
      </c>
      <c r="P8900" s="12">
        <f t="shared" ca="1" si="629"/>
        <v>2.4276217942702147</v>
      </c>
      <c r="Q8900" s="11" t="str">
        <f t="shared" ca="1" si="613"/>
        <v>H</v>
      </c>
    </row>
    <row r="8901" spans="9:17" x14ac:dyDescent="0.25">
      <c r="I8901" s="11">
        <v>8900</v>
      </c>
      <c r="J8901" s="11">
        <f t="shared" ca="1" si="626"/>
        <v>0.35704464261005209</v>
      </c>
      <c r="K8901" s="11">
        <f t="shared" ca="1" si="627"/>
        <v>3.22651706744288</v>
      </c>
      <c r="L8901" s="11" t="str">
        <f t="shared" ca="1" si="612"/>
        <v>H</v>
      </c>
      <c r="M8901" s="11"/>
      <c r="N8901" s="11">
        <v>8900</v>
      </c>
      <c r="O8901" s="12">
        <f t="shared" ca="1" si="628"/>
        <v>1.8871898503531843</v>
      </c>
      <c r="P8901" s="12">
        <f t="shared" ca="1" si="629"/>
        <v>0.92854175903647085</v>
      </c>
      <c r="Q8901" s="11" t="str">
        <f t="shared" ca="1" si="613"/>
        <v>A</v>
      </c>
    </row>
    <row r="8902" spans="9:17" x14ac:dyDescent="0.25">
      <c r="I8902" s="11">
        <v>8901</v>
      </c>
      <c r="J8902" s="11">
        <f t="shared" ca="1" si="626"/>
        <v>1.6134948918901717</v>
      </c>
      <c r="K8902" s="11">
        <f t="shared" ca="1" si="627"/>
        <v>2.2789939628492211</v>
      </c>
      <c r="L8902" s="11" t="str">
        <f t="shared" ca="1" si="612"/>
        <v>H</v>
      </c>
      <c r="M8902" s="11"/>
      <c r="N8902" s="11">
        <v>8901</v>
      </c>
      <c r="O8902" s="12">
        <f t="shared" ca="1" si="628"/>
        <v>0.57643162305332685</v>
      </c>
      <c r="P8902" s="12">
        <f t="shared" ca="1" si="629"/>
        <v>0.68145176133528018</v>
      </c>
      <c r="Q8902" s="11" t="str">
        <f t="shared" ca="1" si="613"/>
        <v>H</v>
      </c>
    </row>
    <row r="8903" spans="9:17" x14ac:dyDescent="0.25">
      <c r="I8903" s="11">
        <v>8902</v>
      </c>
      <c r="J8903" s="11">
        <f t="shared" ca="1" si="626"/>
        <v>-1.3792826440116843</v>
      </c>
      <c r="K8903" s="11">
        <f t="shared" ca="1" si="627"/>
        <v>2.615891333753313</v>
      </c>
      <c r="L8903" s="11" t="str">
        <f t="shared" ca="1" si="612"/>
        <v>H</v>
      </c>
      <c r="M8903" s="11"/>
      <c r="N8903" s="11">
        <v>8902</v>
      </c>
      <c r="O8903" s="12">
        <f t="shared" ca="1" si="628"/>
        <v>0.87869996289022201</v>
      </c>
      <c r="P8903" s="12">
        <f t="shared" ca="1" si="629"/>
        <v>1.2983572475130842</v>
      </c>
      <c r="Q8903" s="11" t="str">
        <f t="shared" ca="1" si="613"/>
        <v>H</v>
      </c>
    </row>
    <row r="8904" spans="9:17" x14ac:dyDescent="0.25">
      <c r="I8904" s="11">
        <v>8903</v>
      </c>
      <c r="J8904" s="11">
        <f t="shared" ca="1" si="626"/>
        <v>1.2783729558074977</v>
      </c>
      <c r="K8904" s="11">
        <f t="shared" ca="1" si="627"/>
        <v>1.3260527567847715</v>
      </c>
      <c r="L8904" s="11" t="str">
        <f t="shared" ca="1" si="612"/>
        <v>H</v>
      </c>
      <c r="M8904" s="11"/>
      <c r="N8904" s="11">
        <v>8903</v>
      </c>
      <c r="O8904" s="12">
        <f t="shared" ca="1" si="628"/>
        <v>0.19766696455842064</v>
      </c>
      <c r="P8904" s="12">
        <f t="shared" ca="1" si="629"/>
        <v>1.0444466391312457</v>
      </c>
      <c r="Q8904" s="11" t="str">
        <f t="shared" ca="1" si="613"/>
        <v>H</v>
      </c>
    </row>
    <row r="8905" spans="9:17" x14ac:dyDescent="0.25">
      <c r="I8905" s="11">
        <v>8904</v>
      </c>
      <c r="J8905" s="11">
        <f t="shared" ca="1" si="626"/>
        <v>-0.87715611512331348</v>
      </c>
      <c r="K8905" s="11">
        <f t="shared" ca="1" si="627"/>
        <v>2.4276605074240636</v>
      </c>
      <c r="L8905" s="11" t="str">
        <f t="shared" ca="1" si="612"/>
        <v>H</v>
      </c>
      <c r="M8905" s="11"/>
      <c r="N8905" s="11">
        <v>8904</v>
      </c>
      <c r="O8905" s="12">
        <f t="shared" ca="1" si="628"/>
        <v>1.367965554299962</v>
      </c>
      <c r="P8905" s="12">
        <f t="shared" ca="1" si="629"/>
        <v>5.4226649210698863E-2</v>
      </c>
      <c r="Q8905" s="11" t="str">
        <f t="shared" ca="1" si="613"/>
        <v>A</v>
      </c>
    </row>
    <row r="8906" spans="9:17" x14ac:dyDescent="0.25">
      <c r="I8906" s="11">
        <v>8905</v>
      </c>
      <c r="J8906" s="11">
        <f t="shared" ca="1" si="626"/>
        <v>0.30436304848762274</v>
      </c>
      <c r="K8906" s="11">
        <f t="shared" ca="1" si="627"/>
        <v>3.6047787574110202</v>
      </c>
      <c r="L8906" s="11" t="str">
        <f t="shared" ca="1" si="612"/>
        <v>H</v>
      </c>
      <c r="M8906" s="11"/>
      <c r="N8906" s="11">
        <v>8905</v>
      </c>
      <c r="O8906" s="12">
        <f t="shared" ca="1" si="628"/>
        <v>-0.97469484845986454</v>
      </c>
      <c r="P8906" s="12">
        <f t="shared" ca="1" si="629"/>
        <v>2.9673037695934252</v>
      </c>
      <c r="Q8906" s="11" t="str">
        <f t="shared" ca="1" si="613"/>
        <v>H</v>
      </c>
    </row>
    <row r="8907" spans="9:17" x14ac:dyDescent="0.25">
      <c r="I8907" s="11">
        <v>8906</v>
      </c>
      <c r="J8907" s="11">
        <f t="shared" ca="1" si="626"/>
        <v>1.3257656698841658</v>
      </c>
      <c r="K8907" s="11">
        <f t="shared" ca="1" si="627"/>
        <v>3.5750569204379636</v>
      </c>
      <c r="L8907" s="11" t="str">
        <f t="shared" ca="1" si="612"/>
        <v>H</v>
      </c>
      <c r="M8907" s="11"/>
      <c r="N8907" s="11">
        <v>8906</v>
      </c>
      <c r="O8907" s="12">
        <f t="shared" ca="1" si="628"/>
        <v>1.2172793791683381</v>
      </c>
      <c r="P8907" s="12">
        <f t="shared" ca="1" si="629"/>
        <v>1.6784705953948229</v>
      </c>
      <c r="Q8907" s="11" t="str">
        <f t="shared" ca="1" si="613"/>
        <v>H</v>
      </c>
    </row>
    <row r="8908" spans="9:17" x14ac:dyDescent="0.25">
      <c r="I8908" s="11">
        <v>8907</v>
      </c>
      <c r="J8908" s="11">
        <f t="shared" ca="1" si="626"/>
        <v>1.3522273239208231</v>
      </c>
      <c r="K8908" s="11">
        <f t="shared" ca="1" si="627"/>
        <v>5.131834826966168</v>
      </c>
      <c r="L8908" s="11" t="str">
        <f t="shared" ca="1" si="612"/>
        <v>H</v>
      </c>
      <c r="M8908" s="11"/>
      <c r="N8908" s="11">
        <v>8907</v>
      </c>
      <c r="O8908" s="12">
        <f t="shared" ca="1" si="628"/>
        <v>0.32314306508572693</v>
      </c>
      <c r="P8908" s="12">
        <f t="shared" ca="1" si="629"/>
        <v>2.4852623464074384</v>
      </c>
      <c r="Q8908" s="11" t="str">
        <f t="shared" ca="1" si="613"/>
        <v>H</v>
      </c>
    </row>
    <row r="8909" spans="9:17" x14ac:dyDescent="0.25">
      <c r="I8909" s="11">
        <v>8908</v>
      </c>
      <c r="J8909" s="11">
        <f t="shared" ca="1" si="626"/>
        <v>1.2816552180979763</v>
      </c>
      <c r="K8909" s="11">
        <f t="shared" ca="1" si="627"/>
        <v>0.62188009147735746</v>
      </c>
      <c r="L8909" s="11" t="str">
        <f t="shared" ca="1" si="612"/>
        <v>A</v>
      </c>
      <c r="M8909" s="11"/>
      <c r="N8909" s="11">
        <v>8908</v>
      </c>
      <c r="O8909" s="12">
        <f t="shared" ca="1" si="628"/>
        <v>0.30488927124724441</v>
      </c>
      <c r="P8909" s="12">
        <f t="shared" ca="1" si="629"/>
        <v>0.25147198471191545</v>
      </c>
      <c r="Q8909" s="11" t="str">
        <f t="shared" ca="1" si="613"/>
        <v>A</v>
      </c>
    </row>
    <row r="8910" spans="9:17" x14ac:dyDescent="0.25">
      <c r="I8910" s="11">
        <v>8909</v>
      </c>
      <c r="J8910" s="11">
        <f t="shared" ca="1" si="626"/>
        <v>1.4488297973029884</v>
      </c>
      <c r="K8910" s="11">
        <f t="shared" ca="1" si="627"/>
        <v>0.7404413014605451</v>
      </c>
      <c r="L8910" s="11" t="str">
        <f t="shared" ca="1" si="612"/>
        <v>A</v>
      </c>
      <c r="M8910" s="11"/>
      <c r="N8910" s="11">
        <v>8909</v>
      </c>
      <c r="O8910" s="12">
        <f t="shared" ca="1" si="628"/>
        <v>2.0340671713034135</v>
      </c>
      <c r="P8910" s="12">
        <f t="shared" ca="1" si="629"/>
        <v>-1.6569039442073299</v>
      </c>
      <c r="Q8910" s="11" t="str">
        <f t="shared" ca="1" si="613"/>
        <v>A</v>
      </c>
    </row>
    <row r="8911" spans="9:17" x14ac:dyDescent="0.25">
      <c r="I8911" s="11">
        <v>8910</v>
      </c>
      <c r="J8911" s="11">
        <f t="shared" ca="1" si="626"/>
        <v>-0.97680851668576951</v>
      </c>
      <c r="K8911" s="11">
        <f t="shared" ca="1" si="627"/>
        <v>0.99542106297349742</v>
      </c>
      <c r="L8911" s="11" t="str">
        <f t="shared" ca="1" si="612"/>
        <v>H</v>
      </c>
      <c r="M8911" s="11"/>
      <c r="N8911" s="11">
        <v>8910</v>
      </c>
      <c r="O8911" s="12">
        <f t="shared" ca="1" si="628"/>
        <v>-0.12077134091220754</v>
      </c>
      <c r="P8911" s="12">
        <f t="shared" ca="1" si="629"/>
        <v>2.7815137016811757</v>
      </c>
      <c r="Q8911" s="11" t="str">
        <f t="shared" ca="1" si="613"/>
        <v>H</v>
      </c>
    </row>
    <row r="8912" spans="9:17" x14ac:dyDescent="0.25">
      <c r="I8912" s="11">
        <v>8911</v>
      </c>
      <c r="J8912" s="11">
        <f t="shared" ca="1" si="626"/>
        <v>0.29804262567701534</v>
      </c>
      <c r="K8912" s="11">
        <f t="shared" ca="1" si="627"/>
        <v>2.8263587004143456</v>
      </c>
      <c r="L8912" s="11" t="str">
        <f t="shared" ca="1" si="612"/>
        <v>H</v>
      </c>
      <c r="M8912" s="11"/>
      <c r="N8912" s="11">
        <v>8911</v>
      </c>
      <c r="O8912" s="12">
        <f t="shared" ca="1" si="628"/>
        <v>-0.59642472373318145</v>
      </c>
      <c r="P8912" s="12">
        <f t="shared" ca="1" si="629"/>
        <v>4.556244216443142</v>
      </c>
      <c r="Q8912" s="11" t="str">
        <f t="shared" ca="1" si="613"/>
        <v>H</v>
      </c>
    </row>
    <row r="8913" spans="9:17" x14ac:dyDescent="0.25">
      <c r="I8913" s="11">
        <v>8912</v>
      </c>
      <c r="J8913" s="11">
        <f t="shared" ca="1" si="626"/>
        <v>-8.6046216832049383E-2</v>
      </c>
      <c r="K8913" s="11">
        <f t="shared" ca="1" si="627"/>
        <v>2.4053654905289878</v>
      </c>
      <c r="L8913" s="11" t="str">
        <f t="shared" ca="1" si="612"/>
        <v>H</v>
      </c>
      <c r="M8913" s="11"/>
      <c r="N8913" s="11">
        <v>8912</v>
      </c>
      <c r="O8913" s="12">
        <f t="shared" ca="1" si="628"/>
        <v>-0.58706455508525468</v>
      </c>
      <c r="P8913" s="12">
        <f t="shared" ca="1" si="629"/>
        <v>3.3691562594996731</v>
      </c>
      <c r="Q8913" s="11" t="str">
        <f t="shared" ca="1" si="613"/>
        <v>H</v>
      </c>
    </row>
    <row r="8914" spans="9:17" x14ac:dyDescent="0.25">
      <c r="I8914" s="11">
        <v>8913</v>
      </c>
      <c r="J8914" s="11">
        <f t="shared" ca="1" si="626"/>
        <v>0.70384854292612009</v>
      </c>
      <c r="K8914" s="11">
        <f t="shared" ca="1" si="627"/>
        <v>2.3839419942459186</v>
      </c>
      <c r="L8914" s="11" t="str">
        <f t="shared" ca="1" si="612"/>
        <v>H</v>
      </c>
      <c r="M8914" s="11"/>
      <c r="N8914" s="11">
        <v>8913</v>
      </c>
      <c r="O8914" s="12">
        <f t="shared" ca="1" si="628"/>
        <v>0.2088862576123518</v>
      </c>
      <c r="P8914" s="12">
        <f t="shared" ca="1" si="629"/>
        <v>2.3666357489086707</v>
      </c>
      <c r="Q8914" s="11" t="str">
        <f t="shared" ca="1" si="613"/>
        <v>H</v>
      </c>
    </row>
    <row r="8915" spans="9:17" x14ac:dyDescent="0.25">
      <c r="I8915" s="11">
        <v>8914</v>
      </c>
      <c r="J8915" s="11">
        <f t="shared" ca="1" si="626"/>
        <v>1.1832007852902411</v>
      </c>
      <c r="K8915" s="11">
        <f t="shared" ca="1" si="627"/>
        <v>0.61766744760997683</v>
      </c>
      <c r="L8915" s="11" t="str">
        <f t="shared" ca="1" si="612"/>
        <v>A</v>
      </c>
      <c r="M8915" s="11"/>
      <c r="N8915" s="11">
        <v>8914</v>
      </c>
      <c r="O8915" s="12">
        <f t="shared" ca="1" si="628"/>
        <v>0.63228074254361089</v>
      </c>
      <c r="P8915" s="12">
        <f t="shared" ca="1" si="629"/>
        <v>2.4090278274711334</v>
      </c>
      <c r="Q8915" s="11" t="str">
        <f t="shared" ca="1" si="613"/>
        <v>H</v>
      </c>
    </row>
    <row r="8916" spans="9:17" x14ac:dyDescent="0.25">
      <c r="I8916" s="11">
        <v>8915</v>
      </c>
      <c r="J8916" s="11">
        <f t="shared" ca="1" si="626"/>
        <v>0.40812431380164016</v>
      </c>
      <c r="K8916" s="11">
        <f t="shared" ca="1" si="627"/>
        <v>-3.120646600066479E-2</v>
      </c>
      <c r="L8916" s="11" t="str">
        <f t="shared" ca="1" si="612"/>
        <v>A</v>
      </c>
      <c r="M8916" s="11"/>
      <c r="N8916" s="11">
        <v>8915</v>
      </c>
      <c r="O8916" s="12">
        <f t="shared" ca="1" si="628"/>
        <v>1.7248700625957099</v>
      </c>
      <c r="P8916" s="12">
        <f t="shared" ca="1" si="629"/>
        <v>0.29320991007033037</v>
      </c>
      <c r="Q8916" s="11" t="str">
        <f t="shared" ca="1" si="613"/>
        <v>A</v>
      </c>
    </row>
    <row r="8917" spans="9:17" x14ac:dyDescent="0.25">
      <c r="I8917" s="11">
        <v>8916</v>
      </c>
      <c r="J8917" s="11">
        <f t="shared" ca="1" si="626"/>
        <v>-0.14384398526503184</v>
      </c>
      <c r="K8917" s="11">
        <f t="shared" ca="1" si="627"/>
        <v>1.5100573141054285</v>
      </c>
      <c r="L8917" s="11" t="str">
        <f t="shared" ca="1" si="612"/>
        <v>H</v>
      </c>
      <c r="M8917" s="11"/>
      <c r="N8917" s="11">
        <v>8916</v>
      </c>
      <c r="O8917" s="12">
        <f t="shared" ca="1" si="628"/>
        <v>1.2899609555912155</v>
      </c>
      <c r="P8917" s="12">
        <f t="shared" ca="1" si="629"/>
        <v>1.1429896988633841</v>
      </c>
      <c r="Q8917" s="11" t="str">
        <f t="shared" ca="1" si="613"/>
        <v>A</v>
      </c>
    </row>
    <row r="8918" spans="9:17" x14ac:dyDescent="0.25">
      <c r="I8918" s="11">
        <v>8917</v>
      </c>
      <c r="J8918" s="11">
        <f t="shared" ca="1" si="626"/>
        <v>0.81286675684695076</v>
      </c>
      <c r="K8918" s="11">
        <f t="shared" ca="1" si="627"/>
        <v>2.8494433373431329</v>
      </c>
      <c r="L8918" s="11" t="str">
        <f t="shared" ca="1" si="612"/>
        <v>H</v>
      </c>
      <c r="M8918" s="11"/>
      <c r="N8918" s="11">
        <v>8917</v>
      </c>
      <c r="O8918" s="12">
        <f t="shared" ca="1" si="628"/>
        <v>0.27606117358022453</v>
      </c>
      <c r="P8918" s="12">
        <f t="shared" ca="1" si="629"/>
        <v>1.9280019609484762</v>
      </c>
      <c r="Q8918" s="11" t="str">
        <f t="shared" ca="1" si="613"/>
        <v>H</v>
      </c>
    </row>
    <row r="8919" spans="9:17" x14ac:dyDescent="0.25">
      <c r="I8919" s="11">
        <v>8918</v>
      </c>
      <c r="J8919" s="11">
        <f t="shared" ca="1" si="626"/>
        <v>0.90434976983843729</v>
      </c>
      <c r="K8919" s="11">
        <f t="shared" ca="1" si="627"/>
        <v>0.74441237347813205</v>
      </c>
      <c r="L8919" s="11" t="str">
        <f t="shared" ca="1" si="612"/>
        <v>A</v>
      </c>
      <c r="M8919" s="11"/>
      <c r="N8919" s="11">
        <v>8918</v>
      </c>
      <c r="O8919" s="12">
        <f t="shared" ca="1" si="628"/>
        <v>-0.91692350378572707</v>
      </c>
      <c r="P8919" s="12">
        <f t="shared" ca="1" si="629"/>
        <v>3.4588369402061274</v>
      </c>
      <c r="Q8919" s="11" t="str">
        <f t="shared" ca="1" si="613"/>
        <v>H</v>
      </c>
    </row>
    <row r="8920" spans="9:17" x14ac:dyDescent="0.25">
      <c r="I8920" s="11">
        <v>8919</v>
      </c>
      <c r="J8920" s="11">
        <f t="shared" ca="1" si="626"/>
        <v>-0.4829949171240665</v>
      </c>
      <c r="K8920" s="11">
        <f t="shared" ca="1" si="627"/>
        <v>-0.35258426631962747</v>
      </c>
      <c r="L8920" s="11" t="str">
        <f t="shared" ca="1" si="612"/>
        <v>H</v>
      </c>
      <c r="M8920" s="11"/>
      <c r="N8920" s="11">
        <v>8919</v>
      </c>
      <c r="O8920" s="12">
        <f t="shared" ca="1" si="628"/>
        <v>1.9230259595506027</v>
      </c>
      <c r="P8920" s="12">
        <f t="shared" ca="1" si="629"/>
        <v>-0.58239187957056737</v>
      </c>
      <c r="Q8920" s="11" t="str">
        <f t="shared" ca="1" si="613"/>
        <v>A</v>
      </c>
    </row>
    <row r="8921" spans="9:17" x14ac:dyDescent="0.25">
      <c r="I8921" s="11">
        <v>8920</v>
      </c>
      <c r="J8921" s="11">
        <f t="shared" ca="1" si="626"/>
        <v>0.78511799935854198</v>
      </c>
      <c r="K8921" s="11">
        <f t="shared" ca="1" si="627"/>
        <v>1.3313340285128801</v>
      </c>
      <c r="L8921" s="11" t="str">
        <f t="shared" ca="1" si="612"/>
        <v>H</v>
      </c>
      <c r="M8921" s="11"/>
      <c r="N8921" s="11">
        <v>8920</v>
      </c>
      <c r="O8921" s="12">
        <f t="shared" ca="1" si="628"/>
        <v>0.51817556591869229</v>
      </c>
      <c r="P8921" s="12">
        <f t="shared" ca="1" si="629"/>
        <v>0.18136314403325948</v>
      </c>
      <c r="Q8921" s="11" t="str">
        <f t="shared" ca="1" si="613"/>
        <v>A</v>
      </c>
    </row>
    <row r="8922" spans="9:17" x14ac:dyDescent="0.25">
      <c r="I8922" s="11">
        <v>8921</v>
      </c>
      <c r="J8922" s="11">
        <f t="shared" ca="1" si="626"/>
        <v>-0.56479020132458435</v>
      </c>
      <c r="K8922" s="11">
        <f t="shared" ca="1" si="627"/>
        <v>1.16044748185352</v>
      </c>
      <c r="L8922" s="11" t="str">
        <f t="shared" ca="1" si="612"/>
        <v>H</v>
      </c>
      <c r="M8922" s="11"/>
      <c r="N8922" s="11">
        <v>8921</v>
      </c>
      <c r="O8922" s="12">
        <f t="shared" ca="1" si="628"/>
        <v>-1.7577045825898538</v>
      </c>
      <c r="P8922" s="12">
        <f t="shared" ca="1" si="629"/>
        <v>3.3296675958327575</v>
      </c>
      <c r="Q8922" s="11" t="str">
        <f t="shared" ca="1" si="613"/>
        <v>H</v>
      </c>
    </row>
    <row r="8923" spans="9:17" x14ac:dyDescent="0.25">
      <c r="I8923" s="11">
        <v>8922</v>
      </c>
      <c r="J8923" s="11">
        <f t="shared" ca="1" si="626"/>
        <v>0.10256990016113454</v>
      </c>
      <c r="K8923" s="11">
        <f t="shared" ca="1" si="627"/>
        <v>4.1149309664224845</v>
      </c>
      <c r="L8923" s="11" t="str">
        <f t="shared" ca="1" si="612"/>
        <v>H</v>
      </c>
      <c r="M8923" s="11"/>
      <c r="N8923" s="11">
        <v>8922</v>
      </c>
      <c r="O8923" s="12">
        <f t="shared" ca="1" si="628"/>
        <v>7.2715595594056159E-3</v>
      </c>
      <c r="P8923" s="12">
        <f t="shared" ca="1" si="629"/>
        <v>2.5217704993747088</v>
      </c>
      <c r="Q8923" s="11" t="str">
        <f t="shared" ca="1" si="613"/>
        <v>H</v>
      </c>
    </row>
    <row r="8924" spans="9:17" x14ac:dyDescent="0.25">
      <c r="I8924" s="11">
        <v>8923</v>
      </c>
      <c r="J8924" s="11">
        <f t="shared" ca="1" si="626"/>
        <v>1.9188000433738239</v>
      </c>
      <c r="K8924" s="11">
        <f t="shared" ca="1" si="627"/>
        <v>2.2246345506834797</v>
      </c>
      <c r="L8924" s="11" t="str">
        <f t="shared" ca="1" si="612"/>
        <v>H</v>
      </c>
      <c r="M8924" s="11"/>
      <c r="N8924" s="11">
        <v>8923</v>
      </c>
      <c r="O8924" s="12">
        <f t="shared" ca="1" si="628"/>
        <v>2.6643549180109272</v>
      </c>
      <c r="P8924" s="12">
        <f t="shared" ca="1" si="629"/>
        <v>0.84410210488187132</v>
      </c>
      <c r="Q8924" s="11" t="str">
        <f t="shared" ca="1" si="613"/>
        <v>A</v>
      </c>
    </row>
    <row r="8925" spans="9:17" x14ac:dyDescent="0.25">
      <c r="I8925" s="11">
        <v>8924</v>
      </c>
      <c r="J8925" s="11">
        <f t="shared" ca="1" si="626"/>
        <v>1.981822254625393</v>
      </c>
      <c r="K8925" s="11">
        <f t="shared" ca="1" si="627"/>
        <v>3.2253935114327041</v>
      </c>
      <c r="L8925" s="11" t="str">
        <f t="shared" ca="1" si="612"/>
        <v>H</v>
      </c>
      <c r="M8925" s="11"/>
      <c r="N8925" s="11">
        <v>8924</v>
      </c>
      <c r="O8925" s="12">
        <f t="shared" ca="1" si="628"/>
        <v>1.6102047629367362</v>
      </c>
      <c r="P8925" s="12">
        <f t="shared" ca="1" si="629"/>
        <v>-0.32653608752441854</v>
      </c>
      <c r="Q8925" s="11" t="str">
        <f t="shared" ca="1" si="613"/>
        <v>A</v>
      </c>
    </row>
    <row r="8926" spans="9:17" x14ac:dyDescent="0.25">
      <c r="I8926" s="11">
        <v>8925</v>
      </c>
      <c r="J8926" s="11">
        <f t="shared" ca="1" si="626"/>
        <v>-0.36321735431403124</v>
      </c>
      <c r="K8926" s="11">
        <f t="shared" ca="1" si="627"/>
        <v>3.656063816475112</v>
      </c>
      <c r="L8926" s="11" t="str">
        <f t="shared" ca="1" si="612"/>
        <v>H</v>
      </c>
      <c r="M8926" s="11"/>
      <c r="N8926" s="11">
        <v>8925</v>
      </c>
      <c r="O8926" s="12">
        <f t="shared" ca="1" si="628"/>
        <v>-1.1981496336651114</v>
      </c>
      <c r="P8926" s="12">
        <f t="shared" ca="1" si="629"/>
        <v>1.6187215597149718</v>
      </c>
      <c r="Q8926" s="11" t="str">
        <f t="shared" ca="1" si="613"/>
        <v>H</v>
      </c>
    </row>
    <row r="8927" spans="9:17" x14ac:dyDescent="0.25">
      <c r="I8927" s="11">
        <v>8926</v>
      </c>
      <c r="J8927" s="11">
        <f t="shared" ca="1" si="626"/>
        <v>2.577702130161541</v>
      </c>
      <c r="K8927" s="11">
        <f t="shared" ca="1" si="627"/>
        <v>2.8829533795836197</v>
      </c>
      <c r="L8927" s="11" t="str">
        <f t="shared" ref="L8927:L9181" ca="1" si="630">IF(J8927&gt;K8927, "A", IF(J8927=K8927, "T", "H"))</f>
        <v>H</v>
      </c>
      <c r="M8927" s="11"/>
      <c r="N8927" s="11">
        <v>8926</v>
      </c>
      <c r="O8927" s="12">
        <f t="shared" ca="1" si="628"/>
        <v>0.66972781473377518</v>
      </c>
      <c r="P8927" s="12">
        <f t="shared" ca="1" si="629"/>
        <v>0.52091336867192783</v>
      </c>
      <c r="Q8927" s="11" t="str">
        <f t="shared" ref="Q8927:Q9181" ca="1" si="631">IF(O8927&gt;P8927, "A", IF(O8927=P8927, "T", "H"))</f>
        <v>A</v>
      </c>
    </row>
    <row r="8928" spans="9:17" x14ac:dyDescent="0.25">
      <c r="I8928" s="11">
        <v>8927</v>
      </c>
      <c r="J8928" s="11">
        <f t="shared" ca="1" si="626"/>
        <v>1.7150868197895188</v>
      </c>
      <c r="K8928" s="11">
        <f t="shared" ca="1" si="627"/>
        <v>2.4258146720321578</v>
      </c>
      <c r="L8928" s="11" t="str">
        <f t="shared" ca="1" si="630"/>
        <v>H</v>
      </c>
      <c r="M8928" s="11"/>
      <c r="N8928" s="11">
        <v>8927</v>
      </c>
      <c r="O8928" s="12">
        <f t="shared" ca="1" si="628"/>
        <v>0.97027883327985431</v>
      </c>
      <c r="P8928" s="12">
        <f t="shared" ca="1" si="629"/>
        <v>0.69121964670726288</v>
      </c>
      <c r="Q8928" s="11" t="str">
        <f t="shared" ca="1" si="631"/>
        <v>A</v>
      </c>
    </row>
    <row r="8929" spans="9:17" x14ac:dyDescent="0.25">
      <c r="I8929" s="11">
        <v>8928</v>
      </c>
      <c r="J8929" s="11">
        <f t="shared" ca="1" si="626"/>
        <v>1.5456789109856564</v>
      </c>
      <c r="K8929" s="11">
        <f t="shared" ca="1" si="627"/>
        <v>3.0382530682143019</v>
      </c>
      <c r="L8929" s="11" t="str">
        <f t="shared" ca="1" si="630"/>
        <v>H</v>
      </c>
      <c r="M8929" s="11"/>
      <c r="N8929" s="11">
        <v>8928</v>
      </c>
      <c r="O8929" s="12">
        <f t="shared" ca="1" si="628"/>
        <v>0.60728739216885652</v>
      </c>
      <c r="P8929" s="12">
        <f t="shared" ca="1" si="629"/>
        <v>-1.4043964760680065</v>
      </c>
      <c r="Q8929" s="11" t="str">
        <f t="shared" ca="1" si="631"/>
        <v>A</v>
      </c>
    </row>
    <row r="8930" spans="9:17" x14ac:dyDescent="0.25">
      <c r="I8930" s="11">
        <v>8929</v>
      </c>
      <c r="J8930" s="11">
        <f t="shared" ca="1" si="626"/>
        <v>2.4705687527543767</v>
      </c>
      <c r="K8930" s="11">
        <f t="shared" ca="1" si="627"/>
        <v>2.7423042568583016</v>
      </c>
      <c r="L8930" s="11" t="str">
        <f t="shared" ca="1" si="630"/>
        <v>H</v>
      </c>
      <c r="M8930" s="11"/>
      <c r="N8930" s="11">
        <v>8929</v>
      </c>
      <c r="O8930" s="12">
        <f t="shared" ca="1" si="628"/>
        <v>-1.0661376308719039</v>
      </c>
      <c r="P8930" s="12">
        <f t="shared" ca="1" si="629"/>
        <v>1.3649486707452185</v>
      </c>
      <c r="Q8930" s="11" t="str">
        <f t="shared" ca="1" si="631"/>
        <v>H</v>
      </c>
    </row>
    <row r="8931" spans="9:17" x14ac:dyDescent="0.25">
      <c r="I8931" s="11">
        <v>8930</v>
      </c>
      <c r="J8931" s="11">
        <f t="shared" ca="1" si="626"/>
        <v>0.90888898667898044</v>
      </c>
      <c r="K8931" s="11">
        <f t="shared" ca="1" si="627"/>
        <v>2.732487058689741</v>
      </c>
      <c r="L8931" s="11" t="str">
        <f t="shared" ca="1" si="630"/>
        <v>H</v>
      </c>
      <c r="M8931" s="11"/>
      <c r="N8931" s="11">
        <v>8930</v>
      </c>
      <c r="O8931" s="12">
        <f t="shared" ca="1" si="628"/>
        <v>-2.569218608754106</v>
      </c>
      <c r="P8931" s="12">
        <f t="shared" ca="1" si="629"/>
        <v>0.4608634465152055</v>
      </c>
      <c r="Q8931" s="11" t="str">
        <f t="shared" ca="1" si="631"/>
        <v>H</v>
      </c>
    </row>
    <row r="8932" spans="9:17" x14ac:dyDescent="0.25">
      <c r="I8932" s="11">
        <v>8931</v>
      </c>
      <c r="J8932" s="11">
        <f t="shared" ca="1" si="626"/>
        <v>0.50533480427805477</v>
      </c>
      <c r="K8932" s="11">
        <f t="shared" ca="1" si="627"/>
        <v>1.3586364721832147</v>
      </c>
      <c r="L8932" s="11" t="str">
        <f t="shared" ca="1" si="630"/>
        <v>H</v>
      </c>
      <c r="M8932" s="11"/>
      <c r="N8932" s="11">
        <v>8931</v>
      </c>
      <c r="O8932" s="12">
        <f t="shared" ca="1" si="628"/>
        <v>0.31868077700849928</v>
      </c>
      <c r="P8932" s="12">
        <f t="shared" ca="1" si="629"/>
        <v>0.74661999707554161</v>
      </c>
      <c r="Q8932" s="11" t="str">
        <f t="shared" ca="1" si="631"/>
        <v>H</v>
      </c>
    </row>
    <row r="8933" spans="9:17" x14ac:dyDescent="0.25">
      <c r="I8933" s="11">
        <v>8932</v>
      </c>
      <c r="J8933" s="11">
        <f t="shared" ca="1" si="626"/>
        <v>1.6472441231629635</v>
      </c>
      <c r="K8933" s="11">
        <f t="shared" ca="1" si="627"/>
        <v>1.5331796895780134</v>
      </c>
      <c r="L8933" s="11" t="str">
        <f t="shared" ca="1" si="630"/>
        <v>A</v>
      </c>
      <c r="M8933" s="11"/>
      <c r="N8933" s="11">
        <v>8932</v>
      </c>
      <c r="O8933" s="12">
        <f t="shared" ca="1" si="628"/>
        <v>8.019837502361199E-2</v>
      </c>
      <c r="P8933" s="12">
        <f t="shared" ca="1" si="629"/>
        <v>3.0975304053964909</v>
      </c>
      <c r="Q8933" s="11" t="str">
        <f t="shared" ca="1" si="631"/>
        <v>H</v>
      </c>
    </row>
    <row r="8934" spans="9:17" x14ac:dyDescent="0.25">
      <c r="I8934" s="11">
        <v>8933</v>
      </c>
      <c r="J8934" s="11">
        <f t="shared" ca="1" si="626"/>
        <v>1.7673424535689635</v>
      </c>
      <c r="K8934" s="11">
        <f t="shared" ca="1" si="627"/>
        <v>1.4125654004810428</v>
      </c>
      <c r="L8934" s="11" t="str">
        <f t="shared" ca="1" si="630"/>
        <v>A</v>
      </c>
      <c r="M8934" s="11"/>
      <c r="N8934" s="11">
        <v>8933</v>
      </c>
      <c r="O8934" s="12">
        <f t="shared" ca="1" si="628"/>
        <v>1.7021748238485446</v>
      </c>
      <c r="P8934" s="12">
        <f t="shared" ca="1" si="629"/>
        <v>0.4917676628708908</v>
      </c>
      <c r="Q8934" s="11" t="str">
        <f t="shared" ca="1" si="631"/>
        <v>A</v>
      </c>
    </row>
    <row r="8935" spans="9:17" x14ac:dyDescent="0.25">
      <c r="I8935" s="11">
        <v>8934</v>
      </c>
      <c r="J8935" s="11">
        <f t="shared" ca="1" si="626"/>
        <v>1.6431556058629384</v>
      </c>
      <c r="K8935" s="11">
        <f t="shared" ca="1" si="627"/>
        <v>1.2805344488360353</v>
      </c>
      <c r="L8935" s="11" t="str">
        <f t="shared" ca="1" si="630"/>
        <v>A</v>
      </c>
      <c r="M8935" s="11"/>
      <c r="N8935" s="11">
        <v>8934</v>
      </c>
      <c r="O8935" s="12">
        <f t="shared" ca="1" si="628"/>
        <v>0.77158298648587897</v>
      </c>
      <c r="P8935" s="12">
        <f t="shared" ca="1" si="629"/>
        <v>0.99617498597409704</v>
      </c>
      <c r="Q8935" s="11" t="str">
        <f t="shared" ca="1" si="631"/>
        <v>H</v>
      </c>
    </row>
    <row r="8936" spans="9:17" x14ac:dyDescent="0.25">
      <c r="I8936" s="11">
        <v>8935</v>
      </c>
      <c r="J8936" s="11">
        <f t="shared" ca="1" si="626"/>
        <v>0.13567845159729441</v>
      </c>
      <c r="K8936" s="11">
        <f t="shared" ca="1" si="627"/>
        <v>2.8342379730668195</v>
      </c>
      <c r="L8936" s="11" t="str">
        <f t="shared" ca="1" si="630"/>
        <v>H</v>
      </c>
      <c r="M8936" s="11"/>
      <c r="N8936" s="11">
        <v>8935</v>
      </c>
      <c r="O8936" s="12">
        <f t="shared" ca="1" si="628"/>
        <v>0.31715839996315487</v>
      </c>
      <c r="P8936" s="12">
        <f t="shared" ca="1" si="629"/>
        <v>0.13266614875726157</v>
      </c>
      <c r="Q8936" s="11" t="str">
        <f t="shared" ca="1" si="631"/>
        <v>A</v>
      </c>
    </row>
    <row r="8937" spans="9:17" x14ac:dyDescent="0.25">
      <c r="I8937" s="11">
        <v>8936</v>
      </c>
      <c r="J8937" s="11">
        <f t="shared" ca="1" si="626"/>
        <v>0.732015344100717</v>
      </c>
      <c r="K8937" s="11">
        <f t="shared" ca="1" si="627"/>
        <v>1.0359911135073858</v>
      </c>
      <c r="L8937" s="11" t="str">
        <f t="shared" ca="1" si="630"/>
        <v>H</v>
      </c>
      <c r="M8937" s="11"/>
      <c r="N8937" s="11">
        <v>8936</v>
      </c>
      <c r="O8937" s="12">
        <f t="shared" ca="1" si="628"/>
        <v>1.4441022977925226</v>
      </c>
      <c r="P8937" s="12">
        <f t="shared" ca="1" si="629"/>
        <v>1.7153833213476763</v>
      </c>
      <c r="Q8937" s="11" t="str">
        <f t="shared" ca="1" si="631"/>
        <v>H</v>
      </c>
    </row>
    <row r="8938" spans="9:17" x14ac:dyDescent="0.25">
      <c r="I8938" s="11">
        <v>8937</v>
      </c>
      <c r="J8938" s="11">
        <f t="shared" ca="1" si="626"/>
        <v>-0.64581082351937791</v>
      </c>
      <c r="K8938" s="11">
        <f t="shared" ca="1" si="627"/>
        <v>2.083385867048444</v>
      </c>
      <c r="L8938" s="11" t="str">
        <f t="shared" ca="1" si="630"/>
        <v>H</v>
      </c>
      <c r="M8938" s="11"/>
      <c r="N8938" s="11">
        <v>8937</v>
      </c>
      <c r="O8938" s="12">
        <f t="shared" ca="1" si="628"/>
        <v>1.3432117147319502</v>
      </c>
      <c r="P8938" s="12">
        <f t="shared" ca="1" si="629"/>
        <v>1.5040845293451999</v>
      </c>
      <c r="Q8938" s="11" t="str">
        <f t="shared" ca="1" si="631"/>
        <v>H</v>
      </c>
    </row>
    <row r="8939" spans="9:17" x14ac:dyDescent="0.25">
      <c r="I8939" s="11">
        <v>8938</v>
      </c>
      <c r="J8939" s="11">
        <f t="shared" ca="1" si="626"/>
        <v>0.64232433566093816</v>
      </c>
      <c r="K8939" s="11">
        <f t="shared" ca="1" si="627"/>
        <v>2.1840962267249351</v>
      </c>
      <c r="L8939" s="11" t="str">
        <f t="shared" ca="1" si="630"/>
        <v>H</v>
      </c>
      <c r="M8939" s="11"/>
      <c r="N8939" s="11">
        <v>8938</v>
      </c>
      <c r="O8939" s="12">
        <f t="shared" ca="1" si="628"/>
        <v>1.1267157821584177</v>
      </c>
      <c r="P8939" s="12">
        <f t="shared" ca="1" si="629"/>
        <v>2.8014747093998675</v>
      </c>
      <c r="Q8939" s="11" t="str">
        <f t="shared" ca="1" si="631"/>
        <v>H</v>
      </c>
    </row>
    <row r="8940" spans="9:17" x14ac:dyDescent="0.25">
      <c r="I8940" s="11">
        <v>8939</v>
      </c>
      <c r="J8940" s="11">
        <f t="shared" ca="1" si="626"/>
        <v>-0.51273738974859551</v>
      </c>
      <c r="K8940" s="11">
        <f t="shared" ca="1" si="627"/>
        <v>0.85918198700377779</v>
      </c>
      <c r="L8940" s="11" t="str">
        <f t="shared" ca="1" si="630"/>
        <v>H</v>
      </c>
      <c r="M8940" s="11"/>
      <c r="N8940" s="11">
        <v>8939</v>
      </c>
      <c r="O8940" s="12">
        <f t="shared" ca="1" si="628"/>
        <v>-0.31988559264031435</v>
      </c>
      <c r="P8940" s="12">
        <f t="shared" ca="1" si="629"/>
        <v>1.6914035287712395</v>
      </c>
      <c r="Q8940" s="11" t="str">
        <f t="shared" ca="1" si="631"/>
        <v>H</v>
      </c>
    </row>
    <row r="8941" spans="9:17" x14ac:dyDescent="0.25">
      <c r="I8941" s="11">
        <v>8940</v>
      </c>
      <c r="J8941" s="11">
        <f t="shared" ca="1" si="626"/>
        <v>-2.6442035327044255E-2</v>
      </c>
      <c r="K8941" s="11">
        <f t="shared" ca="1" si="627"/>
        <v>3.1275924406832258</v>
      </c>
      <c r="L8941" s="11" t="str">
        <f t="shared" ca="1" si="630"/>
        <v>H</v>
      </c>
      <c r="M8941" s="11"/>
      <c r="N8941" s="11">
        <v>8940</v>
      </c>
      <c r="O8941" s="12">
        <f t="shared" ca="1" si="628"/>
        <v>-0.22700213344781606</v>
      </c>
      <c r="P8941" s="12">
        <f t="shared" ca="1" si="629"/>
        <v>-2.1282668540531864</v>
      </c>
      <c r="Q8941" s="11" t="str">
        <f t="shared" ca="1" si="631"/>
        <v>A</v>
      </c>
    </row>
    <row r="8942" spans="9:17" x14ac:dyDescent="0.25">
      <c r="I8942" s="11">
        <v>8941</v>
      </c>
      <c r="J8942" s="11">
        <f t="shared" ca="1" si="626"/>
        <v>2.1596217407208038</v>
      </c>
      <c r="K8942" s="11">
        <f t="shared" ca="1" si="627"/>
        <v>3.2358636521590802</v>
      </c>
      <c r="L8942" s="11" t="str">
        <f t="shared" ca="1" si="630"/>
        <v>H</v>
      </c>
      <c r="M8942" s="11"/>
      <c r="N8942" s="11">
        <v>8941</v>
      </c>
      <c r="O8942" s="12">
        <f t="shared" ca="1" si="628"/>
        <v>0.38683413189985355</v>
      </c>
      <c r="P8942" s="12">
        <f t="shared" ca="1" si="629"/>
        <v>-0.2271890267652712</v>
      </c>
      <c r="Q8942" s="11" t="str">
        <f t="shared" ca="1" si="631"/>
        <v>A</v>
      </c>
    </row>
    <row r="8943" spans="9:17" x14ac:dyDescent="0.25">
      <c r="I8943" s="11">
        <v>8942</v>
      </c>
      <c r="J8943" s="11">
        <f t="shared" ca="1" si="626"/>
        <v>1.777400343029095</v>
      </c>
      <c r="K8943" s="11">
        <f t="shared" ca="1" si="627"/>
        <v>2.6098647486374027</v>
      </c>
      <c r="L8943" s="11" t="str">
        <f t="shared" ca="1" si="630"/>
        <v>H</v>
      </c>
      <c r="M8943" s="11"/>
      <c r="N8943" s="11">
        <v>8942</v>
      </c>
      <c r="O8943" s="12">
        <f t="shared" ca="1" si="628"/>
        <v>1.4524711074525412</v>
      </c>
      <c r="P8943" s="12">
        <f t="shared" ca="1" si="629"/>
        <v>2.2346955746368717</v>
      </c>
      <c r="Q8943" s="11" t="str">
        <f t="shared" ca="1" si="631"/>
        <v>H</v>
      </c>
    </row>
    <row r="8944" spans="9:17" x14ac:dyDescent="0.25">
      <c r="I8944" s="11">
        <v>8943</v>
      </c>
      <c r="J8944" s="11">
        <f t="shared" ca="1" si="626"/>
        <v>-1.69412545928187</v>
      </c>
      <c r="K8944" s="11">
        <f t="shared" ca="1" si="627"/>
        <v>0.55111026442261957</v>
      </c>
      <c r="L8944" s="11" t="str">
        <f t="shared" ca="1" si="630"/>
        <v>H</v>
      </c>
      <c r="M8944" s="11"/>
      <c r="N8944" s="11">
        <v>8943</v>
      </c>
      <c r="O8944" s="12">
        <f t="shared" ca="1" si="628"/>
        <v>1.5112324269744135</v>
      </c>
      <c r="P8944" s="12">
        <f t="shared" ca="1" si="629"/>
        <v>-0.19493986247846928</v>
      </c>
      <c r="Q8944" s="11" t="str">
        <f t="shared" ca="1" si="631"/>
        <v>A</v>
      </c>
    </row>
    <row r="8945" spans="9:17" x14ac:dyDescent="0.25">
      <c r="I8945" s="11">
        <v>8944</v>
      </c>
      <c r="J8945" s="11">
        <f t="shared" ca="1" si="626"/>
        <v>0.70284592442437099</v>
      </c>
      <c r="K8945" s="11">
        <f t="shared" ca="1" si="627"/>
        <v>2.6597630868932982</v>
      </c>
      <c r="L8945" s="11" t="str">
        <f t="shared" ca="1" si="630"/>
        <v>H</v>
      </c>
      <c r="M8945" s="11"/>
      <c r="N8945" s="11">
        <v>8944</v>
      </c>
      <c r="O8945" s="12">
        <f t="shared" ca="1" si="628"/>
        <v>0.69067898065899302</v>
      </c>
      <c r="P8945" s="12">
        <f t="shared" ca="1" si="629"/>
        <v>0.94097676026227151</v>
      </c>
      <c r="Q8945" s="11" t="str">
        <f t="shared" ca="1" si="631"/>
        <v>H</v>
      </c>
    </row>
    <row r="8946" spans="9:17" x14ac:dyDescent="0.25">
      <c r="I8946" s="11">
        <v>8945</v>
      </c>
      <c r="J8946" s="11">
        <f t="shared" ca="1" si="626"/>
        <v>0.13176902513398769</v>
      </c>
      <c r="K8946" s="11">
        <f t="shared" ca="1" si="627"/>
        <v>2.7488708048410455</v>
      </c>
      <c r="L8946" s="11" t="str">
        <f t="shared" ca="1" si="630"/>
        <v>H</v>
      </c>
      <c r="M8946" s="11"/>
      <c r="N8946" s="11">
        <v>8945</v>
      </c>
      <c r="O8946" s="12">
        <f t="shared" ca="1" si="628"/>
        <v>-0.8751063672932422</v>
      </c>
      <c r="P8946" s="12">
        <f t="shared" ca="1" si="629"/>
        <v>-0.26028847728872462</v>
      </c>
      <c r="Q8946" s="11" t="str">
        <f t="shared" ca="1" si="631"/>
        <v>H</v>
      </c>
    </row>
    <row r="8947" spans="9:17" x14ac:dyDescent="0.25">
      <c r="I8947" s="11">
        <v>8946</v>
      </c>
      <c r="J8947" s="11">
        <f t="shared" ca="1" si="626"/>
        <v>-1.3659518806220157</v>
      </c>
      <c r="K8947" s="11">
        <f t="shared" ca="1" si="627"/>
        <v>3.5557546144769159</v>
      </c>
      <c r="L8947" s="11" t="str">
        <f t="shared" ca="1" si="630"/>
        <v>H</v>
      </c>
      <c r="M8947" s="11"/>
      <c r="N8947" s="11">
        <v>8946</v>
      </c>
      <c r="O8947" s="12">
        <f t="shared" ca="1" si="628"/>
        <v>2.3726489865708325</v>
      </c>
      <c r="P8947" s="12">
        <f t="shared" ca="1" si="629"/>
        <v>2.2404678686394295</v>
      </c>
      <c r="Q8947" s="11" t="str">
        <f t="shared" ca="1" si="631"/>
        <v>A</v>
      </c>
    </row>
    <row r="8948" spans="9:17" x14ac:dyDescent="0.25">
      <c r="I8948" s="11">
        <v>8947</v>
      </c>
      <c r="J8948" s="11">
        <f t="shared" ca="1" si="626"/>
        <v>1.7961895350729045</v>
      </c>
      <c r="K8948" s="11">
        <f t="shared" ca="1" si="627"/>
        <v>0.60261308363369515</v>
      </c>
      <c r="L8948" s="11" t="str">
        <f t="shared" ca="1" si="630"/>
        <v>A</v>
      </c>
      <c r="M8948" s="11"/>
      <c r="N8948" s="11">
        <v>8947</v>
      </c>
      <c r="O8948" s="12">
        <f t="shared" ca="1" si="628"/>
        <v>4.5847876908926555E-2</v>
      </c>
      <c r="P8948" s="12">
        <f t="shared" ca="1" si="629"/>
        <v>1.7561546814979718</v>
      </c>
      <c r="Q8948" s="11" t="str">
        <f t="shared" ca="1" si="631"/>
        <v>H</v>
      </c>
    </row>
    <row r="8949" spans="9:17" x14ac:dyDescent="0.25">
      <c r="I8949" s="11">
        <v>8948</v>
      </c>
      <c r="J8949" s="11">
        <f t="shared" ca="1" si="626"/>
        <v>0.52003280302312249</v>
      </c>
      <c r="K8949" s="11">
        <f t="shared" ca="1" si="627"/>
        <v>3.4516718097196248</v>
      </c>
      <c r="L8949" s="11" t="str">
        <f t="shared" ca="1" si="630"/>
        <v>H</v>
      </c>
      <c r="M8949" s="11"/>
      <c r="N8949" s="11">
        <v>8948</v>
      </c>
      <c r="O8949" s="12">
        <f t="shared" ca="1" si="628"/>
        <v>-3.0933710124745328E-2</v>
      </c>
      <c r="P8949" s="12">
        <f t="shared" ca="1" si="629"/>
        <v>1.0099488659751816</v>
      </c>
      <c r="Q8949" s="11" t="str">
        <f t="shared" ca="1" si="631"/>
        <v>H</v>
      </c>
    </row>
    <row r="8950" spans="9:17" x14ac:dyDescent="0.25">
      <c r="I8950" s="11">
        <v>8949</v>
      </c>
      <c r="J8950" s="11">
        <f t="shared" ca="1" si="626"/>
        <v>-0.64795339339042946</v>
      </c>
      <c r="K8950" s="11">
        <f t="shared" ca="1" si="627"/>
        <v>3.8808548560693876</v>
      </c>
      <c r="L8950" s="11" t="str">
        <f t="shared" ca="1" si="630"/>
        <v>H</v>
      </c>
      <c r="M8950" s="11"/>
      <c r="N8950" s="11">
        <v>8949</v>
      </c>
      <c r="O8950" s="12">
        <f t="shared" ca="1" si="628"/>
        <v>-3.6437596421702856E-2</v>
      </c>
      <c r="P8950" s="12">
        <f t="shared" ca="1" si="629"/>
        <v>1.3242306551678631</v>
      </c>
      <c r="Q8950" s="11" t="str">
        <f t="shared" ca="1" si="631"/>
        <v>H</v>
      </c>
    </row>
    <row r="8951" spans="9:17" x14ac:dyDescent="0.25">
      <c r="I8951" s="11">
        <v>8950</v>
      </c>
      <c r="J8951" s="11">
        <f t="shared" ca="1" si="626"/>
        <v>1.404487981864261</v>
      </c>
      <c r="K8951" s="11">
        <f t="shared" ca="1" si="627"/>
        <v>1.868271512361996</v>
      </c>
      <c r="L8951" s="11" t="str">
        <f t="shared" ca="1" si="630"/>
        <v>H</v>
      </c>
      <c r="M8951" s="11"/>
      <c r="N8951" s="11">
        <v>8950</v>
      </c>
      <c r="O8951" s="12">
        <f t="shared" ca="1" si="628"/>
        <v>0.80246220515272015</v>
      </c>
      <c r="P8951" s="12">
        <f t="shared" ca="1" si="629"/>
        <v>1.1096500659132262</v>
      </c>
      <c r="Q8951" s="11" t="str">
        <f t="shared" ca="1" si="631"/>
        <v>H</v>
      </c>
    </row>
    <row r="8952" spans="9:17" x14ac:dyDescent="0.25">
      <c r="I8952" s="11">
        <v>8951</v>
      </c>
      <c r="J8952" s="11">
        <f t="shared" ca="1" si="626"/>
        <v>2.6892410197266172</v>
      </c>
      <c r="K8952" s="11">
        <f t="shared" ca="1" si="627"/>
        <v>2.5094521477870977</v>
      </c>
      <c r="L8952" s="11" t="str">
        <f t="shared" ca="1" si="630"/>
        <v>A</v>
      </c>
      <c r="M8952" s="11"/>
      <c r="N8952" s="11">
        <v>8951</v>
      </c>
      <c r="O8952" s="12">
        <f t="shared" ca="1" si="628"/>
        <v>-0.78749976741351535</v>
      </c>
      <c r="P8952" s="12">
        <f t="shared" ca="1" si="629"/>
        <v>0.58863634792187847</v>
      </c>
      <c r="Q8952" s="11" t="str">
        <f t="shared" ca="1" si="631"/>
        <v>H</v>
      </c>
    </row>
    <row r="8953" spans="9:17" x14ac:dyDescent="0.25">
      <c r="I8953" s="11">
        <v>8952</v>
      </c>
      <c r="J8953" s="11">
        <f t="shared" ca="1" si="626"/>
        <v>2.0274914306309335</v>
      </c>
      <c r="K8953" s="11">
        <f t="shared" ca="1" si="627"/>
        <v>0.97293877453974154</v>
      </c>
      <c r="L8953" s="11" t="str">
        <f t="shared" ca="1" si="630"/>
        <v>A</v>
      </c>
      <c r="M8953" s="11"/>
      <c r="N8953" s="11">
        <v>8952</v>
      </c>
      <c r="O8953" s="12">
        <f t="shared" ca="1" si="628"/>
        <v>1.1435568916702468</v>
      </c>
      <c r="P8953" s="12">
        <f t="shared" ca="1" si="629"/>
        <v>-0.46968682857170396</v>
      </c>
      <c r="Q8953" s="11" t="str">
        <f t="shared" ca="1" si="631"/>
        <v>A</v>
      </c>
    </row>
    <row r="8954" spans="9:17" x14ac:dyDescent="0.25">
      <c r="I8954" s="11">
        <v>8953</v>
      </c>
      <c r="J8954" s="11">
        <f t="shared" ca="1" si="626"/>
        <v>0.80029772243131037</v>
      </c>
      <c r="K8954" s="11">
        <f t="shared" ca="1" si="627"/>
        <v>1.4960030376247699</v>
      </c>
      <c r="L8954" s="11" t="str">
        <f t="shared" ca="1" si="630"/>
        <v>H</v>
      </c>
      <c r="M8954" s="11"/>
      <c r="N8954" s="11">
        <v>8953</v>
      </c>
      <c r="O8954" s="12">
        <f t="shared" ca="1" si="628"/>
        <v>-0.39919336932519589</v>
      </c>
      <c r="P8954" s="12">
        <f t="shared" ca="1" si="629"/>
        <v>-0.90025377213318647</v>
      </c>
      <c r="Q8954" s="11" t="str">
        <f t="shared" ca="1" si="631"/>
        <v>A</v>
      </c>
    </row>
    <row r="8955" spans="9:17" x14ac:dyDescent="0.25">
      <c r="I8955" s="11">
        <v>8954</v>
      </c>
      <c r="J8955" s="11">
        <f t="shared" ca="1" si="626"/>
        <v>1.1256881751093379</v>
      </c>
      <c r="K8955" s="11">
        <f t="shared" ca="1" si="627"/>
        <v>0.79383083341447302</v>
      </c>
      <c r="L8955" s="11" t="str">
        <f t="shared" ca="1" si="630"/>
        <v>A</v>
      </c>
      <c r="M8955" s="11"/>
      <c r="N8955" s="11">
        <v>8954</v>
      </c>
      <c r="O8955" s="12">
        <f t="shared" ca="1" si="628"/>
        <v>1.8898844542623499</v>
      </c>
      <c r="P8955" s="12">
        <f t="shared" ca="1" si="629"/>
        <v>-0.66835323908124589</v>
      </c>
      <c r="Q8955" s="11" t="str">
        <f t="shared" ca="1" si="631"/>
        <v>A</v>
      </c>
    </row>
    <row r="8956" spans="9:17" x14ac:dyDescent="0.25">
      <c r="I8956" s="11">
        <v>8955</v>
      </c>
      <c r="J8956" s="11">
        <f t="shared" ca="1" si="626"/>
        <v>1.4586354219408821</v>
      </c>
      <c r="K8956" s="11">
        <f t="shared" ca="1" si="627"/>
        <v>1.4394491128195306</v>
      </c>
      <c r="L8956" s="11" t="str">
        <f t="shared" ca="1" si="630"/>
        <v>A</v>
      </c>
      <c r="M8956" s="11"/>
      <c r="N8956" s="11">
        <v>8955</v>
      </c>
      <c r="O8956" s="12">
        <f t="shared" ca="1" si="628"/>
        <v>-0.29792138452045347</v>
      </c>
      <c r="P8956" s="12">
        <f t="shared" ca="1" si="629"/>
        <v>2.3057008582918783</v>
      </c>
      <c r="Q8956" s="11" t="str">
        <f t="shared" ca="1" si="631"/>
        <v>H</v>
      </c>
    </row>
    <row r="8957" spans="9:17" x14ac:dyDescent="0.25">
      <c r="I8957" s="11">
        <v>8956</v>
      </c>
      <c r="J8957" s="11">
        <f t="shared" ca="1" si="626"/>
        <v>1.3546622108655344</v>
      </c>
      <c r="K8957" s="11">
        <f t="shared" ca="1" si="627"/>
        <v>-0.53879599916586463</v>
      </c>
      <c r="L8957" s="11" t="str">
        <f t="shared" ca="1" si="630"/>
        <v>A</v>
      </c>
      <c r="M8957" s="11"/>
      <c r="N8957" s="11">
        <v>8956</v>
      </c>
      <c r="O8957" s="12">
        <f t="shared" ca="1" si="628"/>
        <v>0.99146180624617597</v>
      </c>
      <c r="P8957" s="12">
        <f t="shared" ca="1" si="629"/>
        <v>0.70281334499305492</v>
      </c>
      <c r="Q8957" s="11" t="str">
        <f t="shared" ca="1" si="631"/>
        <v>A</v>
      </c>
    </row>
    <row r="8958" spans="9:17" x14ac:dyDescent="0.25">
      <c r="I8958" s="11">
        <v>8957</v>
      </c>
      <c r="J8958" s="11">
        <f t="shared" ca="1" si="626"/>
        <v>1.7671936407002038</v>
      </c>
      <c r="K8958" s="11">
        <f t="shared" ca="1" si="627"/>
        <v>3.7445281531132357</v>
      </c>
      <c r="L8958" s="11" t="str">
        <f t="shared" ca="1" si="630"/>
        <v>H</v>
      </c>
      <c r="M8958" s="11"/>
      <c r="N8958" s="11">
        <v>8957</v>
      </c>
      <c r="O8958" s="12">
        <f t="shared" ca="1" si="628"/>
        <v>1.2182236195245526</v>
      </c>
      <c r="P8958" s="12">
        <f t="shared" ca="1" si="629"/>
        <v>2.8920880255840276</v>
      </c>
      <c r="Q8958" s="11" t="str">
        <f t="shared" ca="1" si="631"/>
        <v>H</v>
      </c>
    </row>
    <row r="8959" spans="9:17" x14ac:dyDescent="0.25">
      <c r="I8959" s="11">
        <v>8958</v>
      </c>
      <c r="J8959" s="11">
        <f t="shared" ca="1" si="626"/>
        <v>1.4429473726165247</v>
      </c>
      <c r="K8959" s="11">
        <f t="shared" ca="1" si="627"/>
        <v>2.510565153884214</v>
      </c>
      <c r="L8959" s="11" t="str">
        <f t="shared" ca="1" si="630"/>
        <v>H</v>
      </c>
      <c r="M8959" s="11"/>
      <c r="N8959" s="11">
        <v>8958</v>
      </c>
      <c r="O8959" s="12">
        <f t="shared" ca="1" si="628"/>
        <v>-0.69612080204190052</v>
      </c>
      <c r="P8959" s="12">
        <f t="shared" ca="1" si="629"/>
        <v>0.82632460638807936</v>
      </c>
      <c r="Q8959" s="11" t="str">
        <f t="shared" ca="1" si="631"/>
        <v>H</v>
      </c>
    </row>
    <row r="8960" spans="9:17" x14ac:dyDescent="0.25">
      <c r="I8960" s="11">
        <v>8959</v>
      </c>
      <c r="J8960" s="11">
        <f t="shared" ca="1" si="626"/>
        <v>-0.59443981589090156</v>
      </c>
      <c r="K8960" s="11">
        <f t="shared" ca="1" si="627"/>
        <v>2.8777919834342329</v>
      </c>
      <c r="L8960" s="11" t="str">
        <f t="shared" ca="1" si="630"/>
        <v>H</v>
      </c>
      <c r="M8960" s="11"/>
      <c r="N8960" s="11">
        <v>8959</v>
      </c>
      <c r="O8960" s="12">
        <f t="shared" ca="1" si="628"/>
        <v>0.83295516310220286</v>
      </c>
      <c r="P8960" s="12">
        <f t="shared" ca="1" si="629"/>
        <v>1.1389261303803973</v>
      </c>
      <c r="Q8960" s="11" t="str">
        <f t="shared" ca="1" si="631"/>
        <v>H</v>
      </c>
    </row>
    <row r="8961" spans="9:17" x14ac:dyDescent="0.25">
      <c r="I8961" s="11">
        <v>8960</v>
      </c>
      <c r="J8961" s="11">
        <f t="shared" ca="1" si="626"/>
        <v>2.3703638215369045</v>
      </c>
      <c r="K8961" s="11">
        <f t="shared" ca="1" si="627"/>
        <v>2.3814514782179028</v>
      </c>
      <c r="L8961" s="11" t="str">
        <f t="shared" ca="1" si="630"/>
        <v>H</v>
      </c>
      <c r="M8961" s="11"/>
      <c r="N8961" s="11">
        <v>8960</v>
      </c>
      <c r="O8961" s="12">
        <f t="shared" ca="1" si="628"/>
        <v>0.80336362332859101</v>
      </c>
      <c r="P8961" s="12">
        <f t="shared" ca="1" si="629"/>
        <v>2.1371332227405579</v>
      </c>
      <c r="Q8961" s="11" t="str">
        <f t="shared" ca="1" si="631"/>
        <v>H</v>
      </c>
    </row>
    <row r="8962" spans="9:17" x14ac:dyDescent="0.25">
      <c r="I8962" s="11">
        <v>8961</v>
      </c>
      <c r="J8962" s="11">
        <f t="shared" ca="1" si="626"/>
        <v>1.5610748334275875</v>
      </c>
      <c r="K8962" s="11">
        <f t="shared" ca="1" si="627"/>
        <v>2.7338107634708027</v>
      </c>
      <c r="L8962" s="11" t="str">
        <f t="shared" ca="1" si="630"/>
        <v>H</v>
      </c>
      <c r="M8962" s="11"/>
      <c r="N8962" s="11">
        <v>8961</v>
      </c>
      <c r="O8962" s="12">
        <f t="shared" ca="1" si="628"/>
        <v>-0.5891867260485355</v>
      </c>
      <c r="P8962" s="12">
        <f t="shared" ca="1" si="629"/>
        <v>-0.24451795396131004</v>
      </c>
      <c r="Q8962" s="11" t="str">
        <f t="shared" ca="1" si="631"/>
        <v>H</v>
      </c>
    </row>
    <row r="8963" spans="9:17" x14ac:dyDescent="0.25">
      <c r="I8963" s="11">
        <v>8962</v>
      </c>
      <c r="J8963" s="11">
        <f t="shared" ref="J8963:J9026" ca="1" si="632">NORMINV(RAND(), $D$3,$F$3)</f>
        <v>3.2943891837917909</v>
      </c>
      <c r="K8963" s="11">
        <f t="shared" ref="K8963:K9026" ca="1" si="633">NORMINV(RAND(), $D$2,$F$2)</f>
        <v>2.563786179656983</v>
      </c>
      <c r="L8963" s="11" t="str">
        <f t="shared" ca="1" si="630"/>
        <v>A</v>
      </c>
      <c r="M8963" s="11"/>
      <c r="N8963" s="11">
        <v>8962</v>
      </c>
      <c r="O8963" s="12">
        <f t="shared" ref="O8963:O9026" ca="1" si="634">NORMINV(RAND(), $D$11,$F$11)</f>
        <v>0.96926165615615179</v>
      </c>
      <c r="P8963" s="12">
        <f t="shared" ref="P8963:P9026" ca="1" si="635">NORMINV(RAND(), $D$10,$F$10)</f>
        <v>2.7458446795148372</v>
      </c>
      <c r="Q8963" s="11" t="str">
        <f t="shared" ca="1" si="631"/>
        <v>H</v>
      </c>
    </row>
    <row r="8964" spans="9:17" x14ac:dyDescent="0.25">
      <c r="I8964" s="11">
        <v>8963</v>
      </c>
      <c r="J8964" s="11">
        <f t="shared" ca="1" si="632"/>
        <v>2.0463262627477179</v>
      </c>
      <c r="K8964" s="11">
        <f t="shared" ca="1" si="633"/>
        <v>3.6603757287574177</v>
      </c>
      <c r="L8964" s="11" t="str">
        <f t="shared" ca="1" si="630"/>
        <v>H</v>
      </c>
      <c r="M8964" s="11"/>
      <c r="N8964" s="11">
        <v>8963</v>
      </c>
      <c r="O8964" s="12">
        <f t="shared" ca="1" si="634"/>
        <v>-2.376919144562188</v>
      </c>
      <c r="P8964" s="12">
        <f t="shared" ca="1" si="635"/>
        <v>0.83179688705905597</v>
      </c>
      <c r="Q8964" s="11" t="str">
        <f t="shared" ca="1" si="631"/>
        <v>H</v>
      </c>
    </row>
    <row r="8965" spans="9:17" x14ac:dyDescent="0.25">
      <c r="I8965" s="11">
        <v>8964</v>
      </c>
      <c r="J8965" s="11">
        <f t="shared" ca="1" si="632"/>
        <v>2.0815591297547282</v>
      </c>
      <c r="K8965" s="11">
        <f t="shared" ca="1" si="633"/>
        <v>3.5857388695741621</v>
      </c>
      <c r="L8965" s="11" t="str">
        <f t="shared" ca="1" si="630"/>
        <v>H</v>
      </c>
      <c r="M8965" s="11"/>
      <c r="N8965" s="11">
        <v>8964</v>
      </c>
      <c r="O8965" s="12">
        <f t="shared" ca="1" si="634"/>
        <v>1.5126104434816661</v>
      </c>
      <c r="P8965" s="12">
        <f t="shared" ca="1" si="635"/>
        <v>1.231509287673819</v>
      </c>
      <c r="Q8965" s="11" t="str">
        <f t="shared" ca="1" si="631"/>
        <v>A</v>
      </c>
    </row>
    <row r="8966" spans="9:17" x14ac:dyDescent="0.25">
      <c r="I8966" s="11">
        <v>8965</v>
      </c>
      <c r="J8966" s="11">
        <f t="shared" ca="1" si="632"/>
        <v>1.2266408772651327</v>
      </c>
      <c r="K8966" s="11">
        <f t="shared" ca="1" si="633"/>
        <v>3.8564338265307434</v>
      </c>
      <c r="L8966" s="11" t="str">
        <f t="shared" ca="1" si="630"/>
        <v>H</v>
      </c>
      <c r="M8966" s="11"/>
      <c r="N8966" s="11">
        <v>8965</v>
      </c>
      <c r="O8966" s="12">
        <f t="shared" ca="1" si="634"/>
        <v>0.86828152324603169</v>
      </c>
      <c r="P8966" s="12">
        <f t="shared" ca="1" si="635"/>
        <v>1.6438398195241017</v>
      </c>
      <c r="Q8966" s="11" t="str">
        <f t="shared" ca="1" si="631"/>
        <v>H</v>
      </c>
    </row>
    <row r="8967" spans="9:17" x14ac:dyDescent="0.25">
      <c r="I8967" s="11">
        <v>8966</v>
      </c>
      <c r="J8967" s="11">
        <f t="shared" ca="1" si="632"/>
        <v>-0.87377775390413748</v>
      </c>
      <c r="K8967" s="11">
        <f t="shared" ca="1" si="633"/>
        <v>2.4656343226662942</v>
      </c>
      <c r="L8967" s="11" t="str">
        <f t="shared" ca="1" si="630"/>
        <v>H</v>
      </c>
      <c r="M8967" s="11"/>
      <c r="N8967" s="11">
        <v>8966</v>
      </c>
      <c r="O8967" s="12">
        <f t="shared" ca="1" si="634"/>
        <v>-1.0345867866515794</v>
      </c>
      <c r="P8967" s="12">
        <f t="shared" ca="1" si="635"/>
        <v>1.9285102640053173</v>
      </c>
      <c r="Q8967" s="11" t="str">
        <f t="shared" ca="1" si="631"/>
        <v>H</v>
      </c>
    </row>
    <row r="8968" spans="9:17" x14ac:dyDescent="0.25">
      <c r="I8968" s="11">
        <v>8967</v>
      </c>
      <c r="J8968" s="11">
        <f t="shared" ca="1" si="632"/>
        <v>-3.7407831201349606E-2</v>
      </c>
      <c r="K8968" s="11">
        <f t="shared" ca="1" si="633"/>
        <v>0.93984226731007992</v>
      </c>
      <c r="L8968" s="11" t="str">
        <f t="shared" ca="1" si="630"/>
        <v>H</v>
      </c>
      <c r="M8968" s="11"/>
      <c r="N8968" s="11">
        <v>8967</v>
      </c>
      <c r="O8968" s="12">
        <f t="shared" ca="1" si="634"/>
        <v>0.87136515075203125</v>
      </c>
      <c r="P8968" s="12">
        <f t="shared" ca="1" si="635"/>
        <v>1.8102454775554109</v>
      </c>
      <c r="Q8968" s="11" t="str">
        <f t="shared" ca="1" si="631"/>
        <v>H</v>
      </c>
    </row>
    <row r="8969" spans="9:17" x14ac:dyDescent="0.25">
      <c r="I8969" s="11">
        <v>8968</v>
      </c>
      <c r="J8969" s="11">
        <f t="shared" ca="1" si="632"/>
        <v>1.2859049217914307</v>
      </c>
      <c r="K8969" s="11">
        <f t="shared" ca="1" si="633"/>
        <v>-1.0651618905275795</v>
      </c>
      <c r="L8969" s="11" t="str">
        <f t="shared" ca="1" si="630"/>
        <v>A</v>
      </c>
      <c r="M8969" s="11"/>
      <c r="N8969" s="11">
        <v>8968</v>
      </c>
      <c r="O8969" s="12">
        <f t="shared" ca="1" si="634"/>
        <v>-1.4943963116895214</v>
      </c>
      <c r="P8969" s="12">
        <f t="shared" ca="1" si="635"/>
        <v>2.4265173316376423</v>
      </c>
      <c r="Q8969" s="11" t="str">
        <f t="shared" ca="1" si="631"/>
        <v>H</v>
      </c>
    </row>
    <row r="8970" spans="9:17" x14ac:dyDescent="0.25">
      <c r="I8970" s="11">
        <v>8969</v>
      </c>
      <c r="J8970" s="11">
        <f t="shared" ca="1" si="632"/>
        <v>0.16337665600403639</v>
      </c>
      <c r="K8970" s="11">
        <f t="shared" ca="1" si="633"/>
        <v>2.7938001235241328</v>
      </c>
      <c r="L8970" s="11" t="str">
        <f t="shared" ca="1" si="630"/>
        <v>H</v>
      </c>
      <c r="M8970" s="11"/>
      <c r="N8970" s="11">
        <v>8969</v>
      </c>
      <c r="O8970" s="12">
        <f t="shared" ca="1" si="634"/>
        <v>0.65832722490413609</v>
      </c>
      <c r="P8970" s="12">
        <f t="shared" ca="1" si="635"/>
        <v>-0.66856824810103599</v>
      </c>
      <c r="Q8970" s="11" t="str">
        <f t="shared" ca="1" si="631"/>
        <v>A</v>
      </c>
    </row>
    <row r="8971" spans="9:17" x14ac:dyDescent="0.25">
      <c r="I8971" s="11">
        <v>8970</v>
      </c>
      <c r="J8971" s="11">
        <f t="shared" ca="1" si="632"/>
        <v>-1.0705674832653496</v>
      </c>
      <c r="K8971" s="11">
        <f t="shared" ca="1" si="633"/>
        <v>1.5457598671691675</v>
      </c>
      <c r="L8971" s="11" t="str">
        <f t="shared" ca="1" si="630"/>
        <v>H</v>
      </c>
      <c r="M8971" s="11"/>
      <c r="N8971" s="11">
        <v>8970</v>
      </c>
      <c r="O8971" s="12">
        <f t="shared" ca="1" si="634"/>
        <v>1.7396944657793378</v>
      </c>
      <c r="P8971" s="12">
        <f t="shared" ca="1" si="635"/>
        <v>0.51937882615386688</v>
      </c>
      <c r="Q8971" s="11" t="str">
        <f t="shared" ca="1" si="631"/>
        <v>A</v>
      </c>
    </row>
    <row r="8972" spans="9:17" x14ac:dyDescent="0.25">
      <c r="I8972" s="11">
        <v>8971</v>
      </c>
      <c r="J8972" s="11">
        <f t="shared" ca="1" si="632"/>
        <v>2.2173515176882099</v>
      </c>
      <c r="K8972" s="11">
        <f t="shared" ca="1" si="633"/>
        <v>0.64914179864248123</v>
      </c>
      <c r="L8972" s="11" t="str">
        <f t="shared" ca="1" si="630"/>
        <v>A</v>
      </c>
      <c r="M8972" s="11"/>
      <c r="N8972" s="11">
        <v>8971</v>
      </c>
      <c r="O8972" s="12">
        <f t="shared" ca="1" si="634"/>
        <v>2.4154935137536335</v>
      </c>
      <c r="P8972" s="12">
        <f t="shared" ca="1" si="635"/>
        <v>3.5590068740210423E-2</v>
      </c>
      <c r="Q8972" s="11" t="str">
        <f t="shared" ca="1" si="631"/>
        <v>A</v>
      </c>
    </row>
    <row r="8973" spans="9:17" x14ac:dyDescent="0.25">
      <c r="I8973" s="11">
        <v>8972</v>
      </c>
      <c r="J8973" s="11">
        <f t="shared" ca="1" si="632"/>
        <v>1.7095446012396875E-2</v>
      </c>
      <c r="K8973" s="11">
        <f t="shared" ca="1" si="633"/>
        <v>2.9577956655000861</v>
      </c>
      <c r="L8973" s="11" t="str">
        <f t="shared" ca="1" si="630"/>
        <v>H</v>
      </c>
      <c r="M8973" s="11"/>
      <c r="N8973" s="11">
        <v>8972</v>
      </c>
      <c r="O8973" s="12">
        <f t="shared" ca="1" si="634"/>
        <v>0.66131615268959421</v>
      </c>
      <c r="P8973" s="12">
        <f t="shared" ca="1" si="635"/>
        <v>1.3676064322132373</v>
      </c>
      <c r="Q8973" s="11" t="str">
        <f t="shared" ca="1" si="631"/>
        <v>H</v>
      </c>
    </row>
    <row r="8974" spans="9:17" x14ac:dyDescent="0.25">
      <c r="I8974" s="11">
        <v>8973</v>
      </c>
      <c r="J8974" s="11">
        <f t="shared" ca="1" si="632"/>
        <v>0.30558623109017036</v>
      </c>
      <c r="K8974" s="11">
        <f t="shared" ca="1" si="633"/>
        <v>1.2685788624076848</v>
      </c>
      <c r="L8974" s="11" t="str">
        <f t="shared" ca="1" si="630"/>
        <v>H</v>
      </c>
      <c r="M8974" s="11"/>
      <c r="N8974" s="11">
        <v>8973</v>
      </c>
      <c r="O8974" s="12">
        <f t="shared" ca="1" si="634"/>
        <v>1.8626087321403086</v>
      </c>
      <c r="P8974" s="12">
        <f t="shared" ca="1" si="635"/>
        <v>0.58815815525334003</v>
      </c>
      <c r="Q8974" s="11" t="str">
        <f t="shared" ca="1" si="631"/>
        <v>A</v>
      </c>
    </row>
    <row r="8975" spans="9:17" x14ac:dyDescent="0.25">
      <c r="I8975" s="11">
        <v>8974</v>
      </c>
      <c r="J8975" s="11">
        <f t="shared" ca="1" si="632"/>
        <v>-0.25544499914393637</v>
      </c>
      <c r="K8975" s="11">
        <f t="shared" ca="1" si="633"/>
        <v>3.2965415947563566</v>
      </c>
      <c r="L8975" s="11" t="str">
        <f t="shared" ca="1" si="630"/>
        <v>H</v>
      </c>
      <c r="M8975" s="11"/>
      <c r="N8975" s="11">
        <v>8974</v>
      </c>
      <c r="O8975" s="12">
        <f t="shared" ca="1" si="634"/>
        <v>1.8883188238157655E-2</v>
      </c>
      <c r="P8975" s="12">
        <f t="shared" ca="1" si="635"/>
        <v>-0.55990785632423079</v>
      </c>
      <c r="Q8975" s="11" t="str">
        <f t="shared" ca="1" si="631"/>
        <v>A</v>
      </c>
    </row>
    <row r="8976" spans="9:17" x14ac:dyDescent="0.25">
      <c r="I8976" s="11">
        <v>8975</v>
      </c>
      <c r="J8976" s="11">
        <f t="shared" ca="1" si="632"/>
        <v>0.45989266783984034</v>
      </c>
      <c r="K8976" s="11">
        <f t="shared" ca="1" si="633"/>
        <v>3.1071654780945313</v>
      </c>
      <c r="L8976" s="11" t="str">
        <f t="shared" ca="1" si="630"/>
        <v>H</v>
      </c>
      <c r="M8976" s="11"/>
      <c r="N8976" s="11">
        <v>8975</v>
      </c>
      <c r="O8976" s="12">
        <f t="shared" ca="1" si="634"/>
        <v>1.9156145211618749</v>
      </c>
      <c r="P8976" s="12">
        <f t="shared" ca="1" si="635"/>
        <v>-0.86128266467073278</v>
      </c>
      <c r="Q8976" s="11" t="str">
        <f t="shared" ca="1" si="631"/>
        <v>A</v>
      </c>
    </row>
    <row r="8977" spans="9:17" x14ac:dyDescent="0.25">
      <c r="I8977" s="11">
        <v>8976</v>
      </c>
      <c r="J8977" s="11">
        <f t="shared" ca="1" si="632"/>
        <v>2.4236127457910124</v>
      </c>
      <c r="K8977" s="11">
        <f t="shared" ca="1" si="633"/>
        <v>1.3192603854732579</v>
      </c>
      <c r="L8977" s="11" t="str">
        <f t="shared" ca="1" si="630"/>
        <v>A</v>
      </c>
      <c r="M8977" s="11"/>
      <c r="N8977" s="11">
        <v>8976</v>
      </c>
      <c r="O8977" s="12">
        <f t="shared" ca="1" si="634"/>
        <v>2.9082591297084626E-2</v>
      </c>
      <c r="P8977" s="12">
        <f t="shared" ca="1" si="635"/>
        <v>1.3770866898141385</v>
      </c>
      <c r="Q8977" s="11" t="str">
        <f t="shared" ca="1" si="631"/>
        <v>H</v>
      </c>
    </row>
    <row r="8978" spans="9:17" x14ac:dyDescent="0.25">
      <c r="I8978" s="11">
        <v>8977</v>
      </c>
      <c r="J8978" s="11">
        <f t="shared" ca="1" si="632"/>
        <v>1.3999004001982507E-2</v>
      </c>
      <c r="K8978" s="11">
        <f t="shared" ca="1" si="633"/>
        <v>4.0706712893741379</v>
      </c>
      <c r="L8978" s="11" t="str">
        <f t="shared" ca="1" si="630"/>
        <v>H</v>
      </c>
      <c r="M8978" s="11"/>
      <c r="N8978" s="11">
        <v>8977</v>
      </c>
      <c r="O8978" s="12">
        <f t="shared" ca="1" si="634"/>
        <v>1.2999219898828005</v>
      </c>
      <c r="P8978" s="12">
        <f t="shared" ca="1" si="635"/>
        <v>1.0610776500822467</v>
      </c>
      <c r="Q8978" s="11" t="str">
        <f t="shared" ca="1" si="631"/>
        <v>A</v>
      </c>
    </row>
    <row r="8979" spans="9:17" x14ac:dyDescent="0.25">
      <c r="I8979" s="11">
        <v>8978</v>
      </c>
      <c r="J8979" s="11">
        <f t="shared" ca="1" si="632"/>
        <v>3.5293491359081095</v>
      </c>
      <c r="K8979" s="11">
        <f t="shared" ca="1" si="633"/>
        <v>2.3980162403246292</v>
      </c>
      <c r="L8979" s="11" t="str">
        <f t="shared" ca="1" si="630"/>
        <v>A</v>
      </c>
      <c r="M8979" s="11"/>
      <c r="N8979" s="11">
        <v>8978</v>
      </c>
      <c r="O8979" s="12">
        <f t="shared" ca="1" si="634"/>
        <v>2.0161240670157183</v>
      </c>
      <c r="P8979" s="12">
        <f t="shared" ca="1" si="635"/>
        <v>1.3098044841096581</v>
      </c>
      <c r="Q8979" s="11" t="str">
        <f t="shared" ca="1" si="631"/>
        <v>A</v>
      </c>
    </row>
    <row r="8980" spans="9:17" x14ac:dyDescent="0.25">
      <c r="I8980" s="11">
        <v>8979</v>
      </c>
      <c r="J8980" s="11">
        <f t="shared" ca="1" si="632"/>
        <v>1.4333378740595952</v>
      </c>
      <c r="K8980" s="11">
        <f t="shared" ca="1" si="633"/>
        <v>1.8827221111728023</v>
      </c>
      <c r="L8980" s="11" t="str">
        <f t="shared" ca="1" si="630"/>
        <v>H</v>
      </c>
      <c r="M8980" s="11"/>
      <c r="N8980" s="11">
        <v>8979</v>
      </c>
      <c r="O8980" s="12">
        <f t="shared" ca="1" si="634"/>
        <v>-0.44662772075910684</v>
      </c>
      <c r="P8980" s="12">
        <f t="shared" ca="1" si="635"/>
        <v>0.97754969417956239</v>
      </c>
      <c r="Q8980" s="11" t="str">
        <f t="shared" ca="1" si="631"/>
        <v>H</v>
      </c>
    </row>
    <row r="8981" spans="9:17" x14ac:dyDescent="0.25">
      <c r="I8981" s="11">
        <v>8980</v>
      </c>
      <c r="J8981" s="11">
        <f t="shared" ca="1" si="632"/>
        <v>1.4307696818311482</v>
      </c>
      <c r="K8981" s="11">
        <f t="shared" ca="1" si="633"/>
        <v>-0.68217046766326872</v>
      </c>
      <c r="L8981" s="11" t="str">
        <f t="shared" ca="1" si="630"/>
        <v>A</v>
      </c>
      <c r="M8981" s="11"/>
      <c r="N8981" s="11">
        <v>8980</v>
      </c>
      <c r="O8981" s="12">
        <f t="shared" ca="1" si="634"/>
        <v>2.5196179974997603</v>
      </c>
      <c r="P8981" s="12">
        <f t="shared" ca="1" si="635"/>
        <v>0.30790502958117127</v>
      </c>
      <c r="Q8981" s="11" t="str">
        <f t="shared" ca="1" si="631"/>
        <v>A</v>
      </c>
    </row>
    <row r="8982" spans="9:17" x14ac:dyDescent="0.25">
      <c r="I8982" s="11">
        <v>8981</v>
      </c>
      <c r="J8982" s="11">
        <f t="shared" ca="1" si="632"/>
        <v>-1.2206380679919486</v>
      </c>
      <c r="K8982" s="11">
        <f t="shared" ca="1" si="633"/>
        <v>-4.4801038123133186E-2</v>
      </c>
      <c r="L8982" s="11" t="str">
        <f t="shared" ca="1" si="630"/>
        <v>H</v>
      </c>
      <c r="M8982" s="11"/>
      <c r="N8982" s="11">
        <v>8981</v>
      </c>
      <c r="O8982" s="12">
        <f t="shared" ca="1" si="634"/>
        <v>0.7165731132191151</v>
      </c>
      <c r="P8982" s="12">
        <f t="shared" ca="1" si="635"/>
        <v>0.14582469713241075</v>
      </c>
      <c r="Q8982" s="11" t="str">
        <f t="shared" ca="1" si="631"/>
        <v>A</v>
      </c>
    </row>
    <row r="8983" spans="9:17" x14ac:dyDescent="0.25">
      <c r="I8983" s="11">
        <v>8982</v>
      </c>
      <c r="J8983" s="11">
        <f t="shared" ca="1" si="632"/>
        <v>1.5023003123446101</v>
      </c>
      <c r="K8983" s="11">
        <f t="shared" ca="1" si="633"/>
        <v>1.735014082232504</v>
      </c>
      <c r="L8983" s="11" t="str">
        <f t="shared" ca="1" si="630"/>
        <v>H</v>
      </c>
      <c r="M8983" s="11"/>
      <c r="N8983" s="11">
        <v>8982</v>
      </c>
      <c r="O8983" s="12">
        <f t="shared" ca="1" si="634"/>
        <v>1.2979368412066923</v>
      </c>
      <c r="P8983" s="12">
        <f t="shared" ca="1" si="635"/>
        <v>-0.63135501890882284</v>
      </c>
      <c r="Q8983" s="11" t="str">
        <f t="shared" ca="1" si="631"/>
        <v>A</v>
      </c>
    </row>
    <row r="8984" spans="9:17" x14ac:dyDescent="0.25">
      <c r="I8984" s="11">
        <v>8983</v>
      </c>
      <c r="J8984" s="11">
        <f t="shared" ca="1" si="632"/>
        <v>1.1368316698829974</v>
      </c>
      <c r="K8984" s="11">
        <f t="shared" ca="1" si="633"/>
        <v>2.9036199386779877</v>
      </c>
      <c r="L8984" s="11" t="str">
        <f t="shared" ca="1" si="630"/>
        <v>H</v>
      </c>
      <c r="M8984" s="11"/>
      <c r="N8984" s="11">
        <v>8983</v>
      </c>
      <c r="O8984" s="12">
        <f t="shared" ca="1" si="634"/>
        <v>1.7100932596014717</v>
      </c>
      <c r="P8984" s="12">
        <f t="shared" ca="1" si="635"/>
        <v>3.0848149396806077</v>
      </c>
      <c r="Q8984" s="11" t="str">
        <f t="shared" ca="1" si="631"/>
        <v>H</v>
      </c>
    </row>
    <row r="8985" spans="9:17" x14ac:dyDescent="0.25">
      <c r="I8985" s="11">
        <v>8984</v>
      </c>
      <c r="J8985" s="11">
        <f t="shared" ca="1" si="632"/>
        <v>1.6724210808595985</v>
      </c>
      <c r="K8985" s="11">
        <f t="shared" ca="1" si="633"/>
        <v>1.0285505650048541</v>
      </c>
      <c r="L8985" s="11" t="str">
        <f t="shared" ca="1" si="630"/>
        <v>A</v>
      </c>
      <c r="M8985" s="11"/>
      <c r="N8985" s="11">
        <v>8984</v>
      </c>
      <c r="O8985" s="12">
        <f t="shared" ca="1" si="634"/>
        <v>2.9683843335351492</v>
      </c>
      <c r="P8985" s="12">
        <f t="shared" ca="1" si="635"/>
        <v>1.1279337134898235</v>
      </c>
      <c r="Q8985" s="11" t="str">
        <f t="shared" ca="1" si="631"/>
        <v>A</v>
      </c>
    </row>
    <row r="8986" spans="9:17" x14ac:dyDescent="0.25">
      <c r="I8986" s="11">
        <v>8985</v>
      </c>
      <c r="J8986" s="11">
        <f t="shared" ca="1" si="632"/>
        <v>-0.67454584057386302</v>
      </c>
      <c r="K8986" s="11">
        <f t="shared" ca="1" si="633"/>
        <v>1.3778253711116599</v>
      </c>
      <c r="L8986" s="11" t="str">
        <f t="shared" ca="1" si="630"/>
        <v>H</v>
      </c>
      <c r="M8986" s="11"/>
      <c r="N8986" s="11">
        <v>8985</v>
      </c>
      <c r="O8986" s="12">
        <f t="shared" ca="1" si="634"/>
        <v>0.46570782685016027</v>
      </c>
      <c r="P8986" s="12">
        <f t="shared" ca="1" si="635"/>
        <v>0.59374549313803615</v>
      </c>
      <c r="Q8986" s="11" t="str">
        <f t="shared" ca="1" si="631"/>
        <v>H</v>
      </c>
    </row>
    <row r="8987" spans="9:17" x14ac:dyDescent="0.25">
      <c r="I8987" s="11">
        <v>8986</v>
      </c>
      <c r="J8987" s="11">
        <f t="shared" ca="1" si="632"/>
        <v>0.75928293223908749</v>
      </c>
      <c r="K8987" s="11">
        <f t="shared" ca="1" si="633"/>
        <v>3.8811510004926308</v>
      </c>
      <c r="L8987" s="11" t="str">
        <f t="shared" ca="1" si="630"/>
        <v>H</v>
      </c>
      <c r="M8987" s="11"/>
      <c r="N8987" s="11">
        <v>8986</v>
      </c>
      <c r="O8987" s="12">
        <f t="shared" ca="1" si="634"/>
        <v>-1.4525180339629522</v>
      </c>
      <c r="P8987" s="12">
        <f t="shared" ca="1" si="635"/>
        <v>2.1917501243517239</v>
      </c>
      <c r="Q8987" s="11" t="str">
        <f t="shared" ca="1" si="631"/>
        <v>H</v>
      </c>
    </row>
    <row r="8988" spans="9:17" x14ac:dyDescent="0.25">
      <c r="I8988" s="11">
        <v>8987</v>
      </c>
      <c r="J8988" s="11">
        <f t="shared" ca="1" si="632"/>
        <v>1.3979103462586304</v>
      </c>
      <c r="K8988" s="11">
        <f t="shared" ca="1" si="633"/>
        <v>1.6297352264281908</v>
      </c>
      <c r="L8988" s="11" t="str">
        <f t="shared" ca="1" si="630"/>
        <v>H</v>
      </c>
      <c r="M8988" s="11"/>
      <c r="N8988" s="11">
        <v>8987</v>
      </c>
      <c r="O8988" s="12">
        <f t="shared" ca="1" si="634"/>
        <v>-1.1047118549012793</v>
      </c>
      <c r="P8988" s="12">
        <f t="shared" ca="1" si="635"/>
        <v>2.1910264271215696</v>
      </c>
      <c r="Q8988" s="11" t="str">
        <f t="shared" ca="1" si="631"/>
        <v>H</v>
      </c>
    </row>
    <row r="8989" spans="9:17" x14ac:dyDescent="0.25">
      <c r="I8989" s="11">
        <v>8988</v>
      </c>
      <c r="J8989" s="11">
        <f t="shared" ca="1" si="632"/>
        <v>0.84188439316157915</v>
      </c>
      <c r="K8989" s="11">
        <f t="shared" ca="1" si="633"/>
        <v>0.45593723920188367</v>
      </c>
      <c r="L8989" s="11" t="str">
        <f t="shared" ca="1" si="630"/>
        <v>A</v>
      </c>
      <c r="M8989" s="11"/>
      <c r="N8989" s="11">
        <v>8988</v>
      </c>
      <c r="O8989" s="12">
        <f t="shared" ca="1" si="634"/>
        <v>-0.55270683594922909</v>
      </c>
      <c r="P8989" s="12">
        <f t="shared" ca="1" si="635"/>
        <v>-0.1189077079103853</v>
      </c>
      <c r="Q8989" s="11" t="str">
        <f t="shared" ca="1" si="631"/>
        <v>H</v>
      </c>
    </row>
    <row r="8990" spans="9:17" x14ac:dyDescent="0.25">
      <c r="I8990" s="11">
        <v>8989</v>
      </c>
      <c r="J8990" s="11">
        <f t="shared" ca="1" si="632"/>
        <v>-0.46997436778085955</v>
      </c>
      <c r="K8990" s="11">
        <f t="shared" ca="1" si="633"/>
        <v>1.4656355966163437</v>
      </c>
      <c r="L8990" s="11" t="str">
        <f t="shared" ca="1" si="630"/>
        <v>H</v>
      </c>
      <c r="M8990" s="11"/>
      <c r="N8990" s="11">
        <v>8989</v>
      </c>
      <c r="O8990" s="12">
        <f t="shared" ca="1" si="634"/>
        <v>1.7133171764085198</v>
      </c>
      <c r="P8990" s="12">
        <f t="shared" ca="1" si="635"/>
        <v>1.4146552254595197</v>
      </c>
      <c r="Q8990" s="11" t="str">
        <f t="shared" ca="1" si="631"/>
        <v>A</v>
      </c>
    </row>
    <row r="8991" spans="9:17" x14ac:dyDescent="0.25">
      <c r="I8991" s="11">
        <v>8990</v>
      </c>
      <c r="J8991" s="11">
        <f t="shared" ca="1" si="632"/>
        <v>1.5966377655310993</v>
      </c>
      <c r="K8991" s="11">
        <f t="shared" ca="1" si="633"/>
        <v>0.57283139037494246</v>
      </c>
      <c r="L8991" s="11" t="str">
        <f t="shared" ca="1" si="630"/>
        <v>A</v>
      </c>
      <c r="M8991" s="11"/>
      <c r="N8991" s="11">
        <v>8990</v>
      </c>
      <c r="O8991" s="12">
        <f t="shared" ca="1" si="634"/>
        <v>1.6506473101176509</v>
      </c>
      <c r="P8991" s="12">
        <f t="shared" ca="1" si="635"/>
        <v>2.3074962989005856</v>
      </c>
      <c r="Q8991" s="11" t="str">
        <f t="shared" ca="1" si="631"/>
        <v>H</v>
      </c>
    </row>
    <row r="8992" spans="9:17" x14ac:dyDescent="0.25">
      <c r="I8992" s="11">
        <v>8991</v>
      </c>
      <c r="J8992" s="11">
        <f t="shared" ca="1" si="632"/>
        <v>-5.8498766698092952E-3</v>
      </c>
      <c r="K8992" s="11">
        <f t="shared" ca="1" si="633"/>
        <v>2.6038033485215397</v>
      </c>
      <c r="L8992" s="11" t="str">
        <f t="shared" ca="1" si="630"/>
        <v>H</v>
      </c>
      <c r="M8992" s="11"/>
      <c r="N8992" s="11">
        <v>8991</v>
      </c>
      <c r="O8992" s="12">
        <f t="shared" ca="1" si="634"/>
        <v>-0.35726835987431915</v>
      </c>
      <c r="P8992" s="12">
        <f t="shared" ca="1" si="635"/>
        <v>0.23251656620755901</v>
      </c>
      <c r="Q8992" s="11" t="str">
        <f t="shared" ca="1" si="631"/>
        <v>H</v>
      </c>
    </row>
    <row r="8993" spans="9:17" x14ac:dyDescent="0.25">
      <c r="I8993" s="11">
        <v>8992</v>
      </c>
      <c r="J8993" s="11">
        <f t="shared" ca="1" si="632"/>
        <v>-0.41682860010574452</v>
      </c>
      <c r="K8993" s="11">
        <f t="shared" ca="1" si="633"/>
        <v>2.4632924034954398</v>
      </c>
      <c r="L8993" s="11" t="str">
        <f t="shared" ca="1" si="630"/>
        <v>H</v>
      </c>
      <c r="M8993" s="11"/>
      <c r="N8993" s="11">
        <v>8992</v>
      </c>
      <c r="O8993" s="12">
        <f t="shared" ca="1" si="634"/>
        <v>0.97132406972513419</v>
      </c>
      <c r="P8993" s="12">
        <f t="shared" ca="1" si="635"/>
        <v>0.51985407793127159</v>
      </c>
      <c r="Q8993" s="11" t="str">
        <f t="shared" ca="1" si="631"/>
        <v>A</v>
      </c>
    </row>
    <row r="8994" spans="9:17" x14ac:dyDescent="0.25">
      <c r="I8994" s="11">
        <v>8993</v>
      </c>
      <c r="J8994" s="11">
        <f t="shared" ca="1" si="632"/>
        <v>0.9716601265417012</v>
      </c>
      <c r="K8994" s="11">
        <f t="shared" ca="1" si="633"/>
        <v>3.3479588371869085</v>
      </c>
      <c r="L8994" s="11" t="str">
        <f t="shared" ca="1" si="630"/>
        <v>H</v>
      </c>
      <c r="M8994" s="11"/>
      <c r="N8994" s="11">
        <v>8993</v>
      </c>
      <c r="O8994" s="12">
        <f t="shared" ca="1" si="634"/>
        <v>0.92650892663970286</v>
      </c>
      <c r="P8994" s="12">
        <f t="shared" ca="1" si="635"/>
        <v>-0.52460285839062371</v>
      </c>
      <c r="Q8994" s="11" t="str">
        <f t="shared" ca="1" si="631"/>
        <v>A</v>
      </c>
    </row>
    <row r="8995" spans="9:17" x14ac:dyDescent="0.25">
      <c r="I8995" s="11">
        <v>8994</v>
      </c>
      <c r="J8995" s="11">
        <f t="shared" ca="1" si="632"/>
        <v>1.0438959473244485</v>
      </c>
      <c r="K8995" s="11">
        <f t="shared" ca="1" si="633"/>
        <v>0.56257819133327702</v>
      </c>
      <c r="L8995" s="11" t="str">
        <f t="shared" ca="1" si="630"/>
        <v>A</v>
      </c>
      <c r="M8995" s="11"/>
      <c r="N8995" s="11">
        <v>8994</v>
      </c>
      <c r="O8995" s="12">
        <f t="shared" ca="1" si="634"/>
        <v>-0.4154810314937355</v>
      </c>
      <c r="P8995" s="12">
        <f t="shared" ca="1" si="635"/>
        <v>1.7622619033115756</v>
      </c>
      <c r="Q8995" s="11" t="str">
        <f t="shared" ca="1" si="631"/>
        <v>H</v>
      </c>
    </row>
    <row r="8996" spans="9:17" x14ac:dyDescent="0.25">
      <c r="I8996" s="11">
        <v>8995</v>
      </c>
      <c r="J8996" s="11">
        <f t="shared" ca="1" si="632"/>
        <v>-0.3220577264561143</v>
      </c>
      <c r="K8996" s="11">
        <f t="shared" ca="1" si="633"/>
        <v>2.9658425900834584</v>
      </c>
      <c r="L8996" s="11" t="str">
        <f t="shared" ca="1" si="630"/>
        <v>H</v>
      </c>
      <c r="M8996" s="11"/>
      <c r="N8996" s="11">
        <v>8995</v>
      </c>
      <c r="O8996" s="12">
        <f t="shared" ca="1" si="634"/>
        <v>1.3992251832272242</v>
      </c>
      <c r="P8996" s="12">
        <f t="shared" ca="1" si="635"/>
        <v>-0.37087979358243661</v>
      </c>
      <c r="Q8996" s="11" t="str">
        <f t="shared" ca="1" si="631"/>
        <v>A</v>
      </c>
    </row>
    <row r="8997" spans="9:17" x14ac:dyDescent="0.25">
      <c r="I8997" s="11">
        <v>8996</v>
      </c>
      <c r="J8997" s="11">
        <f t="shared" ca="1" si="632"/>
        <v>1.4760898628776671</v>
      </c>
      <c r="K8997" s="11">
        <f t="shared" ca="1" si="633"/>
        <v>1.1040498095707167</v>
      </c>
      <c r="L8997" s="11" t="str">
        <f t="shared" ca="1" si="630"/>
        <v>A</v>
      </c>
      <c r="M8997" s="11"/>
      <c r="N8997" s="11">
        <v>8996</v>
      </c>
      <c r="O8997" s="12">
        <f t="shared" ca="1" si="634"/>
        <v>-0.44579963085832908</v>
      </c>
      <c r="P8997" s="12">
        <f t="shared" ca="1" si="635"/>
        <v>2.3925387736297559</v>
      </c>
      <c r="Q8997" s="11" t="str">
        <f t="shared" ca="1" si="631"/>
        <v>H</v>
      </c>
    </row>
    <row r="8998" spans="9:17" x14ac:dyDescent="0.25">
      <c r="I8998" s="11">
        <v>8997</v>
      </c>
      <c r="J8998" s="11">
        <f t="shared" ca="1" si="632"/>
        <v>-0.10599048283289203</v>
      </c>
      <c r="K8998" s="11">
        <f t="shared" ca="1" si="633"/>
        <v>1.5951788284154478</v>
      </c>
      <c r="L8998" s="11" t="str">
        <f t="shared" ca="1" si="630"/>
        <v>H</v>
      </c>
      <c r="M8998" s="11"/>
      <c r="N8998" s="11">
        <v>8997</v>
      </c>
      <c r="O8998" s="12">
        <f t="shared" ca="1" si="634"/>
        <v>0.28570786739478099</v>
      </c>
      <c r="P8998" s="12">
        <f t="shared" ca="1" si="635"/>
        <v>2.6936995855737926</v>
      </c>
      <c r="Q8998" s="11" t="str">
        <f t="shared" ca="1" si="631"/>
        <v>H</v>
      </c>
    </row>
    <row r="8999" spans="9:17" x14ac:dyDescent="0.25">
      <c r="I8999" s="11">
        <v>8998</v>
      </c>
      <c r="J8999" s="11">
        <f t="shared" ca="1" si="632"/>
        <v>0.3314043026302641</v>
      </c>
      <c r="K8999" s="11">
        <f t="shared" ca="1" si="633"/>
        <v>1.3576793258126973</v>
      </c>
      <c r="L8999" s="11" t="str">
        <f t="shared" ca="1" si="630"/>
        <v>H</v>
      </c>
      <c r="M8999" s="11"/>
      <c r="N8999" s="11">
        <v>8998</v>
      </c>
      <c r="O8999" s="12">
        <f t="shared" ca="1" si="634"/>
        <v>0.91965631757823751</v>
      </c>
      <c r="P8999" s="12">
        <f t="shared" ca="1" si="635"/>
        <v>-0.44291536558785993</v>
      </c>
      <c r="Q8999" s="11" t="str">
        <f t="shared" ca="1" si="631"/>
        <v>A</v>
      </c>
    </row>
    <row r="9000" spans="9:17" x14ac:dyDescent="0.25">
      <c r="I9000" s="11">
        <v>8999</v>
      </c>
      <c r="J9000" s="11">
        <f t="shared" ca="1" si="632"/>
        <v>1.4641375509856958</v>
      </c>
      <c r="K9000" s="11">
        <f t="shared" ca="1" si="633"/>
        <v>2.8466500957533727</v>
      </c>
      <c r="L9000" s="11" t="str">
        <f t="shared" ca="1" si="630"/>
        <v>H</v>
      </c>
      <c r="M9000" s="11"/>
      <c r="N9000" s="11">
        <v>8999</v>
      </c>
      <c r="O9000" s="12">
        <f t="shared" ca="1" si="634"/>
        <v>-6.0521667886846764E-2</v>
      </c>
      <c r="P9000" s="12">
        <f t="shared" ca="1" si="635"/>
        <v>2.6258422829133616</v>
      </c>
      <c r="Q9000" s="11" t="str">
        <f t="shared" ca="1" si="631"/>
        <v>H</v>
      </c>
    </row>
    <row r="9001" spans="9:17" x14ac:dyDescent="0.25">
      <c r="I9001" s="11">
        <v>9000</v>
      </c>
      <c r="J9001" s="11">
        <f t="shared" ca="1" si="632"/>
        <v>0.69808191556533994</v>
      </c>
      <c r="K9001" s="11">
        <f t="shared" ca="1" si="633"/>
        <v>3.4142427618816114</v>
      </c>
      <c r="L9001" s="11" t="str">
        <f t="shared" ca="1" si="630"/>
        <v>H</v>
      </c>
      <c r="M9001" s="11"/>
      <c r="N9001" s="11">
        <v>9000</v>
      </c>
      <c r="O9001" s="12">
        <f t="shared" ca="1" si="634"/>
        <v>1.3702164538841504</v>
      </c>
      <c r="P9001" s="12">
        <f t="shared" ca="1" si="635"/>
        <v>0.81682560228698597</v>
      </c>
      <c r="Q9001" s="11" t="str">
        <f t="shared" ca="1" si="631"/>
        <v>A</v>
      </c>
    </row>
    <row r="9002" spans="9:17" x14ac:dyDescent="0.25">
      <c r="I9002" s="11">
        <v>9001</v>
      </c>
      <c r="J9002" s="11">
        <f t="shared" ca="1" si="632"/>
        <v>0.83425102884584235</v>
      </c>
      <c r="K9002" s="11">
        <f t="shared" ca="1" si="633"/>
        <v>3.2136761977601651</v>
      </c>
      <c r="L9002" s="11" t="str">
        <f t="shared" ca="1" si="630"/>
        <v>H</v>
      </c>
      <c r="M9002" s="11"/>
      <c r="N9002" s="11">
        <v>9001</v>
      </c>
      <c r="O9002" s="12">
        <f t="shared" ca="1" si="634"/>
        <v>-0.92091867493356849</v>
      </c>
      <c r="P9002" s="12">
        <f t="shared" ca="1" si="635"/>
        <v>0.36774614830704122</v>
      </c>
      <c r="Q9002" s="11" t="str">
        <f t="shared" ca="1" si="631"/>
        <v>H</v>
      </c>
    </row>
    <row r="9003" spans="9:17" x14ac:dyDescent="0.25">
      <c r="I9003" s="11">
        <v>9002</v>
      </c>
      <c r="J9003" s="11">
        <f t="shared" ca="1" si="632"/>
        <v>0.23051508536913312</v>
      </c>
      <c r="K9003" s="11">
        <f t="shared" ca="1" si="633"/>
        <v>1.63977031641069</v>
      </c>
      <c r="L9003" s="11" t="str">
        <f t="shared" ca="1" si="630"/>
        <v>H</v>
      </c>
      <c r="M9003" s="11"/>
      <c r="N9003" s="11">
        <v>9002</v>
      </c>
      <c r="O9003" s="12">
        <f t="shared" ca="1" si="634"/>
        <v>-0.94519326577718399</v>
      </c>
      <c r="P9003" s="12">
        <f t="shared" ca="1" si="635"/>
        <v>2.6456912926394347</v>
      </c>
      <c r="Q9003" s="11" t="str">
        <f t="shared" ca="1" si="631"/>
        <v>H</v>
      </c>
    </row>
    <row r="9004" spans="9:17" x14ac:dyDescent="0.25">
      <c r="I9004" s="11">
        <v>9003</v>
      </c>
      <c r="J9004" s="11">
        <f t="shared" ca="1" si="632"/>
        <v>1.7077589978566066</v>
      </c>
      <c r="K9004" s="11">
        <f t="shared" ca="1" si="633"/>
        <v>0.46271026820530503</v>
      </c>
      <c r="L9004" s="11" t="str">
        <f t="shared" ca="1" si="630"/>
        <v>A</v>
      </c>
      <c r="M9004" s="11"/>
      <c r="N9004" s="11">
        <v>9003</v>
      </c>
      <c r="O9004" s="12">
        <f t="shared" ca="1" si="634"/>
        <v>1.7325585608069818</v>
      </c>
      <c r="P9004" s="12">
        <f t="shared" ca="1" si="635"/>
        <v>0.31893267518344659</v>
      </c>
      <c r="Q9004" s="11" t="str">
        <f t="shared" ca="1" si="631"/>
        <v>A</v>
      </c>
    </row>
    <row r="9005" spans="9:17" x14ac:dyDescent="0.25">
      <c r="I9005" s="11">
        <v>9004</v>
      </c>
      <c r="J9005" s="11">
        <f t="shared" ca="1" si="632"/>
        <v>0.82294662783759909</v>
      </c>
      <c r="K9005" s="11">
        <f t="shared" ca="1" si="633"/>
        <v>4.0269326443255391</v>
      </c>
      <c r="L9005" s="11" t="str">
        <f t="shared" ca="1" si="630"/>
        <v>H</v>
      </c>
      <c r="M9005" s="11"/>
      <c r="N9005" s="11">
        <v>9004</v>
      </c>
      <c r="O9005" s="12">
        <f t="shared" ca="1" si="634"/>
        <v>0.48978937971519509</v>
      </c>
      <c r="P9005" s="12">
        <f t="shared" ca="1" si="635"/>
        <v>1.5321353380542373</v>
      </c>
      <c r="Q9005" s="11" t="str">
        <f t="shared" ca="1" si="631"/>
        <v>H</v>
      </c>
    </row>
    <row r="9006" spans="9:17" x14ac:dyDescent="0.25">
      <c r="I9006" s="11">
        <v>9005</v>
      </c>
      <c r="J9006" s="11">
        <f t="shared" ca="1" si="632"/>
        <v>2.9198728106430893</v>
      </c>
      <c r="K9006" s="11">
        <f t="shared" ca="1" si="633"/>
        <v>0.80283257801506536</v>
      </c>
      <c r="L9006" s="11" t="str">
        <f t="shared" ca="1" si="630"/>
        <v>A</v>
      </c>
      <c r="M9006" s="11"/>
      <c r="N9006" s="11">
        <v>9005</v>
      </c>
      <c r="O9006" s="12">
        <f t="shared" ca="1" si="634"/>
        <v>1.5718884805763793</v>
      </c>
      <c r="P9006" s="12">
        <f t="shared" ca="1" si="635"/>
        <v>2.15044917760045</v>
      </c>
      <c r="Q9006" s="11" t="str">
        <f t="shared" ca="1" si="631"/>
        <v>H</v>
      </c>
    </row>
    <row r="9007" spans="9:17" x14ac:dyDescent="0.25">
      <c r="I9007" s="11">
        <v>9006</v>
      </c>
      <c r="J9007" s="11">
        <f t="shared" ca="1" si="632"/>
        <v>-2.9449548708078699E-2</v>
      </c>
      <c r="K9007" s="11">
        <f t="shared" ca="1" si="633"/>
        <v>1.1993862268289928</v>
      </c>
      <c r="L9007" s="11" t="str">
        <f t="shared" ca="1" si="630"/>
        <v>H</v>
      </c>
      <c r="M9007" s="11"/>
      <c r="N9007" s="11">
        <v>9006</v>
      </c>
      <c r="O9007" s="12">
        <f t="shared" ca="1" si="634"/>
        <v>-1.5102193509130315</v>
      </c>
      <c r="P9007" s="12">
        <f t="shared" ca="1" si="635"/>
        <v>2.5135518487810193</v>
      </c>
      <c r="Q9007" s="11" t="str">
        <f t="shared" ca="1" si="631"/>
        <v>H</v>
      </c>
    </row>
    <row r="9008" spans="9:17" x14ac:dyDescent="0.25">
      <c r="I9008" s="11">
        <v>9007</v>
      </c>
      <c r="J9008" s="11">
        <f t="shared" ca="1" si="632"/>
        <v>1.2701242070298797</v>
      </c>
      <c r="K9008" s="11">
        <f t="shared" ca="1" si="633"/>
        <v>1.7052765039833944</v>
      </c>
      <c r="L9008" s="11" t="str">
        <f t="shared" ca="1" si="630"/>
        <v>H</v>
      </c>
      <c r="M9008" s="11"/>
      <c r="N9008" s="11">
        <v>9007</v>
      </c>
      <c r="O9008" s="12">
        <f t="shared" ca="1" si="634"/>
        <v>1.3627998431878923</v>
      </c>
      <c r="P9008" s="12">
        <f t="shared" ca="1" si="635"/>
        <v>3.4472513804865468</v>
      </c>
      <c r="Q9008" s="11" t="str">
        <f t="shared" ca="1" si="631"/>
        <v>H</v>
      </c>
    </row>
    <row r="9009" spans="9:17" x14ac:dyDescent="0.25">
      <c r="I9009" s="11">
        <v>9008</v>
      </c>
      <c r="J9009" s="11">
        <f t="shared" ca="1" si="632"/>
        <v>3.0007612391619074</v>
      </c>
      <c r="K9009" s="11">
        <f t="shared" ca="1" si="633"/>
        <v>2.738167205864094</v>
      </c>
      <c r="L9009" s="11" t="str">
        <f t="shared" ca="1" si="630"/>
        <v>A</v>
      </c>
      <c r="M9009" s="11"/>
      <c r="N9009" s="11">
        <v>9008</v>
      </c>
      <c r="O9009" s="12">
        <f t="shared" ca="1" si="634"/>
        <v>1.5891266220626157</v>
      </c>
      <c r="P9009" s="12">
        <f t="shared" ca="1" si="635"/>
        <v>4.9138048738754714E-2</v>
      </c>
      <c r="Q9009" s="11" t="str">
        <f t="shared" ca="1" si="631"/>
        <v>A</v>
      </c>
    </row>
    <row r="9010" spans="9:17" x14ac:dyDescent="0.25">
      <c r="I9010" s="11">
        <v>9009</v>
      </c>
      <c r="J9010" s="11">
        <f t="shared" ca="1" si="632"/>
        <v>1.1096886991854995</v>
      </c>
      <c r="K9010" s="11">
        <f t="shared" ca="1" si="633"/>
        <v>1.7256094414418355</v>
      </c>
      <c r="L9010" s="11" t="str">
        <f t="shared" ca="1" si="630"/>
        <v>H</v>
      </c>
      <c r="M9010" s="11"/>
      <c r="N9010" s="11">
        <v>9009</v>
      </c>
      <c r="O9010" s="12">
        <f t="shared" ca="1" si="634"/>
        <v>0.6148937618966912</v>
      </c>
      <c r="P9010" s="12">
        <f t="shared" ca="1" si="635"/>
        <v>-1.1129472639246591</v>
      </c>
      <c r="Q9010" s="11" t="str">
        <f t="shared" ca="1" si="631"/>
        <v>A</v>
      </c>
    </row>
    <row r="9011" spans="9:17" x14ac:dyDescent="0.25">
      <c r="I9011" s="11">
        <v>9010</v>
      </c>
      <c r="J9011" s="11">
        <f t="shared" ca="1" si="632"/>
        <v>3.4341931486478852</v>
      </c>
      <c r="K9011" s="11">
        <f t="shared" ca="1" si="633"/>
        <v>2.7247847473546876</v>
      </c>
      <c r="L9011" s="11" t="str">
        <f t="shared" ca="1" si="630"/>
        <v>A</v>
      </c>
      <c r="M9011" s="11"/>
      <c r="N9011" s="11">
        <v>9010</v>
      </c>
      <c r="O9011" s="12">
        <f t="shared" ca="1" si="634"/>
        <v>0.76735309190780476</v>
      </c>
      <c r="P9011" s="12">
        <f t="shared" ca="1" si="635"/>
        <v>6.9574724079481731E-2</v>
      </c>
      <c r="Q9011" s="11" t="str">
        <f t="shared" ca="1" si="631"/>
        <v>A</v>
      </c>
    </row>
    <row r="9012" spans="9:17" x14ac:dyDescent="0.25">
      <c r="I9012" s="11">
        <v>9011</v>
      </c>
      <c r="J9012" s="11">
        <f t="shared" ca="1" si="632"/>
        <v>-6.3942140043110274E-2</v>
      </c>
      <c r="K9012" s="11">
        <f t="shared" ca="1" si="633"/>
        <v>0.31461587554968262</v>
      </c>
      <c r="L9012" s="11" t="str">
        <f t="shared" ca="1" si="630"/>
        <v>H</v>
      </c>
      <c r="M9012" s="11"/>
      <c r="N9012" s="11">
        <v>9011</v>
      </c>
      <c r="O9012" s="12">
        <f t="shared" ca="1" si="634"/>
        <v>1.5597059111464604</v>
      </c>
      <c r="P9012" s="12">
        <f t="shared" ca="1" si="635"/>
        <v>-1.50598246185799</v>
      </c>
      <c r="Q9012" s="11" t="str">
        <f t="shared" ca="1" si="631"/>
        <v>A</v>
      </c>
    </row>
    <row r="9013" spans="9:17" x14ac:dyDescent="0.25">
      <c r="I9013" s="11">
        <v>9012</v>
      </c>
      <c r="J9013" s="11">
        <f t="shared" ca="1" si="632"/>
        <v>3.4917163729397971</v>
      </c>
      <c r="K9013" s="11">
        <f t="shared" ca="1" si="633"/>
        <v>-0.55713725698749306</v>
      </c>
      <c r="L9013" s="11" t="str">
        <f t="shared" ca="1" si="630"/>
        <v>A</v>
      </c>
      <c r="M9013" s="11"/>
      <c r="N9013" s="11">
        <v>9012</v>
      </c>
      <c r="O9013" s="12">
        <f t="shared" ca="1" si="634"/>
        <v>0.90878486155933125</v>
      </c>
      <c r="P9013" s="12">
        <f t="shared" ca="1" si="635"/>
        <v>0.90465930719250065</v>
      </c>
      <c r="Q9013" s="11" t="str">
        <f t="shared" ca="1" si="631"/>
        <v>A</v>
      </c>
    </row>
    <row r="9014" spans="9:17" x14ac:dyDescent="0.25">
      <c r="I9014" s="11">
        <v>9013</v>
      </c>
      <c r="J9014" s="11">
        <f t="shared" ca="1" si="632"/>
        <v>0.44286903181284154</v>
      </c>
      <c r="K9014" s="11">
        <f t="shared" ca="1" si="633"/>
        <v>4.9637383413021201</v>
      </c>
      <c r="L9014" s="11" t="str">
        <f t="shared" ca="1" si="630"/>
        <v>H</v>
      </c>
      <c r="M9014" s="11"/>
      <c r="N9014" s="11">
        <v>9013</v>
      </c>
      <c r="O9014" s="12">
        <f t="shared" ca="1" si="634"/>
        <v>-0.37083919215237526</v>
      </c>
      <c r="P9014" s="12">
        <f t="shared" ca="1" si="635"/>
        <v>2.1346621469522846</v>
      </c>
      <c r="Q9014" s="11" t="str">
        <f t="shared" ca="1" si="631"/>
        <v>H</v>
      </c>
    </row>
    <row r="9015" spans="9:17" x14ac:dyDescent="0.25">
      <c r="I9015" s="11">
        <v>9014</v>
      </c>
      <c r="J9015" s="11">
        <f t="shared" ca="1" si="632"/>
        <v>-1.5912562466559446</v>
      </c>
      <c r="K9015" s="11">
        <f t="shared" ca="1" si="633"/>
        <v>1.0469909750499162</v>
      </c>
      <c r="L9015" s="11" t="str">
        <f t="shared" ca="1" si="630"/>
        <v>H</v>
      </c>
      <c r="M9015" s="11"/>
      <c r="N9015" s="11">
        <v>9014</v>
      </c>
      <c r="O9015" s="12">
        <f t="shared" ca="1" si="634"/>
        <v>0.64514385894700399</v>
      </c>
      <c r="P9015" s="12">
        <f t="shared" ca="1" si="635"/>
        <v>1.3942511565909868</v>
      </c>
      <c r="Q9015" s="11" t="str">
        <f t="shared" ca="1" si="631"/>
        <v>H</v>
      </c>
    </row>
    <row r="9016" spans="9:17" x14ac:dyDescent="0.25">
      <c r="I9016" s="11">
        <v>9015</v>
      </c>
      <c r="J9016" s="11">
        <f t="shared" ca="1" si="632"/>
        <v>3.2903095044659509</v>
      </c>
      <c r="K9016" s="11">
        <f t="shared" ca="1" si="633"/>
        <v>1.5104030311142003</v>
      </c>
      <c r="L9016" s="11" t="str">
        <f t="shared" ca="1" si="630"/>
        <v>A</v>
      </c>
      <c r="M9016" s="11"/>
      <c r="N9016" s="11">
        <v>9015</v>
      </c>
      <c r="O9016" s="12">
        <f t="shared" ca="1" si="634"/>
        <v>0.42000100768202209</v>
      </c>
      <c r="P9016" s="12">
        <f t="shared" ca="1" si="635"/>
        <v>1.5509812986426603</v>
      </c>
      <c r="Q9016" s="11" t="str">
        <f t="shared" ca="1" si="631"/>
        <v>H</v>
      </c>
    </row>
    <row r="9017" spans="9:17" x14ac:dyDescent="0.25">
      <c r="I9017" s="11">
        <v>9016</v>
      </c>
      <c r="J9017" s="11">
        <f t="shared" ca="1" si="632"/>
        <v>2.088282934875858</v>
      </c>
      <c r="K9017" s="11">
        <f t="shared" ca="1" si="633"/>
        <v>3.250399505191353</v>
      </c>
      <c r="L9017" s="11" t="str">
        <f t="shared" ca="1" si="630"/>
        <v>H</v>
      </c>
      <c r="M9017" s="11"/>
      <c r="N9017" s="11">
        <v>9016</v>
      </c>
      <c r="O9017" s="12">
        <f t="shared" ca="1" si="634"/>
        <v>0.87386465547515857</v>
      </c>
      <c r="P9017" s="12">
        <f t="shared" ca="1" si="635"/>
        <v>0.8425620816567817</v>
      </c>
      <c r="Q9017" s="11" t="str">
        <f t="shared" ca="1" si="631"/>
        <v>A</v>
      </c>
    </row>
    <row r="9018" spans="9:17" x14ac:dyDescent="0.25">
      <c r="I9018" s="11">
        <v>9017</v>
      </c>
      <c r="J9018" s="11">
        <f t="shared" ca="1" si="632"/>
        <v>1.7623585979293579</v>
      </c>
      <c r="K9018" s="11">
        <f t="shared" ca="1" si="633"/>
        <v>-1.816290183886851</v>
      </c>
      <c r="L9018" s="11" t="str">
        <f t="shared" ca="1" si="630"/>
        <v>A</v>
      </c>
      <c r="M9018" s="11"/>
      <c r="N9018" s="11">
        <v>9017</v>
      </c>
      <c r="O9018" s="12">
        <f t="shared" ca="1" si="634"/>
        <v>1.1548852472282136</v>
      </c>
      <c r="P9018" s="12">
        <f t="shared" ca="1" si="635"/>
        <v>-0.67712846091898204</v>
      </c>
      <c r="Q9018" s="11" t="str">
        <f t="shared" ca="1" si="631"/>
        <v>A</v>
      </c>
    </row>
    <row r="9019" spans="9:17" x14ac:dyDescent="0.25">
      <c r="I9019" s="11">
        <v>9018</v>
      </c>
      <c r="J9019" s="11">
        <f t="shared" ca="1" si="632"/>
        <v>-0.21851671753512492</v>
      </c>
      <c r="K9019" s="11">
        <f t="shared" ca="1" si="633"/>
        <v>0.2566995940991843</v>
      </c>
      <c r="L9019" s="11" t="str">
        <f t="shared" ca="1" si="630"/>
        <v>H</v>
      </c>
      <c r="M9019" s="11"/>
      <c r="N9019" s="11">
        <v>9018</v>
      </c>
      <c r="O9019" s="12">
        <f t="shared" ca="1" si="634"/>
        <v>-1.7977328164707946</v>
      </c>
      <c r="P9019" s="12">
        <f t="shared" ca="1" si="635"/>
        <v>3.3273089367168662E-2</v>
      </c>
      <c r="Q9019" s="11" t="str">
        <f t="shared" ca="1" si="631"/>
        <v>H</v>
      </c>
    </row>
    <row r="9020" spans="9:17" x14ac:dyDescent="0.25">
      <c r="I9020" s="11">
        <v>9019</v>
      </c>
      <c r="J9020" s="11">
        <f t="shared" ca="1" si="632"/>
        <v>3.240998305596706</v>
      </c>
      <c r="K9020" s="11">
        <f t="shared" ca="1" si="633"/>
        <v>2.2280509634453129</v>
      </c>
      <c r="L9020" s="11" t="str">
        <f t="shared" ca="1" si="630"/>
        <v>A</v>
      </c>
      <c r="M9020" s="11"/>
      <c r="N9020" s="11">
        <v>9019</v>
      </c>
      <c r="O9020" s="12">
        <f t="shared" ca="1" si="634"/>
        <v>0.9933998067925609</v>
      </c>
      <c r="P9020" s="12">
        <f t="shared" ca="1" si="635"/>
        <v>-1.5768900625584674</v>
      </c>
      <c r="Q9020" s="11" t="str">
        <f t="shared" ca="1" si="631"/>
        <v>A</v>
      </c>
    </row>
    <row r="9021" spans="9:17" x14ac:dyDescent="0.25">
      <c r="I9021" s="11">
        <v>9020</v>
      </c>
      <c r="J9021" s="11">
        <f t="shared" ca="1" si="632"/>
        <v>-1.8526405767774645E-2</v>
      </c>
      <c r="K9021" s="11">
        <f t="shared" ca="1" si="633"/>
        <v>2.450213261949663</v>
      </c>
      <c r="L9021" s="11" t="str">
        <f t="shared" ca="1" si="630"/>
        <v>H</v>
      </c>
      <c r="M9021" s="11"/>
      <c r="N9021" s="11">
        <v>9020</v>
      </c>
      <c r="O9021" s="12">
        <f t="shared" ca="1" si="634"/>
        <v>-1.1326064223184298</v>
      </c>
      <c r="P9021" s="12">
        <f t="shared" ca="1" si="635"/>
        <v>-1.7076655169730244</v>
      </c>
      <c r="Q9021" s="11" t="str">
        <f t="shared" ca="1" si="631"/>
        <v>A</v>
      </c>
    </row>
    <row r="9022" spans="9:17" x14ac:dyDescent="0.25">
      <c r="I9022" s="11">
        <v>9021</v>
      </c>
      <c r="J9022" s="11">
        <f t="shared" ca="1" si="632"/>
        <v>0.77899735852829421</v>
      </c>
      <c r="K9022" s="11">
        <f t="shared" ca="1" si="633"/>
        <v>3.2366965894483695</v>
      </c>
      <c r="L9022" s="11" t="str">
        <f t="shared" ca="1" si="630"/>
        <v>H</v>
      </c>
      <c r="M9022" s="11"/>
      <c r="N9022" s="11">
        <v>9021</v>
      </c>
      <c r="O9022" s="12">
        <f t="shared" ca="1" si="634"/>
        <v>1.9927213130896586</v>
      </c>
      <c r="P9022" s="12">
        <f t="shared" ca="1" si="635"/>
        <v>0.26194394855708425</v>
      </c>
      <c r="Q9022" s="11" t="str">
        <f t="shared" ca="1" si="631"/>
        <v>A</v>
      </c>
    </row>
    <row r="9023" spans="9:17" x14ac:dyDescent="0.25">
      <c r="I9023" s="11">
        <v>9022</v>
      </c>
      <c r="J9023" s="11">
        <f t="shared" ca="1" si="632"/>
        <v>1.3646784034854436</v>
      </c>
      <c r="K9023" s="11">
        <f t="shared" ca="1" si="633"/>
        <v>1.1918213973684422</v>
      </c>
      <c r="L9023" s="11" t="str">
        <f t="shared" ca="1" si="630"/>
        <v>A</v>
      </c>
      <c r="M9023" s="11"/>
      <c r="N9023" s="11">
        <v>9022</v>
      </c>
      <c r="O9023" s="12">
        <f t="shared" ca="1" si="634"/>
        <v>1.138008898469292</v>
      </c>
      <c r="P9023" s="12">
        <f t="shared" ca="1" si="635"/>
        <v>2.0738729849609796</v>
      </c>
      <c r="Q9023" s="11" t="str">
        <f t="shared" ca="1" si="631"/>
        <v>H</v>
      </c>
    </row>
    <row r="9024" spans="9:17" x14ac:dyDescent="0.25">
      <c r="I9024" s="11">
        <v>9023</v>
      </c>
      <c r="J9024" s="11">
        <f t="shared" ca="1" si="632"/>
        <v>-0.60108410716040506</v>
      </c>
      <c r="K9024" s="11">
        <f t="shared" ca="1" si="633"/>
        <v>1.6173736958612994</v>
      </c>
      <c r="L9024" s="11" t="str">
        <f t="shared" ca="1" si="630"/>
        <v>H</v>
      </c>
      <c r="M9024" s="11"/>
      <c r="N9024" s="11">
        <v>9023</v>
      </c>
      <c r="O9024" s="12">
        <f t="shared" ca="1" si="634"/>
        <v>1.4028675934710773</v>
      </c>
      <c r="P9024" s="12">
        <f t="shared" ca="1" si="635"/>
        <v>-1.400397212633361</v>
      </c>
      <c r="Q9024" s="11" t="str">
        <f t="shared" ca="1" si="631"/>
        <v>A</v>
      </c>
    </row>
    <row r="9025" spans="9:17" x14ac:dyDescent="0.25">
      <c r="I9025" s="11">
        <v>9024</v>
      </c>
      <c r="J9025" s="11">
        <f t="shared" ca="1" si="632"/>
        <v>7.6039517920226118E-2</v>
      </c>
      <c r="K9025" s="11">
        <f t="shared" ca="1" si="633"/>
        <v>1.0227897829902244</v>
      </c>
      <c r="L9025" s="11" t="str">
        <f t="shared" ca="1" si="630"/>
        <v>H</v>
      </c>
      <c r="M9025" s="11"/>
      <c r="N9025" s="11">
        <v>9024</v>
      </c>
      <c r="O9025" s="12">
        <f t="shared" ca="1" si="634"/>
        <v>1.2261282675819054</v>
      </c>
      <c r="P9025" s="12">
        <f t="shared" ca="1" si="635"/>
        <v>-0.3476589270754078</v>
      </c>
      <c r="Q9025" s="11" t="str">
        <f t="shared" ca="1" si="631"/>
        <v>A</v>
      </c>
    </row>
    <row r="9026" spans="9:17" x14ac:dyDescent="0.25">
      <c r="I9026" s="11">
        <v>9025</v>
      </c>
      <c r="J9026" s="11">
        <f t="shared" ca="1" si="632"/>
        <v>0.94738831920220568</v>
      </c>
      <c r="K9026" s="11">
        <f t="shared" ca="1" si="633"/>
        <v>1.8029557633265545</v>
      </c>
      <c r="L9026" s="11" t="str">
        <f t="shared" ca="1" si="630"/>
        <v>H</v>
      </c>
      <c r="M9026" s="11"/>
      <c r="N9026" s="11">
        <v>9025</v>
      </c>
      <c r="O9026" s="12">
        <f t="shared" ca="1" si="634"/>
        <v>0.44636076984884032</v>
      </c>
      <c r="P9026" s="12">
        <f t="shared" ca="1" si="635"/>
        <v>1.3307276099433965</v>
      </c>
      <c r="Q9026" s="11" t="str">
        <f t="shared" ca="1" si="631"/>
        <v>H</v>
      </c>
    </row>
    <row r="9027" spans="9:17" x14ac:dyDescent="0.25">
      <c r="I9027" s="11">
        <v>9026</v>
      </c>
      <c r="J9027" s="11">
        <f t="shared" ref="J9027:J9090" ca="1" si="636">NORMINV(RAND(), $D$3,$F$3)</f>
        <v>1.4144355680331371</v>
      </c>
      <c r="K9027" s="11">
        <f t="shared" ref="K9027:K9090" ca="1" si="637">NORMINV(RAND(), $D$2,$F$2)</f>
        <v>3.2863574103589062</v>
      </c>
      <c r="L9027" s="11" t="str">
        <f t="shared" ca="1" si="630"/>
        <v>H</v>
      </c>
      <c r="M9027" s="11"/>
      <c r="N9027" s="11">
        <v>9026</v>
      </c>
      <c r="O9027" s="12">
        <f t="shared" ref="O9027:O9090" ca="1" si="638">NORMINV(RAND(), $D$11,$F$11)</f>
        <v>0.23989563571988742</v>
      </c>
      <c r="P9027" s="12">
        <f t="shared" ref="P9027:P9090" ca="1" si="639">NORMINV(RAND(), $D$10,$F$10)</f>
        <v>0.42287759446747886</v>
      </c>
      <c r="Q9027" s="11" t="str">
        <f t="shared" ca="1" si="631"/>
        <v>H</v>
      </c>
    </row>
    <row r="9028" spans="9:17" x14ac:dyDescent="0.25">
      <c r="I9028" s="11">
        <v>9027</v>
      </c>
      <c r="J9028" s="11">
        <f t="shared" ca="1" si="636"/>
        <v>0.96595706987571861</v>
      </c>
      <c r="K9028" s="11">
        <f t="shared" ca="1" si="637"/>
        <v>1.2640747582317537</v>
      </c>
      <c r="L9028" s="11" t="str">
        <f t="shared" ca="1" si="630"/>
        <v>H</v>
      </c>
      <c r="M9028" s="11"/>
      <c r="N9028" s="11">
        <v>9027</v>
      </c>
      <c r="O9028" s="12">
        <f t="shared" ca="1" si="638"/>
        <v>2.5728579333073025</v>
      </c>
      <c r="P9028" s="12">
        <f t="shared" ca="1" si="639"/>
        <v>0.75846814587500888</v>
      </c>
      <c r="Q9028" s="11" t="str">
        <f t="shared" ca="1" si="631"/>
        <v>A</v>
      </c>
    </row>
    <row r="9029" spans="9:17" x14ac:dyDescent="0.25">
      <c r="I9029" s="11">
        <v>9028</v>
      </c>
      <c r="J9029" s="11">
        <f t="shared" ca="1" si="636"/>
        <v>1.4352625621504975</v>
      </c>
      <c r="K9029" s="11">
        <f t="shared" ca="1" si="637"/>
        <v>2.041048069872295</v>
      </c>
      <c r="L9029" s="11" t="str">
        <f t="shared" ca="1" si="630"/>
        <v>H</v>
      </c>
      <c r="M9029" s="11"/>
      <c r="N9029" s="11">
        <v>9028</v>
      </c>
      <c r="O9029" s="12">
        <f t="shared" ca="1" si="638"/>
        <v>1.4911902527467116</v>
      </c>
      <c r="P9029" s="12">
        <f t="shared" ca="1" si="639"/>
        <v>-1.6175413655789761</v>
      </c>
      <c r="Q9029" s="11" t="str">
        <f t="shared" ca="1" si="631"/>
        <v>A</v>
      </c>
    </row>
    <row r="9030" spans="9:17" x14ac:dyDescent="0.25">
      <c r="I9030" s="11">
        <v>9029</v>
      </c>
      <c r="J9030" s="11">
        <f t="shared" ca="1" si="636"/>
        <v>1.7519581204464478</v>
      </c>
      <c r="K9030" s="11">
        <f t="shared" ca="1" si="637"/>
        <v>2.1270626528988337</v>
      </c>
      <c r="L9030" s="11" t="str">
        <f t="shared" ca="1" si="630"/>
        <v>H</v>
      </c>
      <c r="M9030" s="11"/>
      <c r="N9030" s="11">
        <v>9029</v>
      </c>
      <c r="O9030" s="12">
        <f t="shared" ca="1" si="638"/>
        <v>1.4057105731430042E-2</v>
      </c>
      <c r="P9030" s="12">
        <f t="shared" ca="1" si="639"/>
        <v>2.3533027843313183</v>
      </c>
      <c r="Q9030" s="11" t="str">
        <f t="shared" ca="1" si="631"/>
        <v>H</v>
      </c>
    </row>
    <row r="9031" spans="9:17" x14ac:dyDescent="0.25">
      <c r="I9031" s="11">
        <v>9030</v>
      </c>
      <c r="J9031" s="11">
        <f t="shared" ca="1" si="636"/>
        <v>1.8826979991389581</v>
      </c>
      <c r="K9031" s="11">
        <f t="shared" ca="1" si="637"/>
        <v>1.5929651072568243</v>
      </c>
      <c r="L9031" s="11" t="str">
        <f t="shared" ca="1" si="630"/>
        <v>A</v>
      </c>
      <c r="M9031" s="11"/>
      <c r="N9031" s="11">
        <v>9030</v>
      </c>
      <c r="O9031" s="12">
        <f t="shared" ca="1" si="638"/>
        <v>-1.0230369565220554</v>
      </c>
      <c r="P9031" s="12">
        <f t="shared" ca="1" si="639"/>
        <v>-1.2001015496766243E-2</v>
      </c>
      <c r="Q9031" s="11" t="str">
        <f t="shared" ca="1" si="631"/>
        <v>H</v>
      </c>
    </row>
    <row r="9032" spans="9:17" x14ac:dyDescent="0.25">
      <c r="I9032" s="11">
        <v>9031</v>
      </c>
      <c r="J9032" s="11">
        <f t="shared" ca="1" si="636"/>
        <v>4.276757001141207E-2</v>
      </c>
      <c r="K9032" s="11">
        <f t="shared" ca="1" si="637"/>
        <v>1.8450418593239273</v>
      </c>
      <c r="L9032" s="11" t="str">
        <f t="shared" ca="1" si="630"/>
        <v>H</v>
      </c>
      <c r="M9032" s="11"/>
      <c r="N9032" s="11">
        <v>9031</v>
      </c>
      <c r="O9032" s="12">
        <f t="shared" ca="1" si="638"/>
        <v>1.1922005796915893</v>
      </c>
      <c r="P9032" s="12">
        <f t="shared" ca="1" si="639"/>
        <v>0.2665224728239417</v>
      </c>
      <c r="Q9032" s="11" t="str">
        <f t="shared" ca="1" si="631"/>
        <v>A</v>
      </c>
    </row>
    <row r="9033" spans="9:17" x14ac:dyDescent="0.25">
      <c r="I9033" s="11">
        <v>9032</v>
      </c>
      <c r="J9033" s="11">
        <f t="shared" ca="1" si="636"/>
        <v>1.3580254122252882</v>
      </c>
      <c r="K9033" s="11">
        <f t="shared" ca="1" si="637"/>
        <v>2.9531794696637554</v>
      </c>
      <c r="L9033" s="11" t="str">
        <f t="shared" ca="1" si="630"/>
        <v>H</v>
      </c>
      <c r="M9033" s="11"/>
      <c r="N9033" s="11">
        <v>9032</v>
      </c>
      <c r="O9033" s="12">
        <f t="shared" ca="1" si="638"/>
        <v>-1.4288824437204188</v>
      </c>
      <c r="P9033" s="12">
        <f t="shared" ca="1" si="639"/>
        <v>1.760420676524284</v>
      </c>
      <c r="Q9033" s="11" t="str">
        <f t="shared" ca="1" si="631"/>
        <v>H</v>
      </c>
    </row>
    <row r="9034" spans="9:17" x14ac:dyDescent="0.25">
      <c r="I9034" s="11">
        <v>9033</v>
      </c>
      <c r="J9034" s="11">
        <f t="shared" ca="1" si="636"/>
        <v>4.0761444374504352</v>
      </c>
      <c r="K9034" s="11">
        <f t="shared" ca="1" si="637"/>
        <v>1.2621456479284476</v>
      </c>
      <c r="L9034" s="11" t="str">
        <f t="shared" ca="1" si="630"/>
        <v>A</v>
      </c>
      <c r="M9034" s="11"/>
      <c r="N9034" s="11">
        <v>9033</v>
      </c>
      <c r="O9034" s="12">
        <f t="shared" ca="1" si="638"/>
        <v>3.4579824647332211</v>
      </c>
      <c r="P9034" s="12">
        <f t="shared" ca="1" si="639"/>
        <v>0.14580779521389198</v>
      </c>
      <c r="Q9034" s="11" t="str">
        <f t="shared" ca="1" si="631"/>
        <v>A</v>
      </c>
    </row>
    <row r="9035" spans="9:17" x14ac:dyDescent="0.25">
      <c r="I9035" s="11">
        <v>9034</v>
      </c>
      <c r="J9035" s="11">
        <f t="shared" ca="1" si="636"/>
        <v>2.4275522530014113</v>
      </c>
      <c r="K9035" s="11">
        <f t="shared" ca="1" si="637"/>
        <v>3.7249747581728299</v>
      </c>
      <c r="L9035" s="11" t="str">
        <f t="shared" ca="1" si="630"/>
        <v>H</v>
      </c>
      <c r="M9035" s="11"/>
      <c r="N9035" s="11">
        <v>9034</v>
      </c>
      <c r="O9035" s="12">
        <f t="shared" ca="1" si="638"/>
        <v>3.4360975460907888</v>
      </c>
      <c r="P9035" s="12">
        <f t="shared" ca="1" si="639"/>
        <v>2.181532247091889</v>
      </c>
      <c r="Q9035" s="11" t="str">
        <f t="shared" ca="1" si="631"/>
        <v>A</v>
      </c>
    </row>
    <row r="9036" spans="9:17" x14ac:dyDescent="0.25">
      <c r="I9036" s="11">
        <v>9035</v>
      </c>
      <c r="J9036" s="11">
        <f t="shared" ca="1" si="636"/>
        <v>1.1981199382580756</v>
      </c>
      <c r="K9036" s="11">
        <f t="shared" ca="1" si="637"/>
        <v>3.7060026626097997</v>
      </c>
      <c r="L9036" s="11" t="str">
        <f t="shared" ca="1" si="630"/>
        <v>H</v>
      </c>
      <c r="M9036" s="11"/>
      <c r="N9036" s="11">
        <v>9035</v>
      </c>
      <c r="O9036" s="12">
        <f t="shared" ca="1" si="638"/>
        <v>1.4932952854037471</v>
      </c>
      <c r="P9036" s="12">
        <f t="shared" ca="1" si="639"/>
        <v>1.4220839389665412</v>
      </c>
      <c r="Q9036" s="11" t="str">
        <f t="shared" ca="1" si="631"/>
        <v>A</v>
      </c>
    </row>
    <row r="9037" spans="9:17" x14ac:dyDescent="0.25">
      <c r="I9037" s="11">
        <v>9036</v>
      </c>
      <c r="J9037" s="11">
        <f t="shared" ca="1" si="636"/>
        <v>2.2228313176400296</v>
      </c>
      <c r="K9037" s="11">
        <f t="shared" ca="1" si="637"/>
        <v>2.2823899389819582</v>
      </c>
      <c r="L9037" s="11" t="str">
        <f t="shared" ca="1" si="630"/>
        <v>H</v>
      </c>
      <c r="M9037" s="11"/>
      <c r="N9037" s="11">
        <v>9036</v>
      </c>
      <c r="O9037" s="12">
        <f t="shared" ca="1" si="638"/>
        <v>0.39416052514989885</v>
      </c>
      <c r="P9037" s="12">
        <f t="shared" ca="1" si="639"/>
        <v>2.048343925921666</v>
      </c>
      <c r="Q9037" s="11" t="str">
        <f t="shared" ca="1" si="631"/>
        <v>H</v>
      </c>
    </row>
    <row r="9038" spans="9:17" x14ac:dyDescent="0.25">
      <c r="I9038" s="11">
        <v>9037</v>
      </c>
      <c r="J9038" s="11">
        <f t="shared" ca="1" si="636"/>
        <v>1.5479766626444706</v>
      </c>
      <c r="K9038" s="11">
        <f t="shared" ca="1" si="637"/>
        <v>1.6296350970724269</v>
      </c>
      <c r="L9038" s="11" t="str">
        <f t="shared" ca="1" si="630"/>
        <v>H</v>
      </c>
      <c r="M9038" s="11"/>
      <c r="N9038" s="11">
        <v>9037</v>
      </c>
      <c r="O9038" s="12">
        <f t="shared" ca="1" si="638"/>
        <v>1.3507336781825308</v>
      </c>
      <c r="P9038" s="12">
        <f t="shared" ca="1" si="639"/>
        <v>-0.33435404065836738</v>
      </c>
      <c r="Q9038" s="11" t="str">
        <f t="shared" ca="1" si="631"/>
        <v>A</v>
      </c>
    </row>
    <row r="9039" spans="9:17" x14ac:dyDescent="0.25">
      <c r="I9039" s="11">
        <v>9038</v>
      </c>
      <c r="J9039" s="11">
        <f t="shared" ca="1" si="636"/>
        <v>2.1323335716191401</v>
      </c>
      <c r="K9039" s="11">
        <f t="shared" ca="1" si="637"/>
        <v>2.2723594230856832</v>
      </c>
      <c r="L9039" s="11" t="str">
        <f t="shared" ca="1" si="630"/>
        <v>H</v>
      </c>
      <c r="M9039" s="11"/>
      <c r="N9039" s="11">
        <v>9038</v>
      </c>
      <c r="O9039" s="12">
        <f t="shared" ca="1" si="638"/>
        <v>1.6759039780137293</v>
      </c>
      <c r="P9039" s="12">
        <f t="shared" ca="1" si="639"/>
        <v>0.98631592798949097</v>
      </c>
      <c r="Q9039" s="11" t="str">
        <f t="shared" ca="1" si="631"/>
        <v>A</v>
      </c>
    </row>
    <row r="9040" spans="9:17" x14ac:dyDescent="0.25">
      <c r="I9040" s="11">
        <v>9039</v>
      </c>
      <c r="J9040" s="11">
        <f t="shared" ca="1" si="636"/>
        <v>1.9956501462739427</v>
      </c>
      <c r="K9040" s="11">
        <f t="shared" ca="1" si="637"/>
        <v>1.9508344652202017</v>
      </c>
      <c r="L9040" s="11" t="str">
        <f t="shared" ca="1" si="630"/>
        <v>A</v>
      </c>
      <c r="M9040" s="11"/>
      <c r="N9040" s="11">
        <v>9039</v>
      </c>
      <c r="O9040" s="12">
        <f t="shared" ca="1" si="638"/>
        <v>1.3340058951709675</v>
      </c>
      <c r="P9040" s="12">
        <f t="shared" ca="1" si="639"/>
        <v>-0.39084738659984186</v>
      </c>
      <c r="Q9040" s="11" t="str">
        <f t="shared" ca="1" si="631"/>
        <v>A</v>
      </c>
    </row>
    <row r="9041" spans="9:17" x14ac:dyDescent="0.25">
      <c r="I9041" s="11">
        <v>9040</v>
      </c>
      <c r="J9041" s="11">
        <f t="shared" ca="1" si="636"/>
        <v>1.8653029857836243</v>
      </c>
      <c r="K9041" s="11">
        <f t="shared" ca="1" si="637"/>
        <v>1.8264817152990336</v>
      </c>
      <c r="L9041" s="11" t="str">
        <f t="shared" ca="1" si="630"/>
        <v>A</v>
      </c>
      <c r="M9041" s="11"/>
      <c r="N9041" s="11">
        <v>9040</v>
      </c>
      <c r="O9041" s="12">
        <f t="shared" ca="1" si="638"/>
        <v>-4.2640124242367632</v>
      </c>
      <c r="P9041" s="12">
        <f t="shared" ca="1" si="639"/>
        <v>1.3350875820319088</v>
      </c>
      <c r="Q9041" s="11" t="str">
        <f t="shared" ca="1" si="631"/>
        <v>H</v>
      </c>
    </row>
    <row r="9042" spans="9:17" x14ac:dyDescent="0.25">
      <c r="I9042" s="11">
        <v>9041</v>
      </c>
      <c r="J9042" s="11">
        <f t="shared" ca="1" si="636"/>
        <v>0.79301971295037066</v>
      </c>
      <c r="K9042" s="11">
        <f t="shared" ca="1" si="637"/>
        <v>2.5600152834386671</v>
      </c>
      <c r="L9042" s="11" t="str">
        <f t="shared" ca="1" si="630"/>
        <v>H</v>
      </c>
      <c r="M9042" s="11"/>
      <c r="N9042" s="11">
        <v>9041</v>
      </c>
      <c r="O9042" s="12">
        <f t="shared" ca="1" si="638"/>
        <v>1.226542598677538</v>
      </c>
      <c r="P9042" s="12">
        <f t="shared" ca="1" si="639"/>
        <v>-4.7036716132651035E-2</v>
      </c>
      <c r="Q9042" s="11" t="str">
        <f t="shared" ca="1" si="631"/>
        <v>A</v>
      </c>
    </row>
    <row r="9043" spans="9:17" x14ac:dyDescent="0.25">
      <c r="I9043" s="11">
        <v>9042</v>
      </c>
      <c r="J9043" s="11">
        <f t="shared" ca="1" si="636"/>
        <v>0.59473352176295746</v>
      </c>
      <c r="K9043" s="11">
        <f t="shared" ca="1" si="637"/>
        <v>0.11171798574045866</v>
      </c>
      <c r="L9043" s="11" t="str">
        <f t="shared" ca="1" si="630"/>
        <v>A</v>
      </c>
      <c r="M9043" s="11"/>
      <c r="N9043" s="11">
        <v>9042</v>
      </c>
      <c r="O9043" s="12">
        <f t="shared" ca="1" si="638"/>
        <v>1.6294397674552925</v>
      </c>
      <c r="P9043" s="12">
        <f t="shared" ca="1" si="639"/>
        <v>0.64873023405419539</v>
      </c>
      <c r="Q9043" s="11" t="str">
        <f t="shared" ca="1" si="631"/>
        <v>A</v>
      </c>
    </row>
    <row r="9044" spans="9:17" x14ac:dyDescent="0.25">
      <c r="I9044" s="11">
        <v>9043</v>
      </c>
      <c r="J9044" s="11">
        <f t="shared" ca="1" si="636"/>
        <v>-0.8012163150297521</v>
      </c>
      <c r="K9044" s="11">
        <f t="shared" ca="1" si="637"/>
        <v>2.0606948418689539</v>
      </c>
      <c r="L9044" s="11" t="str">
        <f t="shared" ca="1" si="630"/>
        <v>H</v>
      </c>
      <c r="M9044" s="11"/>
      <c r="N9044" s="11">
        <v>9043</v>
      </c>
      <c r="O9044" s="12">
        <f t="shared" ca="1" si="638"/>
        <v>-1.8649450094503839</v>
      </c>
      <c r="P9044" s="12">
        <f t="shared" ca="1" si="639"/>
        <v>0.83507869203389784</v>
      </c>
      <c r="Q9044" s="11" t="str">
        <f t="shared" ca="1" si="631"/>
        <v>H</v>
      </c>
    </row>
    <row r="9045" spans="9:17" x14ac:dyDescent="0.25">
      <c r="I9045" s="11">
        <v>9044</v>
      </c>
      <c r="J9045" s="11">
        <f t="shared" ca="1" si="636"/>
        <v>1.211156413903159</v>
      </c>
      <c r="K9045" s="11">
        <f t="shared" ca="1" si="637"/>
        <v>1.3979525293621951</v>
      </c>
      <c r="L9045" s="11" t="str">
        <f t="shared" ca="1" si="630"/>
        <v>H</v>
      </c>
      <c r="M9045" s="11"/>
      <c r="N9045" s="11">
        <v>9044</v>
      </c>
      <c r="O9045" s="12">
        <f t="shared" ca="1" si="638"/>
        <v>0.52779622513934932</v>
      </c>
      <c r="P9045" s="12">
        <f t="shared" ca="1" si="639"/>
        <v>0.16572358116963626</v>
      </c>
      <c r="Q9045" s="11" t="str">
        <f t="shared" ca="1" si="631"/>
        <v>A</v>
      </c>
    </row>
    <row r="9046" spans="9:17" x14ac:dyDescent="0.25">
      <c r="I9046" s="11">
        <v>9045</v>
      </c>
      <c r="J9046" s="11">
        <f t="shared" ca="1" si="636"/>
        <v>1.6097238617436345</v>
      </c>
      <c r="K9046" s="11">
        <f t="shared" ca="1" si="637"/>
        <v>3.3592184871756299</v>
      </c>
      <c r="L9046" s="11" t="str">
        <f t="shared" ca="1" si="630"/>
        <v>H</v>
      </c>
      <c r="M9046" s="11"/>
      <c r="N9046" s="11">
        <v>9045</v>
      </c>
      <c r="O9046" s="12">
        <f t="shared" ca="1" si="638"/>
        <v>0.13793779637626169</v>
      </c>
      <c r="P9046" s="12">
        <f t="shared" ca="1" si="639"/>
        <v>2.1705820123755024</v>
      </c>
      <c r="Q9046" s="11" t="str">
        <f t="shared" ca="1" si="631"/>
        <v>H</v>
      </c>
    </row>
    <row r="9047" spans="9:17" x14ac:dyDescent="0.25">
      <c r="I9047" s="11">
        <v>9046</v>
      </c>
      <c r="J9047" s="11">
        <f t="shared" ca="1" si="636"/>
        <v>0.11247291586929853</v>
      </c>
      <c r="K9047" s="11">
        <f t="shared" ca="1" si="637"/>
        <v>2.8801327513771104</v>
      </c>
      <c r="L9047" s="11" t="str">
        <f t="shared" ca="1" si="630"/>
        <v>H</v>
      </c>
      <c r="M9047" s="11"/>
      <c r="N9047" s="11">
        <v>9046</v>
      </c>
      <c r="O9047" s="12">
        <f t="shared" ca="1" si="638"/>
        <v>1.5647060983950332</v>
      </c>
      <c r="P9047" s="12">
        <f t="shared" ca="1" si="639"/>
        <v>-1.3426119201571423</v>
      </c>
      <c r="Q9047" s="11" t="str">
        <f t="shared" ca="1" si="631"/>
        <v>A</v>
      </c>
    </row>
    <row r="9048" spans="9:17" x14ac:dyDescent="0.25">
      <c r="I9048" s="11">
        <v>9047</v>
      </c>
      <c r="J9048" s="11">
        <f t="shared" ca="1" si="636"/>
        <v>2.3552549081332765</v>
      </c>
      <c r="K9048" s="11">
        <f t="shared" ca="1" si="637"/>
        <v>1.1328311501170998</v>
      </c>
      <c r="L9048" s="11" t="str">
        <f t="shared" ca="1" si="630"/>
        <v>A</v>
      </c>
      <c r="M9048" s="11"/>
      <c r="N9048" s="11">
        <v>9047</v>
      </c>
      <c r="O9048" s="12">
        <f t="shared" ca="1" si="638"/>
        <v>-1.3294599546028163</v>
      </c>
      <c r="P9048" s="12">
        <f t="shared" ca="1" si="639"/>
        <v>0.10603450662368874</v>
      </c>
      <c r="Q9048" s="11" t="str">
        <f t="shared" ca="1" si="631"/>
        <v>H</v>
      </c>
    </row>
    <row r="9049" spans="9:17" x14ac:dyDescent="0.25">
      <c r="I9049" s="11">
        <v>9048</v>
      </c>
      <c r="J9049" s="11">
        <f t="shared" ca="1" si="636"/>
        <v>1.145851573061867</v>
      </c>
      <c r="K9049" s="11">
        <f t="shared" ca="1" si="637"/>
        <v>2.8402519275718947</v>
      </c>
      <c r="L9049" s="11" t="str">
        <f t="shared" ca="1" si="630"/>
        <v>H</v>
      </c>
      <c r="M9049" s="11"/>
      <c r="N9049" s="11">
        <v>9048</v>
      </c>
      <c r="O9049" s="12">
        <f t="shared" ca="1" si="638"/>
        <v>3.9810815692879524</v>
      </c>
      <c r="P9049" s="12">
        <f t="shared" ca="1" si="639"/>
        <v>-0.30522203642692181</v>
      </c>
      <c r="Q9049" s="11" t="str">
        <f t="shared" ca="1" si="631"/>
        <v>A</v>
      </c>
    </row>
    <row r="9050" spans="9:17" x14ac:dyDescent="0.25">
      <c r="I9050" s="11">
        <v>9049</v>
      </c>
      <c r="J9050" s="11">
        <f t="shared" ca="1" si="636"/>
        <v>2.4772290039452138</v>
      </c>
      <c r="K9050" s="11">
        <f t="shared" ca="1" si="637"/>
        <v>3.0259929651271094</v>
      </c>
      <c r="L9050" s="11" t="str">
        <f t="shared" ca="1" si="630"/>
        <v>H</v>
      </c>
      <c r="M9050" s="11"/>
      <c r="N9050" s="11">
        <v>9049</v>
      </c>
      <c r="O9050" s="12">
        <f t="shared" ca="1" si="638"/>
        <v>1.979722150537494</v>
      </c>
      <c r="P9050" s="12">
        <f t="shared" ca="1" si="639"/>
        <v>0.39003618977904031</v>
      </c>
      <c r="Q9050" s="11" t="str">
        <f t="shared" ca="1" si="631"/>
        <v>A</v>
      </c>
    </row>
    <row r="9051" spans="9:17" x14ac:dyDescent="0.25">
      <c r="I9051" s="11">
        <v>9050</v>
      </c>
      <c r="J9051" s="11">
        <f t="shared" ca="1" si="636"/>
        <v>-0.24010214129092577</v>
      </c>
      <c r="K9051" s="11">
        <f t="shared" ca="1" si="637"/>
        <v>1.5816169502496726</v>
      </c>
      <c r="L9051" s="11" t="str">
        <f t="shared" ca="1" si="630"/>
        <v>H</v>
      </c>
      <c r="M9051" s="11"/>
      <c r="N9051" s="11">
        <v>9050</v>
      </c>
      <c r="O9051" s="12">
        <f t="shared" ca="1" si="638"/>
        <v>2.8184370980908202</v>
      </c>
      <c r="P9051" s="12">
        <f t="shared" ca="1" si="639"/>
        <v>1.2336341750356692</v>
      </c>
      <c r="Q9051" s="11" t="str">
        <f t="shared" ca="1" si="631"/>
        <v>A</v>
      </c>
    </row>
    <row r="9052" spans="9:17" x14ac:dyDescent="0.25">
      <c r="I9052" s="11">
        <v>9051</v>
      </c>
      <c r="J9052" s="11">
        <f t="shared" ca="1" si="636"/>
        <v>0.43558168341748393</v>
      </c>
      <c r="K9052" s="11">
        <f t="shared" ca="1" si="637"/>
        <v>1.1412528648871021</v>
      </c>
      <c r="L9052" s="11" t="str">
        <f t="shared" ca="1" si="630"/>
        <v>H</v>
      </c>
      <c r="M9052" s="11"/>
      <c r="N9052" s="11">
        <v>9051</v>
      </c>
      <c r="O9052" s="12">
        <f t="shared" ca="1" si="638"/>
        <v>0.72028824113390866</v>
      </c>
      <c r="P9052" s="12">
        <f t="shared" ca="1" si="639"/>
        <v>1.2427209215529587</v>
      </c>
      <c r="Q9052" s="11" t="str">
        <f t="shared" ca="1" si="631"/>
        <v>H</v>
      </c>
    </row>
    <row r="9053" spans="9:17" x14ac:dyDescent="0.25">
      <c r="I9053" s="11">
        <v>9052</v>
      </c>
      <c r="J9053" s="11">
        <f t="shared" ca="1" si="636"/>
        <v>-0.14762111684278312</v>
      </c>
      <c r="K9053" s="11">
        <f t="shared" ca="1" si="637"/>
        <v>2.1101279550884549</v>
      </c>
      <c r="L9053" s="11" t="str">
        <f t="shared" ca="1" si="630"/>
        <v>H</v>
      </c>
      <c r="M9053" s="11"/>
      <c r="N9053" s="11">
        <v>9052</v>
      </c>
      <c r="O9053" s="12">
        <f t="shared" ca="1" si="638"/>
        <v>-0.52450432711925066</v>
      </c>
      <c r="P9053" s="12">
        <f t="shared" ca="1" si="639"/>
        <v>0.18964396160368868</v>
      </c>
      <c r="Q9053" s="11" t="str">
        <f t="shared" ca="1" si="631"/>
        <v>H</v>
      </c>
    </row>
    <row r="9054" spans="9:17" x14ac:dyDescent="0.25">
      <c r="I9054" s="11">
        <v>9053</v>
      </c>
      <c r="J9054" s="11">
        <f t="shared" ca="1" si="636"/>
        <v>-0.15129028568693925</v>
      </c>
      <c r="K9054" s="11">
        <f t="shared" ca="1" si="637"/>
        <v>2.2663662544317997</v>
      </c>
      <c r="L9054" s="11" t="str">
        <f t="shared" ca="1" si="630"/>
        <v>H</v>
      </c>
      <c r="M9054" s="11"/>
      <c r="N9054" s="11">
        <v>9053</v>
      </c>
      <c r="O9054" s="12">
        <f t="shared" ca="1" si="638"/>
        <v>-0.37489195367614647</v>
      </c>
      <c r="P9054" s="12">
        <f t="shared" ca="1" si="639"/>
        <v>3.7318328942541319</v>
      </c>
      <c r="Q9054" s="11" t="str">
        <f t="shared" ca="1" si="631"/>
        <v>H</v>
      </c>
    </row>
    <row r="9055" spans="9:17" x14ac:dyDescent="0.25">
      <c r="I9055" s="11">
        <v>9054</v>
      </c>
      <c r="J9055" s="11">
        <f t="shared" ca="1" si="636"/>
        <v>1.3018372706395531</v>
      </c>
      <c r="K9055" s="11">
        <f t="shared" ca="1" si="637"/>
        <v>3.0007926672935996</v>
      </c>
      <c r="L9055" s="11" t="str">
        <f t="shared" ca="1" si="630"/>
        <v>H</v>
      </c>
      <c r="M9055" s="11"/>
      <c r="N9055" s="11">
        <v>9054</v>
      </c>
      <c r="O9055" s="12">
        <f t="shared" ca="1" si="638"/>
        <v>-0.30272242928616622</v>
      </c>
      <c r="P9055" s="12">
        <f t="shared" ca="1" si="639"/>
        <v>1.1931546936606334</v>
      </c>
      <c r="Q9055" s="11" t="str">
        <f t="shared" ca="1" si="631"/>
        <v>H</v>
      </c>
    </row>
    <row r="9056" spans="9:17" x14ac:dyDescent="0.25">
      <c r="I9056" s="11">
        <v>9055</v>
      </c>
      <c r="J9056" s="11">
        <f t="shared" ca="1" si="636"/>
        <v>5.4215027225387624E-2</v>
      </c>
      <c r="K9056" s="11">
        <f t="shared" ca="1" si="637"/>
        <v>1.179941597913293</v>
      </c>
      <c r="L9056" s="11" t="str">
        <f t="shared" ca="1" si="630"/>
        <v>H</v>
      </c>
      <c r="M9056" s="11"/>
      <c r="N9056" s="11">
        <v>9055</v>
      </c>
      <c r="O9056" s="12">
        <f t="shared" ca="1" si="638"/>
        <v>-0.51816795628059009</v>
      </c>
      <c r="P9056" s="12">
        <f t="shared" ca="1" si="639"/>
        <v>1.2005747791719947</v>
      </c>
      <c r="Q9056" s="11" t="str">
        <f t="shared" ca="1" si="631"/>
        <v>H</v>
      </c>
    </row>
    <row r="9057" spans="9:17" x14ac:dyDescent="0.25">
      <c r="I9057" s="11">
        <v>9056</v>
      </c>
      <c r="J9057" s="11">
        <f t="shared" ca="1" si="636"/>
        <v>-0.79231970697756082</v>
      </c>
      <c r="K9057" s="11">
        <f t="shared" ca="1" si="637"/>
        <v>0.68343145302778274</v>
      </c>
      <c r="L9057" s="11" t="str">
        <f t="shared" ca="1" si="630"/>
        <v>H</v>
      </c>
      <c r="M9057" s="11"/>
      <c r="N9057" s="11">
        <v>9056</v>
      </c>
      <c r="O9057" s="12">
        <f t="shared" ca="1" si="638"/>
        <v>0.21499181355881741</v>
      </c>
      <c r="P9057" s="12">
        <f t="shared" ca="1" si="639"/>
        <v>0.1934897333839114</v>
      </c>
      <c r="Q9057" s="11" t="str">
        <f t="shared" ca="1" si="631"/>
        <v>A</v>
      </c>
    </row>
    <row r="9058" spans="9:17" x14ac:dyDescent="0.25">
      <c r="I9058" s="11">
        <v>9057</v>
      </c>
      <c r="J9058" s="11">
        <f t="shared" ca="1" si="636"/>
        <v>-0.47378226613288799</v>
      </c>
      <c r="K9058" s="11">
        <f t="shared" ca="1" si="637"/>
        <v>0.894977085671113</v>
      </c>
      <c r="L9058" s="11" t="str">
        <f t="shared" ca="1" si="630"/>
        <v>H</v>
      </c>
      <c r="M9058" s="11"/>
      <c r="N9058" s="11">
        <v>9057</v>
      </c>
      <c r="O9058" s="12">
        <f t="shared" ca="1" si="638"/>
        <v>-0.61639543876637193</v>
      </c>
      <c r="P9058" s="12">
        <f t="shared" ca="1" si="639"/>
        <v>0.53615963473884931</v>
      </c>
      <c r="Q9058" s="11" t="str">
        <f t="shared" ca="1" si="631"/>
        <v>H</v>
      </c>
    </row>
    <row r="9059" spans="9:17" x14ac:dyDescent="0.25">
      <c r="I9059" s="11">
        <v>9058</v>
      </c>
      <c r="J9059" s="11">
        <f t="shared" ca="1" si="636"/>
        <v>-0.48667932848262285</v>
      </c>
      <c r="K9059" s="11">
        <f t="shared" ca="1" si="637"/>
        <v>3.4625882158656669</v>
      </c>
      <c r="L9059" s="11" t="str">
        <f t="shared" ca="1" si="630"/>
        <v>H</v>
      </c>
      <c r="M9059" s="11"/>
      <c r="N9059" s="11">
        <v>9058</v>
      </c>
      <c r="O9059" s="12">
        <f t="shared" ca="1" si="638"/>
        <v>1.0746915223792111</v>
      </c>
      <c r="P9059" s="12">
        <f t="shared" ca="1" si="639"/>
        <v>2.2017059967531178</v>
      </c>
      <c r="Q9059" s="11" t="str">
        <f t="shared" ca="1" si="631"/>
        <v>H</v>
      </c>
    </row>
    <row r="9060" spans="9:17" x14ac:dyDescent="0.25">
      <c r="I9060" s="11">
        <v>9059</v>
      </c>
      <c r="J9060" s="11">
        <f t="shared" ca="1" si="636"/>
        <v>0.20046907174073758</v>
      </c>
      <c r="K9060" s="11">
        <f t="shared" ca="1" si="637"/>
        <v>1.1932621077572008</v>
      </c>
      <c r="L9060" s="11" t="str">
        <f t="shared" ca="1" si="630"/>
        <v>H</v>
      </c>
      <c r="M9060" s="11"/>
      <c r="N9060" s="11">
        <v>9059</v>
      </c>
      <c r="O9060" s="12">
        <f t="shared" ca="1" si="638"/>
        <v>8.3054976901542454E-2</v>
      </c>
      <c r="P9060" s="12">
        <f t="shared" ca="1" si="639"/>
        <v>3.1676174441623335</v>
      </c>
      <c r="Q9060" s="11" t="str">
        <f t="shared" ca="1" si="631"/>
        <v>H</v>
      </c>
    </row>
    <row r="9061" spans="9:17" x14ac:dyDescent="0.25">
      <c r="I9061" s="11">
        <v>9060</v>
      </c>
      <c r="J9061" s="11">
        <f t="shared" ca="1" si="636"/>
        <v>-1.2013628914346199</v>
      </c>
      <c r="K9061" s="11">
        <f t="shared" ca="1" si="637"/>
        <v>-0.27586516388026272</v>
      </c>
      <c r="L9061" s="11" t="str">
        <f t="shared" ca="1" si="630"/>
        <v>H</v>
      </c>
      <c r="M9061" s="11"/>
      <c r="N9061" s="11">
        <v>9060</v>
      </c>
      <c r="O9061" s="12">
        <f t="shared" ca="1" si="638"/>
        <v>1.6928824198948518</v>
      </c>
      <c r="P9061" s="12">
        <f t="shared" ca="1" si="639"/>
        <v>7.5201672840380374E-2</v>
      </c>
      <c r="Q9061" s="11" t="str">
        <f t="shared" ca="1" si="631"/>
        <v>A</v>
      </c>
    </row>
    <row r="9062" spans="9:17" x14ac:dyDescent="0.25">
      <c r="I9062" s="11">
        <v>9061</v>
      </c>
      <c r="J9062" s="11">
        <f t="shared" ca="1" si="636"/>
        <v>-0.23253880588423648</v>
      </c>
      <c r="K9062" s="11">
        <f t="shared" ca="1" si="637"/>
        <v>2.8895225629809014</v>
      </c>
      <c r="L9062" s="11" t="str">
        <f t="shared" ca="1" si="630"/>
        <v>H</v>
      </c>
      <c r="M9062" s="11"/>
      <c r="N9062" s="11">
        <v>9061</v>
      </c>
      <c r="O9062" s="12">
        <f t="shared" ca="1" si="638"/>
        <v>-0.38035569395818636</v>
      </c>
      <c r="P9062" s="12">
        <f t="shared" ca="1" si="639"/>
        <v>2.1812091995373124</v>
      </c>
      <c r="Q9062" s="11" t="str">
        <f t="shared" ca="1" si="631"/>
        <v>H</v>
      </c>
    </row>
    <row r="9063" spans="9:17" x14ac:dyDescent="0.25">
      <c r="I9063" s="11">
        <v>9062</v>
      </c>
      <c r="J9063" s="11">
        <f t="shared" ca="1" si="636"/>
        <v>1.8593211208331613</v>
      </c>
      <c r="K9063" s="11">
        <f t="shared" ca="1" si="637"/>
        <v>0.18284230798206536</v>
      </c>
      <c r="L9063" s="11" t="str">
        <f t="shared" ca="1" si="630"/>
        <v>A</v>
      </c>
      <c r="M9063" s="11"/>
      <c r="N9063" s="11">
        <v>9062</v>
      </c>
      <c r="O9063" s="12">
        <f t="shared" ca="1" si="638"/>
        <v>0.43939709679691541</v>
      </c>
      <c r="P9063" s="12">
        <f t="shared" ca="1" si="639"/>
        <v>0.3975900405789079</v>
      </c>
      <c r="Q9063" s="11" t="str">
        <f t="shared" ca="1" si="631"/>
        <v>A</v>
      </c>
    </row>
    <row r="9064" spans="9:17" x14ac:dyDescent="0.25">
      <c r="I9064" s="11">
        <v>9063</v>
      </c>
      <c r="J9064" s="11">
        <f t="shared" ca="1" si="636"/>
        <v>1.0760880239508261</v>
      </c>
      <c r="K9064" s="11">
        <f t="shared" ca="1" si="637"/>
        <v>0.72412182250115542</v>
      </c>
      <c r="L9064" s="11" t="str">
        <f t="shared" ca="1" si="630"/>
        <v>A</v>
      </c>
      <c r="M9064" s="11"/>
      <c r="N9064" s="11">
        <v>9063</v>
      </c>
      <c r="O9064" s="12">
        <f t="shared" ca="1" si="638"/>
        <v>-0.28239820709883134</v>
      </c>
      <c r="P9064" s="12">
        <f t="shared" ca="1" si="639"/>
        <v>1.6107326752464348</v>
      </c>
      <c r="Q9064" s="11" t="str">
        <f t="shared" ca="1" si="631"/>
        <v>H</v>
      </c>
    </row>
    <row r="9065" spans="9:17" x14ac:dyDescent="0.25">
      <c r="I9065" s="11">
        <v>9064</v>
      </c>
      <c r="J9065" s="11">
        <f t="shared" ca="1" si="636"/>
        <v>1.3794336791354216</v>
      </c>
      <c r="K9065" s="11">
        <f t="shared" ca="1" si="637"/>
        <v>0.40475524159876475</v>
      </c>
      <c r="L9065" s="11" t="str">
        <f t="shared" ca="1" si="630"/>
        <v>A</v>
      </c>
      <c r="M9065" s="11"/>
      <c r="N9065" s="11">
        <v>9064</v>
      </c>
      <c r="O9065" s="12">
        <f t="shared" ca="1" si="638"/>
        <v>-0.58370192762085615</v>
      </c>
      <c r="P9065" s="12">
        <f t="shared" ca="1" si="639"/>
        <v>-0.44815673505090925</v>
      </c>
      <c r="Q9065" s="11" t="str">
        <f t="shared" ca="1" si="631"/>
        <v>H</v>
      </c>
    </row>
    <row r="9066" spans="9:17" x14ac:dyDescent="0.25">
      <c r="I9066" s="11">
        <v>9065</v>
      </c>
      <c r="J9066" s="11">
        <f t="shared" ca="1" si="636"/>
        <v>0.6470141501726816</v>
      </c>
      <c r="K9066" s="11">
        <f t="shared" ca="1" si="637"/>
        <v>1.3033467145279696</v>
      </c>
      <c r="L9066" s="11" t="str">
        <f t="shared" ca="1" si="630"/>
        <v>H</v>
      </c>
      <c r="M9066" s="11"/>
      <c r="N9066" s="11">
        <v>9065</v>
      </c>
      <c r="O9066" s="12">
        <f t="shared" ca="1" si="638"/>
        <v>2.8368858401230597</v>
      </c>
      <c r="P9066" s="12">
        <f t="shared" ca="1" si="639"/>
        <v>0.44435631087293637</v>
      </c>
      <c r="Q9066" s="11" t="str">
        <f t="shared" ca="1" si="631"/>
        <v>A</v>
      </c>
    </row>
    <row r="9067" spans="9:17" x14ac:dyDescent="0.25">
      <c r="I9067" s="11">
        <v>9066</v>
      </c>
      <c r="J9067" s="11">
        <f t="shared" ca="1" si="636"/>
        <v>2.352515366308416</v>
      </c>
      <c r="K9067" s="11">
        <f t="shared" ca="1" si="637"/>
        <v>1.5891916143454561</v>
      </c>
      <c r="L9067" s="11" t="str">
        <f t="shared" ca="1" si="630"/>
        <v>A</v>
      </c>
      <c r="M9067" s="11"/>
      <c r="N9067" s="11">
        <v>9066</v>
      </c>
      <c r="O9067" s="12">
        <f t="shared" ca="1" si="638"/>
        <v>-0.71118470941383993</v>
      </c>
      <c r="P9067" s="12">
        <f t="shared" ca="1" si="639"/>
        <v>1.789906767934907</v>
      </c>
      <c r="Q9067" s="11" t="str">
        <f t="shared" ca="1" si="631"/>
        <v>H</v>
      </c>
    </row>
    <row r="9068" spans="9:17" x14ac:dyDescent="0.25">
      <c r="I9068" s="11">
        <v>9067</v>
      </c>
      <c r="J9068" s="11">
        <f t="shared" ca="1" si="636"/>
        <v>0.94860415665824505</v>
      </c>
      <c r="K9068" s="11">
        <f t="shared" ca="1" si="637"/>
        <v>1.0370705354614724</v>
      </c>
      <c r="L9068" s="11" t="str">
        <f t="shared" ca="1" si="630"/>
        <v>H</v>
      </c>
      <c r="M9068" s="11"/>
      <c r="N9068" s="11">
        <v>9067</v>
      </c>
      <c r="O9068" s="12">
        <f t="shared" ca="1" si="638"/>
        <v>-0.62511209143838364</v>
      </c>
      <c r="P9068" s="12">
        <f t="shared" ca="1" si="639"/>
        <v>-0.47236774883105359</v>
      </c>
      <c r="Q9068" s="11" t="str">
        <f t="shared" ca="1" si="631"/>
        <v>H</v>
      </c>
    </row>
    <row r="9069" spans="9:17" x14ac:dyDescent="0.25">
      <c r="I9069" s="11">
        <v>9068</v>
      </c>
      <c r="J9069" s="11">
        <f t="shared" ca="1" si="636"/>
        <v>-7.6567017166050966E-2</v>
      </c>
      <c r="K9069" s="11">
        <f t="shared" ca="1" si="637"/>
        <v>6.5154123842488643E-2</v>
      </c>
      <c r="L9069" s="11" t="str">
        <f t="shared" ca="1" si="630"/>
        <v>H</v>
      </c>
      <c r="M9069" s="11"/>
      <c r="N9069" s="11">
        <v>9068</v>
      </c>
      <c r="O9069" s="12">
        <f t="shared" ca="1" si="638"/>
        <v>0.3989414741409662</v>
      </c>
      <c r="P9069" s="12">
        <f t="shared" ca="1" si="639"/>
        <v>0.97828143916616961</v>
      </c>
      <c r="Q9069" s="11" t="str">
        <f t="shared" ca="1" si="631"/>
        <v>H</v>
      </c>
    </row>
    <row r="9070" spans="9:17" x14ac:dyDescent="0.25">
      <c r="I9070" s="11">
        <v>9069</v>
      </c>
      <c r="J9070" s="11">
        <f t="shared" ca="1" si="636"/>
        <v>0.93709666788473256</v>
      </c>
      <c r="K9070" s="11">
        <f t="shared" ca="1" si="637"/>
        <v>3.8368462392490077</v>
      </c>
      <c r="L9070" s="11" t="str">
        <f t="shared" ca="1" si="630"/>
        <v>H</v>
      </c>
      <c r="M9070" s="11"/>
      <c r="N9070" s="11">
        <v>9069</v>
      </c>
      <c r="O9070" s="12">
        <f t="shared" ca="1" si="638"/>
        <v>-1.2354177284017915</v>
      </c>
      <c r="P9070" s="12">
        <f t="shared" ca="1" si="639"/>
        <v>0.24278345727606421</v>
      </c>
      <c r="Q9070" s="11" t="str">
        <f t="shared" ca="1" si="631"/>
        <v>H</v>
      </c>
    </row>
    <row r="9071" spans="9:17" x14ac:dyDescent="0.25">
      <c r="I9071" s="11">
        <v>9070</v>
      </c>
      <c r="J9071" s="11">
        <f t="shared" ca="1" si="636"/>
        <v>1.7103389385020691</v>
      </c>
      <c r="K9071" s="11">
        <f t="shared" ca="1" si="637"/>
        <v>2.7901761976362578</v>
      </c>
      <c r="L9071" s="11" t="str">
        <f t="shared" ca="1" si="630"/>
        <v>H</v>
      </c>
      <c r="M9071" s="11"/>
      <c r="N9071" s="11">
        <v>9070</v>
      </c>
      <c r="O9071" s="12">
        <f t="shared" ca="1" si="638"/>
        <v>0.76232450275935471</v>
      </c>
      <c r="P9071" s="12">
        <f t="shared" ca="1" si="639"/>
        <v>2.4612306060068994</v>
      </c>
      <c r="Q9071" s="11" t="str">
        <f t="shared" ca="1" si="631"/>
        <v>H</v>
      </c>
    </row>
    <row r="9072" spans="9:17" x14ac:dyDescent="0.25">
      <c r="I9072" s="11">
        <v>9071</v>
      </c>
      <c r="J9072" s="11">
        <f t="shared" ca="1" si="636"/>
        <v>1.6472552849704962</v>
      </c>
      <c r="K9072" s="11">
        <f t="shared" ca="1" si="637"/>
        <v>4.2060676353718476</v>
      </c>
      <c r="L9072" s="11" t="str">
        <f t="shared" ca="1" si="630"/>
        <v>H</v>
      </c>
      <c r="M9072" s="11"/>
      <c r="N9072" s="11">
        <v>9071</v>
      </c>
      <c r="O9072" s="12">
        <f t="shared" ca="1" si="638"/>
        <v>-4.7802213811503402E-2</v>
      </c>
      <c r="P9072" s="12">
        <f t="shared" ca="1" si="639"/>
        <v>1.0174625375284601</v>
      </c>
      <c r="Q9072" s="11" t="str">
        <f t="shared" ca="1" si="631"/>
        <v>H</v>
      </c>
    </row>
    <row r="9073" spans="9:17" x14ac:dyDescent="0.25">
      <c r="I9073" s="11">
        <v>9072</v>
      </c>
      <c r="J9073" s="11">
        <f t="shared" ca="1" si="636"/>
        <v>2.2720191322719514</v>
      </c>
      <c r="K9073" s="11">
        <f t="shared" ca="1" si="637"/>
        <v>2.6845288377530085</v>
      </c>
      <c r="L9073" s="11" t="str">
        <f t="shared" ca="1" si="630"/>
        <v>H</v>
      </c>
      <c r="M9073" s="11"/>
      <c r="N9073" s="11">
        <v>9072</v>
      </c>
      <c r="O9073" s="12">
        <f t="shared" ca="1" si="638"/>
        <v>0.18291769974893729</v>
      </c>
      <c r="P9073" s="12">
        <f t="shared" ca="1" si="639"/>
        <v>0.43293266487945103</v>
      </c>
      <c r="Q9073" s="11" t="str">
        <f t="shared" ca="1" si="631"/>
        <v>H</v>
      </c>
    </row>
    <row r="9074" spans="9:17" x14ac:dyDescent="0.25">
      <c r="I9074" s="11">
        <v>9073</v>
      </c>
      <c r="J9074" s="11">
        <f t="shared" ca="1" si="636"/>
        <v>3.4274501687683898</v>
      </c>
      <c r="K9074" s="11">
        <f t="shared" ca="1" si="637"/>
        <v>1.9751243357875106</v>
      </c>
      <c r="L9074" s="11" t="str">
        <f t="shared" ca="1" si="630"/>
        <v>A</v>
      </c>
      <c r="M9074" s="11"/>
      <c r="N9074" s="11">
        <v>9073</v>
      </c>
      <c r="O9074" s="12">
        <f t="shared" ca="1" si="638"/>
        <v>0.37994872996995793</v>
      </c>
      <c r="P9074" s="12">
        <f t="shared" ca="1" si="639"/>
        <v>-0.7408317014817436</v>
      </c>
      <c r="Q9074" s="11" t="str">
        <f t="shared" ca="1" si="631"/>
        <v>A</v>
      </c>
    </row>
    <row r="9075" spans="9:17" x14ac:dyDescent="0.25">
      <c r="I9075" s="11">
        <v>9074</v>
      </c>
      <c r="J9075" s="11">
        <f t="shared" ca="1" si="636"/>
        <v>2.3486238512170377</v>
      </c>
      <c r="K9075" s="11">
        <f t="shared" ca="1" si="637"/>
        <v>2.4732975185366652</v>
      </c>
      <c r="L9075" s="11" t="str">
        <f t="shared" ca="1" si="630"/>
        <v>H</v>
      </c>
      <c r="M9075" s="11"/>
      <c r="N9075" s="11">
        <v>9074</v>
      </c>
      <c r="O9075" s="12">
        <f t="shared" ca="1" si="638"/>
        <v>0.56195578433671911</v>
      </c>
      <c r="P9075" s="12">
        <f t="shared" ca="1" si="639"/>
        <v>0.36775530643698606</v>
      </c>
      <c r="Q9075" s="11" t="str">
        <f t="shared" ca="1" si="631"/>
        <v>A</v>
      </c>
    </row>
    <row r="9076" spans="9:17" x14ac:dyDescent="0.25">
      <c r="I9076" s="11">
        <v>9075</v>
      </c>
      <c r="J9076" s="11">
        <f t="shared" ca="1" si="636"/>
        <v>-0.65718154990219368</v>
      </c>
      <c r="K9076" s="11">
        <f t="shared" ca="1" si="637"/>
        <v>2.6353696700985241</v>
      </c>
      <c r="L9076" s="11" t="str">
        <f t="shared" ca="1" si="630"/>
        <v>H</v>
      </c>
      <c r="M9076" s="11"/>
      <c r="N9076" s="11">
        <v>9075</v>
      </c>
      <c r="O9076" s="12">
        <f t="shared" ca="1" si="638"/>
        <v>-9.5135356199469445E-3</v>
      </c>
      <c r="P9076" s="12">
        <f t="shared" ca="1" si="639"/>
        <v>1.4657420680365489</v>
      </c>
      <c r="Q9076" s="11" t="str">
        <f t="shared" ca="1" si="631"/>
        <v>H</v>
      </c>
    </row>
    <row r="9077" spans="9:17" x14ac:dyDescent="0.25">
      <c r="I9077" s="11">
        <v>9076</v>
      </c>
      <c r="J9077" s="11">
        <f t="shared" ca="1" si="636"/>
        <v>-1.0011419745260439</v>
      </c>
      <c r="K9077" s="11">
        <f t="shared" ca="1" si="637"/>
        <v>3.9101062018518915</v>
      </c>
      <c r="L9077" s="11" t="str">
        <f t="shared" ca="1" si="630"/>
        <v>H</v>
      </c>
      <c r="M9077" s="11"/>
      <c r="N9077" s="11">
        <v>9076</v>
      </c>
      <c r="O9077" s="12">
        <f t="shared" ca="1" si="638"/>
        <v>1.4706672576864981</v>
      </c>
      <c r="P9077" s="12">
        <f t="shared" ca="1" si="639"/>
        <v>1.6540202524501091</v>
      </c>
      <c r="Q9077" s="11" t="str">
        <f t="shared" ca="1" si="631"/>
        <v>H</v>
      </c>
    </row>
    <row r="9078" spans="9:17" x14ac:dyDescent="0.25">
      <c r="I9078" s="11">
        <v>9077</v>
      </c>
      <c r="J9078" s="11">
        <f t="shared" ca="1" si="636"/>
        <v>-1.1236982318185191</v>
      </c>
      <c r="K9078" s="11">
        <f t="shared" ca="1" si="637"/>
        <v>0.51997864640061264</v>
      </c>
      <c r="L9078" s="11" t="str">
        <f t="shared" ca="1" si="630"/>
        <v>H</v>
      </c>
      <c r="M9078" s="11"/>
      <c r="N9078" s="11">
        <v>9077</v>
      </c>
      <c r="O9078" s="12">
        <f t="shared" ca="1" si="638"/>
        <v>1.0118466612771484</v>
      </c>
      <c r="P9078" s="12">
        <f t="shared" ca="1" si="639"/>
        <v>1.2989040187450109</v>
      </c>
      <c r="Q9078" s="11" t="str">
        <f t="shared" ca="1" si="631"/>
        <v>H</v>
      </c>
    </row>
    <row r="9079" spans="9:17" x14ac:dyDescent="0.25">
      <c r="I9079" s="11">
        <v>9078</v>
      </c>
      <c r="J9079" s="11">
        <f t="shared" ca="1" si="636"/>
        <v>0.32837477317548147</v>
      </c>
      <c r="K9079" s="11">
        <f t="shared" ca="1" si="637"/>
        <v>0.38655171491653406</v>
      </c>
      <c r="L9079" s="11" t="str">
        <f t="shared" ca="1" si="630"/>
        <v>H</v>
      </c>
      <c r="M9079" s="11"/>
      <c r="N9079" s="11">
        <v>9078</v>
      </c>
      <c r="O9079" s="12">
        <f t="shared" ca="1" si="638"/>
        <v>1.3274967225179364</v>
      </c>
      <c r="P9079" s="12">
        <f t="shared" ca="1" si="639"/>
        <v>3.0124976861351791</v>
      </c>
      <c r="Q9079" s="11" t="str">
        <f t="shared" ca="1" si="631"/>
        <v>H</v>
      </c>
    </row>
    <row r="9080" spans="9:17" x14ac:dyDescent="0.25">
      <c r="I9080" s="11">
        <v>9079</v>
      </c>
      <c r="J9080" s="11">
        <f t="shared" ca="1" si="636"/>
        <v>1.4310094577277881</v>
      </c>
      <c r="K9080" s="11">
        <f t="shared" ca="1" si="637"/>
        <v>1.270547813849404</v>
      </c>
      <c r="L9080" s="11" t="str">
        <f t="shared" ca="1" si="630"/>
        <v>A</v>
      </c>
      <c r="M9080" s="11"/>
      <c r="N9080" s="11">
        <v>9079</v>
      </c>
      <c r="O9080" s="12">
        <f t="shared" ca="1" si="638"/>
        <v>0.91090218712909954</v>
      </c>
      <c r="P9080" s="12">
        <f t="shared" ca="1" si="639"/>
        <v>1.7710356257347089</v>
      </c>
      <c r="Q9080" s="11" t="str">
        <f t="shared" ca="1" si="631"/>
        <v>H</v>
      </c>
    </row>
    <row r="9081" spans="9:17" x14ac:dyDescent="0.25">
      <c r="I9081" s="11">
        <v>9080</v>
      </c>
      <c r="J9081" s="11">
        <f t="shared" ca="1" si="636"/>
        <v>-1.6456733180937952</v>
      </c>
      <c r="K9081" s="11">
        <f t="shared" ca="1" si="637"/>
        <v>1.1165419067389686</v>
      </c>
      <c r="L9081" s="11" t="str">
        <f t="shared" ca="1" si="630"/>
        <v>H</v>
      </c>
      <c r="M9081" s="11"/>
      <c r="N9081" s="11">
        <v>9080</v>
      </c>
      <c r="O9081" s="12">
        <f t="shared" ca="1" si="638"/>
        <v>1.4602847263508771</v>
      </c>
      <c r="P9081" s="12">
        <f t="shared" ca="1" si="639"/>
        <v>-0.75471007016866998</v>
      </c>
      <c r="Q9081" s="11" t="str">
        <f t="shared" ca="1" si="631"/>
        <v>A</v>
      </c>
    </row>
    <row r="9082" spans="9:17" x14ac:dyDescent="0.25">
      <c r="I9082" s="11">
        <v>9081</v>
      </c>
      <c r="J9082" s="11">
        <f t="shared" ca="1" si="636"/>
        <v>0.50566048259934138</v>
      </c>
      <c r="K9082" s="11">
        <f t="shared" ca="1" si="637"/>
        <v>2.4298177368898521</v>
      </c>
      <c r="L9082" s="11" t="str">
        <f t="shared" ca="1" si="630"/>
        <v>H</v>
      </c>
      <c r="M9082" s="11"/>
      <c r="N9082" s="11">
        <v>9081</v>
      </c>
      <c r="O9082" s="12">
        <f t="shared" ca="1" si="638"/>
        <v>1.7618335298517478</v>
      </c>
      <c r="P9082" s="12">
        <f t="shared" ca="1" si="639"/>
        <v>1.30081138534066</v>
      </c>
      <c r="Q9082" s="11" t="str">
        <f t="shared" ca="1" si="631"/>
        <v>A</v>
      </c>
    </row>
    <row r="9083" spans="9:17" x14ac:dyDescent="0.25">
      <c r="I9083" s="11">
        <v>9082</v>
      </c>
      <c r="J9083" s="11">
        <f t="shared" ca="1" si="636"/>
        <v>1.1895893336429586</v>
      </c>
      <c r="K9083" s="11">
        <f t="shared" ca="1" si="637"/>
        <v>2.8968399201802404</v>
      </c>
      <c r="L9083" s="11" t="str">
        <f t="shared" ca="1" si="630"/>
        <v>H</v>
      </c>
      <c r="M9083" s="11"/>
      <c r="N9083" s="11">
        <v>9082</v>
      </c>
      <c r="O9083" s="12">
        <f t="shared" ca="1" si="638"/>
        <v>1.1952944214721044</v>
      </c>
      <c r="P9083" s="12">
        <f t="shared" ca="1" si="639"/>
        <v>-0.83897992852355241</v>
      </c>
      <c r="Q9083" s="11" t="str">
        <f t="shared" ca="1" si="631"/>
        <v>A</v>
      </c>
    </row>
    <row r="9084" spans="9:17" x14ac:dyDescent="0.25">
      <c r="I9084" s="11">
        <v>9083</v>
      </c>
      <c r="J9084" s="11">
        <f t="shared" ca="1" si="636"/>
        <v>3.1508264422187566</v>
      </c>
      <c r="K9084" s="11">
        <f t="shared" ca="1" si="637"/>
        <v>2.8635367776312575</v>
      </c>
      <c r="L9084" s="11" t="str">
        <f t="shared" ca="1" si="630"/>
        <v>A</v>
      </c>
      <c r="M9084" s="11"/>
      <c r="N9084" s="11">
        <v>9083</v>
      </c>
      <c r="O9084" s="12">
        <f t="shared" ca="1" si="638"/>
        <v>0.17137392198544421</v>
      </c>
      <c r="P9084" s="12">
        <f t="shared" ca="1" si="639"/>
        <v>2.4941848625663443</v>
      </c>
      <c r="Q9084" s="11" t="str">
        <f t="shared" ca="1" si="631"/>
        <v>H</v>
      </c>
    </row>
    <row r="9085" spans="9:17" x14ac:dyDescent="0.25">
      <c r="I9085" s="11">
        <v>9084</v>
      </c>
      <c r="J9085" s="11">
        <f t="shared" ca="1" si="636"/>
        <v>0.9552848272450728</v>
      </c>
      <c r="K9085" s="11">
        <f t="shared" ca="1" si="637"/>
        <v>2.4093200667923949</v>
      </c>
      <c r="L9085" s="11" t="str">
        <f t="shared" ca="1" si="630"/>
        <v>H</v>
      </c>
      <c r="M9085" s="11"/>
      <c r="N9085" s="11">
        <v>9084</v>
      </c>
      <c r="O9085" s="12">
        <f t="shared" ca="1" si="638"/>
        <v>-5.0262170095650149E-2</v>
      </c>
      <c r="P9085" s="12">
        <f t="shared" ca="1" si="639"/>
        <v>2.0984085867475697</v>
      </c>
      <c r="Q9085" s="11" t="str">
        <f t="shared" ca="1" si="631"/>
        <v>H</v>
      </c>
    </row>
    <row r="9086" spans="9:17" x14ac:dyDescent="0.25">
      <c r="I9086" s="11">
        <v>9085</v>
      </c>
      <c r="J9086" s="11">
        <f t="shared" ca="1" si="636"/>
        <v>1.213419429918317</v>
      </c>
      <c r="K9086" s="11">
        <f t="shared" ca="1" si="637"/>
        <v>2.891017142205925</v>
      </c>
      <c r="L9086" s="11" t="str">
        <f t="shared" ca="1" si="630"/>
        <v>H</v>
      </c>
      <c r="M9086" s="11"/>
      <c r="N9086" s="11">
        <v>9085</v>
      </c>
      <c r="O9086" s="12">
        <f t="shared" ca="1" si="638"/>
        <v>0.92786751644941401</v>
      </c>
      <c r="P9086" s="12">
        <f t="shared" ca="1" si="639"/>
        <v>3.0849980465416671</v>
      </c>
      <c r="Q9086" s="11" t="str">
        <f t="shared" ca="1" si="631"/>
        <v>H</v>
      </c>
    </row>
    <row r="9087" spans="9:17" x14ac:dyDescent="0.25">
      <c r="I9087" s="11">
        <v>9086</v>
      </c>
      <c r="J9087" s="11">
        <f t="shared" ca="1" si="636"/>
        <v>1.1629333662970027</v>
      </c>
      <c r="K9087" s="11">
        <f t="shared" ca="1" si="637"/>
        <v>1.9785725817679969</v>
      </c>
      <c r="L9087" s="11" t="str">
        <f t="shared" ca="1" si="630"/>
        <v>H</v>
      </c>
      <c r="M9087" s="11"/>
      <c r="N9087" s="11">
        <v>9086</v>
      </c>
      <c r="O9087" s="12">
        <f t="shared" ca="1" si="638"/>
        <v>-3.8568631355451855E-2</v>
      </c>
      <c r="P9087" s="12">
        <f t="shared" ca="1" si="639"/>
        <v>1.9141003726325296</v>
      </c>
      <c r="Q9087" s="11" t="str">
        <f t="shared" ca="1" si="631"/>
        <v>H</v>
      </c>
    </row>
    <row r="9088" spans="9:17" x14ac:dyDescent="0.25">
      <c r="I9088" s="11">
        <v>9087</v>
      </c>
      <c r="J9088" s="11">
        <f t="shared" ca="1" si="636"/>
        <v>3.8698500623414627</v>
      </c>
      <c r="K9088" s="11">
        <f t="shared" ca="1" si="637"/>
        <v>1.8595206102605382</v>
      </c>
      <c r="L9088" s="11" t="str">
        <f t="shared" ca="1" si="630"/>
        <v>A</v>
      </c>
      <c r="M9088" s="11"/>
      <c r="N9088" s="11">
        <v>9087</v>
      </c>
      <c r="O9088" s="12">
        <f t="shared" ca="1" si="638"/>
        <v>1.1914352681349925</v>
      </c>
      <c r="P9088" s="12">
        <f t="shared" ca="1" si="639"/>
        <v>3.233804446927691</v>
      </c>
      <c r="Q9088" s="11" t="str">
        <f t="shared" ca="1" si="631"/>
        <v>H</v>
      </c>
    </row>
    <row r="9089" spans="9:17" x14ac:dyDescent="0.25">
      <c r="I9089" s="11">
        <v>9088</v>
      </c>
      <c r="J9089" s="11">
        <f t="shared" ca="1" si="636"/>
        <v>1.5828039668551888</v>
      </c>
      <c r="K9089" s="11">
        <f t="shared" ca="1" si="637"/>
        <v>2.092519970142551</v>
      </c>
      <c r="L9089" s="11" t="str">
        <f t="shared" ca="1" si="630"/>
        <v>H</v>
      </c>
      <c r="M9089" s="11"/>
      <c r="N9089" s="11">
        <v>9088</v>
      </c>
      <c r="O9089" s="12">
        <f t="shared" ca="1" si="638"/>
        <v>2.7791154056590726</v>
      </c>
      <c r="P9089" s="12">
        <f t="shared" ca="1" si="639"/>
        <v>-1.1365518924031304</v>
      </c>
      <c r="Q9089" s="11" t="str">
        <f t="shared" ca="1" si="631"/>
        <v>A</v>
      </c>
    </row>
    <row r="9090" spans="9:17" x14ac:dyDescent="0.25">
      <c r="I9090" s="11">
        <v>9089</v>
      </c>
      <c r="J9090" s="11">
        <f t="shared" ca="1" si="636"/>
        <v>1.6823764589316537</v>
      </c>
      <c r="K9090" s="11">
        <f t="shared" ca="1" si="637"/>
        <v>3.1892584112818287</v>
      </c>
      <c r="L9090" s="11" t="str">
        <f t="shared" ca="1" si="630"/>
        <v>H</v>
      </c>
      <c r="M9090" s="11"/>
      <c r="N9090" s="11">
        <v>9089</v>
      </c>
      <c r="O9090" s="12">
        <f t="shared" ca="1" si="638"/>
        <v>-0.64290219118573799</v>
      </c>
      <c r="P9090" s="12">
        <f t="shared" ca="1" si="639"/>
        <v>-0.82923920993949607</v>
      </c>
      <c r="Q9090" s="11" t="str">
        <f t="shared" ca="1" si="631"/>
        <v>A</v>
      </c>
    </row>
    <row r="9091" spans="9:17" x14ac:dyDescent="0.25">
      <c r="I9091" s="11">
        <v>9090</v>
      </c>
      <c r="J9091" s="11">
        <f t="shared" ref="J9091:J9154" ca="1" si="640">NORMINV(RAND(), $D$3,$F$3)</f>
        <v>-1.4158115931419117</v>
      </c>
      <c r="K9091" s="11">
        <f t="shared" ref="K9091:K9154" ca="1" si="641">NORMINV(RAND(), $D$2,$F$2)</f>
        <v>0.75559855992831948</v>
      </c>
      <c r="L9091" s="11" t="str">
        <f t="shared" ca="1" si="630"/>
        <v>H</v>
      </c>
      <c r="M9091" s="11"/>
      <c r="N9091" s="11">
        <v>9090</v>
      </c>
      <c r="O9091" s="12">
        <f t="shared" ref="O9091:O9154" ca="1" si="642">NORMINV(RAND(), $D$11,$F$11)</f>
        <v>-1.6258242787520636</v>
      </c>
      <c r="P9091" s="12">
        <f t="shared" ref="P9091:P9154" ca="1" si="643">NORMINV(RAND(), $D$10,$F$10)</f>
        <v>0.8207514942497689</v>
      </c>
      <c r="Q9091" s="11" t="str">
        <f t="shared" ca="1" si="631"/>
        <v>H</v>
      </c>
    </row>
    <row r="9092" spans="9:17" x14ac:dyDescent="0.25">
      <c r="I9092" s="11">
        <v>9091</v>
      </c>
      <c r="J9092" s="11">
        <f t="shared" ca="1" si="640"/>
        <v>1.6423216818112796</v>
      </c>
      <c r="K9092" s="11">
        <f t="shared" ca="1" si="641"/>
        <v>2.5759301024620846</v>
      </c>
      <c r="L9092" s="11" t="str">
        <f t="shared" ca="1" si="630"/>
        <v>H</v>
      </c>
      <c r="M9092" s="11"/>
      <c r="N9092" s="11">
        <v>9091</v>
      </c>
      <c r="O9092" s="12">
        <f t="shared" ca="1" si="642"/>
        <v>-0.45232735891710629</v>
      </c>
      <c r="P9092" s="12">
        <f t="shared" ca="1" si="643"/>
        <v>2.5223675938024162</v>
      </c>
      <c r="Q9092" s="11" t="str">
        <f t="shared" ca="1" si="631"/>
        <v>H</v>
      </c>
    </row>
    <row r="9093" spans="9:17" x14ac:dyDescent="0.25">
      <c r="I9093" s="11">
        <v>9092</v>
      </c>
      <c r="J9093" s="11">
        <f t="shared" ca="1" si="640"/>
        <v>1.5572955489983178</v>
      </c>
      <c r="K9093" s="11">
        <f t="shared" ca="1" si="641"/>
        <v>1.3154676970056109</v>
      </c>
      <c r="L9093" s="11" t="str">
        <f t="shared" ca="1" si="630"/>
        <v>A</v>
      </c>
      <c r="M9093" s="11"/>
      <c r="N9093" s="11">
        <v>9092</v>
      </c>
      <c r="O9093" s="12">
        <f t="shared" ca="1" si="642"/>
        <v>0.74083977556688052</v>
      </c>
      <c r="P9093" s="12">
        <f t="shared" ca="1" si="643"/>
        <v>1.0223863045387811</v>
      </c>
      <c r="Q9093" s="11" t="str">
        <f t="shared" ca="1" si="631"/>
        <v>H</v>
      </c>
    </row>
    <row r="9094" spans="9:17" x14ac:dyDescent="0.25">
      <c r="I9094" s="11">
        <v>9093</v>
      </c>
      <c r="J9094" s="11">
        <f t="shared" ca="1" si="640"/>
        <v>-0.55857443878187241</v>
      </c>
      <c r="K9094" s="11">
        <f t="shared" ca="1" si="641"/>
        <v>1.3642303365486725</v>
      </c>
      <c r="L9094" s="11" t="str">
        <f t="shared" ca="1" si="630"/>
        <v>H</v>
      </c>
      <c r="M9094" s="11"/>
      <c r="N9094" s="11">
        <v>9093</v>
      </c>
      <c r="O9094" s="12">
        <f t="shared" ca="1" si="642"/>
        <v>-1.8513707349337702</v>
      </c>
      <c r="P9094" s="12">
        <f t="shared" ca="1" si="643"/>
        <v>0.16464313648304829</v>
      </c>
      <c r="Q9094" s="11" t="str">
        <f t="shared" ca="1" si="631"/>
        <v>H</v>
      </c>
    </row>
    <row r="9095" spans="9:17" x14ac:dyDescent="0.25">
      <c r="I9095" s="11">
        <v>9094</v>
      </c>
      <c r="J9095" s="11">
        <f t="shared" ca="1" si="640"/>
        <v>-0.84226337242144489</v>
      </c>
      <c r="K9095" s="11">
        <f t="shared" ca="1" si="641"/>
        <v>2.7279348207645819</v>
      </c>
      <c r="L9095" s="11" t="str">
        <f t="shared" ca="1" si="630"/>
        <v>H</v>
      </c>
      <c r="M9095" s="11"/>
      <c r="N9095" s="11">
        <v>9094</v>
      </c>
      <c r="O9095" s="12">
        <f t="shared" ca="1" si="642"/>
        <v>0.3896232241137072</v>
      </c>
      <c r="P9095" s="12">
        <f t="shared" ca="1" si="643"/>
        <v>1.877621264766395</v>
      </c>
      <c r="Q9095" s="11" t="str">
        <f t="shared" ca="1" si="631"/>
        <v>H</v>
      </c>
    </row>
    <row r="9096" spans="9:17" x14ac:dyDescent="0.25">
      <c r="I9096" s="11">
        <v>9095</v>
      </c>
      <c r="J9096" s="11">
        <f t="shared" ca="1" si="640"/>
        <v>-1.9527096951230014</v>
      </c>
      <c r="K9096" s="11">
        <f t="shared" ca="1" si="641"/>
        <v>2.2026724698535456</v>
      </c>
      <c r="L9096" s="11" t="str">
        <f t="shared" ca="1" si="630"/>
        <v>H</v>
      </c>
      <c r="M9096" s="11"/>
      <c r="N9096" s="11">
        <v>9095</v>
      </c>
      <c r="O9096" s="12">
        <f t="shared" ca="1" si="642"/>
        <v>0.49495962982314423</v>
      </c>
      <c r="P9096" s="12">
        <f t="shared" ca="1" si="643"/>
        <v>1.8039833290305571</v>
      </c>
      <c r="Q9096" s="11" t="str">
        <f t="shared" ca="1" si="631"/>
        <v>H</v>
      </c>
    </row>
    <row r="9097" spans="9:17" x14ac:dyDescent="0.25">
      <c r="I9097" s="11">
        <v>9096</v>
      </c>
      <c r="J9097" s="11">
        <f t="shared" ca="1" si="640"/>
        <v>0.81347517984032214</v>
      </c>
      <c r="K9097" s="11">
        <f t="shared" ca="1" si="641"/>
        <v>4.7054712019142411</v>
      </c>
      <c r="L9097" s="11" t="str">
        <f t="shared" ca="1" si="630"/>
        <v>H</v>
      </c>
      <c r="M9097" s="11"/>
      <c r="N9097" s="11">
        <v>9096</v>
      </c>
      <c r="O9097" s="12">
        <f t="shared" ca="1" si="642"/>
        <v>0.1487849955627219</v>
      </c>
      <c r="P9097" s="12">
        <f t="shared" ca="1" si="643"/>
        <v>0.79336368449638606</v>
      </c>
      <c r="Q9097" s="11" t="str">
        <f t="shared" ca="1" si="631"/>
        <v>H</v>
      </c>
    </row>
    <row r="9098" spans="9:17" x14ac:dyDescent="0.25">
      <c r="I9098" s="11">
        <v>9097</v>
      </c>
      <c r="J9098" s="11">
        <f t="shared" ca="1" si="640"/>
        <v>-0.86918826805056437</v>
      </c>
      <c r="K9098" s="11">
        <f t="shared" ca="1" si="641"/>
        <v>0.69738531085226585</v>
      </c>
      <c r="L9098" s="11" t="str">
        <f t="shared" ca="1" si="630"/>
        <v>H</v>
      </c>
      <c r="M9098" s="11"/>
      <c r="N9098" s="11">
        <v>9097</v>
      </c>
      <c r="O9098" s="12">
        <f t="shared" ca="1" si="642"/>
        <v>-1.4248111711217075</v>
      </c>
      <c r="P9098" s="12">
        <f t="shared" ca="1" si="643"/>
        <v>1.0809497704237916</v>
      </c>
      <c r="Q9098" s="11" t="str">
        <f t="shared" ca="1" si="631"/>
        <v>H</v>
      </c>
    </row>
    <row r="9099" spans="9:17" x14ac:dyDescent="0.25">
      <c r="I9099" s="11">
        <v>9098</v>
      </c>
      <c r="J9099" s="11">
        <f t="shared" ca="1" si="640"/>
        <v>-2.1907162287484168</v>
      </c>
      <c r="K9099" s="11">
        <f t="shared" ca="1" si="641"/>
        <v>1.9423133867733235</v>
      </c>
      <c r="L9099" s="11" t="str">
        <f t="shared" ca="1" si="630"/>
        <v>H</v>
      </c>
      <c r="M9099" s="11"/>
      <c r="N9099" s="11">
        <v>9098</v>
      </c>
      <c r="O9099" s="12">
        <f t="shared" ca="1" si="642"/>
        <v>0.23766390096840961</v>
      </c>
      <c r="P9099" s="12">
        <f t="shared" ca="1" si="643"/>
        <v>0.90772350718950623</v>
      </c>
      <c r="Q9099" s="11" t="str">
        <f t="shared" ca="1" si="631"/>
        <v>H</v>
      </c>
    </row>
    <row r="9100" spans="9:17" x14ac:dyDescent="0.25">
      <c r="I9100" s="11">
        <v>9099</v>
      </c>
      <c r="J9100" s="11">
        <f t="shared" ca="1" si="640"/>
        <v>0.14073797169340829</v>
      </c>
      <c r="K9100" s="11">
        <f t="shared" ca="1" si="641"/>
        <v>2.6997878389888621</v>
      </c>
      <c r="L9100" s="11" t="str">
        <f t="shared" ca="1" si="630"/>
        <v>H</v>
      </c>
      <c r="M9100" s="11"/>
      <c r="N9100" s="11">
        <v>9099</v>
      </c>
      <c r="O9100" s="12">
        <f t="shared" ca="1" si="642"/>
        <v>0.79747330113051573</v>
      </c>
      <c r="P9100" s="12">
        <f t="shared" ca="1" si="643"/>
        <v>-0.11757470444156404</v>
      </c>
      <c r="Q9100" s="11" t="str">
        <f t="shared" ca="1" si="631"/>
        <v>A</v>
      </c>
    </row>
    <row r="9101" spans="9:17" x14ac:dyDescent="0.25">
      <c r="I9101" s="11">
        <v>9100</v>
      </c>
      <c r="J9101" s="11">
        <f t="shared" ca="1" si="640"/>
        <v>-1.3096188111699818</v>
      </c>
      <c r="K9101" s="11">
        <f t="shared" ca="1" si="641"/>
        <v>3.0668872276935701</v>
      </c>
      <c r="L9101" s="11" t="str">
        <f t="shared" ca="1" si="630"/>
        <v>H</v>
      </c>
      <c r="M9101" s="11"/>
      <c r="N9101" s="11">
        <v>9100</v>
      </c>
      <c r="O9101" s="12">
        <f t="shared" ca="1" si="642"/>
        <v>-0.76362809900944417</v>
      </c>
      <c r="P9101" s="12">
        <f t="shared" ca="1" si="643"/>
        <v>2.5399437387839514</v>
      </c>
      <c r="Q9101" s="11" t="str">
        <f t="shared" ca="1" si="631"/>
        <v>H</v>
      </c>
    </row>
    <row r="9102" spans="9:17" x14ac:dyDescent="0.25">
      <c r="I9102" s="11">
        <v>9101</v>
      </c>
      <c r="J9102" s="11">
        <f t="shared" ca="1" si="640"/>
        <v>1.3265732007396924</v>
      </c>
      <c r="K9102" s="11">
        <f t="shared" ca="1" si="641"/>
        <v>0.61164230388393848</v>
      </c>
      <c r="L9102" s="11" t="str">
        <f t="shared" ca="1" si="630"/>
        <v>A</v>
      </c>
      <c r="M9102" s="11"/>
      <c r="N9102" s="11">
        <v>9101</v>
      </c>
      <c r="O9102" s="12">
        <f t="shared" ca="1" si="642"/>
        <v>2.571786995005227</v>
      </c>
      <c r="P9102" s="12">
        <f t="shared" ca="1" si="643"/>
        <v>1.7992157695192748</v>
      </c>
      <c r="Q9102" s="11" t="str">
        <f t="shared" ca="1" si="631"/>
        <v>A</v>
      </c>
    </row>
    <row r="9103" spans="9:17" x14ac:dyDescent="0.25">
      <c r="I9103" s="11">
        <v>9102</v>
      </c>
      <c r="J9103" s="11">
        <f t="shared" ca="1" si="640"/>
        <v>1.0296407447938378</v>
      </c>
      <c r="K9103" s="11">
        <f t="shared" ca="1" si="641"/>
        <v>2.3381912667781015</v>
      </c>
      <c r="L9103" s="11" t="str">
        <f t="shared" ca="1" si="630"/>
        <v>H</v>
      </c>
      <c r="M9103" s="11"/>
      <c r="N9103" s="11">
        <v>9102</v>
      </c>
      <c r="O9103" s="12">
        <f t="shared" ca="1" si="642"/>
        <v>-0.51692040975798115</v>
      </c>
      <c r="P9103" s="12">
        <f t="shared" ca="1" si="643"/>
        <v>2.2638397005352147</v>
      </c>
      <c r="Q9103" s="11" t="str">
        <f t="shared" ca="1" si="631"/>
        <v>H</v>
      </c>
    </row>
    <row r="9104" spans="9:17" x14ac:dyDescent="0.25">
      <c r="I9104" s="11">
        <v>9103</v>
      </c>
      <c r="J9104" s="11">
        <f t="shared" ca="1" si="640"/>
        <v>0.14503918140172911</v>
      </c>
      <c r="K9104" s="11">
        <f t="shared" ca="1" si="641"/>
        <v>0.998104961619112</v>
      </c>
      <c r="L9104" s="11" t="str">
        <f t="shared" ca="1" si="630"/>
        <v>H</v>
      </c>
      <c r="M9104" s="11"/>
      <c r="N9104" s="11">
        <v>9103</v>
      </c>
      <c r="O9104" s="12">
        <f t="shared" ca="1" si="642"/>
        <v>1.3434090625494495</v>
      </c>
      <c r="P9104" s="12">
        <f t="shared" ca="1" si="643"/>
        <v>2.6414964779818542</v>
      </c>
      <c r="Q9104" s="11" t="str">
        <f t="shared" ca="1" si="631"/>
        <v>H</v>
      </c>
    </row>
    <row r="9105" spans="9:17" x14ac:dyDescent="0.25">
      <c r="I9105" s="11">
        <v>9104</v>
      </c>
      <c r="J9105" s="11">
        <f t="shared" ca="1" si="640"/>
        <v>0.97786623145952589</v>
      </c>
      <c r="K9105" s="11">
        <f t="shared" ca="1" si="641"/>
        <v>1.3136663807309343</v>
      </c>
      <c r="L9105" s="11" t="str">
        <f t="shared" ca="1" si="630"/>
        <v>H</v>
      </c>
      <c r="M9105" s="11"/>
      <c r="N9105" s="11">
        <v>9104</v>
      </c>
      <c r="O9105" s="12">
        <f t="shared" ca="1" si="642"/>
        <v>0.94405822527352146</v>
      </c>
      <c r="P9105" s="12">
        <f t="shared" ca="1" si="643"/>
        <v>1.4999301589949428</v>
      </c>
      <c r="Q9105" s="11" t="str">
        <f t="shared" ca="1" si="631"/>
        <v>H</v>
      </c>
    </row>
    <row r="9106" spans="9:17" x14ac:dyDescent="0.25">
      <c r="I9106" s="11">
        <v>9105</v>
      </c>
      <c r="J9106" s="11">
        <f t="shared" ca="1" si="640"/>
        <v>0.1919159568172234</v>
      </c>
      <c r="K9106" s="11">
        <f t="shared" ca="1" si="641"/>
        <v>2.3768554453686548</v>
      </c>
      <c r="L9106" s="11" t="str">
        <f t="shared" ca="1" si="630"/>
        <v>H</v>
      </c>
      <c r="M9106" s="11"/>
      <c r="N9106" s="11">
        <v>9105</v>
      </c>
      <c r="O9106" s="12">
        <f t="shared" ca="1" si="642"/>
        <v>0.54363611748646812</v>
      </c>
      <c r="P9106" s="12">
        <f t="shared" ca="1" si="643"/>
        <v>0.45504718920823739</v>
      </c>
      <c r="Q9106" s="11" t="str">
        <f t="shared" ca="1" si="631"/>
        <v>A</v>
      </c>
    </row>
    <row r="9107" spans="9:17" x14ac:dyDescent="0.25">
      <c r="I9107" s="11">
        <v>9106</v>
      </c>
      <c r="J9107" s="11">
        <f t="shared" ca="1" si="640"/>
        <v>1.7404536306359077</v>
      </c>
      <c r="K9107" s="11">
        <f t="shared" ca="1" si="641"/>
        <v>3.2619985481782967</v>
      </c>
      <c r="L9107" s="11" t="str">
        <f t="shared" ca="1" si="630"/>
        <v>H</v>
      </c>
      <c r="M9107" s="11"/>
      <c r="N9107" s="11">
        <v>9106</v>
      </c>
      <c r="O9107" s="12">
        <f t="shared" ca="1" si="642"/>
        <v>-0.90894074864864272</v>
      </c>
      <c r="P9107" s="12">
        <f t="shared" ca="1" si="643"/>
        <v>1.5099525760436276</v>
      </c>
      <c r="Q9107" s="11" t="str">
        <f t="shared" ca="1" si="631"/>
        <v>H</v>
      </c>
    </row>
    <row r="9108" spans="9:17" x14ac:dyDescent="0.25">
      <c r="I9108" s="11">
        <v>9107</v>
      </c>
      <c r="J9108" s="11">
        <f t="shared" ca="1" si="640"/>
        <v>2.1112101925734974</v>
      </c>
      <c r="K9108" s="11">
        <f t="shared" ca="1" si="641"/>
        <v>1.4440033112260242</v>
      </c>
      <c r="L9108" s="11" t="str">
        <f t="shared" ca="1" si="630"/>
        <v>A</v>
      </c>
      <c r="M9108" s="11"/>
      <c r="N9108" s="11">
        <v>9107</v>
      </c>
      <c r="O9108" s="12">
        <f t="shared" ca="1" si="642"/>
        <v>0.83416900399803173</v>
      </c>
      <c r="P9108" s="12">
        <f t="shared" ca="1" si="643"/>
        <v>2.1315411427102342</v>
      </c>
      <c r="Q9108" s="11" t="str">
        <f t="shared" ca="1" si="631"/>
        <v>H</v>
      </c>
    </row>
    <row r="9109" spans="9:17" x14ac:dyDescent="0.25">
      <c r="I9109" s="11">
        <v>9108</v>
      </c>
      <c r="J9109" s="11">
        <f t="shared" ca="1" si="640"/>
        <v>0.10839772589174712</v>
      </c>
      <c r="K9109" s="11">
        <f t="shared" ca="1" si="641"/>
        <v>1.3595370258344746</v>
      </c>
      <c r="L9109" s="11" t="str">
        <f t="shared" ca="1" si="630"/>
        <v>H</v>
      </c>
      <c r="M9109" s="11"/>
      <c r="N9109" s="11">
        <v>9108</v>
      </c>
      <c r="O9109" s="12">
        <f t="shared" ca="1" si="642"/>
        <v>0.12242878254951706</v>
      </c>
      <c r="P9109" s="12">
        <f t="shared" ca="1" si="643"/>
        <v>0.73027343429265801</v>
      </c>
      <c r="Q9109" s="11" t="str">
        <f t="shared" ca="1" si="631"/>
        <v>H</v>
      </c>
    </row>
    <row r="9110" spans="9:17" x14ac:dyDescent="0.25">
      <c r="I9110" s="11">
        <v>9109</v>
      </c>
      <c r="J9110" s="11">
        <f t="shared" ca="1" si="640"/>
        <v>1.3407540514234291</v>
      </c>
      <c r="K9110" s="11">
        <f t="shared" ca="1" si="641"/>
        <v>2.3158668590904408</v>
      </c>
      <c r="L9110" s="11" t="str">
        <f t="shared" ca="1" si="630"/>
        <v>H</v>
      </c>
      <c r="M9110" s="11"/>
      <c r="N9110" s="11">
        <v>9109</v>
      </c>
      <c r="O9110" s="12">
        <f t="shared" ca="1" si="642"/>
        <v>1.0250599045828275</v>
      </c>
      <c r="P9110" s="12">
        <f t="shared" ca="1" si="643"/>
        <v>1.6717352883861105</v>
      </c>
      <c r="Q9110" s="11" t="str">
        <f t="shared" ca="1" si="631"/>
        <v>H</v>
      </c>
    </row>
    <row r="9111" spans="9:17" x14ac:dyDescent="0.25">
      <c r="I9111" s="11">
        <v>9110</v>
      </c>
      <c r="J9111" s="11">
        <f t="shared" ca="1" si="640"/>
        <v>1.8893384282934957</v>
      </c>
      <c r="K9111" s="11">
        <f t="shared" ca="1" si="641"/>
        <v>2.9648800911208166</v>
      </c>
      <c r="L9111" s="11" t="str">
        <f t="shared" ca="1" si="630"/>
        <v>H</v>
      </c>
      <c r="M9111" s="11"/>
      <c r="N9111" s="11">
        <v>9110</v>
      </c>
      <c r="O9111" s="12">
        <f t="shared" ca="1" si="642"/>
        <v>-8.3542037431021732E-2</v>
      </c>
      <c r="P9111" s="12">
        <f t="shared" ca="1" si="643"/>
        <v>-0.33958638227535864</v>
      </c>
      <c r="Q9111" s="11" t="str">
        <f t="shared" ca="1" si="631"/>
        <v>A</v>
      </c>
    </row>
    <row r="9112" spans="9:17" x14ac:dyDescent="0.25">
      <c r="I9112" s="11">
        <v>9111</v>
      </c>
      <c r="J9112" s="11">
        <f t="shared" ca="1" si="640"/>
        <v>0.21263521758625825</v>
      </c>
      <c r="K9112" s="11">
        <f t="shared" ca="1" si="641"/>
        <v>2.806440771357956</v>
      </c>
      <c r="L9112" s="11" t="str">
        <f t="shared" ca="1" si="630"/>
        <v>H</v>
      </c>
      <c r="M9112" s="11"/>
      <c r="N9112" s="11">
        <v>9111</v>
      </c>
      <c r="O9112" s="12">
        <f t="shared" ca="1" si="642"/>
        <v>-0.17140363250561719</v>
      </c>
      <c r="P9112" s="12">
        <f t="shared" ca="1" si="643"/>
        <v>1.3625576462164168</v>
      </c>
      <c r="Q9112" s="11" t="str">
        <f t="shared" ca="1" si="631"/>
        <v>H</v>
      </c>
    </row>
    <row r="9113" spans="9:17" x14ac:dyDescent="0.25">
      <c r="I9113" s="11">
        <v>9112</v>
      </c>
      <c r="J9113" s="11">
        <f t="shared" ca="1" si="640"/>
        <v>6.0042013171452857E-2</v>
      </c>
      <c r="K9113" s="11">
        <f t="shared" ca="1" si="641"/>
        <v>1.4632404010125899</v>
      </c>
      <c r="L9113" s="11" t="str">
        <f t="shared" ca="1" si="630"/>
        <v>H</v>
      </c>
      <c r="M9113" s="11"/>
      <c r="N9113" s="11">
        <v>9112</v>
      </c>
      <c r="O9113" s="12">
        <f t="shared" ca="1" si="642"/>
        <v>2.0505227537140054</v>
      </c>
      <c r="P9113" s="12">
        <f t="shared" ca="1" si="643"/>
        <v>3.2661178710169603E-2</v>
      </c>
      <c r="Q9113" s="11" t="str">
        <f t="shared" ca="1" si="631"/>
        <v>A</v>
      </c>
    </row>
    <row r="9114" spans="9:17" x14ac:dyDescent="0.25">
      <c r="I9114" s="11">
        <v>9113</v>
      </c>
      <c r="J9114" s="11">
        <f t="shared" ca="1" si="640"/>
        <v>-0.85080828447312629</v>
      </c>
      <c r="K9114" s="11">
        <f t="shared" ca="1" si="641"/>
        <v>2.1773132282277117</v>
      </c>
      <c r="L9114" s="11" t="str">
        <f t="shared" ca="1" si="630"/>
        <v>H</v>
      </c>
      <c r="M9114" s="11"/>
      <c r="N9114" s="11">
        <v>9113</v>
      </c>
      <c r="O9114" s="12">
        <f t="shared" ca="1" si="642"/>
        <v>-0.92160773267090379</v>
      </c>
      <c r="P9114" s="12">
        <f t="shared" ca="1" si="643"/>
        <v>0.35724611986290256</v>
      </c>
      <c r="Q9114" s="11" t="str">
        <f t="shared" ca="1" si="631"/>
        <v>H</v>
      </c>
    </row>
    <row r="9115" spans="9:17" x14ac:dyDescent="0.25">
      <c r="I9115" s="11">
        <v>9114</v>
      </c>
      <c r="J9115" s="11">
        <f t="shared" ca="1" si="640"/>
        <v>2.4240109333622266</v>
      </c>
      <c r="K9115" s="11">
        <f t="shared" ca="1" si="641"/>
        <v>2.5758811451180383</v>
      </c>
      <c r="L9115" s="11" t="str">
        <f t="shared" ca="1" si="630"/>
        <v>H</v>
      </c>
      <c r="M9115" s="11"/>
      <c r="N9115" s="11">
        <v>9114</v>
      </c>
      <c r="O9115" s="12">
        <f t="shared" ca="1" si="642"/>
        <v>-0.40721247186390552</v>
      </c>
      <c r="P9115" s="12">
        <f t="shared" ca="1" si="643"/>
        <v>1.7505033883123529</v>
      </c>
      <c r="Q9115" s="11" t="str">
        <f t="shared" ca="1" si="631"/>
        <v>H</v>
      </c>
    </row>
    <row r="9116" spans="9:17" x14ac:dyDescent="0.25">
      <c r="I9116" s="11">
        <v>9115</v>
      </c>
      <c r="J9116" s="11">
        <f t="shared" ca="1" si="640"/>
        <v>2.7807865644675069</v>
      </c>
      <c r="K9116" s="11">
        <f t="shared" ca="1" si="641"/>
        <v>0.96993003174389103</v>
      </c>
      <c r="L9116" s="11" t="str">
        <f t="shared" ca="1" si="630"/>
        <v>A</v>
      </c>
      <c r="M9116" s="11"/>
      <c r="N9116" s="11">
        <v>9115</v>
      </c>
      <c r="O9116" s="12">
        <f t="shared" ca="1" si="642"/>
        <v>-2.4609234746603041</v>
      </c>
      <c r="P9116" s="12">
        <f t="shared" ca="1" si="643"/>
        <v>0.40128143404352601</v>
      </c>
      <c r="Q9116" s="11" t="str">
        <f t="shared" ca="1" si="631"/>
        <v>H</v>
      </c>
    </row>
    <row r="9117" spans="9:17" x14ac:dyDescent="0.25">
      <c r="I9117" s="11">
        <v>9116</v>
      </c>
      <c r="J9117" s="11">
        <f t="shared" ca="1" si="640"/>
        <v>0.94788203808080818</v>
      </c>
      <c r="K9117" s="11">
        <f t="shared" ca="1" si="641"/>
        <v>1.3317650333897892</v>
      </c>
      <c r="L9117" s="11" t="str">
        <f t="shared" ca="1" si="630"/>
        <v>H</v>
      </c>
      <c r="M9117" s="11"/>
      <c r="N9117" s="11">
        <v>9116</v>
      </c>
      <c r="O9117" s="12">
        <f t="shared" ca="1" si="642"/>
        <v>-0.5308698072444793</v>
      </c>
      <c r="P9117" s="12">
        <f t="shared" ca="1" si="643"/>
        <v>0.40710310912165015</v>
      </c>
      <c r="Q9117" s="11" t="str">
        <f t="shared" ca="1" si="631"/>
        <v>H</v>
      </c>
    </row>
    <row r="9118" spans="9:17" x14ac:dyDescent="0.25">
      <c r="I9118" s="11">
        <v>9117</v>
      </c>
      <c r="J9118" s="11">
        <f t="shared" ca="1" si="640"/>
        <v>1.9217837395516471</v>
      </c>
      <c r="K9118" s="11">
        <f t="shared" ca="1" si="641"/>
        <v>0.71926554779984953</v>
      </c>
      <c r="L9118" s="11" t="str">
        <f t="shared" ca="1" si="630"/>
        <v>A</v>
      </c>
      <c r="M9118" s="11"/>
      <c r="N9118" s="11">
        <v>9117</v>
      </c>
      <c r="O9118" s="12">
        <f t="shared" ca="1" si="642"/>
        <v>1.5124865671771992</v>
      </c>
      <c r="P9118" s="12">
        <f t="shared" ca="1" si="643"/>
        <v>-0.44301096512195692</v>
      </c>
      <c r="Q9118" s="11" t="str">
        <f t="shared" ca="1" si="631"/>
        <v>A</v>
      </c>
    </row>
    <row r="9119" spans="9:17" x14ac:dyDescent="0.25">
      <c r="I9119" s="11">
        <v>9118</v>
      </c>
      <c r="J9119" s="11">
        <f t="shared" ca="1" si="640"/>
        <v>-9.9351700828052003E-3</v>
      </c>
      <c r="K9119" s="11">
        <f t="shared" ca="1" si="641"/>
        <v>2.4313429499890771</v>
      </c>
      <c r="L9119" s="11" t="str">
        <f t="shared" ca="1" si="630"/>
        <v>H</v>
      </c>
      <c r="M9119" s="11"/>
      <c r="N9119" s="11">
        <v>9118</v>
      </c>
      <c r="O9119" s="12">
        <f t="shared" ca="1" si="642"/>
        <v>0.50132663738815797</v>
      </c>
      <c r="P9119" s="12">
        <f t="shared" ca="1" si="643"/>
        <v>0.41129071387289817</v>
      </c>
      <c r="Q9119" s="11" t="str">
        <f t="shared" ca="1" si="631"/>
        <v>A</v>
      </c>
    </row>
    <row r="9120" spans="9:17" x14ac:dyDescent="0.25">
      <c r="I9120" s="11">
        <v>9119</v>
      </c>
      <c r="J9120" s="11">
        <f t="shared" ca="1" si="640"/>
        <v>0.98106735846599047</v>
      </c>
      <c r="K9120" s="11">
        <f t="shared" ca="1" si="641"/>
        <v>1.1876292539982274</v>
      </c>
      <c r="L9120" s="11" t="str">
        <f t="shared" ca="1" si="630"/>
        <v>H</v>
      </c>
      <c r="M9120" s="11"/>
      <c r="N9120" s="11">
        <v>9119</v>
      </c>
      <c r="O9120" s="12">
        <f t="shared" ca="1" si="642"/>
        <v>-3.4728306297574951E-2</v>
      </c>
      <c r="P9120" s="12">
        <f t="shared" ca="1" si="643"/>
        <v>2.4637692092433365</v>
      </c>
      <c r="Q9120" s="11" t="str">
        <f t="shared" ca="1" si="631"/>
        <v>H</v>
      </c>
    </row>
    <row r="9121" spans="9:17" x14ac:dyDescent="0.25">
      <c r="I9121" s="11">
        <v>9120</v>
      </c>
      <c r="J9121" s="11">
        <f t="shared" ca="1" si="640"/>
        <v>0.88158153168360298</v>
      </c>
      <c r="K9121" s="11">
        <f t="shared" ca="1" si="641"/>
        <v>0.95118526684037352</v>
      </c>
      <c r="L9121" s="11" t="str">
        <f t="shared" ca="1" si="630"/>
        <v>H</v>
      </c>
      <c r="M9121" s="11"/>
      <c r="N9121" s="11">
        <v>9120</v>
      </c>
      <c r="O9121" s="12">
        <f t="shared" ca="1" si="642"/>
        <v>-0.99935799843838202</v>
      </c>
      <c r="P9121" s="12">
        <f t="shared" ca="1" si="643"/>
        <v>1.6069993480969273</v>
      </c>
      <c r="Q9121" s="11" t="str">
        <f t="shared" ca="1" si="631"/>
        <v>H</v>
      </c>
    </row>
    <row r="9122" spans="9:17" x14ac:dyDescent="0.25">
      <c r="I9122" s="11">
        <v>9121</v>
      </c>
      <c r="J9122" s="11">
        <f t="shared" ca="1" si="640"/>
        <v>1.7978048673998814</v>
      </c>
      <c r="K9122" s="11">
        <f t="shared" ca="1" si="641"/>
        <v>0.18195842384324723</v>
      </c>
      <c r="L9122" s="11" t="str">
        <f t="shared" ca="1" si="630"/>
        <v>A</v>
      </c>
      <c r="M9122" s="11"/>
      <c r="N9122" s="11">
        <v>9121</v>
      </c>
      <c r="O9122" s="12">
        <f t="shared" ca="1" si="642"/>
        <v>0.35639555255931998</v>
      </c>
      <c r="P9122" s="12">
        <f t="shared" ca="1" si="643"/>
        <v>1.6565451827490367</v>
      </c>
      <c r="Q9122" s="11" t="str">
        <f t="shared" ca="1" si="631"/>
        <v>H</v>
      </c>
    </row>
    <row r="9123" spans="9:17" x14ac:dyDescent="0.25">
      <c r="I9123" s="11">
        <v>9122</v>
      </c>
      <c r="J9123" s="11">
        <f t="shared" ca="1" si="640"/>
        <v>1.4357088703484011</v>
      </c>
      <c r="K9123" s="11">
        <f t="shared" ca="1" si="641"/>
        <v>1.6430612246959817</v>
      </c>
      <c r="L9123" s="11" t="str">
        <f t="shared" ca="1" si="630"/>
        <v>H</v>
      </c>
      <c r="M9123" s="11"/>
      <c r="N9123" s="11">
        <v>9122</v>
      </c>
      <c r="O9123" s="12">
        <f t="shared" ca="1" si="642"/>
        <v>0.91987454005642011</v>
      </c>
      <c r="P9123" s="12">
        <f t="shared" ca="1" si="643"/>
        <v>1.2493697934917871</v>
      </c>
      <c r="Q9123" s="11" t="str">
        <f t="shared" ca="1" si="631"/>
        <v>H</v>
      </c>
    </row>
    <row r="9124" spans="9:17" x14ac:dyDescent="0.25">
      <c r="I9124" s="11">
        <v>9123</v>
      </c>
      <c r="J9124" s="11">
        <f t="shared" ca="1" si="640"/>
        <v>2.0804851515456684</v>
      </c>
      <c r="K9124" s="11">
        <f t="shared" ca="1" si="641"/>
        <v>1.2735747158369846</v>
      </c>
      <c r="L9124" s="11" t="str">
        <f t="shared" ca="1" si="630"/>
        <v>A</v>
      </c>
      <c r="M9124" s="11"/>
      <c r="N9124" s="11">
        <v>9123</v>
      </c>
      <c r="O9124" s="12">
        <f t="shared" ca="1" si="642"/>
        <v>-6.5525502985647743E-2</v>
      </c>
      <c r="P9124" s="12">
        <f t="shared" ca="1" si="643"/>
        <v>0.97051888983708667</v>
      </c>
      <c r="Q9124" s="11" t="str">
        <f t="shared" ca="1" si="631"/>
        <v>H</v>
      </c>
    </row>
    <row r="9125" spans="9:17" x14ac:dyDescent="0.25">
      <c r="I9125" s="11">
        <v>9124</v>
      </c>
      <c r="J9125" s="11">
        <f t="shared" ca="1" si="640"/>
        <v>0.20940762079256392</v>
      </c>
      <c r="K9125" s="11">
        <f t="shared" ca="1" si="641"/>
        <v>2.4046329895242273</v>
      </c>
      <c r="L9125" s="11" t="str">
        <f t="shared" ca="1" si="630"/>
        <v>H</v>
      </c>
      <c r="M9125" s="11"/>
      <c r="N9125" s="11">
        <v>9124</v>
      </c>
      <c r="O9125" s="12">
        <f t="shared" ca="1" si="642"/>
        <v>-1.4282782463338182</v>
      </c>
      <c r="P9125" s="12">
        <f t="shared" ca="1" si="643"/>
        <v>2.5203358021789857</v>
      </c>
      <c r="Q9125" s="11" t="str">
        <f t="shared" ca="1" si="631"/>
        <v>H</v>
      </c>
    </row>
    <row r="9126" spans="9:17" x14ac:dyDescent="0.25">
      <c r="I9126" s="11">
        <v>9125</v>
      </c>
      <c r="J9126" s="11">
        <f t="shared" ca="1" si="640"/>
        <v>2.874829360665053</v>
      </c>
      <c r="K9126" s="11">
        <f t="shared" ca="1" si="641"/>
        <v>2.3866193331307084</v>
      </c>
      <c r="L9126" s="11" t="str">
        <f t="shared" ca="1" si="630"/>
        <v>A</v>
      </c>
      <c r="M9126" s="11"/>
      <c r="N9126" s="11">
        <v>9125</v>
      </c>
      <c r="O9126" s="12">
        <f t="shared" ca="1" si="642"/>
        <v>0.79322351978797556</v>
      </c>
      <c r="P9126" s="12">
        <f t="shared" ca="1" si="643"/>
        <v>0.31211604243438085</v>
      </c>
      <c r="Q9126" s="11" t="str">
        <f t="shared" ca="1" si="631"/>
        <v>A</v>
      </c>
    </row>
    <row r="9127" spans="9:17" x14ac:dyDescent="0.25">
      <c r="I9127" s="11">
        <v>9126</v>
      </c>
      <c r="J9127" s="11">
        <f t="shared" ca="1" si="640"/>
        <v>-0.20815177377413685</v>
      </c>
      <c r="K9127" s="11">
        <f t="shared" ca="1" si="641"/>
        <v>2.2903922685475733</v>
      </c>
      <c r="L9127" s="11" t="str">
        <f t="shared" ca="1" si="630"/>
        <v>H</v>
      </c>
      <c r="M9127" s="11"/>
      <c r="N9127" s="11">
        <v>9126</v>
      </c>
      <c r="O9127" s="12">
        <f t="shared" ca="1" si="642"/>
        <v>0.67292794739754391</v>
      </c>
      <c r="P9127" s="12">
        <f t="shared" ca="1" si="643"/>
        <v>0.92159687038068172</v>
      </c>
      <c r="Q9127" s="11" t="str">
        <f t="shared" ca="1" si="631"/>
        <v>H</v>
      </c>
    </row>
    <row r="9128" spans="9:17" x14ac:dyDescent="0.25">
      <c r="I9128" s="11">
        <v>9127</v>
      </c>
      <c r="J9128" s="11">
        <f t="shared" ca="1" si="640"/>
        <v>3.8721404832988533</v>
      </c>
      <c r="K9128" s="11">
        <f t="shared" ca="1" si="641"/>
        <v>0.99591311677240779</v>
      </c>
      <c r="L9128" s="11" t="str">
        <f t="shared" ca="1" si="630"/>
        <v>A</v>
      </c>
      <c r="M9128" s="11"/>
      <c r="N9128" s="11">
        <v>9127</v>
      </c>
      <c r="O9128" s="12">
        <f t="shared" ca="1" si="642"/>
        <v>0.83417616620028545</v>
      </c>
      <c r="P9128" s="12">
        <f t="shared" ca="1" si="643"/>
        <v>-0.2615651676579791</v>
      </c>
      <c r="Q9128" s="11" t="str">
        <f t="shared" ca="1" si="631"/>
        <v>A</v>
      </c>
    </row>
    <row r="9129" spans="9:17" x14ac:dyDescent="0.25">
      <c r="I9129" s="11">
        <v>9128</v>
      </c>
      <c r="J9129" s="11">
        <f t="shared" ca="1" si="640"/>
        <v>-0.67240571254605086</v>
      </c>
      <c r="K9129" s="11">
        <f t="shared" ca="1" si="641"/>
        <v>1.1350183273839849</v>
      </c>
      <c r="L9129" s="11" t="str">
        <f t="shared" ca="1" si="630"/>
        <v>H</v>
      </c>
      <c r="M9129" s="11"/>
      <c r="N9129" s="11">
        <v>9128</v>
      </c>
      <c r="O9129" s="12">
        <f t="shared" ca="1" si="642"/>
        <v>2.5378304189757248</v>
      </c>
      <c r="P9129" s="12">
        <f t="shared" ca="1" si="643"/>
        <v>1.695271535612537</v>
      </c>
      <c r="Q9129" s="11" t="str">
        <f t="shared" ca="1" si="631"/>
        <v>A</v>
      </c>
    </row>
    <row r="9130" spans="9:17" x14ac:dyDescent="0.25">
      <c r="I9130" s="11">
        <v>9129</v>
      </c>
      <c r="J9130" s="11">
        <f t="shared" ca="1" si="640"/>
        <v>1.3607212820398056</v>
      </c>
      <c r="K9130" s="11">
        <f t="shared" ca="1" si="641"/>
        <v>3.0244779578346028</v>
      </c>
      <c r="L9130" s="11" t="str">
        <f t="shared" ca="1" si="630"/>
        <v>H</v>
      </c>
      <c r="M9130" s="11"/>
      <c r="N9130" s="11">
        <v>9129</v>
      </c>
      <c r="O9130" s="12">
        <f t="shared" ca="1" si="642"/>
        <v>1.3881312413855187</v>
      </c>
      <c r="P9130" s="12">
        <f t="shared" ca="1" si="643"/>
        <v>3.2276294104332206</v>
      </c>
      <c r="Q9130" s="11" t="str">
        <f t="shared" ca="1" si="631"/>
        <v>H</v>
      </c>
    </row>
    <row r="9131" spans="9:17" x14ac:dyDescent="0.25">
      <c r="I9131" s="11">
        <v>9130</v>
      </c>
      <c r="J9131" s="11">
        <f t="shared" ca="1" si="640"/>
        <v>-0.77795726398256393</v>
      </c>
      <c r="K9131" s="11">
        <f t="shared" ca="1" si="641"/>
        <v>0.73489241808944539</v>
      </c>
      <c r="L9131" s="11" t="str">
        <f t="shared" ca="1" si="630"/>
        <v>H</v>
      </c>
      <c r="M9131" s="11"/>
      <c r="N9131" s="11">
        <v>9130</v>
      </c>
      <c r="O9131" s="12">
        <f t="shared" ca="1" si="642"/>
        <v>0.55865483692503359</v>
      </c>
      <c r="P9131" s="12">
        <f t="shared" ca="1" si="643"/>
        <v>1.9686586365445735</v>
      </c>
      <c r="Q9131" s="11" t="str">
        <f t="shared" ca="1" si="631"/>
        <v>H</v>
      </c>
    </row>
    <row r="9132" spans="9:17" x14ac:dyDescent="0.25">
      <c r="I9132" s="11">
        <v>9131</v>
      </c>
      <c r="J9132" s="11">
        <f t="shared" ca="1" si="640"/>
        <v>1.8866586720823562</v>
      </c>
      <c r="K9132" s="11">
        <f t="shared" ca="1" si="641"/>
        <v>1.8897296512363908</v>
      </c>
      <c r="L9132" s="11" t="str">
        <f t="shared" ca="1" si="630"/>
        <v>H</v>
      </c>
      <c r="M9132" s="11"/>
      <c r="N9132" s="11">
        <v>9131</v>
      </c>
      <c r="O9132" s="12">
        <f t="shared" ca="1" si="642"/>
        <v>1.6465039512429172</v>
      </c>
      <c r="P9132" s="12">
        <f t="shared" ca="1" si="643"/>
        <v>0.79410267696131143</v>
      </c>
      <c r="Q9132" s="11" t="str">
        <f t="shared" ca="1" si="631"/>
        <v>A</v>
      </c>
    </row>
    <row r="9133" spans="9:17" x14ac:dyDescent="0.25">
      <c r="I9133" s="11">
        <v>9132</v>
      </c>
      <c r="J9133" s="11">
        <f t="shared" ca="1" si="640"/>
        <v>1.669682458868941</v>
      </c>
      <c r="K9133" s="11">
        <f t="shared" ca="1" si="641"/>
        <v>1.2628535345542458</v>
      </c>
      <c r="L9133" s="11" t="str">
        <f t="shared" ca="1" si="630"/>
        <v>A</v>
      </c>
      <c r="M9133" s="11"/>
      <c r="N9133" s="11">
        <v>9132</v>
      </c>
      <c r="O9133" s="12">
        <f t="shared" ca="1" si="642"/>
        <v>2.5064018986596235</v>
      </c>
      <c r="P9133" s="12">
        <f t="shared" ca="1" si="643"/>
        <v>-1.9900453905398576</v>
      </c>
      <c r="Q9133" s="11" t="str">
        <f t="shared" ca="1" si="631"/>
        <v>A</v>
      </c>
    </row>
    <row r="9134" spans="9:17" x14ac:dyDescent="0.25">
      <c r="I9134" s="11">
        <v>9133</v>
      </c>
      <c r="J9134" s="11">
        <f t="shared" ca="1" si="640"/>
        <v>1.2112743054248898</v>
      </c>
      <c r="K9134" s="11">
        <f t="shared" ca="1" si="641"/>
        <v>1.7748717317931229</v>
      </c>
      <c r="L9134" s="11" t="str">
        <f t="shared" ca="1" si="630"/>
        <v>H</v>
      </c>
      <c r="M9134" s="11"/>
      <c r="N9134" s="11">
        <v>9133</v>
      </c>
      <c r="O9134" s="12">
        <f t="shared" ca="1" si="642"/>
        <v>-0.45910197867266311</v>
      </c>
      <c r="P9134" s="12">
        <f t="shared" ca="1" si="643"/>
        <v>2.1392838354704136</v>
      </c>
      <c r="Q9134" s="11" t="str">
        <f t="shared" ca="1" si="631"/>
        <v>H</v>
      </c>
    </row>
    <row r="9135" spans="9:17" x14ac:dyDescent="0.25">
      <c r="I9135" s="11">
        <v>9134</v>
      </c>
      <c r="J9135" s="11">
        <f t="shared" ca="1" si="640"/>
        <v>-1.8284735177252678</v>
      </c>
      <c r="K9135" s="11">
        <f t="shared" ca="1" si="641"/>
        <v>1.2467068844395652</v>
      </c>
      <c r="L9135" s="11" t="str">
        <f t="shared" ca="1" si="630"/>
        <v>H</v>
      </c>
      <c r="M9135" s="11"/>
      <c r="N9135" s="11">
        <v>9134</v>
      </c>
      <c r="O9135" s="12">
        <f t="shared" ca="1" si="642"/>
        <v>0.3110890758591231</v>
      </c>
      <c r="P9135" s="12">
        <f t="shared" ca="1" si="643"/>
        <v>2.5162627842905332</v>
      </c>
      <c r="Q9135" s="11" t="str">
        <f t="shared" ca="1" si="631"/>
        <v>H</v>
      </c>
    </row>
    <row r="9136" spans="9:17" x14ac:dyDescent="0.25">
      <c r="I9136" s="11">
        <v>9135</v>
      </c>
      <c r="J9136" s="11">
        <f t="shared" ca="1" si="640"/>
        <v>0.78797433959308938</v>
      </c>
      <c r="K9136" s="11">
        <f t="shared" ca="1" si="641"/>
        <v>3.6442055252033105</v>
      </c>
      <c r="L9136" s="11" t="str">
        <f t="shared" ca="1" si="630"/>
        <v>H</v>
      </c>
      <c r="M9136" s="11"/>
      <c r="N9136" s="11">
        <v>9135</v>
      </c>
      <c r="O9136" s="12">
        <f t="shared" ca="1" si="642"/>
        <v>-0.78768207146384928</v>
      </c>
      <c r="P9136" s="12">
        <f t="shared" ca="1" si="643"/>
        <v>0.87156160420382145</v>
      </c>
      <c r="Q9136" s="11" t="str">
        <f t="shared" ca="1" si="631"/>
        <v>H</v>
      </c>
    </row>
    <row r="9137" spans="9:17" x14ac:dyDescent="0.25">
      <c r="I9137" s="11">
        <v>9136</v>
      </c>
      <c r="J9137" s="11">
        <f t="shared" ca="1" si="640"/>
        <v>0.82566132549459281</v>
      </c>
      <c r="K9137" s="11">
        <f t="shared" ca="1" si="641"/>
        <v>2.6526033649375798</v>
      </c>
      <c r="L9137" s="11" t="str">
        <f t="shared" ca="1" si="630"/>
        <v>H</v>
      </c>
      <c r="M9137" s="11"/>
      <c r="N9137" s="11">
        <v>9136</v>
      </c>
      <c r="O9137" s="12">
        <f t="shared" ca="1" si="642"/>
        <v>-1.7308242967017067</v>
      </c>
      <c r="P9137" s="12">
        <f t="shared" ca="1" si="643"/>
        <v>1.5008821060469084</v>
      </c>
      <c r="Q9137" s="11" t="str">
        <f t="shared" ca="1" si="631"/>
        <v>H</v>
      </c>
    </row>
    <row r="9138" spans="9:17" x14ac:dyDescent="0.25">
      <c r="I9138" s="11">
        <v>9137</v>
      </c>
      <c r="J9138" s="11">
        <f t="shared" ca="1" si="640"/>
        <v>1.4492732215427808</v>
      </c>
      <c r="K9138" s="11">
        <f t="shared" ca="1" si="641"/>
        <v>0.25219450531734977</v>
      </c>
      <c r="L9138" s="11" t="str">
        <f t="shared" ca="1" si="630"/>
        <v>A</v>
      </c>
      <c r="M9138" s="11"/>
      <c r="N9138" s="11">
        <v>9137</v>
      </c>
      <c r="O9138" s="12">
        <f t="shared" ca="1" si="642"/>
        <v>2.4610540738448572</v>
      </c>
      <c r="P9138" s="12">
        <f t="shared" ca="1" si="643"/>
        <v>6.9277855499869867E-2</v>
      </c>
      <c r="Q9138" s="11" t="str">
        <f t="shared" ca="1" si="631"/>
        <v>A</v>
      </c>
    </row>
    <row r="9139" spans="9:17" x14ac:dyDescent="0.25">
      <c r="I9139" s="11">
        <v>9138</v>
      </c>
      <c r="J9139" s="11">
        <f t="shared" ca="1" si="640"/>
        <v>1.6242092655065665</v>
      </c>
      <c r="K9139" s="11">
        <f t="shared" ca="1" si="641"/>
        <v>2.1783359817409766</v>
      </c>
      <c r="L9139" s="11" t="str">
        <f t="shared" ca="1" si="630"/>
        <v>H</v>
      </c>
      <c r="M9139" s="11"/>
      <c r="N9139" s="11">
        <v>9138</v>
      </c>
      <c r="O9139" s="12">
        <f t="shared" ca="1" si="642"/>
        <v>-1.0268238578516125</v>
      </c>
      <c r="P9139" s="12">
        <f t="shared" ca="1" si="643"/>
        <v>0.6429167745466593</v>
      </c>
      <c r="Q9139" s="11" t="str">
        <f t="shared" ca="1" si="631"/>
        <v>H</v>
      </c>
    </row>
    <row r="9140" spans="9:17" x14ac:dyDescent="0.25">
      <c r="I9140" s="11">
        <v>9139</v>
      </c>
      <c r="J9140" s="11">
        <f t="shared" ca="1" si="640"/>
        <v>1.0769372021730801</v>
      </c>
      <c r="K9140" s="11">
        <f t="shared" ca="1" si="641"/>
        <v>2.2826267868839198</v>
      </c>
      <c r="L9140" s="11" t="str">
        <f t="shared" ca="1" si="630"/>
        <v>H</v>
      </c>
      <c r="M9140" s="11"/>
      <c r="N9140" s="11">
        <v>9139</v>
      </c>
      <c r="O9140" s="12">
        <f t="shared" ca="1" si="642"/>
        <v>-1.8507314286459098</v>
      </c>
      <c r="P9140" s="12">
        <f t="shared" ca="1" si="643"/>
        <v>0.73065550778737753</v>
      </c>
      <c r="Q9140" s="11" t="str">
        <f t="shared" ca="1" si="631"/>
        <v>H</v>
      </c>
    </row>
    <row r="9141" spans="9:17" x14ac:dyDescent="0.25">
      <c r="I9141" s="11">
        <v>9140</v>
      </c>
      <c r="J9141" s="11">
        <f t="shared" ca="1" si="640"/>
        <v>-0.98360816727843481</v>
      </c>
      <c r="K9141" s="11">
        <f t="shared" ca="1" si="641"/>
        <v>2.5233024980986718</v>
      </c>
      <c r="L9141" s="11" t="str">
        <f t="shared" ca="1" si="630"/>
        <v>H</v>
      </c>
      <c r="M9141" s="11"/>
      <c r="N9141" s="11">
        <v>9140</v>
      </c>
      <c r="O9141" s="12">
        <f t="shared" ca="1" si="642"/>
        <v>2.0060135258303706</v>
      </c>
      <c r="P9141" s="12">
        <f t="shared" ca="1" si="643"/>
        <v>1.4959218071712548</v>
      </c>
      <c r="Q9141" s="11" t="str">
        <f t="shared" ca="1" si="631"/>
        <v>A</v>
      </c>
    </row>
    <row r="9142" spans="9:17" x14ac:dyDescent="0.25">
      <c r="I9142" s="11">
        <v>9141</v>
      </c>
      <c r="J9142" s="11">
        <f t="shared" ca="1" si="640"/>
        <v>0.21044118531685752</v>
      </c>
      <c r="K9142" s="11">
        <f t="shared" ca="1" si="641"/>
        <v>6.111874150478025E-2</v>
      </c>
      <c r="L9142" s="11" t="str">
        <f t="shared" ca="1" si="630"/>
        <v>A</v>
      </c>
      <c r="M9142" s="11"/>
      <c r="N9142" s="11">
        <v>9141</v>
      </c>
      <c r="O9142" s="12">
        <f t="shared" ca="1" si="642"/>
        <v>1.7671984420632338</v>
      </c>
      <c r="P9142" s="12">
        <f t="shared" ca="1" si="643"/>
        <v>1.8375792019723989</v>
      </c>
      <c r="Q9142" s="11" t="str">
        <f t="shared" ca="1" si="631"/>
        <v>H</v>
      </c>
    </row>
    <row r="9143" spans="9:17" x14ac:dyDescent="0.25">
      <c r="I9143" s="11">
        <v>9142</v>
      </c>
      <c r="J9143" s="11">
        <f t="shared" ca="1" si="640"/>
        <v>3.8823510796075515</v>
      </c>
      <c r="K9143" s="11">
        <f t="shared" ca="1" si="641"/>
        <v>1.7057015224899947</v>
      </c>
      <c r="L9143" s="11" t="str">
        <f t="shared" ca="1" si="630"/>
        <v>A</v>
      </c>
      <c r="M9143" s="11"/>
      <c r="N9143" s="11">
        <v>9142</v>
      </c>
      <c r="O9143" s="12">
        <f t="shared" ca="1" si="642"/>
        <v>-0.77256304582334101</v>
      </c>
      <c r="P9143" s="12">
        <f t="shared" ca="1" si="643"/>
        <v>1.539113131767357</v>
      </c>
      <c r="Q9143" s="11" t="str">
        <f t="shared" ca="1" si="631"/>
        <v>H</v>
      </c>
    </row>
    <row r="9144" spans="9:17" x14ac:dyDescent="0.25">
      <c r="I9144" s="11">
        <v>9143</v>
      </c>
      <c r="J9144" s="11">
        <f t="shared" ca="1" si="640"/>
        <v>1.5724797563880282</v>
      </c>
      <c r="K9144" s="11">
        <f t="shared" ca="1" si="641"/>
        <v>-8.263827332403384E-2</v>
      </c>
      <c r="L9144" s="11" t="str">
        <f t="shared" ca="1" si="630"/>
        <v>A</v>
      </c>
      <c r="M9144" s="11"/>
      <c r="N9144" s="11">
        <v>9143</v>
      </c>
      <c r="O9144" s="12">
        <f t="shared" ca="1" si="642"/>
        <v>1.3550209274521985</v>
      </c>
      <c r="P9144" s="12">
        <f t="shared" ca="1" si="643"/>
        <v>1.0814066925982795</v>
      </c>
      <c r="Q9144" s="11" t="str">
        <f t="shared" ca="1" si="631"/>
        <v>A</v>
      </c>
    </row>
    <row r="9145" spans="9:17" x14ac:dyDescent="0.25">
      <c r="I9145" s="11">
        <v>9144</v>
      </c>
      <c r="J9145" s="11">
        <f t="shared" ca="1" si="640"/>
        <v>1.729002699458233</v>
      </c>
      <c r="K9145" s="11">
        <f t="shared" ca="1" si="641"/>
        <v>1.5282398778412312</v>
      </c>
      <c r="L9145" s="11" t="str">
        <f t="shared" ca="1" si="630"/>
        <v>A</v>
      </c>
      <c r="M9145" s="11"/>
      <c r="N9145" s="11">
        <v>9144</v>
      </c>
      <c r="O9145" s="12">
        <f t="shared" ca="1" si="642"/>
        <v>-1.3271475444338556</v>
      </c>
      <c r="P9145" s="12">
        <f t="shared" ca="1" si="643"/>
        <v>-0.37639510212887628</v>
      </c>
      <c r="Q9145" s="11" t="str">
        <f t="shared" ca="1" si="631"/>
        <v>H</v>
      </c>
    </row>
    <row r="9146" spans="9:17" x14ac:dyDescent="0.25">
      <c r="I9146" s="11">
        <v>9145</v>
      </c>
      <c r="J9146" s="11">
        <f t="shared" ca="1" si="640"/>
        <v>1.6668081192541866</v>
      </c>
      <c r="K9146" s="11">
        <f t="shared" ca="1" si="641"/>
        <v>-0.35015338378025218</v>
      </c>
      <c r="L9146" s="11" t="str">
        <f t="shared" ca="1" si="630"/>
        <v>A</v>
      </c>
      <c r="M9146" s="11"/>
      <c r="N9146" s="11">
        <v>9145</v>
      </c>
      <c r="O9146" s="12">
        <f t="shared" ca="1" si="642"/>
        <v>1.895934746607701</v>
      </c>
      <c r="P9146" s="12">
        <f t="shared" ca="1" si="643"/>
        <v>0.73972598122336486</v>
      </c>
      <c r="Q9146" s="11" t="str">
        <f t="shared" ca="1" si="631"/>
        <v>A</v>
      </c>
    </row>
    <row r="9147" spans="9:17" x14ac:dyDescent="0.25">
      <c r="I9147" s="11">
        <v>9146</v>
      </c>
      <c r="J9147" s="11">
        <f t="shared" ca="1" si="640"/>
        <v>2.4327284485958893</v>
      </c>
      <c r="K9147" s="11">
        <f t="shared" ca="1" si="641"/>
        <v>3.8082323893099117</v>
      </c>
      <c r="L9147" s="11" t="str">
        <f t="shared" ca="1" si="630"/>
        <v>H</v>
      </c>
      <c r="M9147" s="11"/>
      <c r="N9147" s="11">
        <v>9146</v>
      </c>
      <c r="O9147" s="12">
        <f t="shared" ca="1" si="642"/>
        <v>-0.54889402096972195</v>
      </c>
      <c r="P9147" s="12">
        <f t="shared" ca="1" si="643"/>
        <v>-0.78287482476907622</v>
      </c>
      <c r="Q9147" s="11" t="str">
        <f t="shared" ca="1" si="631"/>
        <v>A</v>
      </c>
    </row>
    <row r="9148" spans="9:17" x14ac:dyDescent="0.25">
      <c r="I9148" s="11">
        <v>9147</v>
      </c>
      <c r="J9148" s="11">
        <f t="shared" ca="1" si="640"/>
        <v>0.21504002144735868</v>
      </c>
      <c r="K9148" s="11">
        <f t="shared" ca="1" si="641"/>
        <v>0.30914360719455236</v>
      </c>
      <c r="L9148" s="11" t="str">
        <f t="shared" ca="1" si="630"/>
        <v>H</v>
      </c>
      <c r="M9148" s="11"/>
      <c r="N9148" s="11">
        <v>9147</v>
      </c>
      <c r="O9148" s="12">
        <f t="shared" ca="1" si="642"/>
        <v>-0.99833295425711732</v>
      </c>
      <c r="P9148" s="12">
        <f t="shared" ca="1" si="643"/>
        <v>3.5238794230509356</v>
      </c>
      <c r="Q9148" s="11" t="str">
        <f t="shared" ca="1" si="631"/>
        <v>H</v>
      </c>
    </row>
    <row r="9149" spans="9:17" x14ac:dyDescent="0.25">
      <c r="I9149" s="11">
        <v>9148</v>
      </c>
      <c r="J9149" s="11">
        <f t="shared" ca="1" si="640"/>
        <v>-0.31365591005012272</v>
      </c>
      <c r="K9149" s="11">
        <f t="shared" ca="1" si="641"/>
        <v>1.398016210529041</v>
      </c>
      <c r="L9149" s="11" t="str">
        <f t="shared" ca="1" si="630"/>
        <v>H</v>
      </c>
      <c r="M9149" s="11"/>
      <c r="N9149" s="11">
        <v>9148</v>
      </c>
      <c r="O9149" s="12">
        <f t="shared" ca="1" si="642"/>
        <v>-1.3176741558961822</v>
      </c>
      <c r="P9149" s="12">
        <f t="shared" ca="1" si="643"/>
        <v>0.20777748731917611</v>
      </c>
      <c r="Q9149" s="11" t="str">
        <f t="shared" ca="1" si="631"/>
        <v>H</v>
      </c>
    </row>
    <row r="9150" spans="9:17" x14ac:dyDescent="0.25">
      <c r="I9150" s="11">
        <v>9149</v>
      </c>
      <c r="J9150" s="11">
        <f t="shared" ca="1" si="640"/>
        <v>1.2599681616185077</v>
      </c>
      <c r="K9150" s="11">
        <f t="shared" ca="1" si="641"/>
        <v>2.1645035864366862</v>
      </c>
      <c r="L9150" s="11" t="str">
        <f t="shared" ca="1" si="630"/>
        <v>H</v>
      </c>
      <c r="M9150" s="11"/>
      <c r="N9150" s="11">
        <v>9149</v>
      </c>
      <c r="O9150" s="12">
        <f t="shared" ca="1" si="642"/>
        <v>-6.7741748800764334E-2</v>
      </c>
      <c r="P9150" s="12">
        <f t="shared" ca="1" si="643"/>
        <v>0.19022460888579196</v>
      </c>
      <c r="Q9150" s="11" t="str">
        <f t="shared" ca="1" si="631"/>
        <v>H</v>
      </c>
    </row>
    <row r="9151" spans="9:17" x14ac:dyDescent="0.25">
      <c r="I9151" s="11">
        <v>9150</v>
      </c>
      <c r="J9151" s="11">
        <f t="shared" ca="1" si="640"/>
        <v>0.32558787834529568</v>
      </c>
      <c r="K9151" s="11">
        <f t="shared" ca="1" si="641"/>
        <v>3.4253655361239272</v>
      </c>
      <c r="L9151" s="11" t="str">
        <f t="shared" ca="1" si="630"/>
        <v>H</v>
      </c>
      <c r="M9151" s="11"/>
      <c r="N9151" s="11">
        <v>9150</v>
      </c>
      <c r="O9151" s="12">
        <f t="shared" ca="1" si="642"/>
        <v>-1.108736778639599</v>
      </c>
      <c r="P9151" s="12">
        <f t="shared" ca="1" si="643"/>
        <v>2.5686156246863892</v>
      </c>
      <c r="Q9151" s="11" t="str">
        <f t="shared" ca="1" si="631"/>
        <v>H</v>
      </c>
    </row>
    <row r="9152" spans="9:17" x14ac:dyDescent="0.25">
      <c r="I9152" s="11">
        <v>9151</v>
      </c>
      <c r="J9152" s="11">
        <f t="shared" ca="1" si="640"/>
        <v>1.156259462174172</v>
      </c>
      <c r="K9152" s="11">
        <f t="shared" ca="1" si="641"/>
        <v>2.2661732267174344</v>
      </c>
      <c r="L9152" s="11" t="str">
        <f t="shared" ca="1" si="630"/>
        <v>H</v>
      </c>
      <c r="M9152" s="11"/>
      <c r="N9152" s="11">
        <v>9151</v>
      </c>
      <c r="O9152" s="12">
        <f t="shared" ca="1" si="642"/>
        <v>0.37607227575492919</v>
      </c>
      <c r="P9152" s="12">
        <f t="shared" ca="1" si="643"/>
        <v>-0.32118875622182541</v>
      </c>
      <c r="Q9152" s="11" t="str">
        <f t="shared" ca="1" si="631"/>
        <v>A</v>
      </c>
    </row>
    <row r="9153" spans="9:17" x14ac:dyDescent="0.25">
      <c r="I9153" s="11">
        <v>9152</v>
      </c>
      <c r="J9153" s="11">
        <f t="shared" ca="1" si="640"/>
        <v>0.59733717808181142</v>
      </c>
      <c r="K9153" s="11">
        <f t="shared" ca="1" si="641"/>
        <v>3.3136327039269258</v>
      </c>
      <c r="L9153" s="11" t="str">
        <f t="shared" ca="1" si="630"/>
        <v>H</v>
      </c>
      <c r="M9153" s="11"/>
      <c r="N9153" s="11">
        <v>9152</v>
      </c>
      <c r="O9153" s="12">
        <f t="shared" ca="1" si="642"/>
        <v>1.2451899358432739</v>
      </c>
      <c r="P9153" s="12">
        <f t="shared" ca="1" si="643"/>
        <v>1.2356840102381916</v>
      </c>
      <c r="Q9153" s="11" t="str">
        <f t="shared" ca="1" si="631"/>
        <v>A</v>
      </c>
    </row>
    <row r="9154" spans="9:17" x14ac:dyDescent="0.25">
      <c r="I9154" s="11">
        <v>9153</v>
      </c>
      <c r="J9154" s="11">
        <f t="shared" ca="1" si="640"/>
        <v>-0.8350060795748907</v>
      </c>
      <c r="K9154" s="11">
        <f t="shared" ca="1" si="641"/>
        <v>2.7087234101344673</v>
      </c>
      <c r="L9154" s="11" t="str">
        <f t="shared" ca="1" si="630"/>
        <v>H</v>
      </c>
      <c r="M9154" s="11"/>
      <c r="N9154" s="11">
        <v>9153</v>
      </c>
      <c r="O9154" s="12">
        <f t="shared" ca="1" si="642"/>
        <v>0.46206442215969673</v>
      </c>
      <c r="P9154" s="12">
        <f t="shared" ca="1" si="643"/>
        <v>1.0841284880781281</v>
      </c>
      <c r="Q9154" s="11" t="str">
        <f t="shared" ca="1" si="631"/>
        <v>H</v>
      </c>
    </row>
    <row r="9155" spans="9:17" x14ac:dyDescent="0.25">
      <c r="I9155" s="11">
        <v>9154</v>
      </c>
      <c r="J9155" s="11">
        <f t="shared" ref="J9155:J9218" ca="1" si="644">NORMINV(RAND(), $D$3,$F$3)</f>
        <v>1.1420294732047425</v>
      </c>
      <c r="K9155" s="11">
        <f t="shared" ref="K9155:K9218" ca="1" si="645">NORMINV(RAND(), $D$2,$F$2)</f>
        <v>2.5454022481295153</v>
      </c>
      <c r="L9155" s="11" t="str">
        <f t="shared" ca="1" si="630"/>
        <v>H</v>
      </c>
      <c r="M9155" s="11"/>
      <c r="N9155" s="11">
        <v>9154</v>
      </c>
      <c r="O9155" s="12">
        <f t="shared" ref="O9155:O9218" ca="1" si="646">NORMINV(RAND(), $D$11,$F$11)</f>
        <v>-1.7343426638942219</v>
      </c>
      <c r="P9155" s="12">
        <f t="shared" ref="P9155:P9218" ca="1" si="647">NORMINV(RAND(), $D$10,$F$10)</f>
        <v>1.0682359717731924</v>
      </c>
      <c r="Q9155" s="11" t="str">
        <f t="shared" ca="1" si="631"/>
        <v>H</v>
      </c>
    </row>
    <row r="9156" spans="9:17" x14ac:dyDescent="0.25">
      <c r="I9156" s="11">
        <v>9155</v>
      </c>
      <c r="J9156" s="11">
        <f t="shared" ca="1" si="644"/>
        <v>0.14175160446141744</v>
      </c>
      <c r="K9156" s="11">
        <f t="shared" ca="1" si="645"/>
        <v>1.3185485697666413</v>
      </c>
      <c r="L9156" s="11" t="str">
        <f t="shared" ca="1" si="630"/>
        <v>H</v>
      </c>
      <c r="M9156" s="11"/>
      <c r="N9156" s="11">
        <v>9155</v>
      </c>
      <c r="O9156" s="12">
        <f t="shared" ca="1" si="646"/>
        <v>0.70399698260365118</v>
      </c>
      <c r="P9156" s="12">
        <f t="shared" ca="1" si="647"/>
        <v>-1.039912170226776</v>
      </c>
      <c r="Q9156" s="11" t="str">
        <f t="shared" ca="1" si="631"/>
        <v>A</v>
      </c>
    </row>
    <row r="9157" spans="9:17" x14ac:dyDescent="0.25">
      <c r="I9157" s="11">
        <v>9156</v>
      </c>
      <c r="J9157" s="11">
        <f t="shared" ca="1" si="644"/>
        <v>-0.33770063568530573</v>
      </c>
      <c r="K9157" s="11">
        <f t="shared" ca="1" si="645"/>
        <v>1.5351795915969428</v>
      </c>
      <c r="L9157" s="11" t="str">
        <f t="shared" ca="1" si="630"/>
        <v>H</v>
      </c>
      <c r="M9157" s="11"/>
      <c r="N9157" s="11">
        <v>9156</v>
      </c>
      <c r="O9157" s="12">
        <f t="shared" ca="1" si="646"/>
        <v>-0.35693906532291708</v>
      </c>
      <c r="P9157" s="12">
        <f t="shared" ca="1" si="647"/>
        <v>1.5213708089482185</v>
      </c>
      <c r="Q9157" s="11" t="str">
        <f t="shared" ca="1" si="631"/>
        <v>H</v>
      </c>
    </row>
    <row r="9158" spans="9:17" x14ac:dyDescent="0.25">
      <c r="I9158" s="11">
        <v>9157</v>
      </c>
      <c r="J9158" s="11">
        <f t="shared" ca="1" si="644"/>
        <v>0.49275232933608365</v>
      </c>
      <c r="K9158" s="11">
        <f t="shared" ca="1" si="645"/>
        <v>1.3512715783993616</v>
      </c>
      <c r="L9158" s="11" t="str">
        <f t="shared" ca="1" si="630"/>
        <v>H</v>
      </c>
      <c r="M9158" s="11"/>
      <c r="N9158" s="11">
        <v>9157</v>
      </c>
      <c r="O9158" s="12">
        <f t="shared" ca="1" si="646"/>
        <v>0.88566975394760972</v>
      </c>
      <c r="P9158" s="12">
        <f t="shared" ca="1" si="647"/>
        <v>0.80994420323331329</v>
      </c>
      <c r="Q9158" s="11" t="str">
        <f t="shared" ca="1" si="631"/>
        <v>A</v>
      </c>
    </row>
    <row r="9159" spans="9:17" x14ac:dyDescent="0.25">
      <c r="I9159" s="11">
        <v>9158</v>
      </c>
      <c r="J9159" s="11">
        <f t="shared" ca="1" si="644"/>
        <v>1.6724078524164594</v>
      </c>
      <c r="K9159" s="11">
        <f t="shared" ca="1" si="645"/>
        <v>4.4698041577758447</v>
      </c>
      <c r="L9159" s="11" t="str">
        <f t="shared" ca="1" si="630"/>
        <v>H</v>
      </c>
      <c r="M9159" s="11"/>
      <c r="N9159" s="11">
        <v>9158</v>
      </c>
      <c r="O9159" s="12">
        <f t="shared" ca="1" si="646"/>
        <v>0.13755633012320945</v>
      </c>
      <c r="P9159" s="12">
        <f t="shared" ca="1" si="647"/>
        <v>2.4931462480171289</v>
      </c>
      <c r="Q9159" s="11" t="str">
        <f t="shared" ca="1" si="631"/>
        <v>H</v>
      </c>
    </row>
    <row r="9160" spans="9:17" x14ac:dyDescent="0.25">
      <c r="I9160" s="11">
        <v>9159</v>
      </c>
      <c r="J9160" s="11">
        <f t="shared" ca="1" si="644"/>
        <v>6.3750588372178396E-2</v>
      </c>
      <c r="K9160" s="11">
        <f t="shared" ca="1" si="645"/>
        <v>1.062407946862965</v>
      </c>
      <c r="L9160" s="11" t="str">
        <f t="shared" ca="1" si="630"/>
        <v>H</v>
      </c>
      <c r="M9160" s="11"/>
      <c r="N9160" s="11">
        <v>9159</v>
      </c>
      <c r="O9160" s="12">
        <f t="shared" ca="1" si="646"/>
        <v>-1.5836949807129332</v>
      </c>
      <c r="P9160" s="12">
        <f t="shared" ca="1" si="647"/>
        <v>2.2755047820990879</v>
      </c>
      <c r="Q9160" s="11" t="str">
        <f t="shared" ca="1" si="631"/>
        <v>H</v>
      </c>
    </row>
    <row r="9161" spans="9:17" x14ac:dyDescent="0.25">
      <c r="I9161" s="11">
        <v>9160</v>
      </c>
      <c r="J9161" s="11">
        <f t="shared" ca="1" si="644"/>
        <v>3.1896892202689751</v>
      </c>
      <c r="K9161" s="11">
        <f t="shared" ca="1" si="645"/>
        <v>3.4087238067513175</v>
      </c>
      <c r="L9161" s="11" t="str">
        <f t="shared" ca="1" si="630"/>
        <v>H</v>
      </c>
      <c r="M9161" s="11"/>
      <c r="N9161" s="11">
        <v>9160</v>
      </c>
      <c r="O9161" s="12">
        <f t="shared" ca="1" si="646"/>
        <v>1.0715395106766343</v>
      </c>
      <c r="P9161" s="12">
        <f t="shared" ca="1" si="647"/>
        <v>-0.96186330211168602</v>
      </c>
      <c r="Q9161" s="11" t="str">
        <f t="shared" ca="1" si="631"/>
        <v>A</v>
      </c>
    </row>
    <row r="9162" spans="9:17" x14ac:dyDescent="0.25">
      <c r="I9162" s="11">
        <v>9161</v>
      </c>
      <c r="J9162" s="11">
        <f t="shared" ca="1" si="644"/>
        <v>2.1375689720915623</v>
      </c>
      <c r="K9162" s="11">
        <f t="shared" ca="1" si="645"/>
        <v>1.5524762049584844</v>
      </c>
      <c r="L9162" s="11" t="str">
        <f t="shared" ca="1" si="630"/>
        <v>A</v>
      </c>
      <c r="M9162" s="11"/>
      <c r="N9162" s="11">
        <v>9161</v>
      </c>
      <c r="O9162" s="12">
        <f t="shared" ca="1" si="646"/>
        <v>0.43752669760695795</v>
      </c>
      <c r="P9162" s="12">
        <f t="shared" ca="1" si="647"/>
        <v>0.46775287727971726</v>
      </c>
      <c r="Q9162" s="11" t="str">
        <f t="shared" ca="1" si="631"/>
        <v>H</v>
      </c>
    </row>
    <row r="9163" spans="9:17" x14ac:dyDescent="0.25">
      <c r="I9163" s="11">
        <v>9162</v>
      </c>
      <c r="J9163" s="11">
        <f t="shared" ca="1" si="644"/>
        <v>1.3873694704877739</v>
      </c>
      <c r="K9163" s="11">
        <f t="shared" ca="1" si="645"/>
        <v>2.9969120582206985</v>
      </c>
      <c r="L9163" s="11" t="str">
        <f t="shared" ca="1" si="630"/>
        <v>H</v>
      </c>
      <c r="M9163" s="11"/>
      <c r="N9163" s="11">
        <v>9162</v>
      </c>
      <c r="O9163" s="12">
        <f t="shared" ca="1" si="646"/>
        <v>1.4634583508716326</v>
      </c>
      <c r="P9163" s="12">
        <f t="shared" ca="1" si="647"/>
        <v>1.9167584724775146</v>
      </c>
      <c r="Q9163" s="11" t="str">
        <f t="shared" ca="1" si="631"/>
        <v>H</v>
      </c>
    </row>
    <row r="9164" spans="9:17" x14ac:dyDescent="0.25">
      <c r="I9164" s="11">
        <v>9163</v>
      </c>
      <c r="J9164" s="11">
        <f t="shared" ca="1" si="644"/>
        <v>0.54975825429381953</v>
      </c>
      <c r="K9164" s="11">
        <f t="shared" ca="1" si="645"/>
        <v>1.8304718165621243</v>
      </c>
      <c r="L9164" s="11" t="str">
        <f t="shared" ca="1" si="630"/>
        <v>H</v>
      </c>
      <c r="M9164" s="11"/>
      <c r="N9164" s="11">
        <v>9163</v>
      </c>
      <c r="O9164" s="12">
        <f t="shared" ca="1" si="646"/>
        <v>-0.77849903231154283</v>
      </c>
      <c r="P9164" s="12">
        <f t="shared" ca="1" si="647"/>
        <v>0.59405635138477531</v>
      </c>
      <c r="Q9164" s="11" t="str">
        <f t="shared" ca="1" si="631"/>
        <v>H</v>
      </c>
    </row>
    <row r="9165" spans="9:17" x14ac:dyDescent="0.25">
      <c r="I9165" s="11">
        <v>9164</v>
      </c>
      <c r="J9165" s="11">
        <f t="shared" ca="1" si="644"/>
        <v>1.850698194509794</v>
      </c>
      <c r="K9165" s="11">
        <f t="shared" ca="1" si="645"/>
        <v>3.7013273279890253</v>
      </c>
      <c r="L9165" s="11" t="str">
        <f t="shared" ca="1" si="630"/>
        <v>H</v>
      </c>
      <c r="M9165" s="11"/>
      <c r="N9165" s="11">
        <v>9164</v>
      </c>
      <c r="O9165" s="12">
        <f t="shared" ca="1" si="646"/>
        <v>0.12250747198786066</v>
      </c>
      <c r="P9165" s="12">
        <f t="shared" ca="1" si="647"/>
        <v>1.5467615420893099</v>
      </c>
      <c r="Q9165" s="11" t="str">
        <f t="shared" ca="1" si="631"/>
        <v>H</v>
      </c>
    </row>
    <row r="9166" spans="9:17" x14ac:dyDescent="0.25">
      <c r="I9166" s="11">
        <v>9165</v>
      </c>
      <c r="J9166" s="11">
        <f t="shared" ca="1" si="644"/>
        <v>-0.25332269971732957</v>
      </c>
      <c r="K9166" s="11">
        <f t="shared" ca="1" si="645"/>
        <v>7.2348998489690119E-2</v>
      </c>
      <c r="L9166" s="11" t="str">
        <f t="shared" ca="1" si="630"/>
        <v>H</v>
      </c>
      <c r="M9166" s="11"/>
      <c r="N9166" s="11">
        <v>9165</v>
      </c>
      <c r="O9166" s="12">
        <f t="shared" ca="1" si="646"/>
        <v>0.10460541962331654</v>
      </c>
      <c r="P9166" s="12">
        <f t="shared" ca="1" si="647"/>
        <v>-6.7573385664889685E-2</v>
      </c>
      <c r="Q9166" s="11" t="str">
        <f t="shared" ca="1" si="631"/>
        <v>A</v>
      </c>
    </row>
    <row r="9167" spans="9:17" x14ac:dyDescent="0.25">
      <c r="I9167" s="11">
        <v>9166</v>
      </c>
      <c r="J9167" s="11">
        <f t="shared" ca="1" si="644"/>
        <v>0.30460009989151204</v>
      </c>
      <c r="K9167" s="11">
        <f t="shared" ca="1" si="645"/>
        <v>2.7314139803315687</v>
      </c>
      <c r="L9167" s="11" t="str">
        <f t="shared" ca="1" si="630"/>
        <v>H</v>
      </c>
      <c r="M9167" s="11"/>
      <c r="N9167" s="11">
        <v>9166</v>
      </c>
      <c r="O9167" s="12">
        <f t="shared" ca="1" si="646"/>
        <v>2.687177905596922</v>
      </c>
      <c r="P9167" s="12">
        <f t="shared" ca="1" si="647"/>
        <v>1.7021118460910742</v>
      </c>
      <c r="Q9167" s="11" t="str">
        <f t="shared" ca="1" si="631"/>
        <v>A</v>
      </c>
    </row>
    <row r="9168" spans="9:17" x14ac:dyDescent="0.25">
      <c r="I9168" s="11">
        <v>9167</v>
      </c>
      <c r="J9168" s="11">
        <f t="shared" ca="1" si="644"/>
        <v>-0.53192281878223702</v>
      </c>
      <c r="K9168" s="11">
        <f t="shared" ca="1" si="645"/>
        <v>2.8548154340957863</v>
      </c>
      <c r="L9168" s="11" t="str">
        <f t="shared" ca="1" si="630"/>
        <v>H</v>
      </c>
      <c r="M9168" s="11"/>
      <c r="N9168" s="11">
        <v>9167</v>
      </c>
      <c r="O9168" s="12">
        <f t="shared" ca="1" si="646"/>
        <v>0.60901085545880485</v>
      </c>
      <c r="P9168" s="12">
        <f t="shared" ca="1" si="647"/>
        <v>0.5140739976426536</v>
      </c>
      <c r="Q9168" s="11" t="str">
        <f t="shared" ca="1" si="631"/>
        <v>A</v>
      </c>
    </row>
    <row r="9169" spans="9:17" x14ac:dyDescent="0.25">
      <c r="I9169" s="11">
        <v>9168</v>
      </c>
      <c r="J9169" s="11">
        <f t="shared" ca="1" si="644"/>
        <v>1.0423826505194855</v>
      </c>
      <c r="K9169" s="11">
        <f t="shared" ca="1" si="645"/>
        <v>2.9455829539531715</v>
      </c>
      <c r="L9169" s="11" t="str">
        <f t="shared" ca="1" si="630"/>
        <v>H</v>
      </c>
      <c r="M9169" s="11"/>
      <c r="N9169" s="11">
        <v>9168</v>
      </c>
      <c r="O9169" s="12">
        <f t="shared" ca="1" si="646"/>
        <v>0.5812647553455712</v>
      </c>
      <c r="P9169" s="12">
        <f t="shared" ca="1" si="647"/>
        <v>0.28216407101084018</v>
      </c>
      <c r="Q9169" s="11" t="str">
        <f t="shared" ca="1" si="631"/>
        <v>A</v>
      </c>
    </row>
    <row r="9170" spans="9:17" x14ac:dyDescent="0.25">
      <c r="I9170" s="11">
        <v>9169</v>
      </c>
      <c r="J9170" s="11">
        <f t="shared" ca="1" si="644"/>
        <v>1.1902573007876127</v>
      </c>
      <c r="K9170" s="11">
        <f t="shared" ca="1" si="645"/>
        <v>0.70580280956090458</v>
      </c>
      <c r="L9170" s="11" t="str">
        <f t="shared" ca="1" si="630"/>
        <v>A</v>
      </c>
      <c r="M9170" s="11"/>
      <c r="N9170" s="11">
        <v>9169</v>
      </c>
      <c r="O9170" s="12">
        <f t="shared" ca="1" si="646"/>
        <v>-0.1671538200418724</v>
      </c>
      <c r="P9170" s="12">
        <f t="shared" ca="1" si="647"/>
        <v>0.10677096283088938</v>
      </c>
      <c r="Q9170" s="11" t="str">
        <f t="shared" ca="1" si="631"/>
        <v>H</v>
      </c>
    </row>
    <row r="9171" spans="9:17" x14ac:dyDescent="0.25">
      <c r="I9171" s="11">
        <v>9170</v>
      </c>
      <c r="J9171" s="11">
        <f t="shared" ca="1" si="644"/>
        <v>0.85456111966508075</v>
      </c>
      <c r="K9171" s="11">
        <f t="shared" ca="1" si="645"/>
        <v>1.4539447849061717</v>
      </c>
      <c r="L9171" s="11" t="str">
        <f t="shared" ca="1" si="630"/>
        <v>H</v>
      </c>
      <c r="M9171" s="11"/>
      <c r="N9171" s="11">
        <v>9170</v>
      </c>
      <c r="O9171" s="12">
        <f t="shared" ca="1" si="646"/>
        <v>0.89117099185062365</v>
      </c>
      <c r="P9171" s="12">
        <f t="shared" ca="1" si="647"/>
        <v>2.6245854712704313</v>
      </c>
      <c r="Q9171" s="11" t="str">
        <f t="shared" ca="1" si="631"/>
        <v>H</v>
      </c>
    </row>
    <row r="9172" spans="9:17" x14ac:dyDescent="0.25">
      <c r="I9172" s="11">
        <v>9171</v>
      </c>
      <c r="J9172" s="11">
        <f t="shared" ca="1" si="644"/>
        <v>-1.2974103978905052</v>
      </c>
      <c r="K9172" s="11">
        <f t="shared" ca="1" si="645"/>
        <v>2.5710306043540783</v>
      </c>
      <c r="L9172" s="11" t="str">
        <f t="shared" ca="1" si="630"/>
        <v>H</v>
      </c>
      <c r="M9172" s="11"/>
      <c r="N9172" s="11">
        <v>9171</v>
      </c>
      <c r="O9172" s="12">
        <f t="shared" ca="1" si="646"/>
        <v>0.55502295342425556</v>
      </c>
      <c r="P9172" s="12">
        <f t="shared" ca="1" si="647"/>
        <v>-0.55710247562029469</v>
      </c>
      <c r="Q9172" s="11" t="str">
        <f t="shared" ca="1" si="631"/>
        <v>A</v>
      </c>
    </row>
    <row r="9173" spans="9:17" x14ac:dyDescent="0.25">
      <c r="I9173" s="11">
        <v>9172</v>
      </c>
      <c r="J9173" s="11">
        <f t="shared" ca="1" si="644"/>
        <v>-1.4556870134464623</v>
      </c>
      <c r="K9173" s="11">
        <f t="shared" ca="1" si="645"/>
        <v>3.405712842684661</v>
      </c>
      <c r="L9173" s="11" t="str">
        <f t="shared" ca="1" si="630"/>
        <v>H</v>
      </c>
      <c r="M9173" s="11"/>
      <c r="N9173" s="11">
        <v>9172</v>
      </c>
      <c r="O9173" s="12">
        <f t="shared" ca="1" si="646"/>
        <v>0.97822598188582199</v>
      </c>
      <c r="P9173" s="12">
        <f t="shared" ca="1" si="647"/>
        <v>-1.5335794332377786</v>
      </c>
      <c r="Q9173" s="11" t="str">
        <f t="shared" ca="1" si="631"/>
        <v>A</v>
      </c>
    </row>
    <row r="9174" spans="9:17" x14ac:dyDescent="0.25">
      <c r="I9174" s="11">
        <v>9173</v>
      </c>
      <c r="J9174" s="11">
        <f t="shared" ca="1" si="644"/>
        <v>2.5810134945969994</v>
      </c>
      <c r="K9174" s="11">
        <f t="shared" ca="1" si="645"/>
        <v>3.5817746946200644</v>
      </c>
      <c r="L9174" s="11" t="str">
        <f t="shared" ca="1" si="630"/>
        <v>H</v>
      </c>
      <c r="M9174" s="11"/>
      <c r="N9174" s="11">
        <v>9173</v>
      </c>
      <c r="O9174" s="12">
        <f t="shared" ca="1" si="646"/>
        <v>0.54385284296280734</v>
      </c>
      <c r="P9174" s="12">
        <f t="shared" ca="1" si="647"/>
        <v>-0.83056815900747294</v>
      </c>
      <c r="Q9174" s="11" t="str">
        <f t="shared" ca="1" si="631"/>
        <v>A</v>
      </c>
    </row>
    <row r="9175" spans="9:17" x14ac:dyDescent="0.25">
      <c r="I9175" s="11">
        <v>9174</v>
      </c>
      <c r="J9175" s="11">
        <f t="shared" ca="1" si="644"/>
        <v>-0.39123309671262285</v>
      </c>
      <c r="K9175" s="11">
        <f t="shared" ca="1" si="645"/>
        <v>2.1722233132352242</v>
      </c>
      <c r="L9175" s="11" t="str">
        <f t="shared" ca="1" si="630"/>
        <v>H</v>
      </c>
      <c r="M9175" s="11"/>
      <c r="N9175" s="11">
        <v>9174</v>
      </c>
      <c r="O9175" s="12">
        <f t="shared" ca="1" si="646"/>
        <v>1.4688011809165777</v>
      </c>
      <c r="P9175" s="12">
        <f t="shared" ca="1" si="647"/>
        <v>1.6847611119701376</v>
      </c>
      <c r="Q9175" s="11" t="str">
        <f t="shared" ca="1" si="631"/>
        <v>H</v>
      </c>
    </row>
    <row r="9176" spans="9:17" x14ac:dyDescent="0.25">
      <c r="I9176" s="11">
        <v>9175</v>
      </c>
      <c r="J9176" s="11">
        <f t="shared" ca="1" si="644"/>
        <v>2.5579889954474262</v>
      </c>
      <c r="K9176" s="11">
        <f t="shared" ca="1" si="645"/>
        <v>2.8145030711278216</v>
      </c>
      <c r="L9176" s="11" t="str">
        <f t="shared" ca="1" si="630"/>
        <v>H</v>
      </c>
      <c r="M9176" s="11"/>
      <c r="N9176" s="11">
        <v>9175</v>
      </c>
      <c r="O9176" s="12">
        <f t="shared" ca="1" si="646"/>
        <v>1.665694937790378</v>
      </c>
      <c r="P9176" s="12">
        <f t="shared" ca="1" si="647"/>
        <v>1.0542426142711026</v>
      </c>
      <c r="Q9176" s="11" t="str">
        <f t="shared" ca="1" si="631"/>
        <v>A</v>
      </c>
    </row>
    <row r="9177" spans="9:17" x14ac:dyDescent="0.25">
      <c r="I9177" s="11">
        <v>9176</v>
      </c>
      <c r="J9177" s="11">
        <f t="shared" ca="1" si="644"/>
        <v>1.0041849043580415</v>
      </c>
      <c r="K9177" s="11">
        <f t="shared" ca="1" si="645"/>
        <v>1.8736229123784838</v>
      </c>
      <c r="L9177" s="11" t="str">
        <f t="shared" ca="1" si="630"/>
        <v>H</v>
      </c>
      <c r="M9177" s="11"/>
      <c r="N9177" s="11">
        <v>9176</v>
      </c>
      <c r="O9177" s="12">
        <f t="shared" ca="1" si="646"/>
        <v>1.7246310036854056</v>
      </c>
      <c r="P9177" s="12">
        <f t="shared" ca="1" si="647"/>
        <v>3.4111323838673626</v>
      </c>
      <c r="Q9177" s="11" t="str">
        <f t="shared" ca="1" si="631"/>
        <v>H</v>
      </c>
    </row>
    <row r="9178" spans="9:17" x14ac:dyDescent="0.25">
      <c r="I9178" s="11">
        <v>9177</v>
      </c>
      <c r="J9178" s="11">
        <f t="shared" ca="1" si="644"/>
        <v>0.48621616793046551</v>
      </c>
      <c r="K9178" s="11">
        <f t="shared" ca="1" si="645"/>
        <v>0.5778954329010817</v>
      </c>
      <c r="L9178" s="11" t="str">
        <f t="shared" ca="1" si="630"/>
        <v>H</v>
      </c>
      <c r="M9178" s="11"/>
      <c r="N9178" s="11">
        <v>9177</v>
      </c>
      <c r="O9178" s="12">
        <f t="shared" ca="1" si="646"/>
        <v>-0.21688315564175042</v>
      </c>
      <c r="P9178" s="12">
        <f t="shared" ca="1" si="647"/>
        <v>-8.194531811069905E-2</v>
      </c>
      <c r="Q9178" s="11" t="str">
        <f t="shared" ca="1" si="631"/>
        <v>H</v>
      </c>
    </row>
    <row r="9179" spans="9:17" x14ac:dyDescent="0.25">
      <c r="I9179" s="11">
        <v>9178</v>
      </c>
      <c r="J9179" s="11">
        <f t="shared" ca="1" si="644"/>
        <v>-1.2738135442115661E-2</v>
      </c>
      <c r="K9179" s="11">
        <f t="shared" ca="1" si="645"/>
        <v>0.3624033146403951</v>
      </c>
      <c r="L9179" s="11" t="str">
        <f t="shared" ca="1" si="630"/>
        <v>H</v>
      </c>
      <c r="M9179" s="11"/>
      <c r="N9179" s="11">
        <v>9178</v>
      </c>
      <c r="O9179" s="12">
        <f t="shared" ca="1" si="646"/>
        <v>2.1420942283516435</v>
      </c>
      <c r="P9179" s="12">
        <f t="shared" ca="1" si="647"/>
        <v>0.26894384437543384</v>
      </c>
      <c r="Q9179" s="11" t="str">
        <f t="shared" ca="1" si="631"/>
        <v>A</v>
      </c>
    </row>
    <row r="9180" spans="9:17" x14ac:dyDescent="0.25">
      <c r="I9180" s="11">
        <v>9179</v>
      </c>
      <c r="J9180" s="11">
        <f t="shared" ca="1" si="644"/>
        <v>-4.4378809813353515E-3</v>
      </c>
      <c r="K9180" s="11">
        <f t="shared" ca="1" si="645"/>
        <v>0.73891898620171026</v>
      </c>
      <c r="L9180" s="11" t="str">
        <f t="shared" ca="1" si="630"/>
        <v>H</v>
      </c>
      <c r="M9180" s="11"/>
      <c r="N9180" s="11">
        <v>9179</v>
      </c>
      <c r="O9180" s="12">
        <f t="shared" ca="1" si="646"/>
        <v>3.0734311397589487</v>
      </c>
      <c r="P9180" s="12">
        <f t="shared" ca="1" si="647"/>
        <v>-0.61722429403503742</v>
      </c>
      <c r="Q9180" s="11" t="str">
        <f t="shared" ca="1" si="631"/>
        <v>A</v>
      </c>
    </row>
    <row r="9181" spans="9:17" x14ac:dyDescent="0.25">
      <c r="I9181" s="11">
        <v>9180</v>
      </c>
      <c r="J9181" s="11">
        <f t="shared" ca="1" si="644"/>
        <v>3.0542366461473662</v>
      </c>
      <c r="K9181" s="11">
        <f t="shared" ca="1" si="645"/>
        <v>1.767780756581506</v>
      </c>
      <c r="L9181" s="11" t="str">
        <f t="shared" ca="1" si="630"/>
        <v>A</v>
      </c>
      <c r="M9181" s="11"/>
      <c r="N9181" s="11">
        <v>9180</v>
      </c>
      <c r="O9181" s="12">
        <f t="shared" ca="1" si="646"/>
        <v>-1.5872565933377414</v>
      </c>
      <c r="P9181" s="12">
        <f t="shared" ca="1" si="647"/>
        <v>1.7138619734220293</v>
      </c>
      <c r="Q9181" s="11" t="str">
        <f t="shared" ca="1" si="631"/>
        <v>H</v>
      </c>
    </row>
    <row r="9182" spans="9:17" x14ac:dyDescent="0.25">
      <c r="I9182" s="11">
        <v>9181</v>
      </c>
      <c r="J9182" s="11">
        <f t="shared" ca="1" si="644"/>
        <v>-1.8000629370256416</v>
      </c>
      <c r="K9182" s="11">
        <f t="shared" ca="1" si="645"/>
        <v>1.7225222671027716</v>
      </c>
      <c r="L9182" s="11" t="str">
        <f t="shared" ref="L9182:L9436" ca="1" si="648">IF(J9182&gt;K9182, "A", IF(J9182=K9182, "T", "H"))</f>
        <v>H</v>
      </c>
      <c r="M9182" s="11"/>
      <c r="N9182" s="11">
        <v>9181</v>
      </c>
      <c r="O9182" s="12">
        <f t="shared" ca="1" si="646"/>
        <v>1.7489409829961107</v>
      </c>
      <c r="P9182" s="12">
        <f t="shared" ca="1" si="647"/>
        <v>1.0930503420626454</v>
      </c>
      <c r="Q9182" s="11" t="str">
        <f t="shared" ref="Q9182:Q9436" ca="1" si="649">IF(O9182&gt;P9182, "A", IF(O9182=P9182, "T", "H"))</f>
        <v>A</v>
      </c>
    </row>
    <row r="9183" spans="9:17" x14ac:dyDescent="0.25">
      <c r="I9183" s="11">
        <v>9182</v>
      </c>
      <c r="J9183" s="11">
        <f t="shared" ca="1" si="644"/>
        <v>1.8638399603794327</v>
      </c>
      <c r="K9183" s="11">
        <f t="shared" ca="1" si="645"/>
        <v>0.36246756496522559</v>
      </c>
      <c r="L9183" s="11" t="str">
        <f t="shared" ca="1" si="648"/>
        <v>A</v>
      </c>
      <c r="M9183" s="11"/>
      <c r="N9183" s="11">
        <v>9182</v>
      </c>
      <c r="O9183" s="12">
        <f t="shared" ca="1" si="646"/>
        <v>0.77069093400719535</v>
      </c>
      <c r="P9183" s="12">
        <f t="shared" ca="1" si="647"/>
        <v>-0.38991979742764671</v>
      </c>
      <c r="Q9183" s="11" t="str">
        <f t="shared" ca="1" si="649"/>
        <v>A</v>
      </c>
    </row>
    <row r="9184" spans="9:17" x14ac:dyDescent="0.25">
      <c r="I9184" s="11">
        <v>9183</v>
      </c>
      <c r="J9184" s="11">
        <f t="shared" ca="1" si="644"/>
        <v>1.5742135144224949</v>
      </c>
      <c r="K9184" s="11">
        <f t="shared" ca="1" si="645"/>
        <v>0.9672123709206828</v>
      </c>
      <c r="L9184" s="11" t="str">
        <f t="shared" ca="1" si="648"/>
        <v>A</v>
      </c>
      <c r="M9184" s="11"/>
      <c r="N9184" s="11">
        <v>9183</v>
      </c>
      <c r="O9184" s="12">
        <f t="shared" ca="1" si="646"/>
        <v>0.89400084772664368</v>
      </c>
      <c r="P9184" s="12">
        <f t="shared" ca="1" si="647"/>
        <v>-1.1363950933873768</v>
      </c>
      <c r="Q9184" s="11" t="str">
        <f t="shared" ca="1" si="649"/>
        <v>A</v>
      </c>
    </row>
    <row r="9185" spans="9:17" x14ac:dyDescent="0.25">
      <c r="I9185" s="11">
        <v>9184</v>
      </c>
      <c r="J9185" s="11">
        <f t="shared" ca="1" si="644"/>
        <v>1.5479410021305224</v>
      </c>
      <c r="K9185" s="11">
        <f t="shared" ca="1" si="645"/>
        <v>2.8245982278737665</v>
      </c>
      <c r="L9185" s="11" t="str">
        <f t="shared" ca="1" si="648"/>
        <v>H</v>
      </c>
      <c r="M9185" s="11"/>
      <c r="N9185" s="11">
        <v>9184</v>
      </c>
      <c r="O9185" s="12">
        <f t="shared" ca="1" si="646"/>
        <v>0.17990163714916785</v>
      </c>
      <c r="P9185" s="12">
        <f t="shared" ca="1" si="647"/>
        <v>2.7220103237988944</v>
      </c>
      <c r="Q9185" s="11" t="str">
        <f t="shared" ca="1" si="649"/>
        <v>H</v>
      </c>
    </row>
    <row r="9186" spans="9:17" x14ac:dyDescent="0.25">
      <c r="I9186" s="11">
        <v>9185</v>
      </c>
      <c r="J9186" s="11">
        <f t="shared" ca="1" si="644"/>
        <v>-0.48077195642208059</v>
      </c>
      <c r="K9186" s="11">
        <f t="shared" ca="1" si="645"/>
        <v>1.348368675460589</v>
      </c>
      <c r="L9186" s="11" t="str">
        <f t="shared" ca="1" si="648"/>
        <v>H</v>
      </c>
      <c r="M9186" s="11"/>
      <c r="N9186" s="11">
        <v>9185</v>
      </c>
      <c r="O9186" s="12">
        <f t="shared" ca="1" si="646"/>
        <v>0.17728424336012855</v>
      </c>
      <c r="P9186" s="12">
        <f t="shared" ca="1" si="647"/>
        <v>9.5801369371645961E-2</v>
      </c>
      <c r="Q9186" s="11" t="str">
        <f t="shared" ca="1" si="649"/>
        <v>A</v>
      </c>
    </row>
    <row r="9187" spans="9:17" x14ac:dyDescent="0.25">
      <c r="I9187" s="11">
        <v>9186</v>
      </c>
      <c r="J9187" s="11">
        <f t="shared" ca="1" si="644"/>
        <v>-0.23228046068755692</v>
      </c>
      <c r="K9187" s="11">
        <f t="shared" ca="1" si="645"/>
        <v>4.4188370647284092</v>
      </c>
      <c r="L9187" s="11" t="str">
        <f t="shared" ca="1" si="648"/>
        <v>H</v>
      </c>
      <c r="M9187" s="11"/>
      <c r="N9187" s="11">
        <v>9186</v>
      </c>
      <c r="O9187" s="12">
        <f t="shared" ca="1" si="646"/>
        <v>0.1774376369398582</v>
      </c>
      <c r="P9187" s="12">
        <f t="shared" ca="1" si="647"/>
        <v>2.9019540146552365</v>
      </c>
      <c r="Q9187" s="11" t="str">
        <f t="shared" ca="1" si="649"/>
        <v>H</v>
      </c>
    </row>
    <row r="9188" spans="9:17" x14ac:dyDescent="0.25">
      <c r="I9188" s="11">
        <v>9187</v>
      </c>
      <c r="J9188" s="11">
        <f t="shared" ca="1" si="644"/>
        <v>-0.20018452915294682</v>
      </c>
      <c r="K9188" s="11">
        <f t="shared" ca="1" si="645"/>
        <v>2.7649950865388626</v>
      </c>
      <c r="L9188" s="11" t="str">
        <f t="shared" ca="1" si="648"/>
        <v>H</v>
      </c>
      <c r="M9188" s="11"/>
      <c r="N9188" s="11">
        <v>9187</v>
      </c>
      <c r="O9188" s="12">
        <f t="shared" ca="1" si="646"/>
        <v>0.7971808298497457</v>
      </c>
      <c r="P9188" s="12">
        <f t="shared" ca="1" si="647"/>
        <v>2.9767600502278069</v>
      </c>
      <c r="Q9188" s="11" t="str">
        <f t="shared" ca="1" si="649"/>
        <v>H</v>
      </c>
    </row>
    <row r="9189" spans="9:17" x14ac:dyDescent="0.25">
      <c r="I9189" s="11">
        <v>9188</v>
      </c>
      <c r="J9189" s="11">
        <f t="shared" ca="1" si="644"/>
        <v>-0.174385592223257</v>
      </c>
      <c r="K9189" s="11">
        <f t="shared" ca="1" si="645"/>
        <v>2.0497358303900932</v>
      </c>
      <c r="L9189" s="11" t="str">
        <f t="shared" ca="1" si="648"/>
        <v>H</v>
      </c>
      <c r="M9189" s="11"/>
      <c r="N9189" s="11">
        <v>9188</v>
      </c>
      <c r="O9189" s="12">
        <f t="shared" ca="1" si="646"/>
        <v>-0.51726634324951393</v>
      </c>
      <c r="P9189" s="12">
        <f t="shared" ca="1" si="647"/>
        <v>1.5475024294655988</v>
      </c>
      <c r="Q9189" s="11" t="str">
        <f t="shared" ca="1" si="649"/>
        <v>H</v>
      </c>
    </row>
    <row r="9190" spans="9:17" x14ac:dyDescent="0.25">
      <c r="I9190" s="11">
        <v>9189</v>
      </c>
      <c r="J9190" s="11">
        <f t="shared" ca="1" si="644"/>
        <v>-0.61458443113351235</v>
      </c>
      <c r="K9190" s="11">
        <f t="shared" ca="1" si="645"/>
        <v>2.2057614593517481</v>
      </c>
      <c r="L9190" s="11" t="str">
        <f t="shared" ca="1" si="648"/>
        <v>H</v>
      </c>
      <c r="M9190" s="11"/>
      <c r="N9190" s="11">
        <v>9189</v>
      </c>
      <c r="O9190" s="12">
        <f t="shared" ca="1" si="646"/>
        <v>1.0333788620158784</v>
      </c>
      <c r="P9190" s="12">
        <f t="shared" ca="1" si="647"/>
        <v>1.0881757809587465</v>
      </c>
      <c r="Q9190" s="11" t="str">
        <f t="shared" ca="1" si="649"/>
        <v>H</v>
      </c>
    </row>
    <row r="9191" spans="9:17" x14ac:dyDescent="0.25">
      <c r="I9191" s="11">
        <v>9190</v>
      </c>
      <c r="J9191" s="11">
        <f t="shared" ca="1" si="644"/>
        <v>1.777771332555254</v>
      </c>
      <c r="K9191" s="11">
        <f t="shared" ca="1" si="645"/>
        <v>4.3427753288631123</v>
      </c>
      <c r="L9191" s="11" t="str">
        <f t="shared" ca="1" si="648"/>
        <v>H</v>
      </c>
      <c r="M9191" s="11"/>
      <c r="N9191" s="11">
        <v>9190</v>
      </c>
      <c r="O9191" s="12">
        <f t="shared" ca="1" si="646"/>
        <v>0.92167702010543662</v>
      </c>
      <c r="P9191" s="12">
        <f t="shared" ca="1" si="647"/>
        <v>-0.77563845932064468</v>
      </c>
      <c r="Q9191" s="11" t="str">
        <f t="shared" ca="1" si="649"/>
        <v>A</v>
      </c>
    </row>
    <row r="9192" spans="9:17" x14ac:dyDescent="0.25">
      <c r="I9192" s="11">
        <v>9191</v>
      </c>
      <c r="J9192" s="11">
        <f t="shared" ca="1" si="644"/>
        <v>2.0725618407818041</v>
      </c>
      <c r="K9192" s="11">
        <f t="shared" ca="1" si="645"/>
        <v>-0.22935050201548002</v>
      </c>
      <c r="L9192" s="11" t="str">
        <f t="shared" ca="1" si="648"/>
        <v>A</v>
      </c>
      <c r="M9192" s="11"/>
      <c r="N9192" s="11">
        <v>9191</v>
      </c>
      <c r="O9192" s="12">
        <f t="shared" ca="1" si="646"/>
        <v>-1.9736597845566386</v>
      </c>
      <c r="P9192" s="12">
        <f t="shared" ca="1" si="647"/>
        <v>7.8048169940464263E-2</v>
      </c>
      <c r="Q9192" s="11" t="str">
        <f t="shared" ca="1" si="649"/>
        <v>H</v>
      </c>
    </row>
    <row r="9193" spans="9:17" x14ac:dyDescent="0.25">
      <c r="I9193" s="11">
        <v>9192</v>
      </c>
      <c r="J9193" s="11">
        <f t="shared" ca="1" si="644"/>
        <v>0.76826125613759733</v>
      </c>
      <c r="K9193" s="11">
        <f t="shared" ca="1" si="645"/>
        <v>0.86845779334419593</v>
      </c>
      <c r="L9193" s="11" t="str">
        <f t="shared" ca="1" si="648"/>
        <v>H</v>
      </c>
      <c r="M9193" s="11"/>
      <c r="N9193" s="11">
        <v>9192</v>
      </c>
      <c r="O9193" s="12">
        <f t="shared" ca="1" si="646"/>
        <v>2.4061576819375077</v>
      </c>
      <c r="P9193" s="12">
        <f t="shared" ca="1" si="647"/>
        <v>2.7980754679814015</v>
      </c>
      <c r="Q9193" s="11" t="str">
        <f t="shared" ca="1" si="649"/>
        <v>H</v>
      </c>
    </row>
    <row r="9194" spans="9:17" x14ac:dyDescent="0.25">
      <c r="I9194" s="11">
        <v>9193</v>
      </c>
      <c r="J9194" s="11">
        <f t="shared" ca="1" si="644"/>
        <v>0.80837556141660438</v>
      </c>
      <c r="K9194" s="11">
        <f t="shared" ca="1" si="645"/>
        <v>1.6858819821038278</v>
      </c>
      <c r="L9194" s="11" t="str">
        <f t="shared" ca="1" si="648"/>
        <v>H</v>
      </c>
      <c r="M9194" s="11"/>
      <c r="N9194" s="11">
        <v>9193</v>
      </c>
      <c r="O9194" s="12">
        <f t="shared" ca="1" si="646"/>
        <v>-0.66930873192846718</v>
      </c>
      <c r="P9194" s="12">
        <f t="shared" ca="1" si="647"/>
        <v>0.98629931280837757</v>
      </c>
      <c r="Q9194" s="11" t="str">
        <f t="shared" ca="1" si="649"/>
        <v>H</v>
      </c>
    </row>
    <row r="9195" spans="9:17" x14ac:dyDescent="0.25">
      <c r="I9195" s="11">
        <v>9194</v>
      </c>
      <c r="J9195" s="11">
        <f t="shared" ca="1" si="644"/>
        <v>-8.8656332436931717E-2</v>
      </c>
      <c r="K9195" s="11">
        <f t="shared" ca="1" si="645"/>
        <v>3.4333372541276503</v>
      </c>
      <c r="L9195" s="11" t="str">
        <f t="shared" ca="1" si="648"/>
        <v>H</v>
      </c>
      <c r="M9195" s="11"/>
      <c r="N9195" s="11">
        <v>9194</v>
      </c>
      <c r="O9195" s="12">
        <f t="shared" ca="1" si="646"/>
        <v>0.50818606883600237</v>
      </c>
      <c r="P9195" s="12">
        <f t="shared" ca="1" si="647"/>
        <v>0.86859631671358661</v>
      </c>
      <c r="Q9195" s="11" t="str">
        <f t="shared" ca="1" si="649"/>
        <v>H</v>
      </c>
    </row>
    <row r="9196" spans="9:17" x14ac:dyDescent="0.25">
      <c r="I9196" s="11">
        <v>9195</v>
      </c>
      <c r="J9196" s="11">
        <f t="shared" ca="1" si="644"/>
        <v>3.7171924279124919</v>
      </c>
      <c r="K9196" s="11">
        <f t="shared" ca="1" si="645"/>
        <v>0.73573446619100147</v>
      </c>
      <c r="L9196" s="11" t="str">
        <f t="shared" ca="1" si="648"/>
        <v>A</v>
      </c>
      <c r="M9196" s="11"/>
      <c r="N9196" s="11">
        <v>9195</v>
      </c>
      <c r="O9196" s="12">
        <f t="shared" ca="1" si="646"/>
        <v>-0.20397605655832907</v>
      </c>
      <c r="P9196" s="12">
        <f t="shared" ca="1" si="647"/>
        <v>0.13806577567470124</v>
      </c>
      <c r="Q9196" s="11" t="str">
        <f t="shared" ca="1" si="649"/>
        <v>H</v>
      </c>
    </row>
    <row r="9197" spans="9:17" x14ac:dyDescent="0.25">
      <c r="I9197" s="11">
        <v>9196</v>
      </c>
      <c r="J9197" s="11">
        <f t="shared" ca="1" si="644"/>
        <v>-1.5566308802558257</v>
      </c>
      <c r="K9197" s="11">
        <f t="shared" ca="1" si="645"/>
        <v>0.95266260239984191</v>
      </c>
      <c r="L9197" s="11" t="str">
        <f t="shared" ca="1" si="648"/>
        <v>H</v>
      </c>
      <c r="M9197" s="11"/>
      <c r="N9197" s="11">
        <v>9196</v>
      </c>
      <c r="O9197" s="12">
        <f t="shared" ca="1" si="646"/>
        <v>-7.8696902586710138E-3</v>
      </c>
      <c r="P9197" s="12">
        <f t="shared" ca="1" si="647"/>
        <v>0.72892284064756929</v>
      </c>
      <c r="Q9197" s="11" t="str">
        <f t="shared" ca="1" si="649"/>
        <v>H</v>
      </c>
    </row>
    <row r="9198" spans="9:17" x14ac:dyDescent="0.25">
      <c r="I9198" s="11">
        <v>9197</v>
      </c>
      <c r="J9198" s="11">
        <f t="shared" ca="1" si="644"/>
        <v>-1.0388926393672366</v>
      </c>
      <c r="K9198" s="11">
        <f t="shared" ca="1" si="645"/>
        <v>3.8420760010889721</v>
      </c>
      <c r="L9198" s="11" t="str">
        <f t="shared" ca="1" si="648"/>
        <v>H</v>
      </c>
      <c r="M9198" s="11"/>
      <c r="N9198" s="11">
        <v>9197</v>
      </c>
      <c r="O9198" s="12">
        <f t="shared" ca="1" si="646"/>
        <v>3.7193532635100643</v>
      </c>
      <c r="P9198" s="12">
        <f t="shared" ca="1" si="647"/>
        <v>-1.2210866981300903</v>
      </c>
      <c r="Q9198" s="11" t="str">
        <f t="shared" ca="1" si="649"/>
        <v>A</v>
      </c>
    </row>
    <row r="9199" spans="9:17" x14ac:dyDescent="0.25">
      <c r="I9199" s="11">
        <v>9198</v>
      </c>
      <c r="J9199" s="11">
        <f t="shared" ca="1" si="644"/>
        <v>-0.16027774240372616</v>
      </c>
      <c r="K9199" s="11">
        <f t="shared" ca="1" si="645"/>
        <v>2.1146930502160837</v>
      </c>
      <c r="L9199" s="11" t="str">
        <f t="shared" ca="1" si="648"/>
        <v>H</v>
      </c>
      <c r="M9199" s="11"/>
      <c r="N9199" s="11">
        <v>9198</v>
      </c>
      <c r="O9199" s="12">
        <f t="shared" ca="1" si="646"/>
        <v>0.53096496477663568</v>
      </c>
      <c r="P9199" s="12">
        <f t="shared" ca="1" si="647"/>
        <v>0.69768850527747039</v>
      </c>
      <c r="Q9199" s="11" t="str">
        <f t="shared" ca="1" si="649"/>
        <v>H</v>
      </c>
    </row>
    <row r="9200" spans="9:17" x14ac:dyDescent="0.25">
      <c r="I9200" s="11">
        <v>9199</v>
      </c>
      <c r="J9200" s="11">
        <f t="shared" ca="1" si="644"/>
        <v>2.7673095976493376</v>
      </c>
      <c r="K9200" s="11">
        <f t="shared" ca="1" si="645"/>
        <v>2.2877832289692575</v>
      </c>
      <c r="L9200" s="11" t="str">
        <f t="shared" ca="1" si="648"/>
        <v>A</v>
      </c>
      <c r="M9200" s="11"/>
      <c r="N9200" s="11">
        <v>9199</v>
      </c>
      <c r="O9200" s="12">
        <f t="shared" ca="1" si="646"/>
        <v>-0.37244252769594943</v>
      </c>
      <c r="P9200" s="12">
        <f t="shared" ca="1" si="647"/>
        <v>2.2906059822578033</v>
      </c>
      <c r="Q9200" s="11" t="str">
        <f t="shared" ca="1" si="649"/>
        <v>H</v>
      </c>
    </row>
    <row r="9201" spans="9:17" x14ac:dyDescent="0.25">
      <c r="I9201" s="11">
        <v>9200</v>
      </c>
      <c r="J9201" s="11">
        <f t="shared" ca="1" si="644"/>
        <v>3.1805323398441936</v>
      </c>
      <c r="K9201" s="11">
        <f t="shared" ca="1" si="645"/>
        <v>0.90150176992116804</v>
      </c>
      <c r="L9201" s="11" t="str">
        <f t="shared" ca="1" si="648"/>
        <v>A</v>
      </c>
      <c r="M9201" s="11"/>
      <c r="N9201" s="11">
        <v>9200</v>
      </c>
      <c r="O9201" s="12">
        <f t="shared" ca="1" si="646"/>
        <v>1.3534018948133388</v>
      </c>
      <c r="P9201" s="12">
        <f t="shared" ca="1" si="647"/>
        <v>0.38707627966706226</v>
      </c>
      <c r="Q9201" s="11" t="str">
        <f t="shared" ca="1" si="649"/>
        <v>A</v>
      </c>
    </row>
    <row r="9202" spans="9:17" x14ac:dyDescent="0.25">
      <c r="I9202" s="11">
        <v>9201</v>
      </c>
      <c r="J9202" s="11">
        <f t="shared" ca="1" si="644"/>
        <v>0.78039137180471851</v>
      </c>
      <c r="K9202" s="11">
        <f t="shared" ca="1" si="645"/>
        <v>1.6480981846368881</v>
      </c>
      <c r="L9202" s="11" t="str">
        <f t="shared" ca="1" si="648"/>
        <v>H</v>
      </c>
      <c r="M9202" s="11"/>
      <c r="N9202" s="11">
        <v>9201</v>
      </c>
      <c r="O9202" s="12">
        <f t="shared" ca="1" si="646"/>
        <v>-1.0789169808226007</v>
      </c>
      <c r="P9202" s="12">
        <f t="shared" ca="1" si="647"/>
        <v>2.2442743210742377</v>
      </c>
      <c r="Q9202" s="11" t="str">
        <f t="shared" ca="1" si="649"/>
        <v>H</v>
      </c>
    </row>
    <row r="9203" spans="9:17" x14ac:dyDescent="0.25">
      <c r="I9203" s="11">
        <v>9202</v>
      </c>
      <c r="J9203" s="11">
        <f t="shared" ca="1" si="644"/>
        <v>0.99902565173342106</v>
      </c>
      <c r="K9203" s="11">
        <f t="shared" ca="1" si="645"/>
        <v>3.6239944545581357</v>
      </c>
      <c r="L9203" s="11" t="str">
        <f t="shared" ca="1" si="648"/>
        <v>H</v>
      </c>
      <c r="M9203" s="11"/>
      <c r="N9203" s="11">
        <v>9202</v>
      </c>
      <c r="O9203" s="12">
        <f t="shared" ca="1" si="646"/>
        <v>0.89911023128205492</v>
      </c>
      <c r="P9203" s="12">
        <f t="shared" ca="1" si="647"/>
        <v>1.3668188297132131</v>
      </c>
      <c r="Q9203" s="11" t="str">
        <f t="shared" ca="1" si="649"/>
        <v>H</v>
      </c>
    </row>
    <row r="9204" spans="9:17" x14ac:dyDescent="0.25">
      <c r="I9204" s="11">
        <v>9203</v>
      </c>
      <c r="J9204" s="11">
        <f t="shared" ca="1" si="644"/>
        <v>2.6366014705268528</v>
      </c>
      <c r="K9204" s="11">
        <f t="shared" ca="1" si="645"/>
        <v>2.1990131100636878</v>
      </c>
      <c r="L9204" s="11" t="str">
        <f t="shared" ca="1" si="648"/>
        <v>A</v>
      </c>
      <c r="M9204" s="11"/>
      <c r="N9204" s="11">
        <v>9203</v>
      </c>
      <c r="O9204" s="12">
        <f t="shared" ca="1" si="646"/>
        <v>-0.72272770560639432</v>
      </c>
      <c r="P9204" s="12">
        <f t="shared" ca="1" si="647"/>
        <v>0.28113155645419752</v>
      </c>
      <c r="Q9204" s="11" t="str">
        <f t="shared" ca="1" si="649"/>
        <v>H</v>
      </c>
    </row>
    <row r="9205" spans="9:17" x14ac:dyDescent="0.25">
      <c r="I9205" s="11">
        <v>9204</v>
      </c>
      <c r="J9205" s="11">
        <f t="shared" ca="1" si="644"/>
        <v>3.4252931756985001</v>
      </c>
      <c r="K9205" s="11">
        <f t="shared" ca="1" si="645"/>
        <v>1.2019493943454056</v>
      </c>
      <c r="L9205" s="11" t="str">
        <f t="shared" ca="1" si="648"/>
        <v>A</v>
      </c>
      <c r="M9205" s="11"/>
      <c r="N9205" s="11">
        <v>9204</v>
      </c>
      <c r="O9205" s="12">
        <f t="shared" ca="1" si="646"/>
        <v>2.9110555637651245</v>
      </c>
      <c r="P9205" s="12">
        <f t="shared" ca="1" si="647"/>
        <v>-1.8388830889853658E-2</v>
      </c>
      <c r="Q9205" s="11" t="str">
        <f t="shared" ca="1" si="649"/>
        <v>A</v>
      </c>
    </row>
    <row r="9206" spans="9:17" x14ac:dyDescent="0.25">
      <c r="I9206" s="11">
        <v>9205</v>
      </c>
      <c r="J9206" s="11">
        <f t="shared" ca="1" si="644"/>
        <v>3.9021880961884121</v>
      </c>
      <c r="K9206" s="11">
        <f t="shared" ca="1" si="645"/>
        <v>4.3182592174538295</v>
      </c>
      <c r="L9206" s="11" t="str">
        <f t="shared" ca="1" si="648"/>
        <v>H</v>
      </c>
      <c r="M9206" s="11"/>
      <c r="N9206" s="11">
        <v>9205</v>
      </c>
      <c r="O9206" s="12">
        <f t="shared" ca="1" si="646"/>
        <v>1.6417272894148272</v>
      </c>
      <c r="P9206" s="12">
        <f t="shared" ca="1" si="647"/>
        <v>1.8097113194915946</v>
      </c>
      <c r="Q9206" s="11" t="str">
        <f t="shared" ca="1" si="649"/>
        <v>H</v>
      </c>
    </row>
    <row r="9207" spans="9:17" x14ac:dyDescent="0.25">
      <c r="I9207" s="11">
        <v>9206</v>
      </c>
      <c r="J9207" s="11">
        <f t="shared" ca="1" si="644"/>
        <v>1.372029396498748</v>
      </c>
      <c r="K9207" s="11">
        <f t="shared" ca="1" si="645"/>
        <v>3.5520990837423851</v>
      </c>
      <c r="L9207" s="11" t="str">
        <f t="shared" ca="1" si="648"/>
        <v>H</v>
      </c>
      <c r="M9207" s="11"/>
      <c r="N9207" s="11">
        <v>9206</v>
      </c>
      <c r="O9207" s="12">
        <f t="shared" ca="1" si="646"/>
        <v>1.9877351247428572</v>
      </c>
      <c r="P9207" s="12">
        <f t="shared" ca="1" si="647"/>
        <v>0.68386652628952338</v>
      </c>
      <c r="Q9207" s="11" t="str">
        <f t="shared" ca="1" si="649"/>
        <v>A</v>
      </c>
    </row>
    <row r="9208" spans="9:17" x14ac:dyDescent="0.25">
      <c r="I9208" s="11">
        <v>9207</v>
      </c>
      <c r="J9208" s="11">
        <f t="shared" ca="1" si="644"/>
        <v>1.8522486128472329</v>
      </c>
      <c r="K9208" s="11">
        <f t="shared" ca="1" si="645"/>
        <v>1.4028171416538409</v>
      </c>
      <c r="L9208" s="11" t="str">
        <f t="shared" ca="1" si="648"/>
        <v>A</v>
      </c>
      <c r="M9208" s="11"/>
      <c r="N9208" s="11">
        <v>9207</v>
      </c>
      <c r="O9208" s="12">
        <f t="shared" ca="1" si="646"/>
        <v>-1.3358480040242864</v>
      </c>
      <c r="P9208" s="12">
        <f t="shared" ca="1" si="647"/>
        <v>1.5950696634709742</v>
      </c>
      <c r="Q9208" s="11" t="str">
        <f t="shared" ca="1" si="649"/>
        <v>H</v>
      </c>
    </row>
    <row r="9209" spans="9:17" x14ac:dyDescent="0.25">
      <c r="I9209" s="11">
        <v>9208</v>
      </c>
      <c r="J9209" s="11">
        <f t="shared" ca="1" si="644"/>
        <v>-0.7533735949185002</v>
      </c>
      <c r="K9209" s="11">
        <f t="shared" ca="1" si="645"/>
        <v>0.97785586955782233</v>
      </c>
      <c r="L9209" s="11" t="str">
        <f t="shared" ca="1" si="648"/>
        <v>H</v>
      </c>
      <c r="M9209" s="11"/>
      <c r="N9209" s="11">
        <v>9208</v>
      </c>
      <c r="O9209" s="12">
        <f t="shared" ca="1" si="646"/>
        <v>0.16190919919613217</v>
      </c>
      <c r="P9209" s="12">
        <f t="shared" ca="1" si="647"/>
        <v>2.3673284051211638</v>
      </c>
      <c r="Q9209" s="11" t="str">
        <f t="shared" ca="1" si="649"/>
        <v>H</v>
      </c>
    </row>
    <row r="9210" spans="9:17" x14ac:dyDescent="0.25">
      <c r="I9210" s="11">
        <v>9209</v>
      </c>
      <c r="J9210" s="11">
        <f t="shared" ca="1" si="644"/>
        <v>0.41462475518743502</v>
      </c>
      <c r="K9210" s="11">
        <f t="shared" ca="1" si="645"/>
        <v>1.6872868373024319</v>
      </c>
      <c r="L9210" s="11" t="str">
        <f t="shared" ca="1" si="648"/>
        <v>H</v>
      </c>
      <c r="M9210" s="11"/>
      <c r="N9210" s="11">
        <v>9209</v>
      </c>
      <c r="O9210" s="12">
        <f t="shared" ca="1" si="646"/>
        <v>0.65677652899540506</v>
      </c>
      <c r="P9210" s="12">
        <f t="shared" ca="1" si="647"/>
        <v>0.70874778366598767</v>
      </c>
      <c r="Q9210" s="11" t="str">
        <f t="shared" ca="1" si="649"/>
        <v>H</v>
      </c>
    </row>
    <row r="9211" spans="9:17" x14ac:dyDescent="0.25">
      <c r="I9211" s="11">
        <v>9210</v>
      </c>
      <c r="J9211" s="11">
        <f t="shared" ca="1" si="644"/>
        <v>1.086715100770135</v>
      </c>
      <c r="K9211" s="11">
        <f t="shared" ca="1" si="645"/>
        <v>0.98911006413095448</v>
      </c>
      <c r="L9211" s="11" t="str">
        <f t="shared" ca="1" si="648"/>
        <v>A</v>
      </c>
      <c r="M9211" s="11"/>
      <c r="N9211" s="11">
        <v>9210</v>
      </c>
      <c r="O9211" s="12">
        <f t="shared" ca="1" si="646"/>
        <v>2.17067589837266</v>
      </c>
      <c r="P9211" s="12">
        <f t="shared" ca="1" si="647"/>
        <v>1.4505100194578082</v>
      </c>
      <c r="Q9211" s="11" t="str">
        <f t="shared" ca="1" si="649"/>
        <v>A</v>
      </c>
    </row>
    <row r="9212" spans="9:17" x14ac:dyDescent="0.25">
      <c r="I9212" s="11">
        <v>9211</v>
      </c>
      <c r="J9212" s="11">
        <f t="shared" ca="1" si="644"/>
        <v>1.9778560325895609</v>
      </c>
      <c r="K9212" s="11">
        <f t="shared" ca="1" si="645"/>
        <v>1.2551314089946235</v>
      </c>
      <c r="L9212" s="11" t="str">
        <f t="shared" ca="1" si="648"/>
        <v>A</v>
      </c>
      <c r="M9212" s="11"/>
      <c r="N9212" s="11">
        <v>9211</v>
      </c>
      <c r="O9212" s="12">
        <f t="shared" ca="1" si="646"/>
        <v>-0.90040156268353644</v>
      </c>
      <c r="P9212" s="12">
        <f t="shared" ca="1" si="647"/>
        <v>-0.79472212971742184</v>
      </c>
      <c r="Q9212" s="11" t="str">
        <f t="shared" ca="1" si="649"/>
        <v>H</v>
      </c>
    </row>
    <row r="9213" spans="9:17" x14ac:dyDescent="0.25">
      <c r="I9213" s="11">
        <v>9212</v>
      </c>
      <c r="J9213" s="11">
        <f t="shared" ca="1" si="644"/>
        <v>-0.96774144741771939</v>
      </c>
      <c r="K9213" s="11">
        <f t="shared" ca="1" si="645"/>
        <v>2.1756918690005635</v>
      </c>
      <c r="L9213" s="11" t="str">
        <f t="shared" ca="1" si="648"/>
        <v>H</v>
      </c>
      <c r="M9213" s="11"/>
      <c r="N9213" s="11">
        <v>9212</v>
      </c>
      <c r="O9213" s="12">
        <f t="shared" ca="1" si="646"/>
        <v>0.33959797324165075</v>
      </c>
      <c r="P9213" s="12">
        <f t="shared" ca="1" si="647"/>
        <v>3.2447866541233363</v>
      </c>
      <c r="Q9213" s="11" t="str">
        <f t="shared" ca="1" si="649"/>
        <v>H</v>
      </c>
    </row>
    <row r="9214" spans="9:17" x14ac:dyDescent="0.25">
      <c r="I9214" s="11">
        <v>9213</v>
      </c>
      <c r="J9214" s="11">
        <f t="shared" ca="1" si="644"/>
        <v>-0.73948661735514432</v>
      </c>
      <c r="K9214" s="11">
        <f t="shared" ca="1" si="645"/>
        <v>0.65416466194293399</v>
      </c>
      <c r="L9214" s="11" t="str">
        <f t="shared" ca="1" si="648"/>
        <v>H</v>
      </c>
      <c r="M9214" s="11"/>
      <c r="N9214" s="11">
        <v>9213</v>
      </c>
      <c r="O9214" s="12">
        <f t="shared" ca="1" si="646"/>
        <v>0.96069480319727918</v>
      </c>
      <c r="P9214" s="12">
        <f t="shared" ca="1" si="647"/>
        <v>1.1109866809070692</v>
      </c>
      <c r="Q9214" s="11" t="str">
        <f t="shared" ca="1" si="649"/>
        <v>H</v>
      </c>
    </row>
    <row r="9215" spans="9:17" x14ac:dyDescent="0.25">
      <c r="I9215" s="11">
        <v>9214</v>
      </c>
      <c r="J9215" s="11">
        <f t="shared" ca="1" si="644"/>
        <v>2.0556861880394606</v>
      </c>
      <c r="K9215" s="11">
        <f t="shared" ca="1" si="645"/>
        <v>3.7234194182276834</v>
      </c>
      <c r="L9215" s="11" t="str">
        <f t="shared" ca="1" si="648"/>
        <v>H</v>
      </c>
      <c r="M9215" s="11"/>
      <c r="N9215" s="11">
        <v>9214</v>
      </c>
      <c r="O9215" s="12">
        <f t="shared" ca="1" si="646"/>
        <v>-0.3817486380693037</v>
      </c>
      <c r="P9215" s="12">
        <f t="shared" ca="1" si="647"/>
        <v>-0.13214218895379903</v>
      </c>
      <c r="Q9215" s="11" t="str">
        <f t="shared" ca="1" si="649"/>
        <v>H</v>
      </c>
    </row>
    <row r="9216" spans="9:17" x14ac:dyDescent="0.25">
      <c r="I9216" s="11">
        <v>9215</v>
      </c>
      <c r="J9216" s="11">
        <f t="shared" ca="1" si="644"/>
        <v>2.689676985856631</v>
      </c>
      <c r="K9216" s="11">
        <f t="shared" ca="1" si="645"/>
        <v>1.6525951282442628</v>
      </c>
      <c r="L9216" s="11" t="str">
        <f t="shared" ca="1" si="648"/>
        <v>A</v>
      </c>
      <c r="M9216" s="11"/>
      <c r="N9216" s="11">
        <v>9215</v>
      </c>
      <c r="O9216" s="12">
        <f t="shared" ca="1" si="646"/>
        <v>-0.75754559685484724</v>
      </c>
      <c r="P9216" s="12">
        <f t="shared" ca="1" si="647"/>
        <v>0.61786604075431151</v>
      </c>
      <c r="Q9216" s="11" t="str">
        <f t="shared" ca="1" si="649"/>
        <v>H</v>
      </c>
    </row>
    <row r="9217" spans="9:17" x14ac:dyDescent="0.25">
      <c r="I9217" s="11">
        <v>9216</v>
      </c>
      <c r="J9217" s="11">
        <f t="shared" ca="1" si="644"/>
        <v>0.93263517645833616</v>
      </c>
      <c r="K9217" s="11">
        <f t="shared" ca="1" si="645"/>
        <v>2.4465769560944639</v>
      </c>
      <c r="L9217" s="11" t="str">
        <f t="shared" ca="1" si="648"/>
        <v>H</v>
      </c>
      <c r="M9217" s="11"/>
      <c r="N9217" s="11">
        <v>9216</v>
      </c>
      <c r="O9217" s="12">
        <f t="shared" ca="1" si="646"/>
        <v>-0.17063645540757366</v>
      </c>
      <c r="P9217" s="12">
        <f t="shared" ca="1" si="647"/>
        <v>0.21029182037843053</v>
      </c>
      <c r="Q9217" s="11" t="str">
        <f t="shared" ca="1" si="649"/>
        <v>H</v>
      </c>
    </row>
    <row r="9218" spans="9:17" x14ac:dyDescent="0.25">
      <c r="I9218" s="11">
        <v>9217</v>
      </c>
      <c r="J9218" s="11">
        <f t="shared" ca="1" si="644"/>
        <v>0.51964030249772075</v>
      </c>
      <c r="K9218" s="11">
        <f t="shared" ca="1" si="645"/>
        <v>3.1222640372680166</v>
      </c>
      <c r="L9218" s="11" t="str">
        <f t="shared" ca="1" si="648"/>
        <v>H</v>
      </c>
      <c r="M9218" s="11"/>
      <c r="N9218" s="11">
        <v>9217</v>
      </c>
      <c r="O9218" s="12">
        <f t="shared" ca="1" si="646"/>
        <v>1.1541724943042988</v>
      </c>
      <c r="P9218" s="12">
        <f t="shared" ca="1" si="647"/>
        <v>3.3807258051397251</v>
      </c>
      <c r="Q9218" s="11" t="str">
        <f t="shared" ca="1" si="649"/>
        <v>H</v>
      </c>
    </row>
    <row r="9219" spans="9:17" x14ac:dyDescent="0.25">
      <c r="I9219" s="11">
        <v>9218</v>
      </c>
      <c r="J9219" s="11">
        <f t="shared" ref="J9219:J9282" ca="1" si="650">NORMINV(RAND(), $D$3,$F$3)</f>
        <v>-0.47358293038236632</v>
      </c>
      <c r="K9219" s="11">
        <f t="shared" ref="K9219:K9282" ca="1" si="651">NORMINV(RAND(), $D$2,$F$2)</f>
        <v>2.8462995215901574</v>
      </c>
      <c r="L9219" s="11" t="str">
        <f t="shared" ca="1" si="648"/>
        <v>H</v>
      </c>
      <c r="M9219" s="11"/>
      <c r="N9219" s="11">
        <v>9218</v>
      </c>
      <c r="O9219" s="12">
        <f t="shared" ref="O9219:O9282" ca="1" si="652">NORMINV(RAND(), $D$11,$F$11)</f>
        <v>0.84072061441671697</v>
      </c>
      <c r="P9219" s="12">
        <f t="shared" ref="P9219:P9282" ca="1" si="653">NORMINV(RAND(), $D$10,$F$10)</f>
        <v>0.96143177813832548</v>
      </c>
      <c r="Q9219" s="11" t="str">
        <f t="shared" ca="1" si="649"/>
        <v>H</v>
      </c>
    </row>
    <row r="9220" spans="9:17" x14ac:dyDescent="0.25">
      <c r="I9220" s="11">
        <v>9219</v>
      </c>
      <c r="J9220" s="11">
        <f t="shared" ca="1" si="650"/>
        <v>1.2889960648633645</v>
      </c>
      <c r="K9220" s="11">
        <f t="shared" ca="1" si="651"/>
        <v>3.3291326076703571</v>
      </c>
      <c r="L9220" s="11" t="str">
        <f t="shared" ca="1" si="648"/>
        <v>H</v>
      </c>
      <c r="M9220" s="11"/>
      <c r="N9220" s="11">
        <v>9219</v>
      </c>
      <c r="O9220" s="12">
        <f t="shared" ca="1" si="652"/>
        <v>-1.7399939629319767</v>
      </c>
      <c r="P9220" s="12">
        <f t="shared" ca="1" si="653"/>
        <v>1.7706525365396284</v>
      </c>
      <c r="Q9220" s="11" t="str">
        <f t="shared" ca="1" si="649"/>
        <v>H</v>
      </c>
    </row>
    <row r="9221" spans="9:17" x14ac:dyDescent="0.25">
      <c r="I9221" s="11">
        <v>9220</v>
      </c>
      <c r="J9221" s="11">
        <f t="shared" ca="1" si="650"/>
        <v>1.4024497431156115</v>
      </c>
      <c r="K9221" s="11">
        <f t="shared" ca="1" si="651"/>
        <v>2.6513461621188901</v>
      </c>
      <c r="L9221" s="11" t="str">
        <f t="shared" ca="1" si="648"/>
        <v>H</v>
      </c>
      <c r="M9221" s="11"/>
      <c r="N9221" s="11">
        <v>9220</v>
      </c>
      <c r="O9221" s="12">
        <f t="shared" ca="1" si="652"/>
        <v>0.25544111935977387</v>
      </c>
      <c r="P9221" s="12">
        <f t="shared" ca="1" si="653"/>
        <v>0.73612780510329512</v>
      </c>
      <c r="Q9221" s="11" t="str">
        <f t="shared" ca="1" si="649"/>
        <v>H</v>
      </c>
    </row>
    <row r="9222" spans="9:17" x14ac:dyDescent="0.25">
      <c r="I9222" s="11">
        <v>9221</v>
      </c>
      <c r="J9222" s="11">
        <f t="shared" ca="1" si="650"/>
        <v>2.9204114125209233</v>
      </c>
      <c r="K9222" s="11">
        <f t="shared" ca="1" si="651"/>
        <v>1.1304678866536335</v>
      </c>
      <c r="L9222" s="11" t="str">
        <f t="shared" ca="1" si="648"/>
        <v>A</v>
      </c>
      <c r="M9222" s="11"/>
      <c r="N9222" s="11">
        <v>9221</v>
      </c>
      <c r="O9222" s="12">
        <f t="shared" ca="1" si="652"/>
        <v>1.445308905321099</v>
      </c>
      <c r="P9222" s="12">
        <f t="shared" ca="1" si="653"/>
        <v>0.93354612934981196</v>
      </c>
      <c r="Q9222" s="11" t="str">
        <f t="shared" ca="1" si="649"/>
        <v>A</v>
      </c>
    </row>
    <row r="9223" spans="9:17" x14ac:dyDescent="0.25">
      <c r="I9223" s="11">
        <v>9222</v>
      </c>
      <c r="J9223" s="11">
        <f t="shared" ca="1" si="650"/>
        <v>-0.30395444274690864</v>
      </c>
      <c r="K9223" s="11">
        <f t="shared" ca="1" si="651"/>
        <v>1.9008625079896195</v>
      </c>
      <c r="L9223" s="11" t="str">
        <f t="shared" ca="1" si="648"/>
        <v>H</v>
      </c>
      <c r="M9223" s="11"/>
      <c r="N9223" s="11">
        <v>9222</v>
      </c>
      <c r="O9223" s="12">
        <f t="shared" ca="1" si="652"/>
        <v>0.30497813023355069</v>
      </c>
      <c r="P9223" s="12">
        <f t="shared" ca="1" si="653"/>
        <v>-0.49590909041729025</v>
      </c>
      <c r="Q9223" s="11" t="str">
        <f t="shared" ca="1" si="649"/>
        <v>A</v>
      </c>
    </row>
    <row r="9224" spans="9:17" x14ac:dyDescent="0.25">
      <c r="I9224" s="11">
        <v>9223</v>
      </c>
      <c r="J9224" s="11">
        <f t="shared" ca="1" si="650"/>
        <v>0.95238274742522044</v>
      </c>
      <c r="K9224" s="11">
        <f t="shared" ca="1" si="651"/>
        <v>1.6770263412829227</v>
      </c>
      <c r="L9224" s="11" t="str">
        <f t="shared" ca="1" si="648"/>
        <v>H</v>
      </c>
      <c r="M9224" s="11"/>
      <c r="N9224" s="11">
        <v>9223</v>
      </c>
      <c r="O9224" s="12">
        <f t="shared" ca="1" si="652"/>
        <v>-0.95256014793798816</v>
      </c>
      <c r="P9224" s="12">
        <f t="shared" ca="1" si="653"/>
        <v>2.3534878665313244</v>
      </c>
      <c r="Q9224" s="11" t="str">
        <f t="shared" ca="1" si="649"/>
        <v>H</v>
      </c>
    </row>
    <row r="9225" spans="9:17" x14ac:dyDescent="0.25">
      <c r="I9225" s="11">
        <v>9224</v>
      </c>
      <c r="J9225" s="11">
        <f t="shared" ca="1" si="650"/>
        <v>-0.91068032729422888</v>
      </c>
      <c r="K9225" s="11">
        <f t="shared" ca="1" si="651"/>
        <v>1.1472121453204249</v>
      </c>
      <c r="L9225" s="11" t="str">
        <f t="shared" ca="1" si="648"/>
        <v>H</v>
      </c>
      <c r="M9225" s="11"/>
      <c r="N9225" s="11">
        <v>9224</v>
      </c>
      <c r="O9225" s="12">
        <f t="shared" ca="1" si="652"/>
        <v>1.8436470137379377</v>
      </c>
      <c r="P9225" s="12">
        <f t="shared" ca="1" si="653"/>
        <v>3.248988693782771</v>
      </c>
      <c r="Q9225" s="11" t="str">
        <f t="shared" ca="1" si="649"/>
        <v>H</v>
      </c>
    </row>
    <row r="9226" spans="9:17" x14ac:dyDescent="0.25">
      <c r="I9226" s="11">
        <v>9225</v>
      </c>
      <c r="J9226" s="11">
        <f t="shared" ca="1" si="650"/>
        <v>1.7305922511645537</v>
      </c>
      <c r="K9226" s="11">
        <f t="shared" ca="1" si="651"/>
        <v>2.8766299091905339</v>
      </c>
      <c r="L9226" s="11" t="str">
        <f t="shared" ca="1" si="648"/>
        <v>H</v>
      </c>
      <c r="M9226" s="11"/>
      <c r="N9226" s="11">
        <v>9225</v>
      </c>
      <c r="O9226" s="12">
        <f t="shared" ca="1" si="652"/>
        <v>1.839949387706042</v>
      </c>
      <c r="P9226" s="12">
        <f t="shared" ca="1" si="653"/>
        <v>0.75285623824175274</v>
      </c>
      <c r="Q9226" s="11" t="str">
        <f t="shared" ca="1" si="649"/>
        <v>A</v>
      </c>
    </row>
    <row r="9227" spans="9:17" x14ac:dyDescent="0.25">
      <c r="I9227" s="11">
        <v>9226</v>
      </c>
      <c r="J9227" s="11">
        <f t="shared" ca="1" si="650"/>
        <v>2.0877244305635565</v>
      </c>
      <c r="K9227" s="11">
        <f t="shared" ca="1" si="651"/>
        <v>3.3049743816787966</v>
      </c>
      <c r="L9227" s="11" t="str">
        <f t="shared" ca="1" si="648"/>
        <v>H</v>
      </c>
      <c r="M9227" s="11"/>
      <c r="N9227" s="11">
        <v>9226</v>
      </c>
      <c r="O9227" s="12">
        <f t="shared" ca="1" si="652"/>
        <v>0.51871831686567604</v>
      </c>
      <c r="P9227" s="12">
        <f t="shared" ca="1" si="653"/>
        <v>0.9845570503119796</v>
      </c>
      <c r="Q9227" s="11" t="str">
        <f t="shared" ca="1" si="649"/>
        <v>H</v>
      </c>
    </row>
    <row r="9228" spans="9:17" x14ac:dyDescent="0.25">
      <c r="I9228" s="11">
        <v>9227</v>
      </c>
      <c r="J9228" s="11">
        <f t="shared" ca="1" si="650"/>
        <v>0.61253721187980892</v>
      </c>
      <c r="K9228" s="11">
        <f t="shared" ca="1" si="651"/>
        <v>1.7586292274519302</v>
      </c>
      <c r="L9228" s="11" t="str">
        <f t="shared" ca="1" si="648"/>
        <v>H</v>
      </c>
      <c r="M9228" s="11"/>
      <c r="N9228" s="11">
        <v>9227</v>
      </c>
      <c r="O9228" s="12">
        <f t="shared" ca="1" si="652"/>
        <v>1.6469553676275532</v>
      </c>
      <c r="P9228" s="12">
        <f t="shared" ca="1" si="653"/>
        <v>0.30487093933539799</v>
      </c>
      <c r="Q9228" s="11" t="str">
        <f t="shared" ca="1" si="649"/>
        <v>A</v>
      </c>
    </row>
    <row r="9229" spans="9:17" x14ac:dyDescent="0.25">
      <c r="I9229" s="11">
        <v>9228</v>
      </c>
      <c r="J9229" s="11">
        <f t="shared" ca="1" si="650"/>
        <v>0.71371535243359174</v>
      </c>
      <c r="K9229" s="11">
        <f t="shared" ca="1" si="651"/>
        <v>2.8932385878665796</v>
      </c>
      <c r="L9229" s="11" t="str">
        <f t="shared" ca="1" si="648"/>
        <v>H</v>
      </c>
      <c r="M9229" s="11"/>
      <c r="N9229" s="11">
        <v>9228</v>
      </c>
      <c r="O9229" s="12">
        <f t="shared" ca="1" si="652"/>
        <v>0.59205931894312469</v>
      </c>
      <c r="P9229" s="12">
        <f t="shared" ca="1" si="653"/>
        <v>0.35679574589586427</v>
      </c>
      <c r="Q9229" s="11" t="str">
        <f t="shared" ca="1" si="649"/>
        <v>A</v>
      </c>
    </row>
    <row r="9230" spans="9:17" x14ac:dyDescent="0.25">
      <c r="I9230" s="11">
        <v>9229</v>
      </c>
      <c r="J9230" s="11">
        <f t="shared" ca="1" si="650"/>
        <v>0.67788713226602404</v>
      </c>
      <c r="K9230" s="11">
        <f t="shared" ca="1" si="651"/>
        <v>2.9885852363622973</v>
      </c>
      <c r="L9230" s="11" t="str">
        <f t="shared" ca="1" si="648"/>
        <v>H</v>
      </c>
      <c r="M9230" s="11"/>
      <c r="N9230" s="11">
        <v>9229</v>
      </c>
      <c r="O9230" s="12">
        <f t="shared" ca="1" si="652"/>
        <v>-0.59116451153317251</v>
      </c>
      <c r="P9230" s="12">
        <f t="shared" ca="1" si="653"/>
        <v>0.73077265816753134</v>
      </c>
      <c r="Q9230" s="11" t="str">
        <f t="shared" ca="1" si="649"/>
        <v>H</v>
      </c>
    </row>
    <row r="9231" spans="9:17" x14ac:dyDescent="0.25">
      <c r="I9231" s="11">
        <v>9230</v>
      </c>
      <c r="J9231" s="11">
        <f t="shared" ca="1" si="650"/>
        <v>1.9116705560518126</v>
      </c>
      <c r="K9231" s="11">
        <f t="shared" ca="1" si="651"/>
        <v>1.5015176648414181</v>
      </c>
      <c r="L9231" s="11" t="str">
        <f t="shared" ca="1" si="648"/>
        <v>A</v>
      </c>
      <c r="M9231" s="11"/>
      <c r="N9231" s="11">
        <v>9230</v>
      </c>
      <c r="O9231" s="12">
        <f t="shared" ca="1" si="652"/>
        <v>0.81582786837776577</v>
      </c>
      <c r="P9231" s="12">
        <f t="shared" ca="1" si="653"/>
        <v>1.1460635444615277</v>
      </c>
      <c r="Q9231" s="11" t="str">
        <f t="shared" ca="1" si="649"/>
        <v>H</v>
      </c>
    </row>
    <row r="9232" spans="9:17" x14ac:dyDescent="0.25">
      <c r="I9232" s="11">
        <v>9231</v>
      </c>
      <c r="J9232" s="11">
        <f t="shared" ca="1" si="650"/>
        <v>0.58065585412186826</v>
      </c>
      <c r="K9232" s="11">
        <f t="shared" ca="1" si="651"/>
        <v>2.2868734932906802</v>
      </c>
      <c r="L9232" s="11" t="str">
        <f t="shared" ca="1" si="648"/>
        <v>H</v>
      </c>
      <c r="M9232" s="11"/>
      <c r="N9232" s="11">
        <v>9231</v>
      </c>
      <c r="O9232" s="12">
        <f t="shared" ca="1" si="652"/>
        <v>1.2038089033291428</v>
      </c>
      <c r="P9232" s="12">
        <f t="shared" ca="1" si="653"/>
        <v>0.44199902121681567</v>
      </c>
      <c r="Q9232" s="11" t="str">
        <f t="shared" ca="1" si="649"/>
        <v>A</v>
      </c>
    </row>
    <row r="9233" spans="9:17" x14ac:dyDescent="0.25">
      <c r="I9233" s="11">
        <v>9232</v>
      </c>
      <c r="J9233" s="11">
        <f t="shared" ca="1" si="650"/>
        <v>1.2543909565520248</v>
      </c>
      <c r="K9233" s="11">
        <f t="shared" ca="1" si="651"/>
        <v>2.3602989268038623</v>
      </c>
      <c r="L9233" s="11" t="str">
        <f t="shared" ca="1" si="648"/>
        <v>H</v>
      </c>
      <c r="M9233" s="11"/>
      <c r="N9233" s="11">
        <v>9232</v>
      </c>
      <c r="O9233" s="12">
        <f t="shared" ca="1" si="652"/>
        <v>-0.7005387693613967</v>
      </c>
      <c r="P9233" s="12">
        <f t="shared" ca="1" si="653"/>
        <v>2.9178182932241308</v>
      </c>
      <c r="Q9233" s="11" t="str">
        <f t="shared" ca="1" si="649"/>
        <v>H</v>
      </c>
    </row>
    <row r="9234" spans="9:17" x14ac:dyDescent="0.25">
      <c r="I9234" s="11">
        <v>9233</v>
      </c>
      <c r="J9234" s="11">
        <f t="shared" ca="1" si="650"/>
        <v>1.9556983245870687</v>
      </c>
      <c r="K9234" s="11">
        <f t="shared" ca="1" si="651"/>
        <v>3.3401010802950606</v>
      </c>
      <c r="L9234" s="11" t="str">
        <f t="shared" ca="1" si="648"/>
        <v>H</v>
      </c>
      <c r="M9234" s="11"/>
      <c r="N9234" s="11">
        <v>9233</v>
      </c>
      <c r="O9234" s="12">
        <f t="shared" ca="1" si="652"/>
        <v>-0.68297846065993428</v>
      </c>
      <c r="P9234" s="12">
        <f t="shared" ca="1" si="653"/>
        <v>-0.35570818224876</v>
      </c>
      <c r="Q9234" s="11" t="str">
        <f t="shared" ca="1" si="649"/>
        <v>H</v>
      </c>
    </row>
    <row r="9235" spans="9:17" x14ac:dyDescent="0.25">
      <c r="I9235" s="11">
        <v>9234</v>
      </c>
      <c r="J9235" s="11">
        <f t="shared" ca="1" si="650"/>
        <v>2.4857945884750259</v>
      </c>
      <c r="K9235" s="11">
        <f t="shared" ca="1" si="651"/>
        <v>3.027264957752247</v>
      </c>
      <c r="L9235" s="11" t="str">
        <f t="shared" ca="1" si="648"/>
        <v>H</v>
      </c>
      <c r="M9235" s="11"/>
      <c r="N9235" s="11">
        <v>9234</v>
      </c>
      <c r="O9235" s="12">
        <f t="shared" ca="1" si="652"/>
        <v>2.3090144078714205</v>
      </c>
      <c r="P9235" s="12">
        <f t="shared" ca="1" si="653"/>
        <v>1.3608682235092298</v>
      </c>
      <c r="Q9235" s="11" t="str">
        <f t="shared" ca="1" si="649"/>
        <v>A</v>
      </c>
    </row>
    <row r="9236" spans="9:17" x14ac:dyDescent="0.25">
      <c r="I9236" s="11">
        <v>9235</v>
      </c>
      <c r="J9236" s="11">
        <f t="shared" ca="1" si="650"/>
        <v>-5.1764047330343232E-2</v>
      </c>
      <c r="K9236" s="11">
        <f t="shared" ca="1" si="651"/>
        <v>2.4509363476978034</v>
      </c>
      <c r="L9236" s="11" t="str">
        <f t="shared" ca="1" si="648"/>
        <v>H</v>
      </c>
      <c r="M9236" s="11"/>
      <c r="N9236" s="11">
        <v>9235</v>
      </c>
      <c r="O9236" s="12">
        <f t="shared" ca="1" si="652"/>
        <v>2.9619159359031899</v>
      </c>
      <c r="P9236" s="12">
        <f t="shared" ca="1" si="653"/>
        <v>2.0651906923023207</v>
      </c>
      <c r="Q9236" s="11" t="str">
        <f t="shared" ca="1" si="649"/>
        <v>A</v>
      </c>
    </row>
    <row r="9237" spans="9:17" x14ac:dyDescent="0.25">
      <c r="I9237" s="11">
        <v>9236</v>
      </c>
      <c r="J9237" s="11">
        <f t="shared" ca="1" si="650"/>
        <v>1.4828009510756741</v>
      </c>
      <c r="K9237" s="11">
        <f t="shared" ca="1" si="651"/>
        <v>-4.5524580495945877E-2</v>
      </c>
      <c r="L9237" s="11" t="str">
        <f t="shared" ca="1" si="648"/>
        <v>A</v>
      </c>
      <c r="M9237" s="11"/>
      <c r="N9237" s="11">
        <v>9236</v>
      </c>
      <c r="O9237" s="12">
        <f t="shared" ca="1" si="652"/>
        <v>1.8248480958401614</v>
      </c>
      <c r="P9237" s="12">
        <f t="shared" ca="1" si="653"/>
        <v>1.9166603872394656</v>
      </c>
      <c r="Q9237" s="11" t="str">
        <f t="shared" ca="1" si="649"/>
        <v>H</v>
      </c>
    </row>
    <row r="9238" spans="9:17" x14ac:dyDescent="0.25">
      <c r="I9238" s="11">
        <v>9237</v>
      </c>
      <c r="J9238" s="11">
        <f t="shared" ca="1" si="650"/>
        <v>-1.0928265030343942</v>
      </c>
      <c r="K9238" s="11">
        <f t="shared" ca="1" si="651"/>
        <v>0.89961594179404702</v>
      </c>
      <c r="L9238" s="11" t="str">
        <f t="shared" ca="1" si="648"/>
        <v>H</v>
      </c>
      <c r="M9238" s="11"/>
      <c r="N9238" s="11">
        <v>9237</v>
      </c>
      <c r="O9238" s="12">
        <f t="shared" ca="1" si="652"/>
        <v>0.68425818093669311</v>
      </c>
      <c r="P9238" s="12">
        <f t="shared" ca="1" si="653"/>
        <v>0.92811854676224281</v>
      </c>
      <c r="Q9238" s="11" t="str">
        <f t="shared" ca="1" si="649"/>
        <v>H</v>
      </c>
    </row>
    <row r="9239" spans="9:17" x14ac:dyDescent="0.25">
      <c r="I9239" s="11">
        <v>9238</v>
      </c>
      <c r="J9239" s="11">
        <f t="shared" ca="1" si="650"/>
        <v>1.0700243292535796</v>
      </c>
      <c r="K9239" s="11">
        <f t="shared" ca="1" si="651"/>
        <v>2.9878593905128827</v>
      </c>
      <c r="L9239" s="11" t="str">
        <f t="shared" ca="1" si="648"/>
        <v>H</v>
      </c>
      <c r="M9239" s="11"/>
      <c r="N9239" s="11">
        <v>9238</v>
      </c>
      <c r="O9239" s="12">
        <f t="shared" ca="1" si="652"/>
        <v>-2.0182476331685972</v>
      </c>
      <c r="P9239" s="12">
        <f t="shared" ca="1" si="653"/>
        <v>0.83641300999962698</v>
      </c>
      <c r="Q9239" s="11" t="str">
        <f t="shared" ca="1" si="649"/>
        <v>H</v>
      </c>
    </row>
    <row r="9240" spans="9:17" x14ac:dyDescent="0.25">
      <c r="I9240" s="11">
        <v>9239</v>
      </c>
      <c r="J9240" s="11">
        <f t="shared" ca="1" si="650"/>
        <v>1.4754150026715183</v>
      </c>
      <c r="K9240" s="11">
        <f t="shared" ca="1" si="651"/>
        <v>3.7143189600666244</v>
      </c>
      <c r="L9240" s="11" t="str">
        <f t="shared" ca="1" si="648"/>
        <v>H</v>
      </c>
      <c r="M9240" s="11"/>
      <c r="N9240" s="11">
        <v>9239</v>
      </c>
      <c r="O9240" s="12">
        <f t="shared" ca="1" si="652"/>
        <v>-1.354576304331464</v>
      </c>
      <c r="P9240" s="12">
        <f t="shared" ca="1" si="653"/>
        <v>1.7683292780874322</v>
      </c>
      <c r="Q9240" s="11" t="str">
        <f t="shared" ca="1" si="649"/>
        <v>H</v>
      </c>
    </row>
    <row r="9241" spans="9:17" x14ac:dyDescent="0.25">
      <c r="I9241" s="11">
        <v>9240</v>
      </c>
      <c r="J9241" s="11">
        <f t="shared" ca="1" si="650"/>
        <v>-0.47521124814968296</v>
      </c>
      <c r="K9241" s="11">
        <f t="shared" ca="1" si="651"/>
        <v>3.7642665434049545</v>
      </c>
      <c r="L9241" s="11" t="str">
        <f t="shared" ca="1" si="648"/>
        <v>H</v>
      </c>
      <c r="M9241" s="11"/>
      <c r="N9241" s="11">
        <v>9240</v>
      </c>
      <c r="O9241" s="12">
        <f t="shared" ca="1" si="652"/>
        <v>1.1628881642218989</v>
      </c>
      <c r="P9241" s="12">
        <f t="shared" ca="1" si="653"/>
        <v>0.75795509791385285</v>
      </c>
      <c r="Q9241" s="11" t="str">
        <f t="shared" ca="1" si="649"/>
        <v>A</v>
      </c>
    </row>
    <row r="9242" spans="9:17" x14ac:dyDescent="0.25">
      <c r="I9242" s="11">
        <v>9241</v>
      </c>
      <c r="J9242" s="11">
        <f t="shared" ca="1" si="650"/>
        <v>1.7786533845739176</v>
      </c>
      <c r="K9242" s="11">
        <f t="shared" ca="1" si="651"/>
        <v>-0.35220041014489656</v>
      </c>
      <c r="L9242" s="11" t="str">
        <f t="shared" ca="1" si="648"/>
        <v>A</v>
      </c>
      <c r="M9242" s="11"/>
      <c r="N9242" s="11">
        <v>9241</v>
      </c>
      <c r="O9242" s="12">
        <f t="shared" ca="1" si="652"/>
        <v>0.21793127052566302</v>
      </c>
      <c r="P9242" s="12">
        <f t="shared" ca="1" si="653"/>
        <v>1.2207096576984993</v>
      </c>
      <c r="Q9242" s="11" t="str">
        <f t="shared" ca="1" si="649"/>
        <v>H</v>
      </c>
    </row>
    <row r="9243" spans="9:17" x14ac:dyDescent="0.25">
      <c r="I9243" s="11">
        <v>9242</v>
      </c>
      <c r="J9243" s="11">
        <f t="shared" ca="1" si="650"/>
        <v>1.3981217645789796</v>
      </c>
      <c r="K9243" s="11">
        <f t="shared" ca="1" si="651"/>
        <v>2.3843994377868385</v>
      </c>
      <c r="L9243" s="11" t="str">
        <f t="shared" ca="1" si="648"/>
        <v>H</v>
      </c>
      <c r="M9243" s="11"/>
      <c r="N9243" s="11">
        <v>9242</v>
      </c>
      <c r="O9243" s="12">
        <f t="shared" ca="1" si="652"/>
        <v>-0.52553437403652037</v>
      </c>
      <c r="P9243" s="12">
        <f t="shared" ca="1" si="653"/>
        <v>1.7075384840932966</v>
      </c>
      <c r="Q9243" s="11" t="str">
        <f t="shared" ca="1" si="649"/>
        <v>H</v>
      </c>
    </row>
    <row r="9244" spans="9:17" x14ac:dyDescent="0.25">
      <c r="I9244" s="11">
        <v>9243</v>
      </c>
      <c r="J9244" s="11">
        <f t="shared" ca="1" si="650"/>
        <v>2.8001864091890067</v>
      </c>
      <c r="K9244" s="11">
        <f t="shared" ca="1" si="651"/>
        <v>1.284088701515814</v>
      </c>
      <c r="L9244" s="11" t="str">
        <f t="shared" ca="1" si="648"/>
        <v>A</v>
      </c>
      <c r="M9244" s="11"/>
      <c r="N9244" s="11">
        <v>9243</v>
      </c>
      <c r="O9244" s="12">
        <f t="shared" ca="1" si="652"/>
        <v>-0.98840596488888965</v>
      </c>
      <c r="P9244" s="12">
        <f t="shared" ca="1" si="653"/>
        <v>0.33883784324070421</v>
      </c>
      <c r="Q9244" s="11" t="str">
        <f t="shared" ca="1" si="649"/>
        <v>H</v>
      </c>
    </row>
    <row r="9245" spans="9:17" x14ac:dyDescent="0.25">
      <c r="I9245" s="11">
        <v>9244</v>
      </c>
      <c r="J9245" s="11">
        <f t="shared" ca="1" si="650"/>
        <v>1.1388507416570632</v>
      </c>
      <c r="K9245" s="11">
        <f t="shared" ca="1" si="651"/>
        <v>2.9947268904991469</v>
      </c>
      <c r="L9245" s="11" t="str">
        <f t="shared" ca="1" si="648"/>
        <v>H</v>
      </c>
      <c r="M9245" s="11"/>
      <c r="N9245" s="11">
        <v>9244</v>
      </c>
      <c r="O9245" s="12">
        <f t="shared" ca="1" si="652"/>
        <v>0.43334326658498928</v>
      </c>
      <c r="P9245" s="12">
        <f t="shared" ca="1" si="653"/>
        <v>2.9475990108868455</v>
      </c>
      <c r="Q9245" s="11" t="str">
        <f t="shared" ca="1" si="649"/>
        <v>H</v>
      </c>
    </row>
    <row r="9246" spans="9:17" x14ac:dyDescent="0.25">
      <c r="I9246" s="11">
        <v>9245</v>
      </c>
      <c r="J9246" s="11">
        <f t="shared" ca="1" si="650"/>
        <v>0.58313610077336864</v>
      </c>
      <c r="K9246" s="11">
        <f t="shared" ca="1" si="651"/>
        <v>1.8797017503694815</v>
      </c>
      <c r="L9246" s="11" t="str">
        <f t="shared" ca="1" si="648"/>
        <v>H</v>
      </c>
      <c r="M9246" s="11"/>
      <c r="N9246" s="11">
        <v>9245</v>
      </c>
      <c r="O9246" s="12">
        <f t="shared" ca="1" si="652"/>
        <v>-1.3125180324773458</v>
      </c>
      <c r="P9246" s="12">
        <f t="shared" ca="1" si="653"/>
        <v>1.7205029311130802</v>
      </c>
      <c r="Q9246" s="11" t="str">
        <f t="shared" ca="1" si="649"/>
        <v>H</v>
      </c>
    </row>
    <row r="9247" spans="9:17" x14ac:dyDescent="0.25">
      <c r="I9247" s="11">
        <v>9246</v>
      </c>
      <c r="J9247" s="11">
        <f t="shared" ca="1" si="650"/>
        <v>-8.8721415552622918E-2</v>
      </c>
      <c r="K9247" s="11">
        <f t="shared" ca="1" si="651"/>
        <v>1.523048717425727</v>
      </c>
      <c r="L9247" s="11" t="str">
        <f t="shared" ca="1" si="648"/>
        <v>H</v>
      </c>
      <c r="M9247" s="11"/>
      <c r="N9247" s="11">
        <v>9246</v>
      </c>
      <c r="O9247" s="12">
        <f t="shared" ca="1" si="652"/>
        <v>-0.21541531285117987</v>
      </c>
      <c r="P9247" s="12">
        <f t="shared" ca="1" si="653"/>
        <v>2.8594834489742826</v>
      </c>
      <c r="Q9247" s="11" t="str">
        <f t="shared" ca="1" si="649"/>
        <v>H</v>
      </c>
    </row>
    <row r="9248" spans="9:17" x14ac:dyDescent="0.25">
      <c r="I9248" s="11">
        <v>9247</v>
      </c>
      <c r="J9248" s="11">
        <f t="shared" ca="1" si="650"/>
        <v>1.8483327386223272</v>
      </c>
      <c r="K9248" s="11">
        <f t="shared" ca="1" si="651"/>
        <v>0.75068315775112859</v>
      </c>
      <c r="L9248" s="11" t="str">
        <f t="shared" ca="1" si="648"/>
        <v>A</v>
      </c>
      <c r="M9248" s="11"/>
      <c r="N9248" s="11">
        <v>9247</v>
      </c>
      <c r="O9248" s="12">
        <f t="shared" ca="1" si="652"/>
        <v>-6.505403584727365E-2</v>
      </c>
      <c r="P9248" s="12">
        <f t="shared" ca="1" si="653"/>
        <v>1.7358898509836653</v>
      </c>
      <c r="Q9248" s="11" t="str">
        <f t="shared" ca="1" si="649"/>
        <v>H</v>
      </c>
    </row>
    <row r="9249" spans="9:17" x14ac:dyDescent="0.25">
      <c r="I9249" s="11">
        <v>9248</v>
      </c>
      <c r="J9249" s="11">
        <f t="shared" ca="1" si="650"/>
        <v>2.4135556081720151</v>
      </c>
      <c r="K9249" s="11">
        <f t="shared" ca="1" si="651"/>
        <v>2.566422878866387</v>
      </c>
      <c r="L9249" s="11" t="str">
        <f t="shared" ca="1" si="648"/>
        <v>H</v>
      </c>
      <c r="M9249" s="11"/>
      <c r="N9249" s="11">
        <v>9248</v>
      </c>
      <c r="O9249" s="12">
        <f t="shared" ca="1" si="652"/>
        <v>0.18078939407990369</v>
      </c>
      <c r="P9249" s="12">
        <f t="shared" ca="1" si="653"/>
        <v>-0.91613174162695588</v>
      </c>
      <c r="Q9249" s="11" t="str">
        <f t="shared" ca="1" si="649"/>
        <v>A</v>
      </c>
    </row>
    <row r="9250" spans="9:17" x14ac:dyDescent="0.25">
      <c r="I9250" s="11">
        <v>9249</v>
      </c>
      <c r="J9250" s="11">
        <f t="shared" ca="1" si="650"/>
        <v>2.0571983728702476</v>
      </c>
      <c r="K9250" s="11">
        <f t="shared" ca="1" si="651"/>
        <v>2.1518282576287584</v>
      </c>
      <c r="L9250" s="11" t="str">
        <f t="shared" ca="1" si="648"/>
        <v>H</v>
      </c>
      <c r="M9250" s="11"/>
      <c r="N9250" s="11">
        <v>9249</v>
      </c>
      <c r="O9250" s="12">
        <f t="shared" ca="1" si="652"/>
        <v>-0.98702000530891754</v>
      </c>
      <c r="P9250" s="12">
        <f t="shared" ca="1" si="653"/>
        <v>3.3918980393780398</v>
      </c>
      <c r="Q9250" s="11" t="str">
        <f t="shared" ca="1" si="649"/>
        <v>H</v>
      </c>
    </row>
    <row r="9251" spans="9:17" x14ac:dyDescent="0.25">
      <c r="I9251" s="11">
        <v>9250</v>
      </c>
      <c r="J9251" s="11">
        <f t="shared" ca="1" si="650"/>
        <v>-0.94308619138510752</v>
      </c>
      <c r="K9251" s="11">
        <f t="shared" ca="1" si="651"/>
        <v>1.3136377945345066</v>
      </c>
      <c r="L9251" s="11" t="str">
        <f t="shared" ca="1" si="648"/>
        <v>H</v>
      </c>
      <c r="M9251" s="11"/>
      <c r="N9251" s="11">
        <v>9250</v>
      </c>
      <c r="O9251" s="12">
        <f t="shared" ca="1" si="652"/>
        <v>-0.14179011665107899</v>
      </c>
      <c r="P9251" s="12">
        <f t="shared" ca="1" si="653"/>
        <v>0.56660079607796121</v>
      </c>
      <c r="Q9251" s="11" t="str">
        <f t="shared" ca="1" si="649"/>
        <v>H</v>
      </c>
    </row>
    <row r="9252" spans="9:17" x14ac:dyDescent="0.25">
      <c r="I9252" s="11">
        <v>9251</v>
      </c>
      <c r="J9252" s="11">
        <f t="shared" ca="1" si="650"/>
        <v>0.50515203826332011</v>
      </c>
      <c r="K9252" s="11">
        <f t="shared" ca="1" si="651"/>
        <v>2.3695241654826278</v>
      </c>
      <c r="L9252" s="11" t="str">
        <f t="shared" ca="1" si="648"/>
        <v>H</v>
      </c>
      <c r="M9252" s="11"/>
      <c r="N9252" s="11">
        <v>9251</v>
      </c>
      <c r="O9252" s="12">
        <f t="shared" ca="1" si="652"/>
        <v>0.61475000445818073</v>
      </c>
      <c r="P9252" s="12">
        <f t="shared" ca="1" si="653"/>
        <v>0.22603697366070374</v>
      </c>
      <c r="Q9252" s="11" t="str">
        <f t="shared" ca="1" si="649"/>
        <v>A</v>
      </c>
    </row>
    <row r="9253" spans="9:17" x14ac:dyDescent="0.25">
      <c r="I9253" s="11">
        <v>9252</v>
      </c>
      <c r="J9253" s="11">
        <f t="shared" ca="1" si="650"/>
        <v>1.507065932901964</v>
      </c>
      <c r="K9253" s="11">
        <f t="shared" ca="1" si="651"/>
        <v>1.595600435197527</v>
      </c>
      <c r="L9253" s="11" t="str">
        <f t="shared" ca="1" si="648"/>
        <v>H</v>
      </c>
      <c r="M9253" s="11"/>
      <c r="N9253" s="11">
        <v>9252</v>
      </c>
      <c r="O9253" s="12">
        <f t="shared" ca="1" si="652"/>
        <v>1.4813146890283753</v>
      </c>
      <c r="P9253" s="12">
        <f t="shared" ca="1" si="653"/>
        <v>0.87346261107922663</v>
      </c>
      <c r="Q9253" s="11" t="str">
        <f t="shared" ca="1" si="649"/>
        <v>A</v>
      </c>
    </row>
    <row r="9254" spans="9:17" x14ac:dyDescent="0.25">
      <c r="I9254" s="11">
        <v>9253</v>
      </c>
      <c r="J9254" s="11">
        <f t="shared" ca="1" si="650"/>
        <v>-0.95774621866520648</v>
      </c>
      <c r="K9254" s="11">
        <f t="shared" ca="1" si="651"/>
        <v>-0.16623518464098774</v>
      </c>
      <c r="L9254" s="11" t="str">
        <f t="shared" ca="1" si="648"/>
        <v>H</v>
      </c>
      <c r="M9254" s="11"/>
      <c r="N9254" s="11">
        <v>9253</v>
      </c>
      <c r="O9254" s="12">
        <f t="shared" ca="1" si="652"/>
        <v>0.83634060635875007</v>
      </c>
      <c r="P9254" s="12">
        <f t="shared" ca="1" si="653"/>
        <v>2.0418360345475506E-4</v>
      </c>
      <c r="Q9254" s="11" t="str">
        <f t="shared" ca="1" si="649"/>
        <v>A</v>
      </c>
    </row>
    <row r="9255" spans="9:17" x14ac:dyDescent="0.25">
      <c r="I9255" s="11">
        <v>9254</v>
      </c>
      <c r="J9255" s="11">
        <f t="shared" ca="1" si="650"/>
        <v>3.4506563813135882E-3</v>
      </c>
      <c r="K9255" s="11">
        <f t="shared" ca="1" si="651"/>
        <v>0.24186830437711504</v>
      </c>
      <c r="L9255" s="11" t="str">
        <f t="shared" ca="1" si="648"/>
        <v>H</v>
      </c>
      <c r="M9255" s="11"/>
      <c r="N9255" s="11">
        <v>9254</v>
      </c>
      <c r="O9255" s="12">
        <f t="shared" ca="1" si="652"/>
        <v>-0.84912268559032156</v>
      </c>
      <c r="P9255" s="12">
        <f t="shared" ca="1" si="653"/>
        <v>-0.89792076695962875</v>
      </c>
      <c r="Q9255" s="11" t="str">
        <f t="shared" ca="1" si="649"/>
        <v>A</v>
      </c>
    </row>
    <row r="9256" spans="9:17" x14ac:dyDescent="0.25">
      <c r="I9256" s="11">
        <v>9255</v>
      </c>
      <c r="J9256" s="11">
        <f t="shared" ca="1" si="650"/>
        <v>0.69288052363266006</v>
      </c>
      <c r="K9256" s="11">
        <f t="shared" ca="1" si="651"/>
        <v>1.2257011758364218</v>
      </c>
      <c r="L9256" s="11" t="str">
        <f t="shared" ca="1" si="648"/>
        <v>H</v>
      </c>
      <c r="M9256" s="11"/>
      <c r="N9256" s="11">
        <v>9255</v>
      </c>
      <c r="O9256" s="12">
        <f t="shared" ca="1" si="652"/>
        <v>1.7143060089868265</v>
      </c>
      <c r="P9256" s="12">
        <f t="shared" ca="1" si="653"/>
        <v>1.8348165095191264</v>
      </c>
      <c r="Q9256" s="11" t="str">
        <f t="shared" ca="1" si="649"/>
        <v>H</v>
      </c>
    </row>
    <row r="9257" spans="9:17" x14ac:dyDescent="0.25">
      <c r="I9257" s="11">
        <v>9256</v>
      </c>
      <c r="J9257" s="11">
        <f t="shared" ca="1" si="650"/>
        <v>1.2974985889316659</v>
      </c>
      <c r="K9257" s="11">
        <f t="shared" ca="1" si="651"/>
        <v>1.9581426715807013</v>
      </c>
      <c r="L9257" s="11" t="str">
        <f t="shared" ca="1" si="648"/>
        <v>H</v>
      </c>
      <c r="M9257" s="11"/>
      <c r="N9257" s="11">
        <v>9256</v>
      </c>
      <c r="O9257" s="12">
        <f t="shared" ca="1" si="652"/>
        <v>-0.83070856609257837</v>
      </c>
      <c r="P9257" s="12">
        <f t="shared" ca="1" si="653"/>
        <v>0.53592921803653226</v>
      </c>
      <c r="Q9257" s="11" t="str">
        <f t="shared" ca="1" si="649"/>
        <v>H</v>
      </c>
    </row>
    <row r="9258" spans="9:17" x14ac:dyDescent="0.25">
      <c r="I9258" s="11">
        <v>9257</v>
      </c>
      <c r="J9258" s="11">
        <f t="shared" ca="1" si="650"/>
        <v>1.7761383531052521</v>
      </c>
      <c r="K9258" s="11">
        <f t="shared" ca="1" si="651"/>
        <v>2.6442800144102594</v>
      </c>
      <c r="L9258" s="11" t="str">
        <f t="shared" ca="1" si="648"/>
        <v>H</v>
      </c>
      <c r="M9258" s="11"/>
      <c r="N9258" s="11">
        <v>9257</v>
      </c>
      <c r="O9258" s="12">
        <f t="shared" ca="1" si="652"/>
        <v>-1.8410941234319511</v>
      </c>
      <c r="P9258" s="12">
        <f t="shared" ca="1" si="653"/>
        <v>1.7131791904978497</v>
      </c>
      <c r="Q9258" s="11" t="str">
        <f t="shared" ca="1" si="649"/>
        <v>H</v>
      </c>
    </row>
    <row r="9259" spans="9:17" x14ac:dyDescent="0.25">
      <c r="I9259" s="11">
        <v>9258</v>
      </c>
      <c r="J9259" s="11">
        <f t="shared" ca="1" si="650"/>
        <v>1.175897327969877</v>
      </c>
      <c r="K9259" s="11">
        <f t="shared" ca="1" si="651"/>
        <v>-9.7304572758504904E-2</v>
      </c>
      <c r="L9259" s="11" t="str">
        <f t="shared" ca="1" si="648"/>
        <v>A</v>
      </c>
      <c r="M9259" s="11"/>
      <c r="N9259" s="11">
        <v>9258</v>
      </c>
      <c r="O9259" s="12">
        <f t="shared" ca="1" si="652"/>
        <v>-2.4082498099391891</v>
      </c>
      <c r="P9259" s="12">
        <f t="shared" ca="1" si="653"/>
        <v>0.85513753727631103</v>
      </c>
      <c r="Q9259" s="11" t="str">
        <f t="shared" ca="1" si="649"/>
        <v>H</v>
      </c>
    </row>
    <row r="9260" spans="9:17" x14ac:dyDescent="0.25">
      <c r="I9260" s="11">
        <v>9259</v>
      </c>
      <c r="J9260" s="11">
        <f t="shared" ca="1" si="650"/>
        <v>-0.14671217768420564</v>
      </c>
      <c r="K9260" s="11">
        <f t="shared" ca="1" si="651"/>
        <v>4.1350127980834657</v>
      </c>
      <c r="L9260" s="11" t="str">
        <f t="shared" ca="1" si="648"/>
        <v>H</v>
      </c>
      <c r="M9260" s="11"/>
      <c r="N9260" s="11">
        <v>9259</v>
      </c>
      <c r="O9260" s="12">
        <f t="shared" ca="1" si="652"/>
        <v>0.40351700545321095</v>
      </c>
      <c r="P9260" s="12">
        <f t="shared" ca="1" si="653"/>
        <v>0.68213410993957702</v>
      </c>
      <c r="Q9260" s="11" t="str">
        <f t="shared" ca="1" si="649"/>
        <v>H</v>
      </c>
    </row>
    <row r="9261" spans="9:17" x14ac:dyDescent="0.25">
      <c r="I9261" s="11">
        <v>9260</v>
      </c>
      <c r="J9261" s="11">
        <f t="shared" ca="1" si="650"/>
        <v>2.1953981054643359</v>
      </c>
      <c r="K9261" s="11">
        <f t="shared" ca="1" si="651"/>
        <v>0.28341022173771524</v>
      </c>
      <c r="L9261" s="11" t="str">
        <f t="shared" ca="1" si="648"/>
        <v>A</v>
      </c>
      <c r="M9261" s="11"/>
      <c r="N9261" s="11">
        <v>9260</v>
      </c>
      <c r="O9261" s="12">
        <f t="shared" ca="1" si="652"/>
        <v>-0.43201451455408468</v>
      </c>
      <c r="P9261" s="12">
        <f t="shared" ca="1" si="653"/>
        <v>1.1503253756789353</v>
      </c>
      <c r="Q9261" s="11" t="str">
        <f t="shared" ca="1" si="649"/>
        <v>H</v>
      </c>
    </row>
    <row r="9262" spans="9:17" x14ac:dyDescent="0.25">
      <c r="I9262" s="11">
        <v>9261</v>
      </c>
      <c r="J9262" s="11">
        <f t="shared" ca="1" si="650"/>
        <v>0.68610621794492432</v>
      </c>
      <c r="K9262" s="11">
        <f t="shared" ca="1" si="651"/>
        <v>1.2553432407579397</v>
      </c>
      <c r="L9262" s="11" t="str">
        <f t="shared" ca="1" si="648"/>
        <v>H</v>
      </c>
      <c r="M9262" s="11"/>
      <c r="N9262" s="11">
        <v>9261</v>
      </c>
      <c r="O9262" s="12">
        <f t="shared" ca="1" si="652"/>
        <v>-0.49448015759489949</v>
      </c>
      <c r="P9262" s="12">
        <f t="shared" ca="1" si="653"/>
        <v>2.0868558113404689</v>
      </c>
      <c r="Q9262" s="11" t="str">
        <f t="shared" ca="1" si="649"/>
        <v>H</v>
      </c>
    </row>
    <row r="9263" spans="9:17" x14ac:dyDescent="0.25">
      <c r="I9263" s="11">
        <v>9262</v>
      </c>
      <c r="J9263" s="11">
        <f t="shared" ca="1" si="650"/>
        <v>2.3686927904722568</v>
      </c>
      <c r="K9263" s="11">
        <f t="shared" ca="1" si="651"/>
        <v>3.2833434117323534</v>
      </c>
      <c r="L9263" s="11" t="str">
        <f t="shared" ca="1" si="648"/>
        <v>H</v>
      </c>
      <c r="M9263" s="11"/>
      <c r="N9263" s="11">
        <v>9262</v>
      </c>
      <c r="O9263" s="12">
        <f t="shared" ca="1" si="652"/>
        <v>0.64938913310193025</v>
      </c>
      <c r="P9263" s="12">
        <f t="shared" ca="1" si="653"/>
        <v>1.3340468481562204</v>
      </c>
      <c r="Q9263" s="11" t="str">
        <f t="shared" ca="1" si="649"/>
        <v>H</v>
      </c>
    </row>
    <row r="9264" spans="9:17" x14ac:dyDescent="0.25">
      <c r="I9264" s="11">
        <v>9263</v>
      </c>
      <c r="J9264" s="11">
        <f t="shared" ca="1" si="650"/>
        <v>1.9033363112001798</v>
      </c>
      <c r="K9264" s="11">
        <f t="shared" ca="1" si="651"/>
        <v>2.9523112902784421</v>
      </c>
      <c r="L9264" s="11" t="str">
        <f t="shared" ca="1" si="648"/>
        <v>H</v>
      </c>
      <c r="M9264" s="11"/>
      <c r="N9264" s="11">
        <v>9263</v>
      </c>
      <c r="O9264" s="12">
        <f t="shared" ca="1" si="652"/>
        <v>2.1106862261209107</v>
      </c>
      <c r="P9264" s="12">
        <f t="shared" ca="1" si="653"/>
        <v>1.122522582471827</v>
      </c>
      <c r="Q9264" s="11" t="str">
        <f t="shared" ca="1" si="649"/>
        <v>A</v>
      </c>
    </row>
    <row r="9265" spans="9:17" x14ac:dyDescent="0.25">
      <c r="I9265" s="11">
        <v>9264</v>
      </c>
      <c r="J9265" s="11">
        <f t="shared" ca="1" si="650"/>
        <v>1.6402312547184748</v>
      </c>
      <c r="K9265" s="11">
        <f t="shared" ca="1" si="651"/>
        <v>2.5149443766320729</v>
      </c>
      <c r="L9265" s="11" t="str">
        <f t="shared" ca="1" si="648"/>
        <v>H</v>
      </c>
      <c r="M9265" s="11"/>
      <c r="N9265" s="11">
        <v>9264</v>
      </c>
      <c r="O9265" s="12">
        <f t="shared" ca="1" si="652"/>
        <v>2.0709942133802848</v>
      </c>
      <c r="P9265" s="12">
        <f t="shared" ca="1" si="653"/>
        <v>2.0619143903776198</v>
      </c>
      <c r="Q9265" s="11" t="str">
        <f t="shared" ca="1" si="649"/>
        <v>A</v>
      </c>
    </row>
    <row r="9266" spans="9:17" x14ac:dyDescent="0.25">
      <c r="I9266" s="11">
        <v>9265</v>
      </c>
      <c r="J9266" s="11">
        <f t="shared" ca="1" si="650"/>
        <v>0.80698821851520397</v>
      </c>
      <c r="K9266" s="11">
        <f t="shared" ca="1" si="651"/>
        <v>1.4202981411512452</v>
      </c>
      <c r="L9266" s="11" t="str">
        <f t="shared" ca="1" si="648"/>
        <v>H</v>
      </c>
      <c r="M9266" s="11"/>
      <c r="N9266" s="11">
        <v>9265</v>
      </c>
      <c r="O9266" s="12">
        <f t="shared" ca="1" si="652"/>
        <v>1.0020415371126394</v>
      </c>
      <c r="P9266" s="12">
        <f t="shared" ca="1" si="653"/>
        <v>2.5431010270206595</v>
      </c>
      <c r="Q9266" s="11" t="str">
        <f t="shared" ca="1" si="649"/>
        <v>H</v>
      </c>
    </row>
    <row r="9267" spans="9:17" x14ac:dyDescent="0.25">
      <c r="I9267" s="11">
        <v>9266</v>
      </c>
      <c r="J9267" s="11">
        <f t="shared" ca="1" si="650"/>
        <v>2.7876815782188715</v>
      </c>
      <c r="K9267" s="11">
        <f t="shared" ca="1" si="651"/>
        <v>1.6716787013954166</v>
      </c>
      <c r="L9267" s="11" t="str">
        <f t="shared" ca="1" si="648"/>
        <v>A</v>
      </c>
      <c r="M9267" s="11"/>
      <c r="N9267" s="11">
        <v>9266</v>
      </c>
      <c r="O9267" s="12">
        <f t="shared" ca="1" si="652"/>
        <v>-2.0743110423137923</v>
      </c>
      <c r="P9267" s="12">
        <f t="shared" ca="1" si="653"/>
        <v>2.5522406200805117</v>
      </c>
      <c r="Q9267" s="11" t="str">
        <f t="shared" ca="1" si="649"/>
        <v>H</v>
      </c>
    </row>
    <row r="9268" spans="9:17" x14ac:dyDescent="0.25">
      <c r="I9268" s="11">
        <v>9267</v>
      </c>
      <c r="J9268" s="11">
        <f t="shared" ca="1" si="650"/>
        <v>1.9722554993909007</v>
      </c>
      <c r="K9268" s="11">
        <f t="shared" ca="1" si="651"/>
        <v>1.6206250866353669</v>
      </c>
      <c r="L9268" s="11" t="str">
        <f t="shared" ca="1" si="648"/>
        <v>A</v>
      </c>
      <c r="M9268" s="11"/>
      <c r="N9268" s="11">
        <v>9267</v>
      </c>
      <c r="O9268" s="12">
        <f t="shared" ca="1" si="652"/>
        <v>0.10848408368384421</v>
      </c>
      <c r="P9268" s="12">
        <f t="shared" ca="1" si="653"/>
        <v>1.2334112908458925</v>
      </c>
      <c r="Q9268" s="11" t="str">
        <f t="shared" ca="1" si="649"/>
        <v>H</v>
      </c>
    </row>
    <row r="9269" spans="9:17" x14ac:dyDescent="0.25">
      <c r="I9269" s="11">
        <v>9268</v>
      </c>
      <c r="J9269" s="11">
        <f t="shared" ca="1" si="650"/>
        <v>2.4406958445161835</v>
      </c>
      <c r="K9269" s="11">
        <f t="shared" ca="1" si="651"/>
        <v>0.44776914370490983</v>
      </c>
      <c r="L9269" s="11" t="str">
        <f t="shared" ca="1" si="648"/>
        <v>A</v>
      </c>
      <c r="M9269" s="11"/>
      <c r="N9269" s="11">
        <v>9268</v>
      </c>
      <c r="O9269" s="12">
        <f t="shared" ca="1" si="652"/>
        <v>-1.7832447047976367</v>
      </c>
      <c r="P9269" s="12">
        <f t="shared" ca="1" si="653"/>
        <v>-0.64113648280931579</v>
      </c>
      <c r="Q9269" s="11" t="str">
        <f t="shared" ca="1" si="649"/>
        <v>H</v>
      </c>
    </row>
    <row r="9270" spans="9:17" x14ac:dyDescent="0.25">
      <c r="I9270" s="11">
        <v>9269</v>
      </c>
      <c r="J9270" s="11">
        <f t="shared" ca="1" si="650"/>
        <v>1.1910100713701284</v>
      </c>
      <c r="K9270" s="11">
        <f t="shared" ca="1" si="651"/>
        <v>3.9561963811701801</v>
      </c>
      <c r="L9270" s="11" t="str">
        <f t="shared" ca="1" si="648"/>
        <v>H</v>
      </c>
      <c r="M9270" s="11"/>
      <c r="N9270" s="11">
        <v>9269</v>
      </c>
      <c r="O9270" s="12">
        <f t="shared" ca="1" si="652"/>
        <v>0.12123274981758092</v>
      </c>
      <c r="P9270" s="12">
        <f t="shared" ca="1" si="653"/>
        <v>1.2563495709398542</v>
      </c>
      <c r="Q9270" s="11" t="str">
        <f t="shared" ca="1" si="649"/>
        <v>H</v>
      </c>
    </row>
    <row r="9271" spans="9:17" x14ac:dyDescent="0.25">
      <c r="I9271" s="11">
        <v>9270</v>
      </c>
      <c r="J9271" s="11">
        <f t="shared" ca="1" si="650"/>
        <v>0.62720525572349617</v>
      </c>
      <c r="K9271" s="11">
        <f t="shared" ca="1" si="651"/>
        <v>1.8954754175486486</v>
      </c>
      <c r="L9271" s="11" t="str">
        <f t="shared" ca="1" si="648"/>
        <v>H</v>
      </c>
      <c r="M9271" s="11"/>
      <c r="N9271" s="11">
        <v>9270</v>
      </c>
      <c r="O9271" s="12">
        <f t="shared" ca="1" si="652"/>
        <v>0.92183469941274543</v>
      </c>
      <c r="P9271" s="12">
        <f t="shared" ca="1" si="653"/>
        <v>0.33464416154682486</v>
      </c>
      <c r="Q9271" s="11" t="str">
        <f t="shared" ca="1" si="649"/>
        <v>A</v>
      </c>
    </row>
    <row r="9272" spans="9:17" x14ac:dyDescent="0.25">
      <c r="I9272" s="11">
        <v>9271</v>
      </c>
      <c r="J9272" s="11">
        <f t="shared" ca="1" si="650"/>
        <v>-1.6822921397052615</v>
      </c>
      <c r="K9272" s="11">
        <f t="shared" ca="1" si="651"/>
        <v>2.1778131557815592</v>
      </c>
      <c r="L9272" s="11" t="str">
        <f t="shared" ca="1" si="648"/>
        <v>H</v>
      </c>
      <c r="M9272" s="11"/>
      <c r="N9272" s="11">
        <v>9271</v>
      </c>
      <c r="O9272" s="12">
        <f t="shared" ca="1" si="652"/>
        <v>0.88232096849688957</v>
      </c>
      <c r="P9272" s="12">
        <f t="shared" ca="1" si="653"/>
        <v>0.40403728903217717</v>
      </c>
      <c r="Q9272" s="11" t="str">
        <f t="shared" ca="1" si="649"/>
        <v>A</v>
      </c>
    </row>
    <row r="9273" spans="9:17" x14ac:dyDescent="0.25">
      <c r="I9273" s="11">
        <v>9272</v>
      </c>
      <c r="J9273" s="11">
        <f t="shared" ca="1" si="650"/>
        <v>0.58269184389230666</v>
      </c>
      <c r="K9273" s="11">
        <f t="shared" ca="1" si="651"/>
        <v>3.6379542699316167</v>
      </c>
      <c r="L9273" s="11" t="str">
        <f t="shared" ca="1" si="648"/>
        <v>H</v>
      </c>
      <c r="M9273" s="11"/>
      <c r="N9273" s="11">
        <v>9272</v>
      </c>
      <c r="O9273" s="12">
        <f t="shared" ca="1" si="652"/>
        <v>0.77105526086342768</v>
      </c>
      <c r="P9273" s="12">
        <f t="shared" ca="1" si="653"/>
        <v>0.18610943789607837</v>
      </c>
      <c r="Q9273" s="11" t="str">
        <f t="shared" ca="1" si="649"/>
        <v>A</v>
      </c>
    </row>
    <row r="9274" spans="9:17" x14ac:dyDescent="0.25">
      <c r="I9274" s="11">
        <v>9273</v>
      </c>
      <c r="J9274" s="11">
        <f t="shared" ca="1" si="650"/>
        <v>2.4670501942930021</v>
      </c>
      <c r="K9274" s="11">
        <f t="shared" ca="1" si="651"/>
        <v>0.80618679742495503</v>
      </c>
      <c r="L9274" s="11" t="str">
        <f t="shared" ca="1" si="648"/>
        <v>A</v>
      </c>
      <c r="M9274" s="11"/>
      <c r="N9274" s="11">
        <v>9273</v>
      </c>
      <c r="O9274" s="12">
        <f t="shared" ca="1" si="652"/>
        <v>0.8031816397982865</v>
      </c>
      <c r="P9274" s="12">
        <f t="shared" ca="1" si="653"/>
        <v>1.2626333867390509</v>
      </c>
      <c r="Q9274" s="11" t="str">
        <f t="shared" ca="1" si="649"/>
        <v>H</v>
      </c>
    </row>
    <row r="9275" spans="9:17" x14ac:dyDescent="0.25">
      <c r="I9275" s="11">
        <v>9274</v>
      </c>
      <c r="J9275" s="11">
        <f t="shared" ca="1" si="650"/>
        <v>3.1712511158650254</v>
      </c>
      <c r="K9275" s="11">
        <f t="shared" ca="1" si="651"/>
        <v>2.8588776029565759</v>
      </c>
      <c r="L9275" s="11" t="str">
        <f t="shared" ca="1" si="648"/>
        <v>A</v>
      </c>
      <c r="M9275" s="11"/>
      <c r="N9275" s="11">
        <v>9274</v>
      </c>
      <c r="O9275" s="12">
        <f t="shared" ca="1" si="652"/>
        <v>0.18841504218206256</v>
      </c>
      <c r="P9275" s="12">
        <f t="shared" ca="1" si="653"/>
        <v>4.3990627768078152</v>
      </c>
      <c r="Q9275" s="11" t="str">
        <f t="shared" ca="1" si="649"/>
        <v>H</v>
      </c>
    </row>
    <row r="9276" spans="9:17" x14ac:dyDescent="0.25">
      <c r="I9276" s="11">
        <v>9275</v>
      </c>
      <c r="J9276" s="11">
        <f t="shared" ca="1" si="650"/>
        <v>0.99884387499380223</v>
      </c>
      <c r="K9276" s="11">
        <f t="shared" ca="1" si="651"/>
        <v>1.7170058803656765</v>
      </c>
      <c r="L9276" s="11" t="str">
        <f t="shared" ca="1" si="648"/>
        <v>H</v>
      </c>
      <c r="M9276" s="11"/>
      <c r="N9276" s="11">
        <v>9275</v>
      </c>
      <c r="O9276" s="12">
        <f t="shared" ca="1" si="652"/>
        <v>0.55866859786222056</v>
      </c>
      <c r="P9276" s="12">
        <f t="shared" ca="1" si="653"/>
        <v>1.8619813060781625</v>
      </c>
      <c r="Q9276" s="11" t="str">
        <f t="shared" ca="1" si="649"/>
        <v>H</v>
      </c>
    </row>
    <row r="9277" spans="9:17" x14ac:dyDescent="0.25">
      <c r="I9277" s="11">
        <v>9276</v>
      </c>
      <c r="J9277" s="11">
        <f t="shared" ca="1" si="650"/>
        <v>1.6434843878540031</v>
      </c>
      <c r="K9277" s="11">
        <f t="shared" ca="1" si="651"/>
        <v>-0.11377712951261421</v>
      </c>
      <c r="L9277" s="11" t="str">
        <f t="shared" ca="1" si="648"/>
        <v>A</v>
      </c>
      <c r="M9277" s="11"/>
      <c r="N9277" s="11">
        <v>9276</v>
      </c>
      <c r="O9277" s="12">
        <f t="shared" ca="1" si="652"/>
        <v>1.3073360306169852</v>
      </c>
      <c r="P9277" s="12">
        <f t="shared" ca="1" si="653"/>
        <v>0.47595448420048236</v>
      </c>
      <c r="Q9277" s="11" t="str">
        <f t="shared" ca="1" si="649"/>
        <v>A</v>
      </c>
    </row>
    <row r="9278" spans="9:17" x14ac:dyDescent="0.25">
      <c r="I9278" s="11">
        <v>9277</v>
      </c>
      <c r="J9278" s="11">
        <f t="shared" ca="1" si="650"/>
        <v>-1.1449543424599322</v>
      </c>
      <c r="K9278" s="11">
        <f t="shared" ca="1" si="651"/>
        <v>3.4462357325925375</v>
      </c>
      <c r="L9278" s="11" t="str">
        <f t="shared" ca="1" si="648"/>
        <v>H</v>
      </c>
      <c r="M9278" s="11"/>
      <c r="N9278" s="11">
        <v>9277</v>
      </c>
      <c r="O9278" s="12">
        <f t="shared" ca="1" si="652"/>
        <v>1.4374782351588347</v>
      </c>
      <c r="P9278" s="12">
        <f t="shared" ca="1" si="653"/>
        <v>1.7284385540320812</v>
      </c>
      <c r="Q9278" s="11" t="str">
        <f t="shared" ca="1" si="649"/>
        <v>H</v>
      </c>
    </row>
    <row r="9279" spans="9:17" x14ac:dyDescent="0.25">
      <c r="I9279" s="11">
        <v>9278</v>
      </c>
      <c r="J9279" s="11">
        <f t="shared" ca="1" si="650"/>
        <v>2.3229912414107292</v>
      </c>
      <c r="K9279" s="11">
        <f t="shared" ca="1" si="651"/>
        <v>1.1869955578754627</v>
      </c>
      <c r="L9279" s="11" t="str">
        <f t="shared" ca="1" si="648"/>
        <v>A</v>
      </c>
      <c r="M9279" s="11"/>
      <c r="N9279" s="11">
        <v>9278</v>
      </c>
      <c r="O9279" s="12">
        <f t="shared" ca="1" si="652"/>
        <v>9.0381150684689937E-2</v>
      </c>
      <c r="P9279" s="12">
        <f t="shared" ca="1" si="653"/>
        <v>0.92187405265668887</v>
      </c>
      <c r="Q9279" s="11" t="str">
        <f t="shared" ca="1" si="649"/>
        <v>H</v>
      </c>
    </row>
    <row r="9280" spans="9:17" x14ac:dyDescent="0.25">
      <c r="I9280" s="11">
        <v>9279</v>
      </c>
      <c r="J9280" s="11">
        <f t="shared" ca="1" si="650"/>
        <v>0.66575285836362963</v>
      </c>
      <c r="K9280" s="11">
        <f t="shared" ca="1" si="651"/>
        <v>2.0404846257705933</v>
      </c>
      <c r="L9280" s="11" t="str">
        <f t="shared" ca="1" si="648"/>
        <v>H</v>
      </c>
      <c r="M9280" s="11"/>
      <c r="N9280" s="11">
        <v>9279</v>
      </c>
      <c r="O9280" s="12">
        <f t="shared" ca="1" si="652"/>
        <v>1.1584266918474686</v>
      </c>
      <c r="P9280" s="12">
        <f t="shared" ca="1" si="653"/>
        <v>2.1773820394990522</v>
      </c>
      <c r="Q9280" s="11" t="str">
        <f t="shared" ca="1" si="649"/>
        <v>H</v>
      </c>
    </row>
    <row r="9281" spans="9:17" x14ac:dyDescent="0.25">
      <c r="I9281" s="11">
        <v>9280</v>
      </c>
      <c r="J9281" s="11">
        <f t="shared" ca="1" si="650"/>
        <v>0.55024060142030129</v>
      </c>
      <c r="K9281" s="11">
        <f t="shared" ca="1" si="651"/>
        <v>0.98655023091917826</v>
      </c>
      <c r="L9281" s="11" t="str">
        <f t="shared" ca="1" si="648"/>
        <v>H</v>
      </c>
      <c r="M9281" s="11"/>
      <c r="N9281" s="11">
        <v>9280</v>
      </c>
      <c r="O9281" s="12">
        <f t="shared" ca="1" si="652"/>
        <v>-0.92867222037295161</v>
      </c>
      <c r="P9281" s="12">
        <f t="shared" ca="1" si="653"/>
        <v>-1.7736763520154875</v>
      </c>
      <c r="Q9281" s="11" t="str">
        <f t="shared" ca="1" si="649"/>
        <v>A</v>
      </c>
    </row>
    <row r="9282" spans="9:17" x14ac:dyDescent="0.25">
      <c r="I9282" s="11">
        <v>9281</v>
      </c>
      <c r="J9282" s="11">
        <f t="shared" ca="1" si="650"/>
        <v>0.7797267020769898</v>
      </c>
      <c r="K9282" s="11">
        <f t="shared" ca="1" si="651"/>
        <v>1.6787009853859023</v>
      </c>
      <c r="L9282" s="11" t="str">
        <f t="shared" ca="1" si="648"/>
        <v>H</v>
      </c>
      <c r="M9282" s="11"/>
      <c r="N9282" s="11">
        <v>9281</v>
      </c>
      <c r="O9282" s="12">
        <f t="shared" ca="1" si="652"/>
        <v>-0.61869921399563066</v>
      </c>
      <c r="P9282" s="12">
        <f t="shared" ca="1" si="653"/>
        <v>0.64576751612495309</v>
      </c>
      <c r="Q9282" s="11" t="str">
        <f t="shared" ca="1" si="649"/>
        <v>H</v>
      </c>
    </row>
    <row r="9283" spans="9:17" x14ac:dyDescent="0.25">
      <c r="I9283" s="11">
        <v>9282</v>
      </c>
      <c r="J9283" s="11">
        <f t="shared" ref="J9283:J9346" ca="1" si="654">NORMINV(RAND(), $D$3,$F$3)</f>
        <v>0.46522792686225573</v>
      </c>
      <c r="K9283" s="11">
        <f t="shared" ref="K9283:K9346" ca="1" si="655">NORMINV(RAND(), $D$2,$F$2)</f>
        <v>1.6836933408914532</v>
      </c>
      <c r="L9283" s="11" t="str">
        <f t="shared" ca="1" si="648"/>
        <v>H</v>
      </c>
      <c r="M9283" s="11"/>
      <c r="N9283" s="11">
        <v>9282</v>
      </c>
      <c r="O9283" s="12">
        <f t="shared" ref="O9283:O9346" ca="1" si="656">NORMINV(RAND(), $D$11,$F$11)</f>
        <v>0.59554570855575428</v>
      </c>
      <c r="P9283" s="12">
        <f t="shared" ref="P9283:P9346" ca="1" si="657">NORMINV(RAND(), $D$10,$F$10)</f>
        <v>1.4883741639245485</v>
      </c>
      <c r="Q9283" s="11" t="str">
        <f t="shared" ca="1" si="649"/>
        <v>H</v>
      </c>
    </row>
    <row r="9284" spans="9:17" x14ac:dyDescent="0.25">
      <c r="I9284" s="11">
        <v>9283</v>
      </c>
      <c r="J9284" s="11">
        <f t="shared" ca="1" si="654"/>
        <v>3.1961262939916932</v>
      </c>
      <c r="K9284" s="11">
        <f t="shared" ca="1" si="655"/>
        <v>1.7215934657226797</v>
      </c>
      <c r="L9284" s="11" t="str">
        <f t="shared" ca="1" si="648"/>
        <v>A</v>
      </c>
      <c r="M9284" s="11"/>
      <c r="N9284" s="11">
        <v>9283</v>
      </c>
      <c r="O9284" s="12">
        <f t="shared" ca="1" si="656"/>
        <v>0.25546356838486872</v>
      </c>
      <c r="P9284" s="12">
        <f t="shared" ca="1" si="657"/>
        <v>1.7467759643208167</v>
      </c>
      <c r="Q9284" s="11" t="str">
        <f t="shared" ca="1" si="649"/>
        <v>H</v>
      </c>
    </row>
    <row r="9285" spans="9:17" x14ac:dyDescent="0.25">
      <c r="I9285" s="11">
        <v>9284</v>
      </c>
      <c r="J9285" s="11">
        <f t="shared" ca="1" si="654"/>
        <v>1.5062694447460081</v>
      </c>
      <c r="K9285" s="11">
        <f t="shared" ca="1" si="655"/>
        <v>0.62422823147134965</v>
      </c>
      <c r="L9285" s="11" t="str">
        <f t="shared" ca="1" si="648"/>
        <v>A</v>
      </c>
      <c r="M9285" s="11"/>
      <c r="N9285" s="11">
        <v>9284</v>
      </c>
      <c r="O9285" s="12">
        <f t="shared" ca="1" si="656"/>
        <v>1.4017858563892527</v>
      </c>
      <c r="P9285" s="12">
        <f t="shared" ca="1" si="657"/>
        <v>1.7972569246784644</v>
      </c>
      <c r="Q9285" s="11" t="str">
        <f t="shared" ca="1" si="649"/>
        <v>H</v>
      </c>
    </row>
    <row r="9286" spans="9:17" x14ac:dyDescent="0.25">
      <c r="I9286" s="11">
        <v>9285</v>
      </c>
      <c r="J9286" s="11">
        <f t="shared" ca="1" si="654"/>
        <v>2.7119540551990169</v>
      </c>
      <c r="K9286" s="11">
        <f t="shared" ca="1" si="655"/>
        <v>1.8471319022905917</v>
      </c>
      <c r="L9286" s="11" t="str">
        <f t="shared" ca="1" si="648"/>
        <v>A</v>
      </c>
      <c r="M9286" s="11"/>
      <c r="N9286" s="11">
        <v>9285</v>
      </c>
      <c r="O9286" s="12">
        <f t="shared" ca="1" si="656"/>
        <v>1.7664331023011504</v>
      </c>
      <c r="P9286" s="12">
        <f t="shared" ca="1" si="657"/>
        <v>-1.4641930413548265</v>
      </c>
      <c r="Q9286" s="11" t="str">
        <f t="shared" ca="1" si="649"/>
        <v>A</v>
      </c>
    </row>
    <row r="9287" spans="9:17" x14ac:dyDescent="0.25">
      <c r="I9287" s="11">
        <v>9286</v>
      </c>
      <c r="J9287" s="11">
        <f t="shared" ca="1" si="654"/>
        <v>2.4996657446649477</v>
      </c>
      <c r="K9287" s="11">
        <f t="shared" ca="1" si="655"/>
        <v>2.6778666678598384</v>
      </c>
      <c r="L9287" s="11" t="str">
        <f t="shared" ca="1" si="648"/>
        <v>H</v>
      </c>
      <c r="M9287" s="11"/>
      <c r="N9287" s="11">
        <v>9286</v>
      </c>
      <c r="O9287" s="12">
        <f t="shared" ca="1" si="656"/>
        <v>0.98183345585347515</v>
      </c>
      <c r="P9287" s="12">
        <f t="shared" ca="1" si="657"/>
        <v>0.33070195000570923</v>
      </c>
      <c r="Q9287" s="11" t="str">
        <f t="shared" ca="1" si="649"/>
        <v>A</v>
      </c>
    </row>
    <row r="9288" spans="9:17" x14ac:dyDescent="0.25">
      <c r="I9288" s="11">
        <v>9287</v>
      </c>
      <c r="J9288" s="11">
        <f t="shared" ca="1" si="654"/>
        <v>0.59204178662231421</v>
      </c>
      <c r="K9288" s="11">
        <f t="shared" ca="1" si="655"/>
        <v>1.440855255612028</v>
      </c>
      <c r="L9288" s="11" t="str">
        <f t="shared" ca="1" si="648"/>
        <v>H</v>
      </c>
      <c r="M9288" s="11"/>
      <c r="N9288" s="11">
        <v>9287</v>
      </c>
      <c r="O9288" s="12">
        <f t="shared" ca="1" si="656"/>
        <v>-0.38678867019580943</v>
      </c>
      <c r="P9288" s="12">
        <f t="shared" ca="1" si="657"/>
        <v>1.7932873323970442</v>
      </c>
      <c r="Q9288" s="11" t="str">
        <f t="shared" ca="1" si="649"/>
        <v>H</v>
      </c>
    </row>
    <row r="9289" spans="9:17" x14ac:dyDescent="0.25">
      <c r="I9289" s="11">
        <v>9288</v>
      </c>
      <c r="J9289" s="11">
        <f t="shared" ca="1" si="654"/>
        <v>1.1283632404959094</v>
      </c>
      <c r="K9289" s="11">
        <f t="shared" ca="1" si="655"/>
        <v>2.7865210822978126</v>
      </c>
      <c r="L9289" s="11" t="str">
        <f t="shared" ca="1" si="648"/>
        <v>H</v>
      </c>
      <c r="M9289" s="11"/>
      <c r="N9289" s="11">
        <v>9288</v>
      </c>
      <c r="O9289" s="12">
        <f t="shared" ca="1" si="656"/>
        <v>1.075992914293701</v>
      </c>
      <c r="P9289" s="12">
        <f t="shared" ca="1" si="657"/>
        <v>0.30930061685876109</v>
      </c>
      <c r="Q9289" s="11" t="str">
        <f t="shared" ca="1" si="649"/>
        <v>A</v>
      </c>
    </row>
    <row r="9290" spans="9:17" x14ac:dyDescent="0.25">
      <c r="I9290" s="11">
        <v>9289</v>
      </c>
      <c r="J9290" s="11">
        <f t="shared" ca="1" si="654"/>
        <v>-1.7053082419114087</v>
      </c>
      <c r="K9290" s="11">
        <f t="shared" ca="1" si="655"/>
        <v>3.2649215929176112</v>
      </c>
      <c r="L9290" s="11" t="str">
        <f t="shared" ca="1" si="648"/>
        <v>H</v>
      </c>
      <c r="M9290" s="11"/>
      <c r="N9290" s="11">
        <v>9289</v>
      </c>
      <c r="O9290" s="12">
        <f t="shared" ca="1" si="656"/>
        <v>1.8223205596992988</v>
      </c>
      <c r="P9290" s="12">
        <f t="shared" ca="1" si="657"/>
        <v>0.98120152971785957</v>
      </c>
      <c r="Q9290" s="11" t="str">
        <f t="shared" ca="1" si="649"/>
        <v>A</v>
      </c>
    </row>
    <row r="9291" spans="9:17" x14ac:dyDescent="0.25">
      <c r="I9291" s="11">
        <v>9290</v>
      </c>
      <c r="J9291" s="11">
        <f t="shared" ca="1" si="654"/>
        <v>1.6546543737625004</v>
      </c>
      <c r="K9291" s="11">
        <f t="shared" ca="1" si="655"/>
        <v>2.4214804777011469</v>
      </c>
      <c r="L9291" s="11" t="str">
        <f t="shared" ca="1" si="648"/>
        <v>H</v>
      </c>
      <c r="M9291" s="11"/>
      <c r="N9291" s="11">
        <v>9290</v>
      </c>
      <c r="O9291" s="12">
        <f t="shared" ca="1" si="656"/>
        <v>1.8895509866243039</v>
      </c>
      <c r="P9291" s="12">
        <f t="shared" ca="1" si="657"/>
        <v>1.7680589900795223</v>
      </c>
      <c r="Q9291" s="11" t="str">
        <f t="shared" ca="1" si="649"/>
        <v>A</v>
      </c>
    </row>
    <row r="9292" spans="9:17" x14ac:dyDescent="0.25">
      <c r="I9292" s="11">
        <v>9291</v>
      </c>
      <c r="J9292" s="11">
        <f t="shared" ca="1" si="654"/>
        <v>1.0040890983826276</v>
      </c>
      <c r="K9292" s="11">
        <f t="shared" ca="1" si="655"/>
        <v>2.6045497795187487</v>
      </c>
      <c r="L9292" s="11" t="str">
        <f t="shared" ca="1" si="648"/>
        <v>H</v>
      </c>
      <c r="M9292" s="11"/>
      <c r="N9292" s="11">
        <v>9291</v>
      </c>
      <c r="O9292" s="12">
        <f t="shared" ca="1" si="656"/>
        <v>2.074196560342318</v>
      </c>
      <c r="P9292" s="12">
        <f t="shared" ca="1" si="657"/>
        <v>1.3820955746244534</v>
      </c>
      <c r="Q9292" s="11" t="str">
        <f t="shared" ca="1" si="649"/>
        <v>A</v>
      </c>
    </row>
    <row r="9293" spans="9:17" x14ac:dyDescent="0.25">
      <c r="I9293" s="11">
        <v>9292</v>
      </c>
      <c r="J9293" s="11">
        <f t="shared" ca="1" si="654"/>
        <v>-1.6129836473787731</v>
      </c>
      <c r="K9293" s="11">
        <f t="shared" ca="1" si="655"/>
        <v>1.6160249689560242</v>
      </c>
      <c r="L9293" s="11" t="str">
        <f t="shared" ca="1" si="648"/>
        <v>H</v>
      </c>
      <c r="M9293" s="11"/>
      <c r="N9293" s="11">
        <v>9292</v>
      </c>
      <c r="O9293" s="12">
        <f t="shared" ca="1" si="656"/>
        <v>-0.69369352556838693</v>
      </c>
      <c r="P9293" s="12">
        <f t="shared" ca="1" si="657"/>
        <v>3.2633389478731982</v>
      </c>
      <c r="Q9293" s="11" t="str">
        <f t="shared" ca="1" si="649"/>
        <v>H</v>
      </c>
    </row>
    <row r="9294" spans="9:17" x14ac:dyDescent="0.25">
      <c r="I9294" s="11">
        <v>9293</v>
      </c>
      <c r="J9294" s="11">
        <f t="shared" ca="1" si="654"/>
        <v>-0.6298110751139715</v>
      </c>
      <c r="K9294" s="11">
        <f t="shared" ca="1" si="655"/>
        <v>0.34200535085458372</v>
      </c>
      <c r="L9294" s="11" t="str">
        <f t="shared" ca="1" si="648"/>
        <v>H</v>
      </c>
      <c r="M9294" s="11"/>
      <c r="N9294" s="11">
        <v>9293</v>
      </c>
      <c r="O9294" s="12">
        <f t="shared" ca="1" si="656"/>
        <v>0.6601012217716743</v>
      </c>
      <c r="P9294" s="12">
        <f t="shared" ca="1" si="657"/>
        <v>0.17959637219299651</v>
      </c>
      <c r="Q9294" s="11" t="str">
        <f t="shared" ca="1" si="649"/>
        <v>A</v>
      </c>
    </row>
    <row r="9295" spans="9:17" x14ac:dyDescent="0.25">
      <c r="I9295" s="11">
        <v>9294</v>
      </c>
      <c r="J9295" s="11">
        <f t="shared" ca="1" si="654"/>
        <v>2.5389008740231431</v>
      </c>
      <c r="K9295" s="11">
        <f t="shared" ca="1" si="655"/>
        <v>3.3907092049245513</v>
      </c>
      <c r="L9295" s="11" t="str">
        <f t="shared" ca="1" si="648"/>
        <v>H</v>
      </c>
      <c r="M9295" s="11"/>
      <c r="N9295" s="11">
        <v>9294</v>
      </c>
      <c r="O9295" s="12">
        <f t="shared" ca="1" si="656"/>
        <v>-0.40643422715514066</v>
      </c>
      <c r="P9295" s="12">
        <f t="shared" ca="1" si="657"/>
        <v>2.2071498765223385</v>
      </c>
      <c r="Q9295" s="11" t="str">
        <f t="shared" ca="1" si="649"/>
        <v>H</v>
      </c>
    </row>
    <row r="9296" spans="9:17" x14ac:dyDescent="0.25">
      <c r="I9296" s="11">
        <v>9295</v>
      </c>
      <c r="J9296" s="11">
        <f t="shared" ca="1" si="654"/>
        <v>1.9165145887062152</v>
      </c>
      <c r="K9296" s="11">
        <f t="shared" ca="1" si="655"/>
        <v>0.44186377323882997</v>
      </c>
      <c r="L9296" s="11" t="str">
        <f t="shared" ca="1" si="648"/>
        <v>A</v>
      </c>
      <c r="M9296" s="11"/>
      <c r="N9296" s="11">
        <v>9295</v>
      </c>
      <c r="O9296" s="12">
        <f t="shared" ca="1" si="656"/>
        <v>-1.1133420889999697</v>
      </c>
      <c r="P9296" s="12">
        <f t="shared" ca="1" si="657"/>
        <v>-4.4816376647951461E-3</v>
      </c>
      <c r="Q9296" s="11" t="str">
        <f t="shared" ca="1" si="649"/>
        <v>H</v>
      </c>
    </row>
    <row r="9297" spans="9:17" x14ac:dyDescent="0.25">
      <c r="I9297" s="11">
        <v>9296</v>
      </c>
      <c r="J9297" s="11">
        <f t="shared" ca="1" si="654"/>
        <v>-0.46104168825163072</v>
      </c>
      <c r="K9297" s="11">
        <f t="shared" ca="1" si="655"/>
        <v>3.1097124693995921</v>
      </c>
      <c r="L9297" s="11" t="str">
        <f t="shared" ca="1" si="648"/>
        <v>H</v>
      </c>
      <c r="M9297" s="11"/>
      <c r="N9297" s="11">
        <v>9296</v>
      </c>
      <c r="O9297" s="12">
        <f t="shared" ca="1" si="656"/>
        <v>-2.0843678822994098</v>
      </c>
      <c r="P9297" s="12">
        <f t="shared" ca="1" si="657"/>
        <v>2.4984301825462829</v>
      </c>
      <c r="Q9297" s="11" t="str">
        <f t="shared" ca="1" si="649"/>
        <v>H</v>
      </c>
    </row>
    <row r="9298" spans="9:17" x14ac:dyDescent="0.25">
      <c r="I9298" s="11">
        <v>9297</v>
      </c>
      <c r="J9298" s="11">
        <f t="shared" ca="1" si="654"/>
        <v>2.4206214662804135</v>
      </c>
      <c r="K9298" s="11">
        <f t="shared" ca="1" si="655"/>
        <v>1.1337041800119025</v>
      </c>
      <c r="L9298" s="11" t="str">
        <f t="shared" ca="1" si="648"/>
        <v>A</v>
      </c>
      <c r="M9298" s="11"/>
      <c r="N9298" s="11">
        <v>9297</v>
      </c>
      <c r="O9298" s="12">
        <f t="shared" ca="1" si="656"/>
        <v>0.71129117705798972</v>
      </c>
      <c r="P9298" s="12">
        <f t="shared" ca="1" si="657"/>
        <v>-1.6274701842577852</v>
      </c>
      <c r="Q9298" s="11" t="str">
        <f t="shared" ca="1" si="649"/>
        <v>A</v>
      </c>
    </row>
    <row r="9299" spans="9:17" x14ac:dyDescent="0.25">
      <c r="I9299" s="11">
        <v>9298</v>
      </c>
      <c r="J9299" s="11">
        <f t="shared" ca="1" si="654"/>
        <v>1.2479049217904223</v>
      </c>
      <c r="K9299" s="11">
        <f t="shared" ca="1" si="655"/>
        <v>3.9015131075068563</v>
      </c>
      <c r="L9299" s="11" t="str">
        <f t="shared" ca="1" si="648"/>
        <v>H</v>
      </c>
      <c r="M9299" s="11"/>
      <c r="N9299" s="11">
        <v>9298</v>
      </c>
      <c r="O9299" s="12">
        <f t="shared" ca="1" si="656"/>
        <v>0.52592137627185853</v>
      </c>
      <c r="P9299" s="12">
        <f t="shared" ca="1" si="657"/>
        <v>4.9003674025433153E-2</v>
      </c>
      <c r="Q9299" s="11" t="str">
        <f t="shared" ca="1" si="649"/>
        <v>A</v>
      </c>
    </row>
    <row r="9300" spans="9:17" x14ac:dyDescent="0.25">
      <c r="I9300" s="11">
        <v>9299</v>
      </c>
      <c r="J9300" s="11">
        <f t="shared" ca="1" si="654"/>
        <v>-1.1703745572066926</v>
      </c>
      <c r="K9300" s="11">
        <f t="shared" ca="1" si="655"/>
        <v>1.223364192474973</v>
      </c>
      <c r="L9300" s="11" t="str">
        <f t="shared" ca="1" si="648"/>
        <v>H</v>
      </c>
      <c r="M9300" s="11"/>
      <c r="N9300" s="11">
        <v>9299</v>
      </c>
      <c r="O9300" s="12">
        <f t="shared" ca="1" si="656"/>
        <v>1.4076156249545371</v>
      </c>
      <c r="P9300" s="12">
        <f t="shared" ca="1" si="657"/>
        <v>2.2954089458087337</v>
      </c>
      <c r="Q9300" s="11" t="str">
        <f t="shared" ca="1" si="649"/>
        <v>H</v>
      </c>
    </row>
    <row r="9301" spans="9:17" x14ac:dyDescent="0.25">
      <c r="I9301" s="11">
        <v>9300</v>
      </c>
      <c r="J9301" s="11">
        <f t="shared" ca="1" si="654"/>
        <v>0.43748541425802079</v>
      </c>
      <c r="K9301" s="11">
        <f t="shared" ca="1" si="655"/>
        <v>1.0776415453329231</v>
      </c>
      <c r="L9301" s="11" t="str">
        <f t="shared" ca="1" si="648"/>
        <v>H</v>
      </c>
      <c r="M9301" s="11"/>
      <c r="N9301" s="11">
        <v>9300</v>
      </c>
      <c r="O9301" s="12">
        <f t="shared" ca="1" si="656"/>
        <v>-0.28305658020124935</v>
      </c>
      <c r="P9301" s="12">
        <f t="shared" ca="1" si="657"/>
        <v>-0.24067180076075889</v>
      </c>
      <c r="Q9301" s="11" t="str">
        <f t="shared" ca="1" si="649"/>
        <v>H</v>
      </c>
    </row>
    <row r="9302" spans="9:17" x14ac:dyDescent="0.25">
      <c r="I9302" s="11">
        <v>9301</v>
      </c>
      <c r="J9302" s="11">
        <f t="shared" ca="1" si="654"/>
        <v>1.3099664494731471</v>
      </c>
      <c r="K9302" s="11">
        <f t="shared" ca="1" si="655"/>
        <v>-0.24646594125370402</v>
      </c>
      <c r="L9302" s="11" t="str">
        <f t="shared" ca="1" si="648"/>
        <v>A</v>
      </c>
      <c r="M9302" s="11"/>
      <c r="N9302" s="11">
        <v>9301</v>
      </c>
      <c r="O9302" s="12">
        <f t="shared" ca="1" si="656"/>
        <v>1.0109718055353734</v>
      </c>
      <c r="P9302" s="12">
        <f t="shared" ca="1" si="657"/>
        <v>0.11221723668354466</v>
      </c>
      <c r="Q9302" s="11" t="str">
        <f t="shared" ca="1" si="649"/>
        <v>A</v>
      </c>
    </row>
    <row r="9303" spans="9:17" x14ac:dyDescent="0.25">
      <c r="I9303" s="11">
        <v>9302</v>
      </c>
      <c r="J9303" s="11">
        <f t="shared" ca="1" si="654"/>
        <v>0.11854387596034821</v>
      </c>
      <c r="K9303" s="11">
        <f t="shared" ca="1" si="655"/>
        <v>2.7431270884333916</v>
      </c>
      <c r="L9303" s="11" t="str">
        <f t="shared" ca="1" si="648"/>
        <v>H</v>
      </c>
      <c r="M9303" s="11"/>
      <c r="N9303" s="11">
        <v>9302</v>
      </c>
      <c r="O9303" s="12">
        <f t="shared" ca="1" si="656"/>
        <v>-0.27423997982727999</v>
      </c>
      <c r="P9303" s="12">
        <f t="shared" ca="1" si="657"/>
        <v>2.2925462121024718</v>
      </c>
      <c r="Q9303" s="11" t="str">
        <f t="shared" ca="1" si="649"/>
        <v>H</v>
      </c>
    </row>
    <row r="9304" spans="9:17" x14ac:dyDescent="0.25">
      <c r="I9304" s="11">
        <v>9303</v>
      </c>
      <c r="J9304" s="11">
        <f t="shared" ca="1" si="654"/>
        <v>2.260651787613071</v>
      </c>
      <c r="K9304" s="11">
        <f t="shared" ca="1" si="655"/>
        <v>1.9751453510541028</v>
      </c>
      <c r="L9304" s="11" t="str">
        <f t="shared" ca="1" si="648"/>
        <v>A</v>
      </c>
      <c r="M9304" s="11"/>
      <c r="N9304" s="11">
        <v>9303</v>
      </c>
      <c r="O9304" s="12">
        <f t="shared" ca="1" si="656"/>
        <v>-1.8080517005191108</v>
      </c>
      <c r="P9304" s="12">
        <f t="shared" ca="1" si="657"/>
        <v>1.6025160187111736</v>
      </c>
      <c r="Q9304" s="11" t="str">
        <f t="shared" ca="1" si="649"/>
        <v>H</v>
      </c>
    </row>
    <row r="9305" spans="9:17" x14ac:dyDescent="0.25">
      <c r="I9305" s="11">
        <v>9304</v>
      </c>
      <c r="J9305" s="11">
        <f t="shared" ca="1" si="654"/>
        <v>0.57568473098601891</v>
      </c>
      <c r="K9305" s="11">
        <f t="shared" ca="1" si="655"/>
        <v>3.1765830464169538</v>
      </c>
      <c r="L9305" s="11" t="str">
        <f t="shared" ca="1" si="648"/>
        <v>H</v>
      </c>
      <c r="M9305" s="11"/>
      <c r="N9305" s="11">
        <v>9304</v>
      </c>
      <c r="O9305" s="12">
        <f t="shared" ca="1" si="656"/>
        <v>7.9926998003621241E-2</v>
      </c>
      <c r="P9305" s="12">
        <f t="shared" ca="1" si="657"/>
        <v>1.4273349340064405</v>
      </c>
      <c r="Q9305" s="11" t="str">
        <f t="shared" ca="1" si="649"/>
        <v>H</v>
      </c>
    </row>
    <row r="9306" spans="9:17" x14ac:dyDescent="0.25">
      <c r="I9306" s="11">
        <v>9305</v>
      </c>
      <c r="J9306" s="11">
        <f t="shared" ca="1" si="654"/>
        <v>0.66688682545670352</v>
      </c>
      <c r="K9306" s="11">
        <f t="shared" ca="1" si="655"/>
        <v>0.9510771074851132</v>
      </c>
      <c r="L9306" s="11" t="str">
        <f t="shared" ca="1" si="648"/>
        <v>H</v>
      </c>
      <c r="M9306" s="11"/>
      <c r="N9306" s="11">
        <v>9305</v>
      </c>
      <c r="O9306" s="12">
        <f t="shared" ca="1" si="656"/>
        <v>2.0586746409989951</v>
      </c>
      <c r="P9306" s="12">
        <f t="shared" ca="1" si="657"/>
        <v>3.0311495380906122</v>
      </c>
      <c r="Q9306" s="11" t="str">
        <f t="shared" ca="1" si="649"/>
        <v>H</v>
      </c>
    </row>
    <row r="9307" spans="9:17" x14ac:dyDescent="0.25">
      <c r="I9307" s="11">
        <v>9306</v>
      </c>
      <c r="J9307" s="11">
        <f t="shared" ca="1" si="654"/>
        <v>1.0729583888661025</v>
      </c>
      <c r="K9307" s="11">
        <f t="shared" ca="1" si="655"/>
        <v>3.2365556707877223</v>
      </c>
      <c r="L9307" s="11" t="str">
        <f t="shared" ca="1" si="648"/>
        <v>H</v>
      </c>
      <c r="M9307" s="11"/>
      <c r="N9307" s="11">
        <v>9306</v>
      </c>
      <c r="O9307" s="12">
        <f t="shared" ca="1" si="656"/>
        <v>0.51984923714813347</v>
      </c>
      <c r="P9307" s="12">
        <f t="shared" ca="1" si="657"/>
        <v>1.5649671020127656</v>
      </c>
      <c r="Q9307" s="11" t="str">
        <f t="shared" ca="1" si="649"/>
        <v>H</v>
      </c>
    </row>
    <row r="9308" spans="9:17" x14ac:dyDescent="0.25">
      <c r="I9308" s="11">
        <v>9307</v>
      </c>
      <c r="J9308" s="11">
        <f t="shared" ca="1" si="654"/>
        <v>4.2563219605277869E-2</v>
      </c>
      <c r="K9308" s="11">
        <f t="shared" ca="1" si="655"/>
        <v>3.0578453099913094</v>
      </c>
      <c r="L9308" s="11" t="str">
        <f t="shared" ca="1" si="648"/>
        <v>H</v>
      </c>
      <c r="M9308" s="11"/>
      <c r="N9308" s="11">
        <v>9307</v>
      </c>
      <c r="O9308" s="12">
        <f t="shared" ca="1" si="656"/>
        <v>3.5635413330543413</v>
      </c>
      <c r="P9308" s="12">
        <f t="shared" ca="1" si="657"/>
        <v>0.40203733736342151</v>
      </c>
      <c r="Q9308" s="11" t="str">
        <f t="shared" ca="1" si="649"/>
        <v>A</v>
      </c>
    </row>
    <row r="9309" spans="9:17" x14ac:dyDescent="0.25">
      <c r="I9309" s="11">
        <v>9308</v>
      </c>
      <c r="J9309" s="11">
        <f t="shared" ca="1" si="654"/>
        <v>0.99596419858538354</v>
      </c>
      <c r="K9309" s="11">
        <f t="shared" ca="1" si="655"/>
        <v>3.9087991442128143</v>
      </c>
      <c r="L9309" s="11" t="str">
        <f t="shared" ca="1" si="648"/>
        <v>H</v>
      </c>
      <c r="M9309" s="11"/>
      <c r="N9309" s="11">
        <v>9308</v>
      </c>
      <c r="O9309" s="12">
        <f t="shared" ca="1" si="656"/>
        <v>0.56180210252423346</v>
      </c>
      <c r="P9309" s="12">
        <f t="shared" ca="1" si="657"/>
        <v>1.8560175793800879</v>
      </c>
      <c r="Q9309" s="11" t="str">
        <f t="shared" ca="1" si="649"/>
        <v>H</v>
      </c>
    </row>
    <row r="9310" spans="9:17" x14ac:dyDescent="0.25">
      <c r="I9310" s="11">
        <v>9309</v>
      </c>
      <c r="J9310" s="11">
        <f t="shared" ca="1" si="654"/>
        <v>-0.4002649041127283</v>
      </c>
      <c r="K9310" s="11">
        <f t="shared" ca="1" si="655"/>
        <v>0.65470517406982309</v>
      </c>
      <c r="L9310" s="11" t="str">
        <f t="shared" ca="1" si="648"/>
        <v>H</v>
      </c>
      <c r="M9310" s="11"/>
      <c r="N9310" s="11">
        <v>9309</v>
      </c>
      <c r="O9310" s="12">
        <f t="shared" ca="1" si="656"/>
        <v>1.6473955589545708</v>
      </c>
      <c r="P9310" s="12">
        <f t="shared" ca="1" si="657"/>
        <v>1.8868721585098938</v>
      </c>
      <c r="Q9310" s="11" t="str">
        <f t="shared" ca="1" si="649"/>
        <v>H</v>
      </c>
    </row>
    <row r="9311" spans="9:17" x14ac:dyDescent="0.25">
      <c r="I9311" s="11">
        <v>9310</v>
      </c>
      <c r="J9311" s="11">
        <f t="shared" ca="1" si="654"/>
        <v>0.47336784754163674</v>
      </c>
      <c r="K9311" s="11">
        <f t="shared" ca="1" si="655"/>
        <v>2.6185008568903911</v>
      </c>
      <c r="L9311" s="11" t="str">
        <f t="shared" ca="1" si="648"/>
        <v>H</v>
      </c>
      <c r="M9311" s="11"/>
      <c r="N9311" s="11">
        <v>9310</v>
      </c>
      <c r="O9311" s="12">
        <f t="shared" ca="1" si="656"/>
        <v>-0.1884569267756232</v>
      </c>
      <c r="P9311" s="12">
        <f t="shared" ca="1" si="657"/>
        <v>2.3321386828544801</v>
      </c>
      <c r="Q9311" s="11" t="str">
        <f t="shared" ca="1" si="649"/>
        <v>H</v>
      </c>
    </row>
    <row r="9312" spans="9:17" x14ac:dyDescent="0.25">
      <c r="I9312" s="11">
        <v>9311</v>
      </c>
      <c r="J9312" s="11">
        <f t="shared" ca="1" si="654"/>
        <v>4.6352379784367237</v>
      </c>
      <c r="K9312" s="11">
        <f t="shared" ca="1" si="655"/>
        <v>1.9962992602293568</v>
      </c>
      <c r="L9312" s="11" t="str">
        <f t="shared" ca="1" si="648"/>
        <v>A</v>
      </c>
      <c r="M9312" s="11"/>
      <c r="N9312" s="11">
        <v>9311</v>
      </c>
      <c r="O9312" s="12">
        <f t="shared" ca="1" si="656"/>
        <v>1.4607937582243686</v>
      </c>
      <c r="P9312" s="12">
        <f t="shared" ca="1" si="657"/>
        <v>1.657862904008137</v>
      </c>
      <c r="Q9312" s="11" t="str">
        <f t="shared" ca="1" si="649"/>
        <v>H</v>
      </c>
    </row>
    <row r="9313" spans="9:17" x14ac:dyDescent="0.25">
      <c r="I9313" s="11">
        <v>9312</v>
      </c>
      <c r="J9313" s="11">
        <f t="shared" ca="1" si="654"/>
        <v>6.0635467212377225E-2</v>
      </c>
      <c r="K9313" s="11">
        <f t="shared" ca="1" si="655"/>
        <v>3.5309794062985933</v>
      </c>
      <c r="L9313" s="11" t="str">
        <f t="shared" ca="1" si="648"/>
        <v>H</v>
      </c>
      <c r="M9313" s="11"/>
      <c r="N9313" s="11">
        <v>9312</v>
      </c>
      <c r="O9313" s="12">
        <f t="shared" ca="1" si="656"/>
        <v>0.26226419351930635</v>
      </c>
      <c r="P9313" s="12">
        <f t="shared" ca="1" si="657"/>
        <v>0.50256794553282802</v>
      </c>
      <c r="Q9313" s="11" t="str">
        <f t="shared" ca="1" si="649"/>
        <v>H</v>
      </c>
    </row>
    <row r="9314" spans="9:17" x14ac:dyDescent="0.25">
      <c r="I9314" s="11">
        <v>9313</v>
      </c>
      <c r="J9314" s="11">
        <f t="shared" ca="1" si="654"/>
        <v>1.5607342706127505</v>
      </c>
      <c r="K9314" s="11">
        <f t="shared" ca="1" si="655"/>
        <v>2.1494413623343087</v>
      </c>
      <c r="L9314" s="11" t="str">
        <f t="shared" ca="1" si="648"/>
        <v>H</v>
      </c>
      <c r="M9314" s="11"/>
      <c r="N9314" s="11">
        <v>9313</v>
      </c>
      <c r="O9314" s="12">
        <f t="shared" ca="1" si="656"/>
        <v>0.40686877839534169</v>
      </c>
      <c r="P9314" s="12">
        <f t="shared" ca="1" si="657"/>
        <v>0.12239493057181472</v>
      </c>
      <c r="Q9314" s="11" t="str">
        <f t="shared" ca="1" si="649"/>
        <v>A</v>
      </c>
    </row>
    <row r="9315" spans="9:17" x14ac:dyDescent="0.25">
      <c r="I9315" s="11">
        <v>9314</v>
      </c>
      <c r="J9315" s="11">
        <f t="shared" ca="1" si="654"/>
        <v>1.7399788636604221</v>
      </c>
      <c r="K9315" s="11">
        <f t="shared" ca="1" si="655"/>
        <v>3.5658758544955367</v>
      </c>
      <c r="L9315" s="11" t="str">
        <f t="shared" ca="1" si="648"/>
        <v>H</v>
      </c>
      <c r="M9315" s="11"/>
      <c r="N9315" s="11">
        <v>9314</v>
      </c>
      <c r="O9315" s="12">
        <f t="shared" ca="1" si="656"/>
        <v>-5.8656693001443827E-2</v>
      </c>
      <c r="P9315" s="12">
        <f t="shared" ca="1" si="657"/>
        <v>2.0407771939704</v>
      </c>
      <c r="Q9315" s="11" t="str">
        <f t="shared" ca="1" si="649"/>
        <v>H</v>
      </c>
    </row>
    <row r="9316" spans="9:17" x14ac:dyDescent="0.25">
      <c r="I9316" s="11">
        <v>9315</v>
      </c>
      <c r="J9316" s="11">
        <f t="shared" ca="1" si="654"/>
        <v>-1.7350952699921041E-2</v>
      </c>
      <c r="K9316" s="11">
        <f t="shared" ca="1" si="655"/>
        <v>0.88239970497556031</v>
      </c>
      <c r="L9316" s="11" t="str">
        <f t="shared" ca="1" si="648"/>
        <v>H</v>
      </c>
      <c r="M9316" s="11"/>
      <c r="N9316" s="11">
        <v>9315</v>
      </c>
      <c r="O9316" s="12">
        <f t="shared" ca="1" si="656"/>
        <v>-1.1304407932590901</v>
      </c>
      <c r="P9316" s="12">
        <f t="shared" ca="1" si="657"/>
        <v>1.5164558501724474</v>
      </c>
      <c r="Q9316" s="11" t="str">
        <f t="shared" ca="1" si="649"/>
        <v>H</v>
      </c>
    </row>
    <row r="9317" spans="9:17" x14ac:dyDescent="0.25">
      <c r="I9317" s="11">
        <v>9316</v>
      </c>
      <c r="J9317" s="11">
        <f t="shared" ca="1" si="654"/>
        <v>1.256683273348161</v>
      </c>
      <c r="K9317" s="11">
        <f t="shared" ca="1" si="655"/>
        <v>3.3208171171990606</v>
      </c>
      <c r="L9317" s="11" t="str">
        <f t="shared" ca="1" si="648"/>
        <v>H</v>
      </c>
      <c r="M9317" s="11"/>
      <c r="N9317" s="11">
        <v>9316</v>
      </c>
      <c r="O9317" s="12">
        <f t="shared" ca="1" si="656"/>
        <v>-8.0972137088063723E-2</v>
      </c>
      <c r="P9317" s="12">
        <f t="shared" ca="1" si="657"/>
        <v>1.6931866870868291</v>
      </c>
      <c r="Q9317" s="11" t="str">
        <f t="shared" ca="1" si="649"/>
        <v>H</v>
      </c>
    </row>
    <row r="9318" spans="9:17" x14ac:dyDescent="0.25">
      <c r="I9318" s="11">
        <v>9317</v>
      </c>
      <c r="J9318" s="11">
        <f t="shared" ca="1" si="654"/>
        <v>1.1219245184617082</v>
      </c>
      <c r="K9318" s="11">
        <f t="shared" ca="1" si="655"/>
        <v>1.7769783335656562</v>
      </c>
      <c r="L9318" s="11" t="str">
        <f t="shared" ca="1" si="648"/>
        <v>H</v>
      </c>
      <c r="M9318" s="11"/>
      <c r="N9318" s="11">
        <v>9317</v>
      </c>
      <c r="O9318" s="12">
        <f t="shared" ca="1" si="656"/>
        <v>-0.4434826699147858</v>
      </c>
      <c r="P9318" s="12">
        <f t="shared" ca="1" si="657"/>
        <v>3.2161798048802854</v>
      </c>
      <c r="Q9318" s="11" t="str">
        <f t="shared" ca="1" si="649"/>
        <v>H</v>
      </c>
    </row>
    <row r="9319" spans="9:17" x14ac:dyDescent="0.25">
      <c r="I9319" s="11">
        <v>9318</v>
      </c>
      <c r="J9319" s="11">
        <f t="shared" ca="1" si="654"/>
        <v>1.4489170650346406</v>
      </c>
      <c r="K9319" s="11">
        <f t="shared" ca="1" si="655"/>
        <v>2.6582818174827922</v>
      </c>
      <c r="L9319" s="11" t="str">
        <f t="shared" ca="1" si="648"/>
        <v>H</v>
      </c>
      <c r="M9319" s="11"/>
      <c r="N9319" s="11">
        <v>9318</v>
      </c>
      <c r="O9319" s="12">
        <f t="shared" ca="1" si="656"/>
        <v>0.82646951060869178</v>
      </c>
      <c r="P9319" s="12">
        <f t="shared" ca="1" si="657"/>
        <v>1.0902816479592923</v>
      </c>
      <c r="Q9319" s="11" t="str">
        <f t="shared" ca="1" si="649"/>
        <v>H</v>
      </c>
    </row>
    <row r="9320" spans="9:17" x14ac:dyDescent="0.25">
      <c r="I9320" s="11">
        <v>9319</v>
      </c>
      <c r="J9320" s="11">
        <f t="shared" ca="1" si="654"/>
        <v>-0.16024521544631709</v>
      </c>
      <c r="K9320" s="11">
        <f t="shared" ca="1" si="655"/>
        <v>-4.5839731572730358E-2</v>
      </c>
      <c r="L9320" s="11" t="str">
        <f t="shared" ca="1" si="648"/>
        <v>H</v>
      </c>
      <c r="M9320" s="11"/>
      <c r="N9320" s="11">
        <v>9319</v>
      </c>
      <c r="O9320" s="12">
        <f t="shared" ca="1" si="656"/>
        <v>-0.63663604510891014</v>
      </c>
      <c r="P9320" s="12">
        <f t="shared" ca="1" si="657"/>
        <v>1.0644255286796309</v>
      </c>
      <c r="Q9320" s="11" t="str">
        <f t="shared" ca="1" si="649"/>
        <v>H</v>
      </c>
    </row>
    <row r="9321" spans="9:17" x14ac:dyDescent="0.25">
      <c r="I9321" s="11">
        <v>9320</v>
      </c>
      <c r="J9321" s="11">
        <f t="shared" ca="1" si="654"/>
        <v>-0.27676736169970007</v>
      </c>
      <c r="K9321" s="11">
        <f t="shared" ca="1" si="655"/>
        <v>2.3966145473386891</v>
      </c>
      <c r="L9321" s="11" t="str">
        <f t="shared" ca="1" si="648"/>
        <v>H</v>
      </c>
      <c r="M9321" s="11"/>
      <c r="N9321" s="11">
        <v>9320</v>
      </c>
      <c r="O9321" s="12">
        <f t="shared" ca="1" si="656"/>
        <v>-3.0063157964328031</v>
      </c>
      <c r="P9321" s="12">
        <f t="shared" ca="1" si="657"/>
        <v>2.4927699857402734</v>
      </c>
      <c r="Q9321" s="11" t="str">
        <f t="shared" ca="1" si="649"/>
        <v>H</v>
      </c>
    </row>
    <row r="9322" spans="9:17" x14ac:dyDescent="0.25">
      <c r="I9322" s="11">
        <v>9321</v>
      </c>
      <c r="J9322" s="11">
        <f t="shared" ca="1" si="654"/>
        <v>0.23089425579613099</v>
      </c>
      <c r="K9322" s="11">
        <f t="shared" ca="1" si="655"/>
        <v>1.5582372727978138</v>
      </c>
      <c r="L9322" s="11" t="str">
        <f t="shared" ca="1" si="648"/>
        <v>H</v>
      </c>
      <c r="M9322" s="11"/>
      <c r="N9322" s="11">
        <v>9321</v>
      </c>
      <c r="O9322" s="12">
        <f t="shared" ca="1" si="656"/>
        <v>-0.8254939790411091</v>
      </c>
      <c r="P9322" s="12">
        <f t="shared" ca="1" si="657"/>
        <v>0.81642287706363792</v>
      </c>
      <c r="Q9322" s="11" t="str">
        <f t="shared" ca="1" si="649"/>
        <v>H</v>
      </c>
    </row>
    <row r="9323" spans="9:17" x14ac:dyDescent="0.25">
      <c r="I9323" s="11">
        <v>9322</v>
      </c>
      <c r="J9323" s="11">
        <f t="shared" ca="1" si="654"/>
        <v>0.83251671046950926</v>
      </c>
      <c r="K9323" s="11">
        <f t="shared" ca="1" si="655"/>
        <v>3.1319755282951323</v>
      </c>
      <c r="L9323" s="11" t="str">
        <f t="shared" ca="1" si="648"/>
        <v>H</v>
      </c>
      <c r="M9323" s="11"/>
      <c r="N9323" s="11">
        <v>9322</v>
      </c>
      <c r="O9323" s="12">
        <f t="shared" ca="1" si="656"/>
        <v>8.7012428476836989E-3</v>
      </c>
      <c r="P9323" s="12">
        <f t="shared" ca="1" si="657"/>
        <v>0.51833222188493</v>
      </c>
      <c r="Q9323" s="11" t="str">
        <f t="shared" ca="1" si="649"/>
        <v>H</v>
      </c>
    </row>
    <row r="9324" spans="9:17" x14ac:dyDescent="0.25">
      <c r="I9324" s="11">
        <v>9323</v>
      </c>
      <c r="J9324" s="11">
        <f t="shared" ca="1" si="654"/>
        <v>1.3375457430551414</v>
      </c>
      <c r="K9324" s="11">
        <f t="shared" ca="1" si="655"/>
        <v>-1.3519995459012168E-2</v>
      </c>
      <c r="L9324" s="11" t="str">
        <f t="shared" ca="1" si="648"/>
        <v>A</v>
      </c>
      <c r="M9324" s="11"/>
      <c r="N9324" s="11">
        <v>9323</v>
      </c>
      <c r="O9324" s="12">
        <f t="shared" ca="1" si="656"/>
        <v>2.5879091609756433</v>
      </c>
      <c r="P9324" s="12">
        <f t="shared" ca="1" si="657"/>
        <v>0.40637773903619079</v>
      </c>
      <c r="Q9324" s="11" t="str">
        <f t="shared" ca="1" si="649"/>
        <v>A</v>
      </c>
    </row>
    <row r="9325" spans="9:17" x14ac:dyDescent="0.25">
      <c r="I9325" s="11">
        <v>9324</v>
      </c>
      <c r="J9325" s="11">
        <f t="shared" ca="1" si="654"/>
        <v>1.122707430889385</v>
      </c>
      <c r="K9325" s="11">
        <f t="shared" ca="1" si="655"/>
        <v>2.1330301826868365</v>
      </c>
      <c r="L9325" s="11" t="str">
        <f t="shared" ca="1" si="648"/>
        <v>H</v>
      </c>
      <c r="M9325" s="11"/>
      <c r="N9325" s="11">
        <v>9324</v>
      </c>
      <c r="O9325" s="12">
        <f t="shared" ca="1" si="656"/>
        <v>-1.3296636111215518</v>
      </c>
      <c r="P9325" s="12">
        <f t="shared" ca="1" si="657"/>
        <v>1.2316088990594221E-2</v>
      </c>
      <c r="Q9325" s="11" t="str">
        <f t="shared" ca="1" si="649"/>
        <v>H</v>
      </c>
    </row>
    <row r="9326" spans="9:17" x14ac:dyDescent="0.25">
      <c r="I9326" s="11">
        <v>9325</v>
      </c>
      <c r="J9326" s="11">
        <f t="shared" ca="1" si="654"/>
        <v>0.252809173155503</v>
      </c>
      <c r="K9326" s="11">
        <f t="shared" ca="1" si="655"/>
        <v>3.0758681613690935</v>
      </c>
      <c r="L9326" s="11" t="str">
        <f t="shared" ca="1" si="648"/>
        <v>H</v>
      </c>
      <c r="M9326" s="11"/>
      <c r="N9326" s="11">
        <v>9325</v>
      </c>
      <c r="O9326" s="12">
        <f t="shared" ca="1" si="656"/>
        <v>4.1575136443878007</v>
      </c>
      <c r="P9326" s="12">
        <f t="shared" ca="1" si="657"/>
        <v>1.0955883743465915</v>
      </c>
      <c r="Q9326" s="11" t="str">
        <f t="shared" ca="1" si="649"/>
        <v>A</v>
      </c>
    </row>
    <row r="9327" spans="9:17" x14ac:dyDescent="0.25">
      <c r="I9327" s="11">
        <v>9326</v>
      </c>
      <c r="J9327" s="11">
        <f t="shared" ca="1" si="654"/>
        <v>2.7324782540176029</v>
      </c>
      <c r="K9327" s="11">
        <f t="shared" ca="1" si="655"/>
        <v>1.4871277258904929</v>
      </c>
      <c r="L9327" s="11" t="str">
        <f t="shared" ca="1" si="648"/>
        <v>A</v>
      </c>
      <c r="M9327" s="11"/>
      <c r="N9327" s="11">
        <v>9326</v>
      </c>
      <c r="O9327" s="12">
        <f t="shared" ca="1" si="656"/>
        <v>2.3108833541996683</v>
      </c>
      <c r="P9327" s="12">
        <f t="shared" ca="1" si="657"/>
        <v>1.1375394302754342</v>
      </c>
      <c r="Q9327" s="11" t="str">
        <f t="shared" ca="1" si="649"/>
        <v>A</v>
      </c>
    </row>
    <row r="9328" spans="9:17" x14ac:dyDescent="0.25">
      <c r="I9328" s="11">
        <v>9327</v>
      </c>
      <c r="J9328" s="11">
        <f t="shared" ca="1" si="654"/>
        <v>0.13129611468962932</v>
      </c>
      <c r="K9328" s="11">
        <f t="shared" ca="1" si="655"/>
        <v>0.85044667010460806</v>
      </c>
      <c r="L9328" s="11" t="str">
        <f t="shared" ca="1" si="648"/>
        <v>H</v>
      </c>
      <c r="M9328" s="11"/>
      <c r="N9328" s="11">
        <v>9327</v>
      </c>
      <c r="O9328" s="12">
        <f t="shared" ca="1" si="656"/>
        <v>1.1628822169652155</v>
      </c>
      <c r="P9328" s="12">
        <f t="shared" ca="1" si="657"/>
        <v>1.0579209730398831</v>
      </c>
      <c r="Q9328" s="11" t="str">
        <f t="shared" ca="1" si="649"/>
        <v>A</v>
      </c>
    </row>
    <row r="9329" spans="9:17" x14ac:dyDescent="0.25">
      <c r="I9329" s="11">
        <v>9328</v>
      </c>
      <c r="J9329" s="11">
        <f t="shared" ca="1" si="654"/>
        <v>1.4823475754098832</v>
      </c>
      <c r="K9329" s="11">
        <f t="shared" ca="1" si="655"/>
        <v>2.6768441514945369</v>
      </c>
      <c r="L9329" s="11" t="str">
        <f t="shared" ca="1" si="648"/>
        <v>H</v>
      </c>
      <c r="M9329" s="11"/>
      <c r="N9329" s="11">
        <v>9328</v>
      </c>
      <c r="O9329" s="12">
        <f t="shared" ca="1" si="656"/>
        <v>2.16687344226664</v>
      </c>
      <c r="P9329" s="12">
        <f t="shared" ca="1" si="657"/>
        <v>1.7840976162569584</v>
      </c>
      <c r="Q9329" s="11" t="str">
        <f t="shared" ca="1" si="649"/>
        <v>A</v>
      </c>
    </row>
    <row r="9330" spans="9:17" x14ac:dyDescent="0.25">
      <c r="I9330" s="11">
        <v>9329</v>
      </c>
      <c r="J9330" s="11">
        <f t="shared" ca="1" si="654"/>
        <v>1.4067590244941734</v>
      </c>
      <c r="K9330" s="11">
        <f t="shared" ca="1" si="655"/>
        <v>2.9340929459463037</v>
      </c>
      <c r="L9330" s="11" t="str">
        <f t="shared" ca="1" si="648"/>
        <v>H</v>
      </c>
      <c r="M9330" s="11"/>
      <c r="N9330" s="11">
        <v>9329</v>
      </c>
      <c r="O9330" s="12">
        <f t="shared" ca="1" si="656"/>
        <v>0.19954226643110978</v>
      </c>
      <c r="P9330" s="12">
        <f t="shared" ca="1" si="657"/>
        <v>2.0998265933632592</v>
      </c>
      <c r="Q9330" s="11" t="str">
        <f t="shared" ca="1" si="649"/>
        <v>H</v>
      </c>
    </row>
    <row r="9331" spans="9:17" x14ac:dyDescent="0.25">
      <c r="I9331" s="11">
        <v>9330</v>
      </c>
      <c r="J9331" s="11">
        <f t="shared" ca="1" si="654"/>
        <v>1.5049660621337757</v>
      </c>
      <c r="K9331" s="11">
        <f t="shared" ca="1" si="655"/>
        <v>3.211484071930633</v>
      </c>
      <c r="L9331" s="11" t="str">
        <f t="shared" ca="1" si="648"/>
        <v>H</v>
      </c>
      <c r="M9331" s="11"/>
      <c r="N9331" s="11">
        <v>9330</v>
      </c>
      <c r="O9331" s="12">
        <f t="shared" ca="1" si="656"/>
        <v>-3.0508809903808602</v>
      </c>
      <c r="P9331" s="12">
        <f t="shared" ca="1" si="657"/>
        <v>2.4064862368994513</v>
      </c>
      <c r="Q9331" s="11" t="str">
        <f t="shared" ca="1" si="649"/>
        <v>H</v>
      </c>
    </row>
    <row r="9332" spans="9:17" x14ac:dyDescent="0.25">
      <c r="I9332" s="11">
        <v>9331</v>
      </c>
      <c r="J9332" s="11">
        <f t="shared" ca="1" si="654"/>
        <v>1.0277841618389838</v>
      </c>
      <c r="K9332" s="11">
        <f t="shared" ca="1" si="655"/>
        <v>3.5033118043836047</v>
      </c>
      <c r="L9332" s="11" t="str">
        <f t="shared" ca="1" si="648"/>
        <v>H</v>
      </c>
      <c r="M9332" s="11"/>
      <c r="N9332" s="11">
        <v>9331</v>
      </c>
      <c r="O9332" s="12">
        <f t="shared" ca="1" si="656"/>
        <v>1.0171620899526752</v>
      </c>
      <c r="P9332" s="12">
        <f t="shared" ca="1" si="657"/>
        <v>1.6647344391259782</v>
      </c>
      <c r="Q9332" s="11" t="str">
        <f t="shared" ca="1" si="649"/>
        <v>H</v>
      </c>
    </row>
    <row r="9333" spans="9:17" x14ac:dyDescent="0.25">
      <c r="I9333" s="11">
        <v>9332</v>
      </c>
      <c r="J9333" s="11">
        <f t="shared" ca="1" si="654"/>
        <v>1.1340718207500056</v>
      </c>
      <c r="K9333" s="11">
        <f t="shared" ca="1" si="655"/>
        <v>3.0838579719620918</v>
      </c>
      <c r="L9333" s="11" t="str">
        <f t="shared" ca="1" si="648"/>
        <v>H</v>
      </c>
      <c r="M9333" s="11"/>
      <c r="N9333" s="11">
        <v>9332</v>
      </c>
      <c r="O9333" s="12">
        <f t="shared" ca="1" si="656"/>
        <v>0.37323757544537661</v>
      </c>
      <c r="P9333" s="12">
        <f t="shared" ca="1" si="657"/>
        <v>0.99700716899931319</v>
      </c>
      <c r="Q9333" s="11" t="str">
        <f t="shared" ca="1" si="649"/>
        <v>H</v>
      </c>
    </row>
    <row r="9334" spans="9:17" x14ac:dyDescent="0.25">
      <c r="I9334" s="11">
        <v>9333</v>
      </c>
      <c r="J9334" s="11">
        <f t="shared" ca="1" si="654"/>
        <v>1.3687142092216313</v>
      </c>
      <c r="K9334" s="11">
        <f t="shared" ca="1" si="655"/>
        <v>2.9661811755481731</v>
      </c>
      <c r="L9334" s="11" t="str">
        <f t="shared" ca="1" si="648"/>
        <v>H</v>
      </c>
      <c r="M9334" s="11"/>
      <c r="N9334" s="11">
        <v>9333</v>
      </c>
      <c r="O9334" s="12">
        <f t="shared" ca="1" si="656"/>
        <v>-0.44119704007213745</v>
      </c>
      <c r="P9334" s="12">
        <f t="shared" ca="1" si="657"/>
        <v>5.0371009747198547E-2</v>
      </c>
      <c r="Q9334" s="11" t="str">
        <f t="shared" ca="1" si="649"/>
        <v>H</v>
      </c>
    </row>
    <row r="9335" spans="9:17" x14ac:dyDescent="0.25">
      <c r="I9335" s="11">
        <v>9334</v>
      </c>
      <c r="J9335" s="11">
        <f t="shared" ca="1" si="654"/>
        <v>2.2047084329045425</v>
      </c>
      <c r="K9335" s="11">
        <f t="shared" ca="1" si="655"/>
        <v>1.0470901025139792</v>
      </c>
      <c r="L9335" s="11" t="str">
        <f t="shared" ca="1" si="648"/>
        <v>A</v>
      </c>
      <c r="M9335" s="11"/>
      <c r="N9335" s="11">
        <v>9334</v>
      </c>
      <c r="O9335" s="12">
        <f t="shared" ca="1" si="656"/>
        <v>1.7955381535837882</v>
      </c>
      <c r="P9335" s="12">
        <f t="shared" ca="1" si="657"/>
        <v>-2.7846956447312277E-2</v>
      </c>
      <c r="Q9335" s="11" t="str">
        <f t="shared" ca="1" si="649"/>
        <v>A</v>
      </c>
    </row>
    <row r="9336" spans="9:17" x14ac:dyDescent="0.25">
      <c r="I9336" s="11">
        <v>9335</v>
      </c>
      <c r="J9336" s="11">
        <f t="shared" ca="1" si="654"/>
        <v>0.50711025728311643</v>
      </c>
      <c r="K9336" s="11">
        <f t="shared" ca="1" si="655"/>
        <v>1.4489949191411244</v>
      </c>
      <c r="L9336" s="11" t="str">
        <f t="shared" ca="1" si="648"/>
        <v>H</v>
      </c>
      <c r="M9336" s="11"/>
      <c r="N9336" s="11">
        <v>9335</v>
      </c>
      <c r="O9336" s="12">
        <f t="shared" ca="1" si="656"/>
        <v>-0.63092901204228458</v>
      </c>
      <c r="P9336" s="12">
        <f t="shared" ca="1" si="657"/>
        <v>0.3076913515202061</v>
      </c>
      <c r="Q9336" s="11" t="str">
        <f t="shared" ca="1" si="649"/>
        <v>H</v>
      </c>
    </row>
    <row r="9337" spans="9:17" x14ac:dyDescent="0.25">
      <c r="I9337" s="11">
        <v>9336</v>
      </c>
      <c r="J9337" s="11">
        <f t="shared" ca="1" si="654"/>
        <v>1.3739650463472319</v>
      </c>
      <c r="K9337" s="11">
        <f t="shared" ca="1" si="655"/>
        <v>1.4407198667426657</v>
      </c>
      <c r="L9337" s="11" t="str">
        <f t="shared" ca="1" si="648"/>
        <v>H</v>
      </c>
      <c r="M9337" s="11"/>
      <c r="N9337" s="11">
        <v>9336</v>
      </c>
      <c r="O9337" s="12">
        <f t="shared" ca="1" si="656"/>
        <v>4.5507044811606778E-2</v>
      </c>
      <c r="P9337" s="12">
        <f t="shared" ca="1" si="657"/>
        <v>2.5207720771881039</v>
      </c>
      <c r="Q9337" s="11" t="str">
        <f t="shared" ca="1" si="649"/>
        <v>H</v>
      </c>
    </row>
    <row r="9338" spans="9:17" x14ac:dyDescent="0.25">
      <c r="I9338" s="11">
        <v>9337</v>
      </c>
      <c r="J9338" s="11">
        <f t="shared" ca="1" si="654"/>
        <v>-2.0762578362931525</v>
      </c>
      <c r="K9338" s="11">
        <f t="shared" ca="1" si="655"/>
        <v>0.62913333116474579</v>
      </c>
      <c r="L9338" s="11" t="str">
        <f t="shared" ca="1" si="648"/>
        <v>H</v>
      </c>
      <c r="M9338" s="11"/>
      <c r="N9338" s="11">
        <v>9337</v>
      </c>
      <c r="O9338" s="12">
        <f t="shared" ca="1" si="656"/>
        <v>2.2821698908095809</v>
      </c>
      <c r="P9338" s="12">
        <f t="shared" ca="1" si="657"/>
        <v>-0.38471256357483896</v>
      </c>
      <c r="Q9338" s="11" t="str">
        <f t="shared" ca="1" si="649"/>
        <v>A</v>
      </c>
    </row>
    <row r="9339" spans="9:17" x14ac:dyDescent="0.25">
      <c r="I9339" s="11">
        <v>9338</v>
      </c>
      <c r="J9339" s="11">
        <f t="shared" ca="1" si="654"/>
        <v>1.4015575350514888</v>
      </c>
      <c r="K9339" s="11">
        <f t="shared" ca="1" si="655"/>
        <v>-0.74205085672510451</v>
      </c>
      <c r="L9339" s="11" t="str">
        <f t="shared" ca="1" si="648"/>
        <v>A</v>
      </c>
      <c r="M9339" s="11"/>
      <c r="N9339" s="11">
        <v>9338</v>
      </c>
      <c r="O9339" s="12">
        <f t="shared" ca="1" si="656"/>
        <v>2.582218619830333</v>
      </c>
      <c r="P9339" s="12">
        <f t="shared" ca="1" si="657"/>
        <v>0.45305619041595646</v>
      </c>
      <c r="Q9339" s="11" t="str">
        <f t="shared" ca="1" si="649"/>
        <v>A</v>
      </c>
    </row>
    <row r="9340" spans="9:17" x14ac:dyDescent="0.25">
      <c r="I9340" s="11">
        <v>9339</v>
      </c>
      <c r="J9340" s="11">
        <f t="shared" ca="1" si="654"/>
        <v>2.1672490396265434</v>
      </c>
      <c r="K9340" s="11">
        <f t="shared" ca="1" si="655"/>
        <v>0.84777893280664229</v>
      </c>
      <c r="L9340" s="11" t="str">
        <f t="shared" ca="1" si="648"/>
        <v>A</v>
      </c>
      <c r="M9340" s="11"/>
      <c r="N9340" s="11">
        <v>9339</v>
      </c>
      <c r="O9340" s="12">
        <f t="shared" ca="1" si="656"/>
        <v>-0.53015957298937089</v>
      </c>
      <c r="P9340" s="12">
        <f t="shared" ca="1" si="657"/>
        <v>1.3767775395000375</v>
      </c>
      <c r="Q9340" s="11" t="str">
        <f t="shared" ca="1" si="649"/>
        <v>H</v>
      </c>
    </row>
    <row r="9341" spans="9:17" x14ac:dyDescent="0.25">
      <c r="I9341" s="11">
        <v>9340</v>
      </c>
      <c r="J9341" s="11">
        <f t="shared" ca="1" si="654"/>
        <v>0.48841484379242667</v>
      </c>
      <c r="K9341" s="11">
        <f t="shared" ca="1" si="655"/>
        <v>2.1237278283176644</v>
      </c>
      <c r="L9341" s="11" t="str">
        <f t="shared" ca="1" si="648"/>
        <v>H</v>
      </c>
      <c r="M9341" s="11"/>
      <c r="N9341" s="11">
        <v>9340</v>
      </c>
      <c r="O9341" s="12">
        <f t="shared" ca="1" si="656"/>
        <v>0.97303474009926227</v>
      </c>
      <c r="P9341" s="12">
        <f t="shared" ca="1" si="657"/>
        <v>1.5345213164175644</v>
      </c>
      <c r="Q9341" s="11" t="str">
        <f t="shared" ca="1" si="649"/>
        <v>H</v>
      </c>
    </row>
    <row r="9342" spans="9:17" x14ac:dyDescent="0.25">
      <c r="I9342" s="11">
        <v>9341</v>
      </c>
      <c r="J9342" s="11">
        <f t="shared" ca="1" si="654"/>
        <v>1.7697692005021808</v>
      </c>
      <c r="K9342" s="11">
        <f t="shared" ca="1" si="655"/>
        <v>1.6596788394733344</v>
      </c>
      <c r="L9342" s="11" t="str">
        <f t="shared" ca="1" si="648"/>
        <v>A</v>
      </c>
      <c r="M9342" s="11"/>
      <c r="N9342" s="11">
        <v>9341</v>
      </c>
      <c r="O9342" s="12">
        <f t="shared" ca="1" si="656"/>
        <v>-0.83210727924811967</v>
      </c>
      <c r="P9342" s="12">
        <f t="shared" ca="1" si="657"/>
        <v>-0.5915707713929097</v>
      </c>
      <c r="Q9342" s="11" t="str">
        <f t="shared" ca="1" si="649"/>
        <v>H</v>
      </c>
    </row>
    <row r="9343" spans="9:17" x14ac:dyDescent="0.25">
      <c r="I9343" s="11">
        <v>9342</v>
      </c>
      <c r="J9343" s="11">
        <f t="shared" ca="1" si="654"/>
        <v>-0.49247974394663718</v>
      </c>
      <c r="K9343" s="11">
        <f t="shared" ca="1" si="655"/>
        <v>1.0741586866292345</v>
      </c>
      <c r="L9343" s="11" t="str">
        <f t="shared" ca="1" si="648"/>
        <v>H</v>
      </c>
      <c r="M9343" s="11"/>
      <c r="N9343" s="11">
        <v>9342</v>
      </c>
      <c r="O9343" s="12">
        <f t="shared" ca="1" si="656"/>
        <v>0.68392587692298901</v>
      </c>
      <c r="P9343" s="12">
        <f t="shared" ca="1" si="657"/>
        <v>0.5223052370076976</v>
      </c>
      <c r="Q9343" s="11" t="str">
        <f t="shared" ca="1" si="649"/>
        <v>A</v>
      </c>
    </row>
    <row r="9344" spans="9:17" x14ac:dyDescent="0.25">
      <c r="I9344" s="11">
        <v>9343</v>
      </c>
      <c r="J9344" s="11">
        <f t="shared" ca="1" si="654"/>
        <v>0.71371748728456197</v>
      </c>
      <c r="K9344" s="11">
        <f t="shared" ca="1" si="655"/>
        <v>0.48932948045349001</v>
      </c>
      <c r="L9344" s="11" t="str">
        <f t="shared" ca="1" si="648"/>
        <v>A</v>
      </c>
      <c r="M9344" s="11"/>
      <c r="N9344" s="11">
        <v>9343</v>
      </c>
      <c r="O9344" s="12">
        <f t="shared" ca="1" si="656"/>
        <v>1.1040675579094659</v>
      </c>
      <c r="P9344" s="12">
        <f t="shared" ca="1" si="657"/>
        <v>2.1495396836266858</v>
      </c>
      <c r="Q9344" s="11" t="str">
        <f t="shared" ca="1" si="649"/>
        <v>H</v>
      </c>
    </row>
    <row r="9345" spans="9:17" x14ac:dyDescent="0.25">
      <c r="I9345" s="11">
        <v>9344</v>
      </c>
      <c r="J9345" s="11">
        <f t="shared" ca="1" si="654"/>
        <v>-3.5458314818678671E-2</v>
      </c>
      <c r="K9345" s="11">
        <f t="shared" ca="1" si="655"/>
        <v>2.0832901856585315</v>
      </c>
      <c r="L9345" s="11" t="str">
        <f t="shared" ca="1" si="648"/>
        <v>H</v>
      </c>
      <c r="M9345" s="11"/>
      <c r="N9345" s="11">
        <v>9344</v>
      </c>
      <c r="O9345" s="12">
        <f t="shared" ca="1" si="656"/>
        <v>1.831211318085304</v>
      </c>
      <c r="P9345" s="12">
        <f t="shared" ca="1" si="657"/>
        <v>-0.74387144014670614</v>
      </c>
      <c r="Q9345" s="11" t="str">
        <f t="shared" ca="1" si="649"/>
        <v>A</v>
      </c>
    </row>
    <row r="9346" spans="9:17" x14ac:dyDescent="0.25">
      <c r="I9346" s="11">
        <v>9345</v>
      </c>
      <c r="J9346" s="11">
        <f t="shared" ca="1" si="654"/>
        <v>1.6853956028304071</v>
      </c>
      <c r="K9346" s="11">
        <f t="shared" ca="1" si="655"/>
        <v>2.1261402151535624</v>
      </c>
      <c r="L9346" s="11" t="str">
        <f t="shared" ca="1" si="648"/>
        <v>H</v>
      </c>
      <c r="M9346" s="11"/>
      <c r="N9346" s="11">
        <v>9345</v>
      </c>
      <c r="O9346" s="12">
        <f t="shared" ca="1" si="656"/>
        <v>0.81743971307074381</v>
      </c>
      <c r="P9346" s="12">
        <f t="shared" ca="1" si="657"/>
        <v>1.7196151928078891</v>
      </c>
      <c r="Q9346" s="11" t="str">
        <f t="shared" ca="1" si="649"/>
        <v>H</v>
      </c>
    </row>
    <row r="9347" spans="9:17" x14ac:dyDescent="0.25">
      <c r="I9347" s="11">
        <v>9346</v>
      </c>
      <c r="J9347" s="11">
        <f t="shared" ref="J9347:J9410" ca="1" si="658">NORMINV(RAND(), $D$3,$F$3)</f>
        <v>-0.31574377354318861</v>
      </c>
      <c r="K9347" s="11">
        <f t="shared" ref="K9347:K9410" ca="1" si="659">NORMINV(RAND(), $D$2,$F$2)</f>
        <v>1.4153320384014505</v>
      </c>
      <c r="L9347" s="11" t="str">
        <f t="shared" ca="1" si="648"/>
        <v>H</v>
      </c>
      <c r="M9347" s="11"/>
      <c r="N9347" s="11">
        <v>9346</v>
      </c>
      <c r="O9347" s="12">
        <f t="shared" ref="O9347:O9410" ca="1" si="660">NORMINV(RAND(), $D$11,$F$11)</f>
        <v>0.46419815243445822</v>
      </c>
      <c r="P9347" s="12">
        <f t="shared" ref="P9347:P9410" ca="1" si="661">NORMINV(RAND(), $D$10,$F$10)</f>
        <v>-0.30249433771496248</v>
      </c>
      <c r="Q9347" s="11" t="str">
        <f t="shared" ca="1" si="649"/>
        <v>A</v>
      </c>
    </row>
    <row r="9348" spans="9:17" x14ac:dyDescent="0.25">
      <c r="I9348" s="11">
        <v>9347</v>
      </c>
      <c r="J9348" s="11">
        <f t="shared" ca="1" si="658"/>
        <v>2.2565582801154025</v>
      </c>
      <c r="K9348" s="11">
        <f t="shared" ca="1" si="659"/>
        <v>2.7892261636207651</v>
      </c>
      <c r="L9348" s="11" t="str">
        <f t="shared" ca="1" si="648"/>
        <v>H</v>
      </c>
      <c r="M9348" s="11"/>
      <c r="N9348" s="11">
        <v>9347</v>
      </c>
      <c r="O9348" s="12">
        <f t="shared" ca="1" si="660"/>
        <v>-0.10521797391318932</v>
      </c>
      <c r="P9348" s="12">
        <f t="shared" ca="1" si="661"/>
        <v>-0.65102838935181273</v>
      </c>
      <c r="Q9348" s="11" t="str">
        <f t="shared" ca="1" si="649"/>
        <v>A</v>
      </c>
    </row>
    <row r="9349" spans="9:17" x14ac:dyDescent="0.25">
      <c r="I9349" s="11">
        <v>9348</v>
      </c>
      <c r="J9349" s="11">
        <f t="shared" ca="1" si="658"/>
        <v>1.8754919760401147</v>
      </c>
      <c r="K9349" s="11">
        <f t="shared" ca="1" si="659"/>
        <v>1.8025990674897738</v>
      </c>
      <c r="L9349" s="11" t="str">
        <f t="shared" ca="1" si="648"/>
        <v>A</v>
      </c>
      <c r="M9349" s="11"/>
      <c r="N9349" s="11">
        <v>9348</v>
      </c>
      <c r="O9349" s="12">
        <f t="shared" ca="1" si="660"/>
        <v>2.4620629259005238</v>
      </c>
      <c r="P9349" s="12">
        <f t="shared" ca="1" si="661"/>
        <v>3.6685021603612609</v>
      </c>
      <c r="Q9349" s="11" t="str">
        <f t="shared" ca="1" si="649"/>
        <v>H</v>
      </c>
    </row>
    <row r="9350" spans="9:17" x14ac:dyDescent="0.25">
      <c r="I9350" s="11">
        <v>9349</v>
      </c>
      <c r="J9350" s="11">
        <f t="shared" ca="1" si="658"/>
        <v>1.0054317095916225</v>
      </c>
      <c r="K9350" s="11">
        <f t="shared" ca="1" si="659"/>
        <v>1.5618419281285878</v>
      </c>
      <c r="L9350" s="11" t="str">
        <f t="shared" ca="1" si="648"/>
        <v>H</v>
      </c>
      <c r="M9350" s="11"/>
      <c r="N9350" s="11">
        <v>9349</v>
      </c>
      <c r="O9350" s="12">
        <f t="shared" ca="1" si="660"/>
        <v>1.8109251593967186</v>
      </c>
      <c r="P9350" s="12">
        <f t="shared" ca="1" si="661"/>
        <v>1.9887688756274002E-2</v>
      </c>
      <c r="Q9350" s="11" t="str">
        <f t="shared" ca="1" si="649"/>
        <v>A</v>
      </c>
    </row>
    <row r="9351" spans="9:17" x14ac:dyDescent="0.25">
      <c r="I9351" s="11">
        <v>9350</v>
      </c>
      <c r="J9351" s="11">
        <f t="shared" ca="1" si="658"/>
        <v>-0.4965255956023743</v>
      </c>
      <c r="K9351" s="11">
        <f t="shared" ca="1" si="659"/>
        <v>1.3877164164231843</v>
      </c>
      <c r="L9351" s="11" t="str">
        <f t="shared" ca="1" si="648"/>
        <v>H</v>
      </c>
      <c r="M9351" s="11"/>
      <c r="N9351" s="11">
        <v>9350</v>
      </c>
      <c r="O9351" s="12">
        <f t="shared" ca="1" si="660"/>
        <v>3.1920263760833585</v>
      </c>
      <c r="P9351" s="12">
        <f t="shared" ca="1" si="661"/>
        <v>1.1195770099809577</v>
      </c>
      <c r="Q9351" s="11" t="str">
        <f t="shared" ca="1" si="649"/>
        <v>A</v>
      </c>
    </row>
    <row r="9352" spans="9:17" x14ac:dyDescent="0.25">
      <c r="I9352" s="11">
        <v>9351</v>
      </c>
      <c r="J9352" s="11">
        <f t="shared" ca="1" si="658"/>
        <v>3.1517647316227864</v>
      </c>
      <c r="K9352" s="11">
        <f t="shared" ca="1" si="659"/>
        <v>2.5120805942733249</v>
      </c>
      <c r="L9352" s="11" t="str">
        <f t="shared" ca="1" si="648"/>
        <v>A</v>
      </c>
      <c r="M9352" s="11"/>
      <c r="N9352" s="11">
        <v>9351</v>
      </c>
      <c r="O9352" s="12">
        <f t="shared" ca="1" si="660"/>
        <v>0.54879704367246418</v>
      </c>
      <c r="P9352" s="12">
        <f t="shared" ca="1" si="661"/>
        <v>1.9462393795827717</v>
      </c>
      <c r="Q9352" s="11" t="str">
        <f t="shared" ca="1" si="649"/>
        <v>H</v>
      </c>
    </row>
    <row r="9353" spans="9:17" x14ac:dyDescent="0.25">
      <c r="I9353" s="11">
        <v>9352</v>
      </c>
      <c r="J9353" s="11">
        <f t="shared" ca="1" si="658"/>
        <v>2.5221967630149558</v>
      </c>
      <c r="K9353" s="11">
        <f t="shared" ca="1" si="659"/>
        <v>2.7075328212806156</v>
      </c>
      <c r="L9353" s="11" t="str">
        <f t="shared" ca="1" si="648"/>
        <v>H</v>
      </c>
      <c r="M9353" s="11"/>
      <c r="N9353" s="11">
        <v>9352</v>
      </c>
      <c r="O9353" s="12">
        <f t="shared" ca="1" si="660"/>
        <v>2.3139886839231127E-2</v>
      </c>
      <c r="P9353" s="12">
        <f t="shared" ca="1" si="661"/>
        <v>0.8666214148504765</v>
      </c>
      <c r="Q9353" s="11" t="str">
        <f t="shared" ca="1" si="649"/>
        <v>H</v>
      </c>
    </row>
    <row r="9354" spans="9:17" x14ac:dyDescent="0.25">
      <c r="I9354" s="11">
        <v>9353</v>
      </c>
      <c r="J9354" s="11">
        <f t="shared" ca="1" si="658"/>
        <v>0.98527990900407469</v>
      </c>
      <c r="K9354" s="11">
        <f t="shared" ca="1" si="659"/>
        <v>3.4322539121707525</v>
      </c>
      <c r="L9354" s="11" t="str">
        <f t="shared" ca="1" si="648"/>
        <v>H</v>
      </c>
      <c r="M9354" s="11"/>
      <c r="N9354" s="11">
        <v>9353</v>
      </c>
      <c r="O9354" s="12">
        <f t="shared" ca="1" si="660"/>
        <v>0.81551641316826562</v>
      </c>
      <c r="P9354" s="12">
        <f t="shared" ca="1" si="661"/>
        <v>-0.41338958625466571</v>
      </c>
      <c r="Q9354" s="11" t="str">
        <f t="shared" ca="1" si="649"/>
        <v>A</v>
      </c>
    </row>
    <row r="9355" spans="9:17" x14ac:dyDescent="0.25">
      <c r="I9355" s="11">
        <v>9354</v>
      </c>
      <c r="J9355" s="11">
        <f t="shared" ca="1" si="658"/>
        <v>1.8882904842930857</v>
      </c>
      <c r="K9355" s="11">
        <f t="shared" ca="1" si="659"/>
        <v>1.9354759281449883</v>
      </c>
      <c r="L9355" s="11" t="str">
        <f t="shared" ca="1" si="648"/>
        <v>H</v>
      </c>
      <c r="M9355" s="11"/>
      <c r="N9355" s="11">
        <v>9354</v>
      </c>
      <c r="O9355" s="12">
        <f t="shared" ca="1" si="660"/>
        <v>-0.27142523761892146</v>
      </c>
      <c r="P9355" s="12">
        <f t="shared" ca="1" si="661"/>
        <v>3.4560519262823171</v>
      </c>
      <c r="Q9355" s="11" t="str">
        <f t="shared" ca="1" si="649"/>
        <v>H</v>
      </c>
    </row>
    <row r="9356" spans="9:17" x14ac:dyDescent="0.25">
      <c r="I9356" s="11">
        <v>9355</v>
      </c>
      <c r="J9356" s="11">
        <f t="shared" ca="1" si="658"/>
        <v>-0.29001425538728898</v>
      </c>
      <c r="K9356" s="11">
        <f t="shared" ca="1" si="659"/>
        <v>2.1665555844149114</v>
      </c>
      <c r="L9356" s="11" t="str">
        <f t="shared" ca="1" si="648"/>
        <v>H</v>
      </c>
      <c r="M9356" s="11"/>
      <c r="N9356" s="11">
        <v>9355</v>
      </c>
      <c r="O9356" s="12">
        <f t="shared" ca="1" si="660"/>
        <v>-0.28730803238263036</v>
      </c>
      <c r="P9356" s="12">
        <f t="shared" ca="1" si="661"/>
        <v>0.13765063461203164</v>
      </c>
      <c r="Q9356" s="11" t="str">
        <f t="shared" ca="1" si="649"/>
        <v>H</v>
      </c>
    </row>
    <row r="9357" spans="9:17" x14ac:dyDescent="0.25">
      <c r="I9357" s="11">
        <v>9356</v>
      </c>
      <c r="J9357" s="11">
        <f t="shared" ca="1" si="658"/>
        <v>1.6311548568022112</v>
      </c>
      <c r="K9357" s="11">
        <f t="shared" ca="1" si="659"/>
        <v>1.1400283168636833</v>
      </c>
      <c r="L9357" s="11" t="str">
        <f t="shared" ca="1" si="648"/>
        <v>A</v>
      </c>
      <c r="M9357" s="11"/>
      <c r="N9357" s="11">
        <v>9356</v>
      </c>
      <c r="O9357" s="12">
        <f t="shared" ca="1" si="660"/>
        <v>1.9834357891890178</v>
      </c>
      <c r="P9357" s="12">
        <f t="shared" ca="1" si="661"/>
        <v>-0.21191768462347405</v>
      </c>
      <c r="Q9357" s="11" t="str">
        <f t="shared" ca="1" si="649"/>
        <v>A</v>
      </c>
    </row>
    <row r="9358" spans="9:17" x14ac:dyDescent="0.25">
      <c r="I9358" s="11">
        <v>9357</v>
      </c>
      <c r="J9358" s="11">
        <f t="shared" ca="1" si="658"/>
        <v>-0.74389518554855705</v>
      </c>
      <c r="K9358" s="11">
        <f t="shared" ca="1" si="659"/>
        <v>1.4382027268868107</v>
      </c>
      <c r="L9358" s="11" t="str">
        <f t="shared" ca="1" si="648"/>
        <v>H</v>
      </c>
      <c r="M9358" s="11"/>
      <c r="N9358" s="11">
        <v>9357</v>
      </c>
      <c r="O9358" s="12">
        <f t="shared" ca="1" si="660"/>
        <v>2.2626901921586469</v>
      </c>
      <c r="P9358" s="12">
        <f t="shared" ca="1" si="661"/>
        <v>1.7682895131737157</v>
      </c>
      <c r="Q9358" s="11" t="str">
        <f t="shared" ca="1" si="649"/>
        <v>A</v>
      </c>
    </row>
    <row r="9359" spans="9:17" x14ac:dyDescent="0.25">
      <c r="I9359" s="11">
        <v>9358</v>
      </c>
      <c r="J9359" s="11">
        <f t="shared" ca="1" si="658"/>
        <v>0.50486340866450119</v>
      </c>
      <c r="K9359" s="11">
        <f t="shared" ca="1" si="659"/>
        <v>0.81409760073508708</v>
      </c>
      <c r="L9359" s="11" t="str">
        <f t="shared" ca="1" si="648"/>
        <v>H</v>
      </c>
      <c r="M9359" s="11"/>
      <c r="N9359" s="11">
        <v>9358</v>
      </c>
      <c r="O9359" s="12">
        <f t="shared" ca="1" si="660"/>
        <v>2.5886238074270054</v>
      </c>
      <c r="P9359" s="12">
        <f t="shared" ca="1" si="661"/>
        <v>1.4507951338774852</v>
      </c>
      <c r="Q9359" s="11" t="str">
        <f t="shared" ca="1" si="649"/>
        <v>A</v>
      </c>
    </row>
    <row r="9360" spans="9:17" x14ac:dyDescent="0.25">
      <c r="I9360" s="11">
        <v>9359</v>
      </c>
      <c r="J9360" s="11">
        <f t="shared" ca="1" si="658"/>
        <v>1.4576566223830651</v>
      </c>
      <c r="K9360" s="11">
        <f t="shared" ca="1" si="659"/>
        <v>0.50031326355715278</v>
      </c>
      <c r="L9360" s="11" t="str">
        <f t="shared" ca="1" si="648"/>
        <v>A</v>
      </c>
      <c r="M9360" s="11"/>
      <c r="N9360" s="11">
        <v>9359</v>
      </c>
      <c r="O9360" s="12">
        <f t="shared" ca="1" si="660"/>
        <v>1.3173422962522108</v>
      </c>
      <c r="P9360" s="12">
        <f t="shared" ca="1" si="661"/>
        <v>2.1535924791429393</v>
      </c>
      <c r="Q9360" s="11" t="str">
        <f t="shared" ca="1" si="649"/>
        <v>H</v>
      </c>
    </row>
    <row r="9361" spans="9:17" x14ac:dyDescent="0.25">
      <c r="I9361" s="11">
        <v>9360</v>
      </c>
      <c r="J9361" s="11">
        <f t="shared" ca="1" si="658"/>
        <v>0.11239029062631223</v>
      </c>
      <c r="K9361" s="11">
        <f t="shared" ca="1" si="659"/>
        <v>3.766370591504673</v>
      </c>
      <c r="L9361" s="11" t="str">
        <f t="shared" ca="1" si="648"/>
        <v>H</v>
      </c>
      <c r="M9361" s="11"/>
      <c r="N9361" s="11">
        <v>9360</v>
      </c>
      <c r="O9361" s="12">
        <f t="shared" ca="1" si="660"/>
        <v>1.3112918285028861</v>
      </c>
      <c r="P9361" s="12">
        <f t="shared" ca="1" si="661"/>
        <v>-4.5770397737852964E-2</v>
      </c>
      <c r="Q9361" s="11" t="str">
        <f t="shared" ca="1" si="649"/>
        <v>A</v>
      </c>
    </row>
    <row r="9362" spans="9:17" x14ac:dyDescent="0.25">
      <c r="I9362" s="11">
        <v>9361</v>
      </c>
      <c r="J9362" s="11">
        <f t="shared" ca="1" si="658"/>
        <v>0.54590581091223644</v>
      </c>
      <c r="K9362" s="11">
        <f t="shared" ca="1" si="659"/>
        <v>3.7813213679689159</v>
      </c>
      <c r="L9362" s="11" t="str">
        <f t="shared" ca="1" si="648"/>
        <v>H</v>
      </c>
      <c r="M9362" s="11"/>
      <c r="N9362" s="11">
        <v>9361</v>
      </c>
      <c r="O9362" s="12">
        <f t="shared" ca="1" si="660"/>
        <v>-1.4258554346634102</v>
      </c>
      <c r="P9362" s="12">
        <f t="shared" ca="1" si="661"/>
        <v>1.6973944502951137</v>
      </c>
      <c r="Q9362" s="11" t="str">
        <f t="shared" ca="1" si="649"/>
        <v>H</v>
      </c>
    </row>
    <row r="9363" spans="9:17" x14ac:dyDescent="0.25">
      <c r="I9363" s="11">
        <v>9362</v>
      </c>
      <c r="J9363" s="11">
        <f t="shared" ca="1" si="658"/>
        <v>-0.7669331987176039</v>
      </c>
      <c r="K9363" s="11">
        <f t="shared" ca="1" si="659"/>
        <v>1.8386890310240172</v>
      </c>
      <c r="L9363" s="11" t="str">
        <f t="shared" ca="1" si="648"/>
        <v>H</v>
      </c>
      <c r="M9363" s="11"/>
      <c r="N9363" s="11">
        <v>9362</v>
      </c>
      <c r="O9363" s="12">
        <f t="shared" ca="1" si="660"/>
        <v>2.2504937549854471</v>
      </c>
      <c r="P9363" s="12">
        <f t="shared" ca="1" si="661"/>
        <v>2.0451791991169408</v>
      </c>
      <c r="Q9363" s="11" t="str">
        <f t="shared" ca="1" si="649"/>
        <v>A</v>
      </c>
    </row>
    <row r="9364" spans="9:17" x14ac:dyDescent="0.25">
      <c r="I9364" s="11">
        <v>9363</v>
      </c>
      <c r="J9364" s="11">
        <f t="shared" ca="1" si="658"/>
        <v>1.783893078040194</v>
      </c>
      <c r="K9364" s="11">
        <f t="shared" ca="1" si="659"/>
        <v>0.82293357770472553</v>
      </c>
      <c r="L9364" s="11" t="str">
        <f t="shared" ca="1" si="648"/>
        <v>A</v>
      </c>
      <c r="M9364" s="11"/>
      <c r="N9364" s="11">
        <v>9363</v>
      </c>
      <c r="O9364" s="12">
        <f t="shared" ca="1" si="660"/>
        <v>1.1931548045677161</v>
      </c>
      <c r="P9364" s="12">
        <f t="shared" ca="1" si="661"/>
        <v>-0.11143804273759161</v>
      </c>
      <c r="Q9364" s="11" t="str">
        <f t="shared" ca="1" si="649"/>
        <v>A</v>
      </c>
    </row>
    <row r="9365" spans="9:17" x14ac:dyDescent="0.25">
      <c r="I9365" s="11">
        <v>9364</v>
      </c>
      <c r="J9365" s="11">
        <f t="shared" ca="1" si="658"/>
        <v>2.1976476510202643</v>
      </c>
      <c r="K9365" s="11">
        <f t="shared" ca="1" si="659"/>
        <v>3.4613281314522588</v>
      </c>
      <c r="L9365" s="11" t="str">
        <f t="shared" ca="1" si="648"/>
        <v>H</v>
      </c>
      <c r="M9365" s="11"/>
      <c r="N9365" s="11">
        <v>9364</v>
      </c>
      <c r="O9365" s="12">
        <f t="shared" ca="1" si="660"/>
        <v>1.2332021178475927</v>
      </c>
      <c r="P9365" s="12">
        <f t="shared" ca="1" si="661"/>
        <v>1.6974396250918422</v>
      </c>
      <c r="Q9365" s="11" t="str">
        <f t="shared" ca="1" si="649"/>
        <v>H</v>
      </c>
    </row>
    <row r="9366" spans="9:17" x14ac:dyDescent="0.25">
      <c r="I9366" s="11">
        <v>9365</v>
      </c>
      <c r="J9366" s="11">
        <f t="shared" ca="1" si="658"/>
        <v>1.0416779503089157</v>
      </c>
      <c r="K9366" s="11">
        <f t="shared" ca="1" si="659"/>
        <v>2.9286560322417881</v>
      </c>
      <c r="L9366" s="11" t="str">
        <f t="shared" ca="1" si="648"/>
        <v>H</v>
      </c>
      <c r="M9366" s="11"/>
      <c r="N9366" s="11">
        <v>9365</v>
      </c>
      <c r="O9366" s="12">
        <f t="shared" ca="1" si="660"/>
        <v>3.1037022958199456</v>
      </c>
      <c r="P9366" s="12">
        <f t="shared" ca="1" si="661"/>
        <v>2.3044559380855665</v>
      </c>
      <c r="Q9366" s="11" t="str">
        <f t="shared" ca="1" si="649"/>
        <v>A</v>
      </c>
    </row>
    <row r="9367" spans="9:17" x14ac:dyDescent="0.25">
      <c r="I9367" s="11">
        <v>9366</v>
      </c>
      <c r="J9367" s="11">
        <f t="shared" ca="1" si="658"/>
        <v>1.5734876561260966</v>
      </c>
      <c r="K9367" s="11">
        <f t="shared" ca="1" si="659"/>
        <v>2.4140811397752246</v>
      </c>
      <c r="L9367" s="11" t="str">
        <f t="shared" ca="1" si="648"/>
        <v>H</v>
      </c>
      <c r="M9367" s="11"/>
      <c r="N9367" s="11">
        <v>9366</v>
      </c>
      <c r="O9367" s="12">
        <f t="shared" ca="1" si="660"/>
        <v>5.8571937026202225E-3</v>
      </c>
      <c r="P9367" s="12">
        <f t="shared" ca="1" si="661"/>
        <v>0.41601825922954905</v>
      </c>
      <c r="Q9367" s="11" t="str">
        <f t="shared" ca="1" si="649"/>
        <v>H</v>
      </c>
    </row>
    <row r="9368" spans="9:17" x14ac:dyDescent="0.25">
      <c r="I9368" s="11">
        <v>9367</v>
      </c>
      <c r="J9368" s="11">
        <f t="shared" ca="1" si="658"/>
        <v>1.9365495279040388</v>
      </c>
      <c r="K9368" s="11">
        <f t="shared" ca="1" si="659"/>
        <v>0.62390956678512755</v>
      </c>
      <c r="L9368" s="11" t="str">
        <f t="shared" ca="1" si="648"/>
        <v>A</v>
      </c>
      <c r="M9368" s="11"/>
      <c r="N9368" s="11">
        <v>9367</v>
      </c>
      <c r="O9368" s="12">
        <f t="shared" ca="1" si="660"/>
        <v>-0.21518006142548496</v>
      </c>
      <c r="P9368" s="12">
        <f t="shared" ca="1" si="661"/>
        <v>0.2126387896344909</v>
      </c>
      <c r="Q9368" s="11" t="str">
        <f t="shared" ca="1" si="649"/>
        <v>H</v>
      </c>
    </row>
    <row r="9369" spans="9:17" x14ac:dyDescent="0.25">
      <c r="I9369" s="11">
        <v>9368</v>
      </c>
      <c r="J9369" s="11">
        <f t="shared" ca="1" si="658"/>
        <v>1.881838408957806</v>
      </c>
      <c r="K9369" s="11">
        <f t="shared" ca="1" si="659"/>
        <v>1.8309016533740312</v>
      </c>
      <c r="L9369" s="11" t="str">
        <f t="shared" ca="1" si="648"/>
        <v>A</v>
      </c>
      <c r="M9369" s="11"/>
      <c r="N9369" s="11">
        <v>9368</v>
      </c>
      <c r="O9369" s="12">
        <f t="shared" ca="1" si="660"/>
        <v>0.21936328606599154</v>
      </c>
      <c r="P9369" s="12">
        <f t="shared" ca="1" si="661"/>
        <v>0.59870855199921491</v>
      </c>
      <c r="Q9369" s="11" t="str">
        <f t="shared" ca="1" si="649"/>
        <v>H</v>
      </c>
    </row>
    <row r="9370" spans="9:17" x14ac:dyDescent="0.25">
      <c r="I9370" s="11">
        <v>9369</v>
      </c>
      <c r="J9370" s="11">
        <f t="shared" ca="1" si="658"/>
        <v>-0.52286605187261237</v>
      </c>
      <c r="K9370" s="11">
        <f t="shared" ca="1" si="659"/>
        <v>0.54435097368245344</v>
      </c>
      <c r="L9370" s="11" t="str">
        <f t="shared" ca="1" si="648"/>
        <v>H</v>
      </c>
      <c r="M9370" s="11"/>
      <c r="N9370" s="11">
        <v>9369</v>
      </c>
      <c r="O9370" s="12">
        <f t="shared" ca="1" si="660"/>
        <v>1.8324494911780287</v>
      </c>
      <c r="P9370" s="12">
        <f t="shared" ca="1" si="661"/>
        <v>0.43674033545253377</v>
      </c>
      <c r="Q9370" s="11" t="str">
        <f t="shared" ca="1" si="649"/>
        <v>A</v>
      </c>
    </row>
    <row r="9371" spans="9:17" x14ac:dyDescent="0.25">
      <c r="I9371" s="11">
        <v>9370</v>
      </c>
      <c r="J9371" s="11">
        <f t="shared" ca="1" si="658"/>
        <v>1.8616293790366678</v>
      </c>
      <c r="K9371" s="11">
        <f t="shared" ca="1" si="659"/>
        <v>3.2117026172882266</v>
      </c>
      <c r="L9371" s="11" t="str">
        <f t="shared" ca="1" si="648"/>
        <v>H</v>
      </c>
      <c r="M9371" s="11"/>
      <c r="N9371" s="11">
        <v>9370</v>
      </c>
      <c r="O9371" s="12">
        <f t="shared" ca="1" si="660"/>
        <v>1.0703400439523163</v>
      </c>
      <c r="P9371" s="12">
        <f t="shared" ca="1" si="661"/>
        <v>1.334908400834022</v>
      </c>
      <c r="Q9371" s="11" t="str">
        <f t="shared" ca="1" si="649"/>
        <v>H</v>
      </c>
    </row>
    <row r="9372" spans="9:17" x14ac:dyDescent="0.25">
      <c r="I9372" s="11">
        <v>9371</v>
      </c>
      <c r="J9372" s="11">
        <f t="shared" ca="1" si="658"/>
        <v>-0.75286481103491554</v>
      </c>
      <c r="K9372" s="11">
        <f t="shared" ca="1" si="659"/>
        <v>1.7373863087817127</v>
      </c>
      <c r="L9372" s="11" t="str">
        <f t="shared" ca="1" si="648"/>
        <v>H</v>
      </c>
      <c r="M9372" s="11"/>
      <c r="N9372" s="11">
        <v>9371</v>
      </c>
      <c r="O9372" s="12">
        <f t="shared" ca="1" si="660"/>
        <v>3.1444753761961648</v>
      </c>
      <c r="P9372" s="12">
        <f t="shared" ca="1" si="661"/>
        <v>-0.25958811307141194</v>
      </c>
      <c r="Q9372" s="11" t="str">
        <f t="shared" ca="1" si="649"/>
        <v>A</v>
      </c>
    </row>
    <row r="9373" spans="9:17" x14ac:dyDescent="0.25">
      <c r="I9373" s="11">
        <v>9372</v>
      </c>
      <c r="J9373" s="11">
        <f t="shared" ca="1" si="658"/>
        <v>1.9143629247866185</v>
      </c>
      <c r="K9373" s="11">
        <f t="shared" ca="1" si="659"/>
        <v>3.1008904440976552</v>
      </c>
      <c r="L9373" s="11" t="str">
        <f t="shared" ca="1" si="648"/>
        <v>H</v>
      </c>
      <c r="M9373" s="11"/>
      <c r="N9373" s="11">
        <v>9372</v>
      </c>
      <c r="O9373" s="12">
        <f t="shared" ca="1" si="660"/>
        <v>2.4829764631707949</v>
      </c>
      <c r="P9373" s="12">
        <f t="shared" ca="1" si="661"/>
        <v>1.8369263817158534</v>
      </c>
      <c r="Q9373" s="11" t="str">
        <f t="shared" ca="1" si="649"/>
        <v>A</v>
      </c>
    </row>
    <row r="9374" spans="9:17" x14ac:dyDescent="0.25">
      <c r="I9374" s="11">
        <v>9373</v>
      </c>
      <c r="J9374" s="11">
        <f t="shared" ca="1" si="658"/>
        <v>0.43090569883603425</v>
      </c>
      <c r="K9374" s="11">
        <f t="shared" ca="1" si="659"/>
        <v>-0.74480234765929643</v>
      </c>
      <c r="L9374" s="11" t="str">
        <f t="shared" ca="1" si="648"/>
        <v>A</v>
      </c>
      <c r="M9374" s="11"/>
      <c r="N9374" s="11">
        <v>9373</v>
      </c>
      <c r="O9374" s="12">
        <f t="shared" ca="1" si="660"/>
        <v>0.64614719267270593</v>
      </c>
      <c r="P9374" s="12">
        <f t="shared" ca="1" si="661"/>
        <v>1.1063937621382149</v>
      </c>
      <c r="Q9374" s="11" t="str">
        <f t="shared" ca="1" si="649"/>
        <v>H</v>
      </c>
    </row>
    <row r="9375" spans="9:17" x14ac:dyDescent="0.25">
      <c r="I9375" s="11">
        <v>9374</v>
      </c>
      <c r="J9375" s="11">
        <f t="shared" ca="1" si="658"/>
        <v>-0.14496602908653988</v>
      </c>
      <c r="K9375" s="11">
        <f t="shared" ca="1" si="659"/>
        <v>2.5439963417727993</v>
      </c>
      <c r="L9375" s="11" t="str">
        <f t="shared" ca="1" si="648"/>
        <v>H</v>
      </c>
      <c r="M9375" s="11"/>
      <c r="N9375" s="11">
        <v>9374</v>
      </c>
      <c r="O9375" s="12">
        <f t="shared" ca="1" si="660"/>
        <v>0.53888451982322783</v>
      </c>
      <c r="P9375" s="12">
        <f t="shared" ca="1" si="661"/>
        <v>1.5537976003381253</v>
      </c>
      <c r="Q9375" s="11" t="str">
        <f t="shared" ca="1" si="649"/>
        <v>H</v>
      </c>
    </row>
    <row r="9376" spans="9:17" x14ac:dyDescent="0.25">
      <c r="I9376" s="11">
        <v>9375</v>
      </c>
      <c r="J9376" s="11">
        <f t="shared" ca="1" si="658"/>
        <v>0.10122976426992225</v>
      </c>
      <c r="K9376" s="11">
        <f t="shared" ca="1" si="659"/>
        <v>3.4745378694323672</v>
      </c>
      <c r="L9376" s="11" t="str">
        <f t="shared" ca="1" si="648"/>
        <v>H</v>
      </c>
      <c r="M9376" s="11"/>
      <c r="N9376" s="11">
        <v>9375</v>
      </c>
      <c r="O9376" s="12">
        <f t="shared" ca="1" si="660"/>
        <v>-1.125724796319677</v>
      </c>
      <c r="P9376" s="12">
        <f t="shared" ca="1" si="661"/>
        <v>0.94366776584763135</v>
      </c>
      <c r="Q9376" s="11" t="str">
        <f t="shared" ca="1" si="649"/>
        <v>H</v>
      </c>
    </row>
    <row r="9377" spans="9:17" x14ac:dyDescent="0.25">
      <c r="I9377" s="11">
        <v>9376</v>
      </c>
      <c r="J9377" s="11">
        <f t="shared" ca="1" si="658"/>
        <v>2.5325354294273001</v>
      </c>
      <c r="K9377" s="11">
        <f t="shared" ca="1" si="659"/>
        <v>0.91456260294659963</v>
      </c>
      <c r="L9377" s="11" t="str">
        <f t="shared" ca="1" si="648"/>
        <v>A</v>
      </c>
      <c r="M9377" s="11"/>
      <c r="N9377" s="11">
        <v>9376</v>
      </c>
      <c r="O9377" s="12">
        <f t="shared" ca="1" si="660"/>
        <v>2.1601334024499721</v>
      </c>
      <c r="P9377" s="12">
        <f t="shared" ca="1" si="661"/>
        <v>2.0587926237819167</v>
      </c>
      <c r="Q9377" s="11" t="str">
        <f t="shared" ca="1" si="649"/>
        <v>A</v>
      </c>
    </row>
    <row r="9378" spans="9:17" x14ac:dyDescent="0.25">
      <c r="I9378" s="11">
        <v>9377</v>
      </c>
      <c r="J9378" s="11">
        <f t="shared" ca="1" si="658"/>
        <v>1.6458472159268487</v>
      </c>
      <c r="K9378" s="11">
        <f t="shared" ca="1" si="659"/>
        <v>3.2052001342579395</v>
      </c>
      <c r="L9378" s="11" t="str">
        <f t="shared" ca="1" si="648"/>
        <v>H</v>
      </c>
      <c r="M9378" s="11"/>
      <c r="N9378" s="11">
        <v>9377</v>
      </c>
      <c r="O9378" s="12">
        <f t="shared" ca="1" si="660"/>
        <v>-1.2328110109735062</v>
      </c>
      <c r="P9378" s="12">
        <f t="shared" ca="1" si="661"/>
        <v>1.369253923717018</v>
      </c>
      <c r="Q9378" s="11" t="str">
        <f t="shared" ca="1" si="649"/>
        <v>H</v>
      </c>
    </row>
    <row r="9379" spans="9:17" x14ac:dyDescent="0.25">
      <c r="I9379" s="11">
        <v>9378</v>
      </c>
      <c r="J9379" s="11">
        <f t="shared" ca="1" si="658"/>
        <v>-4.1884246373142142E-2</v>
      </c>
      <c r="K9379" s="11">
        <f t="shared" ca="1" si="659"/>
        <v>0.17008388886810621</v>
      </c>
      <c r="L9379" s="11" t="str">
        <f t="shared" ca="1" si="648"/>
        <v>H</v>
      </c>
      <c r="M9379" s="11"/>
      <c r="N9379" s="11">
        <v>9378</v>
      </c>
      <c r="O9379" s="12">
        <f t="shared" ca="1" si="660"/>
        <v>-0.17871564855352673</v>
      </c>
      <c r="P9379" s="12">
        <f t="shared" ca="1" si="661"/>
        <v>1.5923736256416725</v>
      </c>
      <c r="Q9379" s="11" t="str">
        <f t="shared" ca="1" si="649"/>
        <v>H</v>
      </c>
    </row>
    <row r="9380" spans="9:17" x14ac:dyDescent="0.25">
      <c r="I9380" s="11">
        <v>9379</v>
      </c>
      <c r="J9380" s="11">
        <f t="shared" ca="1" si="658"/>
        <v>-1.4292987899664005</v>
      </c>
      <c r="K9380" s="11">
        <f t="shared" ca="1" si="659"/>
        <v>2.0991060362779632</v>
      </c>
      <c r="L9380" s="11" t="str">
        <f t="shared" ca="1" si="648"/>
        <v>H</v>
      </c>
      <c r="M9380" s="11"/>
      <c r="N9380" s="11">
        <v>9379</v>
      </c>
      <c r="O9380" s="12">
        <f t="shared" ca="1" si="660"/>
        <v>1.3844744654400252</v>
      </c>
      <c r="P9380" s="12">
        <f t="shared" ca="1" si="661"/>
        <v>2.7018420368126588</v>
      </c>
      <c r="Q9380" s="11" t="str">
        <f t="shared" ca="1" si="649"/>
        <v>H</v>
      </c>
    </row>
    <row r="9381" spans="9:17" x14ac:dyDescent="0.25">
      <c r="I9381" s="11">
        <v>9380</v>
      </c>
      <c r="J9381" s="11">
        <f t="shared" ca="1" si="658"/>
        <v>0.99517384364695349</v>
      </c>
      <c r="K9381" s="11">
        <f t="shared" ca="1" si="659"/>
        <v>1.9131151472771231</v>
      </c>
      <c r="L9381" s="11" t="str">
        <f t="shared" ca="1" si="648"/>
        <v>H</v>
      </c>
      <c r="M9381" s="11"/>
      <c r="N9381" s="11">
        <v>9380</v>
      </c>
      <c r="O9381" s="12">
        <f t="shared" ca="1" si="660"/>
        <v>-0.65704656288457852</v>
      </c>
      <c r="P9381" s="12">
        <f t="shared" ca="1" si="661"/>
        <v>0.10477877232597566</v>
      </c>
      <c r="Q9381" s="11" t="str">
        <f t="shared" ca="1" si="649"/>
        <v>H</v>
      </c>
    </row>
    <row r="9382" spans="9:17" x14ac:dyDescent="0.25">
      <c r="I9382" s="11">
        <v>9381</v>
      </c>
      <c r="J9382" s="11">
        <f t="shared" ca="1" si="658"/>
        <v>1.7888195086609229</v>
      </c>
      <c r="K9382" s="11">
        <f t="shared" ca="1" si="659"/>
        <v>0.73533761388394581</v>
      </c>
      <c r="L9382" s="11" t="str">
        <f t="shared" ca="1" si="648"/>
        <v>A</v>
      </c>
      <c r="M9382" s="11"/>
      <c r="N9382" s="11">
        <v>9381</v>
      </c>
      <c r="O9382" s="12">
        <f t="shared" ca="1" si="660"/>
        <v>2.8589965811506506</v>
      </c>
      <c r="P9382" s="12">
        <f t="shared" ca="1" si="661"/>
        <v>1.119192216303613</v>
      </c>
      <c r="Q9382" s="11" t="str">
        <f t="shared" ca="1" si="649"/>
        <v>A</v>
      </c>
    </row>
    <row r="9383" spans="9:17" x14ac:dyDescent="0.25">
      <c r="I9383" s="11">
        <v>9382</v>
      </c>
      <c r="J9383" s="11">
        <f t="shared" ca="1" si="658"/>
        <v>0.79889590032894198</v>
      </c>
      <c r="K9383" s="11">
        <f t="shared" ca="1" si="659"/>
        <v>2.5951016636934727</v>
      </c>
      <c r="L9383" s="11" t="str">
        <f t="shared" ca="1" si="648"/>
        <v>H</v>
      </c>
      <c r="M9383" s="11"/>
      <c r="N9383" s="11">
        <v>9382</v>
      </c>
      <c r="O9383" s="12">
        <f t="shared" ca="1" si="660"/>
        <v>0.66729974964740546</v>
      </c>
      <c r="P9383" s="12">
        <f t="shared" ca="1" si="661"/>
        <v>0.96252548361675605</v>
      </c>
      <c r="Q9383" s="11" t="str">
        <f t="shared" ca="1" si="649"/>
        <v>H</v>
      </c>
    </row>
    <row r="9384" spans="9:17" x14ac:dyDescent="0.25">
      <c r="I9384" s="11">
        <v>9383</v>
      </c>
      <c r="J9384" s="11">
        <f t="shared" ca="1" si="658"/>
        <v>0.80270427573289582</v>
      </c>
      <c r="K9384" s="11">
        <f t="shared" ca="1" si="659"/>
        <v>3.8439004015539364</v>
      </c>
      <c r="L9384" s="11" t="str">
        <f t="shared" ca="1" si="648"/>
        <v>H</v>
      </c>
      <c r="M9384" s="11"/>
      <c r="N9384" s="11">
        <v>9383</v>
      </c>
      <c r="O9384" s="12">
        <f t="shared" ca="1" si="660"/>
        <v>0.10825950095187548</v>
      </c>
      <c r="P9384" s="12">
        <f t="shared" ca="1" si="661"/>
        <v>1.0777860992922628</v>
      </c>
      <c r="Q9384" s="11" t="str">
        <f t="shared" ca="1" si="649"/>
        <v>H</v>
      </c>
    </row>
    <row r="9385" spans="9:17" x14ac:dyDescent="0.25">
      <c r="I9385" s="11">
        <v>9384</v>
      </c>
      <c r="J9385" s="11">
        <f t="shared" ca="1" si="658"/>
        <v>0.33414820445806137</v>
      </c>
      <c r="K9385" s="11">
        <f t="shared" ca="1" si="659"/>
        <v>0.15226749037252163</v>
      </c>
      <c r="L9385" s="11" t="str">
        <f t="shared" ca="1" si="648"/>
        <v>A</v>
      </c>
      <c r="M9385" s="11"/>
      <c r="N9385" s="11">
        <v>9384</v>
      </c>
      <c r="O9385" s="12">
        <f t="shared" ca="1" si="660"/>
        <v>1.8629040220055917</v>
      </c>
      <c r="P9385" s="12">
        <f t="shared" ca="1" si="661"/>
        <v>2.613986022278072</v>
      </c>
      <c r="Q9385" s="11" t="str">
        <f t="shared" ca="1" si="649"/>
        <v>H</v>
      </c>
    </row>
    <row r="9386" spans="9:17" x14ac:dyDescent="0.25">
      <c r="I9386" s="11">
        <v>9385</v>
      </c>
      <c r="J9386" s="11">
        <f t="shared" ca="1" si="658"/>
        <v>0.28080491944566877</v>
      </c>
      <c r="K9386" s="11">
        <f t="shared" ca="1" si="659"/>
        <v>2.1344811635313818</v>
      </c>
      <c r="L9386" s="11" t="str">
        <f t="shared" ca="1" si="648"/>
        <v>H</v>
      </c>
      <c r="M9386" s="11"/>
      <c r="N9386" s="11">
        <v>9385</v>
      </c>
      <c r="O9386" s="12">
        <f t="shared" ca="1" si="660"/>
        <v>2.0362224919481298</v>
      </c>
      <c r="P9386" s="12">
        <f t="shared" ca="1" si="661"/>
        <v>1.5732618929204509</v>
      </c>
      <c r="Q9386" s="11" t="str">
        <f t="shared" ca="1" si="649"/>
        <v>A</v>
      </c>
    </row>
    <row r="9387" spans="9:17" x14ac:dyDescent="0.25">
      <c r="I9387" s="11">
        <v>9386</v>
      </c>
      <c r="J9387" s="11">
        <f t="shared" ca="1" si="658"/>
        <v>1.8333638957135279</v>
      </c>
      <c r="K9387" s="11">
        <f t="shared" ca="1" si="659"/>
        <v>-0.49178593582759644</v>
      </c>
      <c r="L9387" s="11" t="str">
        <f t="shared" ca="1" si="648"/>
        <v>A</v>
      </c>
      <c r="M9387" s="11"/>
      <c r="N9387" s="11">
        <v>9386</v>
      </c>
      <c r="O9387" s="12">
        <f t="shared" ca="1" si="660"/>
        <v>0.51046948822022331</v>
      </c>
      <c r="P9387" s="12">
        <f t="shared" ca="1" si="661"/>
        <v>-0.27325679147237558</v>
      </c>
      <c r="Q9387" s="11" t="str">
        <f t="shared" ca="1" si="649"/>
        <v>A</v>
      </c>
    </row>
    <row r="9388" spans="9:17" x14ac:dyDescent="0.25">
      <c r="I9388" s="11">
        <v>9387</v>
      </c>
      <c r="J9388" s="11">
        <f t="shared" ca="1" si="658"/>
        <v>3.8064086159956929</v>
      </c>
      <c r="K9388" s="11">
        <f t="shared" ca="1" si="659"/>
        <v>2.1978858178221765</v>
      </c>
      <c r="L9388" s="11" t="str">
        <f t="shared" ca="1" si="648"/>
        <v>A</v>
      </c>
      <c r="M9388" s="11"/>
      <c r="N9388" s="11">
        <v>9387</v>
      </c>
      <c r="O9388" s="12">
        <f t="shared" ca="1" si="660"/>
        <v>-0.55592196127529081</v>
      </c>
      <c r="P9388" s="12">
        <f t="shared" ca="1" si="661"/>
        <v>2.1512311000680295</v>
      </c>
      <c r="Q9388" s="11" t="str">
        <f t="shared" ca="1" si="649"/>
        <v>H</v>
      </c>
    </row>
    <row r="9389" spans="9:17" x14ac:dyDescent="0.25">
      <c r="I9389" s="11">
        <v>9388</v>
      </c>
      <c r="J9389" s="11">
        <f t="shared" ca="1" si="658"/>
        <v>1.5350946219603685</v>
      </c>
      <c r="K9389" s="11">
        <f t="shared" ca="1" si="659"/>
        <v>3.4255512708153919</v>
      </c>
      <c r="L9389" s="11" t="str">
        <f t="shared" ca="1" si="648"/>
        <v>H</v>
      </c>
      <c r="M9389" s="11"/>
      <c r="N9389" s="11">
        <v>9388</v>
      </c>
      <c r="O9389" s="12">
        <f t="shared" ca="1" si="660"/>
        <v>-0.69514845660570224</v>
      </c>
      <c r="P9389" s="12">
        <f t="shared" ca="1" si="661"/>
        <v>0.4046938018895494</v>
      </c>
      <c r="Q9389" s="11" t="str">
        <f t="shared" ca="1" si="649"/>
        <v>H</v>
      </c>
    </row>
    <row r="9390" spans="9:17" x14ac:dyDescent="0.25">
      <c r="I9390" s="11">
        <v>9389</v>
      </c>
      <c r="J9390" s="11">
        <f t="shared" ca="1" si="658"/>
        <v>1.6281348689242772</v>
      </c>
      <c r="K9390" s="11">
        <f t="shared" ca="1" si="659"/>
        <v>1.6295817296772817</v>
      </c>
      <c r="L9390" s="11" t="str">
        <f t="shared" ca="1" si="648"/>
        <v>H</v>
      </c>
      <c r="M9390" s="11"/>
      <c r="N9390" s="11">
        <v>9389</v>
      </c>
      <c r="O9390" s="12">
        <f t="shared" ca="1" si="660"/>
        <v>-1.1022201439314911</v>
      </c>
      <c r="P9390" s="12">
        <f t="shared" ca="1" si="661"/>
        <v>2.1189471593014746</v>
      </c>
      <c r="Q9390" s="11" t="str">
        <f t="shared" ca="1" si="649"/>
        <v>H</v>
      </c>
    </row>
    <row r="9391" spans="9:17" x14ac:dyDescent="0.25">
      <c r="I9391" s="11">
        <v>9390</v>
      </c>
      <c r="J9391" s="11">
        <f t="shared" ca="1" si="658"/>
        <v>0.20195543471304678</v>
      </c>
      <c r="K9391" s="11">
        <f t="shared" ca="1" si="659"/>
        <v>2.719711830424119</v>
      </c>
      <c r="L9391" s="11" t="str">
        <f t="shared" ca="1" si="648"/>
        <v>H</v>
      </c>
      <c r="M9391" s="11"/>
      <c r="N9391" s="11">
        <v>9390</v>
      </c>
      <c r="O9391" s="12">
        <f t="shared" ca="1" si="660"/>
        <v>0.39106435796335892</v>
      </c>
      <c r="P9391" s="12">
        <f t="shared" ca="1" si="661"/>
        <v>0.50719204146979735</v>
      </c>
      <c r="Q9391" s="11" t="str">
        <f t="shared" ca="1" si="649"/>
        <v>H</v>
      </c>
    </row>
    <row r="9392" spans="9:17" x14ac:dyDescent="0.25">
      <c r="I9392" s="11">
        <v>9391</v>
      </c>
      <c r="J9392" s="11">
        <f t="shared" ca="1" si="658"/>
        <v>-0.56456789127505835</v>
      </c>
      <c r="K9392" s="11">
        <f t="shared" ca="1" si="659"/>
        <v>2.2974836876229587</v>
      </c>
      <c r="L9392" s="11" t="str">
        <f t="shared" ca="1" si="648"/>
        <v>H</v>
      </c>
      <c r="M9392" s="11"/>
      <c r="N9392" s="11">
        <v>9391</v>
      </c>
      <c r="O9392" s="12">
        <f t="shared" ca="1" si="660"/>
        <v>2.0279304226494337</v>
      </c>
      <c r="P9392" s="12">
        <f t="shared" ca="1" si="661"/>
        <v>3.2350530519978853</v>
      </c>
      <c r="Q9392" s="11" t="str">
        <f t="shared" ca="1" si="649"/>
        <v>H</v>
      </c>
    </row>
    <row r="9393" spans="9:17" x14ac:dyDescent="0.25">
      <c r="I9393" s="11">
        <v>9392</v>
      </c>
      <c r="J9393" s="11">
        <f t="shared" ca="1" si="658"/>
        <v>-2.1386282307442106E-2</v>
      </c>
      <c r="K9393" s="11">
        <f t="shared" ca="1" si="659"/>
        <v>3.1934340867177182</v>
      </c>
      <c r="L9393" s="11" t="str">
        <f t="shared" ca="1" si="648"/>
        <v>H</v>
      </c>
      <c r="M9393" s="11"/>
      <c r="N9393" s="11">
        <v>9392</v>
      </c>
      <c r="O9393" s="12">
        <f t="shared" ca="1" si="660"/>
        <v>2.7332698343746529</v>
      </c>
      <c r="P9393" s="12">
        <f t="shared" ca="1" si="661"/>
        <v>0.89648074864551097</v>
      </c>
      <c r="Q9393" s="11" t="str">
        <f t="shared" ca="1" si="649"/>
        <v>A</v>
      </c>
    </row>
    <row r="9394" spans="9:17" x14ac:dyDescent="0.25">
      <c r="I9394" s="11">
        <v>9393</v>
      </c>
      <c r="J9394" s="11">
        <f t="shared" ca="1" si="658"/>
        <v>-1.1209928583177851</v>
      </c>
      <c r="K9394" s="11">
        <f t="shared" ca="1" si="659"/>
        <v>1.8746079737965093</v>
      </c>
      <c r="L9394" s="11" t="str">
        <f t="shared" ca="1" si="648"/>
        <v>H</v>
      </c>
      <c r="M9394" s="11"/>
      <c r="N9394" s="11">
        <v>9393</v>
      </c>
      <c r="O9394" s="12">
        <f t="shared" ca="1" si="660"/>
        <v>0.5189507219190912</v>
      </c>
      <c r="P9394" s="12">
        <f t="shared" ca="1" si="661"/>
        <v>0.31832593253663888</v>
      </c>
      <c r="Q9394" s="11" t="str">
        <f t="shared" ca="1" si="649"/>
        <v>A</v>
      </c>
    </row>
    <row r="9395" spans="9:17" x14ac:dyDescent="0.25">
      <c r="I9395" s="11">
        <v>9394</v>
      </c>
      <c r="J9395" s="11">
        <f t="shared" ca="1" si="658"/>
        <v>0.6748483644419152</v>
      </c>
      <c r="K9395" s="11">
        <f t="shared" ca="1" si="659"/>
        <v>1.5569701451470304</v>
      </c>
      <c r="L9395" s="11" t="str">
        <f t="shared" ca="1" si="648"/>
        <v>H</v>
      </c>
      <c r="M9395" s="11"/>
      <c r="N9395" s="11">
        <v>9394</v>
      </c>
      <c r="O9395" s="12">
        <f t="shared" ca="1" si="660"/>
        <v>-0.61006076678797583</v>
      </c>
      <c r="P9395" s="12">
        <f t="shared" ca="1" si="661"/>
        <v>1.415334521777792</v>
      </c>
      <c r="Q9395" s="11" t="str">
        <f t="shared" ca="1" si="649"/>
        <v>H</v>
      </c>
    </row>
    <row r="9396" spans="9:17" x14ac:dyDescent="0.25">
      <c r="I9396" s="11">
        <v>9395</v>
      </c>
      <c r="J9396" s="11">
        <f t="shared" ca="1" si="658"/>
        <v>5.1053868343896913E-2</v>
      </c>
      <c r="K9396" s="11">
        <f t="shared" ca="1" si="659"/>
        <v>1.8941318541299992</v>
      </c>
      <c r="L9396" s="11" t="str">
        <f t="shared" ca="1" si="648"/>
        <v>H</v>
      </c>
      <c r="M9396" s="11"/>
      <c r="N9396" s="11">
        <v>9395</v>
      </c>
      <c r="O9396" s="12">
        <f t="shared" ca="1" si="660"/>
        <v>-0.87798252373759955</v>
      </c>
      <c r="P9396" s="12">
        <f t="shared" ca="1" si="661"/>
        <v>-1.7577344114519637</v>
      </c>
      <c r="Q9396" s="11" t="str">
        <f t="shared" ca="1" si="649"/>
        <v>A</v>
      </c>
    </row>
    <row r="9397" spans="9:17" x14ac:dyDescent="0.25">
      <c r="I9397" s="11">
        <v>9396</v>
      </c>
      <c r="J9397" s="11">
        <f t="shared" ca="1" si="658"/>
        <v>1.5524676269358526</v>
      </c>
      <c r="K9397" s="11">
        <f t="shared" ca="1" si="659"/>
        <v>0.49567661601151425</v>
      </c>
      <c r="L9397" s="11" t="str">
        <f t="shared" ca="1" si="648"/>
        <v>A</v>
      </c>
      <c r="M9397" s="11"/>
      <c r="N9397" s="11">
        <v>9396</v>
      </c>
      <c r="O9397" s="12">
        <f t="shared" ca="1" si="660"/>
        <v>1.493083909057813</v>
      </c>
      <c r="P9397" s="12">
        <f t="shared" ca="1" si="661"/>
        <v>0.41501395670036012</v>
      </c>
      <c r="Q9397" s="11" t="str">
        <f t="shared" ca="1" si="649"/>
        <v>A</v>
      </c>
    </row>
    <row r="9398" spans="9:17" x14ac:dyDescent="0.25">
      <c r="I9398" s="11">
        <v>9397</v>
      </c>
      <c r="J9398" s="11">
        <f t="shared" ca="1" si="658"/>
        <v>2.1333829647803682</v>
      </c>
      <c r="K9398" s="11">
        <f t="shared" ca="1" si="659"/>
        <v>0.7041289735378542</v>
      </c>
      <c r="L9398" s="11" t="str">
        <f t="shared" ca="1" si="648"/>
        <v>A</v>
      </c>
      <c r="M9398" s="11"/>
      <c r="N9398" s="11">
        <v>9397</v>
      </c>
      <c r="O9398" s="12">
        <f t="shared" ca="1" si="660"/>
        <v>2.8655379612686795</v>
      </c>
      <c r="P9398" s="12">
        <f t="shared" ca="1" si="661"/>
        <v>4.0488606872604791</v>
      </c>
      <c r="Q9398" s="11" t="str">
        <f t="shared" ca="1" si="649"/>
        <v>H</v>
      </c>
    </row>
    <row r="9399" spans="9:17" x14ac:dyDescent="0.25">
      <c r="I9399" s="11">
        <v>9398</v>
      </c>
      <c r="J9399" s="11">
        <f t="shared" ca="1" si="658"/>
        <v>-0.59929821567170405</v>
      </c>
      <c r="K9399" s="11">
        <f t="shared" ca="1" si="659"/>
        <v>0.67010564221944247</v>
      </c>
      <c r="L9399" s="11" t="str">
        <f t="shared" ca="1" si="648"/>
        <v>H</v>
      </c>
      <c r="M9399" s="11"/>
      <c r="N9399" s="11">
        <v>9398</v>
      </c>
      <c r="O9399" s="12">
        <f t="shared" ca="1" si="660"/>
        <v>1.8267151038506768</v>
      </c>
      <c r="P9399" s="12">
        <f t="shared" ca="1" si="661"/>
        <v>0.6208824772681566</v>
      </c>
      <c r="Q9399" s="11" t="str">
        <f t="shared" ca="1" si="649"/>
        <v>A</v>
      </c>
    </row>
    <row r="9400" spans="9:17" x14ac:dyDescent="0.25">
      <c r="I9400" s="11">
        <v>9399</v>
      </c>
      <c r="J9400" s="11">
        <f t="shared" ca="1" si="658"/>
        <v>-1.1810587091422242E-2</v>
      </c>
      <c r="K9400" s="11">
        <f t="shared" ca="1" si="659"/>
        <v>3.1003032536387867</v>
      </c>
      <c r="L9400" s="11" t="str">
        <f t="shared" ca="1" si="648"/>
        <v>H</v>
      </c>
      <c r="M9400" s="11"/>
      <c r="N9400" s="11">
        <v>9399</v>
      </c>
      <c r="O9400" s="12">
        <f t="shared" ca="1" si="660"/>
        <v>0.15504126186587652</v>
      </c>
      <c r="P9400" s="12">
        <f t="shared" ca="1" si="661"/>
        <v>0.6447550495514851</v>
      </c>
      <c r="Q9400" s="11" t="str">
        <f t="shared" ca="1" si="649"/>
        <v>H</v>
      </c>
    </row>
    <row r="9401" spans="9:17" x14ac:dyDescent="0.25">
      <c r="I9401" s="11">
        <v>9400</v>
      </c>
      <c r="J9401" s="11">
        <f t="shared" ca="1" si="658"/>
        <v>-2.0843998135352981E-2</v>
      </c>
      <c r="K9401" s="11">
        <f t="shared" ca="1" si="659"/>
        <v>6.8510602414237454E-2</v>
      </c>
      <c r="L9401" s="11" t="str">
        <f t="shared" ca="1" si="648"/>
        <v>H</v>
      </c>
      <c r="M9401" s="11"/>
      <c r="N9401" s="11">
        <v>9400</v>
      </c>
      <c r="O9401" s="12">
        <f t="shared" ca="1" si="660"/>
        <v>0.53866587810945254</v>
      </c>
      <c r="P9401" s="12">
        <f t="shared" ca="1" si="661"/>
        <v>-0.68131137477397608</v>
      </c>
      <c r="Q9401" s="11" t="str">
        <f t="shared" ca="1" si="649"/>
        <v>A</v>
      </c>
    </row>
    <row r="9402" spans="9:17" x14ac:dyDescent="0.25">
      <c r="I9402" s="11">
        <v>9401</v>
      </c>
      <c r="J9402" s="11">
        <f t="shared" ca="1" si="658"/>
        <v>3.2086531272145113</v>
      </c>
      <c r="K9402" s="11">
        <f t="shared" ca="1" si="659"/>
        <v>1.9529734222490231</v>
      </c>
      <c r="L9402" s="11" t="str">
        <f t="shared" ca="1" si="648"/>
        <v>A</v>
      </c>
      <c r="M9402" s="11"/>
      <c r="N9402" s="11">
        <v>9401</v>
      </c>
      <c r="O9402" s="12">
        <f t="shared" ca="1" si="660"/>
        <v>-1.9726899195015435</v>
      </c>
      <c r="P9402" s="12">
        <f t="shared" ca="1" si="661"/>
        <v>1.9994194397539766</v>
      </c>
      <c r="Q9402" s="11" t="str">
        <f t="shared" ca="1" si="649"/>
        <v>H</v>
      </c>
    </row>
    <row r="9403" spans="9:17" x14ac:dyDescent="0.25">
      <c r="I9403" s="11">
        <v>9402</v>
      </c>
      <c r="J9403" s="11">
        <f t="shared" ca="1" si="658"/>
        <v>0.28826170383173921</v>
      </c>
      <c r="K9403" s="11">
        <f t="shared" ca="1" si="659"/>
        <v>3.9350109840083318</v>
      </c>
      <c r="L9403" s="11" t="str">
        <f t="shared" ca="1" si="648"/>
        <v>H</v>
      </c>
      <c r="M9403" s="11"/>
      <c r="N9403" s="11">
        <v>9402</v>
      </c>
      <c r="O9403" s="12">
        <f t="shared" ca="1" si="660"/>
        <v>-0.84462576826410696</v>
      </c>
      <c r="P9403" s="12">
        <f t="shared" ca="1" si="661"/>
        <v>1.1839354834191373</v>
      </c>
      <c r="Q9403" s="11" t="str">
        <f t="shared" ca="1" si="649"/>
        <v>H</v>
      </c>
    </row>
    <row r="9404" spans="9:17" x14ac:dyDescent="0.25">
      <c r="I9404" s="11">
        <v>9403</v>
      </c>
      <c r="J9404" s="11">
        <f t="shared" ca="1" si="658"/>
        <v>3.2749396651432168</v>
      </c>
      <c r="K9404" s="11">
        <f t="shared" ca="1" si="659"/>
        <v>0.97924013214032568</v>
      </c>
      <c r="L9404" s="11" t="str">
        <f t="shared" ca="1" si="648"/>
        <v>A</v>
      </c>
      <c r="M9404" s="11"/>
      <c r="N9404" s="11">
        <v>9403</v>
      </c>
      <c r="O9404" s="12">
        <f t="shared" ca="1" si="660"/>
        <v>0.31486222733898683</v>
      </c>
      <c r="P9404" s="12">
        <f t="shared" ca="1" si="661"/>
        <v>2.1203213984848759</v>
      </c>
      <c r="Q9404" s="11" t="str">
        <f t="shared" ca="1" si="649"/>
        <v>H</v>
      </c>
    </row>
    <row r="9405" spans="9:17" x14ac:dyDescent="0.25">
      <c r="I9405" s="11">
        <v>9404</v>
      </c>
      <c r="J9405" s="11">
        <f t="shared" ca="1" si="658"/>
        <v>-0.47096679398368846</v>
      </c>
      <c r="K9405" s="11">
        <f t="shared" ca="1" si="659"/>
        <v>2.3667904126594674</v>
      </c>
      <c r="L9405" s="11" t="str">
        <f t="shared" ca="1" si="648"/>
        <v>H</v>
      </c>
      <c r="M9405" s="11"/>
      <c r="N9405" s="11">
        <v>9404</v>
      </c>
      <c r="O9405" s="12">
        <f t="shared" ca="1" si="660"/>
        <v>0.59014653799500527</v>
      </c>
      <c r="P9405" s="12">
        <f t="shared" ca="1" si="661"/>
        <v>1.2248806484891581</v>
      </c>
      <c r="Q9405" s="11" t="str">
        <f t="shared" ca="1" si="649"/>
        <v>H</v>
      </c>
    </row>
    <row r="9406" spans="9:17" x14ac:dyDescent="0.25">
      <c r="I9406" s="11">
        <v>9405</v>
      </c>
      <c r="J9406" s="11">
        <f t="shared" ca="1" si="658"/>
        <v>0.39775942629833105</v>
      </c>
      <c r="K9406" s="11">
        <f t="shared" ca="1" si="659"/>
        <v>-0.76910177188692908</v>
      </c>
      <c r="L9406" s="11" t="str">
        <f t="shared" ca="1" si="648"/>
        <v>A</v>
      </c>
      <c r="M9406" s="11"/>
      <c r="N9406" s="11">
        <v>9405</v>
      </c>
      <c r="O9406" s="12">
        <f t="shared" ca="1" si="660"/>
        <v>3.186065730024068</v>
      </c>
      <c r="P9406" s="12">
        <f t="shared" ca="1" si="661"/>
        <v>-0.94405449193558555</v>
      </c>
      <c r="Q9406" s="11" t="str">
        <f t="shared" ca="1" si="649"/>
        <v>A</v>
      </c>
    </row>
    <row r="9407" spans="9:17" x14ac:dyDescent="0.25">
      <c r="I9407" s="11">
        <v>9406</v>
      </c>
      <c r="J9407" s="11">
        <f t="shared" ca="1" si="658"/>
        <v>0.89066988567756766</v>
      </c>
      <c r="K9407" s="11">
        <f t="shared" ca="1" si="659"/>
        <v>0.52184641165744683</v>
      </c>
      <c r="L9407" s="11" t="str">
        <f t="shared" ca="1" si="648"/>
        <v>A</v>
      </c>
      <c r="M9407" s="11"/>
      <c r="N9407" s="11">
        <v>9406</v>
      </c>
      <c r="O9407" s="12">
        <f t="shared" ca="1" si="660"/>
        <v>-0.99743532219706688</v>
      </c>
      <c r="P9407" s="12">
        <f t="shared" ca="1" si="661"/>
        <v>2.6145489850446602</v>
      </c>
      <c r="Q9407" s="11" t="str">
        <f t="shared" ca="1" si="649"/>
        <v>H</v>
      </c>
    </row>
    <row r="9408" spans="9:17" x14ac:dyDescent="0.25">
      <c r="I9408" s="11">
        <v>9407</v>
      </c>
      <c r="J9408" s="11">
        <f t="shared" ca="1" si="658"/>
        <v>1.1925784219868538</v>
      </c>
      <c r="K9408" s="11">
        <f t="shared" ca="1" si="659"/>
        <v>4.3595186461354727</v>
      </c>
      <c r="L9408" s="11" t="str">
        <f t="shared" ca="1" si="648"/>
        <v>H</v>
      </c>
      <c r="M9408" s="11"/>
      <c r="N9408" s="11">
        <v>9407</v>
      </c>
      <c r="O9408" s="12">
        <f t="shared" ca="1" si="660"/>
        <v>-0.45209471059621575</v>
      </c>
      <c r="P9408" s="12">
        <f t="shared" ca="1" si="661"/>
        <v>0.3656386292015168</v>
      </c>
      <c r="Q9408" s="11" t="str">
        <f t="shared" ca="1" si="649"/>
        <v>H</v>
      </c>
    </row>
    <row r="9409" spans="9:17" x14ac:dyDescent="0.25">
      <c r="I9409" s="11">
        <v>9408</v>
      </c>
      <c r="J9409" s="11">
        <f t="shared" ca="1" si="658"/>
        <v>-2.1470225694047107</v>
      </c>
      <c r="K9409" s="11">
        <f t="shared" ca="1" si="659"/>
        <v>0.76175634405836634</v>
      </c>
      <c r="L9409" s="11" t="str">
        <f t="shared" ca="1" si="648"/>
        <v>H</v>
      </c>
      <c r="M9409" s="11"/>
      <c r="N9409" s="11">
        <v>9408</v>
      </c>
      <c r="O9409" s="12">
        <f t="shared" ca="1" si="660"/>
        <v>1.6698366287003092</v>
      </c>
      <c r="P9409" s="12">
        <f t="shared" ca="1" si="661"/>
        <v>0.21628502537215399</v>
      </c>
      <c r="Q9409" s="11" t="str">
        <f t="shared" ca="1" si="649"/>
        <v>A</v>
      </c>
    </row>
    <row r="9410" spans="9:17" x14ac:dyDescent="0.25">
      <c r="I9410" s="11">
        <v>9409</v>
      </c>
      <c r="J9410" s="11">
        <f t="shared" ca="1" si="658"/>
        <v>3.2782220563014941</v>
      </c>
      <c r="K9410" s="11">
        <f t="shared" ca="1" si="659"/>
        <v>3.2012623135902509</v>
      </c>
      <c r="L9410" s="11" t="str">
        <f t="shared" ca="1" si="648"/>
        <v>A</v>
      </c>
      <c r="M9410" s="11"/>
      <c r="N9410" s="11">
        <v>9409</v>
      </c>
      <c r="O9410" s="12">
        <f t="shared" ca="1" si="660"/>
        <v>-0.14215476010833106</v>
      </c>
      <c r="P9410" s="12">
        <f t="shared" ca="1" si="661"/>
        <v>1.0959486875652844</v>
      </c>
      <c r="Q9410" s="11" t="str">
        <f t="shared" ca="1" si="649"/>
        <v>H</v>
      </c>
    </row>
    <row r="9411" spans="9:17" x14ac:dyDescent="0.25">
      <c r="I9411" s="11">
        <v>9410</v>
      </c>
      <c r="J9411" s="11">
        <f t="shared" ref="J9411:J9474" ca="1" si="662">NORMINV(RAND(), $D$3,$F$3)</f>
        <v>0.80988120341026737</v>
      </c>
      <c r="K9411" s="11">
        <f t="shared" ref="K9411:K9474" ca="1" si="663">NORMINV(RAND(), $D$2,$F$2)</f>
        <v>3.0014047232273704</v>
      </c>
      <c r="L9411" s="11" t="str">
        <f t="shared" ca="1" si="648"/>
        <v>H</v>
      </c>
      <c r="M9411" s="11"/>
      <c r="N9411" s="11">
        <v>9410</v>
      </c>
      <c r="O9411" s="12">
        <f t="shared" ref="O9411:O9474" ca="1" si="664">NORMINV(RAND(), $D$11,$F$11)</f>
        <v>-0.5810008671925635</v>
      </c>
      <c r="P9411" s="12">
        <f t="shared" ref="P9411:P9474" ca="1" si="665">NORMINV(RAND(), $D$10,$F$10)</f>
        <v>1.1939207017449978</v>
      </c>
      <c r="Q9411" s="11" t="str">
        <f t="shared" ca="1" si="649"/>
        <v>H</v>
      </c>
    </row>
    <row r="9412" spans="9:17" x14ac:dyDescent="0.25">
      <c r="I9412" s="11">
        <v>9411</v>
      </c>
      <c r="J9412" s="11">
        <f t="shared" ca="1" si="662"/>
        <v>2.4641715216337361</v>
      </c>
      <c r="K9412" s="11">
        <f t="shared" ca="1" si="663"/>
        <v>2.8068681441091519</v>
      </c>
      <c r="L9412" s="11" t="str">
        <f t="shared" ca="1" si="648"/>
        <v>H</v>
      </c>
      <c r="M9412" s="11"/>
      <c r="N9412" s="11">
        <v>9411</v>
      </c>
      <c r="O9412" s="12">
        <f t="shared" ca="1" si="664"/>
        <v>0.15896518138570215</v>
      </c>
      <c r="P9412" s="12">
        <f t="shared" ca="1" si="665"/>
        <v>1.6848946411935413</v>
      </c>
      <c r="Q9412" s="11" t="str">
        <f t="shared" ca="1" si="649"/>
        <v>H</v>
      </c>
    </row>
    <row r="9413" spans="9:17" x14ac:dyDescent="0.25">
      <c r="I9413" s="11">
        <v>9412</v>
      </c>
      <c r="J9413" s="11">
        <f t="shared" ca="1" si="662"/>
        <v>1.3176062249058527</v>
      </c>
      <c r="K9413" s="11">
        <f t="shared" ca="1" si="663"/>
        <v>0.62984227072709364</v>
      </c>
      <c r="L9413" s="11" t="str">
        <f t="shared" ca="1" si="648"/>
        <v>A</v>
      </c>
      <c r="M9413" s="11"/>
      <c r="N9413" s="11">
        <v>9412</v>
      </c>
      <c r="O9413" s="12">
        <f t="shared" ca="1" si="664"/>
        <v>-1.1326366466213236</v>
      </c>
      <c r="P9413" s="12">
        <f t="shared" ca="1" si="665"/>
        <v>3.9127199160159165</v>
      </c>
      <c r="Q9413" s="11" t="str">
        <f t="shared" ca="1" si="649"/>
        <v>H</v>
      </c>
    </row>
    <row r="9414" spans="9:17" x14ac:dyDescent="0.25">
      <c r="I9414" s="11">
        <v>9413</v>
      </c>
      <c r="J9414" s="11">
        <f t="shared" ca="1" si="662"/>
        <v>2.0520124213067246</v>
      </c>
      <c r="K9414" s="11">
        <f t="shared" ca="1" si="663"/>
        <v>2.5865640099042047</v>
      </c>
      <c r="L9414" s="11" t="str">
        <f t="shared" ca="1" si="648"/>
        <v>H</v>
      </c>
      <c r="M9414" s="11"/>
      <c r="N9414" s="11">
        <v>9413</v>
      </c>
      <c r="O9414" s="12">
        <f t="shared" ca="1" si="664"/>
        <v>0.15072367203351311</v>
      </c>
      <c r="P9414" s="12">
        <f t="shared" ca="1" si="665"/>
        <v>0.36707622179384591</v>
      </c>
      <c r="Q9414" s="11" t="str">
        <f t="shared" ca="1" si="649"/>
        <v>H</v>
      </c>
    </row>
    <row r="9415" spans="9:17" x14ac:dyDescent="0.25">
      <c r="I9415" s="11">
        <v>9414</v>
      </c>
      <c r="J9415" s="11">
        <f t="shared" ca="1" si="662"/>
        <v>2.5271220388215601</v>
      </c>
      <c r="K9415" s="11">
        <f t="shared" ca="1" si="663"/>
        <v>-0.1080971493906433</v>
      </c>
      <c r="L9415" s="11" t="str">
        <f t="shared" ca="1" si="648"/>
        <v>A</v>
      </c>
      <c r="M9415" s="11"/>
      <c r="N9415" s="11">
        <v>9414</v>
      </c>
      <c r="O9415" s="12">
        <f t="shared" ca="1" si="664"/>
        <v>0.66904185381424042</v>
      </c>
      <c r="P9415" s="12">
        <f t="shared" ca="1" si="665"/>
        <v>0.95984371894773768</v>
      </c>
      <c r="Q9415" s="11" t="str">
        <f t="shared" ca="1" si="649"/>
        <v>H</v>
      </c>
    </row>
    <row r="9416" spans="9:17" x14ac:dyDescent="0.25">
      <c r="I9416" s="11">
        <v>9415</v>
      </c>
      <c r="J9416" s="11">
        <f t="shared" ca="1" si="662"/>
        <v>1.9031315841901129</v>
      </c>
      <c r="K9416" s="11">
        <f t="shared" ca="1" si="663"/>
        <v>1.978829464599964</v>
      </c>
      <c r="L9416" s="11" t="str">
        <f t="shared" ca="1" si="648"/>
        <v>H</v>
      </c>
      <c r="M9416" s="11"/>
      <c r="N9416" s="11">
        <v>9415</v>
      </c>
      <c r="O9416" s="12">
        <f t="shared" ca="1" si="664"/>
        <v>2.4758942827327766</v>
      </c>
      <c r="P9416" s="12">
        <f t="shared" ca="1" si="665"/>
        <v>1.9578750070373316</v>
      </c>
      <c r="Q9416" s="11" t="str">
        <f t="shared" ca="1" si="649"/>
        <v>A</v>
      </c>
    </row>
    <row r="9417" spans="9:17" x14ac:dyDescent="0.25">
      <c r="I9417" s="11">
        <v>9416</v>
      </c>
      <c r="J9417" s="11">
        <f t="shared" ca="1" si="662"/>
        <v>3.0640355440661247</v>
      </c>
      <c r="K9417" s="11">
        <f t="shared" ca="1" si="663"/>
        <v>0.58040474746873572</v>
      </c>
      <c r="L9417" s="11" t="str">
        <f t="shared" ca="1" si="648"/>
        <v>A</v>
      </c>
      <c r="M9417" s="11"/>
      <c r="N9417" s="11">
        <v>9416</v>
      </c>
      <c r="O9417" s="12">
        <f t="shared" ca="1" si="664"/>
        <v>2.3917695005968849</v>
      </c>
      <c r="P9417" s="12">
        <f t="shared" ca="1" si="665"/>
        <v>-0.57865863143988472</v>
      </c>
      <c r="Q9417" s="11" t="str">
        <f t="shared" ca="1" si="649"/>
        <v>A</v>
      </c>
    </row>
    <row r="9418" spans="9:17" x14ac:dyDescent="0.25">
      <c r="I9418" s="11">
        <v>9417</v>
      </c>
      <c r="J9418" s="11">
        <f t="shared" ca="1" si="662"/>
        <v>4.265765425830125</v>
      </c>
      <c r="K9418" s="11">
        <f t="shared" ca="1" si="663"/>
        <v>1.9484259568886173</v>
      </c>
      <c r="L9418" s="11" t="str">
        <f t="shared" ca="1" si="648"/>
        <v>A</v>
      </c>
      <c r="M9418" s="11"/>
      <c r="N9418" s="11">
        <v>9417</v>
      </c>
      <c r="O9418" s="12">
        <f t="shared" ca="1" si="664"/>
        <v>2.5357751196453462</v>
      </c>
      <c r="P9418" s="12">
        <f t="shared" ca="1" si="665"/>
        <v>1.5080486661522841E-2</v>
      </c>
      <c r="Q9418" s="11" t="str">
        <f t="shared" ca="1" si="649"/>
        <v>A</v>
      </c>
    </row>
    <row r="9419" spans="9:17" x14ac:dyDescent="0.25">
      <c r="I9419" s="11">
        <v>9418</v>
      </c>
      <c r="J9419" s="11">
        <f t="shared" ca="1" si="662"/>
        <v>-1.5591696101200343</v>
      </c>
      <c r="K9419" s="11">
        <f t="shared" ca="1" si="663"/>
        <v>4.57613276728791</v>
      </c>
      <c r="L9419" s="11" t="str">
        <f t="shared" ca="1" si="648"/>
        <v>H</v>
      </c>
      <c r="M9419" s="11"/>
      <c r="N9419" s="11">
        <v>9418</v>
      </c>
      <c r="O9419" s="12">
        <f t="shared" ca="1" si="664"/>
        <v>-1.5219180135139461</v>
      </c>
      <c r="P9419" s="12">
        <f t="shared" ca="1" si="665"/>
        <v>4.2106655819853733E-2</v>
      </c>
      <c r="Q9419" s="11" t="str">
        <f t="shared" ca="1" si="649"/>
        <v>H</v>
      </c>
    </row>
    <row r="9420" spans="9:17" x14ac:dyDescent="0.25">
      <c r="I9420" s="11">
        <v>9419</v>
      </c>
      <c r="J9420" s="11">
        <f t="shared" ca="1" si="662"/>
        <v>1.3117999829535414</v>
      </c>
      <c r="K9420" s="11">
        <f t="shared" ca="1" si="663"/>
        <v>2.416213613356037</v>
      </c>
      <c r="L9420" s="11" t="str">
        <f t="shared" ca="1" si="648"/>
        <v>H</v>
      </c>
      <c r="M9420" s="11"/>
      <c r="N9420" s="11">
        <v>9419</v>
      </c>
      <c r="O9420" s="12">
        <f t="shared" ca="1" si="664"/>
        <v>2.345678067238735</v>
      </c>
      <c r="P9420" s="12">
        <f t="shared" ca="1" si="665"/>
        <v>2.1993860398408458</v>
      </c>
      <c r="Q9420" s="11" t="str">
        <f t="shared" ca="1" si="649"/>
        <v>A</v>
      </c>
    </row>
    <row r="9421" spans="9:17" x14ac:dyDescent="0.25">
      <c r="I9421" s="11">
        <v>9420</v>
      </c>
      <c r="J9421" s="11">
        <f t="shared" ca="1" si="662"/>
        <v>1.5364624927261961</v>
      </c>
      <c r="K9421" s="11">
        <f t="shared" ca="1" si="663"/>
        <v>3.6940622316487399</v>
      </c>
      <c r="L9421" s="11" t="str">
        <f t="shared" ca="1" si="648"/>
        <v>H</v>
      </c>
      <c r="M9421" s="11"/>
      <c r="N9421" s="11">
        <v>9420</v>
      </c>
      <c r="O9421" s="12">
        <f t="shared" ca="1" si="664"/>
        <v>-8.4025921568940398E-2</v>
      </c>
      <c r="P9421" s="12">
        <f t="shared" ca="1" si="665"/>
        <v>-0.4730293342503431</v>
      </c>
      <c r="Q9421" s="11" t="str">
        <f t="shared" ca="1" si="649"/>
        <v>A</v>
      </c>
    </row>
    <row r="9422" spans="9:17" x14ac:dyDescent="0.25">
      <c r="I9422" s="11">
        <v>9421</v>
      </c>
      <c r="J9422" s="11">
        <f t="shared" ca="1" si="662"/>
        <v>-0.19531330236324529</v>
      </c>
      <c r="K9422" s="11">
        <f t="shared" ca="1" si="663"/>
        <v>2.1148224348323064</v>
      </c>
      <c r="L9422" s="11" t="str">
        <f t="shared" ca="1" si="648"/>
        <v>H</v>
      </c>
      <c r="M9422" s="11"/>
      <c r="N9422" s="11">
        <v>9421</v>
      </c>
      <c r="O9422" s="12">
        <f t="shared" ca="1" si="664"/>
        <v>1.6167671894089883</v>
      </c>
      <c r="P9422" s="12">
        <f t="shared" ca="1" si="665"/>
        <v>3.8989367210996377</v>
      </c>
      <c r="Q9422" s="11" t="str">
        <f t="shared" ca="1" si="649"/>
        <v>H</v>
      </c>
    </row>
    <row r="9423" spans="9:17" x14ac:dyDescent="0.25">
      <c r="I9423" s="11">
        <v>9422</v>
      </c>
      <c r="J9423" s="11">
        <f t="shared" ca="1" si="662"/>
        <v>1.5042582000730316</v>
      </c>
      <c r="K9423" s="11">
        <f t="shared" ca="1" si="663"/>
        <v>1.2417936207870417</v>
      </c>
      <c r="L9423" s="11" t="str">
        <f t="shared" ca="1" si="648"/>
        <v>A</v>
      </c>
      <c r="M9423" s="11"/>
      <c r="N9423" s="11">
        <v>9422</v>
      </c>
      <c r="O9423" s="12">
        <f t="shared" ca="1" si="664"/>
        <v>0.55917911739763881</v>
      </c>
      <c r="P9423" s="12">
        <f t="shared" ca="1" si="665"/>
        <v>0.91856700227244892</v>
      </c>
      <c r="Q9423" s="11" t="str">
        <f t="shared" ca="1" si="649"/>
        <v>H</v>
      </c>
    </row>
    <row r="9424" spans="9:17" x14ac:dyDescent="0.25">
      <c r="I9424" s="11">
        <v>9423</v>
      </c>
      <c r="J9424" s="11">
        <f t="shared" ca="1" si="662"/>
        <v>0.7457340648922931</v>
      </c>
      <c r="K9424" s="11">
        <f t="shared" ca="1" si="663"/>
        <v>-0.97394755393108667</v>
      </c>
      <c r="L9424" s="11" t="str">
        <f t="shared" ca="1" si="648"/>
        <v>A</v>
      </c>
      <c r="M9424" s="11"/>
      <c r="N9424" s="11">
        <v>9423</v>
      </c>
      <c r="O9424" s="12">
        <f t="shared" ca="1" si="664"/>
        <v>1.0675120348083498</v>
      </c>
      <c r="P9424" s="12">
        <f t="shared" ca="1" si="665"/>
        <v>3.7498667530604761</v>
      </c>
      <c r="Q9424" s="11" t="str">
        <f t="shared" ca="1" si="649"/>
        <v>H</v>
      </c>
    </row>
    <row r="9425" spans="9:17" x14ac:dyDescent="0.25">
      <c r="I9425" s="11">
        <v>9424</v>
      </c>
      <c r="J9425" s="11">
        <f t="shared" ca="1" si="662"/>
        <v>1.8602513101584619</v>
      </c>
      <c r="K9425" s="11">
        <f t="shared" ca="1" si="663"/>
        <v>0.91115933857574283</v>
      </c>
      <c r="L9425" s="11" t="str">
        <f t="shared" ca="1" si="648"/>
        <v>A</v>
      </c>
      <c r="M9425" s="11"/>
      <c r="N9425" s="11">
        <v>9424</v>
      </c>
      <c r="O9425" s="12">
        <f t="shared" ca="1" si="664"/>
        <v>-0.74449984447069539</v>
      </c>
      <c r="P9425" s="12">
        <f t="shared" ca="1" si="665"/>
        <v>0.94300521816288396</v>
      </c>
      <c r="Q9425" s="11" t="str">
        <f t="shared" ca="1" si="649"/>
        <v>H</v>
      </c>
    </row>
    <row r="9426" spans="9:17" x14ac:dyDescent="0.25">
      <c r="I9426" s="11">
        <v>9425</v>
      </c>
      <c r="J9426" s="11">
        <f t="shared" ca="1" si="662"/>
        <v>0.18611886686846313</v>
      </c>
      <c r="K9426" s="11">
        <f t="shared" ca="1" si="663"/>
        <v>0.84590433463392634</v>
      </c>
      <c r="L9426" s="11" t="str">
        <f t="shared" ca="1" si="648"/>
        <v>H</v>
      </c>
      <c r="M9426" s="11"/>
      <c r="N9426" s="11">
        <v>9425</v>
      </c>
      <c r="O9426" s="12">
        <f t="shared" ca="1" si="664"/>
        <v>1.5198063676541016</v>
      </c>
      <c r="P9426" s="12">
        <f t="shared" ca="1" si="665"/>
        <v>2.837930554773092</v>
      </c>
      <c r="Q9426" s="11" t="str">
        <f t="shared" ca="1" si="649"/>
        <v>H</v>
      </c>
    </row>
    <row r="9427" spans="9:17" x14ac:dyDescent="0.25">
      <c r="I9427" s="11">
        <v>9426</v>
      </c>
      <c r="J9427" s="11">
        <f t="shared" ca="1" si="662"/>
        <v>2.4524429480788039</v>
      </c>
      <c r="K9427" s="11">
        <f t="shared" ca="1" si="663"/>
        <v>2.4664493578022735</v>
      </c>
      <c r="L9427" s="11" t="str">
        <f t="shared" ca="1" si="648"/>
        <v>H</v>
      </c>
      <c r="M9427" s="11"/>
      <c r="N9427" s="11">
        <v>9426</v>
      </c>
      <c r="O9427" s="12">
        <f t="shared" ca="1" si="664"/>
        <v>0.32068413577031285</v>
      </c>
      <c r="P9427" s="12">
        <f t="shared" ca="1" si="665"/>
        <v>3.0164650382155349</v>
      </c>
      <c r="Q9427" s="11" t="str">
        <f t="shared" ca="1" si="649"/>
        <v>H</v>
      </c>
    </row>
    <row r="9428" spans="9:17" x14ac:dyDescent="0.25">
      <c r="I9428" s="11">
        <v>9427</v>
      </c>
      <c r="J9428" s="11">
        <f t="shared" ca="1" si="662"/>
        <v>1.0434228321874586</v>
      </c>
      <c r="K9428" s="11">
        <f t="shared" ca="1" si="663"/>
        <v>2.1787051671492499</v>
      </c>
      <c r="L9428" s="11" t="str">
        <f t="shared" ca="1" si="648"/>
        <v>H</v>
      </c>
      <c r="M9428" s="11"/>
      <c r="N9428" s="11">
        <v>9427</v>
      </c>
      <c r="O9428" s="12">
        <f t="shared" ca="1" si="664"/>
        <v>-1.3651397685660893</v>
      </c>
      <c r="P9428" s="12">
        <f t="shared" ca="1" si="665"/>
        <v>-9.9067374729821411E-2</v>
      </c>
      <c r="Q9428" s="11" t="str">
        <f t="shared" ca="1" si="649"/>
        <v>H</v>
      </c>
    </row>
    <row r="9429" spans="9:17" x14ac:dyDescent="0.25">
      <c r="I9429" s="11">
        <v>9428</v>
      </c>
      <c r="J9429" s="11">
        <f t="shared" ca="1" si="662"/>
        <v>1.6583411892419853E-2</v>
      </c>
      <c r="K9429" s="11">
        <f t="shared" ca="1" si="663"/>
        <v>3.4659012678537877</v>
      </c>
      <c r="L9429" s="11" t="str">
        <f t="shared" ca="1" si="648"/>
        <v>H</v>
      </c>
      <c r="M9429" s="11"/>
      <c r="N9429" s="11">
        <v>9428</v>
      </c>
      <c r="O9429" s="12">
        <f t="shared" ca="1" si="664"/>
        <v>1.4585414436369555</v>
      </c>
      <c r="P9429" s="12">
        <f t="shared" ca="1" si="665"/>
        <v>3.0944930462644908</v>
      </c>
      <c r="Q9429" s="11" t="str">
        <f t="shared" ca="1" si="649"/>
        <v>H</v>
      </c>
    </row>
    <row r="9430" spans="9:17" x14ac:dyDescent="0.25">
      <c r="I9430" s="11">
        <v>9429</v>
      </c>
      <c r="J9430" s="11">
        <f t="shared" ca="1" si="662"/>
        <v>1.8671678123831517</v>
      </c>
      <c r="K9430" s="11">
        <f t="shared" ca="1" si="663"/>
        <v>3.1613455619928259</v>
      </c>
      <c r="L9430" s="11" t="str">
        <f t="shared" ca="1" si="648"/>
        <v>H</v>
      </c>
      <c r="M9430" s="11"/>
      <c r="N9430" s="11">
        <v>9429</v>
      </c>
      <c r="O9430" s="12">
        <f t="shared" ca="1" si="664"/>
        <v>1.6976205442255272</v>
      </c>
      <c r="P9430" s="12">
        <f t="shared" ca="1" si="665"/>
        <v>-0.11461290671410063</v>
      </c>
      <c r="Q9430" s="11" t="str">
        <f t="shared" ca="1" si="649"/>
        <v>A</v>
      </c>
    </row>
    <row r="9431" spans="9:17" x14ac:dyDescent="0.25">
      <c r="I9431" s="11">
        <v>9430</v>
      </c>
      <c r="J9431" s="11">
        <f t="shared" ca="1" si="662"/>
        <v>0.17977677328000474</v>
      </c>
      <c r="K9431" s="11">
        <f t="shared" ca="1" si="663"/>
        <v>1.445784638758089</v>
      </c>
      <c r="L9431" s="11" t="str">
        <f t="shared" ca="1" si="648"/>
        <v>H</v>
      </c>
      <c r="M9431" s="11"/>
      <c r="N9431" s="11">
        <v>9430</v>
      </c>
      <c r="O9431" s="12">
        <f t="shared" ca="1" si="664"/>
        <v>1.9073988261279451</v>
      </c>
      <c r="P9431" s="12">
        <f t="shared" ca="1" si="665"/>
        <v>0.32806995308278553</v>
      </c>
      <c r="Q9431" s="11" t="str">
        <f t="shared" ca="1" si="649"/>
        <v>A</v>
      </c>
    </row>
    <row r="9432" spans="9:17" x14ac:dyDescent="0.25">
      <c r="I9432" s="11">
        <v>9431</v>
      </c>
      <c r="J9432" s="11">
        <f t="shared" ca="1" si="662"/>
        <v>0.46457187110759285</v>
      </c>
      <c r="K9432" s="11">
        <f t="shared" ca="1" si="663"/>
        <v>3.323245878329423</v>
      </c>
      <c r="L9432" s="11" t="str">
        <f t="shared" ca="1" si="648"/>
        <v>H</v>
      </c>
      <c r="M9432" s="11"/>
      <c r="N9432" s="11">
        <v>9431</v>
      </c>
      <c r="O9432" s="12">
        <f t="shared" ca="1" si="664"/>
        <v>2.404281131582553</v>
      </c>
      <c r="P9432" s="12">
        <f t="shared" ca="1" si="665"/>
        <v>0.25112600738646429</v>
      </c>
      <c r="Q9432" s="11" t="str">
        <f t="shared" ca="1" si="649"/>
        <v>A</v>
      </c>
    </row>
    <row r="9433" spans="9:17" x14ac:dyDescent="0.25">
      <c r="I9433" s="11">
        <v>9432</v>
      </c>
      <c r="J9433" s="11">
        <f t="shared" ca="1" si="662"/>
        <v>4.1614567155039035</v>
      </c>
      <c r="K9433" s="11">
        <f t="shared" ca="1" si="663"/>
        <v>0.75996573425806746</v>
      </c>
      <c r="L9433" s="11" t="str">
        <f t="shared" ca="1" si="648"/>
        <v>A</v>
      </c>
      <c r="M9433" s="11"/>
      <c r="N9433" s="11">
        <v>9432</v>
      </c>
      <c r="O9433" s="12">
        <f t="shared" ca="1" si="664"/>
        <v>0.59372044815995439</v>
      </c>
      <c r="P9433" s="12">
        <f t="shared" ca="1" si="665"/>
        <v>0.58796382406944603</v>
      </c>
      <c r="Q9433" s="11" t="str">
        <f t="shared" ca="1" si="649"/>
        <v>A</v>
      </c>
    </row>
    <row r="9434" spans="9:17" x14ac:dyDescent="0.25">
      <c r="I9434" s="11">
        <v>9433</v>
      </c>
      <c r="J9434" s="11">
        <f t="shared" ca="1" si="662"/>
        <v>4.4769746109312258</v>
      </c>
      <c r="K9434" s="11">
        <f t="shared" ca="1" si="663"/>
        <v>1.8052870831716989</v>
      </c>
      <c r="L9434" s="11" t="str">
        <f t="shared" ca="1" si="648"/>
        <v>A</v>
      </c>
      <c r="M9434" s="11"/>
      <c r="N9434" s="11">
        <v>9433</v>
      </c>
      <c r="O9434" s="12">
        <f t="shared" ca="1" si="664"/>
        <v>-0.18904635853437735</v>
      </c>
      <c r="P9434" s="12">
        <f t="shared" ca="1" si="665"/>
        <v>0.804982175987763</v>
      </c>
      <c r="Q9434" s="11" t="str">
        <f t="shared" ca="1" si="649"/>
        <v>H</v>
      </c>
    </row>
    <row r="9435" spans="9:17" x14ac:dyDescent="0.25">
      <c r="I9435" s="11">
        <v>9434</v>
      </c>
      <c r="J9435" s="11">
        <f t="shared" ca="1" si="662"/>
        <v>2.2248694492503724</v>
      </c>
      <c r="K9435" s="11">
        <f t="shared" ca="1" si="663"/>
        <v>2.9808851318126299</v>
      </c>
      <c r="L9435" s="11" t="str">
        <f t="shared" ca="1" si="648"/>
        <v>H</v>
      </c>
      <c r="M9435" s="11"/>
      <c r="N9435" s="11">
        <v>9434</v>
      </c>
      <c r="O9435" s="12">
        <f t="shared" ca="1" si="664"/>
        <v>-0.18487435035019473</v>
      </c>
      <c r="P9435" s="12">
        <f t="shared" ca="1" si="665"/>
        <v>1.7332354000411678</v>
      </c>
      <c r="Q9435" s="11" t="str">
        <f t="shared" ca="1" si="649"/>
        <v>H</v>
      </c>
    </row>
    <row r="9436" spans="9:17" x14ac:dyDescent="0.25">
      <c r="I9436" s="11">
        <v>9435</v>
      </c>
      <c r="J9436" s="11">
        <f t="shared" ca="1" si="662"/>
        <v>0.22778930791257668</v>
      </c>
      <c r="K9436" s="11">
        <f t="shared" ca="1" si="663"/>
        <v>0.29194335224974477</v>
      </c>
      <c r="L9436" s="11" t="str">
        <f t="shared" ca="1" si="648"/>
        <v>H</v>
      </c>
      <c r="M9436" s="11"/>
      <c r="N9436" s="11">
        <v>9435</v>
      </c>
      <c r="O9436" s="12">
        <f t="shared" ca="1" si="664"/>
        <v>0.26193066438053308</v>
      </c>
      <c r="P9436" s="12">
        <f t="shared" ca="1" si="665"/>
        <v>1.2276113880659665</v>
      </c>
      <c r="Q9436" s="11" t="str">
        <f t="shared" ca="1" si="649"/>
        <v>H</v>
      </c>
    </row>
    <row r="9437" spans="9:17" x14ac:dyDescent="0.25">
      <c r="I9437" s="11">
        <v>9436</v>
      </c>
      <c r="J9437" s="11">
        <f t="shared" ca="1" si="662"/>
        <v>1.0679728032065847</v>
      </c>
      <c r="K9437" s="11">
        <f t="shared" ca="1" si="663"/>
        <v>3.4726900551348487</v>
      </c>
      <c r="L9437" s="11" t="str">
        <f t="shared" ref="L9437:L9691" ca="1" si="666">IF(J9437&gt;K9437, "A", IF(J9437=K9437, "T", "H"))</f>
        <v>H</v>
      </c>
      <c r="M9437" s="11"/>
      <c r="N9437" s="11">
        <v>9436</v>
      </c>
      <c r="O9437" s="12">
        <f t="shared" ca="1" si="664"/>
        <v>0.65355978240618362</v>
      </c>
      <c r="P9437" s="12">
        <f t="shared" ca="1" si="665"/>
        <v>-0.19356566850034218</v>
      </c>
      <c r="Q9437" s="11" t="str">
        <f t="shared" ref="Q9437:Q9691" ca="1" si="667">IF(O9437&gt;P9437, "A", IF(O9437=P9437, "T", "H"))</f>
        <v>A</v>
      </c>
    </row>
    <row r="9438" spans="9:17" x14ac:dyDescent="0.25">
      <c r="I9438" s="11">
        <v>9437</v>
      </c>
      <c r="J9438" s="11">
        <f t="shared" ca="1" si="662"/>
        <v>2.2687277154104808</v>
      </c>
      <c r="K9438" s="11">
        <f t="shared" ca="1" si="663"/>
        <v>1.0177669648653929</v>
      </c>
      <c r="L9438" s="11" t="str">
        <f t="shared" ca="1" si="666"/>
        <v>A</v>
      </c>
      <c r="M9438" s="11"/>
      <c r="N9438" s="11">
        <v>9437</v>
      </c>
      <c r="O9438" s="12">
        <f t="shared" ca="1" si="664"/>
        <v>-1.1197173663872237</v>
      </c>
      <c r="P9438" s="12">
        <f t="shared" ca="1" si="665"/>
        <v>0.32591755254239474</v>
      </c>
      <c r="Q9438" s="11" t="str">
        <f t="shared" ca="1" si="667"/>
        <v>H</v>
      </c>
    </row>
    <row r="9439" spans="9:17" x14ac:dyDescent="0.25">
      <c r="I9439" s="11">
        <v>9438</v>
      </c>
      <c r="J9439" s="11">
        <f t="shared" ca="1" si="662"/>
        <v>-1.0526072096758878</v>
      </c>
      <c r="K9439" s="11">
        <f t="shared" ca="1" si="663"/>
        <v>3.2517429728422735</v>
      </c>
      <c r="L9439" s="11" t="str">
        <f t="shared" ca="1" si="666"/>
        <v>H</v>
      </c>
      <c r="M9439" s="11"/>
      <c r="N9439" s="11">
        <v>9438</v>
      </c>
      <c r="O9439" s="12">
        <f t="shared" ca="1" si="664"/>
        <v>4.4750791199114746</v>
      </c>
      <c r="P9439" s="12">
        <f t="shared" ca="1" si="665"/>
        <v>0.6238560556587136</v>
      </c>
      <c r="Q9439" s="11" t="str">
        <f t="shared" ca="1" si="667"/>
        <v>A</v>
      </c>
    </row>
    <row r="9440" spans="9:17" x14ac:dyDescent="0.25">
      <c r="I9440" s="11">
        <v>9439</v>
      </c>
      <c r="J9440" s="11">
        <f t="shared" ca="1" si="662"/>
        <v>0.24507175892135047</v>
      </c>
      <c r="K9440" s="11">
        <f t="shared" ca="1" si="663"/>
        <v>3.6657421127516998</v>
      </c>
      <c r="L9440" s="11" t="str">
        <f t="shared" ca="1" si="666"/>
        <v>H</v>
      </c>
      <c r="M9440" s="11"/>
      <c r="N9440" s="11">
        <v>9439</v>
      </c>
      <c r="O9440" s="12">
        <f t="shared" ca="1" si="664"/>
        <v>-1.5005221683080816</v>
      </c>
      <c r="P9440" s="12">
        <f t="shared" ca="1" si="665"/>
        <v>1.4337097999976391</v>
      </c>
      <c r="Q9440" s="11" t="str">
        <f t="shared" ca="1" si="667"/>
        <v>H</v>
      </c>
    </row>
    <row r="9441" spans="9:17" x14ac:dyDescent="0.25">
      <c r="I9441" s="11">
        <v>9440</v>
      </c>
      <c r="J9441" s="11">
        <f t="shared" ca="1" si="662"/>
        <v>-0.29292210083670567</v>
      </c>
      <c r="K9441" s="11">
        <f t="shared" ca="1" si="663"/>
        <v>2.5565509448310375</v>
      </c>
      <c r="L9441" s="11" t="str">
        <f t="shared" ca="1" si="666"/>
        <v>H</v>
      </c>
      <c r="M9441" s="11"/>
      <c r="N9441" s="11">
        <v>9440</v>
      </c>
      <c r="O9441" s="12">
        <f t="shared" ca="1" si="664"/>
        <v>-0.31925626977799093</v>
      </c>
      <c r="P9441" s="12">
        <f t="shared" ca="1" si="665"/>
        <v>2.5220469220774389</v>
      </c>
      <c r="Q9441" s="11" t="str">
        <f t="shared" ca="1" si="667"/>
        <v>H</v>
      </c>
    </row>
    <row r="9442" spans="9:17" x14ac:dyDescent="0.25">
      <c r="I9442" s="11">
        <v>9441</v>
      </c>
      <c r="J9442" s="11">
        <f t="shared" ca="1" si="662"/>
        <v>0.35404892227803952</v>
      </c>
      <c r="K9442" s="11">
        <f t="shared" ca="1" si="663"/>
        <v>2.4789343935862953</v>
      </c>
      <c r="L9442" s="11" t="str">
        <f t="shared" ca="1" si="666"/>
        <v>H</v>
      </c>
      <c r="M9442" s="11"/>
      <c r="N9442" s="11">
        <v>9441</v>
      </c>
      <c r="O9442" s="12">
        <f t="shared" ca="1" si="664"/>
        <v>1.1928430611196639E-3</v>
      </c>
      <c r="P9442" s="12">
        <f t="shared" ca="1" si="665"/>
        <v>1.1142170836119338</v>
      </c>
      <c r="Q9442" s="11" t="str">
        <f t="shared" ca="1" si="667"/>
        <v>H</v>
      </c>
    </row>
    <row r="9443" spans="9:17" x14ac:dyDescent="0.25">
      <c r="I9443" s="11">
        <v>9442</v>
      </c>
      <c r="J9443" s="11">
        <f t="shared" ca="1" si="662"/>
        <v>-5.4756197611691593E-2</v>
      </c>
      <c r="K9443" s="11">
        <f t="shared" ca="1" si="663"/>
        <v>2.9986243011764979</v>
      </c>
      <c r="L9443" s="11" t="str">
        <f t="shared" ca="1" si="666"/>
        <v>H</v>
      </c>
      <c r="M9443" s="11"/>
      <c r="N9443" s="11">
        <v>9442</v>
      </c>
      <c r="O9443" s="12">
        <f t="shared" ca="1" si="664"/>
        <v>2.6389285551065567E-2</v>
      </c>
      <c r="P9443" s="12">
        <f t="shared" ca="1" si="665"/>
        <v>4.8711228827306163E-2</v>
      </c>
      <c r="Q9443" s="11" t="str">
        <f t="shared" ca="1" si="667"/>
        <v>H</v>
      </c>
    </row>
    <row r="9444" spans="9:17" x14ac:dyDescent="0.25">
      <c r="I9444" s="11">
        <v>9443</v>
      </c>
      <c r="J9444" s="11">
        <f t="shared" ca="1" si="662"/>
        <v>1.0450836628950029</v>
      </c>
      <c r="K9444" s="11">
        <f t="shared" ca="1" si="663"/>
        <v>4.2785363420457792</v>
      </c>
      <c r="L9444" s="11" t="str">
        <f t="shared" ca="1" si="666"/>
        <v>H</v>
      </c>
      <c r="M9444" s="11"/>
      <c r="N9444" s="11">
        <v>9443</v>
      </c>
      <c r="O9444" s="12">
        <f t="shared" ca="1" si="664"/>
        <v>-0.70194636819269385</v>
      </c>
      <c r="P9444" s="12">
        <f t="shared" ca="1" si="665"/>
        <v>0.73355344058106264</v>
      </c>
      <c r="Q9444" s="11" t="str">
        <f t="shared" ca="1" si="667"/>
        <v>H</v>
      </c>
    </row>
    <row r="9445" spans="9:17" x14ac:dyDescent="0.25">
      <c r="I9445" s="11">
        <v>9444</v>
      </c>
      <c r="J9445" s="11">
        <f t="shared" ca="1" si="662"/>
        <v>-0.51665279629511363</v>
      </c>
      <c r="K9445" s="11">
        <f t="shared" ca="1" si="663"/>
        <v>1.9754658964173997</v>
      </c>
      <c r="L9445" s="11" t="str">
        <f t="shared" ca="1" si="666"/>
        <v>H</v>
      </c>
      <c r="M9445" s="11"/>
      <c r="N9445" s="11">
        <v>9444</v>
      </c>
      <c r="O9445" s="12">
        <f t="shared" ca="1" si="664"/>
        <v>2.162087277038534</v>
      </c>
      <c r="P9445" s="12">
        <f t="shared" ca="1" si="665"/>
        <v>1.0828801173047384</v>
      </c>
      <c r="Q9445" s="11" t="str">
        <f t="shared" ca="1" si="667"/>
        <v>A</v>
      </c>
    </row>
    <row r="9446" spans="9:17" x14ac:dyDescent="0.25">
      <c r="I9446" s="11">
        <v>9445</v>
      </c>
      <c r="J9446" s="11">
        <f t="shared" ca="1" si="662"/>
        <v>1.7687792690411759</v>
      </c>
      <c r="K9446" s="11">
        <f t="shared" ca="1" si="663"/>
        <v>2.0823984623341332</v>
      </c>
      <c r="L9446" s="11" t="str">
        <f t="shared" ca="1" si="666"/>
        <v>H</v>
      </c>
      <c r="M9446" s="11"/>
      <c r="N9446" s="11">
        <v>9445</v>
      </c>
      <c r="O9446" s="12">
        <f t="shared" ca="1" si="664"/>
        <v>-1.1778746617202847</v>
      </c>
      <c r="P9446" s="12">
        <f t="shared" ca="1" si="665"/>
        <v>2.1388315078396607</v>
      </c>
      <c r="Q9446" s="11" t="str">
        <f t="shared" ca="1" si="667"/>
        <v>H</v>
      </c>
    </row>
    <row r="9447" spans="9:17" x14ac:dyDescent="0.25">
      <c r="I9447" s="11">
        <v>9446</v>
      </c>
      <c r="J9447" s="11">
        <f t="shared" ca="1" si="662"/>
        <v>-0.73561342261291862</v>
      </c>
      <c r="K9447" s="11">
        <f t="shared" ca="1" si="663"/>
        <v>1.1359141163716333</v>
      </c>
      <c r="L9447" s="11" t="str">
        <f t="shared" ca="1" si="666"/>
        <v>H</v>
      </c>
      <c r="M9447" s="11"/>
      <c r="N9447" s="11">
        <v>9446</v>
      </c>
      <c r="O9447" s="12">
        <f t="shared" ca="1" si="664"/>
        <v>1.6604887680702687</v>
      </c>
      <c r="P9447" s="12">
        <f t="shared" ca="1" si="665"/>
        <v>1.8020940709775854</v>
      </c>
      <c r="Q9447" s="11" t="str">
        <f t="shared" ca="1" si="667"/>
        <v>H</v>
      </c>
    </row>
    <row r="9448" spans="9:17" x14ac:dyDescent="0.25">
      <c r="I9448" s="11">
        <v>9447</v>
      </c>
      <c r="J9448" s="11">
        <f t="shared" ca="1" si="662"/>
        <v>1.1304332655167026</v>
      </c>
      <c r="K9448" s="11">
        <f t="shared" ca="1" si="663"/>
        <v>2.6790722549935371</v>
      </c>
      <c r="L9448" s="11" t="str">
        <f t="shared" ca="1" si="666"/>
        <v>H</v>
      </c>
      <c r="M9448" s="11"/>
      <c r="N9448" s="11">
        <v>9447</v>
      </c>
      <c r="O9448" s="12">
        <f t="shared" ca="1" si="664"/>
        <v>0.92431376492491479</v>
      </c>
      <c r="P9448" s="12">
        <f t="shared" ca="1" si="665"/>
        <v>1.8479820087021939</v>
      </c>
      <c r="Q9448" s="11" t="str">
        <f t="shared" ca="1" si="667"/>
        <v>H</v>
      </c>
    </row>
    <row r="9449" spans="9:17" x14ac:dyDescent="0.25">
      <c r="I9449" s="11">
        <v>9448</v>
      </c>
      <c r="J9449" s="11">
        <f t="shared" ca="1" si="662"/>
        <v>1.4130688750399947</v>
      </c>
      <c r="K9449" s="11">
        <f t="shared" ca="1" si="663"/>
        <v>2.166821405823677</v>
      </c>
      <c r="L9449" s="11" t="str">
        <f t="shared" ca="1" si="666"/>
        <v>H</v>
      </c>
      <c r="M9449" s="11"/>
      <c r="N9449" s="11">
        <v>9448</v>
      </c>
      <c r="O9449" s="12">
        <f t="shared" ca="1" si="664"/>
        <v>0.7228321286131858</v>
      </c>
      <c r="P9449" s="12">
        <f t="shared" ca="1" si="665"/>
        <v>-1.0495198953971983</v>
      </c>
      <c r="Q9449" s="11" t="str">
        <f t="shared" ca="1" si="667"/>
        <v>A</v>
      </c>
    </row>
    <row r="9450" spans="9:17" x14ac:dyDescent="0.25">
      <c r="I9450" s="11">
        <v>9449</v>
      </c>
      <c r="J9450" s="11">
        <f t="shared" ca="1" si="662"/>
        <v>0.78619008453648753</v>
      </c>
      <c r="K9450" s="11">
        <f t="shared" ca="1" si="663"/>
        <v>0.17074421065142764</v>
      </c>
      <c r="L9450" s="11" t="str">
        <f t="shared" ca="1" si="666"/>
        <v>A</v>
      </c>
      <c r="M9450" s="11"/>
      <c r="N9450" s="11">
        <v>9449</v>
      </c>
      <c r="O9450" s="12">
        <f t="shared" ca="1" si="664"/>
        <v>-0.45867314616876431</v>
      </c>
      <c r="P9450" s="12">
        <f t="shared" ca="1" si="665"/>
        <v>1.0288757246890954</v>
      </c>
      <c r="Q9450" s="11" t="str">
        <f t="shared" ca="1" si="667"/>
        <v>H</v>
      </c>
    </row>
    <row r="9451" spans="9:17" x14ac:dyDescent="0.25">
      <c r="I9451" s="11">
        <v>9450</v>
      </c>
      <c r="J9451" s="11">
        <f t="shared" ca="1" si="662"/>
        <v>2.0798422081223835</v>
      </c>
      <c r="K9451" s="11">
        <f t="shared" ca="1" si="663"/>
        <v>2.7757634470338708</v>
      </c>
      <c r="L9451" s="11" t="str">
        <f t="shared" ca="1" si="666"/>
        <v>H</v>
      </c>
      <c r="M9451" s="11"/>
      <c r="N9451" s="11">
        <v>9450</v>
      </c>
      <c r="O9451" s="12">
        <f t="shared" ca="1" si="664"/>
        <v>-1.089478015955168</v>
      </c>
      <c r="P9451" s="12">
        <f t="shared" ca="1" si="665"/>
        <v>2.4876616082157939</v>
      </c>
      <c r="Q9451" s="11" t="str">
        <f t="shared" ca="1" si="667"/>
        <v>H</v>
      </c>
    </row>
    <row r="9452" spans="9:17" x14ac:dyDescent="0.25">
      <c r="I9452" s="11">
        <v>9451</v>
      </c>
      <c r="J9452" s="11">
        <f t="shared" ca="1" si="662"/>
        <v>-0.10989375255938161</v>
      </c>
      <c r="K9452" s="11">
        <f t="shared" ca="1" si="663"/>
        <v>1.4899163297208478</v>
      </c>
      <c r="L9452" s="11" t="str">
        <f t="shared" ca="1" si="666"/>
        <v>H</v>
      </c>
      <c r="M9452" s="11"/>
      <c r="N9452" s="11">
        <v>9451</v>
      </c>
      <c r="O9452" s="12">
        <f t="shared" ca="1" si="664"/>
        <v>1.4775468734186179</v>
      </c>
      <c r="P9452" s="12">
        <f t="shared" ca="1" si="665"/>
        <v>0.17626105116867952</v>
      </c>
      <c r="Q9452" s="11" t="str">
        <f t="shared" ca="1" si="667"/>
        <v>A</v>
      </c>
    </row>
    <row r="9453" spans="9:17" x14ac:dyDescent="0.25">
      <c r="I9453" s="11">
        <v>9452</v>
      </c>
      <c r="J9453" s="11">
        <f t="shared" ca="1" si="662"/>
        <v>3.199397068788965</v>
      </c>
      <c r="K9453" s="11">
        <f t="shared" ca="1" si="663"/>
        <v>1.5437746306420159</v>
      </c>
      <c r="L9453" s="11" t="str">
        <f t="shared" ca="1" si="666"/>
        <v>A</v>
      </c>
      <c r="M9453" s="11"/>
      <c r="N9453" s="11">
        <v>9452</v>
      </c>
      <c r="O9453" s="12">
        <f t="shared" ca="1" si="664"/>
        <v>1.4646925669003372</v>
      </c>
      <c r="P9453" s="12">
        <f t="shared" ca="1" si="665"/>
        <v>2.710212297393241</v>
      </c>
      <c r="Q9453" s="11" t="str">
        <f t="shared" ca="1" si="667"/>
        <v>H</v>
      </c>
    </row>
    <row r="9454" spans="9:17" x14ac:dyDescent="0.25">
      <c r="I9454" s="11">
        <v>9453</v>
      </c>
      <c r="J9454" s="11">
        <f t="shared" ca="1" si="662"/>
        <v>2.7700182278258394</v>
      </c>
      <c r="K9454" s="11">
        <f t="shared" ca="1" si="663"/>
        <v>1.0065301967849969</v>
      </c>
      <c r="L9454" s="11" t="str">
        <f t="shared" ca="1" si="666"/>
        <v>A</v>
      </c>
      <c r="M9454" s="11"/>
      <c r="N9454" s="11">
        <v>9453</v>
      </c>
      <c r="O9454" s="12">
        <f t="shared" ca="1" si="664"/>
        <v>1.5072892502247566</v>
      </c>
      <c r="P9454" s="12">
        <f t="shared" ca="1" si="665"/>
        <v>0.91732209143354493</v>
      </c>
      <c r="Q9454" s="11" t="str">
        <f t="shared" ca="1" si="667"/>
        <v>A</v>
      </c>
    </row>
    <row r="9455" spans="9:17" x14ac:dyDescent="0.25">
      <c r="I9455" s="11">
        <v>9454</v>
      </c>
      <c r="J9455" s="11">
        <f t="shared" ca="1" si="662"/>
        <v>0.12112465589862309</v>
      </c>
      <c r="K9455" s="11">
        <f t="shared" ca="1" si="663"/>
        <v>1.5643194412724271</v>
      </c>
      <c r="L9455" s="11" t="str">
        <f t="shared" ca="1" si="666"/>
        <v>H</v>
      </c>
      <c r="M9455" s="11"/>
      <c r="N9455" s="11">
        <v>9454</v>
      </c>
      <c r="O9455" s="12">
        <f t="shared" ca="1" si="664"/>
        <v>1.0923307329967993</v>
      </c>
      <c r="P9455" s="12">
        <f t="shared" ca="1" si="665"/>
        <v>0.61370636784720589</v>
      </c>
      <c r="Q9455" s="11" t="str">
        <f t="shared" ca="1" si="667"/>
        <v>A</v>
      </c>
    </row>
    <row r="9456" spans="9:17" x14ac:dyDescent="0.25">
      <c r="I9456" s="11">
        <v>9455</v>
      </c>
      <c r="J9456" s="11">
        <f t="shared" ca="1" si="662"/>
        <v>0.19786047083574232</v>
      </c>
      <c r="K9456" s="11">
        <f t="shared" ca="1" si="663"/>
        <v>1.685372367880503</v>
      </c>
      <c r="L9456" s="11" t="str">
        <f t="shared" ca="1" si="666"/>
        <v>H</v>
      </c>
      <c r="M9456" s="11"/>
      <c r="N9456" s="11">
        <v>9455</v>
      </c>
      <c r="O9456" s="12">
        <f t="shared" ca="1" si="664"/>
        <v>0.50556256979134795</v>
      </c>
      <c r="P9456" s="12">
        <f t="shared" ca="1" si="665"/>
        <v>0.83685916808551919</v>
      </c>
      <c r="Q9456" s="11" t="str">
        <f t="shared" ca="1" si="667"/>
        <v>H</v>
      </c>
    </row>
    <row r="9457" spans="9:17" x14ac:dyDescent="0.25">
      <c r="I9457" s="11">
        <v>9456</v>
      </c>
      <c r="J9457" s="11">
        <f t="shared" ca="1" si="662"/>
        <v>2.1501856394972099</v>
      </c>
      <c r="K9457" s="11">
        <f t="shared" ca="1" si="663"/>
        <v>0.66245791614881688</v>
      </c>
      <c r="L9457" s="11" t="str">
        <f t="shared" ca="1" si="666"/>
        <v>A</v>
      </c>
      <c r="M9457" s="11"/>
      <c r="N9457" s="11">
        <v>9456</v>
      </c>
      <c r="O9457" s="12">
        <f t="shared" ca="1" si="664"/>
        <v>1.7861895881340946</v>
      </c>
      <c r="P9457" s="12">
        <f t="shared" ca="1" si="665"/>
        <v>-0.28226398113136786</v>
      </c>
      <c r="Q9457" s="11" t="str">
        <f t="shared" ca="1" si="667"/>
        <v>A</v>
      </c>
    </row>
    <row r="9458" spans="9:17" x14ac:dyDescent="0.25">
      <c r="I9458" s="11">
        <v>9457</v>
      </c>
      <c r="J9458" s="11">
        <f t="shared" ca="1" si="662"/>
        <v>-0.58910269956790928</v>
      </c>
      <c r="K9458" s="11">
        <f t="shared" ca="1" si="663"/>
        <v>2.8494246757728399</v>
      </c>
      <c r="L9458" s="11" t="str">
        <f t="shared" ca="1" si="666"/>
        <v>H</v>
      </c>
      <c r="M9458" s="11"/>
      <c r="N9458" s="11">
        <v>9457</v>
      </c>
      <c r="O9458" s="12">
        <f t="shared" ca="1" si="664"/>
        <v>0.64140019072259835</v>
      </c>
      <c r="P9458" s="12">
        <f t="shared" ca="1" si="665"/>
        <v>-9.5442431066250055E-2</v>
      </c>
      <c r="Q9458" s="11" t="str">
        <f t="shared" ca="1" si="667"/>
        <v>A</v>
      </c>
    </row>
    <row r="9459" spans="9:17" x14ac:dyDescent="0.25">
      <c r="I9459" s="11">
        <v>9458</v>
      </c>
      <c r="J9459" s="11">
        <f t="shared" ca="1" si="662"/>
        <v>-1.0839578178096567</v>
      </c>
      <c r="K9459" s="11">
        <f t="shared" ca="1" si="663"/>
        <v>1.5587400398494318</v>
      </c>
      <c r="L9459" s="11" t="str">
        <f t="shared" ca="1" si="666"/>
        <v>H</v>
      </c>
      <c r="M9459" s="11"/>
      <c r="N9459" s="11">
        <v>9458</v>
      </c>
      <c r="O9459" s="12">
        <f t="shared" ca="1" si="664"/>
        <v>1.6662246757431292</v>
      </c>
      <c r="P9459" s="12">
        <f t="shared" ca="1" si="665"/>
        <v>3.7013778547511453</v>
      </c>
      <c r="Q9459" s="11" t="str">
        <f t="shared" ca="1" si="667"/>
        <v>H</v>
      </c>
    </row>
    <row r="9460" spans="9:17" x14ac:dyDescent="0.25">
      <c r="I9460" s="11">
        <v>9459</v>
      </c>
      <c r="J9460" s="11">
        <f t="shared" ca="1" si="662"/>
        <v>1.2139286947027699</v>
      </c>
      <c r="K9460" s="11">
        <f t="shared" ca="1" si="663"/>
        <v>1.749317773004391</v>
      </c>
      <c r="L9460" s="11" t="str">
        <f t="shared" ca="1" si="666"/>
        <v>H</v>
      </c>
      <c r="M9460" s="11"/>
      <c r="N9460" s="11">
        <v>9459</v>
      </c>
      <c r="O9460" s="12">
        <f t="shared" ca="1" si="664"/>
        <v>7.6336413153858362E-2</v>
      </c>
      <c r="P9460" s="12">
        <f t="shared" ca="1" si="665"/>
        <v>0.17890497809786443</v>
      </c>
      <c r="Q9460" s="11" t="str">
        <f t="shared" ca="1" si="667"/>
        <v>H</v>
      </c>
    </row>
    <row r="9461" spans="9:17" x14ac:dyDescent="0.25">
      <c r="I9461" s="11">
        <v>9460</v>
      </c>
      <c r="J9461" s="11">
        <f t="shared" ca="1" si="662"/>
        <v>1.4714601981130297</v>
      </c>
      <c r="K9461" s="11">
        <f t="shared" ca="1" si="663"/>
        <v>0.81574058789045112</v>
      </c>
      <c r="L9461" s="11" t="str">
        <f t="shared" ca="1" si="666"/>
        <v>A</v>
      </c>
      <c r="M9461" s="11"/>
      <c r="N9461" s="11">
        <v>9460</v>
      </c>
      <c r="O9461" s="12">
        <f t="shared" ca="1" si="664"/>
        <v>0.11074087289810525</v>
      </c>
      <c r="P9461" s="12">
        <f t="shared" ca="1" si="665"/>
        <v>1.7541007224730927</v>
      </c>
      <c r="Q9461" s="11" t="str">
        <f t="shared" ca="1" si="667"/>
        <v>H</v>
      </c>
    </row>
    <row r="9462" spans="9:17" x14ac:dyDescent="0.25">
      <c r="I9462" s="11">
        <v>9461</v>
      </c>
      <c r="J9462" s="11">
        <f t="shared" ca="1" si="662"/>
        <v>8.4174332271267027E-2</v>
      </c>
      <c r="K9462" s="11">
        <f t="shared" ca="1" si="663"/>
        <v>3.6390109354307096</v>
      </c>
      <c r="L9462" s="11" t="str">
        <f t="shared" ca="1" si="666"/>
        <v>H</v>
      </c>
      <c r="M9462" s="11"/>
      <c r="N9462" s="11">
        <v>9461</v>
      </c>
      <c r="O9462" s="12">
        <f t="shared" ca="1" si="664"/>
        <v>1.7871687301036212</v>
      </c>
      <c r="P9462" s="12">
        <f t="shared" ca="1" si="665"/>
        <v>2.9963175690623727</v>
      </c>
      <c r="Q9462" s="11" t="str">
        <f t="shared" ca="1" si="667"/>
        <v>H</v>
      </c>
    </row>
    <row r="9463" spans="9:17" x14ac:dyDescent="0.25">
      <c r="I9463" s="11">
        <v>9462</v>
      </c>
      <c r="J9463" s="11">
        <f t="shared" ca="1" si="662"/>
        <v>2.3922966476350522</v>
      </c>
      <c r="K9463" s="11">
        <f t="shared" ca="1" si="663"/>
        <v>2.6108465234692533</v>
      </c>
      <c r="L9463" s="11" t="str">
        <f t="shared" ca="1" si="666"/>
        <v>H</v>
      </c>
      <c r="M9463" s="11"/>
      <c r="N9463" s="11">
        <v>9462</v>
      </c>
      <c r="O9463" s="12">
        <f t="shared" ca="1" si="664"/>
        <v>-0.61335031185081235</v>
      </c>
      <c r="P9463" s="12">
        <f t="shared" ca="1" si="665"/>
        <v>1.6450538500172245</v>
      </c>
      <c r="Q9463" s="11" t="str">
        <f t="shared" ca="1" si="667"/>
        <v>H</v>
      </c>
    </row>
    <row r="9464" spans="9:17" x14ac:dyDescent="0.25">
      <c r="I9464" s="11">
        <v>9463</v>
      </c>
      <c r="J9464" s="11">
        <f t="shared" ca="1" si="662"/>
        <v>-0.69280175645827258</v>
      </c>
      <c r="K9464" s="11">
        <f t="shared" ca="1" si="663"/>
        <v>1.6226993385415591</v>
      </c>
      <c r="L9464" s="11" t="str">
        <f t="shared" ca="1" si="666"/>
        <v>H</v>
      </c>
      <c r="M9464" s="11"/>
      <c r="N9464" s="11">
        <v>9463</v>
      </c>
      <c r="O9464" s="12">
        <f t="shared" ca="1" si="664"/>
        <v>0.85275414334421895</v>
      </c>
      <c r="P9464" s="12">
        <f t="shared" ca="1" si="665"/>
        <v>2.3912646835751445</v>
      </c>
      <c r="Q9464" s="11" t="str">
        <f t="shared" ca="1" si="667"/>
        <v>H</v>
      </c>
    </row>
    <row r="9465" spans="9:17" x14ac:dyDescent="0.25">
      <c r="I9465" s="11">
        <v>9464</v>
      </c>
      <c r="J9465" s="11">
        <f t="shared" ca="1" si="662"/>
        <v>0.38446004685614488</v>
      </c>
      <c r="K9465" s="11">
        <f t="shared" ca="1" si="663"/>
        <v>3.4244972060513788</v>
      </c>
      <c r="L9465" s="11" t="str">
        <f t="shared" ca="1" si="666"/>
        <v>H</v>
      </c>
      <c r="M9465" s="11"/>
      <c r="N9465" s="11">
        <v>9464</v>
      </c>
      <c r="O9465" s="12">
        <f t="shared" ca="1" si="664"/>
        <v>1.6132677140552314</v>
      </c>
      <c r="P9465" s="12">
        <f t="shared" ca="1" si="665"/>
        <v>0.98455376636949621</v>
      </c>
      <c r="Q9465" s="11" t="str">
        <f t="shared" ca="1" si="667"/>
        <v>A</v>
      </c>
    </row>
    <row r="9466" spans="9:17" x14ac:dyDescent="0.25">
      <c r="I9466" s="11">
        <v>9465</v>
      </c>
      <c r="J9466" s="11">
        <f t="shared" ca="1" si="662"/>
        <v>8.8472286437626613E-2</v>
      </c>
      <c r="K9466" s="11">
        <f t="shared" ca="1" si="663"/>
        <v>3.1118483483449926</v>
      </c>
      <c r="L9466" s="11" t="str">
        <f t="shared" ca="1" si="666"/>
        <v>H</v>
      </c>
      <c r="M9466" s="11"/>
      <c r="N9466" s="11">
        <v>9465</v>
      </c>
      <c r="O9466" s="12">
        <f t="shared" ca="1" si="664"/>
        <v>-1.1030952314826132</v>
      </c>
      <c r="P9466" s="12">
        <f t="shared" ca="1" si="665"/>
        <v>0.89225752126546687</v>
      </c>
      <c r="Q9466" s="11" t="str">
        <f t="shared" ca="1" si="667"/>
        <v>H</v>
      </c>
    </row>
    <row r="9467" spans="9:17" x14ac:dyDescent="0.25">
      <c r="I9467" s="11">
        <v>9466</v>
      </c>
      <c r="J9467" s="11">
        <f t="shared" ca="1" si="662"/>
        <v>0.64299258690074823</v>
      </c>
      <c r="K9467" s="11">
        <f t="shared" ca="1" si="663"/>
        <v>1.0415654432825834</v>
      </c>
      <c r="L9467" s="11" t="str">
        <f t="shared" ca="1" si="666"/>
        <v>H</v>
      </c>
      <c r="M9467" s="11"/>
      <c r="N9467" s="11">
        <v>9466</v>
      </c>
      <c r="O9467" s="12">
        <f t="shared" ca="1" si="664"/>
        <v>1.9285031956664949</v>
      </c>
      <c r="P9467" s="12">
        <f t="shared" ca="1" si="665"/>
        <v>-0.14831802831942298</v>
      </c>
      <c r="Q9467" s="11" t="str">
        <f t="shared" ca="1" si="667"/>
        <v>A</v>
      </c>
    </row>
    <row r="9468" spans="9:17" x14ac:dyDescent="0.25">
      <c r="I9468" s="11">
        <v>9467</v>
      </c>
      <c r="J9468" s="11">
        <f t="shared" ca="1" si="662"/>
        <v>1.538802933290889</v>
      </c>
      <c r="K9468" s="11">
        <f t="shared" ca="1" si="663"/>
        <v>0.9169361869291508</v>
      </c>
      <c r="L9468" s="11" t="str">
        <f t="shared" ca="1" si="666"/>
        <v>A</v>
      </c>
      <c r="M9468" s="11"/>
      <c r="N9468" s="11">
        <v>9467</v>
      </c>
      <c r="O9468" s="12">
        <f t="shared" ca="1" si="664"/>
        <v>-0.81029554163126671</v>
      </c>
      <c r="P9468" s="12">
        <f t="shared" ca="1" si="665"/>
        <v>-0.86103537542464403</v>
      </c>
      <c r="Q9468" s="11" t="str">
        <f t="shared" ca="1" si="667"/>
        <v>A</v>
      </c>
    </row>
    <row r="9469" spans="9:17" x14ac:dyDescent="0.25">
      <c r="I9469" s="11">
        <v>9468</v>
      </c>
      <c r="J9469" s="11">
        <f t="shared" ca="1" si="662"/>
        <v>0.9778360636115293</v>
      </c>
      <c r="K9469" s="11">
        <f t="shared" ca="1" si="663"/>
        <v>2.4616324515694439</v>
      </c>
      <c r="L9469" s="11" t="str">
        <f t="shared" ca="1" si="666"/>
        <v>H</v>
      </c>
      <c r="M9469" s="11"/>
      <c r="N9469" s="11">
        <v>9468</v>
      </c>
      <c r="O9469" s="12">
        <f t="shared" ca="1" si="664"/>
        <v>2.2317429609354016</v>
      </c>
      <c r="P9469" s="12">
        <f t="shared" ca="1" si="665"/>
        <v>2.1676344364823326</v>
      </c>
      <c r="Q9469" s="11" t="str">
        <f t="shared" ca="1" si="667"/>
        <v>A</v>
      </c>
    </row>
    <row r="9470" spans="9:17" x14ac:dyDescent="0.25">
      <c r="I9470" s="11">
        <v>9469</v>
      </c>
      <c r="J9470" s="11">
        <f t="shared" ca="1" si="662"/>
        <v>1.5080686680183346</v>
      </c>
      <c r="K9470" s="11">
        <f t="shared" ca="1" si="663"/>
        <v>2.8263680691039315</v>
      </c>
      <c r="L9470" s="11" t="str">
        <f t="shared" ca="1" si="666"/>
        <v>H</v>
      </c>
      <c r="M9470" s="11"/>
      <c r="N9470" s="11">
        <v>9469</v>
      </c>
      <c r="O9470" s="12">
        <f t="shared" ca="1" si="664"/>
        <v>0.52004930843184682</v>
      </c>
      <c r="P9470" s="12">
        <f t="shared" ca="1" si="665"/>
        <v>4.084362486587608</v>
      </c>
      <c r="Q9470" s="11" t="str">
        <f t="shared" ca="1" si="667"/>
        <v>H</v>
      </c>
    </row>
    <row r="9471" spans="9:17" x14ac:dyDescent="0.25">
      <c r="I9471" s="11">
        <v>9470</v>
      </c>
      <c r="J9471" s="11">
        <f t="shared" ca="1" si="662"/>
        <v>0.73939068048674406</v>
      </c>
      <c r="K9471" s="11">
        <f t="shared" ca="1" si="663"/>
        <v>3.1721917779044229</v>
      </c>
      <c r="L9471" s="11" t="str">
        <f t="shared" ca="1" si="666"/>
        <v>H</v>
      </c>
      <c r="M9471" s="11"/>
      <c r="N9471" s="11">
        <v>9470</v>
      </c>
      <c r="O9471" s="12">
        <f t="shared" ca="1" si="664"/>
        <v>2.8450627023883941</v>
      </c>
      <c r="P9471" s="12">
        <f t="shared" ca="1" si="665"/>
        <v>0.94422227718052354</v>
      </c>
      <c r="Q9471" s="11" t="str">
        <f t="shared" ca="1" si="667"/>
        <v>A</v>
      </c>
    </row>
    <row r="9472" spans="9:17" x14ac:dyDescent="0.25">
      <c r="I9472" s="11">
        <v>9471</v>
      </c>
      <c r="J9472" s="11">
        <f t="shared" ca="1" si="662"/>
        <v>1.625792910800685</v>
      </c>
      <c r="K9472" s="11">
        <f t="shared" ca="1" si="663"/>
        <v>4.665826483606959</v>
      </c>
      <c r="L9472" s="11" t="str">
        <f t="shared" ca="1" si="666"/>
        <v>H</v>
      </c>
      <c r="M9472" s="11"/>
      <c r="N9472" s="11">
        <v>9471</v>
      </c>
      <c r="O9472" s="12">
        <f t="shared" ca="1" si="664"/>
        <v>2.3925406756206691</v>
      </c>
      <c r="P9472" s="12">
        <f t="shared" ca="1" si="665"/>
        <v>1.3321118742865403</v>
      </c>
      <c r="Q9472" s="11" t="str">
        <f t="shared" ca="1" si="667"/>
        <v>A</v>
      </c>
    </row>
    <row r="9473" spans="9:17" x14ac:dyDescent="0.25">
      <c r="I9473" s="11">
        <v>9472</v>
      </c>
      <c r="J9473" s="11">
        <f t="shared" ca="1" si="662"/>
        <v>2.4457319345090855</v>
      </c>
      <c r="K9473" s="11">
        <f t="shared" ca="1" si="663"/>
        <v>3.1291696332058967</v>
      </c>
      <c r="L9473" s="11" t="str">
        <f t="shared" ca="1" si="666"/>
        <v>H</v>
      </c>
      <c r="M9473" s="11"/>
      <c r="N9473" s="11">
        <v>9472</v>
      </c>
      <c r="O9473" s="12">
        <f t="shared" ca="1" si="664"/>
        <v>3.2237048542235893</v>
      </c>
      <c r="P9473" s="12">
        <f t="shared" ca="1" si="665"/>
        <v>1.3748747395430658</v>
      </c>
      <c r="Q9473" s="11" t="str">
        <f t="shared" ca="1" si="667"/>
        <v>A</v>
      </c>
    </row>
    <row r="9474" spans="9:17" x14ac:dyDescent="0.25">
      <c r="I9474" s="11">
        <v>9473</v>
      </c>
      <c r="J9474" s="11">
        <f t="shared" ca="1" si="662"/>
        <v>3.773038430325677</v>
      </c>
      <c r="K9474" s="11">
        <f t="shared" ca="1" si="663"/>
        <v>1.0172669667871665</v>
      </c>
      <c r="L9474" s="11" t="str">
        <f t="shared" ca="1" si="666"/>
        <v>A</v>
      </c>
      <c r="M9474" s="11"/>
      <c r="N9474" s="11">
        <v>9473</v>
      </c>
      <c r="O9474" s="12">
        <f t="shared" ca="1" si="664"/>
        <v>-1.67805070387184</v>
      </c>
      <c r="P9474" s="12">
        <f t="shared" ca="1" si="665"/>
        <v>1.66504094481565</v>
      </c>
      <c r="Q9474" s="11" t="str">
        <f t="shared" ca="1" si="667"/>
        <v>H</v>
      </c>
    </row>
    <row r="9475" spans="9:17" x14ac:dyDescent="0.25">
      <c r="I9475" s="11">
        <v>9474</v>
      </c>
      <c r="J9475" s="11">
        <f t="shared" ref="J9475:J9538" ca="1" si="668">NORMINV(RAND(), $D$3,$F$3)</f>
        <v>0.52666148337531049</v>
      </c>
      <c r="K9475" s="11">
        <f t="shared" ref="K9475:K9538" ca="1" si="669">NORMINV(RAND(), $D$2,$F$2)</f>
        <v>2.9655758577299425</v>
      </c>
      <c r="L9475" s="11" t="str">
        <f t="shared" ca="1" si="666"/>
        <v>H</v>
      </c>
      <c r="M9475" s="11"/>
      <c r="N9475" s="11">
        <v>9474</v>
      </c>
      <c r="O9475" s="12">
        <f t="shared" ref="O9475:O9538" ca="1" si="670">NORMINV(RAND(), $D$11,$F$11)</f>
        <v>2.4204509286962661E-2</v>
      </c>
      <c r="P9475" s="12">
        <f t="shared" ref="P9475:P9538" ca="1" si="671">NORMINV(RAND(), $D$10,$F$10)</f>
        <v>-0.45494228620185817</v>
      </c>
      <c r="Q9475" s="11" t="str">
        <f t="shared" ca="1" si="667"/>
        <v>A</v>
      </c>
    </row>
    <row r="9476" spans="9:17" x14ac:dyDescent="0.25">
      <c r="I9476" s="11">
        <v>9475</v>
      </c>
      <c r="J9476" s="11">
        <f t="shared" ca="1" si="668"/>
        <v>2.0254922384150329</v>
      </c>
      <c r="K9476" s="11">
        <f t="shared" ca="1" si="669"/>
        <v>2.4311053733185601</v>
      </c>
      <c r="L9476" s="11" t="str">
        <f t="shared" ca="1" si="666"/>
        <v>H</v>
      </c>
      <c r="M9476" s="11"/>
      <c r="N9476" s="11">
        <v>9475</v>
      </c>
      <c r="O9476" s="12">
        <f t="shared" ca="1" si="670"/>
        <v>-0.41643731695145236</v>
      </c>
      <c r="P9476" s="12">
        <f t="shared" ca="1" si="671"/>
        <v>1.3067403376612794</v>
      </c>
      <c r="Q9476" s="11" t="str">
        <f t="shared" ca="1" si="667"/>
        <v>H</v>
      </c>
    </row>
    <row r="9477" spans="9:17" x14ac:dyDescent="0.25">
      <c r="I9477" s="11">
        <v>9476</v>
      </c>
      <c r="J9477" s="11">
        <f t="shared" ca="1" si="668"/>
        <v>2.4806505833520491</v>
      </c>
      <c r="K9477" s="11">
        <f t="shared" ca="1" si="669"/>
        <v>3.2078684596912361</v>
      </c>
      <c r="L9477" s="11" t="str">
        <f t="shared" ca="1" si="666"/>
        <v>H</v>
      </c>
      <c r="M9477" s="11"/>
      <c r="N9477" s="11">
        <v>9476</v>
      </c>
      <c r="O9477" s="12">
        <f t="shared" ca="1" si="670"/>
        <v>0.50285357100886863</v>
      </c>
      <c r="P9477" s="12">
        <f t="shared" ca="1" si="671"/>
        <v>1.3408781443804296</v>
      </c>
      <c r="Q9477" s="11" t="str">
        <f t="shared" ca="1" si="667"/>
        <v>H</v>
      </c>
    </row>
    <row r="9478" spans="9:17" x14ac:dyDescent="0.25">
      <c r="I9478" s="11">
        <v>9477</v>
      </c>
      <c r="J9478" s="11">
        <f t="shared" ca="1" si="668"/>
        <v>0.64492167991951876</v>
      </c>
      <c r="K9478" s="11">
        <f t="shared" ca="1" si="669"/>
        <v>1.0777471038493442</v>
      </c>
      <c r="L9478" s="11" t="str">
        <f t="shared" ca="1" si="666"/>
        <v>H</v>
      </c>
      <c r="M9478" s="11"/>
      <c r="N9478" s="11">
        <v>9477</v>
      </c>
      <c r="O9478" s="12">
        <f t="shared" ca="1" si="670"/>
        <v>-0.28387500819804568</v>
      </c>
      <c r="P9478" s="12">
        <f t="shared" ca="1" si="671"/>
        <v>0.63192579315167818</v>
      </c>
      <c r="Q9478" s="11" t="str">
        <f t="shared" ca="1" si="667"/>
        <v>H</v>
      </c>
    </row>
    <row r="9479" spans="9:17" x14ac:dyDescent="0.25">
      <c r="I9479" s="11">
        <v>9478</v>
      </c>
      <c r="J9479" s="11">
        <f t="shared" ca="1" si="668"/>
        <v>2.7315589111239236</v>
      </c>
      <c r="K9479" s="11">
        <f t="shared" ca="1" si="669"/>
        <v>1.5446124186858694</v>
      </c>
      <c r="L9479" s="11" t="str">
        <f t="shared" ca="1" si="666"/>
        <v>A</v>
      </c>
      <c r="M9479" s="11"/>
      <c r="N9479" s="11">
        <v>9478</v>
      </c>
      <c r="O9479" s="12">
        <f t="shared" ca="1" si="670"/>
        <v>1.102692765900783</v>
      </c>
      <c r="P9479" s="12">
        <f t="shared" ca="1" si="671"/>
        <v>2.3797927175510472</v>
      </c>
      <c r="Q9479" s="11" t="str">
        <f t="shared" ca="1" si="667"/>
        <v>H</v>
      </c>
    </row>
    <row r="9480" spans="9:17" x14ac:dyDescent="0.25">
      <c r="I9480" s="11">
        <v>9479</v>
      </c>
      <c r="J9480" s="11">
        <f t="shared" ca="1" si="668"/>
        <v>2.9641371447797744</v>
      </c>
      <c r="K9480" s="11">
        <f t="shared" ca="1" si="669"/>
        <v>0.90861347959420757</v>
      </c>
      <c r="L9480" s="11" t="str">
        <f t="shared" ca="1" si="666"/>
        <v>A</v>
      </c>
      <c r="M9480" s="11"/>
      <c r="N9480" s="11">
        <v>9479</v>
      </c>
      <c r="O9480" s="12">
        <f t="shared" ca="1" si="670"/>
        <v>0.33520862479356772</v>
      </c>
      <c r="P9480" s="12">
        <f t="shared" ca="1" si="671"/>
        <v>1.0011825156864829</v>
      </c>
      <c r="Q9480" s="11" t="str">
        <f t="shared" ca="1" si="667"/>
        <v>H</v>
      </c>
    </row>
    <row r="9481" spans="9:17" x14ac:dyDescent="0.25">
      <c r="I9481" s="11">
        <v>9480</v>
      </c>
      <c r="J9481" s="11">
        <f t="shared" ca="1" si="668"/>
        <v>3.6481091910227632</v>
      </c>
      <c r="K9481" s="11">
        <f t="shared" ca="1" si="669"/>
        <v>0.76647405935102242</v>
      </c>
      <c r="L9481" s="11" t="str">
        <f t="shared" ca="1" si="666"/>
        <v>A</v>
      </c>
      <c r="M9481" s="11"/>
      <c r="N9481" s="11">
        <v>9480</v>
      </c>
      <c r="O9481" s="12">
        <f t="shared" ca="1" si="670"/>
        <v>0.66904000929418439</v>
      </c>
      <c r="P9481" s="12">
        <f t="shared" ca="1" si="671"/>
        <v>1.4823268923704567</v>
      </c>
      <c r="Q9481" s="11" t="str">
        <f t="shared" ca="1" si="667"/>
        <v>H</v>
      </c>
    </row>
    <row r="9482" spans="9:17" x14ac:dyDescent="0.25">
      <c r="I9482" s="11">
        <v>9481</v>
      </c>
      <c r="J9482" s="11">
        <f t="shared" ca="1" si="668"/>
        <v>1.6427083986592947</v>
      </c>
      <c r="K9482" s="11">
        <f t="shared" ca="1" si="669"/>
        <v>1.2738296119637376</v>
      </c>
      <c r="L9482" s="11" t="str">
        <f t="shared" ca="1" si="666"/>
        <v>A</v>
      </c>
      <c r="M9482" s="11"/>
      <c r="N9482" s="11">
        <v>9481</v>
      </c>
      <c r="O9482" s="12">
        <f t="shared" ca="1" si="670"/>
        <v>-0.75113522764239815</v>
      </c>
      <c r="P9482" s="12">
        <f t="shared" ca="1" si="671"/>
        <v>1.2147987824582906</v>
      </c>
      <c r="Q9482" s="11" t="str">
        <f t="shared" ca="1" si="667"/>
        <v>H</v>
      </c>
    </row>
    <row r="9483" spans="9:17" x14ac:dyDescent="0.25">
      <c r="I9483" s="11">
        <v>9482</v>
      </c>
      <c r="J9483" s="11">
        <f t="shared" ca="1" si="668"/>
        <v>9.0978203505309718E-2</v>
      </c>
      <c r="K9483" s="11">
        <f t="shared" ca="1" si="669"/>
        <v>1.5090884441022652</v>
      </c>
      <c r="L9483" s="11" t="str">
        <f t="shared" ca="1" si="666"/>
        <v>H</v>
      </c>
      <c r="M9483" s="11"/>
      <c r="N9483" s="11">
        <v>9482</v>
      </c>
      <c r="O9483" s="12">
        <f t="shared" ca="1" si="670"/>
        <v>-0.56777632999354344</v>
      </c>
      <c r="P9483" s="12">
        <f t="shared" ca="1" si="671"/>
        <v>2.419572951328135</v>
      </c>
      <c r="Q9483" s="11" t="str">
        <f t="shared" ca="1" si="667"/>
        <v>H</v>
      </c>
    </row>
    <row r="9484" spans="9:17" x14ac:dyDescent="0.25">
      <c r="I9484" s="11">
        <v>9483</v>
      </c>
      <c r="J9484" s="11">
        <f t="shared" ca="1" si="668"/>
        <v>1.1918743431586671</v>
      </c>
      <c r="K9484" s="11">
        <f t="shared" ca="1" si="669"/>
        <v>0.44063119986958244</v>
      </c>
      <c r="L9484" s="11" t="str">
        <f t="shared" ca="1" si="666"/>
        <v>A</v>
      </c>
      <c r="M9484" s="11"/>
      <c r="N9484" s="11">
        <v>9483</v>
      </c>
      <c r="O9484" s="12">
        <f t="shared" ca="1" si="670"/>
        <v>0.79890179598027067</v>
      </c>
      <c r="P9484" s="12">
        <f t="shared" ca="1" si="671"/>
        <v>-0.12098717716739205</v>
      </c>
      <c r="Q9484" s="11" t="str">
        <f t="shared" ca="1" si="667"/>
        <v>A</v>
      </c>
    </row>
    <row r="9485" spans="9:17" x14ac:dyDescent="0.25">
      <c r="I9485" s="11">
        <v>9484</v>
      </c>
      <c r="J9485" s="11">
        <f t="shared" ca="1" si="668"/>
        <v>-0.25898291114407856</v>
      </c>
      <c r="K9485" s="11">
        <f t="shared" ca="1" si="669"/>
        <v>1.0182279836114081</v>
      </c>
      <c r="L9485" s="11" t="str">
        <f t="shared" ca="1" si="666"/>
        <v>H</v>
      </c>
      <c r="M9485" s="11"/>
      <c r="N9485" s="11">
        <v>9484</v>
      </c>
      <c r="O9485" s="12">
        <f t="shared" ca="1" si="670"/>
        <v>1.4569513694314433</v>
      </c>
      <c r="P9485" s="12">
        <f t="shared" ca="1" si="671"/>
        <v>0.65972252743177118</v>
      </c>
      <c r="Q9485" s="11" t="str">
        <f t="shared" ca="1" si="667"/>
        <v>A</v>
      </c>
    </row>
    <row r="9486" spans="9:17" x14ac:dyDescent="0.25">
      <c r="I9486" s="11">
        <v>9485</v>
      </c>
      <c r="J9486" s="11">
        <f t="shared" ca="1" si="668"/>
        <v>1.58570728030451</v>
      </c>
      <c r="K9486" s="11">
        <f t="shared" ca="1" si="669"/>
        <v>2.6178075261981784</v>
      </c>
      <c r="L9486" s="11" t="str">
        <f t="shared" ca="1" si="666"/>
        <v>H</v>
      </c>
      <c r="M9486" s="11"/>
      <c r="N9486" s="11">
        <v>9485</v>
      </c>
      <c r="O9486" s="12">
        <f t="shared" ca="1" si="670"/>
        <v>2.5530803658140417</v>
      </c>
      <c r="P9486" s="12">
        <f t="shared" ca="1" si="671"/>
        <v>1.6984363163487759</v>
      </c>
      <c r="Q9486" s="11" t="str">
        <f t="shared" ca="1" si="667"/>
        <v>A</v>
      </c>
    </row>
    <row r="9487" spans="9:17" x14ac:dyDescent="0.25">
      <c r="I9487" s="11">
        <v>9486</v>
      </c>
      <c r="J9487" s="11">
        <f t="shared" ca="1" si="668"/>
        <v>1.0449855982508434</v>
      </c>
      <c r="K9487" s="11">
        <f t="shared" ca="1" si="669"/>
        <v>0.98287431971135941</v>
      </c>
      <c r="L9487" s="11" t="str">
        <f t="shared" ca="1" si="666"/>
        <v>A</v>
      </c>
      <c r="M9487" s="11"/>
      <c r="N9487" s="11">
        <v>9486</v>
      </c>
      <c r="O9487" s="12">
        <f t="shared" ca="1" si="670"/>
        <v>1.7538653205277186</v>
      </c>
      <c r="P9487" s="12">
        <f t="shared" ca="1" si="671"/>
        <v>-0.45276601080378276</v>
      </c>
      <c r="Q9487" s="11" t="str">
        <f t="shared" ca="1" si="667"/>
        <v>A</v>
      </c>
    </row>
    <row r="9488" spans="9:17" x14ac:dyDescent="0.25">
      <c r="I9488" s="11">
        <v>9487</v>
      </c>
      <c r="J9488" s="11">
        <f t="shared" ca="1" si="668"/>
        <v>1.1648043061002413</v>
      </c>
      <c r="K9488" s="11">
        <f t="shared" ca="1" si="669"/>
        <v>2.7969008022759194</v>
      </c>
      <c r="L9488" s="11" t="str">
        <f t="shared" ca="1" si="666"/>
        <v>H</v>
      </c>
      <c r="M9488" s="11"/>
      <c r="N9488" s="11">
        <v>9487</v>
      </c>
      <c r="O9488" s="12">
        <f t="shared" ca="1" si="670"/>
        <v>0.30230643368574428</v>
      </c>
      <c r="P9488" s="12">
        <f t="shared" ca="1" si="671"/>
        <v>2.9261656298361327</v>
      </c>
      <c r="Q9488" s="11" t="str">
        <f t="shared" ca="1" si="667"/>
        <v>H</v>
      </c>
    </row>
    <row r="9489" spans="9:17" x14ac:dyDescent="0.25">
      <c r="I9489" s="11">
        <v>9488</v>
      </c>
      <c r="J9489" s="11">
        <f t="shared" ca="1" si="668"/>
        <v>0.3367797145508642</v>
      </c>
      <c r="K9489" s="11">
        <f t="shared" ca="1" si="669"/>
        <v>2.0620932267095804</v>
      </c>
      <c r="L9489" s="11" t="str">
        <f t="shared" ca="1" si="666"/>
        <v>H</v>
      </c>
      <c r="M9489" s="11"/>
      <c r="N9489" s="11">
        <v>9488</v>
      </c>
      <c r="O9489" s="12">
        <f t="shared" ca="1" si="670"/>
        <v>2.1757242103647849</v>
      </c>
      <c r="P9489" s="12">
        <f t="shared" ca="1" si="671"/>
        <v>3.5121372001438518</v>
      </c>
      <c r="Q9489" s="11" t="str">
        <f t="shared" ca="1" si="667"/>
        <v>H</v>
      </c>
    </row>
    <row r="9490" spans="9:17" x14ac:dyDescent="0.25">
      <c r="I9490" s="11">
        <v>9489</v>
      </c>
      <c r="J9490" s="11">
        <f t="shared" ca="1" si="668"/>
        <v>1.1248995594787763</v>
      </c>
      <c r="K9490" s="11">
        <f t="shared" ca="1" si="669"/>
        <v>2.4418907308203091</v>
      </c>
      <c r="L9490" s="11" t="str">
        <f t="shared" ca="1" si="666"/>
        <v>H</v>
      </c>
      <c r="M9490" s="11"/>
      <c r="N9490" s="11">
        <v>9489</v>
      </c>
      <c r="O9490" s="12">
        <f t="shared" ca="1" si="670"/>
        <v>1.6025844241398339</v>
      </c>
      <c r="P9490" s="12">
        <f t="shared" ca="1" si="671"/>
        <v>1.1084823178006804</v>
      </c>
      <c r="Q9490" s="11" t="str">
        <f t="shared" ca="1" si="667"/>
        <v>A</v>
      </c>
    </row>
    <row r="9491" spans="9:17" x14ac:dyDescent="0.25">
      <c r="I9491" s="11">
        <v>9490</v>
      </c>
      <c r="J9491" s="11">
        <f t="shared" ca="1" si="668"/>
        <v>1.5577405026938358</v>
      </c>
      <c r="K9491" s="11">
        <f t="shared" ca="1" si="669"/>
        <v>1.8900225707550788E-2</v>
      </c>
      <c r="L9491" s="11" t="str">
        <f t="shared" ca="1" si="666"/>
        <v>A</v>
      </c>
      <c r="M9491" s="11"/>
      <c r="N9491" s="11">
        <v>9490</v>
      </c>
      <c r="O9491" s="12">
        <f t="shared" ca="1" si="670"/>
        <v>0.55635115907879718</v>
      </c>
      <c r="P9491" s="12">
        <f t="shared" ca="1" si="671"/>
        <v>4.1078188078647502</v>
      </c>
      <c r="Q9491" s="11" t="str">
        <f t="shared" ca="1" si="667"/>
        <v>H</v>
      </c>
    </row>
    <row r="9492" spans="9:17" x14ac:dyDescent="0.25">
      <c r="I9492" s="11">
        <v>9491</v>
      </c>
      <c r="J9492" s="11">
        <f t="shared" ca="1" si="668"/>
        <v>1.6738070802291658</v>
      </c>
      <c r="K9492" s="11">
        <f t="shared" ca="1" si="669"/>
        <v>2.295957879083689</v>
      </c>
      <c r="L9492" s="11" t="str">
        <f t="shared" ca="1" si="666"/>
        <v>H</v>
      </c>
      <c r="M9492" s="11"/>
      <c r="N9492" s="11">
        <v>9491</v>
      </c>
      <c r="O9492" s="12">
        <f t="shared" ca="1" si="670"/>
        <v>2.1989935777903353</v>
      </c>
      <c r="P9492" s="12">
        <f t="shared" ca="1" si="671"/>
        <v>0.56106090866846581</v>
      </c>
      <c r="Q9492" s="11" t="str">
        <f t="shared" ca="1" si="667"/>
        <v>A</v>
      </c>
    </row>
    <row r="9493" spans="9:17" x14ac:dyDescent="0.25">
      <c r="I9493" s="11">
        <v>9492</v>
      </c>
      <c r="J9493" s="11">
        <f t="shared" ca="1" si="668"/>
        <v>1.0339419712999851</v>
      </c>
      <c r="K9493" s="11">
        <f t="shared" ca="1" si="669"/>
        <v>2.8859711015470357</v>
      </c>
      <c r="L9493" s="11" t="str">
        <f t="shared" ca="1" si="666"/>
        <v>H</v>
      </c>
      <c r="M9493" s="11"/>
      <c r="N9493" s="11">
        <v>9492</v>
      </c>
      <c r="O9493" s="12">
        <f t="shared" ca="1" si="670"/>
        <v>1.3771224969392988</v>
      </c>
      <c r="P9493" s="12">
        <f t="shared" ca="1" si="671"/>
        <v>-0.86435918758698405</v>
      </c>
      <c r="Q9493" s="11" t="str">
        <f t="shared" ca="1" si="667"/>
        <v>A</v>
      </c>
    </row>
    <row r="9494" spans="9:17" x14ac:dyDescent="0.25">
      <c r="I9494" s="11">
        <v>9493</v>
      </c>
      <c r="J9494" s="11">
        <f t="shared" ca="1" si="668"/>
        <v>0.74594255028367984</v>
      </c>
      <c r="K9494" s="11">
        <f t="shared" ca="1" si="669"/>
        <v>1.5828148889151752</v>
      </c>
      <c r="L9494" s="11" t="str">
        <f t="shared" ca="1" si="666"/>
        <v>H</v>
      </c>
      <c r="M9494" s="11"/>
      <c r="N9494" s="11">
        <v>9493</v>
      </c>
      <c r="O9494" s="12">
        <f t="shared" ca="1" si="670"/>
        <v>-0.41611827540425261</v>
      </c>
      <c r="P9494" s="12">
        <f t="shared" ca="1" si="671"/>
        <v>1.9015142993119771</v>
      </c>
      <c r="Q9494" s="11" t="str">
        <f t="shared" ca="1" si="667"/>
        <v>H</v>
      </c>
    </row>
    <row r="9495" spans="9:17" x14ac:dyDescent="0.25">
      <c r="I9495" s="11">
        <v>9494</v>
      </c>
      <c r="J9495" s="11">
        <f t="shared" ca="1" si="668"/>
        <v>0.20949677062081296</v>
      </c>
      <c r="K9495" s="11">
        <f t="shared" ca="1" si="669"/>
        <v>2.9662487283311623</v>
      </c>
      <c r="L9495" s="11" t="str">
        <f t="shared" ca="1" si="666"/>
        <v>H</v>
      </c>
      <c r="M9495" s="11"/>
      <c r="N9495" s="11">
        <v>9494</v>
      </c>
      <c r="O9495" s="12">
        <f t="shared" ca="1" si="670"/>
        <v>-0.40398745554024207</v>
      </c>
      <c r="P9495" s="12">
        <f t="shared" ca="1" si="671"/>
        <v>-2.6199181520800918E-2</v>
      </c>
      <c r="Q9495" s="11" t="str">
        <f t="shared" ca="1" si="667"/>
        <v>H</v>
      </c>
    </row>
    <row r="9496" spans="9:17" x14ac:dyDescent="0.25">
      <c r="I9496" s="11">
        <v>9495</v>
      </c>
      <c r="J9496" s="11">
        <f t="shared" ca="1" si="668"/>
        <v>0.70990854134063341</v>
      </c>
      <c r="K9496" s="11">
        <f t="shared" ca="1" si="669"/>
        <v>2.446983409324166</v>
      </c>
      <c r="L9496" s="11" t="str">
        <f t="shared" ca="1" si="666"/>
        <v>H</v>
      </c>
      <c r="M9496" s="11"/>
      <c r="N9496" s="11">
        <v>9495</v>
      </c>
      <c r="O9496" s="12">
        <f t="shared" ca="1" si="670"/>
        <v>-0.23232828758889967</v>
      </c>
      <c r="P9496" s="12">
        <f t="shared" ca="1" si="671"/>
        <v>1.1585787035597137</v>
      </c>
      <c r="Q9496" s="11" t="str">
        <f t="shared" ca="1" si="667"/>
        <v>H</v>
      </c>
    </row>
    <row r="9497" spans="9:17" x14ac:dyDescent="0.25">
      <c r="I9497" s="11">
        <v>9496</v>
      </c>
      <c r="J9497" s="11">
        <f t="shared" ca="1" si="668"/>
        <v>2.6382440616789626</v>
      </c>
      <c r="K9497" s="11">
        <f t="shared" ca="1" si="669"/>
        <v>-4.8139440981423753E-2</v>
      </c>
      <c r="L9497" s="11" t="str">
        <f t="shared" ca="1" si="666"/>
        <v>A</v>
      </c>
      <c r="M9497" s="11"/>
      <c r="N9497" s="11">
        <v>9496</v>
      </c>
      <c r="O9497" s="12">
        <f t="shared" ca="1" si="670"/>
        <v>-1.469525417568829</v>
      </c>
      <c r="P9497" s="12">
        <f t="shared" ca="1" si="671"/>
        <v>1.3395040501667488</v>
      </c>
      <c r="Q9497" s="11" t="str">
        <f t="shared" ca="1" si="667"/>
        <v>H</v>
      </c>
    </row>
    <row r="9498" spans="9:17" x14ac:dyDescent="0.25">
      <c r="I9498" s="11">
        <v>9497</v>
      </c>
      <c r="J9498" s="11">
        <f t="shared" ca="1" si="668"/>
        <v>0.93111798825417669</v>
      </c>
      <c r="K9498" s="11">
        <f t="shared" ca="1" si="669"/>
        <v>4.6655705765169593</v>
      </c>
      <c r="L9498" s="11" t="str">
        <f t="shared" ca="1" si="666"/>
        <v>H</v>
      </c>
      <c r="M9498" s="11"/>
      <c r="N9498" s="11">
        <v>9497</v>
      </c>
      <c r="O9498" s="12">
        <f t="shared" ca="1" si="670"/>
        <v>-0.59815288005698553</v>
      </c>
      <c r="P9498" s="12">
        <f t="shared" ca="1" si="671"/>
        <v>3.1066060785062133E-2</v>
      </c>
      <c r="Q9498" s="11" t="str">
        <f t="shared" ca="1" si="667"/>
        <v>H</v>
      </c>
    </row>
    <row r="9499" spans="9:17" x14ac:dyDescent="0.25">
      <c r="I9499" s="11">
        <v>9498</v>
      </c>
      <c r="J9499" s="11">
        <f t="shared" ca="1" si="668"/>
        <v>0.96551858672336877</v>
      </c>
      <c r="K9499" s="11">
        <f t="shared" ca="1" si="669"/>
        <v>3.9111849596720067</v>
      </c>
      <c r="L9499" s="11" t="str">
        <f t="shared" ca="1" si="666"/>
        <v>H</v>
      </c>
      <c r="M9499" s="11"/>
      <c r="N9499" s="11">
        <v>9498</v>
      </c>
      <c r="O9499" s="12">
        <f t="shared" ca="1" si="670"/>
        <v>-2.1142585114674102</v>
      </c>
      <c r="P9499" s="12">
        <f t="shared" ca="1" si="671"/>
        <v>1.066982364325276</v>
      </c>
      <c r="Q9499" s="11" t="str">
        <f t="shared" ca="1" si="667"/>
        <v>H</v>
      </c>
    </row>
    <row r="9500" spans="9:17" x14ac:dyDescent="0.25">
      <c r="I9500" s="11">
        <v>9499</v>
      </c>
      <c r="J9500" s="11">
        <f t="shared" ca="1" si="668"/>
        <v>-0.31966689070118137</v>
      </c>
      <c r="K9500" s="11">
        <f t="shared" ca="1" si="669"/>
        <v>1.2817476645777406</v>
      </c>
      <c r="L9500" s="11" t="str">
        <f t="shared" ca="1" si="666"/>
        <v>H</v>
      </c>
      <c r="M9500" s="11"/>
      <c r="N9500" s="11">
        <v>9499</v>
      </c>
      <c r="O9500" s="12">
        <f t="shared" ca="1" si="670"/>
        <v>-1.2976268631933165</v>
      </c>
      <c r="P9500" s="12">
        <f t="shared" ca="1" si="671"/>
        <v>1.7936052411534691</v>
      </c>
      <c r="Q9500" s="11" t="str">
        <f t="shared" ca="1" si="667"/>
        <v>H</v>
      </c>
    </row>
    <row r="9501" spans="9:17" x14ac:dyDescent="0.25">
      <c r="I9501" s="11">
        <v>9500</v>
      </c>
      <c r="J9501" s="11">
        <f t="shared" ca="1" si="668"/>
        <v>0.81750881375351292</v>
      </c>
      <c r="K9501" s="11">
        <f t="shared" ca="1" si="669"/>
        <v>2.2803266962306497</v>
      </c>
      <c r="L9501" s="11" t="str">
        <f t="shared" ca="1" si="666"/>
        <v>H</v>
      </c>
      <c r="M9501" s="11"/>
      <c r="N9501" s="11">
        <v>9500</v>
      </c>
      <c r="O9501" s="12">
        <f t="shared" ca="1" si="670"/>
        <v>-0.25383447248787172</v>
      </c>
      <c r="P9501" s="12">
        <f t="shared" ca="1" si="671"/>
        <v>3.2572553855395006</v>
      </c>
      <c r="Q9501" s="11" t="str">
        <f t="shared" ca="1" si="667"/>
        <v>H</v>
      </c>
    </row>
    <row r="9502" spans="9:17" x14ac:dyDescent="0.25">
      <c r="I9502" s="11">
        <v>9501</v>
      </c>
      <c r="J9502" s="11">
        <f t="shared" ca="1" si="668"/>
        <v>0.20046025757156338</v>
      </c>
      <c r="K9502" s="11">
        <f t="shared" ca="1" si="669"/>
        <v>1.9585507152235384</v>
      </c>
      <c r="L9502" s="11" t="str">
        <f t="shared" ca="1" si="666"/>
        <v>H</v>
      </c>
      <c r="M9502" s="11"/>
      <c r="N9502" s="11">
        <v>9501</v>
      </c>
      <c r="O9502" s="12">
        <f t="shared" ca="1" si="670"/>
        <v>0.37370463520798691</v>
      </c>
      <c r="P9502" s="12">
        <f t="shared" ca="1" si="671"/>
        <v>4.012103290988466</v>
      </c>
      <c r="Q9502" s="11" t="str">
        <f t="shared" ca="1" si="667"/>
        <v>H</v>
      </c>
    </row>
    <row r="9503" spans="9:17" x14ac:dyDescent="0.25">
      <c r="I9503" s="11">
        <v>9502</v>
      </c>
      <c r="J9503" s="11">
        <f t="shared" ca="1" si="668"/>
        <v>1.5097251747602438</v>
      </c>
      <c r="K9503" s="11">
        <f t="shared" ca="1" si="669"/>
        <v>0.36241699452389686</v>
      </c>
      <c r="L9503" s="11" t="str">
        <f t="shared" ca="1" si="666"/>
        <v>A</v>
      </c>
      <c r="M9503" s="11"/>
      <c r="N9503" s="11">
        <v>9502</v>
      </c>
      <c r="O9503" s="12">
        <f t="shared" ca="1" si="670"/>
        <v>-1.0402541148960363</v>
      </c>
      <c r="P9503" s="12">
        <f t="shared" ca="1" si="671"/>
        <v>1.0484932479234603</v>
      </c>
      <c r="Q9503" s="11" t="str">
        <f t="shared" ca="1" si="667"/>
        <v>H</v>
      </c>
    </row>
    <row r="9504" spans="9:17" x14ac:dyDescent="0.25">
      <c r="I9504" s="11">
        <v>9503</v>
      </c>
      <c r="J9504" s="11">
        <f t="shared" ca="1" si="668"/>
        <v>2.0645836960612072</v>
      </c>
      <c r="K9504" s="11">
        <f t="shared" ca="1" si="669"/>
        <v>2.3860672276775801</v>
      </c>
      <c r="L9504" s="11" t="str">
        <f t="shared" ca="1" si="666"/>
        <v>H</v>
      </c>
      <c r="M9504" s="11"/>
      <c r="N9504" s="11">
        <v>9503</v>
      </c>
      <c r="O9504" s="12">
        <f t="shared" ca="1" si="670"/>
        <v>-0.63733323470467629</v>
      </c>
      <c r="P9504" s="12">
        <f t="shared" ca="1" si="671"/>
        <v>1.1733759643863422</v>
      </c>
      <c r="Q9504" s="11" t="str">
        <f t="shared" ca="1" si="667"/>
        <v>H</v>
      </c>
    </row>
    <row r="9505" spans="9:17" x14ac:dyDescent="0.25">
      <c r="I9505" s="11">
        <v>9504</v>
      </c>
      <c r="J9505" s="11">
        <f t="shared" ca="1" si="668"/>
        <v>3.1116562630930265</v>
      </c>
      <c r="K9505" s="11">
        <f t="shared" ca="1" si="669"/>
        <v>1.4885172393457728</v>
      </c>
      <c r="L9505" s="11" t="str">
        <f t="shared" ca="1" si="666"/>
        <v>A</v>
      </c>
      <c r="M9505" s="11"/>
      <c r="N9505" s="11">
        <v>9504</v>
      </c>
      <c r="O9505" s="12">
        <f t="shared" ca="1" si="670"/>
        <v>-8.8183842237389287E-2</v>
      </c>
      <c r="P9505" s="12">
        <f t="shared" ca="1" si="671"/>
        <v>2.0837646142181256</v>
      </c>
      <c r="Q9505" s="11" t="str">
        <f t="shared" ca="1" si="667"/>
        <v>H</v>
      </c>
    </row>
    <row r="9506" spans="9:17" x14ac:dyDescent="0.25">
      <c r="I9506" s="11">
        <v>9505</v>
      </c>
      <c r="J9506" s="11">
        <f t="shared" ca="1" si="668"/>
        <v>0.70075030168384334</v>
      </c>
      <c r="K9506" s="11">
        <f t="shared" ca="1" si="669"/>
        <v>3.4328257376063389</v>
      </c>
      <c r="L9506" s="11" t="str">
        <f t="shared" ca="1" si="666"/>
        <v>H</v>
      </c>
      <c r="M9506" s="11"/>
      <c r="N9506" s="11">
        <v>9505</v>
      </c>
      <c r="O9506" s="12">
        <f t="shared" ca="1" si="670"/>
        <v>0.68479722129403031</v>
      </c>
      <c r="P9506" s="12">
        <f t="shared" ca="1" si="671"/>
        <v>0.91179719245621516</v>
      </c>
      <c r="Q9506" s="11" t="str">
        <f t="shared" ca="1" si="667"/>
        <v>H</v>
      </c>
    </row>
    <row r="9507" spans="9:17" x14ac:dyDescent="0.25">
      <c r="I9507" s="11">
        <v>9506</v>
      </c>
      <c r="J9507" s="11">
        <f t="shared" ca="1" si="668"/>
        <v>1.1395300472322532</v>
      </c>
      <c r="K9507" s="11">
        <f t="shared" ca="1" si="669"/>
        <v>3.2397801461384339</v>
      </c>
      <c r="L9507" s="11" t="str">
        <f t="shared" ca="1" si="666"/>
        <v>H</v>
      </c>
      <c r="M9507" s="11"/>
      <c r="N9507" s="11">
        <v>9506</v>
      </c>
      <c r="O9507" s="12">
        <f t="shared" ca="1" si="670"/>
        <v>0.6626709253509051</v>
      </c>
      <c r="P9507" s="12">
        <f t="shared" ca="1" si="671"/>
        <v>2.8290589610277994</v>
      </c>
      <c r="Q9507" s="11" t="str">
        <f t="shared" ca="1" si="667"/>
        <v>H</v>
      </c>
    </row>
    <row r="9508" spans="9:17" x14ac:dyDescent="0.25">
      <c r="I9508" s="11">
        <v>9507</v>
      </c>
      <c r="J9508" s="11">
        <f t="shared" ca="1" si="668"/>
        <v>-1.1224589210110043</v>
      </c>
      <c r="K9508" s="11">
        <f t="shared" ca="1" si="669"/>
        <v>3.6395804307949327</v>
      </c>
      <c r="L9508" s="11" t="str">
        <f t="shared" ca="1" si="666"/>
        <v>H</v>
      </c>
      <c r="M9508" s="11"/>
      <c r="N9508" s="11">
        <v>9507</v>
      </c>
      <c r="O9508" s="12">
        <f t="shared" ca="1" si="670"/>
        <v>-0.75437148431964141</v>
      </c>
      <c r="P9508" s="12">
        <f t="shared" ca="1" si="671"/>
        <v>2.9038986720793818</v>
      </c>
      <c r="Q9508" s="11" t="str">
        <f t="shared" ca="1" si="667"/>
        <v>H</v>
      </c>
    </row>
    <row r="9509" spans="9:17" x14ac:dyDescent="0.25">
      <c r="I9509" s="11">
        <v>9508</v>
      </c>
      <c r="J9509" s="11">
        <f t="shared" ca="1" si="668"/>
        <v>0.86580000255792633</v>
      </c>
      <c r="K9509" s="11">
        <f t="shared" ca="1" si="669"/>
        <v>0.47490127474783383</v>
      </c>
      <c r="L9509" s="11" t="str">
        <f t="shared" ca="1" si="666"/>
        <v>A</v>
      </c>
      <c r="M9509" s="11"/>
      <c r="N9509" s="11">
        <v>9508</v>
      </c>
      <c r="O9509" s="12">
        <f t="shared" ca="1" si="670"/>
        <v>0.24038983515333051</v>
      </c>
      <c r="P9509" s="12">
        <f t="shared" ca="1" si="671"/>
        <v>0.91356235443622491</v>
      </c>
      <c r="Q9509" s="11" t="str">
        <f t="shared" ca="1" si="667"/>
        <v>H</v>
      </c>
    </row>
    <row r="9510" spans="9:17" x14ac:dyDescent="0.25">
      <c r="I9510" s="11">
        <v>9509</v>
      </c>
      <c r="J9510" s="11">
        <f t="shared" ca="1" si="668"/>
        <v>-0.89365743930704589</v>
      </c>
      <c r="K9510" s="11">
        <f t="shared" ca="1" si="669"/>
        <v>1.0962411678254784</v>
      </c>
      <c r="L9510" s="11" t="str">
        <f t="shared" ca="1" si="666"/>
        <v>H</v>
      </c>
      <c r="M9510" s="11"/>
      <c r="N9510" s="11">
        <v>9509</v>
      </c>
      <c r="O9510" s="12">
        <f t="shared" ca="1" si="670"/>
        <v>1.3313903798321016</v>
      </c>
      <c r="P9510" s="12">
        <f t="shared" ca="1" si="671"/>
        <v>0.96299159378912691</v>
      </c>
      <c r="Q9510" s="11" t="str">
        <f t="shared" ca="1" si="667"/>
        <v>A</v>
      </c>
    </row>
    <row r="9511" spans="9:17" x14ac:dyDescent="0.25">
      <c r="I9511" s="11">
        <v>9510</v>
      </c>
      <c r="J9511" s="11">
        <f t="shared" ca="1" si="668"/>
        <v>2.3539765254180893</v>
      </c>
      <c r="K9511" s="11">
        <f t="shared" ca="1" si="669"/>
        <v>-1.3127484335754285</v>
      </c>
      <c r="L9511" s="11" t="str">
        <f t="shared" ca="1" si="666"/>
        <v>A</v>
      </c>
      <c r="M9511" s="11"/>
      <c r="N9511" s="11">
        <v>9510</v>
      </c>
      <c r="O9511" s="12">
        <f t="shared" ca="1" si="670"/>
        <v>1.126454472715464</v>
      </c>
      <c r="P9511" s="12">
        <f t="shared" ca="1" si="671"/>
        <v>0.67472245162140387</v>
      </c>
      <c r="Q9511" s="11" t="str">
        <f t="shared" ca="1" si="667"/>
        <v>A</v>
      </c>
    </row>
    <row r="9512" spans="9:17" x14ac:dyDescent="0.25">
      <c r="I9512" s="11">
        <v>9511</v>
      </c>
      <c r="J9512" s="11">
        <f t="shared" ca="1" si="668"/>
        <v>0.697729178363792</v>
      </c>
      <c r="K9512" s="11">
        <f t="shared" ca="1" si="669"/>
        <v>2.3577635405357671</v>
      </c>
      <c r="L9512" s="11" t="str">
        <f t="shared" ca="1" si="666"/>
        <v>H</v>
      </c>
      <c r="M9512" s="11"/>
      <c r="N9512" s="11">
        <v>9511</v>
      </c>
      <c r="O9512" s="12">
        <f t="shared" ca="1" si="670"/>
        <v>-4.912154151087389E-2</v>
      </c>
      <c r="P9512" s="12">
        <f t="shared" ca="1" si="671"/>
        <v>0.35969231211099817</v>
      </c>
      <c r="Q9512" s="11" t="str">
        <f t="shared" ca="1" si="667"/>
        <v>H</v>
      </c>
    </row>
    <row r="9513" spans="9:17" x14ac:dyDescent="0.25">
      <c r="I9513" s="11">
        <v>9512</v>
      </c>
      <c r="J9513" s="11">
        <f t="shared" ca="1" si="668"/>
        <v>-0.21839138521607293</v>
      </c>
      <c r="K9513" s="11">
        <f t="shared" ca="1" si="669"/>
        <v>4.4597941175176761</v>
      </c>
      <c r="L9513" s="11" t="str">
        <f t="shared" ca="1" si="666"/>
        <v>H</v>
      </c>
      <c r="M9513" s="11"/>
      <c r="N9513" s="11">
        <v>9512</v>
      </c>
      <c r="O9513" s="12">
        <f t="shared" ca="1" si="670"/>
        <v>-1.1797310673156205</v>
      </c>
      <c r="P9513" s="12">
        <f t="shared" ca="1" si="671"/>
        <v>2.9506659641631936</v>
      </c>
      <c r="Q9513" s="11" t="str">
        <f t="shared" ca="1" si="667"/>
        <v>H</v>
      </c>
    </row>
    <row r="9514" spans="9:17" x14ac:dyDescent="0.25">
      <c r="I9514" s="11">
        <v>9513</v>
      </c>
      <c r="J9514" s="11">
        <f t="shared" ca="1" si="668"/>
        <v>-0.23870811225118682</v>
      </c>
      <c r="K9514" s="11">
        <f t="shared" ca="1" si="669"/>
        <v>0.96272367547801863</v>
      </c>
      <c r="L9514" s="11" t="str">
        <f t="shared" ca="1" si="666"/>
        <v>H</v>
      </c>
      <c r="M9514" s="11"/>
      <c r="N9514" s="11">
        <v>9513</v>
      </c>
      <c r="O9514" s="12">
        <f t="shared" ca="1" si="670"/>
        <v>-0.29478651013034085</v>
      </c>
      <c r="P9514" s="12">
        <f t="shared" ca="1" si="671"/>
        <v>5.144351128814062E-4</v>
      </c>
      <c r="Q9514" s="11" t="str">
        <f t="shared" ca="1" si="667"/>
        <v>H</v>
      </c>
    </row>
    <row r="9515" spans="9:17" x14ac:dyDescent="0.25">
      <c r="I9515" s="11">
        <v>9514</v>
      </c>
      <c r="J9515" s="11">
        <f t="shared" ca="1" si="668"/>
        <v>0.85174459585093265</v>
      </c>
      <c r="K9515" s="11">
        <f t="shared" ca="1" si="669"/>
        <v>1.3937748843056268</v>
      </c>
      <c r="L9515" s="11" t="str">
        <f t="shared" ca="1" si="666"/>
        <v>H</v>
      </c>
      <c r="M9515" s="11"/>
      <c r="N9515" s="11">
        <v>9514</v>
      </c>
      <c r="O9515" s="12">
        <f t="shared" ca="1" si="670"/>
        <v>0.71676435812152139</v>
      </c>
      <c r="P9515" s="12">
        <f t="shared" ca="1" si="671"/>
        <v>1.9797166396882306</v>
      </c>
      <c r="Q9515" s="11" t="str">
        <f t="shared" ca="1" si="667"/>
        <v>H</v>
      </c>
    </row>
    <row r="9516" spans="9:17" x14ac:dyDescent="0.25">
      <c r="I9516" s="11">
        <v>9515</v>
      </c>
      <c r="J9516" s="11">
        <f t="shared" ca="1" si="668"/>
        <v>0.68063263999169243</v>
      </c>
      <c r="K9516" s="11">
        <f t="shared" ca="1" si="669"/>
        <v>2.6034499955846764</v>
      </c>
      <c r="L9516" s="11" t="str">
        <f t="shared" ca="1" si="666"/>
        <v>H</v>
      </c>
      <c r="M9516" s="11"/>
      <c r="N9516" s="11">
        <v>9515</v>
      </c>
      <c r="O9516" s="12">
        <f t="shared" ca="1" si="670"/>
        <v>0.49790100229167761</v>
      </c>
      <c r="P9516" s="12">
        <f t="shared" ca="1" si="671"/>
        <v>1.7973162510222465</v>
      </c>
      <c r="Q9516" s="11" t="str">
        <f t="shared" ca="1" si="667"/>
        <v>H</v>
      </c>
    </row>
    <row r="9517" spans="9:17" x14ac:dyDescent="0.25">
      <c r="I9517" s="11">
        <v>9516</v>
      </c>
      <c r="J9517" s="11">
        <f t="shared" ca="1" si="668"/>
        <v>1.320990273979735</v>
      </c>
      <c r="K9517" s="11">
        <f t="shared" ca="1" si="669"/>
        <v>2.3242690617552744</v>
      </c>
      <c r="L9517" s="11" t="str">
        <f t="shared" ca="1" si="666"/>
        <v>H</v>
      </c>
      <c r="M9517" s="11"/>
      <c r="N9517" s="11">
        <v>9516</v>
      </c>
      <c r="O9517" s="12">
        <f t="shared" ca="1" si="670"/>
        <v>-0.32257886733292263</v>
      </c>
      <c r="P9517" s="12">
        <f t="shared" ca="1" si="671"/>
        <v>0.78555540558602277</v>
      </c>
      <c r="Q9517" s="11" t="str">
        <f t="shared" ca="1" si="667"/>
        <v>H</v>
      </c>
    </row>
    <row r="9518" spans="9:17" x14ac:dyDescent="0.25">
      <c r="I9518" s="11">
        <v>9517</v>
      </c>
      <c r="J9518" s="11">
        <f t="shared" ca="1" si="668"/>
        <v>1.494804116109044</v>
      </c>
      <c r="K9518" s="11">
        <f t="shared" ca="1" si="669"/>
        <v>3.705274442106091</v>
      </c>
      <c r="L9518" s="11" t="str">
        <f t="shared" ca="1" si="666"/>
        <v>H</v>
      </c>
      <c r="M9518" s="11"/>
      <c r="N9518" s="11">
        <v>9517</v>
      </c>
      <c r="O9518" s="12">
        <f t="shared" ca="1" si="670"/>
        <v>1.1813852712081632</v>
      </c>
      <c r="P9518" s="12">
        <f t="shared" ca="1" si="671"/>
        <v>1.3560171030104284</v>
      </c>
      <c r="Q9518" s="11" t="str">
        <f t="shared" ca="1" si="667"/>
        <v>H</v>
      </c>
    </row>
    <row r="9519" spans="9:17" x14ac:dyDescent="0.25">
      <c r="I9519" s="11">
        <v>9518</v>
      </c>
      <c r="J9519" s="11">
        <f t="shared" ca="1" si="668"/>
        <v>0.64758958410953438</v>
      </c>
      <c r="K9519" s="11">
        <f t="shared" ca="1" si="669"/>
        <v>2.2858983348788771</v>
      </c>
      <c r="L9519" s="11" t="str">
        <f t="shared" ca="1" si="666"/>
        <v>H</v>
      </c>
      <c r="M9519" s="11"/>
      <c r="N9519" s="11">
        <v>9518</v>
      </c>
      <c r="O9519" s="12">
        <f t="shared" ca="1" si="670"/>
        <v>-1.308574481667234</v>
      </c>
      <c r="P9519" s="12">
        <f t="shared" ca="1" si="671"/>
        <v>1.3534256419468611</v>
      </c>
      <c r="Q9519" s="11" t="str">
        <f t="shared" ca="1" si="667"/>
        <v>H</v>
      </c>
    </row>
    <row r="9520" spans="9:17" x14ac:dyDescent="0.25">
      <c r="I9520" s="11">
        <v>9519</v>
      </c>
      <c r="J9520" s="11">
        <f t="shared" ca="1" si="668"/>
        <v>-1.2028249144271856</v>
      </c>
      <c r="K9520" s="11">
        <f t="shared" ca="1" si="669"/>
        <v>2.0120275191841066</v>
      </c>
      <c r="L9520" s="11" t="str">
        <f t="shared" ca="1" si="666"/>
        <v>H</v>
      </c>
      <c r="M9520" s="11"/>
      <c r="N9520" s="11">
        <v>9519</v>
      </c>
      <c r="O9520" s="12">
        <f t="shared" ca="1" si="670"/>
        <v>-0.52429670058303968</v>
      </c>
      <c r="P9520" s="12">
        <f t="shared" ca="1" si="671"/>
        <v>2.1013813252818068</v>
      </c>
      <c r="Q9520" s="11" t="str">
        <f t="shared" ca="1" si="667"/>
        <v>H</v>
      </c>
    </row>
    <row r="9521" spans="9:17" x14ac:dyDescent="0.25">
      <c r="I9521" s="11">
        <v>9520</v>
      </c>
      <c r="J9521" s="11">
        <f t="shared" ca="1" si="668"/>
        <v>2.2685893620177056</v>
      </c>
      <c r="K9521" s="11">
        <f t="shared" ca="1" si="669"/>
        <v>-0.25048080308393272</v>
      </c>
      <c r="L9521" s="11" t="str">
        <f t="shared" ca="1" si="666"/>
        <v>A</v>
      </c>
      <c r="M9521" s="11"/>
      <c r="N9521" s="11">
        <v>9520</v>
      </c>
      <c r="O9521" s="12">
        <f t="shared" ca="1" si="670"/>
        <v>0.46388615306205155</v>
      </c>
      <c r="P9521" s="12">
        <f t="shared" ca="1" si="671"/>
        <v>0.39125528533771248</v>
      </c>
      <c r="Q9521" s="11" t="str">
        <f t="shared" ca="1" si="667"/>
        <v>A</v>
      </c>
    </row>
    <row r="9522" spans="9:17" x14ac:dyDescent="0.25">
      <c r="I9522" s="11">
        <v>9521</v>
      </c>
      <c r="J9522" s="11">
        <f t="shared" ca="1" si="668"/>
        <v>2.7123768146707863</v>
      </c>
      <c r="K9522" s="11">
        <f t="shared" ca="1" si="669"/>
        <v>2.3800712636474626</v>
      </c>
      <c r="L9522" s="11" t="str">
        <f t="shared" ca="1" si="666"/>
        <v>A</v>
      </c>
      <c r="M9522" s="11"/>
      <c r="N9522" s="11">
        <v>9521</v>
      </c>
      <c r="O9522" s="12">
        <f t="shared" ca="1" si="670"/>
        <v>8.7625474823396887E-2</v>
      </c>
      <c r="P9522" s="12">
        <f t="shared" ca="1" si="671"/>
        <v>1.2995355405299895</v>
      </c>
      <c r="Q9522" s="11" t="str">
        <f t="shared" ca="1" si="667"/>
        <v>H</v>
      </c>
    </row>
    <row r="9523" spans="9:17" x14ac:dyDescent="0.25">
      <c r="I9523" s="11">
        <v>9522</v>
      </c>
      <c r="J9523" s="11">
        <f t="shared" ca="1" si="668"/>
        <v>-0.25071264185977282</v>
      </c>
      <c r="K9523" s="11">
        <f t="shared" ca="1" si="669"/>
        <v>2.0810950177923928</v>
      </c>
      <c r="L9523" s="11" t="str">
        <f t="shared" ca="1" si="666"/>
        <v>H</v>
      </c>
      <c r="M9523" s="11"/>
      <c r="N9523" s="11">
        <v>9522</v>
      </c>
      <c r="O9523" s="12">
        <f t="shared" ca="1" si="670"/>
        <v>2.2197125430736175</v>
      </c>
      <c r="P9523" s="12">
        <f t="shared" ca="1" si="671"/>
        <v>1.3109918624666392</v>
      </c>
      <c r="Q9523" s="11" t="str">
        <f t="shared" ca="1" si="667"/>
        <v>A</v>
      </c>
    </row>
    <row r="9524" spans="9:17" x14ac:dyDescent="0.25">
      <c r="I9524" s="11">
        <v>9523</v>
      </c>
      <c r="J9524" s="11">
        <f t="shared" ca="1" si="668"/>
        <v>3.0478400616421242</v>
      </c>
      <c r="K9524" s="11">
        <f t="shared" ca="1" si="669"/>
        <v>3.9010063729417603</v>
      </c>
      <c r="L9524" s="11" t="str">
        <f t="shared" ca="1" si="666"/>
        <v>H</v>
      </c>
      <c r="M9524" s="11"/>
      <c r="N9524" s="11">
        <v>9523</v>
      </c>
      <c r="O9524" s="12">
        <f t="shared" ca="1" si="670"/>
        <v>-2.6503745183873173</v>
      </c>
      <c r="P9524" s="12">
        <f t="shared" ca="1" si="671"/>
        <v>-0.10391144181902834</v>
      </c>
      <c r="Q9524" s="11" t="str">
        <f t="shared" ca="1" si="667"/>
        <v>H</v>
      </c>
    </row>
    <row r="9525" spans="9:17" x14ac:dyDescent="0.25">
      <c r="I9525" s="11">
        <v>9524</v>
      </c>
      <c r="J9525" s="11">
        <f t="shared" ca="1" si="668"/>
        <v>5.0021887309309343E-2</v>
      </c>
      <c r="K9525" s="11">
        <f t="shared" ca="1" si="669"/>
        <v>2.3012391277301623</v>
      </c>
      <c r="L9525" s="11" t="str">
        <f t="shared" ca="1" si="666"/>
        <v>H</v>
      </c>
      <c r="M9525" s="11"/>
      <c r="N9525" s="11">
        <v>9524</v>
      </c>
      <c r="O9525" s="12">
        <f t="shared" ca="1" si="670"/>
        <v>1.4216016950941088</v>
      </c>
      <c r="P9525" s="12">
        <f t="shared" ca="1" si="671"/>
        <v>-0.92341285531151884</v>
      </c>
      <c r="Q9525" s="11" t="str">
        <f t="shared" ca="1" si="667"/>
        <v>A</v>
      </c>
    </row>
    <row r="9526" spans="9:17" x14ac:dyDescent="0.25">
      <c r="I9526" s="11">
        <v>9525</v>
      </c>
      <c r="J9526" s="11">
        <f t="shared" ca="1" si="668"/>
        <v>0.5631542948744751</v>
      </c>
      <c r="K9526" s="11">
        <f t="shared" ca="1" si="669"/>
        <v>3.9787102275580093</v>
      </c>
      <c r="L9526" s="11" t="str">
        <f t="shared" ca="1" si="666"/>
        <v>H</v>
      </c>
      <c r="M9526" s="11"/>
      <c r="N9526" s="11">
        <v>9525</v>
      </c>
      <c r="O9526" s="12">
        <f t="shared" ca="1" si="670"/>
        <v>-0.26396080345524264</v>
      </c>
      <c r="P9526" s="12">
        <f t="shared" ca="1" si="671"/>
        <v>-1.2117531089752145</v>
      </c>
      <c r="Q9526" s="11" t="str">
        <f t="shared" ca="1" si="667"/>
        <v>A</v>
      </c>
    </row>
    <row r="9527" spans="9:17" x14ac:dyDescent="0.25">
      <c r="I9527" s="11">
        <v>9526</v>
      </c>
      <c r="J9527" s="11">
        <f t="shared" ca="1" si="668"/>
        <v>-0.2943168100429906</v>
      </c>
      <c r="K9527" s="11">
        <f t="shared" ca="1" si="669"/>
        <v>1.7694263087942685</v>
      </c>
      <c r="L9527" s="11" t="str">
        <f t="shared" ca="1" si="666"/>
        <v>H</v>
      </c>
      <c r="M9527" s="11"/>
      <c r="N9527" s="11">
        <v>9526</v>
      </c>
      <c r="O9527" s="12">
        <f t="shared" ca="1" si="670"/>
        <v>0.27617489916403892</v>
      </c>
      <c r="P9527" s="12">
        <f t="shared" ca="1" si="671"/>
        <v>0.66616346894453071</v>
      </c>
      <c r="Q9527" s="11" t="str">
        <f t="shared" ca="1" si="667"/>
        <v>H</v>
      </c>
    </row>
    <row r="9528" spans="9:17" x14ac:dyDescent="0.25">
      <c r="I9528" s="11">
        <v>9527</v>
      </c>
      <c r="J9528" s="11">
        <f t="shared" ca="1" si="668"/>
        <v>3.0668021571969564</v>
      </c>
      <c r="K9528" s="11">
        <f t="shared" ca="1" si="669"/>
        <v>1.462353461437933</v>
      </c>
      <c r="L9528" s="11" t="str">
        <f t="shared" ca="1" si="666"/>
        <v>A</v>
      </c>
      <c r="M9528" s="11"/>
      <c r="N9528" s="11">
        <v>9527</v>
      </c>
      <c r="O9528" s="12">
        <f t="shared" ca="1" si="670"/>
        <v>1.3631944548661847</v>
      </c>
      <c r="P9528" s="12">
        <f t="shared" ca="1" si="671"/>
        <v>1.7308846413637031</v>
      </c>
      <c r="Q9528" s="11" t="str">
        <f t="shared" ca="1" si="667"/>
        <v>H</v>
      </c>
    </row>
    <row r="9529" spans="9:17" x14ac:dyDescent="0.25">
      <c r="I9529" s="11">
        <v>9528</v>
      </c>
      <c r="J9529" s="11">
        <f t="shared" ca="1" si="668"/>
        <v>0.68537511786157146</v>
      </c>
      <c r="K9529" s="11">
        <f t="shared" ca="1" si="669"/>
        <v>3.3374753939247643</v>
      </c>
      <c r="L9529" s="11" t="str">
        <f t="shared" ca="1" si="666"/>
        <v>H</v>
      </c>
      <c r="M9529" s="11"/>
      <c r="N9529" s="11">
        <v>9528</v>
      </c>
      <c r="O9529" s="12">
        <f t="shared" ca="1" si="670"/>
        <v>0.2687309460459899</v>
      </c>
      <c r="P9529" s="12">
        <f t="shared" ca="1" si="671"/>
        <v>0.35897702483993021</v>
      </c>
      <c r="Q9529" s="11" t="str">
        <f t="shared" ca="1" si="667"/>
        <v>H</v>
      </c>
    </row>
    <row r="9530" spans="9:17" x14ac:dyDescent="0.25">
      <c r="I9530" s="11">
        <v>9529</v>
      </c>
      <c r="J9530" s="11">
        <f t="shared" ca="1" si="668"/>
        <v>4.5790235998937101</v>
      </c>
      <c r="K9530" s="11">
        <f t="shared" ca="1" si="669"/>
        <v>2.292484863963471</v>
      </c>
      <c r="L9530" s="11" t="str">
        <f t="shared" ca="1" si="666"/>
        <v>A</v>
      </c>
      <c r="M9530" s="11"/>
      <c r="N9530" s="11">
        <v>9529</v>
      </c>
      <c r="O9530" s="12">
        <f t="shared" ca="1" si="670"/>
        <v>-1.2458868292893754</v>
      </c>
      <c r="P9530" s="12">
        <f t="shared" ca="1" si="671"/>
        <v>1.4762043458341663</v>
      </c>
      <c r="Q9530" s="11" t="str">
        <f t="shared" ca="1" si="667"/>
        <v>H</v>
      </c>
    </row>
    <row r="9531" spans="9:17" x14ac:dyDescent="0.25">
      <c r="I9531" s="11">
        <v>9530</v>
      </c>
      <c r="J9531" s="11">
        <f t="shared" ca="1" si="668"/>
        <v>0.78429741132780628</v>
      </c>
      <c r="K9531" s="11">
        <f t="shared" ca="1" si="669"/>
        <v>1.5644262230832688</v>
      </c>
      <c r="L9531" s="11" t="str">
        <f t="shared" ca="1" si="666"/>
        <v>H</v>
      </c>
      <c r="M9531" s="11"/>
      <c r="N9531" s="11">
        <v>9530</v>
      </c>
      <c r="O9531" s="12">
        <f t="shared" ca="1" si="670"/>
        <v>1.3615917295587785</v>
      </c>
      <c r="P9531" s="12">
        <f t="shared" ca="1" si="671"/>
        <v>3.0114656899363976</v>
      </c>
      <c r="Q9531" s="11" t="str">
        <f t="shared" ca="1" si="667"/>
        <v>H</v>
      </c>
    </row>
    <row r="9532" spans="9:17" x14ac:dyDescent="0.25">
      <c r="I9532" s="11">
        <v>9531</v>
      </c>
      <c r="J9532" s="11">
        <f t="shared" ca="1" si="668"/>
        <v>1.2661807476577498</v>
      </c>
      <c r="K9532" s="11">
        <f t="shared" ca="1" si="669"/>
        <v>3.192217246864347</v>
      </c>
      <c r="L9532" s="11" t="str">
        <f t="shared" ca="1" si="666"/>
        <v>H</v>
      </c>
      <c r="M9532" s="11"/>
      <c r="N9532" s="11">
        <v>9531</v>
      </c>
      <c r="O9532" s="12">
        <f t="shared" ca="1" si="670"/>
        <v>0.96765629516674223</v>
      </c>
      <c r="P9532" s="12">
        <f t="shared" ca="1" si="671"/>
        <v>1.5058533058617984</v>
      </c>
      <c r="Q9532" s="11" t="str">
        <f t="shared" ca="1" si="667"/>
        <v>H</v>
      </c>
    </row>
    <row r="9533" spans="9:17" x14ac:dyDescent="0.25">
      <c r="I9533" s="11">
        <v>9532</v>
      </c>
      <c r="J9533" s="11">
        <f t="shared" ca="1" si="668"/>
        <v>1.0116975524422611</v>
      </c>
      <c r="K9533" s="11">
        <f t="shared" ca="1" si="669"/>
        <v>2.6589195771699137</v>
      </c>
      <c r="L9533" s="11" t="str">
        <f t="shared" ca="1" si="666"/>
        <v>H</v>
      </c>
      <c r="M9533" s="11"/>
      <c r="N9533" s="11">
        <v>9532</v>
      </c>
      <c r="O9533" s="12">
        <f t="shared" ca="1" si="670"/>
        <v>1.0928714791883052</v>
      </c>
      <c r="P9533" s="12">
        <f t="shared" ca="1" si="671"/>
        <v>0.87722504198463003</v>
      </c>
      <c r="Q9533" s="11" t="str">
        <f t="shared" ca="1" si="667"/>
        <v>A</v>
      </c>
    </row>
    <row r="9534" spans="9:17" x14ac:dyDescent="0.25">
      <c r="I9534" s="11">
        <v>9533</v>
      </c>
      <c r="J9534" s="11">
        <f t="shared" ca="1" si="668"/>
        <v>-0.55001024749787997</v>
      </c>
      <c r="K9534" s="11">
        <f t="shared" ca="1" si="669"/>
        <v>3.6060332794645835</v>
      </c>
      <c r="L9534" s="11" t="str">
        <f t="shared" ca="1" si="666"/>
        <v>H</v>
      </c>
      <c r="M9534" s="11"/>
      <c r="N9534" s="11">
        <v>9533</v>
      </c>
      <c r="O9534" s="12">
        <f t="shared" ca="1" si="670"/>
        <v>2.1374923833958199</v>
      </c>
      <c r="P9534" s="12">
        <f t="shared" ca="1" si="671"/>
        <v>1.0994387472123395</v>
      </c>
      <c r="Q9534" s="11" t="str">
        <f t="shared" ca="1" si="667"/>
        <v>A</v>
      </c>
    </row>
    <row r="9535" spans="9:17" x14ac:dyDescent="0.25">
      <c r="I9535" s="11">
        <v>9534</v>
      </c>
      <c r="J9535" s="11">
        <f t="shared" ca="1" si="668"/>
        <v>-1.3199176254536735</v>
      </c>
      <c r="K9535" s="11">
        <f t="shared" ca="1" si="669"/>
        <v>0.86580480973645058</v>
      </c>
      <c r="L9535" s="11" t="str">
        <f t="shared" ca="1" si="666"/>
        <v>H</v>
      </c>
      <c r="M9535" s="11"/>
      <c r="N9535" s="11">
        <v>9534</v>
      </c>
      <c r="O9535" s="12">
        <f t="shared" ca="1" si="670"/>
        <v>-0.10739114079838796</v>
      </c>
      <c r="P9535" s="12">
        <f t="shared" ca="1" si="671"/>
        <v>0.93063237108756802</v>
      </c>
      <c r="Q9535" s="11" t="str">
        <f t="shared" ca="1" si="667"/>
        <v>H</v>
      </c>
    </row>
    <row r="9536" spans="9:17" x14ac:dyDescent="0.25">
      <c r="I9536" s="11">
        <v>9535</v>
      </c>
      <c r="J9536" s="11">
        <f t="shared" ca="1" si="668"/>
        <v>-6.9360206481520303E-2</v>
      </c>
      <c r="K9536" s="11">
        <f t="shared" ca="1" si="669"/>
        <v>2.6018296829893974</v>
      </c>
      <c r="L9536" s="11" t="str">
        <f t="shared" ca="1" si="666"/>
        <v>H</v>
      </c>
      <c r="M9536" s="11"/>
      <c r="N9536" s="11">
        <v>9535</v>
      </c>
      <c r="O9536" s="12">
        <f t="shared" ca="1" si="670"/>
        <v>0.66065302985949159</v>
      </c>
      <c r="P9536" s="12">
        <f t="shared" ca="1" si="671"/>
        <v>9.9972007542851626E-2</v>
      </c>
      <c r="Q9536" s="11" t="str">
        <f t="shared" ca="1" si="667"/>
        <v>A</v>
      </c>
    </row>
    <row r="9537" spans="9:17" x14ac:dyDescent="0.25">
      <c r="I9537" s="11">
        <v>9536</v>
      </c>
      <c r="J9537" s="11">
        <f t="shared" ca="1" si="668"/>
        <v>1.8903226667268567</v>
      </c>
      <c r="K9537" s="11">
        <f t="shared" ca="1" si="669"/>
        <v>2.9349879775319083</v>
      </c>
      <c r="L9537" s="11" t="str">
        <f t="shared" ca="1" si="666"/>
        <v>H</v>
      </c>
      <c r="M9537" s="11"/>
      <c r="N9537" s="11">
        <v>9536</v>
      </c>
      <c r="O9537" s="12">
        <f t="shared" ca="1" si="670"/>
        <v>-0.78693142779149161</v>
      </c>
      <c r="P9537" s="12">
        <f t="shared" ca="1" si="671"/>
        <v>2.8952410985657391</v>
      </c>
      <c r="Q9537" s="11" t="str">
        <f t="shared" ca="1" si="667"/>
        <v>H</v>
      </c>
    </row>
    <row r="9538" spans="9:17" x14ac:dyDescent="0.25">
      <c r="I9538" s="11">
        <v>9537</v>
      </c>
      <c r="J9538" s="11">
        <f t="shared" ca="1" si="668"/>
        <v>2.4674644348549672</v>
      </c>
      <c r="K9538" s="11">
        <f t="shared" ca="1" si="669"/>
        <v>3.0429416784140009</v>
      </c>
      <c r="L9538" s="11" t="str">
        <f t="shared" ca="1" si="666"/>
        <v>H</v>
      </c>
      <c r="M9538" s="11"/>
      <c r="N9538" s="11">
        <v>9537</v>
      </c>
      <c r="O9538" s="12">
        <f t="shared" ca="1" si="670"/>
        <v>0.63978968606557751</v>
      </c>
      <c r="P9538" s="12">
        <f t="shared" ca="1" si="671"/>
        <v>2.4972682505513508</v>
      </c>
      <c r="Q9538" s="11" t="str">
        <f t="shared" ca="1" si="667"/>
        <v>H</v>
      </c>
    </row>
    <row r="9539" spans="9:17" x14ac:dyDescent="0.25">
      <c r="I9539" s="11">
        <v>9538</v>
      </c>
      <c r="J9539" s="11">
        <f t="shared" ref="J9539:J9602" ca="1" si="672">NORMINV(RAND(), $D$3,$F$3)</f>
        <v>1.4550111922624156</v>
      </c>
      <c r="K9539" s="11">
        <f t="shared" ref="K9539:K9602" ca="1" si="673">NORMINV(RAND(), $D$2,$F$2)</f>
        <v>1.5818268732141174</v>
      </c>
      <c r="L9539" s="11" t="str">
        <f t="shared" ca="1" si="666"/>
        <v>H</v>
      </c>
      <c r="M9539" s="11"/>
      <c r="N9539" s="11">
        <v>9538</v>
      </c>
      <c r="O9539" s="12">
        <f t="shared" ref="O9539:O9602" ca="1" si="674">NORMINV(RAND(), $D$11,$F$11)</f>
        <v>1.2994543881452154</v>
      </c>
      <c r="P9539" s="12">
        <f t="shared" ref="P9539:P9602" ca="1" si="675">NORMINV(RAND(), $D$10,$F$10)</f>
        <v>1.1319047641581874</v>
      </c>
      <c r="Q9539" s="11" t="str">
        <f t="shared" ca="1" si="667"/>
        <v>A</v>
      </c>
    </row>
    <row r="9540" spans="9:17" x14ac:dyDescent="0.25">
      <c r="I9540" s="11">
        <v>9539</v>
      </c>
      <c r="J9540" s="11">
        <f t="shared" ca="1" si="672"/>
        <v>5.5000548123064208E-3</v>
      </c>
      <c r="K9540" s="11">
        <f t="shared" ca="1" si="673"/>
        <v>2.4848826809153897</v>
      </c>
      <c r="L9540" s="11" t="str">
        <f t="shared" ca="1" si="666"/>
        <v>H</v>
      </c>
      <c r="M9540" s="11"/>
      <c r="N9540" s="11">
        <v>9539</v>
      </c>
      <c r="O9540" s="12">
        <f t="shared" ca="1" si="674"/>
        <v>1.7255908651185781</v>
      </c>
      <c r="P9540" s="12">
        <f t="shared" ca="1" si="675"/>
        <v>-1.7675682118940674</v>
      </c>
      <c r="Q9540" s="11" t="str">
        <f t="shared" ca="1" si="667"/>
        <v>A</v>
      </c>
    </row>
    <row r="9541" spans="9:17" x14ac:dyDescent="0.25">
      <c r="I9541" s="11">
        <v>9540</v>
      </c>
      <c r="J9541" s="11">
        <f t="shared" ca="1" si="672"/>
        <v>-0.38763583420638603</v>
      </c>
      <c r="K9541" s="11">
        <f t="shared" ca="1" si="673"/>
        <v>2.1214210783332872</v>
      </c>
      <c r="L9541" s="11" t="str">
        <f t="shared" ca="1" si="666"/>
        <v>H</v>
      </c>
      <c r="M9541" s="11"/>
      <c r="N9541" s="11">
        <v>9540</v>
      </c>
      <c r="O9541" s="12">
        <f t="shared" ca="1" si="674"/>
        <v>-0.51118367165181833</v>
      </c>
      <c r="P9541" s="12">
        <f t="shared" ca="1" si="675"/>
        <v>0.95083248620721927</v>
      </c>
      <c r="Q9541" s="11" t="str">
        <f t="shared" ca="1" si="667"/>
        <v>H</v>
      </c>
    </row>
    <row r="9542" spans="9:17" x14ac:dyDescent="0.25">
      <c r="I9542" s="11">
        <v>9541</v>
      </c>
      <c r="J9542" s="11">
        <f t="shared" ca="1" si="672"/>
        <v>2.303910850824757</v>
      </c>
      <c r="K9542" s="11">
        <f t="shared" ca="1" si="673"/>
        <v>0.10580476576054654</v>
      </c>
      <c r="L9542" s="11" t="str">
        <f t="shared" ca="1" si="666"/>
        <v>A</v>
      </c>
      <c r="M9542" s="11"/>
      <c r="N9542" s="11">
        <v>9541</v>
      </c>
      <c r="O9542" s="12">
        <f t="shared" ca="1" si="674"/>
        <v>-1.1037166426347309</v>
      </c>
      <c r="P9542" s="12">
        <f t="shared" ca="1" si="675"/>
        <v>0.80628827014995996</v>
      </c>
      <c r="Q9542" s="11" t="str">
        <f t="shared" ca="1" si="667"/>
        <v>H</v>
      </c>
    </row>
    <row r="9543" spans="9:17" x14ac:dyDescent="0.25">
      <c r="I9543" s="11">
        <v>9542</v>
      </c>
      <c r="J9543" s="11">
        <f t="shared" ca="1" si="672"/>
        <v>-5.6013945551444011E-2</v>
      </c>
      <c r="K9543" s="11">
        <f t="shared" ca="1" si="673"/>
        <v>1.8500681245884985</v>
      </c>
      <c r="L9543" s="11" t="str">
        <f t="shared" ca="1" si="666"/>
        <v>H</v>
      </c>
      <c r="M9543" s="11"/>
      <c r="N9543" s="11">
        <v>9542</v>
      </c>
      <c r="O9543" s="12">
        <f t="shared" ca="1" si="674"/>
        <v>0.51192024709336426</v>
      </c>
      <c r="P9543" s="12">
        <f t="shared" ca="1" si="675"/>
        <v>1.3076896949769552</v>
      </c>
      <c r="Q9543" s="11" t="str">
        <f t="shared" ca="1" si="667"/>
        <v>H</v>
      </c>
    </row>
    <row r="9544" spans="9:17" x14ac:dyDescent="0.25">
      <c r="I9544" s="11">
        <v>9543</v>
      </c>
      <c r="J9544" s="11">
        <f t="shared" ca="1" si="672"/>
        <v>0.91342270279830218</v>
      </c>
      <c r="K9544" s="11">
        <f t="shared" ca="1" si="673"/>
        <v>1.51723687916548</v>
      </c>
      <c r="L9544" s="11" t="str">
        <f t="shared" ca="1" si="666"/>
        <v>H</v>
      </c>
      <c r="M9544" s="11"/>
      <c r="N9544" s="11">
        <v>9543</v>
      </c>
      <c r="O9544" s="12">
        <f t="shared" ca="1" si="674"/>
        <v>2.433284731901213</v>
      </c>
      <c r="P9544" s="12">
        <f t="shared" ca="1" si="675"/>
        <v>3.6886076066468654E-2</v>
      </c>
      <c r="Q9544" s="11" t="str">
        <f t="shared" ca="1" si="667"/>
        <v>A</v>
      </c>
    </row>
    <row r="9545" spans="9:17" x14ac:dyDescent="0.25">
      <c r="I9545" s="11">
        <v>9544</v>
      </c>
      <c r="J9545" s="11">
        <f t="shared" ca="1" si="672"/>
        <v>0.59170008831176824</v>
      </c>
      <c r="K9545" s="11">
        <f t="shared" ca="1" si="673"/>
        <v>5.0664617237405896E-2</v>
      </c>
      <c r="L9545" s="11" t="str">
        <f t="shared" ca="1" si="666"/>
        <v>A</v>
      </c>
      <c r="M9545" s="11"/>
      <c r="N9545" s="11">
        <v>9544</v>
      </c>
      <c r="O9545" s="12">
        <f t="shared" ca="1" si="674"/>
        <v>-0.85266636838582488</v>
      </c>
      <c r="P9545" s="12">
        <f t="shared" ca="1" si="675"/>
        <v>1.8218471401497909</v>
      </c>
      <c r="Q9545" s="11" t="str">
        <f t="shared" ca="1" si="667"/>
        <v>H</v>
      </c>
    </row>
    <row r="9546" spans="9:17" x14ac:dyDescent="0.25">
      <c r="I9546" s="11">
        <v>9545</v>
      </c>
      <c r="J9546" s="11">
        <f t="shared" ca="1" si="672"/>
        <v>1.3590247759653764</v>
      </c>
      <c r="K9546" s="11">
        <f t="shared" ca="1" si="673"/>
        <v>0.38090125741123959</v>
      </c>
      <c r="L9546" s="11" t="str">
        <f t="shared" ca="1" si="666"/>
        <v>A</v>
      </c>
      <c r="M9546" s="11"/>
      <c r="N9546" s="11">
        <v>9545</v>
      </c>
      <c r="O9546" s="12">
        <f t="shared" ca="1" si="674"/>
        <v>1.081530275018755</v>
      </c>
      <c r="P9546" s="12">
        <f t="shared" ca="1" si="675"/>
        <v>1.154944143715418</v>
      </c>
      <c r="Q9546" s="11" t="str">
        <f t="shared" ca="1" si="667"/>
        <v>H</v>
      </c>
    </row>
    <row r="9547" spans="9:17" x14ac:dyDescent="0.25">
      <c r="I9547" s="11">
        <v>9546</v>
      </c>
      <c r="J9547" s="11">
        <f t="shared" ca="1" si="672"/>
        <v>1.0921539900427923</v>
      </c>
      <c r="K9547" s="11">
        <f t="shared" ca="1" si="673"/>
        <v>2.4029373305992721</v>
      </c>
      <c r="L9547" s="11" t="str">
        <f t="shared" ca="1" si="666"/>
        <v>H</v>
      </c>
      <c r="M9547" s="11"/>
      <c r="N9547" s="11">
        <v>9546</v>
      </c>
      <c r="O9547" s="12">
        <f t="shared" ca="1" si="674"/>
        <v>1.0694563874927936</v>
      </c>
      <c r="P9547" s="12">
        <f t="shared" ca="1" si="675"/>
        <v>2.0118648146836975</v>
      </c>
      <c r="Q9547" s="11" t="str">
        <f t="shared" ca="1" si="667"/>
        <v>H</v>
      </c>
    </row>
    <row r="9548" spans="9:17" x14ac:dyDescent="0.25">
      <c r="I9548" s="11">
        <v>9547</v>
      </c>
      <c r="J9548" s="11">
        <f t="shared" ca="1" si="672"/>
        <v>1.4685466010231458</v>
      </c>
      <c r="K9548" s="11">
        <f t="shared" ca="1" si="673"/>
        <v>2.4527127732968674</v>
      </c>
      <c r="L9548" s="11" t="str">
        <f t="shared" ca="1" si="666"/>
        <v>H</v>
      </c>
      <c r="M9548" s="11"/>
      <c r="N9548" s="11">
        <v>9547</v>
      </c>
      <c r="O9548" s="12">
        <f t="shared" ca="1" si="674"/>
        <v>3.6987376426785099</v>
      </c>
      <c r="P9548" s="12">
        <f t="shared" ca="1" si="675"/>
        <v>1.3230330960648318</v>
      </c>
      <c r="Q9548" s="11" t="str">
        <f t="shared" ca="1" si="667"/>
        <v>A</v>
      </c>
    </row>
    <row r="9549" spans="9:17" x14ac:dyDescent="0.25">
      <c r="I9549" s="11">
        <v>9548</v>
      </c>
      <c r="J9549" s="11">
        <f t="shared" ca="1" si="672"/>
        <v>1.6774629368148752</v>
      </c>
      <c r="K9549" s="11">
        <f t="shared" ca="1" si="673"/>
        <v>3.2936312185535619</v>
      </c>
      <c r="L9549" s="11" t="str">
        <f t="shared" ca="1" si="666"/>
        <v>H</v>
      </c>
      <c r="M9549" s="11"/>
      <c r="N9549" s="11">
        <v>9548</v>
      </c>
      <c r="O9549" s="12">
        <f t="shared" ca="1" si="674"/>
        <v>0.50526465665846287</v>
      </c>
      <c r="P9549" s="12">
        <f t="shared" ca="1" si="675"/>
        <v>1.0307076647526632</v>
      </c>
      <c r="Q9549" s="11" t="str">
        <f t="shared" ca="1" si="667"/>
        <v>H</v>
      </c>
    </row>
    <row r="9550" spans="9:17" x14ac:dyDescent="0.25">
      <c r="I9550" s="11">
        <v>9549</v>
      </c>
      <c r="J9550" s="11">
        <f t="shared" ca="1" si="672"/>
        <v>-1.537489633537974</v>
      </c>
      <c r="K9550" s="11">
        <f t="shared" ca="1" si="673"/>
        <v>1.1363850983835306</v>
      </c>
      <c r="L9550" s="11" t="str">
        <f t="shared" ca="1" si="666"/>
        <v>H</v>
      </c>
      <c r="M9550" s="11"/>
      <c r="N9550" s="11">
        <v>9549</v>
      </c>
      <c r="O9550" s="12">
        <f t="shared" ca="1" si="674"/>
        <v>1.2301450941773298</v>
      </c>
      <c r="P9550" s="12">
        <f t="shared" ca="1" si="675"/>
        <v>-6.8859689057301665E-2</v>
      </c>
      <c r="Q9550" s="11" t="str">
        <f t="shared" ca="1" si="667"/>
        <v>A</v>
      </c>
    </row>
    <row r="9551" spans="9:17" x14ac:dyDescent="0.25">
      <c r="I9551" s="11">
        <v>9550</v>
      </c>
      <c r="J9551" s="11">
        <f t="shared" ca="1" si="672"/>
        <v>1.3351480583429898</v>
      </c>
      <c r="K9551" s="11">
        <f t="shared" ca="1" si="673"/>
        <v>1.1815055773595069</v>
      </c>
      <c r="L9551" s="11" t="str">
        <f t="shared" ca="1" si="666"/>
        <v>A</v>
      </c>
      <c r="M9551" s="11"/>
      <c r="N9551" s="11">
        <v>9550</v>
      </c>
      <c r="O9551" s="12">
        <f t="shared" ca="1" si="674"/>
        <v>-2.1320935484582151</v>
      </c>
      <c r="P9551" s="12">
        <f t="shared" ca="1" si="675"/>
        <v>2.802960134773389</v>
      </c>
      <c r="Q9551" s="11" t="str">
        <f t="shared" ca="1" si="667"/>
        <v>H</v>
      </c>
    </row>
    <row r="9552" spans="9:17" x14ac:dyDescent="0.25">
      <c r="I9552" s="11">
        <v>9551</v>
      </c>
      <c r="J9552" s="11">
        <f t="shared" ca="1" si="672"/>
        <v>1.7285171105841755</v>
      </c>
      <c r="K9552" s="11">
        <f t="shared" ca="1" si="673"/>
        <v>0.8460050264860548</v>
      </c>
      <c r="L9552" s="11" t="str">
        <f t="shared" ca="1" si="666"/>
        <v>A</v>
      </c>
      <c r="M9552" s="11"/>
      <c r="N9552" s="11">
        <v>9551</v>
      </c>
      <c r="O9552" s="12">
        <f t="shared" ca="1" si="674"/>
        <v>-0.22544302859691201</v>
      </c>
      <c r="P9552" s="12">
        <f t="shared" ca="1" si="675"/>
        <v>1.5166110704406597</v>
      </c>
      <c r="Q9552" s="11" t="str">
        <f t="shared" ca="1" si="667"/>
        <v>H</v>
      </c>
    </row>
    <row r="9553" spans="9:17" x14ac:dyDescent="0.25">
      <c r="I9553" s="11">
        <v>9552</v>
      </c>
      <c r="J9553" s="11">
        <f t="shared" ca="1" si="672"/>
        <v>0.44624530314814526</v>
      </c>
      <c r="K9553" s="11">
        <f t="shared" ca="1" si="673"/>
        <v>2.8151307219442172</v>
      </c>
      <c r="L9553" s="11" t="str">
        <f t="shared" ca="1" si="666"/>
        <v>H</v>
      </c>
      <c r="M9553" s="11"/>
      <c r="N9553" s="11">
        <v>9552</v>
      </c>
      <c r="O9553" s="12">
        <f t="shared" ca="1" si="674"/>
        <v>-0.86969455939788043</v>
      </c>
      <c r="P9553" s="12">
        <f t="shared" ca="1" si="675"/>
        <v>2.1765880543795149</v>
      </c>
      <c r="Q9553" s="11" t="str">
        <f t="shared" ca="1" si="667"/>
        <v>H</v>
      </c>
    </row>
    <row r="9554" spans="9:17" x14ac:dyDescent="0.25">
      <c r="I9554" s="11">
        <v>9553</v>
      </c>
      <c r="J9554" s="11">
        <f t="shared" ca="1" si="672"/>
        <v>0.21191212240364909</v>
      </c>
      <c r="K9554" s="11">
        <f t="shared" ca="1" si="673"/>
        <v>2.4821231537933981</v>
      </c>
      <c r="L9554" s="11" t="str">
        <f t="shared" ca="1" si="666"/>
        <v>H</v>
      </c>
      <c r="M9554" s="11"/>
      <c r="N9554" s="11">
        <v>9553</v>
      </c>
      <c r="O9554" s="12">
        <f t="shared" ca="1" si="674"/>
        <v>1.725547261485324</v>
      </c>
      <c r="P9554" s="12">
        <f t="shared" ca="1" si="675"/>
        <v>1.3557687355793042</v>
      </c>
      <c r="Q9554" s="11" t="str">
        <f t="shared" ca="1" si="667"/>
        <v>A</v>
      </c>
    </row>
    <row r="9555" spans="9:17" x14ac:dyDescent="0.25">
      <c r="I9555" s="11">
        <v>9554</v>
      </c>
      <c r="J9555" s="11">
        <f t="shared" ca="1" si="672"/>
        <v>1.7518560337478859</v>
      </c>
      <c r="K9555" s="11">
        <f t="shared" ca="1" si="673"/>
        <v>2.8937670077365918</v>
      </c>
      <c r="L9555" s="11" t="str">
        <f t="shared" ca="1" si="666"/>
        <v>H</v>
      </c>
      <c r="M9555" s="11"/>
      <c r="N9555" s="11">
        <v>9554</v>
      </c>
      <c r="O9555" s="12">
        <f t="shared" ca="1" si="674"/>
        <v>3.8612550827348189</v>
      </c>
      <c r="P9555" s="12">
        <f t="shared" ca="1" si="675"/>
        <v>2.4041534007294691</v>
      </c>
      <c r="Q9555" s="11" t="str">
        <f t="shared" ca="1" si="667"/>
        <v>A</v>
      </c>
    </row>
    <row r="9556" spans="9:17" x14ac:dyDescent="0.25">
      <c r="I9556" s="11">
        <v>9555</v>
      </c>
      <c r="J9556" s="11">
        <f t="shared" ca="1" si="672"/>
        <v>0.19356642552857461</v>
      </c>
      <c r="K9556" s="11">
        <f t="shared" ca="1" si="673"/>
        <v>1.4801830560634843</v>
      </c>
      <c r="L9556" s="11" t="str">
        <f t="shared" ca="1" si="666"/>
        <v>H</v>
      </c>
      <c r="M9556" s="11"/>
      <c r="N9556" s="11">
        <v>9555</v>
      </c>
      <c r="O9556" s="12">
        <f t="shared" ca="1" si="674"/>
        <v>-2.635946399020427</v>
      </c>
      <c r="P9556" s="12">
        <f t="shared" ca="1" si="675"/>
        <v>0.11666785660171519</v>
      </c>
      <c r="Q9556" s="11" t="str">
        <f t="shared" ca="1" si="667"/>
        <v>H</v>
      </c>
    </row>
    <row r="9557" spans="9:17" x14ac:dyDescent="0.25">
      <c r="I9557" s="11">
        <v>9556</v>
      </c>
      <c r="J9557" s="11">
        <f t="shared" ca="1" si="672"/>
        <v>0.86869809598661563</v>
      </c>
      <c r="K9557" s="11">
        <f t="shared" ca="1" si="673"/>
        <v>2.3069170804710222</v>
      </c>
      <c r="L9557" s="11" t="str">
        <f t="shared" ca="1" si="666"/>
        <v>H</v>
      </c>
      <c r="M9557" s="11"/>
      <c r="N9557" s="11">
        <v>9556</v>
      </c>
      <c r="O9557" s="12">
        <f t="shared" ca="1" si="674"/>
        <v>-0.12533668131435882</v>
      </c>
      <c r="P9557" s="12">
        <f t="shared" ca="1" si="675"/>
        <v>1.2241459424182743</v>
      </c>
      <c r="Q9557" s="11" t="str">
        <f t="shared" ca="1" si="667"/>
        <v>H</v>
      </c>
    </row>
    <row r="9558" spans="9:17" x14ac:dyDescent="0.25">
      <c r="I9558" s="11">
        <v>9557</v>
      </c>
      <c r="J9558" s="11">
        <f t="shared" ca="1" si="672"/>
        <v>2.653624342143301</v>
      </c>
      <c r="K9558" s="11">
        <f t="shared" ca="1" si="673"/>
        <v>2.918753524502077</v>
      </c>
      <c r="L9558" s="11" t="str">
        <f t="shared" ca="1" si="666"/>
        <v>H</v>
      </c>
      <c r="M9558" s="11"/>
      <c r="N9558" s="11">
        <v>9557</v>
      </c>
      <c r="O9558" s="12">
        <f t="shared" ca="1" si="674"/>
        <v>-0.35308288716417313</v>
      </c>
      <c r="P9558" s="12">
        <f t="shared" ca="1" si="675"/>
        <v>2.0787160800261812</v>
      </c>
      <c r="Q9558" s="11" t="str">
        <f t="shared" ca="1" si="667"/>
        <v>H</v>
      </c>
    </row>
    <row r="9559" spans="9:17" x14ac:dyDescent="0.25">
      <c r="I9559" s="11">
        <v>9558</v>
      </c>
      <c r="J9559" s="11">
        <f t="shared" ca="1" si="672"/>
        <v>-0.58910732356752049</v>
      </c>
      <c r="K9559" s="11">
        <f t="shared" ca="1" si="673"/>
        <v>1.4595652484649848</v>
      </c>
      <c r="L9559" s="11" t="str">
        <f t="shared" ca="1" si="666"/>
        <v>H</v>
      </c>
      <c r="M9559" s="11"/>
      <c r="N9559" s="11">
        <v>9558</v>
      </c>
      <c r="O9559" s="12">
        <f t="shared" ca="1" si="674"/>
        <v>1.1465100385072029</v>
      </c>
      <c r="P9559" s="12">
        <f t="shared" ca="1" si="675"/>
        <v>1.239170834356556</v>
      </c>
      <c r="Q9559" s="11" t="str">
        <f t="shared" ca="1" si="667"/>
        <v>H</v>
      </c>
    </row>
    <row r="9560" spans="9:17" x14ac:dyDescent="0.25">
      <c r="I9560" s="11">
        <v>9559</v>
      </c>
      <c r="J9560" s="11">
        <f t="shared" ca="1" si="672"/>
        <v>2.0955012988907531</v>
      </c>
      <c r="K9560" s="11">
        <f t="shared" ca="1" si="673"/>
        <v>1.3323899479545496</v>
      </c>
      <c r="L9560" s="11" t="str">
        <f t="shared" ca="1" si="666"/>
        <v>A</v>
      </c>
      <c r="M9560" s="11"/>
      <c r="N9560" s="11">
        <v>9559</v>
      </c>
      <c r="O9560" s="12">
        <f t="shared" ca="1" si="674"/>
        <v>-0.10042723325381586</v>
      </c>
      <c r="P9560" s="12">
        <f t="shared" ca="1" si="675"/>
        <v>0.57214603626882909</v>
      </c>
      <c r="Q9560" s="11" t="str">
        <f t="shared" ca="1" si="667"/>
        <v>H</v>
      </c>
    </row>
    <row r="9561" spans="9:17" x14ac:dyDescent="0.25">
      <c r="I9561" s="11">
        <v>9560</v>
      </c>
      <c r="J9561" s="11">
        <f t="shared" ca="1" si="672"/>
        <v>0.49381238624216262</v>
      </c>
      <c r="K9561" s="11">
        <f t="shared" ca="1" si="673"/>
        <v>1.0211162405891054</v>
      </c>
      <c r="L9561" s="11" t="str">
        <f t="shared" ca="1" si="666"/>
        <v>H</v>
      </c>
      <c r="M9561" s="11"/>
      <c r="N9561" s="11">
        <v>9560</v>
      </c>
      <c r="O9561" s="12">
        <f t="shared" ca="1" si="674"/>
        <v>1.8898757759275331</v>
      </c>
      <c r="P9561" s="12">
        <f t="shared" ca="1" si="675"/>
        <v>1.6640477904814619</v>
      </c>
      <c r="Q9561" s="11" t="str">
        <f t="shared" ca="1" si="667"/>
        <v>A</v>
      </c>
    </row>
    <row r="9562" spans="9:17" x14ac:dyDescent="0.25">
      <c r="I9562" s="11">
        <v>9561</v>
      </c>
      <c r="J9562" s="11">
        <f t="shared" ca="1" si="672"/>
        <v>1.4490206111655932</v>
      </c>
      <c r="K9562" s="11">
        <f t="shared" ca="1" si="673"/>
        <v>1.9997945373529331</v>
      </c>
      <c r="L9562" s="11" t="str">
        <f t="shared" ca="1" si="666"/>
        <v>H</v>
      </c>
      <c r="M9562" s="11"/>
      <c r="N9562" s="11">
        <v>9561</v>
      </c>
      <c r="O9562" s="12">
        <f t="shared" ca="1" si="674"/>
        <v>-0.58148749857624282</v>
      </c>
      <c r="P9562" s="12">
        <f t="shared" ca="1" si="675"/>
        <v>1.7780354959423028</v>
      </c>
      <c r="Q9562" s="11" t="str">
        <f t="shared" ca="1" si="667"/>
        <v>H</v>
      </c>
    </row>
    <row r="9563" spans="9:17" x14ac:dyDescent="0.25">
      <c r="I9563" s="11">
        <v>9562</v>
      </c>
      <c r="J9563" s="11">
        <f t="shared" ca="1" si="672"/>
        <v>3.0731422353055633</v>
      </c>
      <c r="K9563" s="11">
        <f t="shared" ca="1" si="673"/>
        <v>1.3299852024518555</v>
      </c>
      <c r="L9563" s="11" t="str">
        <f t="shared" ca="1" si="666"/>
        <v>A</v>
      </c>
      <c r="M9563" s="11"/>
      <c r="N9563" s="11">
        <v>9562</v>
      </c>
      <c r="O9563" s="12">
        <f t="shared" ca="1" si="674"/>
        <v>0.90418807684000724</v>
      </c>
      <c r="P9563" s="12">
        <f t="shared" ca="1" si="675"/>
        <v>4.9322803124193015E-2</v>
      </c>
      <c r="Q9563" s="11" t="str">
        <f t="shared" ca="1" si="667"/>
        <v>A</v>
      </c>
    </row>
    <row r="9564" spans="9:17" x14ac:dyDescent="0.25">
      <c r="I9564" s="11">
        <v>9563</v>
      </c>
      <c r="J9564" s="11">
        <f t="shared" ca="1" si="672"/>
        <v>4.1458543205748448</v>
      </c>
      <c r="K9564" s="11">
        <f t="shared" ca="1" si="673"/>
        <v>1.372328102857735</v>
      </c>
      <c r="L9564" s="11" t="str">
        <f t="shared" ca="1" si="666"/>
        <v>A</v>
      </c>
      <c r="M9564" s="11"/>
      <c r="N9564" s="11">
        <v>9563</v>
      </c>
      <c r="O9564" s="12">
        <f t="shared" ca="1" si="674"/>
        <v>1.8660289682427</v>
      </c>
      <c r="P9564" s="12">
        <f t="shared" ca="1" si="675"/>
        <v>-0.14490624326556278</v>
      </c>
      <c r="Q9564" s="11" t="str">
        <f t="shared" ca="1" si="667"/>
        <v>A</v>
      </c>
    </row>
    <row r="9565" spans="9:17" x14ac:dyDescent="0.25">
      <c r="I9565" s="11">
        <v>9564</v>
      </c>
      <c r="J9565" s="11">
        <f t="shared" ca="1" si="672"/>
        <v>-0.70059685859901422</v>
      </c>
      <c r="K9565" s="11">
        <f t="shared" ca="1" si="673"/>
        <v>0.52774324309349718</v>
      </c>
      <c r="L9565" s="11" t="str">
        <f t="shared" ca="1" si="666"/>
        <v>H</v>
      </c>
      <c r="M9565" s="11"/>
      <c r="N9565" s="11">
        <v>9564</v>
      </c>
      <c r="O9565" s="12">
        <f t="shared" ca="1" si="674"/>
        <v>1.0023568721184513</v>
      </c>
      <c r="P9565" s="12">
        <f t="shared" ca="1" si="675"/>
        <v>2.8253745159539809</v>
      </c>
      <c r="Q9565" s="11" t="str">
        <f t="shared" ca="1" si="667"/>
        <v>H</v>
      </c>
    </row>
    <row r="9566" spans="9:17" x14ac:dyDescent="0.25">
      <c r="I9566" s="11">
        <v>9565</v>
      </c>
      <c r="J9566" s="11">
        <f t="shared" ca="1" si="672"/>
        <v>2.792159225173604</v>
      </c>
      <c r="K9566" s="11">
        <f t="shared" ca="1" si="673"/>
        <v>2.2872688317362719</v>
      </c>
      <c r="L9566" s="11" t="str">
        <f t="shared" ca="1" si="666"/>
        <v>A</v>
      </c>
      <c r="M9566" s="11"/>
      <c r="N9566" s="11">
        <v>9565</v>
      </c>
      <c r="O9566" s="12">
        <f t="shared" ca="1" si="674"/>
        <v>0.43294047611188513</v>
      </c>
      <c r="P9566" s="12">
        <f t="shared" ca="1" si="675"/>
        <v>-0.64259308371398549</v>
      </c>
      <c r="Q9566" s="11" t="str">
        <f t="shared" ca="1" si="667"/>
        <v>A</v>
      </c>
    </row>
    <row r="9567" spans="9:17" x14ac:dyDescent="0.25">
      <c r="I9567" s="11">
        <v>9566</v>
      </c>
      <c r="J9567" s="11">
        <f t="shared" ca="1" si="672"/>
        <v>2.1854712841315096</v>
      </c>
      <c r="K9567" s="11">
        <f t="shared" ca="1" si="673"/>
        <v>3.2486827301438854</v>
      </c>
      <c r="L9567" s="11" t="str">
        <f t="shared" ca="1" si="666"/>
        <v>H</v>
      </c>
      <c r="M9567" s="11"/>
      <c r="N9567" s="11">
        <v>9566</v>
      </c>
      <c r="O9567" s="12">
        <f t="shared" ca="1" si="674"/>
        <v>-0.38361273003444851</v>
      </c>
      <c r="P9567" s="12">
        <f t="shared" ca="1" si="675"/>
        <v>1.6623501370261939</v>
      </c>
      <c r="Q9567" s="11" t="str">
        <f t="shared" ca="1" si="667"/>
        <v>H</v>
      </c>
    </row>
    <row r="9568" spans="9:17" x14ac:dyDescent="0.25">
      <c r="I9568" s="11">
        <v>9567</v>
      </c>
      <c r="J9568" s="11">
        <f t="shared" ca="1" si="672"/>
        <v>1.8826357167260985</v>
      </c>
      <c r="K9568" s="11">
        <f t="shared" ca="1" si="673"/>
        <v>3.8484559064333892</v>
      </c>
      <c r="L9568" s="11" t="str">
        <f t="shared" ca="1" si="666"/>
        <v>H</v>
      </c>
      <c r="M9568" s="11"/>
      <c r="N9568" s="11">
        <v>9567</v>
      </c>
      <c r="O9568" s="12">
        <f t="shared" ca="1" si="674"/>
        <v>1.4233222662264033</v>
      </c>
      <c r="P9568" s="12">
        <f t="shared" ca="1" si="675"/>
        <v>1.7974486181015465</v>
      </c>
      <c r="Q9568" s="11" t="str">
        <f t="shared" ca="1" si="667"/>
        <v>H</v>
      </c>
    </row>
    <row r="9569" spans="9:17" x14ac:dyDescent="0.25">
      <c r="I9569" s="11">
        <v>9568</v>
      </c>
      <c r="J9569" s="11">
        <f t="shared" ca="1" si="672"/>
        <v>1.3731901788877097</v>
      </c>
      <c r="K9569" s="11">
        <f t="shared" ca="1" si="673"/>
        <v>2.4539009388163495</v>
      </c>
      <c r="L9569" s="11" t="str">
        <f t="shared" ca="1" si="666"/>
        <v>H</v>
      </c>
      <c r="M9569" s="11"/>
      <c r="N9569" s="11">
        <v>9568</v>
      </c>
      <c r="O9569" s="12">
        <f t="shared" ca="1" si="674"/>
        <v>1.0550273781742596</v>
      </c>
      <c r="P9569" s="12">
        <f t="shared" ca="1" si="675"/>
        <v>0.51128700462381849</v>
      </c>
      <c r="Q9569" s="11" t="str">
        <f t="shared" ca="1" si="667"/>
        <v>A</v>
      </c>
    </row>
    <row r="9570" spans="9:17" x14ac:dyDescent="0.25">
      <c r="I9570" s="11">
        <v>9569</v>
      </c>
      <c r="J9570" s="11">
        <f t="shared" ca="1" si="672"/>
        <v>0.27472093519199059</v>
      </c>
      <c r="K9570" s="11">
        <f t="shared" ca="1" si="673"/>
        <v>2.6569973959576139</v>
      </c>
      <c r="L9570" s="11" t="str">
        <f t="shared" ca="1" si="666"/>
        <v>H</v>
      </c>
      <c r="M9570" s="11"/>
      <c r="N9570" s="11">
        <v>9569</v>
      </c>
      <c r="O9570" s="12">
        <f t="shared" ca="1" si="674"/>
        <v>1.5013597550387106</v>
      </c>
      <c r="P9570" s="12">
        <f t="shared" ca="1" si="675"/>
        <v>-0.37993425558320792</v>
      </c>
      <c r="Q9570" s="11" t="str">
        <f t="shared" ca="1" si="667"/>
        <v>A</v>
      </c>
    </row>
    <row r="9571" spans="9:17" x14ac:dyDescent="0.25">
      <c r="I9571" s="11">
        <v>9570</v>
      </c>
      <c r="J9571" s="11">
        <f t="shared" ca="1" si="672"/>
        <v>1.7183490461866424</v>
      </c>
      <c r="K9571" s="11">
        <f t="shared" ca="1" si="673"/>
        <v>0.79622143360294673</v>
      </c>
      <c r="L9571" s="11" t="str">
        <f t="shared" ca="1" si="666"/>
        <v>A</v>
      </c>
      <c r="M9571" s="11"/>
      <c r="N9571" s="11">
        <v>9570</v>
      </c>
      <c r="O9571" s="12">
        <f t="shared" ca="1" si="674"/>
        <v>1.7182379706193047</v>
      </c>
      <c r="P9571" s="12">
        <f t="shared" ca="1" si="675"/>
        <v>0.18653725919274922</v>
      </c>
      <c r="Q9571" s="11" t="str">
        <f t="shared" ca="1" si="667"/>
        <v>A</v>
      </c>
    </row>
    <row r="9572" spans="9:17" x14ac:dyDescent="0.25">
      <c r="I9572" s="11">
        <v>9571</v>
      </c>
      <c r="J9572" s="11">
        <f t="shared" ca="1" si="672"/>
        <v>1.5459134280736646</v>
      </c>
      <c r="K9572" s="11">
        <f t="shared" ca="1" si="673"/>
        <v>2.6063622826435715</v>
      </c>
      <c r="L9572" s="11" t="str">
        <f t="shared" ca="1" si="666"/>
        <v>H</v>
      </c>
      <c r="M9572" s="11"/>
      <c r="N9572" s="11">
        <v>9571</v>
      </c>
      <c r="O9572" s="12">
        <f t="shared" ca="1" si="674"/>
        <v>0.23690407199062979</v>
      </c>
      <c r="P9572" s="12">
        <f t="shared" ca="1" si="675"/>
        <v>0.36185711425461031</v>
      </c>
      <c r="Q9572" s="11" t="str">
        <f t="shared" ca="1" si="667"/>
        <v>H</v>
      </c>
    </row>
    <row r="9573" spans="9:17" x14ac:dyDescent="0.25">
      <c r="I9573" s="11">
        <v>9572</v>
      </c>
      <c r="J9573" s="11">
        <f t="shared" ca="1" si="672"/>
        <v>0.39961369590198315</v>
      </c>
      <c r="K9573" s="11">
        <f t="shared" ca="1" si="673"/>
        <v>1.6310159797166</v>
      </c>
      <c r="L9573" s="11" t="str">
        <f t="shared" ca="1" si="666"/>
        <v>H</v>
      </c>
      <c r="M9573" s="11"/>
      <c r="N9573" s="11">
        <v>9572</v>
      </c>
      <c r="O9573" s="12">
        <f t="shared" ca="1" si="674"/>
        <v>0.14364858695404453</v>
      </c>
      <c r="P9573" s="12">
        <f t="shared" ca="1" si="675"/>
        <v>1.6998939985505639</v>
      </c>
      <c r="Q9573" s="11" t="str">
        <f t="shared" ca="1" si="667"/>
        <v>H</v>
      </c>
    </row>
    <row r="9574" spans="9:17" x14ac:dyDescent="0.25">
      <c r="I9574" s="11">
        <v>9573</v>
      </c>
      <c r="J9574" s="11">
        <f t="shared" ca="1" si="672"/>
        <v>0.7541935596590309</v>
      </c>
      <c r="K9574" s="11">
        <f t="shared" ca="1" si="673"/>
        <v>2.8111803855231408</v>
      </c>
      <c r="L9574" s="11" t="str">
        <f t="shared" ca="1" si="666"/>
        <v>H</v>
      </c>
      <c r="M9574" s="11"/>
      <c r="N9574" s="11">
        <v>9573</v>
      </c>
      <c r="O9574" s="12">
        <f t="shared" ca="1" si="674"/>
        <v>-1.3899243952698732</v>
      </c>
      <c r="P9574" s="12">
        <f t="shared" ca="1" si="675"/>
        <v>0.46459955419529575</v>
      </c>
      <c r="Q9574" s="11" t="str">
        <f t="shared" ca="1" si="667"/>
        <v>H</v>
      </c>
    </row>
    <row r="9575" spans="9:17" x14ac:dyDescent="0.25">
      <c r="I9575" s="11">
        <v>9574</v>
      </c>
      <c r="J9575" s="11">
        <f t="shared" ca="1" si="672"/>
        <v>0.1507370166637988</v>
      </c>
      <c r="K9575" s="11">
        <f t="shared" ca="1" si="673"/>
        <v>1.6124483966648104</v>
      </c>
      <c r="L9575" s="11" t="str">
        <f t="shared" ca="1" si="666"/>
        <v>H</v>
      </c>
      <c r="M9575" s="11"/>
      <c r="N9575" s="11">
        <v>9574</v>
      </c>
      <c r="O9575" s="12">
        <f t="shared" ca="1" si="674"/>
        <v>0.41458456448993514</v>
      </c>
      <c r="P9575" s="12">
        <f t="shared" ca="1" si="675"/>
        <v>1.0540720137696857</v>
      </c>
      <c r="Q9575" s="11" t="str">
        <f t="shared" ca="1" si="667"/>
        <v>H</v>
      </c>
    </row>
    <row r="9576" spans="9:17" x14ac:dyDescent="0.25">
      <c r="I9576" s="11">
        <v>9575</v>
      </c>
      <c r="J9576" s="11">
        <f t="shared" ca="1" si="672"/>
        <v>2.7759778237650918</v>
      </c>
      <c r="K9576" s="11">
        <f t="shared" ca="1" si="673"/>
        <v>0.90570676720692034</v>
      </c>
      <c r="L9576" s="11" t="str">
        <f t="shared" ca="1" si="666"/>
        <v>A</v>
      </c>
      <c r="M9576" s="11"/>
      <c r="N9576" s="11">
        <v>9575</v>
      </c>
      <c r="O9576" s="12">
        <f t="shared" ca="1" si="674"/>
        <v>1.3710044085147373</v>
      </c>
      <c r="P9576" s="12">
        <f t="shared" ca="1" si="675"/>
        <v>0.55590246283509681</v>
      </c>
      <c r="Q9576" s="11" t="str">
        <f t="shared" ca="1" si="667"/>
        <v>A</v>
      </c>
    </row>
    <row r="9577" spans="9:17" x14ac:dyDescent="0.25">
      <c r="I9577" s="11">
        <v>9576</v>
      </c>
      <c r="J9577" s="11">
        <f t="shared" ca="1" si="672"/>
        <v>-0.71431692106482536</v>
      </c>
      <c r="K9577" s="11">
        <f t="shared" ca="1" si="673"/>
        <v>1.1744290796925818</v>
      </c>
      <c r="L9577" s="11" t="str">
        <f t="shared" ca="1" si="666"/>
        <v>H</v>
      </c>
      <c r="M9577" s="11"/>
      <c r="N9577" s="11">
        <v>9576</v>
      </c>
      <c r="O9577" s="12">
        <f t="shared" ca="1" si="674"/>
        <v>0.77906043331587316</v>
      </c>
      <c r="P9577" s="12">
        <f t="shared" ca="1" si="675"/>
        <v>1.5091547577448128</v>
      </c>
      <c r="Q9577" s="11" t="str">
        <f t="shared" ca="1" si="667"/>
        <v>H</v>
      </c>
    </row>
    <row r="9578" spans="9:17" x14ac:dyDescent="0.25">
      <c r="I9578" s="11">
        <v>9577</v>
      </c>
      <c r="J9578" s="11">
        <f t="shared" ca="1" si="672"/>
        <v>0.54357328117159509</v>
      </c>
      <c r="K9578" s="11">
        <f t="shared" ca="1" si="673"/>
        <v>1.7720779651808045</v>
      </c>
      <c r="L9578" s="11" t="str">
        <f t="shared" ca="1" si="666"/>
        <v>H</v>
      </c>
      <c r="M9578" s="11"/>
      <c r="N9578" s="11">
        <v>9577</v>
      </c>
      <c r="O9578" s="12">
        <f t="shared" ca="1" si="674"/>
        <v>1.6141780413628237</v>
      </c>
      <c r="P9578" s="12">
        <f t="shared" ca="1" si="675"/>
        <v>2.3930252779096408</v>
      </c>
      <c r="Q9578" s="11" t="str">
        <f t="shared" ca="1" si="667"/>
        <v>H</v>
      </c>
    </row>
    <row r="9579" spans="9:17" x14ac:dyDescent="0.25">
      <c r="I9579" s="11">
        <v>9578</v>
      </c>
      <c r="J9579" s="11">
        <f t="shared" ca="1" si="672"/>
        <v>-0.47892588744281583</v>
      </c>
      <c r="K9579" s="11">
        <f t="shared" ca="1" si="673"/>
        <v>3.3995770744860092</v>
      </c>
      <c r="L9579" s="11" t="str">
        <f t="shared" ca="1" si="666"/>
        <v>H</v>
      </c>
      <c r="M9579" s="11"/>
      <c r="N9579" s="11">
        <v>9578</v>
      </c>
      <c r="O9579" s="12">
        <f t="shared" ca="1" si="674"/>
        <v>0.51024235888555547</v>
      </c>
      <c r="P9579" s="12">
        <f t="shared" ca="1" si="675"/>
        <v>1.1561575557946531</v>
      </c>
      <c r="Q9579" s="11" t="str">
        <f t="shared" ca="1" si="667"/>
        <v>H</v>
      </c>
    </row>
    <row r="9580" spans="9:17" x14ac:dyDescent="0.25">
      <c r="I9580" s="11">
        <v>9579</v>
      </c>
      <c r="J9580" s="11">
        <f t="shared" ca="1" si="672"/>
        <v>0.75887998267878287</v>
      </c>
      <c r="K9580" s="11">
        <f t="shared" ca="1" si="673"/>
        <v>1.8921150035742118</v>
      </c>
      <c r="L9580" s="11" t="str">
        <f t="shared" ca="1" si="666"/>
        <v>H</v>
      </c>
      <c r="M9580" s="11"/>
      <c r="N9580" s="11">
        <v>9579</v>
      </c>
      <c r="O9580" s="12">
        <f t="shared" ca="1" si="674"/>
        <v>1.8738855061872548</v>
      </c>
      <c r="P9580" s="12">
        <f t="shared" ca="1" si="675"/>
        <v>1.4955387272765492</v>
      </c>
      <c r="Q9580" s="11" t="str">
        <f t="shared" ca="1" si="667"/>
        <v>A</v>
      </c>
    </row>
    <row r="9581" spans="9:17" x14ac:dyDescent="0.25">
      <c r="I9581" s="11">
        <v>9580</v>
      </c>
      <c r="J9581" s="11">
        <f t="shared" ca="1" si="672"/>
        <v>0.97217107747375253</v>
      </c>
      <c r="K9581" s="11">
        <f t="shared" ca="1" si="673"/>
        <v>2.3895371210112355</v>
      </c>
      <c r="L9581" s="11" t="str">
        <f t="shared" ca="1" si="666"/>
        <v>H</v>
      </c>
      <c r="M9581" s="11"/>
      <c r="N9581" s="11">
        <v>9580</v>
      </c>
      <c r="O9581" s="12">
        <f t="shared" ca="1" si="674"/>
        <v>0.70538207155783161</v>
      </c>
      <c r="P9581" s="12">
        <f t="shared" ca="1" si="675"/>
        <v>2.1619179903784174</v>
      </c>
      <c r="Q9581" s="11" t="str">
        <f t="shared" ca="1" si="667"/>
        <v>H</v>
      </c>
    </row>
    <row r="9582" spans="9:17" x14ac:dyDescent="0.25">
      <c r="I9582" s="11">
        <v>9581</v>
      </c>
      <c r="J9582" s="11">
        <f t="shared" ca="1" si="672"/>
        <v>-0.89046042569010597</v>
      </c>
      <c r="K9582" s="11">
        <f t="shared" ca="1" si="673"/>
        <v>2.1825860937369366</v>
      </c>
      <c r="L9582" s="11" t="str">
        <f t="shared" ca="1" si="666"/>
        <v>H</v>
      </c>
      <c r="M9582" s="11"/>
      <c r="N9582" s="11">
        <v>9581</v>
      </c>
      <c r="O9582" s="12">
        <f t="shared" ca="1" si="674"/>
        <v>0.11791447835908858</v>
      </c>
      <c r="P9582" s="12">
        <f t="shared" ca="1" si="675"/>
        <v>2.1878808515630626</v>
      </c>
      <c r="Q9582" s="11" t="str">
        <f t="shared" ca="1" si="667"/>
        <v>H</v>
      </c>
    </row>
    <row r="9583" spans="9:17" x14ac:dyDescent="0.25">
      <c r="I9583" s="11">
        <v>9582</v>
      </c>
      <c r="J9583" s="11">
        <f t="shared" ca="1" si="672"/>
        <v>6.7482407627515784E-2</v>
      </c>
      <c r="K9583" s="11">
        <f t="shared" ca="1" si="673"/>
        <v>2.2636040007403881</v>
      </c>
      <c r="L9583" s="11" t="str">
        <f t="shared" ca="1" si="666"/>
        <v>H</v>
      </c>
      <c r="M9583" s="11"/>
      <c r="N9583" s="11">
        <v>9582</v>
      </c>
      <c r="O9583" s="12">
        <f t="shared" ca="1" si="674"/>
        <v>1.5002233612439597</v>
      </c>
      <c r="P9583" s="12">
        <f t="shared" ca="1" si="675"/>
        <v>0.99994021386911724</v>
      </c>
      <c r="Q9583" s="11" t="str">
        <f t="shared" ca="1" si="667"/>
        <v>A</v>
      </c>
    </row>
    <row r="9584" spans="9:17" x14ac:dyDescent="0.25">
      <c r="I9584" s="11">
        <v>9583</v>
      </c>
      <c r="J9584" s="11">
        <f t="shared" ca="1" si="672"/>
        <v>0.76580065931050767</v>
      </c>
      <c r="K9584" s="11">
        <f t="shared" ca="1" si="673"/>
        <v>3.38200864039699</v>
      </c>
      <c r="L9584" s="11" t="str">
        <f t="shared" ca="1" si="666"/>
        <v>H</v>
      </c>
      <c r="M9584" s="11"/>
      <c r="N9584" s="11">
        <v>9583</v>
      </c>
      <c r="O9584" s="12">
        <f t="shared" ca="1" si="674"/>
        <v>3.0438281871889599</v>
      </c>
      <c r="P9584" s="12">
        <f t="shared" ca="1" si="675"/>
        <v>2.8623584069035779</v>
      </c>
      <c r="Q9584" s="11" t="str">
        <f t="shared" ca="1" si="667"/>
        <v>A</v>
      </c>
    </row>
    <row r="9585" spans="9:17" x14ac:dyDescent="0.25">
      <c r="I9585" s="11">
        <v>9584</v>
      </c>
      <c r="J9585" s="11">
        <f t="shared" ca="1" si="672"/>
        <v>-0.62619953628975267</v>
      </c>
      <c r="K9585" s="11">
        <f t="shared" ca="1" si="673"/>
        <v>0.82323938498132665</v>
      </c>
      <c r="L9585" s="11" t="str">
        <f t="shared" ca="1" si="666"/>
        <v>H</v>
      </c>
      <c r="M9585" s="11"/>
      <c r="N9585" s="11">
        <v>9584</v>
      </c>
      <c r="O9585" s="12">
        <f t="shared" ca="1" si="674"/>
        <v>0.21170215801313019</v>
      </c>
      <c r="P9585" s="12">
        <f t="shared" ca="1" si="675"/>
        <v>1.0335043396223746</v>
      </c>
      <c r="Q9585" s="11" t="str">
        <f t="shared" ca="1" si="667"/>
        <v>H</v>
      </c>
    </row>
    <row r="9586" spans="9:17" x14ac:dyDescent="0.25">
      <c r="I9586" s="11">
        <v>9585</v>
      </c>
      <c r="J9586" s="11">
        <f t="shared" ca="1" si="672"/>
        <v>0.43150678380315066</v>
      </c>
      <c r="K9586" s="11">
        <f t="shared" ca="1" si="673"/>
        <v>2.2463983347094532</v>
      </c>
      <c r="L9586" s="11" t="str">
        <f t="shared" ca="1" si="666"/>
        <v>H</v>
      </c>
      <c r="M9586" s="11"/>
      <c r="N9586" s="11">
        <v>9585</v>
      </c>
      <c r="O9586" s="12">
        <f t="shared" ca="1" si="674"/>
        <v>0.41861462923178933</v>
      </c>
      <c r="P9586" s="12">
        <f t="shared" ca="1" si="675"/>
        <v>0.40093979983976979</v>
      </c>
      <c r="Q9586" s="11" t="str">
        <f t="shared" ca="1" si="667"/>
        <v>A</v>
      </c>
    </row>
    <row r="9587" spans="9:17" x14ac:dyDescent="0.25">
      <c r="I9587" s="11">
        <v>9586</v>
      </c>
      <c r="J9587" s="11">
        <f t="shared" ca="1" si="672"/>
        <v>2.9678348979763074</v>
      </c>
      <c r="K9587" s="11">
        <f t="shared" ca="1" si="673"/>
        <v>2.620974390708422</v>
      </c>
      <c r="L9587" s="11" t="str">
        <f t="shared" ca="1" si="666"/>
        <v>A</v>
      </c>
      <c r="M9587" s="11"/>
      <c r="N9587" s="11">
        <v>9586</v>
      </c>
      <c r="O9587" s="12">
        <f t="shared" ca="1" si="674"/>
        <v>0.57768449266560862</v>
      </c>
      <c r="P9587" s="12">
        <f t="shared" ca="1" si="675"/>
        <v>1.0443765219048673</v>
      </c>
      <c r="Q9587" s="11" t="str">
        <f t="shared" ca="1" si="667"/>
        <v>H</v>
      </c>
    </row>
    <row r="9588" spans="9:17" x14ac:dyDescent="0.25">
      <c r="I9588" s="11">
        <v>9587</v>
      </c>
      <c r="J9588" s="11">
        <f t="shared" ca="1" si="672"/>
        <v>1.4936043431808499</v>
      </c>
      <c r="K9588" s="11">
        <f t="shared" ca="1" si="673"/>
        <v>2.3866959365851521</v>
      </c>
      <c r="L9588" s="11" t="str">
        <f t="shared" ca="1" si="666"/>
        <v>H</v>
      </c>
      <c r="M9588" s="11"/>
      <c r="N9588" s="11">
        <v>9587</v>
      </c>
      <c r="O9588" s="12">
        <f t="shared" ca="1" si="674"/>
        <v>1.8439068530023577</v>
      </c>
      <c r="P9588" s="12">
        <f t="shared" ca="1" si="675"/>
        <v>6.2050320716941165E-2</v>
      </c>
      <c r="Q9588" s="11" t="str">
        <f t="shared" ca="1" si="667"/>
        <v>A</v>
      </c>
    </row>
    <row r="9589" spans="9:17" x14ac:dyDescent="0.25">
      <c r="I9589" s="11">
        <v>9588</v>
      </c>
      <c r="J9589" s="11">
        <f t="shared" ca="1" si="672"/>
        <v>2.0613415404512296</v>
      </c>
      <c r="K9589" s="11">
        <f t="shared" ca="1" si="673"/>
        <v>1.7497856790995776</v>
      </c>
      <c r="L9589" s="11" t="str">
        <f t="shared" ca="1" si="666"/>
        <v>A</v>
      </c>
      <c r="M9589" s="11"/>
      <c r="N9589" s="11">
        <v>9588</v>
      </c>
      <c r="O9589" s="12">
        <f t="shared" ca="1" si="674"/>
        <v>-1.0156100611120216</v>
      </c>
      <c r="P9589" s="12">
        <f t="shared" ca="1" si="675"/>
        <v>1.8327809880134927</v>
      </c>
      <c r="Q9589" s="11" t="str">
        <f t="shared" ca="1" si="667"/>
        <v>H</v>
      </c>
    </row>
    <row r="9590" spans="9:17" x14ac:dyDescent="0.25">
      <c r="I9590" s="11">
        <v>9589</v>
      </c>
      <c r="J9590" s="11">
        <f t="shared" ca="1" si="672"/>
        <v>1.0976758556005464</v>
      </c>
      <c r="K9590" s="11">
        <f t="shared" ca="1" si="673"/>
        <v>2.754303943506077</v>
      </c>
      <c r="L9590" s="11" t="str">
        <f t="shared" ca="1" si="666"/>
        <v>H</v>
      </c>
      <c r="M9590" s="11"/>
      <c r="N9590" s="11">
        <v>9589</v>
      </c>
      <c r="O9590" s="12">
        <f t="shared" ca="1" si="674"/>
        <v>2.0678087038380091</v>
      </c>
      <c r="P9590" s="12">
        <f t="shared" ca="1" si="675"/>
        <v>3.5952913346441351</v>
      </c>
      <c r="Q9590" s="11" t="str">
        <f t="shared" ca="1" si="667"/>
        <v>H</v>
      </c>
    </row>
    <row r="9591" spans="9:17" x14ac:dyDescent="0.25">
      <c r="I9591" s="11">
        <v>9590</v>
      </c>
      <c r="J9591" s="11">
        <f t="shared" ca="1" si="672"/>
        <v>1.8343981342459825</v>
      </c>
      <c r="K9591" s="11">
        <f t="shared" ca="1" si="673"/>
        <v>1.0735978737836103</v>
      </c>
      <c r="L9591" s="11" t="str">
        <f t="shared" ca="1" si="666"/>
        <v>A</v>
      </c>
      <c r="M9591" s="11"/>
      <c r="N9591" s="11">
        <v>9590</v>
      </c>
      <c r="O9591" s="12">
        <f t="shared" ca="1" si="674"/>
        <v>0.34343236491607598</v>
      </c>
      <c r="P9591" s="12">
        <f t="shared" ca="1" si="675"/>
        <v>1.5562800258489604</v>
      </c>
      <c r="Q9591" s="11" t="str">
        <f t="shared" ca="1" si="667"/>
        <v>H</v>
      </c>
    </row>
    <row r="9592" spans="9:17" x14ac:dyDescent="0.25">
      <c r="I9592" s="11">
        <v>9591</v>
      </c>
      <c r="J9592" s="11">
        <f t="shared" ca="1" si="672"/>
        <v>2.6072344764310955</v>
      </c>
      <c r="K9592" s="11">
        <f t="shared" ca="1" si="673"/>
        <v>0.573597570246138</v>
      </c>
      <c r="L9592" s="11" t="str">
        <f t="shared" ca="1" si="666"/>
        <v>A</v>
      </c>
      <c r="M9592" s="11"/>
      <c r="N9592" s="11">
        <v>9591</v>
      </c>
      <c r="O9592" s="12">
        <f t="shared" ca="1" si="674"/>
        <v>0.23185991442107068</v>
      </c>
      <c r="P9592" s="12">
        <f t="shared" ca="1" si="675"/>
        <v>-0.74284872769316035</v>
      </c>
      <c r="Q9592" s="11" t="str">
        <f t="shared" ca="1" si="667"/>
        <v>A</v>
      </c>
    </row>
    <row r="9593" spans="9:17" x14ac:dyDescent="0.25">
      <c r="I9593" s="11">
        <v>9592</v>
      </c>
      <c r="J9593" s="11">
        <f t="shared" ca="1" si="672"/>
        <v>-1.5332647359151901</v>
      </c>
      <c r="K9593" s="11">
        <f t="shared" ca="1" si="673"/>
        <v>1.7399527671511739</v>
      </c>
      <c r="L9593" s="11" t="str">
        <f t="shared" ca="1" si="666"/>
        <v>H</v>
      </c>
      <c r="M9593" s="11"/>
      <c r="N9593" s="11">
        <v>9592</v>
      </c>
      <c r="O9593" s="12">
        <f t="shared" ca="1" si="674"/>
        <v>1.0974632520215724</v>
      </c>
      <c r="P9593" s="12">
        <f t="shared" ca="1" si="675"/>
        <v>3.1905498617163186E-2</v>
      </c>
      <c r="Q9593" s="11" t="str">
        <f t="shared" ca="1" si="667"/>
        <v>A</v>
      </c>
    </row>
    <row r="9594" spans="9:17" x14ac:dyDescent="0.25">
      <c r="I9594" s="11">
        <v>9593</v>
      </c>
      <c r="J9594" s="11">
        <f t="shared" ca="1" si="672"/>
        <v>1.7162016697186786</v>
      </c>
      <c r="K9594" s="11">
        <f t="shared" ca="1" si="673"/>
        <v>2.9467070806494133</v>
      </c>
      <c r="L9594" s="11" t="str">
        <f t="shared" ca="1" si="666"/>
        <v>H</v>
      </c>
      <c r="M9594" s="11"/>
      <c r="N9594" s="11">
        <v>9593</v>
      </c>
      <c r="O9594" s="12">
        <f t="shared" ca="1" si="674"/>
        <v>-0.77900950492761734</v>
      </c>
      <c r="P9594" s="12">
        <f t="shared" ca="1" si="675"/>
        <v>1.4566908407488925</v>
      </c>
      <c r="Q9594" s="11" t="str">
        <f t="shared" ca="1" si="667"/>
        <v>H</v>
      </c>
    </row>
    <row r="9595" spans="9:17" x14ac:dyDescent="0.25">
      <c r="I9595" s="11">
        <v>9594</v>
      </c>
      <c r="J9595" s="11">
        <f t="shared" ca="1" si="672"/>
        <v>0.22668791586203552</v>
      </c>
      <c r="K9595" s="11">
        <f t="shared" ca="1" si="673"/>
        <v>-1.2124450210263329</v>
      </c>
      <c r="L9595" s="11" t="str">
        <f t="shared" ca="1" si="666"/>
        <v>A</v>
      </c>
      <c r="M9595" s="11"/>
      <c r="N9595" s="11">
        <v>9594</v>
      </c>
      <c r="O9595" s="12">
        <f t="shared" ca="1" si="674"/>
        <v>-0.69248069002499424</v>
      </c>
      <c r="P9595" s="12">
        <f t="shared" ca="1" si="675"/>
        <v>0.16405348865070579</v>
      </c>
      <c r="Q9595" s="11" t="str">
        <f t="shared" ca="1" si="667"/>
        <v>H</v>
      </c>
    </row>
    <row r="9596" spans="9:17" x14ac:dyDescent="0.25">
      <c r="I9596" s="11">
        <v>9595</v>
      </c>
      <c r="J9596" s="11">
        <f t="shared" ca="1" si="672"/>
        <v>0.79757799042364985</v>
      </c>
      <c r="K9596" s="11">
        <f t="shared" ca="1" si="673"/>
        <v>1.9429068103355251</v>
      </c>
      <c r="L9596" s="11" t="str">
        <f t="shared" ca="1" si="666"/>
        <v>H</v>
      </c>
      <c r="M9596" s="11"/>
      <c r="N9596" s="11">
        <v>9595</v>
      </c>
      <c r="O9596" s="12">
        <f t="shared" ca="1" si="674"/>
        <v>0.11092240735080217</v>
      </c>
      <c r="P9596" s="12">
        <f t="shared" ca="1" si="675"/>
        <v>0.71610869293024848</v>
      </c>
      <c r="Q9596" s="11" t="str">
        <f t="shared" ca="1" si="667"/>
        <v>H</v>
      </c>
    </row>
    <row r="9597" spans="9:17" x14ac:dyDescent="0.25">
      <c r="I9597" s="11">
        <v>9596</v>
      </c>
      <c r="J9597" s="11">
        <f t="shared" ca="1" si="672"/>
        <v>2.1127953802491142</v>
      </c>
      <c r="K9597" s="11">
        <f t="shared" ca="1" si="673"/>
        <v>2.5259336293215409</v>
      </c>
      <c r="L9597" s="11" t="str">
        <f t="shared" ca="1" si="666"/>
        <v>H</v>
      </c>
      <c r="M9597" s="11"/>
      <c r="N9597" s="11">
        <v>9596</v>
      </c>
      <c r="O9597" s="12">
        <f t="shared" ca="1" si="674"/>
        <v>2.1090478450106822</v>
      </c>
      <c r="P9597" s="12">
        <f t="shared" ca="1" si="675"/>
        <v>-0.63389918208029639</v>
      </c>
      <c r="Q9597" s="11" t="str">
        <f t="shared" ca="1" si="667"/>
        <v>A</v>
      </c>
    </row>
    <row r="9598" spans="9:17" x14ac:dyDescent="0.25">
      <c r="I9598" s="11">
        <v>9597</v>
      </c>
      <c r="J9598" s="11">
        <f t="shared" ca="1" si="672"/>
        <v>0.94001490146145783</v>
      </c>
      <c r="K9598" s="11">
        <f t="shared" ca="1" si="673"/>
        <v>3.2564567758330716</v>
      </c>
      <c r="L9598" s="11" t="str">
        <f t="shared" ca="1" si="666"/>
        <v>H</v>
      </c>
      <c r="M9598" s="11"/>
      <c r="N9598" s="11">
        <v>9597</v>
      </c>
      <c r="O9598" s="12">
        <f t="shared" ca="1" si="674"/>
        <v>0.62931472194787175</v>
      </c>
      <c r="P9598" s="12">
        <f t="shared" ca="1" si="675"/>
        <v>-0.2624733668885213</v>
      </c>
      <c r="Q9598" s="11" t="str">
        <f t="shared" ca="1" si="667"/>
        <v>A</v>
      </c>
    </row>
    <row r="9599" spans="9:17" x14ac:dyDescent="0.25">
      <c r="I9599" s="11">
        <v>9598</v>
      </c>
      <c r="J9599" s="11">
        <f t="shared" ca="1" si="672"/>
        <v>2.0586303766876606</v>
      </c>
      <c r="K9599" s="11">
        <f t="shared" ca="1" si="673"/>
        <v>0.28459056499525204</v>
      </c>
      <c r="L9599" s="11" t="str">
        <f t="shared" ca="1" si="666"/>
        <v>A</v>
      </c>
      <c r="M9599" s="11"/>
      <c r="N9599" s="11">
        <v>9598</v>
      </c>
      <c r="O9599" s="12">
        <f t="shared" ca="1" si="674"/>
        <v>-9.0489113799393506E-2</v>
      </c>
      <c r="P9599" s="12">
        <f t="shared" ca="1" si="675"/>
        <v>0.55395071648856609</v>
      </c>
      <c r="Q9599" s="11" t="str">
        <f t="shared" ca="1" si="667"/>
        <v>H</v>
      </c>
    </row>
    <row r="9600" spans="9:17" x14ac:dyDescent="0.25">
      <c r="I9600" s="11">
        <v>9599</v>
      </c>
      <c r="J9600" s="11">
        <f t="shared" ca="1" si="672"/>
        <v>0.74427643020730372</v>
      </c>
      <c r="K9600" s="11">
        <f t="shared" ca="1" si="673"/>
        <v>2.6022868434847011</v>
      </c>
      <c r="L9600" s="11" t="str">
        <f t="shared" ca="1" si="666"/>
        <v>H</v>
      </c>
      <c r="M9600" s="11"/>
      <c r="N9600" s="11">
        <v>9599</v>
      </c>
      <c r="O9600" s="12">
        <f t="shared" ca="1" si="674"/>
        <v>7.9881064927313616E-2</v>
      </c>
      <c r="P9600" s="12">
        <f t="shared" ca="1" si="675"/>
        <v>1.8987637356973681</v>
      </c>
      <c r="Q9600" s="11" t="str">
        <f t="shared" ca="1" si="667"/>
        <v>H</v>
      </c>
    </row>
    <row r="9601" spans="9:17" x14ac:dyDescent="0.25">
      <c r="I9601" s="11">
        <v>9600</v>
      </c>
      <c r="J9601" s="11">
        <f t="shared" ca="1" si="672"/>
        <v>-0.75293192607146098</v>
      </c>
      <c r="K9601" s="11">
        <f t="shared" ca="1" si="673"/>
        <v>1.8466793886526722</v>
      </c>
      <c r="L9601" s="11" t="str">
        <f t="shared" ca="1" si="666"/>
        <v>H</v>
      </c>
      <c r="M9601" s="11"/>
      <c r="N9601" s="11">
        <v>9600</v>
      </c>
      <c r="O9601" s="12">
        <f t="shared" ca="1" si="674"/>
        <v>1.5982345586717355</v>
      </c>
      <c r="P9601" s="12">
        <f t="shared" ca="1" si="675"/>
        <v>0.77850993182499217</v>
      </c>
      <c r="Q9601" s="11" t="str">
        <f t="shared" ca="1" si="667"/>
        <v>A</v>
      </c>
    </row>
    <row r="9602" spans="9:17" x14ac:dyDescent="0.25">
      <c r="I9602" s="11">
        <v>9601</v>
      </c>
      <c r="J9602" s="11">
        <f t="shared" ca="1" si="672"/>
        <v>1.8533002174664976</v>
      </c>
      <c r="K9602" s="11">
        <f t="shared" ca="1" si="673"/>
        <v>1.7809308359583502</v>
      </c>
      <c r="L9602" s="11" t="str">
        <f t="shared" ca="1" si="666"/>
        <v>A</v>
      </c>
      <c r="M9602" s="11"/>
      <c r="N9602" s="11">
        <v>9601</v>
      </c>
      <c r="O9602" s="12">
        <f t="shared" ca="1" si="674"/>
        <v>-2.2827099254912149</v>
      </c>
      <c r="P9602" s="12">
        <f t="shared" ca="1" si="675"/>
        <v>2.7487168922925305</v>
      </c>
      <c r="Q9602" s="11" t="str">
        <f t="shared" ca="1" si="667"/>
        <v>H</v>
      </c>
    </row>
    <row r="9603" spans="9:17" x14ac:dyDescent="0.25">
      <c r="I9603" s="11">
        <v>9602</v>
      </c>
      <c r="J9603" s="11">
        <f t="shared" ref="J9603:J9666" ca="1" si="676">NORMINV(RAND(), $D$3,$F$3)</f>
        <v>0.55264247277997269</v>
      </c>
      <c r="K9603" s="11">
        <f t="shared" ref="K9603:K9666" ca="1" si="677">NORMINV(RAND(), $D$2,$F$2)</f>
        <v>3.8013566855949397</v>
      </c>
      <c r="L9603" s="11" t="str">
        <f t="shared" ca="1" si="666"/>
        <v>H</v>
      </c>
      <c r="M9603" s="11"/>
      <c r="N9603" s="11">
        <v>9602</v>
      </c>
      <c r="O9603" s="12">
        <f t="shared" ref="O9603:O9666" ca="1" si="678">NORMINV(RAND(), $D$11,$F$11)</f>
        <v>-1.2178257032161866</v>
      </c>
      <c r="P9603" s="12">
        <f t="shared" ref="P9603:P9666" ca="1" si="679">NORMINV(RAND(), $D$10,$F$10)</f>
        <v>3.0693951995769297</v>
      </c>
      <c r="Q9603" s="11" t="str">
        <f t="shared" ca="1" si="667"/>
        <v>H</v>
      </c>
    </row>
    <row r="9604" spans="9:17" x14ac:dyDescent="0.25">
      <c r="I9604" s="11">
        <v>9603</v>
      </c>
      <c r="J9604" s="11">
        <f t="shared" ca="1" si="676"/>
        <v>1.4525602419091892</v>
      </c>
      <c r="K9604" s="11">
        <f t="shared" ca="1" si="677"/>
        <v>1.7336849174724618</v>
      </c>
      <c r="L9604" s="11" t="str">
        <f t="shared" ca="1" si="666"/>
        <v>H</v>
      </c>
      <c r="M9604" s="11"/>
      <c r="N9604" s="11">
        <v>9603</v>
      </c>
      <c r="O9604" s="12">
        <f t="shared" ca="1" si="678"/>
        <v>0.39922764610473993</v>
      </c>
      <c r="P9604" s="12">
        <f t="shared" ca="1" si="679"/>
        <v>1.1342129190816526</v>
      </c>
      <c r="Q9604" s="11" t="str">
        <f t="shared" ca="1" si="667"/>
        <v>H</v>
      </c>
    </row>
    <row r="9605" spans="9:17" x14ac:dyDescent="0.25">
      <c r="I9605" s="11">
        <v>9604</v>
      </c>
      <c r="J9605" s="11">
        <f t="shared" ca="1" si="676"/>
        <v>0.98471631634228807</v>
      </c>
      <c r="K9605" s="11">
        <f t="shared" ca="1" si="677"/>
        <v>0.40266270458912623</v>
      </c>
      <c r="L9605" s="11" t="str">
        <f t="shared" ca="1" si="666"/>
        <v>A</v>
      </c>
      <c r="M9605" s="11"/>
      <c r="N9605" s="11">
        <v>9604</v>
      </c>
      <c r="O9605" s="12">
        <f t="shared" ca="1" si="678"/>
        <v>0.86070960476829861</v>
      </c>
      <c r="P9605" s="12">
        <f t="shared" ca="1" si="679"/>
        <v>1.8474960044949675</v>
      </c>
      <c r="Q9605" s="11" t="str">
        <f t="shared" ca="1" si="667"/>
        <v>H</v>
      </c>
    </row>
    <row r="9606" spans="9:17" x14ac:dyDescent="0.25">
      <c r="I9606" s="11">
        <v>9605</v>
      </c>
      <c r="J9606" s="11">
        <f t="shared" ca="1" si="676"/>
        <v>0.97265255304273779</v>
      </c>
      <c r="K9606" s="11">
        <f t="shared" ca="1" si="677"/>
        <v>2.4425118759383091</v>
      </c>
      <c r="L9606" s="11" t="str">
        <f t="shared" ca="1" si="666"/>
        <v>H</v>
      </c>
      <c r="M9606" s="11"/>
      <c r="N9606" s="11">
        <v>9605</v>
      </c>
      <c r="O9606" s="12">
        <f t="shared" ca="1" si="678"/>
        <v>1.6854387525070567</v>
      </c>
      <c r="P9606" s="12">
        <f t="shared" ca="1" si="679"/>
        <v>-7.5356577617347043E-3</v>
      </c>
      <c r="Q9606" s="11" t="str">
        <f t="shared" ca="1" si="667"/>
        <v>A</v>
      </c>
    </row>
    <row r="9607" spans="9:17" x14ac:dyDescent="0.25">
      <c r="I9607" s="11">
        <v>9606</v>
      </c>
      <c r="J9607" s="11">
        <f t="shared" ca="1" si="676"/>
        <v>1.5305795918551461</v>
      </c>
      <c r="K9607" s="11">
        <f t="shared" ca="1" si="677"/>
        <v>4.0322970596350487</v>
      </c>
      <c r="L9607" s="11" t="str">
        <f t="shared" ca="1" si="666"/>
        <v>H</v>
      </c>
      <c r="M9607" s="11"/>
      <c r="N9607" s="11">
        <v>9606</v>
      </c>
      <c r="O9607" s="12">
        <f t="shared" ca="1" si="678"/>
        <v>-1.7616854480918842</v>
      </c>
      <c r="P9607" s="12">
        <f t="shared" ca="1" si="679"/>
        <v>1.2189706045676287</v>
      </c>
      <c r="Q9607" s="11" t="str">
        <f t="shared" ca="1" si="667"/>
        <v>H</v>
      </c>
    </row>
    <row r="9608" spans="9:17" x14ac:dyDescent="0.25">
      <c r="I9608" s="11">
        <v>9607</v>
      </c>
      <c r="J9608" s="11">
        <f t="shared" ca="1" si="676"/>
        <v>-2.2557744818256675E-2</v>
      </c>
      <c r="K9608" s="11">
        <f t="shared" ca="1" si="677"/>
        <v>2.1087645084782443</v>
      </c>
      <c r="L9608" s="11" t="str">
        <f t="shared" ca="1" si="666"/>
        <v>H</v>
      </c>
      <c r="M9608" s="11"/>
      <c r="N9608" s="11">
        <v>9607</v>
      </c>
      <c r="O9608" s="12">
        <f t="shared" ca="1" si="678"/>
        <v>0.35858716297389004</v>
      </c>
      <c r="P9608" s="12">
        <f t="shared" ca="1" si="679"/>
        <v>3.1301456047644587</v>
      </c>
      <c r="Q9608" s="11" t="str">
        <f t="shared" ca="1" si="667"/>
        <v>H</v>
      </c>
    </row>
    <row r="9609" spans="9:17" x14ac:dyDescent="0.25">
      <c r="I9609" s="11">
        <v>9608</v>
      </c>
      <c r="J9609" s="11">
        <f t="shared" ca="1" si="676"/>
        <v>1.0938818555487353</v>
      </c>
      <c r="K9609" s="11">
        <f t="shared" ca="1" si="677"/>
        <v>0.96400390137903491</v>
      </c>
      <c r="L9609" s="11" t="str">
        <f t="shared" ca="1" si="666"/>
        <v>A</v>
      </c>
      <c r="M9609" s="11"/>
      <c r="N9609" s="11">
        <v>9608</v>
      </c>
      <c r="O9609" s="12">
        <f t="shared" ca="1" si="678"/>
        <v>1.6197598156293791</v>
      </c>
      <c r="P9609" s="12">
        <f t="shared" ca="1" si="679"/>
        <v>0.58950953886815449</v>
      </c>
      <c r="Q9609" s="11" t="str">
        <f t="shared" ca="1" si="667"/>
        <v>A</v>
      </c>
    </row>
    <row r="9610" spans="9:17" x14ac:dyDescent="0.25">
      <c r="I9610" s="11">
        <v>9609</v>
      </c>
      <c r="J9610" s="11">
        <f t="shared" ca="1" si="676"/>
        <v>3.0147298343858697</v>
      </c>
      <c r="K9610" s="11">
        <f t="shared" ca="1" si="677"/>
        <v>2.7851464533453663</v>
      </c>
      <c r="L9610" s="11" t="str">
        <f t="shared" ca="1" si="666"/>
        <v>A</v>
      </c>
      <c r="M9610" s="11"/>
      <c r="N9610" s="11">
        <v>9609</v>
      </c>
      <c r="O9610" s="12">
        <f t="shared" ca="1" si="678"/>
        <v>-0.79850443219133727</v>
      </c>
      <c r="P9610" s="12">
        <f t="shared" ca="1" si="679"/>
        <v>3.0490261560664673</v>
      </c>
      <c r="Q9610" s="11" t="str">
        <f t="shared" ca="1" si="667"/>
        <v>H</v>
      </c>
    </row>
    <row r="9611" spans="9:17" x14ac:dyDescent="0.25">
      <c r="I9611" s="11">
        <v>9610</v>
      </c>
      <c r="J9611" s="11">
        <f t="shared" ca="1" si="676"/>
        <v>-0.85402393271607002</v>
      </c>
      <c r="K9611" s="11">
        <f t="shared" ca="1" si="677"/>
        <v>3.1269181096445555</v>
      </c>
      <c r="L9611" s="11" t="str">
        <f t="shared" ca="1" si="666"/>
        <v>H</v>
      </c>
      <c r="M9611" s="11"/>
      <c r="N9611" s="11">
        <v>9610</v>
      </c>
      <c r="O9611" s="12">
        <f t="shared" ca="1" si="678"/>
        <v>0.77128197214452565</v>
      </c>
      <c r="P9611" s="12">
        <f t="shared" ca="1" si="679"/>
        <v>-0.52588136870397206</v>
      </c>
      <c r="Q9611" s="11" t="str">
        <f t="shared" ca="1" si="667"/>
        <v>A</v>
      </c>
    </row>
    <row r="9612" spans="9:17" x14ac:dyDescent="0.25">
      <c r="I9612" s="11">
        <v>9611</v>
      </c>
      <c r="J9612" s="11">
        <f t="shared" ca="1" si="676"/>
        <v>2.7631275096177883</v>
      </c>
      <c r="K9612" s="11">
        <f t="shared" ca="1" si="677"/>
        <v>4.0741978213163819</v>
      </c>
      <c r="L9612" s="11" t="str">
        <f t="shared" ca="1" si="666"/>
        <v>H</v>
      </c>
      <c r="M9612" s="11"/>
      <c r="N9612" s="11">
        <v>9611</v>
      </c>
      <c r="O9612" s="12">
        <f t="shared" ca="1" si="678"/>
        <v>-0.24698554930282224</v>
      </c>
      <c r="P9612" s="12">
        <f t="shared" ca="1" si="679"/>
        <v>7.755195836800155E-2</v>
      </c>
      <c r="Q9612" s="11" t="str">
        <f t="shared" ca="1" si="667"/>
        <v>H</v>
      </c>
    </row>
    <row r="9613" spans="9:17" x14ac:dyDescent="0.25">
      <c r="I9613" s="11">
        <v>9612</v>
      </c>
      <c r="J9613" s="11">
        <f t="shared" ca="1" si="676"/>
        <v>2.9113996890636762E-2</v>
      </c>
      <c r="K9613" s="11">
        <f t="shared" ca="1" si="677"/>
        <v>1.8465325108673549</v>
      </c>
      <c r="L9613" s="11" t="str">
        <f t="shared" ca="1" si="666"/>
        <v>H</v>
      </c>
      <c r="M9613" s="11"/>
      <c r="N9613" s="11">
        <v>9612</v>
      </c>
      <c r="O9613" s="12">
        <f t="shared" ca="1" si="678"/>
        <v>2.4724098481744727</v>
      </c>
      <c r="P9613" s="12">
        <f t="shared" ca="1" si="679"/>
        <v>1.8398520554345175</v>
      </c>
      <c r="Q9613" s="11" t="str">
        <f t="shared" ca="1" si="667"/>
        <v>A</v>
      </c>
    </row>
    <row r="9614" spans="9:17" x14ac:dyDescent="0.25">
      <c r="I9614" s="11">
        <v>9613</v>
      </c>
      <c r="J9614" s="11">
        <f t="shared" ca="1" si="676"/>
        <v>-0.92625813468208384</v>
      </c>
      <c r="K9614" s="11">
        <f t="shared" ca="1" si="677"/>
        <v>-0.92654178395720255</v>
      </c>
      <c r="L9614" s="11" t="str">
        <f t="shared" ca="1" si="666"/>
        <v>A</v>
      </c>
      <c r="M9614" s="11"/>
      <c r="N9614" s="11">
        <v>9613</v>
      </c>
      <c r="O9614" s="12">
        <f t="shared" ca="1" si="678"/>
        <v>-0.12242582914448497</v>
      </c>
      <c r="P9614" s="12">
        <f t="shared" ca="1" si="679"/>
        <v>3.3254305898717234</v>
      </c>
      <c r="Q9614" s="11" t="str">
        <f t="shared" ca="1" si="667"/>
        <v>H</v>
      </c>
    </row>
    <row r="9615" spans="9:17" x14ac:dyDescent="0.25">
      <c r="I9615" s="11">
        <v>9614</v>
      </c>
      <c r="J9615" s="11">
        <f t="shared" ca="1" si="676"/>
        <v>-1.0287150440398287</v>
      </c>
      <c r="K9615" s="11">
        <f t="shared" ca="1" si="677"/>
        <v>3.1054016860424341</v>
      </c>
      <c r="L9615" s="11" t="str">
        <f t="shared" ca="1" si="666"/>
        <v>H</v>
      </c>
      <c r="M9615" s="11"/>
      <c r="N9615" s="11">
        <v>9614</v>
      </c>
      <c r="O9615" s="12">
        <f t="shared" ca="1" si="678"/>
        <v>2.7095116396195378</v>
      </c>
      <c r="P9615" s="12">
        <f t="shared" ca="1" si="679"/>
        <v>-0.55429710312310965</v>
      </c>
      <c r="Q9615" s="11" t="str">
        <f t="shared" ca="1" si="667"/>
        <v>A</v>
      </c>
    </row>
    <row r="9616" spans="9:17" x14ac:dyDescent="0.25">
      <c r="I9616" s="11">
        <v>9615</v>
      </c>
      <c r="J9616" s="11">
        <f t="shared" ca="1" si="676"/>
        <v>-2.4063938395292008</v>
      </c>
      <c r="K9616" s="11">
        <f t="shared" ca="1" si="677"/>
        <v>2.9449470338737038</v>
      </c>
      <c r="L9616" s="11" t="str">
        <f t="shared" ca="1" si="666"/>
        <v>H</v>
      </c>
      <c r="M9616" s="11"/>
      <c r="N9616" s="11">
        <v>9615</v>
      </c>
      <c r="O9616" s="12">
        <f t="shared" ca="1" si="678"/>
        <v>0.61015749862090873</v>
      </c>
      <c r="P9616" s="12">
        <f t="shared" ca="1" si="679"/>
        <v>4.5989531639936931</v>
      </c>
      <c r="Q9616" s="11" t="str">
        <f t="shared" ca="1" si="667"/>
        <v>H</v>
      </c>
    </row>
    <row r="9617" spans="9:17" x14ac:dyDescent="0.25">
      <c r="I9617" s="11">
        <v>9616</v>
      </c>
      <c r="J9617" s="11">
        <f t="shared" ca="1" si="676"/>
        <v>0.50171671142828855</v>
      </c>
      <c r="K9617" s="11">
        <f t="shared" ca="1" si="677"/>
        <v>2.0778710839973593</v>
      </c>
      <c r="L9617" s="11" t="str">
        <f t="shared" ca="1" si="666"/>
        <v>H</v>
      </c>
      <c r="M9617" s="11"/>
      <c r="N9617" s="11">
        <v>9616</v>
      </c>
      <c r="O9617" s="12">
        <f t="shared" ca="1" si="678"/>
        <v>-0.25664660245161963</v>
      </c>
      <c r="P9617" s="12">
        <f t="shared" ca="1" si="679"/>
        <v>2.8066054223633681</v>
      </c>
      <c r="Q9617" s="11" t="str">
        <f t="shared" ca="1" si="667"/>
        <v>H</v>
      </c>
    </row>
    <row r="9618" spans="9:17" x14ac:dyDescent="0.25">
      <c r="I9618" s="11">
        <v>9617</v>
      </c>
      <c r="J9618" s="11">
        <f t="shared" ca="1" si="676"/>
        <v>1.0885880690927445</v>
      </c>
      <c r="K9618" s="11">
        <f t="shared" ca="1" si="677"/>
        <v>2.2223166614960173</v>
      </c>
      <c r="L9618" s="11" t="str">
        <f t="shared" ca="1" si="666"/>
        <v>H</v>
      </c>
      <c r="M9618" s="11"/>
      <c r="N9618" s="11">
        <v>9617</v>
      </c>
      <c r="O9618" s="12">
        <f t="shared" ca="1" si="678"/>
        <v>-0.84621644216013214</v>
      </c>
      <c r="P9618" s="12">
        <f t="shared" ca="1" si="679"/>
        <v>0.67504377866497589</v>
      </c>
      <c r="Q9618" s="11" t="str">
        <f t="shared" ca="1" si="667"/>
        <v>H</v>
      </c>
    </row>
    <row r="9619" spans="9:17" x14ac:dyDescent="0.25">
      <c r="I9619" s="11">
        <v>9618</v>
      </c>
      <c r="J9619" s="11">
        <f t="shared" ca="1" si="676"/>
        <v>1.9522862239126773</v>
      </c>
      <c r="K9619" s="11">
        <f t="shared" ca="1" si="677"/>
        <v>1.1710245682466074</v>
      </c>
      <c r="L9619" s="11" t="str">
        <f t="shared" ca="1" si="666"/>
        <v>A</v>
      </c>
      <c r="M9619" s="11"/>
      <c r="N9619" s="11">
        <v>9618</v>
      </c>
      <c r="O9619" s="12">
        <f t="shared" ca="1" si="678"/>
        <v>-0.26469537212818806</v>
      </c>
      <c r="P9619" s="12">
        <f t="shared" ca="1" si="679"/>
        <v>1.2867118030989189</v>
      </c>
      <c r="Q9619" s="11" t="str">
        <f t="shared" ca="1" si="667"/>
        <v>H</v>
      </c>
    </row>
    <row r="9620" spans="9:17" x14ac:dyDescent="0.25">
      <c r="I9620" s="11">
        <v>9619</v>
      </c>
      <c r="J9620" s="11">
        <f t="shared" ca="1" si="676"/>
        <v>0.30317500985919543</v>
      </c>
      <c r="K9620" s="11">
        <f t="shared" ca="1" si="677"/>
        <v>2.6239124675752645</v>
      </c>
      <c r="L9620" s="11" t="str">
        <f t="shared" ca="1" si="666"/>
        <v>H</v>
      </c>
      <c r="M9620" s="11"/>
      <c r="N9620" s="11">
        <v>9619</v>
      </c>
      <c r="O9620" s="12">
        <f t="shared" ca="1" si="678"/>
        <v>-0.73302945763610183</v>
      </c>
      <c r="P9620" s="12">
        <f t="shared" ca="1" si="679"/>
        <v>0.85016640891231476</v>
      </c>
      <c r="Q9620" s="11" t="str">
        <f t="shared" ca="1" si="667"/>
        <v>H</v>
      </c>
    </row>
    <row r="9621" spans="9:17" x14ac:dyDescent="0.25">
      <c r="I9621" s="11">
        <v>9620</v>
      </c>
      <c r="J9621" s="11">
        <f t="shared" ca="1" si="676"/>
        <v>-2.3701793212346391</v>
      </c>
      <c r="K9621" s="11">
        <f t="shared" ca="1" si="677"/>
        <v>1.3253824395613525</v>
      </c>
      <c r="L9621" s="11" t="str">
        <f t="shared" ca="1" si="666"/>
        <v>H</v>
      </c>
      <c r="M9621" s="11"/>
      <c r="N9621" s="11">
        <v>9620</v>
      </c>
      <c r="O9621" s="12">
        <f t="shared" ca="1" si="678"/>
        <v>0.83955117154582948</v>
      </c>
      <c r="P9621" s="12">
        <f t="shared" ca="1" si="679"/>
        <v>0.63706220100002375</v>
      </c>
      <c r="Q9621" s="11" t="str">
        <f t="shared" ca="1" si="667"/>
        <v>A</v>
      </c>
    </row>
    <row r="9622" spans="9:17" x14ac:dyDescent="0.25">
      <c r="I9622" s="11">
        <v>9621</v>
      </c>
      <c r="J9622" s="11">
        <f t="shared" ca="1" si="676"/>
        <v>0.8831763732233705</v>
      </c>
      <c r="K9622" s="11">
        <f t="shared" ca="1" si="677"/>
        <v>2.6695982253090773</v>
      </c>
      <c r="L9622" s="11" t="str">
        <f t="shared" ca="1" si="666"/>
        <v>H</v>
      </c>
      <c r="M9622" s="11"/>
      <c r="N9622" s="11">
        <v>9621</v>
      </c>
      <c r="O9622" s="12">
        <f t="shared" ca="1" si="678"/>
        <v>-0.10866704701258845</v>
      </c>
      <c r="P9622" s="12">
        <f t="shared" ca="1" si="679"/>
        <v>-0.84983809073477734</v>
      </c>
      <c r="Q9622" s="11" t="str">
        <f t="shared" ca="1" si="667"/>
        <v>A</v>
      </c>
    </row>
    <row r="9623" spans="9:17" x14ac:dyDescent="0.25">
      <c r="I9623" s="11">
        <v>9622</v>
      </c>
      <c r="J9623" s="11">
        <f t="shared" ca="1" si="676"/>
        <v>0.3649345572905931</v>
      </c>
      <c r="K9623" s="11">
        <f t="shared" ca="1" si="677"/>
        <v>3.1657961119873961</v>
      </c>
      <c r="L9623" s="11" t="str">
        <f t="shared" ca="1" si="666"/>
        <v>H</v>
      </c>
      <c r="M9623" s="11"/>
      <c r="N9623" s="11">
        <v>9622</v>
      </c>
      <c r="O9623" s="12">
        <f t="shared" ca="1" si="678"/>
        <v>-0.94904677007960858</v>
      </c>
      <c r="P9623" s="12">
        <f t="shared" ca="1" si="679"/>
        <v>-0.1184622962229136</v>
      </c>
      <c r="Q9623" s="11" t="str">
        <f t="shared" ca="1" si="667"/>
        <v>H</v>
      </c>
    </row>
    <row r="9624" spans="9:17" x14ac:dyDescent="0.25">
      <c r="I9624" s="11">
        <v>9623</v>
      </c>
      <c r="J9624" s="11">
        <f t="shared" ca="1" si="676"/>
        <v>3.3599039504481216</v>
      </c>
      <c r="K9624" s="11">
        <f t="shared" ca="1" si="677"/>
        <v>2.0395116866381908</v>
      </c>
      <c r="L9624" s="11" t="str">
        <f t="shared" ca="1" si="666"/>
        <v>A</v>
      </c>
      <c r="M9624" s="11"/>
      <c r="N9624" s="11">
        <v>9623</v>
      </c>
      <c r="O9624" s="12">
        <f t="shared" ca="1" si="678"/>
        <v>0.86548008923571207</v>
      </c>
      <c r="P9624" s="12">
        <f t="shared" ca="1" si="679"/>
        <v>-0.40808486338783378</v>
      </c>
      <c r="Q9624" s="11" t="str">
        <f t="shared" ca="1" si="667"/>
        <v>A</v>
      </c>
    </row>
    <row r="9625" spans="9:17" x14ac:dyDescent="0.25">
      <c r="I9625" s="11">
        <v>9624</v>
      </c>
      <c r="J9625" s="11">
        <f t="shared" ca="1" si="676"/>
        <v>1.7024040630044861</v>
      </c>
      <c r="K9625" s="11">
        <f t="shared" ca="1" si="677"/>
        <v>1.3759297359523095</v>
      </c>
      <c r="L9625" s="11" t="str">
        <f t="shared" ca="1" si="666"/>
        <v>A</v>
      </c>
      <c r="M9625" s="11"/>
      <c r="N9625" s="11">
        <v>9624</v>
      </c>
      <c r="O9625" s="12">
        <f t="shared" ca="1" si="678"/>
        <v>1.0899635790869118</v>
      </c>
      <c r="P9625" s="12">
        <f t="shared" ca="1" si="679"/>
        <v>0.27292223892694167</v>
      </c>
      <c r="Q9625" s="11" t="str">
        <f t="shared" ca="1" si="667"/>
        <v>A</v>
      </c>
    </row>
    <row r="9626" spans="9:17" x14ac:dyDescent="0.25">
      <c r="I9626" s="11">
        <v>9625</v>
      </c>
      <c r="J9626" s="11">
        <f t="shared" ca="1" si="676"/>
        <v>3.0035230461651139</v>
      </c>
      <c r="K9626" s="11">
        <f t="shared" ca="1" si="677"/>
        <v>2.6129139928336844</v>
      </c>
      <c r="L9626" s="11" t="str">
        <f t="shared" ca="1" si="666"/>
        <v>A</v>
      </c>
      <c r="M9626" s="11"/>
      <c r="N9626" s="11">
        <v>9625</v>
      </c>
      <c r="O9626" s="12">
        <f t="shared" ca="1" si="678"/>
        <v>0.35006518987155311</v>
      </c>
      <c r="P9626" s="12">
        <f t="shared" ca="1" si="679"/>
        <v>-0.31678731519560577</v>
      </c>
      <c r="Q9626" s="11" t="str">
        <f t="shared" ca="1" si="667"/>
        <v>A</v>
      </c>
    </row>
    <row r="9627" spans="9:17" x14ac:dyDescent="0.25">
      <c r="I9627" s="11">
        <v>9626</v>
      </c>
      <c r="J9627" s="11">
        <f t="shared" ca="1" si="676"/>
        <v>1.08030555886151</v>
      </c>
      <c r="K9627" s="11">
        <f t="shared" ca="1" si="677"/>
        <v>2.3615013353516621</v>
      </c>
      <c r="L9627" s="11" t="str">
        <f t="shared" ca="1" si="666"/>
        <v>H</v>
      </c>
      <c r="M9627" s="11"/>
      <c r="N9627" s="11">
        <v>9626</v>
      </c>
      <c r="O9627" s="12">
        <f t="shared" ca="1" si="678"/>
        <v>4.4390486618105518E-3</v>
      </c>
      <c r="P9627" s="12">
        <f t="shared" ca="1" si="679"/>
        <v>1.5110449222679574</v>
      </c>
      <c r="Q9627" s="11" t="str">
        <f t="shared" ca="1" si="667"/>
        <v>H</v>
      </c>
    </row>
    <row r="9628" spans="9:17" x14ac:dyDescent="0.25">
      <c r="I9628" s="11">
        <v>9627</v>
      </c>
      <c r="J9628" s="11">
        <f t="shared" ca="1" si="676"/>
        <v>-0.83462499907552246</v>
      </c>
      <c r="K9628" s="11">
        <f t="shared" ca="1" si="677"/>
        <v>1.0108385208023318</v>
      </c>
      <c r="L9628" s="11" t="str">
        <f t="shared" ca="1" si="666"/>
        <v>H</v>
      </c>
      <c r="M9628" s="11"/>
      <c r="N9628" s="11">
        <v>9627</v>
      </c>
      <c r="O9628" s="12">
        <f t="shared" ca="1" si="678"/>
        <v>0.49076808319120013</v>
      </c>
      <c r="P9628" s="12">
        <f t="shared" ca="1" si="679"/>
        <v>-1.8537722858681605E-2</v>
      </c>
      <c r="Q9628" s="11" t="str">
        <f t="shared" ca="1" si="667"/>
        <v>A</v>
      </c>
    </row>
    <row r="9629" spans="9:17" x14ac:dyDescent="0.25">
      <c r="I9629" s="11">
        <v>9628</v>
      </c>
      <c r="J9629" s="11">
        <f t="shared" ca="1" si="676"/>
        <v>0.88735579237864071</v>
      </c>
      <c r="K9629" s="11">
        <f t="shared" ca="1" si="677"/>
        <v>1.2825468455536586</v>
      </c>
      <c r="L9629" s="11" t="str">
        <f t="shared" ca="1" si="666"/>
        <v>H</v>
      </c>
      <c r="M9629" s="11"/>
      <c r="N9629" s="11">
        <v>9628</v>
      </c>
      <c r="O9629" s="12">
        <f t="shared" ca="1" si="678"/>
        <v>2.3193938962658969</v>
      </c>
      <c r="P9629" s="12">
        <f t="shared" ca="1" si="679"/>
        <v>1.2899333983710994</v>
      </c>
      <c r="Q9629" s="11" t="str">
        <f t="shared" ca="1" si="667"/>
        <v>A</v>
      </c>
    </row>
    <row r="9630" spans="9:17" x14ac:dyDescent="0.25">
      <c r="I9630" s="11">
        <v>9629</v>
      </c>
      <c r="J9630" s="11">
        <f t="shared" ca="1" si="676"/>
        <v>2.0865271468927733</v>
      </c>
      <c r="K9630" s="11">
        <f t="shared" ca="1" si="677"/>
        <v>0.89470557657417005</v>
      </c>
      <c r="L9630" s="11" t="str">
        <f t="shared" ca="1" si="666"/>
        <v>A</v>
      </c>
      <c r="M9630" s="11"/>
      <c r="N9630" s="11">
        <v>9629</v>
      </c>
      <c r="O9630" s="12">
        <f t="shared" ca="1" si="678"/>
        <v>-1.0157099075132507</v>
      </c>
      <c r="P9630" s="12">
        <f t="shared" ca="1" si="679"/>
        <v>2.2913139245155283</v>
      </c>
      <c r="Q9630" s="11" t="str">
        <f t="shared" ca="1" si="667"/>
        <v>H</v>
      </c>
    </row>
    <row r="9631" spans="9:17" x14ac:dyDescent="0.25">
      <c r="I9631" s="11">
        <v>9630</v>
      </c>
      <c r="J9631" s="11">
        <f t="shared" ca="1" si="676"/>
        <v>-0.6734994739712391</v>
      </c>
      <c r="K9631" s="11">
        <f t="shared" ca="1" si="677"/>
        <v>3.5845912172128975</v>
      </c>
      <c r="L9631" s="11" t="str">
        <f t="shared" ca="1" si="666"/>
        <v>H</v>
      </c>
      <c r="M9631" s="11"/>
      <c r="N9631" s="11">
        <v>9630</v>
      </c>
      <c r="O9631" s="12">
        <f t="shared" ca="1" si="678"/>
        <v>-1.1927276331070791</v>
      </c>
      <c r="P9631" s="12">
        <f t="shared" ca="1" si="679"/>
        <v>0.87581805483615649</v>
      </c>
      <c r="Q9631" s="11" t="str">
        <f t="shared" ca="1" si="667"/>
        <v>H</v>
      </c>
    </row>
    <row r="9632" spans="9:17" x14ac:dyDescent="0.25">
      <c r="I9632" s="11">
        <v>9631</v>
      </c>
      <c r="J9632" s="11">
        <f t="shared" ca="1" si="676"/>
        <v>2.1867390481594007</v>
      </c>
      <c r="K9632" s="11">
        <f t="shared" ca="1" si="677"/>
        <v>1.6973420119450595</v>
      </c>
      <c r="L9632" s="11" t="str">
        <f t="shared" ca="1" si="666"/>
        <v>A</v>
      </c>
      <c r="M9632" s="11"/>
      <c r="N9632" s="11">
        <v>9631</v>
      </c>
      <c r="O9632" s="12">
        <f t="shared" ca="1" si="678"/>
        <v>0.51265012919081343</v>
      </c>
      <c r="P9632" s="12">
        <f t="shared" ca="1" si="679"/>
        <v>1.8302877764507697</v>
      </c>
      <c r="Q9632" s="11" t="str">
        <f t="shared" ca="1" si="667"/>
        <v>H</v>
      </c>
    </row>
    <row r="9633" spans="9:17" x14ac:dyDescent="0.25">
      <c r="I9633" s="11">
        <v>9632</v>
      </c>
      <c r="J9633" s="11">
        <f t="shared" ca="1" si="676"/>
        <v>1.7597086145745524</v>
      </c>
      <c r="K9633" s="11">
        <f t="shared" ca="1" si="677"/>
        <v>5.0427159167207201</v>
      </c>
      <c r="L9633" s="11" t="str">
        <f t="shared" ca="1" si="666"/>
        <v>H</v>
      </c>
      <c r="M9633" s="11"/>
      <c r="N9633" s="11">
        <v>9632</v>
      </c>
      <c r="O9633" s="12">
        <f t="shared" ca="1" si="678"/>
        <v>-1.0501224602844998</v>
      </c>
      <c r="P9633" s="12">
        <f t="shared" ca="1" si="679"/>
        <v>1.2872784575697855</v>
      </c>
      <c r="Q9633" s="11" t="str">
        <f t="shared" ca="1" si="667"/>
        <v>H</v>
      </c>
    </row>
    <row r="9634" spans="9:17" x14ac:dyDescent="0.25">
      <c r="I9634" s="11">
        <v>9633</v>
      </c>
      <c r="J9634" s="11">
        <f t="shared" ca="1" si="676"/>
        <v>1.922755865616375</v>
      </c>
      <c r="K9634" s="11">
        <f t="shared" ca="1" si="677"/>
        <v>1.38385428925903</v>
      </c>
      <c r="L9634" s="11" t="str">
        <f t="shared" ca="1" si="666"/>
        <v>A</v>
      </c>
      <c r="M9634" s="11"/>
      <c r="N9634" s="11">
        <v>9633</v>
      </c>
      <c r="O9634" s="12">
        <f t="shared" ca="1" si="678"/>
        <v>-1.0165417305811664E-2</v>
      </c>
      <c r="P9634" s="12">
        <f t="shared" ca="1" si="679"/>
        <v>0.58718390067246506</v>
      </c>
      <c r="Q9634" s="11" t="str">
        <f t="shared" ca="1" si="667"/>
        <v>H</v>
      </c>
    </row>
    <row r="9635" spans="9:17" x14ac:dyDescent="0.25">
      <c r="I9635" s="11">
        <v>9634</v>
      </c>
      <c r="J9635" s="11">
        <f t="shared" ca="1" si="676"/>
        <v>1.1809271335777891</v>
      </c>
      <c r="K9635" s="11">
        <f t="shared" ca="1" si="677"/>
        <v>1.0999014910653309</v>
      </c>
      <c r="L9635" s="11" t="str">
        <f t="shared" ca="1" si="666"/>
        <v>A</v>
      </c>
      <c r="M9635" s="11"/>
      <c r="N9635" s="11">
        <v>9634</v>
      </c>
      <c r="O9635" s="12">
        <f t="shared" ca="1" si="678"/>
        <v>0.67904466564881083</v>
      </c>
      <c r="P9635" s="12">
        <f t="shared" ca="1" si="679"/>
        <v>1.541877557513714</v>
      </c>
      <c r="Q9635" s="11" t="str">
        <f t="shared" ca="1" si="667"/>
        <v>H</v>
      </c>
    </row>
    <row r="9636" spans="9:17" x14ac:dyDescent="0.25">
      <c r="I9636" s="11">
        <v>9635</v>
      </c>
      <c r="J9636" s="11">
        <f t="shared" ca="1" si="676"/>
        <v>-1.2512194429134613</v>
      </c>
      <c r="K9636" s="11">
        <f t="shared" ca="1" si="677"/>
        <v>2.95441997117591</v>
      </c>
      <c r="L9636" s="11" t="str">
        <f t="shared" ca="1" si="666"/>
        <v>H</v>
      </c>
      <c r="M9636" s="11"/>
      <c r="N9636" s="11">
        <v>9635</v>
      </c>
      <c r="O9636" s="12">
        <f t="shared" ca="1" si="678"/>
        <v>1.4317132553697891</v>
      </c>
      <c r="P9636" s="12">
        <f t="shared" ca="1" si="679"/>
        <v>1.5868263390489794</v>
      </c>
      <c r="Q9636" s="11" t="str">
        <f t="shared" ca="1" si="667"/>
        <v>H</v>
      </c>
    </row>
    <row r="9637" spans="9:17" x14ac:dyDescent="0.25">
      <c r="I9637" s="11">
        <v>9636</v>
      </c>
      <c r="J9637" s="11">
        <f t="shared" ca="1" si="676"/>
        <v>2.654214300048126</v>
      </c>
      <c r="K9637" s="11">
        <f t="shared" ca="1" si="677"/>
        <v>3.0754702553357731</v>
      </c>
      <c r="L9637" s="11" t="str">
        <f t="shared" ca="1" si="666"/>
        <v>H</v>
      </c>
      <c r="M9637" s="11"/>
      <c r="N9637" s="11">
        <v>9636</v>
      </c>
      <c r="O9637" s="12">
        <f t="shared" ca="1" si="678"/>
        <v>-1.2685098237693522</v>
      </c>
      <c r="P9637" s="12">
        <f t="shared" ca="1" si="679"/>
        <v>-0.98843316336179088</v>
      </c>
      <c r="Q9637" s="11" t="str">
        <f t="shared" ca="1" si="667"/>
        <v>H</v>
      </c>
    </row>
    <row r="9638" spans="9:17" x14ac:dyDescent="0.25">
      <c r="I9638" s="11">
        <v>9637</v>
      </c>
      <c r="J9638" s="11">
        <f t="shared" ca="1" si="676"/>
        <v>-1.0586220171035876</v>
      </c>
      <c r="K9638" s="11">
        <f t="shared" ca="1" si="677"/>
        <v>0.34344341312115612</v>
      </c>
      <c r="L9638" s="11" t="str">
        <f t="shared" ca="1" si="666"/>
        <v>H</v>
      </c>
      <c r="M9638" s="11"/>
      <c r="N9638" s="11">
        <v>9637</v>
      </c>
      <c r="O9638" s="12">
        <f t="shared" ca="1" si="678"/>
        <v>1.9970611462667687</v>
      </c>
      <c r="P9638" s="12">
        <f t="shared" ca="1" si="679"/>
        <v>0.61671844051318736</v>
      </c>
      <c r="Q9638" s="11" t="str">
        <f t="shared" ca="1" si="667"/>
        <v>A</v>
      </c>
    </row>
    <row r="9639" spans="9:17" x14ac:dyDescent="0.25">
      <c r="I9639" s="11">
        <v>9638</v>
      </c>
      <c r="J9639" s="11">
        <f t="shared" ca="1" si="676"/>
        <v>1.8332753768978485</v>
      </c>
      <c r="K9639" s="11">
        <f t="shared" ca="1" si="677"/>
        <v>1.661560749147944</v>
      </c>
      <c r="L9639" s="11" t="str">
        <f t="shared" ca="1" si="666"/>
        <v>A</v>
      </c>
      <c r="M9639" s="11"/>
      <c r="N9639" s="11">
        <v>9638</v>
      </c>
      <c r="O9639" s="12">
        <f t="shared" ca="1" si="678"/>
        <v>-0.88878921638485098</v>
      </c>
      <c r="P9639" s="12">
        <f t="shared" ca="1" si="679"/>
        <v>-3.6065043727689927E-2</v>
      </c>
      <c r="Q9639" s="11" t="str">
        <f t="shared" ca="1" si="667"/>
        <v>H</v>
      </c>
    </row>
    <row r="9640" spans="9:17" x14ac:dyDescent="0.25">
      <c r="I9640" s="11">
        <v>9639</v>
      </c>
      <c r="J9640" s="11">
        <f t="shared" ca="1" si="676"/>
        <v>1.3598643121759497</v>
      </c>
      <c r="K9640" s="11">
        <f t="shared" ca="1" si="677"/>
        <v>3.0905688039428294</v>
      </c>
      <c r="L9640" s="11" t="str">
        <f t="shared" ca="1" si="666"/>
        <v>H</v>
      </c>
      <c r="M9640" s="11"/>
      <c r="N9640" s="11">
        <v>9639</v>
      </c>
      <c r="O9640" s="12">
        <f t="shared" ca="1" si="678"/>
        <v>-1.0037662376366543</v>
      </c>
      <c r="P9640" s="12">
        <f t="shared" ca="1" si="679"/>
        <v>-0.1539512145613422</v>
      </c>
      <c r="Q9640" s="11" t="str">
        <f t="shared" ca="1" si="667"/>
        <v>H</v>
      </c>
    </row>
    <row r="9641" spans="9:17" x14ac:dyDescent="0.25">
      <c r="I9641" s="11">
        <v>9640</v>
      </c>
      <c r="J9641" s="11">
        <f t="shared" ca="1" si="676"/>
        <v>1.6452746323777898</v>
      </c>
      <c r="K9641" s="11">
        <f t="shared" ca="1" si="677"/>
        <v>3.5304560302734549</v>
      </c>
      <c r="L9641" s="11" t="str">
        <f t="shared" ca="1" si="666"/>
        <v>H</v>
      </c>
      <c r="M9641" s="11"/>
      <c r="N9641" s="11">
        <v>9640</v>
      </c>
      <c r="O9641" s="12">
        <f t="shared" ca="1" si="678"/>
        <v>0.3793803980332065</v>
      </c>
      <c r="P9641" s="12">
        <f t="shared" ca="1" si="679"/>
        <v>2.2396685737413446</v>
      </c>
      <c r="Q9641" s="11" t="str">
        <f t="shared" ca="1" si="667"/>
        <v>H</v>
      </c>
    </row>
    <row r="9642" spans="9:17" x14ac:dyDescent="0.25">
      <c r="I9642" s="11">
        <v>9641</v>
      </c>
      <c r="J9642" s="11">
        <f t="shared" ca="1" si="676"/>
        <v>1.2519256231709586</v>
      </c>
      <c r="K9642" s="11">
        <f t="shared" ca="1" si="677"/>
        <v>1.8708051025103951</v>
      </c>
      <c r="L9642" s="11" t="str">
        <f t="shared" ca="1" si="666"/>
        <v>H</v>
      </c>
      <c r="M9642" s="11"/>
      <c r="N9642" s="11">
        <v>9641</v>
      </c>
      <c r="O9642" s="12">
        <f t="shared" ca="1" si="678"/>
        <v>1.1045427558307068</v>
      </c>
      <c r="P9642" s="12">
        <f t="shared" ca="1" si="679"/>
        <v>2.7614683947261822</v>
      </c>
      <c r="Q9642" s="11" t="str">
        <f t="shared" ca="1" si="667"/>
        <v>H</v>
      </c>
    </row>
    <row r="9643" spans="9:17" x14ac:dyDescent="0.25">
      <c r="I9643" s="11">
        <v>9642</v>
      </c>
      <c r="J9643" s="11">
        <f t="shared" ca="1" si="676"/>
        <v>1.409521977090513</v>
      </c>
      <c r="K9643" s="11">
        <f t="shared" ca="1" si="677"/>
        <v>1.5235320403106338</v>
      </c>
      <c r="L9643" s="11" t="str">
        <f t="shared" ca="1" si="666"/>
        <v>H</v>
      </c>
      <c r="M9643" s="11"/>
      <c r="N9643" s="11">
        <v>9642</v>
      </c>
      <c r="O9643" s="12">
        <f t="shared" ca="1" si="678"/>
        <v>1.4940830070238351</v>
      </c>
      <c r="P9643" s="12">
        <f t="shared" ca="1" si="679"/>
        <v>0.16544284872149695</v>
      </c>
      <c r="Q9643" s="11" t="str">
        <f t="shared" ca="1" si="667"/>
        <v>A</v>
      </c>
    </row>
    <row r="9644" spans="9:17" x14ac:dyDescent="0.25">
      <c r="I9644" s="11">
        <v>9643</v>
      </c>
      <c r="J9644" s="11">
        <f t="shared" ca="1" si="676"/>
        <v>1.9276419746074667</v>
      </c>
      <c r="K9644" s="11">
        <f t="shared" ca="1" si="677"/>
        <v>0.94794909822361562</v>
      </c>
      <c r="L9644" s="11" t="str">
        <f t="shared" ca="1" si="666"/>
        <v>A</v>
      </c>
      <c r="M9644" s="11"/>
      <c r="N9644" s="11">
        <v>9643</v>
      </c>
      <c r="O9644" s="12">
        <f t="shared" ca="1" si="678"/>
        <v>0.27341865375437491</v>
      </c>
      <c r="P9644" s="12">
        <f t="shared" ca="1" si="679"/>
        <v>0.88880265350348897</v>
      </c>
      <c r="Q9644" s="11" t="str">
        <f t="shared" ca="1" si="667"/>
        <v>H</v>
      </c>
    </row>
    <row r="9645" spans="9:17" x14ac:dyDescent="0.25">
      <c r="I9645" s="11">
        <v>9644</v>
      </c>
      <c r="J9645" s="11">
        <f t="shared" ca="1" si="676"/>
        <v>1.6729231468015566</v>
      </c>
      <c r="K9645" s="11">
        <f t="shared" ca="1" si="677"/>
        <v>3.4146531437531191</v>
      </c>
      <c r="L9645" s="11" t="str">
        <f t="shared" ca="1" si="666"/>
        <v>H</v>
      </c>
      <c r="M9645" s="11"/>
      <c r="N9645" s="11">
        <v>9644</v>
      </c>
      <c r="O9645" s="12">
        <f t="shared" ca="1" si="678"/>
        <v>1.6564116441468113</v>
      </c>
      <c r="P9645" s="12">
        <f t="shared" ca="1" si="679"/>
        <v>0.84329149466672804</v>
      </c>
      <c r="Q9645" s="11" t="str">
        <f t="shared" ca="1" si="667"/>
        <v>A</v>
      </c>
    </row>
    <row r="9646" spans="9:17" x14ac:dyDescent="0.25">
      <c r="I9646" s="11">
        <v>9645</v>
      </c>
      <c r="J9646" s="11">
        <f t="shared" ca="1" si="676"/>
        <v>0.89785671510460463</v>
      </c>
      <c r="K9646" s="11">
        <f t="shared" ca="1" si="677"/>
        <v>3.1384245767045016</v>
      </c>
      <c r="L9646" s="11" t="str">
        <f t="shared" ca="1" si="666"/>
        <v>H</v>
      </c>
      <c r="M9646" s="11"/>
      <c r="N9646" s="11">
        <v>9645</v>
      </c>
      <c r="O9646" s="12">
        <f t="shared" ca="1" si="678"/>
        <v>-1.4629069874960683</v>
      </c>
      <c r="P9646" s="12">
        <f t="shared" ca="1" si="679"/>
        <v>1.8851469501500762</v>
      </c>
      <c r="Q9646" s="11" t="str">
        <f t="shared" ca="1" si="667"/>
        <v>H</v>
      </c>
    </row>
    <row r="9647" spans="9:17" x14ac:dyDescent="0.25">
      <c r="I9647" s="11">
        <v>9646</v>
      </c>
      <c r="J9647" s="11">
        <f t="shared" ca="1" si="676"/>
        <v>-2.6793702036377813</v>
      </c>
      <c r="K9647" s="11">
        <f t="shared" ca="1" si="677"/>
        <v>3.4855961180019248</v>
      </c>
      <c r="L9647" s="11" t="str">
        <f t="shared" ca="1" si="666"/>
        <v>H</v>
      </c>
      <c r="M9647" s="11"/>
      <c r="N9647" s="11">
        <v>9646</v>
      </c>
      <c r="O9647" s="12">
        <f t="shared" ca="1" si="678"/>
        <v>-0.34786121099975498</v>
      </c>
      <c r="P9647" s="12">
        <f t="shared" ca="1" si="679"/>
        <v>-6.4854241341535834E-2</v>
      </c>
      <c r="Q9647" s="11" t="str">
        <f t="shared" ca="1" si="667"/>
        <v>H</v>
      </c>
    </row>
    <row r="9648" spans="9:17" x14ac:dyDescent="0.25">
      <c r="I9648" s="11">
        <v>9647</v>
      </c>
      <c r="J9648" s="11">
        <f t="shared" ca="1" si="676"/>
        <v>0.99745492155585258</v>
      </c>
      <c r="K9648" s="11">
        <f t="shared" ca="1" si="677"/>
        <v>2.7864402436891247</v>
      </c>
      <c r="L9648" s="11" t="str">
        <f t="shared" ca="1" si="666"/>
        <v>H</v>
      </c>
      <c r="M9648" s="11"/>
      <c r="N9648" s="11">
        <v>9647</v>
      </c>
      <c r="O9648" s="12">
        <f t="shared" ca="1" si="678"/>
        <v>-9.5412014102447262E-4</v>
      </c>
      <c r="P9648" s="12">
        <f t="shared" ca="1" si="679"/>
        <v>2.0260347269370165</v>
      </c>
      <c r="Q9648" s="11" t="str">
        <f t="shared" ca="1" si="667"/>
        <v>H</v>
      </c>
    </row>
    <row r="9649" spans="9:17" x14ac:dyDescent="0.25">
      <c r="I9649" s="11">
        <v>9648</v>
      </c>
      <c r="J9649" s="11">
        <f t="shared" ca="1" si="676"/>
        <v>0.91656188464752797</v>
      </c>
      <c r="K9649" s="11">
        <f t="shared" ca="1" si="677"/>
        <v>1.9724840804220742</v>
      </c>
      <c r="L9649" s="11" t="str">
        <f t="shared" ca="1" si="666"/>
        <v>H</v>
      </c>
      <c r="M9649" s="11"/>
      <c r="N9649" s="11">
        <v>9648</v>
      </c>
      <c r="O9649" s="12">
        <f t="shared" ca="1" si="678"/>
        <v>2.3435454007699494</v>
      </c>
      <c r="P9649" s="12">
        <f t="shared" ca="1" si="679"/>
        <v>0.73563307396725264</v>
      </c>
      <c r="Q9649" s="11" t="str">
        <f t="shared" ca="1" si="667"/>
        <v>A</v>
      </c>
    </row>
    <row r="9650" spans="9:17" x14ac:dyDescent="0.25">
      <c r="I9650" s="11">
        <v>9649</v>
      </c>
      <c r="J9650" s="11">
        <f t="shared" ca="1" si="676"/>
        <v>2.249362389173521</v>
      </c>
      <c r="K9650" s="11">
        <f t="shared" ca="1" si="677"/>
        <v>1.4516231516016929</v>
      </c>
      <c r="L9650" s="11" t="str">
        <f t="shared" ca="1" si="666"/>
        <v>A</v>
      </c>
      <c r="M9650" s="11"/>
      <c r="N9650" s="11">
        <v>9649</v>
      </c>
      <c r="O9650" s="12">
        <f t="shared" ca="1" si="678"/>
        <v>0.80343440709775593</v>
      </c>
      <c r="P9650" s="12">
        <f t="shared" ca="1" si="679"/>
        <v>2.6404987969893128</v>
      </c>
      <c r="Q9650" s="11" t="str">
        <f t="shared" ca="1" si="667"/>
        <v>H</v>
      </c>
    </row>
    <row r="9651" spans="9:17" x14ac:dyDescent="0.25">
      <c r="I9651" s="11">
        <v>9650</v>
      </c>
      <c r="J9651" s="11">
        <f t="shared" ca="1" si="676"/>
        <v>2.5847529215131382</v>
      </c>
      <c r="K9651" s="11">
        <f t="shared" ca="1" si="677"/>
        <v>0.93431382027420362</v>
      </c>
      <c r="L9651" s="11" t="str">
        <f t="shared" ca="1" si="666"/>
        <v>A</v>
      </c>
      <c r="M9651" s="11"/>
      <c r="N9651" s="11">
        <v>9650</v>
      </c>
      <c r="O9651" s="12">
        <f t="shared" ca="1" si="678"/>
        <v>0.73339644848906982</v>
      </c>
      <c r="P9651" s="12">
        <f t="shared" ca="1" si="679"/>
        <v>1.7367330376597185</v>
      </c>
      <c r="Q9651" s="11" t="str">
        <f t="shared" ca="1" si="667"/>
        <v>H</v>
      </c>
    </row>
    <row r="9652" spans="9:17" x14ac:dyDescent="0.25">
      <c r="I9652" s="11">
        <v>9651</v>
      </c>
      <c r="J9652" s="11">
        <f t="shared" ca="1" si="676"/>
        <v>0.94145246082409728</v>
      </c>
      <c r="K9652" s="11">
        <f t="shared" ca="1" si="677"/>
        <v>3.3114368305703366</v>
      </c>
      <c r="L9652" s="11" t="str">
        <f t="shared" ca="1" si="666"/>
        <v>H</v>
      </c>
      <c r="M9652" s="11"/>
      <c r="N9652" s="11">
        <v>9651</v>
      </c>
      <c r="O9652" s="12">
        <f t="shared" ca="1" si="678"/>
        <v>0.19128116534583595</v>
      </c>
      <c r="P9652" s="12">
        <f t="shared" ca="1" si="679"/>
        <v>1.267992184554867E-2</v>
      </c>
      <c r="Q9652" s="11" t="str">
        <f t="shared" ca="1" si="667"/>
        <v>A</v>
      </c>
    </row>
    <row r="9653" spans="9:17" x14ac:dyDescent="0.25">
      <c r="I9653" s="11">
        <v>9652</v>
      </c>
      <c r="J9653" s="11">
        <f t="shared" ca="1" si="676"/>
        <v>1.7717912592967515</v>
      </c>
      <c r="K9653" s="11">
        <f t="shared" ca="1" si="677"/>
        <v>2.4952191437732729</v>
      </c>
      <c r="L9653" s="11" t="str">
        <f t="shared" ca="1" si="666"/>
        <v>H</v>
      </c>
      <c r="M9653" s="11"/>
      <c r="N9653" s="11">
        <v>9652</v>
      </c>
      <c r="O9653" s="12">
        <f t="shared" ca="1" si="678"/>
        <v>-0.59123924320388999</v>
      </c>
      <c r="P9653" s="12">
        <f t="shared" ca="1" si="679"/>
        <v>1.2761975474193465</v>
      </c>
      <c r="Q9653" s="11" t="str">
        <f t="shared" ca="1" si="667"/>
        <v>H</v>
      </c>
    </row>
    <row r="9654" spans="9:17" x14ac:dyDescent="0.25">
      <c r="I9654" s="11">
        <v>9653</v>
      </c>
      <c r="J9654" s="11">
        <f t="shared" ca="1" si="676"/>
        <v>1.0424058347431915</v>
      </c>
      <c r="K9654" s="11">
        <f t="shared" ca="1" si="677"/>
        <v>2.7430653214320087</v>
      </c>
      <c r="L9654" s="11" t="str">
        <f t="shared" ca="1" si="666"/>
        <v>H</v>
      </c>
      <c r="M9654" s="11"/>
      <c r="N9654" s="11">
        <v>9653</v>
      </c>
      <c r="O9654" s="12">
        <f t="shared" ca="1" si="678"/>
        <v>0.80537853889277433</v>
      </c>
      <c r="P9654" s="12">
        <f t="shared" ca="1" si="679"/>
        <v>1.7151715081636258</v>
      </c>
      <c r="Q9654" s="11" t="str">
        <f t="shared" ca="1" si="667"/>
        <v>H</v>
      </c>
    </row>
    <row r="9655" spans="9:17" x14ac:dyDescent="0.25">
      <c r="I9655" s="11">
        <v>9654</v>
      </c>
      <c r="J9655" s="11">
        <f t="shared" ca="1" si="676"/>
        <v>-0.94377206315876772</v>
      </c>
      <c r="K9655" s="11">
        <f t="shared" ca="1" si="677"/>
        <v>3.0787580828963179</v>
      </c>
      <c r="L9655" s="11" t="str">
        <f t="shared" ca="1" si="666"/>
        <v>H</v>
      </c>
      <c r="M9655" s="11"/>
      <c r="N9655" s="11">
        <v>9654</v>
      </c>
      <c r="O9655" s="12">
        <f t="shared" ca="1" si="678"/>
        <v>1.3445258329412608</v>
      </c>
      <c r="P9655" s="12">
        <f t="shared" ca="1" si="679"/>
        <v>-1.1149176632741833</v>
      </c>
      <c r="Q9655" s="11" t="str">
        <f t="shared" ca="1" si="667"/>
        <v>A</v>
      </c>
    </row>
    <row r="9656" spans="9:17" x14ac:dyDescent="0.25">
      <c r="I9656" s="11">
        <v>9655</v>
      </c>
      <c r="J9656" s="11">
        <f t="shared" ca="1" si="676"/>
        <v>0.540977315607863</v>
      </c>
      <c r="K9656" s="11">
        <f t="shared" ca="1" si="677"/>
        <v>3.4601487269971489</v>
      </c>
      <c r="L9656" s="11" t="str">
        <f t="shared" ca="1" si="666"/>
        <v>H</v>
      </c>
      <c r="M9656" s="11"/>
      <c r="N9656" s="11">
        <v>9655</v>
      </c>
      <c r="O9656" s="12">
        <f t="shared" ca="1" si="678"/>
        <v>0.11955729306973867</v>
      </c>
      <c r="P9656" s="12">
        <f t="shared" ca="1" si="679"/>
        <v>0.98840049470745117</v>
      </c>
      <c r="Q9656" s="11" t="str">
        <f t="shared" ca="1" si="667"/>
        <v>H</v>
      </c>
    </row>
    <row r="9657" spans="9:17" x14ac:dyDescent="0.25">
      <c r="I9657" s="11">
        <v>9656</v>
      </c>
      <c r="J9657" s="11">
        <f t="shared" ca="1" si="676"/>
        <v>-0.30712192160759011</v>
      </c>
      <c r="K9657" s="11">
        <f t="shared" ca="1" si="677"/>
        <v>3.3165524450143717</v>
      </c>
      <c r="L9657" s="11" t="str">
        <f t="shared" ca="1" si="666"/>
        <v>H</v>
      </c>
      <c r="M9657" s="11"/>
      <c r="N9657" s="11">
        <v>9656</v>
      </c>
      <c r="O9657" s="12">
        <f t="shared" ca="1" si="678"/>
        <v>0.27803535233862137</v>
      </c>
      <c r="P9657" s="12">
        <f t="shared" ca="1" si="679"/>
        <v>1.314497041646528</v>
      </c>
      <c r="Q9657" s="11" t="str">
        <f t="shared" ca="1" si="667"/>
        <v>H</v>
      </c>
    </row>
    <row r="9658" spans="9:17" x14ac:dyDescent="0.25">
      <c r="I9658" s="11">
        <v>9657</v>
      </c>
      <c r="J9658" s="11">
        <f t="shared" ca="1" si="676"/>
        <v>2.3080696882983589</v>
      </c>
      <c r="K9658" s="11">
        <f t="shared" ca="1" si="677"/>
        <v>1.4376076695907347E-2</v>
      </c>
      <c r="L9658" s="11" t="str">
        <f t="shared" ca="1" si="666"/>
        <v>A</v>
      </c>
      <c r="M9658" s="11"/>
      <c r="N9658" s="11">
        <v>9657</v>
      </c>
      <c r="O9658" s="12">
        <f t="shared" ca="1" si="678"/>
        <v>1.6258179724860105</v>
      </c>
      <c r="P9658" s="12">
        <f t="shared" ca="1" si="679"/>
        <v>0.49593689689159337</v>
      </c>
      <c r="Q9658" s="11" t="str">
        <f t="shared" ca="1" si="667"/>
        <v>A</v>
      </c>
    </row>
    <row r="9659" spans="9:17" x14ac:dyDescent="0.25">
      <c r="I9659" s="11">
        <v>9658</v>
      </c>
      <c r="J9659" s="11">
        <f t="shared" ca="1" si="676"/>
        <v>0.32034221067178137</v>
      </c>
      <c r="K9659" s="11">
        <f t="shared" ca="1" si="677"/>
        <v>1.8370872411721799</v>
      </c>
      <c r="L9659" s="11" t="str">
        <f t="shared" ca="1" si="666"/>
        <v>H</v>
      </c>
      <c r="M9659" s="11"/>
      <c r="N9659" s="11">
        <v>9658</v>
      </c>
      <c r="O9659" s="12">
        <f t="shared" ca="1" si="678"/>
        <v>-8.199841468936897E-2</v>
      </c>
      <c r="P9659" s="12">
        <f t="shared" ca="1" si="679"/>
        <v>2.172648675683349</v>
      </c>
      <c r="Q9659" s="11" t="str">
        <f t="shared" ca="1" si="667"/>
        <v>H</v>
      </c>
    </row>
    <row r="9660" spans="9:17" x14ac:dyDescent="0.25">
      <c r="I9660" s="11">
        <v>9659</v>
      </c>
      <c r="J9660" s="11">
        <f t="shared" ca="1" si="676"/>
        <v>0.78403210390959288</v>
      </c>
      <c r="K9660" s="11">
        <f t="shared" ca="1" si="677"/>
        <v>2.9403017535737299</v>
      </c>
      <c r="L9660" s="11" t="str">
        <f t="shared" ca="1" si="666"/>
        <v>H</v>
      </c>
      <c r="M9660" s="11"/>
      <c r="N9660" s="11">
        <v>9659</v>
      </c>
      <c r="O9660" s="12">
        <f t="shared" ca="1" si="678"/>
        <v>2.0228348846111115</v>
      </c>
      <c r="P9660" s="12">
        <f t="shared" ca="1" si="679"/>
        <v>0.53038271125262904</v>
      </c>
      <c r="Q9660" s="11" t="str">
        <f t="shared" ca="1" si="667"/>
        <v>A</v>
      </c>
    </row>
    <row r="9661" spans="9:17" x14ac:dyDescent="0.25">
      <c r="I9661" s="11">
        <v>9660</v>
      </c>
      <c r="J9661" s="11">
        <f t="shared" ca="1" si="676"/>
        <v>-0.93375844983840361</v>
      </c>
      <c r="K9661" s="11">
        <f t="shared" ca="1" si="677"/>
        <v>1.122219075228998</v>
      </c>
      <c r="L9661" s="11" t="str">
        <f t="shared" ca="1" si="666"/>
        <v>H</v>
      </c>
      <c r="M9661" s="11"/>
      <c r="N9661" s="11">
        <v>9660</v>
      </c>
      <c r="O9661" s="12">
        <f t="shared" ca="1" si="678"/>
        <v>-1.0498248297507948</v>
      </c>
      <c r="P9661" s="12">
        <f t="shared" ca="1" si="679"/>
        <v>0.3854109546553669</v>
      </c>
      <c r="Q9661" s="11" t="str">
        <f t="shared" ca="1" si="667"/>
        <v>H</v>
      </c>
    </row>
    <row r="9662" spans="9:17" x14ac:dyDescent="0.25">
      <c r="I9662" s="11">
        <v>9661</v>
      </c>
      <c r="J9662" s="11">
        <f t="shared" ca="1" si="676"/>
        <v>-0.53784078687052317</v>
      </c>
      <c r="K9662" s="11">
        <f t="shared" ca="1" si="677"/>
        <v>0.56744673256759626</v>
      </c>
      <c r="L9662" s="11" t="str">
        <f t="shared" ca="1" si="666"/>
        <v>H</v>
      </c>
      <c r="M9662" s="11"/>
      <c r="N9662" s="11">
        <v>9661</v>
      </c>
      <c r="O9662" s="12">
        <f t="shared" ca="1" si="678"/>
        <v>4.0874678746414714</v>
      </c>
      <c r="P9662" s="12">
        <f t="shared" ca="1" si="679"/>
        <v>0.2027252169300755</v>
      </c>
      <c r="Q9662" s="11" t="str">
        <f t="shared" ca="1" si="667"/>
        <v>A</v>
      </c>
    </row>
    <row r="9663" spans="9:17" x14ac:dyDescent="0.25">
      <c r="I9663" s="11">
        <v>9662</v>
      </c>
      <c r="J9663" s="11">
        <f t="shared" ca="1" si="676"/>
        <v>0.93447521312673887</v>
      </c>
      <c r="K9663" s="11">
        <f t="shared" ca="1" si="677"/>
        <v>1.1893989912824745</v>
      </c>
      <c r="L9663" s="11" t="str">
        <f t="shared" ca="1" si="666"/>
        <v>H</v>
      </c>
      <c r="M9663" s="11"/>
      <c r="N9663" s="11">
        <v>9662</v>
      </c>
      <c r="O9663" s="12">
        <f t="shared" ca="1" si="678"/>
        <v>1.1904855411147715</v>
      </c>
      <c r="P9663" s="12">
        <f t="shared" ca="1" si="679"/>
        <v>-0.14785672165852382</v>
      </c>
      <c r="Q9663" s="11" t="str">
        <f t="shared" ca="1" si="667"/>
        <v>A</v>
      </c>
    </row>
    <row r="9664" spans="9:17" x14ac:dyDescent="0.25">
      <c r="I9664" s="11">
        <v>9663</v>
      </c>
      <c r="J9664" s="11">
        <f t="shared" ca="1" si="676"/>
        <v>0.50868423183040767</v>
      </c>
      <c r="K9664" s="11">
        <f t="shared" ca="1" si="677"/>
        <v>-0.13046501463393767</v>
      </c>
      <c r="L9664" s="11" t="str">
        <f t="shared" ca="1" si="666"/>
        <v>A</v>
      </c>
      <c r="M9664" s="11"/>
      <c r="N9664" s="11">
        <v>9663</v>
      </c>
      <c r="O9664" s="12">
        <f t="shared" ca="1" si="678"/>
        <v>-0.3725975814210869</v>
      </c>
      <c r="P9664" s="12">
        <f t="shared" ca="1" si="679"/>
        <v>1.7744745380462383</v>
      </c>
      <c r="Q9664" s="11" t="str">
        <f t="shared" ca="1" si="667"/>
        <v>H</v>
      </c>
    </row>
    <row r="9665" spans="9:17" x14ac:dyDescent="0.25">
      <c r="I9665" s="11">
        <v>9664</v>
      </c>
      <c r="J9665" s="11">
        <f t="shared" ca="1" si="676"/>
        <v>0.93313636414647505</v>
      </c>
      <c r="K9665" s="11">
        <f t="shared" ca="1" si="677"/>
        <v>2.7074818254916844</v>
      </c>
      <c r="L9665" s="11" t="str">
        <f t="shared" ca="1" si="666"/>
        <v>H</v>
      </c>
      <c r="M9665" s="11"/>
      <c r="N9665" s="11">
        <v>9664</v>
      </c>
      <c r="O9665" s="12">
        <f t="shared" ca="1" si="678"/>
        <v>-0.33125146293409036</v>
      </c>
      <c r="P9665" s="12">
        <f t="shared" ca="1" si="679"/>
        <v>-1.6571596876594823</v>
      </c>
      <c r="Q9665" s="11" t="str">
        <f t="shared" ca="1" si="667"/>
        <v>A</v>
      </c>
    </row>
    <row r="9666" spans="9:17" x14ac:dyDescent="0.25">
      <c r="I9666" s="11">
        <v>9665</v>
      </c>
      <c r="J9666" s="11">
        <f t="shared" ca="1" si="676"/>
        <v>1.9110612696125435</v>
      </c>
      <c r="K9666" s="11">
        <f t="shared" ca="1" si="677"/>
        <v>-0.39878424723571104</v>
      </c>
      <c r="L9666" s="11" t="str">
        <f t="shared" ca="1" si="666"/>
        <v>A</v>
      </c>
      <c r="M9666" s="11"/>
      <c r="N9666" s="11">
        <v>9665</v>
      </c>
      <c r="O9666" s="12">
        <f t="shared" ca="1" si="678"/>
        <v>1.416130528815009</v>
      </c>
      <c r="P9666" s="12">
        <f t="shared" ca="1" si="679"/>
        <v>-2.1153589078259727</v>
      </c>
      <c r="Q9666" s="11" t="str">
        <f t="shared" ca="1" si="667"/>
        <v>A</v>
      </c>
    </row>
    <row r="9667" spans="9:17" x14ac:dyDescent="0.25">
      <c r="I9667" s="11">
        <v>9666</v>
      </c>
      <c r="J9667" s="11">
        <f t="shared" ref="J9667:J9730" ca="1" si="680">NORMINV(RAND(), $D$3,$F$3)</f>
        <v>1.1459283261052735</v>
      </c>
      <c r="K9667" s="11">
        <f t="shared" ref="K9667:K9730" ca="1" si="681">NORMINV(RAND(), $D$2,$F$2)</f>
        <v>0.85654825246176758</v>
      </c>
      <c r="L9667" s="11" t="str">
        <f t="shared" ca="1" si="666"/>
        <v>A</v>
      </c>
      <c r="M9667" s="11"/>
      <c r="N9667" s="11">
        <v>9666</v>
      </c>
      <c r="O9667" s="12">
        <f t="shared" ref="O9667:O9730" ca="1" si="682">NORMINV(RAND(), $D$11,$F$11)</f>
        <v>0.17866100330633583</v>
      </c>
      <c r="P9667" s="12">
        <f t="shared" ref="P9667:P9730" ca="1" si="683">NORMINV(RAND(), $D$10,$F$10)</f>
        <v>-1.6140865030119111</v>
      </c>
      <c r="Q9667" s="11" t="str">
        <f t="shared" ca="1" si="667"/>
        <v>A</v>
      </c>
    </row>
    <row r="9668" spans="9:17" x14ac:dyDescent="0.25">
      <c r="I9668" s="11">
        <v>9667</v>
      </c>
      <c r="J9668" s="11">
        <f t="shared" ca="1" si="680"/>
        <v>-0.40589087140704072</v>
      </c>
      <c r="K9668" s="11">
        <f t="shared" ca="1" si="681"/>
        <v>1.2621572834844677</v>
      </c>
      <c r="L9668" s="11" t="str">
        <f t="shared" ca="1" si="666"/>
        <v>H</v>
      </c>
      <c r="M9668" s="11"/>
      <c r="N9668" s="11">
        <v>9667</v>
      </c>
      <c r="O9668" s="12">
        <f t="shared" ca="1" si="682"/>
        <v>-1.6116280636191529</v>
      </c>
      <c r="P9668" s="12">
        <f t="shared" ca="1" si="683"/>
        <v>-0.92040192409855415</v>
      </c>
      <c r="Q9668" s="11" t="str">
        <f t="shared" ca="1" si="667"/>
        <v>H</v>
      </c>
    </row>
    <row r="9669" spans="9:17" x14ac:dyDescent="0.25">
      <c r="I9669" s="11">
        <v>9668</v>
      </c>
      <c r="J9669" s="11">
        <f t="shared" ca="1" si="680"/>
        <v>2.8335218431774214</v>
      </c>
      <c r="K9669" s="11">
        <f t="shared" ca="1" si="681"/>
        <v>3.028891091477985</v>
      </c>
      <c r="L9669" s="11" t="str">
        <f t="shared" ca="1" si="666"/>
        <v>H</v>
      </c>
      <c r="M9669" s="11"/>
      <c r="N9669" s="11">
        <v>9668</v>
      </c>
      <c r="O9669" s="12">
        <f t="shared" ca="1" si="682"/>
        <v>1.348710154480754</v>
      </c>
      <c r="P9669" s="12">
        <f t="shared" ca="1" si="683"/>
        <v>1.8069361194521738</v>
      </c>
      <c r="Q9669" s="11" t="str">
        <f t="shared" ca="1" si="667"/>
        <v>H</v>
      </c>
    </row>
    <row r="9670" spans="9:17" x14ac:dyDescent="0.25">
      <c r="I9670" s="11">
        <v>9669</v>
      </c>
      <c r="J9670" s="11">
        <f t="shared" ca="1" si="680"/>
        <v>0.57905844256061134</v>
      </c>
      <c r="K9670" s="11">
        <f t="shared" ca="1" si="681"/>
        <v>2.889744393634428</v>
      </c>
      <c r="L9670" s="11" t="str">
        <f t="shared" ca="1" si="666"/>
        <v>H</v>
      </c>
      <c r="M9670" s="11"/>
      <c r="N9670" s="11">
        <v>9669</v>
      </c>
      <c r="O9670" s="12">
        <f t="shared" ca="1" si="682"/>
        <v>-3.1589936677154729</v>
      </c>
      <c r="P9670" s="12">
        <f t="shared" ca="1" si="683"/>
        <v>-5.835959254815104E-2</v>
      </c>
      <c r="Q9670" s="11" t="str">
        <f t="shared" ca="1" si="667"/>
        <v>H</v>
      </c>
    </row>
    <row r="9671" spans="9:17" x14ac:dyDescent="0.25">
      <c r="I9671" s="11">
        <v>9670</v>
      </c>
      <c r="J9671" s="11">
        <f t="shared" ca="1" si="680"/>
        <v>2.5655760028301096</v>
      </c>
      <c r="K9671" s="11">
        <f t="shared" ca="1" si="681"/>
        <v>3.4679768594232563</v>
      </c>
      <c r="L9671" s="11" t="str">
        <f t="shared" ca="1" si="666"/>
        <v>H</v>
      </c>
      <c r="M9671" s="11"/>
      <c r="N9671" s="11">
        <v>9670</v>
      </c>
      <c r="O9671" s="12">
        <f t="shared" ca="1" si="682"/>
        <v>-0.87672817125686331</v>
      </c>
      <c r="P9671" s="12">
        <f t="shared" ca="1" si="683"/>
        <v>1.7898816560389397</v>
      </c>
      <c r="Q9671" s="11" t="str">
        <f t="shared" ca="1" si="667"/>
        <v>H</v>
      </c>
    </row>
    <row r="9672" spans="9:17" x14ac:dyDescent="0.25">
      <c r="I9672" s="11">
        <v>9671</v>
      </c>
      <c r="J9672" s="11">
        <f t="shared" ca="1" si="680"/>
        <v>-0.61447430232178901</v>
      </c>
      <c r="K9672" s="11">
        <f t="shared" ca="1" si="681"/>
        <v>0.95167590161248006</v>
      </c>
      <c r="L9672" s="11" t="str">
        <f t="shared" ca="1" si="666"/>
        <v>H</v>
      </c>
      <c r="M9672" s="11"/>
      <c r="N9672" s="11">
        <v>9671</v>
      </c>
      <c r="O9672" s="12">
        <f t="shared" ca="1" si="682"/>
        <v>1.9136338736428717</v>
      </c>
      <c r="P9672" s="12">
        <f t="shared" ca="1" si="683"/>
        <v>-0.36077144890974266</v>
      </c>
      <c r="Q9672" s="11" t="str">
        <f t="shared" ca="1" si="667"/>
        <v>A</v>
      </c>
    </row>
    <row r="9673" spans="9:17" x14ac:dyDescent="0.25">
      <c r="I9673" s="11">
        <v>9672</v>
      </c>
      <c r="J9673" s="11">
        <f t="shared" ca="1" si="680"/>
        <v>0.66657625387613428</v>
      </c>
      <c r="K9673" s="11">
        <f t="shared" ca="1" si="681"/>
        <v>2.1779565652735635</v>
      </c>
      <c r="L9673" s="11" t="str">
        <f t="shared" ca="1" si="666"/>
        <v>H</v>
      </c>
      <c r="M9673" s="11"/>
      <c r="N9673" s="11">
        <v>9672</v>
      </c>
      <c r="O9673" s="12">
        <f t="shared" ca="1" si="682"/>
        <v>0.62898307411417442</v>
      </c>
      <c r="P9673" s="12">
        <f t="shared" ca="1" si="683"/>
        <v>1.1444346812047015</v>
      </c>
      <c r="Q9673" s="11" t="str">
        <f t="shared" ca="1" si="667"/>
        <v>H</v>
      </c>
    </row>
    <row r="9674" spans="9:17" x14ac:dyDescent="0.25">
      <c r="I9674" s="11">
        <v>9673</v>
      </c>
      <c r="J9674" s="11">
        <f t="shared" ca="1" si="680"/>
        <v>1.6665726036966642</v>
      </c>
      <c r="K9674" s="11">
        <f t="shared" ca="1" si="681"/>
        <v>3.5048479861833042</v>
      </c>
      <c r="L9674" s="11" t="str">
        <f t="shared" ca="1" si="666"/>
        <v>H</v>
      </c>
      <c r="M9674" s="11"/>
      <c r="N9674" s="11">
        <v>9673</v>
      </c>
      <c r="O9674" s="12">
        <f t="shared" ca="1" si="682"/>
        <v>-0.27182728732856631</v>
      </c>
      <c r="P9674" s="12">
        <f t="shared" ca="1" si="683"/>
        <v>-0.20159507648150043</v>
      </c>
      <c r="Q9674" s="11" t="str">
        <f t="shared" ca="1" si="667"/>
        <v>H</v>
      </c>
    </row>
    <row r="9675" spans="9:17" x14ac:dyDescent="0.25">
      <c r="I9675" s="11">
        <v>9674</v>
      </c>
      <c r="J9675" s="11">
        <f t="shared" ca="1" si="680"/>
        <v>0.28362805235325894</v>
      </c>
      <c r="K9675" s="11">
        <f t="shared" ca="1" si="681"/>
        <v>0.90778515652838054</v>
      </c>
      <c r="L9675" s="11" t="str">
        <f t="shared" ca="1" si="666"/>
        <v>H</v>
      </c>
      <c r="M9675" s="11"/>
      <c r="N9675" s="11">
        <v>9674</v>
      </c>
      <c r="O9675" s="12">
        <f t="shared" ca="1" si="682"/>
        <v>2.927827384962528E-2</v>
      </c>
      <c r="P9675" s="12">
        <f t="shared" ca="1" si="683"/>
        <v>1.6519053083294954</v>
      </c>
      <c r="Q9675" s="11" t="str">
        <f t="shared" ca="1" si="667"/>
        <v>H</v>
      </c>
    </row>
    <row r="9676" spans="9:17" x14ac:dyDescent="0.25">
      <c r="I9676" s="11">
        <v>9675</v>
      </c>
      <c r="J9676" s="11">
        <f t="shared" ca="1" si="680"/>
        <v>1.8425585968691869</v>
      </c>
      <c r="K9676" s="11">
        <f t="shared" ca="1" si="681"/>
        <v>1.7385830629773182</v>
      </c>
      <c r="L9676" s="11" t="str">
        <f t="shared" ca="1" si="666"/>
        <v>A</v>
      </c>
      <c r="M9676" s="11"/>
      <c r="N9676" s="11">
        <v>9675</v>
      </c>
      <c r="O9676" s="12">
        <f t="shared" ca="1" si="682"/>
        <v>0.36479012937229427</v>
      </c>
      <c r="P9676" s="12">
        <f t="shared" ca="1" si="683"/>
        <v>1.4716718686791326</v>
      </c>
      <c r="Q9676" s="11" t="str">
        <f t="shared" ca="1" si="667"/>
        <v>H</v>
      </c>
    </row>
    <row r="9677" spans="9:17" x14ac:dyDescent="0.25">
      <c r="I9677" s="11">
        <v>9676</v>
      </c>
      <c r="J9677" s="11">
        <f t="shared" ca="1" si="680"/>
        <v>2.3417869646787168</v>
      </c>
      <c r="K9677" s="11">
        <f t="shared" ca="1" si="681"/>
        <v>2.8534182682772977</v>
      </c>
      <c r="L9677" s="11" t="str">
        <f t="shared" ca="1" si="666"/>
        <v>H</v>
      </c>
      <c r="M9677" s="11"/>
      <c r="N9677" s="11">
        <v>9676</v>
      </c>
      <c r="O9677" s="12">
        <f t="shared" ca="1" si="682"/>
        <v>-6.8577456545592552E-2</v>
      </c>
      <c r="P9677" s="12">
        <f t="shared" ca="1" si="683"/>
        <v>2.5355936753995927</v>
      </c>
      <c r="Q9677" s="11" t="str">
        <f t="shared" ca="1" si="667"/>
        <v>H</v>
      </c>
    </row>
    <row r="9678" spans="9:17" x14ac:dyDescent="0.25">
      <c r="I9678" s="11">
        <v>9677</v>
      </c>
      <c r="J9678" s="11">
        <f t="shared" ca="1" si="680"/>
        <v>0.72979264474736316</v>
      </c>
      <c r="K9678" s="11">
        <f t="shared" ca="1" si="681"/>
        <v>2.0646708928697448</v>
      </c>
      <c r="L9678" s="11" t="str">
        <f t="shared" ca="1" si="666"/>
        <v>H</v>
      </c>
      <c r="M9678" s="11"/>
      <c r="N9678" s="11">
        <v>9677</v>
      </c>
      <c r="O9678" s="12">
        <f t="shared" ca="1" si="682"/>
        <v>-0.14054137014935164</v>
      </c>
      <c r="P9678" s="12">
        <f t="shared" ca="1" si="683"/>
        <v>2.4842971118956259</v>
      </c>
      <c r="Q9678" s="11" t="str">
        <f t="shared" ca="1" si="667"/>
        <v>H</v>
      </c>
    </row>
    <row r="9679" spans="9:17" x14ac:dyDescent="0.25">
      <c r="I9679" s="11">
        <v>9678</v>
      </c>
      <c r="J9679" s="11">
        <f t="shared" ca="1" si="680"/>
        <v>1.264508932882334</v>
      </c>
      <c r="K9679" s="11">
        <f t="shared" ca="1" si="681"/>
        <v>4.1115681007741323</v>
      </c>
      <c r="L9679" s="11" t="str">
        <f t="shared" ca="1" si="666"/>
        <v>H</v>
      </c>
      <c r="M9679" s="11"/>
      <c r="N9679" s="11">
        <v>9678</v>
      </c>
      <c r="O9679" s="12">
        <f t="shared" ca="1" si="682"/>
        <v>1.0696571890582187</v>
      </c>
      <c r="P9679" s="12">
        <f t="shared" ca="1" si="683"/>
        <v>8.2636014301482374E-2</v>
      </c>
      <c r="Q9679" s="11" t="str">
        <f t="shared" ca="1" si="667"/>
        <v>A</v>
      </c>
    </row>
    <row r="9680" spans="9:17" x14ac:dyDescent="0.25">
      <c r="I9680" s="11">
        <v>9679</v>
      </c>
      <c r="J9680" s="11">
        <f t="shared" ca="1" si="680"/>
        <v>2.0426151836678992</v>
      </c>
      <c r="K9680" s="11">
        <f t="shared" ca="1" si="681"/>
        <v>1.4558601421536959</v>
      </c>
      <c r="L9680" s="11" t="str">
        <f t="shared" ca="1" si="666"/>
        <v>A</v>
      </c>
      <c r="M9680" s="11"/>
      <c r="N9680" s="11">
        <v>9679</v>
      </c>
      <c r="O9680" s="12">
        <f t="shared" ca="1" si="682"/>
        <v>-0.60087103180358015</v>
      </c>
      <c r="P9680" s="12">
        <f t="shared" ca="1" si="683"/>
        <v>0.36656246902392764</v>
      </c>
      <c r="Q9680" s="11" t="str">
        <f t="shared" ca="1" si="667"/>
        <v>H</v>
      </c>
    </row>
    <row r="9681" spans="9:17" x14ac:dyDescent="0.25">
      <c r="I9681" s="11">
        <v>9680</v>
      </c>
      <c r="J9681" s="11">
        <f t="shared" ca="1" si="680"/>
        <v>5.7848466079430727E-2</v>
      </c>
      <c r="K9681" s="11">
        <f t="shared" ca="1" si="681"/>
        <v>4.7769645765259661E-2</v>
      </c>
      <c r="L9681" s="11" t="str">
        <f t="shared" ca="1" si="666"/>
        <v>A</v>
      </c>
      <c r="M9681" s="11"/>
      <c r="N9681" s="11">
        <v>9680</v>
      </c>
      <c r="O9681" s="12">
        <f t="shared" ca="1" si="682"/>
        <v>1.5241469961088534</v>
      </c>
      <c r="P9681" s="12">
        <f t="shared" ca="1" si="683"/>
        <v>0.92793971965181765</v>
      </c>
      <c r="Q9681" s="11" t="str">
        <f t="shared" ca="1" si="667"/>
        <v>A</v>
      </c>
    </row>
    <row r="9682" spans="9:17" x14ac:dyDescent="0.25">
      <c r="I9682" s="11">
        <v>9681</v>
      </c>
      <c r="J9682" s="11">
        <f t="shared" ca="1" si="680"/>
        <v>2.3567967412915838</v>
      </c>
      <c r="K9682" s="11">
        <f t="shared" ca="1" si="681"/>
        <v>-0.66031507214943641</v>
      </c>
      <c r="L9682" s="11" t="str">
        <f t="shared" ca="1" si="666"/>
        <v>A</v>
      </c>
      <c r="M9682" s="11"/>
      <c r="N9682" s="11">
        <v>9681</v>
      </c>
      <c r="O9682" s="12">
        <f t="shared" ca="1" si="682"/>
        <v>0.64158346806802491</v>
      </c>
      <c r="P9682" s="12">
        <f t="shared" ca="1" si="683"/>
        <v>2.4266772338477551</v>
      </c>
      <c r="Q9682" s="11" t="str">
        <f t="shared" ca="1" si="667"/>
        <v>H</v>
      </c>
    </row>
    <row r="9683" spans="9:17" x14ac:dyDescent="0.25">
      <c r="I9683" s="11">
        <v>9682</v>
      </c>
      <c r="J9683" s="11">
        <f t="shared" ca="1" si="680"/>
        <v>1.3333668887046457</v>
      </c>
      <c r="K9683" s="11">
        <f t="shared" ca="1" si="681"/>
        <v>1.6746009619861777</v>
      </c>
      <c r="L9683" s="11" t="str">
        <f t="shared" ca="1" si="666"/>
        <v>H</v>
      </c>
      <c r="M9683" s="11"/>
      <c r="N9683" s="11">
        <v>9682</v>
      </c>
      <c r="O9683" s="12">
        <f t="shared" ca="1" si="682"/>
        <v>0.5466285819386254</v>
      </c>
      <c r="P9683" s="12">
        <f t="shared" ca="1" si="683"/>
        <v>1.6733841177627182</v>
      </c>
      <c r="Q9683" s="11" t="str">
        <f t="shared" ca="1" si="667"/>
        <v>H</v>
      </c>
    </row>
    <row r="9684" spans="9:17" x14ac:dyDescent="0.25">
      <c r="I9684" s="11">
        <v>9683</v>
      </c>
      <c r="J9684" s="11">
        <f t="shared" ca="1" si="680"/>
        <v>-0.27348898398679855</v>
      </c>
      <c r="K9684" s="11">
        <f t="shared" ca="1" si="681"/>
        <v>3.2389463162047836</v>
      </c>
      <c r="L9684" s="11" t="str">
        <f t="shared" ca="1" si="666"/>
        <v>H</v>
      </c>
      <c r="M9684" s="11"/>
      <c r="N9684" s="11">
        <v>9683</v>
      </c>
      <c r="O9684" s="12">
        <f t="shared" ca="1" si="682"/>
        <v>0.3395958463242798</v>
      </c>
      <c r="P9684" s="12">
        <f t="shared" ca="1" si="683"/>
        <v>1.6627505147809409</v>
      </c>
      <c r="Q9684" s="11" t="str">
        <f t="shared" ca="1" si="667"/>
        <v>H</v>
      </c>
    </row>
    <row r="9685" spans="9:17" x14ac:dyDescent="0.25">
      <c r="I9685" s="11">
        <v>9684</v>
      </c>
      <c r="J9685" s="11">
        <f t="shared" ca="1" si="680"/>
        <v>-1.0457296734665942</v>
      </c>
      <c r="K9685" s="11">
        <f t="shared" ca="1" si="681"/>
        <v>3.5138047823833864</v>
      </c>
      <c r="L9685" s="11" t="str">
        <f t="shared" ca="1" si="666"/>
        <v>H</v>
      </c>
      <c r="M9685" s="11"/>
      <c r="N9685" s="11">
        <v>9684</v>
      </c>
      <c r="O9685" s="12">
        <f t="shared" ca="1" si="682"/>
        <v>1.1966840759853383</v>
      </c>
      <c r="P9685" s="12">
        <f t="shared" ca="1" si="683"/>
        <v>1.5595647895990585</v>
      </c>
      <c r="Q9685" s="11" t="str">
        <f t="shared" ca="1" si="667"/>
        <v>H</v>
      </c>
    </row>
    <row r="9686" spans="9:17" x14ac:dyDescent="0.25">
      <c r="I9686" s="11">
        <v>9685</v>
      </c>
      <c r="J9686" s="11">
        <f t="shared" ca="1" si="680"/>
        <v>2.6470707531996545</v>
      </c>
      <c r="K9686" s="11">
        <f t="shared" ca="1" si="681"/>
        <v>0.50377240087740072</v>
      </c>
      <c r="L9686" s="11" t="str">
        <f t="shared" ca="1" si="666"/>
        <v>A</v>
      </c>
      <c r="M9686" s="11"/>
      <c r="N9686" s="11">
        <v>9685</v>
      </c>
      <c r="O9686" s="12">
        <f t="shared" ca="1" si="682"/>
        <v>1.8545720252136682</v>
      </c>
      <c r="P9686" s="12">
        <f t="shared" ca="1" si="683"/>
        <v>2.0173412367943593</v>
      </c>
      <c r="Q9686" s="11" t="str">
        <f t="shared" ca="1" si="667"/>
        <v>H</v>
      </c>
    </row>
    <row r="9687" spans="9:17" x14ac:dyDescent="0.25">
      <c r="I9687" s="11">
        <v>9686</v>
      </c>
      <c r="J9687" s="11">
        <f t="shared" ca="1" si="680"/>
        <v>1.8448479253507513</v>
      </c>
      <c r="K9687" s="11">
        <f t="shared" ca="1" si="681"/>
        <v>1.6791826844326163</v>
      </c>
      <c r="L9687" s="11" t="str">
        <f t="shared" ca="1" si="666"/>
        <v>A</v>
      </c>
      <c r="M9687" s="11"/>
      <c r="N9687" s="11">
        <v>9686</v>
      </c>
      <c r="O9687" s="12">
        <f t="shared" ca="1" si="682"/>
        <v>-2.2058460926998089</v>
      </c>
      <c r="P9687" s="12">
        <f t="shared" ca="1" si="683"/>
        <v>1.7728739490790373</v>
      </c>
      <c r="Q9687" s="11" t="str">
        <f t="shared" ca="1" si="667"/>
        <v>H</v>
      </c>
    </row>
    <row r="9688" spans="9:17" x14ac:dyDescent="0.25">
      <c r="I9688" s="11">
        <v>9687</v>
      </c>
      <c r="J9688" s="11">
        <f t="shared" ca="1" si="680"/>
        <v>-2.079226737658368</v>
      </c>
      <c r="K9688" s="11">
        <f t="shared" ca="1" si="681"/>
        <v>2.3545166121806234</v>
      </c>
      <c r="L9688" s="11" t="str">
        <f t="shared" ca="1" si="666"/>
        <v>H</v>
      </c>
      <c r="M9688" s="11"/>
      <c r="N9688" s="11">
        <v>9687</v>
      </c>
      <c r="O9688" s="12">
        <f t="shared" ca="1" si="682"/>
        <v>1.3383547374850346</v>
      </c>
      <c r="P9688" s="12">
        <f t="shared" ca="1" si="683"/>
        <v>3.4127365976879838</v>
      </c>
      <c r="Q9688" s="11" t="str">
        <f t="shared" ca="1" si="667"/>
        <v>H</v>
      </c>
    </row>
    <row r="9689" spans="9:17" x14ac:dyDescent="0.25">
      <c r="I9689" s="11">
        <v>9688</v>
      </c>
      <c r="J9689" s="11">
        <f t="shared" ca="1" si="680"/>
        <v>2.658664408692208</v>
      </c>
      <c r="K9689" s="11">
        <f t="shared" ca="1" si="681"/>
        <v>2.4215481653550288</v>
      </c>
      <c r="L9689" s="11" t="str">
        <f t="shared" ca="1" si="666"/>
        <v>A</v>
      </c>
      <c r="M9689" s="11"/>
      <c r="N9689" s="11">
        <v>9688</v>
      </c>
      <c r="O9689" s="12">
        <f t="shared" ca="1" si="682"/>
        <v>4.5107031730725056E-2</v>
      </c>
      <c r="P9689" s="12">
        <f t="shared" ca="1" si="683"/>
        <v>0.15175070128330692</v>
      </c>
      <c r="Q9689" s="11" t="str">
        <f t="shared" ca="1" si="667"/>
        <v>H</v>
      </c>
    </row>
    <row r="9690" spans="9:17" x14ac:dyDescent="0.25">
      <c r="I9690" s="11">
        <v>9689</v>
      </c>
      <c r="J9690" s="11">
        <f t="shared" ca="1" si="680"/>
        <v>-0.9047668536137824</v>
      </c>
      <c r="K9690" s="11">
        <f t="shared" ca="1" si="681"/>
        <v>1.2637631185597735</v>
      </c>
      <c r="L9690" s="11" t="str">
        <f t="shared" ca="1" si="666"/>
        <v>H</v>
      </c>
      <c r="M9690" s="11"/>
      <c r="N9690" s="11">
        <v>9689</v>
      </c>
      <c r="O9690" s="12">
        <f t="shared" ca="1" si="682"/>
        <v>-0.26586905679837081</v>
      </c>
      <c r="P9690" s="12">
        <f t="shared" ca="1" si="683"/>
        <v>-0.24686799619265787</v>
      </c>
      <c r="Q9690" s="11" t="str">
        <f t="shared" ca="1" si="667"/>
        <v>H</v>
      </c>
    </row>
    <row r="9691" spans="9:17" x14ac:dyDescent="0.25">
      <c r="I9691" s="11">
        <v>9690</v>
      </c>
      <c r="J9691" s="11">
        <f t="shared" ca="1" si="680"/>
        <v>3.2337770019634116E-2</v>
      </c>
      <c r="K9691" s="11">
        <f t="shared" ca="1" si="681"/>
        <v>1.5762946001849649</v>
      </c>
      <c r="L9691" s="11" t="str">
        <f t="shared" ca="1" si="666"/>
        <v>H</v>
      </c>
      <c r="M9691" s="11"/>
      <c r="N9691" s="11">
        <v>9690</v>
      </c>
      <c r="O9691" s="12">
        <f t="shared" ca="1" si="682"/>
        <v>1.4599078937821752</v>
      </c>
      <c r="P9691" s="12">
        <f t="shared" ca="1" si="683"/>
        <v>-0.66245729705087775</v>
      </c>
      <c r="Q9691" s="11" t="str">
        <f t="shared" ca="1" si="667"/>
        <v>A</v>
      </c>
    </row>
    <row r="9692" spans="9:17" x14ac:dyDescent="0.25">
      <c r="I9692" s="11">
        <v>9691</v>
      </c>
      <c r="J9692" s="11">
        <f t="shared" ca="1" si="680"/>
        <v>2.1377921628705652</v>
      </c>
      <c r="K9692" s="11">
        <f t="shared" ca="1" si="681"/>
        <v>2.1086710425715065</v>
      </c>
      <c r="L9692" s="11" t="str">
        <f t="shared" ref="L9692:L9946" ca="1" si="684">IF(J9692&gt;K9692, "A", IF(J9692=K9692, "T", "H"))</f>
        <v>A</v>
      </c>
      <c r="M9692" s="11"/>
      <c r="N9692" s="11">
        <v>9691</v>
      </c>
      <c r="O9692" s="12">
        <f t="shared" ca="1" si="682"/>
        <v>1.4448195794719538</v>
      </c>
      <c r="P9692" s="12">
        <f t="shared" ca="1" si="683"/>
        <v>-0.24656292296126825</v>
      </c>
      <c r="Q9692" s="11" t="str">
        <f t="shared" ref="Q9692:Q9946" ca="1" si="685">IF(O9692&gt;P9692, "A", IF(O9692=P9692, "T", "H"))</f>
        <v>A</v>
      </c>
    </row>
    <row r="9693" spans="9:17" x14ac:dyDescent="0.25">
      <c r="I9693" s="11">
        <v>9692</v>
      </c>
      <c r="J9693" s="11">
        <f t="shared" ca="1" si="680"/>
        <v>-1.2740068581079642</v>
      </c>
      <c r="K9693" s="11">
        <f t="shared" ca="1" si="681"/>
        <v>1.2125096627656413</v>
      </c>
      <c r="L9693" s="11" t="str">
        <f t="shared" ca="1" si="684"/>
        <v>H</v>
      </c>
      <c r="M9693" s="11"/>
      <c r="N9693" s="11">
        <v>9692</v>
      </c>
      <c r="O9693" s="12">
        <f t="shared" ca="1" si="682"/>
        <v>3.3179805394799144</v>
      </c>
      <c r="P9693" s="12">
        <f t="shared" ca="1" si="683"/>
        <v>-0.59946807829103288</v>
      </c>
      <c r="Q9693" s="11" t="str">
        <f t="shared" ca="1" si="685"/>
        <v>A</v>
      </c>
    </row>
    <row r="9694" spans="9:17" x14ac:dyDescent="0.25">
      <c r="I9694" s="11">
        <v>9693</v>
      </c>
      <c r="J9694" s="11">
        <f t="shared" ca="1" si="680"/>
        <v>1.0082218148703195</v>
      </c>
      <c r="K9694" s="11">
        <f t="shared" ca="1" si="681"/>
        <v>2.8007622917204507</v>
      </c>
      <c r="L9694" s="11" t="str">
        <f t="shared" ca="1" si="684"/>
        <v>H</v>
      </c>
      <c r="M9694" s="11"/>
      <c r="N9694" s="11">
        <v>9693</v>
      </c>
      <c r="O9694" s="12">
        <f t="shared" ca="1" si="682"/>
        <v>0.17862447305531004</v>
      </c>
      <c r="P9694" s="12">
        <f t="shared" ca="1" si="683"/>
        <v>2.0451843288248135</v>
      </c>
      <c r="Q9694" s="11" t="str">
        <f t="shared" ca="1" si="685"/>
        <v>H</v>
      </c>
    </row>
    <row r="9695" spans="9:17" x14ac:dyDescent="0.25">
      <c r="I9695" s="11">
        <v>9694</v>
      </c>
      <c r="J9695" s="11">
        <f t="shared" ca="1" si="680"/>
        <v>0.8171205022730027</v>
      </c>
      <c r="K9695" s="11">
        <f t="shared" ca="1" si="681"/>
        <v>2.7030299017042569</v>
      </c>
      <c r="L9695" s="11" t="str">
        <f t="shared" ca="1" si="684"/>
        <v>H</v>
      </c>
      <c r="M9695" s="11"/>
      <c r="N9695" s="11">
        <v>9694</v>
      </c>
      <c r="O9695" s="12">
        <f t="shared" ca="1" si="682"/>
        <v>0.43299078172513716</v>
      </c>
      <c r="P9695" s="12">
        <f t="shared" ca="1" si="683"/>
        <v>1.7616701595314601</v>
      </c>
      <c r="Q9695" s="11" t="str">
        <f t="shared" ca="1" si="685"/>
        <v>H</v>
      </c>
    </row>
    <row r="9696" spans="9:17" x14ac:dyDescent="0.25">
      <c r="I9696" s="11">
        <v>9695</v>
      </c>
      <c r="J9696" s="11">
        <f t="shared" ca="1" si="680"/>
        <v>-0.85093617266097599</v>
      </c>
      <c r="K9696" s="11">
        <f t="shared" ca="1" si="681"/>
        <v>3.4730132125426199</v>
      </c>
      <c r="L9696" s="11" t="str">
        <f t="shared" ca="1" si="684"/>
        <v>H</v>
      </c>
      <c r="M9696" s="11"/>
      <c r="N9696" s="11">
        <v>9695</v>
      </c>
      <c r="O9696" s="12">
        <f t="shared" ca="1" si="682"/>
        <v>-1.7060677788241676</v>
      </c>
      <c r="P9696" s="12">
        <f t="shared" ca="1" si="683"/>
        <v>1.304835510888962</v>
      </c>
      <c r="Q9696" s="11" t="str">
        <f t="shared" ca="1" si="685"/>
        <v>H</v>
      </c>
    </row>
    <row r="9697" spans="9:17" x14ac:dyDescent="0.25">
      <c r="I9697" s="11">
        <v>9696</v>
      </c>
      <c r="J9697" s="11">
        <f t="shared" ca="1" si="680"/>
        <v>2.8788954295253628</v>
      </c>
      <c r="K9697" s="11">
        <f t="shared" ca="1" si="681"/>
        <v>2.4674262432654994</v>
      </c>
      <c r="L9697" s="11" t="str">
        <f t="shared" ca="1" si="684"/>
        <v>A</v>
      </c>
      <c r="M9697" s="11"/>
      <c r="N9697" s="11">
        <v>9696</v>
      </c>
      <c r="O9697" s="12">
        <f t="shared" ca="1" si="682"/>
        <v>2.2323015613189199</v>
      </c>
      <c r="P9697" s="12">
        <f t="shared" ca="1" si="683"/>
        <v>1.0273996289862142E-2</v>
      </c>
      <c r="Q9697" s="11" t="str">
        <f t="shared" ca="1" si="685"/>
        <v>A</v>
      </c>
    </row>
    <row r="9698" spans="9:17" x14ac:dyDescent="0.25">
      <c r="I9698" s="11">
        <v>9697</v>
      </c>
      <c r="J9698" s="11">
        <f t="shared" ca="1" si="680"/>
        <v>3.39150498876992</v>
      </c>
      <c r="K9698" s="11">
        <f t="shared" ca="1" si="681"/>
        <v>2.3655623008072251</v>
      </c>
      <c r="L9698" s="11" t="str">
        <f t="shared" ca="1" si="684"/>
        <v>A</v>
      </c>
      <c r="M9698" s="11"/>
      <c r="N9698" s="11">
        <v>9697</v>
      </c>
      <c r="O9698" s="12">
        <f t="shared" ca="1" si="682"/>
        <v>-4.0408255252774028E-3</v>
      </c>
      <c r="P9698" s="12">
        <f t="shared" ca="1" si="683"/>
        <v>0.53405330469550816</v>
      </c>
      <c r="Q9698" s="11" t="str">
        <f t="shared" ca="1" si="685"/>
        <v>H</v>
      </c>
    </row>
    <row r="9699" spans="9:17" x14ac:dyDescent="0.25">
      <c r="I9699" s="11">
        <v>9698</v>
      </c>
      <c r="J9699" s="11">
        <f t="shared" ca="1" si="680"/>
        <v>1.2797573411614518</v>
      </c>
      <c r="K9699" s="11">
        <f t="shared" ca="1" si="681"/>
        <v>3.003235535114924</v>
      </c>
      <c r="L9699" s="11" t="str">
        <f t="shared" ca="1" si="684"/>
        <v>H</v>
      </c>
      <c r="M9699" s="11"/>
      <c r="N9699" s="11">
        <v>9698</v>
      </c>
      <c r="O9699" s="12">
        <f t="shared" ca="1" si="682"/>
        <v>1.3315343488834734</v>
      </c>
      <c r="P9699" s="12">
        <f t="shared" ca="1" si="683"/>
        <v>1.2743420148188727</v>
      </c>
      <c r="Q9699" s="11" t="str">
        <f t="shared" ca="1" si="685"/>
        <v>A</v>
      </c>
    </row>
    <row r="9700" spans="9:17" x14ac:dyDescent="0.25">
      <c r="I9700" s="11">
        <v>9699</v>
      </c>
      <c r="J9700" s="11">
        <f t="shared" ca="1" si="680"/>
        <v>1.0726261837907054</v>
      </c>
      <c r="K9700" s="11">
        <f t="shared" ca="1" si="681"/>
        <v>0.48529647254717334</v>
      </c>
      <c r="L9700" s="11" t="str">
        <f t="shared" ca="1" si="684"/>
        <v>A</v>
      </c>
      <c r="M9700" s="11"/>
      <c r="N9700" s="11">
        <v>9699</v>
      </c>
      <c r="O9700" s="12">
        <f t="shared" ca="1" si="682"/>
        <v>-1.6467933143889908</v>
      </c>
      <c r="P9700" s="12">
        <f t="shared" ca="1" si="683"/>
        <v>0.64867711263543715</v>
      </c>
      <c r="Q9700" s="11" t="str">
        <f t="shared" ca="1" si="685"/>
        <v>H</v>
      </c>
    </row>
    <row r="9701" spans="9:17" x14ac:dyDescent="0.25">
      <c r="I9701" s="11">
        <v>9700</v>
      </c>
      <c r="J9701" s="11">
        <f t="shared" ca="1" si="680"/>
        <v>2.479331718640966</v>
      </c>
      <c r="K9701" s="11">
        <f t="shared" ca="1" si="681"/>
        <v>1.3122107935441694</v>
      </c>
      <c r="L9701" s="11" t="str">
        <f t="shared" ca="1" si="684"/>
        <v>A</v>
      </c>
      <c r="M9701" s="11"/>
      <c r="N9701" s="11">
        <v>9700</v>
      </c>
      <c r="O9701" s="12">
        <f t="shared" ca="1" si="682"/>
        <v>0.36685438371730184</v>
      </c>
      <c r="P9701" s="12">
        <f t="shared" ca="1" si="683"/>
        <v>1.9047682792061789</v>
      </c>
      <c r="Q9701" s="11" t="str">
        <f t="shared" ca="1" si="685"/>
        <v>H</v>
      </c>
    </row>
    <row r="9702" spans="9:17" x14ac:dyDescent="0.25">
      <c r="I9702" s="11">
        <v>9701</v>
      </c>
      <c r="J9702" s="11">
        <f t="shared" ca="1" si="680"/>
        <v>4.3048413863479764</v>
      </c>
      <c r="K9702" s="11">
        <f t="shared" ca="1" si="681"/>
        <v>3.068482540758648</v>
      </c>
      <c r="L9702" s="11" t="str">
        <f t="shared" ca="1" si="684"/>
        <v>A</v>
      </c>
      <c r="M9702" s="11"/>
      <c r="N9702" s="11">
        <v>9701</v>
      </c>
      <c r="O9702" s="12">
        <f t="shared" ca="1" si="682"/>
        <v>1.2961335899497879</v>
      </c>
      <c r="P9702" s="12">
        <f t="shared" ca="1" si="683"/>
        <v>0.68886798186029419</v>
      </c>
      <c r="Q9702" s="11" t="str">
        <f t="shared" ca="1" si="685"/>
        <v>A</v>
      </c>
    </row>
    <row r="9703" spans="9:17" x14ac:dyDescent="0.25">
      <c r="I9703" s="11">
        <v>9702</v>
      </c>
      <c r="J9703" s="11">
        <f t="shared" ca="1" si="680"/>
        <v>2.1986846861418576</v>
      </c>
      <c r="K9703" s="11">
        <f t="shared" ca="1" si="681"/>
        <v>3.0141505282603771</v>
      </c>
      <c r="L9703" s="11" t="str">
        <f t="shared" ca="1" si="684"/>
        <v>H</v>
      </c>
      <c r="M9703" s="11"/>
      <c r="N9703" s="11">
        <v>9702</v>
      </c>
      <c r="O9703" s="12">
        <f t="shared" ca="1" si="682"/>
        <v>1.3592109417434559</v>
      </c>
      <c r="P9703" s="12">
        <f t="shared" ca="1" si="683"/>
        <v>2.1017965482132546</v>
      </c>
      <c r="Q9703" s="11" t="str">
        <f t="shared" ca="1" si="685"/>
        <v>H</v>
      </c>
    </row>
    <row r="9704" spans="9:17" x14ac:dyDescent="0.25">
      <c r="I9704" s="11">
        <v>9703</v>
      </c>
      <c r="J9704" s="11">
        <f t="shared" ca="1" si="680"/>
        <v>0.32095086509636761</v>
      </c>
      <c r="K9704" s="11">
        <f t="shared" ca="1" si="681"/>
        <v>2.4222592117142776</v>
      </c>
      <c r="L9704" s="11" t="str">
        <f t="shared" ca="1" si="684"/>
        <v>H</v>
      </c>
      <c r="M9704" s="11"/>
      <c r="N9704" s="11">
        <v>9703</v>
      </c>
      <c r="O9704" s="12">
        <f t="shared" ca="1" si="682"/>
        <v>0.36853414023558095</v>
      </c>
      <c r="P9704" s="12">
        <f t="shared" ca="1" si="683"/>
        <v>3.2614226348149997</v>
      </c>
      <c r="Q9704" s="11" t="str">
        <f t="shared" ca="1" si="685"/>
        <v>H</v>
      </c>
    </row>
    <row r="9705" spans="9:17" x14ac:dyDescent="0.25">
      <c r="I9705" s="11">
        <v>9704</v>
      </c>
      <c r="J9705" s="11">
        <f t="shared" ca="1" si="680"/>
        <v>2.1778487336988581</v>
      </c>
      <c r="K9705" s="11">
        <f t="shared" ca="1" si="681"/>
        <v>2.5932228459948115</v>
      </c>
      <c r="L9705" s="11" t="str">
        <f t="shared" ca="1" si="684"/>
        <v>H</v>
      </c>
      <c r="M9705" s="11"/>
      <c r="N9705" s="11">
        <v>9704</v>
      </c>
      <c r="O9705" s="12">
        <f t="shared" ca="1" si="682"/>
        <v>2.086652943140586</v>
      </c>
      <c r="P9705" s="12">
        <f t="shared" ca="1" si="683"/>
        <v>-0.75723634186579525</v>
      </c>
      <c r="Q9705" s="11" t="str">
        <f t="shared" ca="1" si="685"/>
        <v>A</v>
      </c>
    </row>
    <row r="9706" spans="9:17" x14ac:dyDescent="0.25">
      <c r="I9706" s="11">
        <v>9705</v>
      </c>
      <c r="J9706" s="11">
        <f t="shared" ca="1" si="680"/>
        <v>0.1575300132300399</v>
      </c>
      <c r="K9706" s="11">
        <f t="shared" ca="1" si="681"/>
        <v>0.55731491456574811</v>
      </c>
      <c r="L9706" s="11" t="str">
        <f t="shared" ca="1" si="684"/>
        <v>H</v>
      </c>
      <c r="M9706" s="11"/>
      <c r="N9706" s="11">
        <v>9705</v>
      </c>
      <c r="O9706" s="12">
        <f t="shared" ca="1" si="682"/>
        <v>1.2547100901240205</v>
      </c>
      <c r="P9706" s="12">
        <f t="shared" ca="1" si="683"/>
        <v>0.58729341825651094</v>
      </c>
      <c r="Q9706" s="11" t="str">
        <f t="shared" ca="1" si="685"/>
        <v>A</v>
      </c>
    </row>
    <row r="9707" spans="9:17" x14ac:dyDescent="0.25">
      <c r="I9707" s="11">
        <v>9706</v>
      </c>
      <c r="J9707" s="11">
        <f t="shared" ca="1" si="680"/>
        <v>-7.1527493245893248E-2</v>
      </c>
      <c r="K9707" s="11">
        <f t="shared" ca="1" si="681"/>
        <v>0.21744879200598333</v>
      </c>
      <c r="L9707" s="11" t="str">
        <f t="shared" ca="1" si="684"/>
        <v>H</v>
      </c>
      <c r="M9707" s="11"/>
      <c r="N9707" s="11">
        <v>9706</v>
      </c>
      <c r="O9707" s="12">
        <f t="shared" ca="1" si="682"/>
        <v>-1.0456426968799606</v>
      </c>
      <c r="P9707" s="12">
        <f t="shared" ca="1" si="683"/>
        <v>1.7003711480341477</v>
      </c>
      <c r="Q9707" s="11" t="str">
        <f t="shared" ca="1" si="685"/>
        <v>H</v>
      </c>
    </row>
    <row r="9708" spans="9:17" x14ac:dyDescent="0.25">
      <c r="I9708" s="11">
        <v>9707</v>
      </c>
      <c r="J9708" s="11">
        <f t="shared" ca="1" si="680"/>
        <v>3.2213036131980952</v>
      </c>
      <c r="K9708" s="11">
        <f t="shared" ca="1" si="681"/>
        <v>2.1221996428363585</v>
      </c>
      <c r="L9708" s="11" t="str">
        <f t="shared" ca="1" si="684"/>
        <v>A</v>
      </c>
      <c r="M9708" s="11"/>
      <c r="N9708" s="11">
        <v>9707</v>
      </c>
      <c r="O9708" s="12">
        <f t="shared" ca="1" si="682"/>
        <v>0.68682865243401603</v>
      </c>
      <c r="P9708" s="12">
        <f t="shared" ca="1" si="683"/>
        <v>0.47480995521989389</v>
      </c>
      <c r="Q9708" s="11" t="str">
        <f t="shared" ca="1" si="685"/>
        <v>A</v>
      </c>
    </row>
    <row r="9709" spans="9:17" x14ac:dyDescent="0.25">
      <c r="I9709" s="11">
        <v>9708</v>
      </c>
      <c r="J9709" s="11">
        <f t="shared" ca="1" si="680"/>
        <v>0.96359126743949286</v>
      </c>
      <c r="K9709" s="11">
        <f t="shared" ca="1" si="681"/>
        <v>2.7489841106486486</v>
      </c>
      <c r="L9709" s="11" t="str">
        <f t="shared" ca="1" si="684"/>
        <v>H</v>
      </c>
      <c r="M9709" s="11"/>
      <c r="N9709" s="11">
        <v>9708</v>
      </c>
      <c r="O9709" s="12">
        <f t="shared" ca="1" si="682"/>
        <v>2.0718938349366804</v>
      </c>
      <c r="P9709" s="12">
        <f t="shared" ca="1" si="683"/>
        <v>1.2215156585305111</v>
      </c>
      <c r="Q9709" s="11" t="str">
        <f t="shared" ca="1" si="685"/>
        <v>A</v>
      </c>
    </row>
    <row r="9710" spans="9:17" x14ac:dyDescent="0.25">
      <c r="I9710" s="11">
        <v>9709</v>
      </c>
      <c r="J9710" s="11">
        <f t="shared" ca="1" si="680"/>
        <v>1.6077747269674889</v>
      </c>
      <c r="K9710" s="11">
        <f t="shared" ca="1" si="681"/>
        <v>3.887285976996548</v>
      </c>
      <c r="L9710" s="11" t="str">
        <f t="shared" ca="1" si="684"/>
        <v>H</v>
      </c>
      <c r="M9710" s="11"/>
      <c r="N9710" s="11">
        <v>9709</v>
      </c>
      <c r="O9710" s="12">
        <f t="shared" ca="1" si="682"/>
        <v>0.84376907573037729</v>
      </c>
      <c r="P9710" s="12">
        <f t="shared" ca="1" si="683"/>
        <v>1.585992475890196</v>
      </c>
      <c r="Q9710" s="11" t="str">
        <f t="shared" ca="1" si="685"/>
        <v>H</v>
      </c>
    </row>
    <row r="9711" spans="9:17" x14ac:dyDescent="0.25">
      <c r="I9711" s="11">
        <v>9710</v>
      </c>
      <c r="J9711" s="11">
        <f t="shared" ca="1" si="680"/>
        <v>1.961326275497798</v>
      </c>
      <c r="K9711" s="11">
        <f t="shared" ca="1" si="681"/>
        <v>0.52614155449145206</v>
      </c>
      <c r="L9711" s="11" t="str">
        <f t="shared" ca="1" si="684"/>
        <v>A</v>
      </c>
      <c r="M9711" s="11"/>
      <c r="N9711" s="11">
        <v>9710</v>
      </c>
      <c r="O9711" s="12">
        <f t="shared" ca="1" si="682"/>
        <v>-2.3829445600591841</v>
      </c>
      <c r="P9711" s="12">
        <f t="shared" ca="1" si="683"/>
        <v>0.45077743385779812</v>
      </c>
      <c r="Q9711" s="11" t="str">
        <f t="shared" ca="1" si="685"/>
        <v>H</v>
      </c>
    </row>
    <row r="9712" spans="9:17" x14ac:dyDescent="0.25">
      <c r="I9712" s="11">
        <v>9711</v>
      </c>
      <c r="J9712" s="11">
        <f t="shared" ca="1" si="680"/>
        <v>1.6686464617822678</v>
      </c>
      <c r="K9712" s="11">
        <f t="shared" ca="1" si="681"/>
        <v>2.4042107848034697</v>
      </c>
      <c r="L9712" s="11" t="str">
        <f t="shared" ca="1" si="684"/>
        <v>H</v>
      </c>
      <c r="M9712" s="11"/>
      <c r="N9712" s="11">
        <v>9711</v>
      </c>
      <c r="O9712" s="12">
        <f t="shared" ca="1" si="682"/>
        <v>0.89112672106010371</v>
      </c>
      <c r="P9712" s="12">
        <f t="shared" ca="1" si="683"/>
        <v>2.8050706907762475</v>
      </c>
      <c r="Q9712" s="11" t="str">
        <f t="shared" ca="1" si="685"/>
        <v>H</v>
      </c>
    </row>
    <row r="9713" spans="9:17" x14ac:dyDescent="0.25">
      <c r="I9713" s="11">
        <v>9712</v>
      </c>
      <c r="J9713" s="11">
        <f t="shared" ca="1" si="680"/>
        <v>1.4548280497945685</v>
      </c>
      <c r="K9713" s="11">
        <f t="shared" ca="1" si="681"/>
        <v>0.6484957604082553</v>
      </c>
      <c r="L9713" s="11" t="str">
        <f t="shared" ca="1" si="684"/>
        <v>A</v>
      </c>
      <c r="M9713" s="11"/>
      <c r="N9713" s="11">
        <v>9712</v>
      </c>
      <c r="O9713" s="12">
        <f t="shared" ca="1" si="682"/>
        <v>-0.38540487854104721</v>
      </c>
      <c r="P9713" s="12">
        <f t="shared" ca="1" si="683"/>
        <v>-0.32580982433663497</v>
      </c>
      <c r="Q9713" s="11" t="str">
        <f t="shared" ca="1" si="685"/>
        <v>H</v>
      </c>
    </row>
    <row r="9714" spans="9:17" x14ac:dyDescent="0.25">
      <c r="I9714" s="11">
        <v>9713</v>
      </c>
      <c r="J9714" s="11">
        <f t="shared" ca="1" si="680"/>
        <v>2.28797116324241</v>
      </c>
      <c r="K9714" s="11">
        <f t="shared" ca="1" si="681"/>
        <v>2.4053424015929203</v>
      </c>
      <c r="L9714" s="11" t="str">
        <f t="shared" ca="1" si="684"/>
        <v>H</v>
      </c>
      <c r="M9714" s="11"/>
      <c r="N9714" s="11">
        <v>9713</v>
      </c>
      <c r="O9714" s="12">
        <f t="shared" ca="1" si="682"/>
        <v>2.3531429135932393</v>
      </c>
      <c r="P9714" s="12">
        <f t="shared" ca="1" si="683"/>
        <v>1.5539102964935032</v>
      </c>
      <c r="Q9714" s="11" t="str">
        <f t="shared" ca="1" si="685"/>
        <v>A</v>
      </c>
    </row>
    <row r="9715" spans="9:17" x14ac:dyDescent="0.25">
      <c r="I9715" s="11">
        <v>9714</v>
      </c>
      <c r="J9715" s="11">
        <f t="shared" ca="1" si="680"/>
        <v>2.4790084659763592</v>
      </c>
      <c r="K9715" s="11">
        <f t="shared" ca="1" si="681"/>
        <v>2.1672152547392676</v>
      </c>
      <c r="L9715" s="11" t="str">
        <f t="shared" ca="1" si="684"/>
        <v>A</v>
      </c>
      <c r="M9715" s="11"/>
      <c r="N9715" s="11">
        <v>9714</v>
      </c>
      <c r="O9715" s="12">
        <f t="shared" ca="1" si="682"/>
        <v>-0.49206894453643935</v>
      </c>
      <c r="P9715" s="12">
        <f t="shared" ca="1" si="683"/>
        <v>2.7346553300296992</v>
      </c>
      <c r="Q9715" s="11" t="str">
        <f t="shared" ca="1" si="685"/>
        <v>H</v>
      </c>
    </row>
    <row r="9716" spans="9:17" x14ac:dyDescent="0.25">
      <c r="I9716" s="11">
        <v>9715</v>
      </c>
      <c r="J9716" s="11">
        <f t="shared" ca="1" si="680"/>
        <v>-0.12427909337813892</v>
      </c>
      <c r="K9716" s="11">
        <f t="shared" ca="1" si="681"/>
        <v>2.1516221036776835</v>
      </c>
      <c r="L9716" s="11" t="str">
        <f t="shared" ca="1" si="684"/>
        <v>H</v>
      </c>
      <c r="M9716" s="11"/>
      <c r="N9716" s="11">
        <v>9715</v>
      </c>
      <c r="O9716" s="12">
        <f t="shared" ca="1" si="682"/>
        <v>-0.51609985555651416</v>
      </c>
      <c r="P9716" s="12">
        <f t="shared" ca="1" si="683"/>
        <v>1.8521827991525206</v>
      </c>
      <c r="Q9716" s="11" t="str">
        <f t="shared" ca="1" si="685"/>
        <v>H</v>
      </c>
    </row>
    <row r="9717" spans="9:17" x14ac:dyDescent="0.25">
      <c r="I9717" s="11">
        <v>9716</v>
      </c>
      <c r="J9717" s="11">
        <f t="shared" ca="1" si="680"/>
        <v>0.35103526855113842</v>
      </c>
      <c r="K9717" s="11">
        <f t="shared" ca="1" si="681"/>
        <v>3.8227578427239219</v>
      </c>
      <c r="L9717" s="11" t="str">
        <f t="shared" ca="1" si="684"/>
        <v>H</v>
      </c>
      <c r="M9717" s="11"/>
      <c r="N9717" s="11">
        <v>9716</v>
      </c>
      <c r="O9717" s="12">
        <f t="shared" ca="1" si="682"/>
        <v>0.59874849220146009</v>
      </c>
      <c r="P9717" s="12">
        <f t="shared" ca="1" si="683"/>
        <v>0.49943362183949835</v>
      </c>
      <c r="Q9717" s="11" t="str">
        <f t="shared" ca="1" si="685"/>
        <v>A</v>
      </c>
    </row>
    <row r="9718" spans="9:17" x14ac:dyDescent="0.25">
      <c r="I9718" s="11">
        <v>9717</v>
      </c>
      <c r="J9718" s="11">
        <f t="shared" ca="1" si="680"/>
        <v>1.271098031264424</v>
      </c>
      <c r="K9718" s="11">
        <f t="shared" ca="1" si="681"/>
        <v>2.5763485763575495</v>
      </c>
      <c r="L9718" s="11" t="str">
        <f t="shared" ca="1" si="684"/>
        <v>H</v>
      </c>
      <c r="M9718" s="11"/>
      <c r="N9718" s="11">
        <v>9717</v>
      </c>
      <c r="O9718" s="12">
        <f t="shared" ca="1" si="682"/>
        <v>1.84064137889754</v>
      </c>
      <c r="P9718" s="12">
        <f t="shared" ca="1" si="683"/>
        <v>0.25561883776108496</v>
      </c>
      <c r="Q9718" s="11" t="str">
        <f t="shared" ca="1" si="685"/>
        <v>A</v>
      </c>
    </row>
    <row r="9719" spans="9:17" x14ac:dyDescent="0.25">
      <c r="I9719" s="11">
        <v>9718</v>
      </c>
      <c r="J9719" s="11">
        <f t="shared" ca="1" si="680"/>
        <v>1.2259840225519338</v>
      </c>
      <c r="K9719" s="11">
        <f t="shared" ca="1" si="681"/>
        <v>1.0953687343364735</v>
      </c>
      <c r="L9719" s="11" t="str">
        <f t="shared" ca="1" si="684"/>
        <v>A</v>
      </c>
      <c r="M9719" s="11"/>
      <c r="N9719" s="11">
        <v>9718</v>
      </c>
      <c r="O9719" s="12">
        <f t="shared" ca="1" si="682"/>
        <v>2.0414629746377919</v>
      </c>
      <c r="P9719" s="12">
        <f t="shared" ca="1" si="683"/>
        <v>3.4946697605269152</v>
      </c>
      <c r="Q9719" s="11" t="str">
        <f t="shared" ca="1" si="685"/>
        <v>H</v>
      </c>
    </row>
    <row r="9720" spans="9:17" x14ac:dyDescent="0.25">
      <c r="I9720" s="11">
        <v>9719</v>
      </c>
      <c r="J9720" s="11">
        <f t="shared" ca="1" si="680"/>
        <v>2.1583096616630155</v>
      </c>
      <c r="K9720" s="11">
        <f t="shared" ca="1" si="681"/>
        <v>3.7843816019324343</v>
      </c>
      <c r="L9720" s="11" t="str">
        <f t="shared" ca="1" si="684"/>
        <v>H</v>
      </c>
      <c r="M9720" s="11"/>
      <c r="N9720" s="11">
        <v>9719</v>
      </c>
      <c r="O9720" s="12">
        <f t="shared" ca="1" si="682"/>
        <v>0.41510321055965171</v>
      </c>
      <c r="P9720" s="12">
        <f t="shared" ca="1" si="683"/>
        <v>2.9542530066109487</v>
      </c>
      <c r="Q9720" s="11" t="str">
        <f t="shared" ca="1" si="685"/>
        <v>H</v>
      </c>
    </row>
    <row r="9721" spans="9:17" x14ac:dyDescent="0.25">
      <c r="I9721" s="11">
        <v>9720</v>
      </c>
      <c r="J9721" s="11">
        <f t="shared" ca="1" si="680"/>
        <v>1.2482454848732862</v>
      </c>
      <c r="K9721" s="11">
        <f t="shared" ca="1" si="681"/>
        <v>1.7220765010207062</v>
      </c>
      <c r="L9721" s="11" t="str">
        <f t="shared" ca="1" si="684"/>
        <v>H</v>
      </c>
      <c r="M9721" s="11"/>
      <c r="N9721" s="11">
        <v>9720</v>
      </c>
      <c r="O9721" s="12">
        <f t="shared" ca="1" si="682"/>
        <v>-0.28394106556457133</v>
      </c>
      <c r="P9721" s="12">
        <f t="shared" ca="1" si="683"/>
        <v>6.8893390615623051E-3</v>
      </c>
      <c r="Q9721" s="11" t="str">
        <f t="shared" ca="1" si="685"/>
        <v>H</v>
      </c>
    </row>
    <row r="9722" spans="9:17" x14ac:dyDescent="0.25">
      <c r="I9722" s="11">
        <v>9721</v>
      </c>
      <c r="J9722" s="11">
        <f t="shared" ca="1" si="680"/>
        <v>0.16214319828353141</v>
      </c>
      <c r="K9722" s="11">
        <f t="shared" ca="1" si="681"/>
        <v>-4.8796753529295689E-2</v>
      </c>
      <c r="L9722" s="11" t="str">
        <f t="shared" ca="1" si="684"/>
        <v>A</v>
      </c>
      <c r="M9722" s="11"/>
      <c r="N9722" s="11">
        <v>9721</v>
      </c>
      <c r="O9722" s="12">
        <f t="shared" ca="1" si="682"/>
        <v>3.0125093232654887E-2</v>
      </c>
      <c r="P9722" s="12">
        <f t="shared" ca="1" si="683"/>
        <v>0.6136548092207359</v>
      </c>
      <c r="Q9722" s="11" t="str">
        <f t="shared" ca="1" si="685"/>
        <v>H</v>
      </c>
    </row>
    <row r="9723" spans="9:17" x14ac:dyDescent="0.25">
      <c r="I9723" s="11">
        <v>9722</v>
      </c>
      <c r="J9723" s="11">
        <f t="shared" ca="1" si="680"/>
        <v>1.1898854449861598</v>
      </c>
      <c r="K9723" s="11">
        <f t="shared" ca="1" si="681"/>
        <v>1.4076809602125295</v>
      </c>
      <c r="L9723" s="11" t="str">
        <f t="shared" ca="1" si="684"/>
        <v>H</v>
      </c>
      <c r="M9723" s="11"/>
      <c r="N9723" s="11">
        <v>9722</v>
      </c>
      <c r="O9723" s="12">
        <f t="shared" ca="1" si="682"/>
        <v>1.4367766606597163</v>
      </c>
      <c r="P9723" s="12">
        <f t="shared" ca="1" si="683"/>
        <v>1.4059899119412562</v>
      </c>
      <c r="Q9723" s="11" t="str">
        <f t="shared" ca="1" si="685"/>
        <v>A</v>
      </c>
    </row>
    <row r="9724" spans="9:17" x14ac:dyDescent="0.25">
      <c r="I9724" s="11">
        <v>9723</v>
      </c>
      <c r="J9724" s="11">
        <f t="shared" ca="1" si="680"/>
        <v>0.99219427605712196</v>
      </c>
      <c r="K9724" s="11">
        <f t="shared" ca="1" si="681"/>
        <v>2.3754820605147859</v>
      </c>
      <c r="L9724" s="11" t="str">
        <f t="shared" ca="1" si="684"/>
        <v>H</v>
      </c>
      <c r="M9724" s="11"/>
      <c r="N9724" s="11">
        <v>9723</v>
      </c>
      <c r="O9724" s="12">
        <f t="shared" ca="1" si="682"/>
        <v>0.46255230134474301</v>
      </c>
      <c r="P9724" s="12">
        <f t="shared" ca="1" si="683"/>
        <v>1.7047752727553074</v>
      </c>
      <c r="Q9724" s="11" t="str">
        <f t="shared" ca="1" si="685"/>
        <v>H</v>
      </c>
    </row>
    <row r="9725" spans="9:17" x14ac:dyDescent="0.25">
      <c r="I9725" s="11">
        <v>9724</v>
      </c>
      <c r="J9725" s="11">
        <f t="shared" ca="1" si="680"/>
        <v>1.117158548289922</v>
      </c>
      <c r="K9725" s="11">
        <f t="shared" ca="1" si="681"/>
        <v>0.44063778338667281</v>
      </c>
      <c r="L9725" s="11" t="str">
        <f t="shared" ca="1" si="684"/>
        <v>A</v>
      </c>
      <c r="M9725" s="11"/>
      <c r="N9725" s="11">
        <v>9724</v>
      </c>
      <c r="O9725" s="12">
        <f t="shared" ca="1" si="682"/>
        <v>-0.72766497267063768</v>
      </c>
      <c r="P9725" s="12">
        <f t="shared" ca="1" si="683"/>
        <v>0.67352961532323929</v>
      </c>
      <c r="Q9725" s="11" t="str">
        <f t="shared" ca="1" si="685"/>
        <v>H</v>
      </c>
    </row>
    <row r="9726" spans="9:17" x14ac:dyDescent="0.25">
      <c r="I9726" s="11">
        <v>9725</v>
      </c>
      <c r="J9726" s="11">
        <f t="shared" ca="1" si="680"/>
        <v>-0.43605935613623281</v>
      </c>
      <c r="K9726" s="11">
        <f t="shared" ca="1" si="681"/>
        <v>1.008433176899455</v>
      </c>
      <c r="L9726" s="11" t="str">
        <f t="shared" ca="1" si="684"/>
        <v>H</v>
      </c>
      <c r="M9726" s="11"/>
      <c r="N9726" s="11">
        <v>9725</v>
      </c>
      <c r="O9726" s="12">
        <f t="shared" ca="1" si="682"/>
        <v>2.2177317446099578</v>
      </c>
      <c r="P9726" s="12">
        <f t="shared" ca="1" si="683"/>
        <v>1.3468300391556896</v>
      </c>
      <c r="Q9726" s="11" t="str">
        <f t="shared" ca="1" si="685"/>
        <v>A</v>
      </c>
    </row>
    <row r="9727" spans="9:17" x14ac:dyDescent="0.25">
      <c r="I9727" s="11">
        <v>9726</v>
      </c>
      <c r="J9727" s="11">
        <f t="shared" ca="1" si="680"/>
        <v>1.5578042568695887</v>
      </c>
      <c r="K9727" s="11">
        <f t="shared" ca="1" si="681"/>
        <v>1.8017549830747941</v>
      </c>
      <c r="L9727" s="11" t="str">
        <f t="shared" ca="1" si="684"/>
        <v>H</v>
      </c>
      <c r="M9727" s="11"/>
      <c r="N9727" s="11">
        <v>9726</v>
      </c>
      <c r="O9727" s="12">
        <f t="shared" ca="1" si="682"/>
        <v>0.42526015029870612</v>
      </c>
      <c r="P9727" s="12">
        <f t="shared" ca="1" si="683"/>
        <v>-0.33413024604633246</v>
      </c>
      <c r="Q9727" s="11" t="str">
        <f t="shared" ca="1" si="685"/>
        <v>A</v>
      </c>
    </row>
    <row r="9728" spans="9:17" x14ac:dyDescent="0.25">
      <c r="I9728" s="11">
        <v>9727</v>
      </c>
      <c r="J9728" s="11">
        <f t="shared" ca="1" si="680"/>
        <v>2.2024115230105181</v>
      </c>
      <c r="K9728" s="11">
        <f t="shared" ca="1" si="681"/>
        <v>0.29914159681026509</v>
      </c>
      <c r="L9728" s="11" t="str">
        <f t="shared" ca="1" si="684"/>
        <v>A</v>
      </c>
      <c r="M9728" s="11"/>
      <c r="N9728" s="11">
        <v>9727</v>
      </c>
      <c r="O9728" s="12">
        <f t="shared" ca="1" si="682"/>
        <v>-1.421846716017795</v>
      </c>
      <c r="P9728" s="12">
        <f t="shared" ca="1" si="683"/>
        <v>1.4570187781521293</v>
      </c>
      <c r="Q9728" s="11" t="str">
        <f t="shared" ca="1" si="685"/>
        <v>H</v>
      </c>
    </row>
    <row r="9729" spans="9:17" x14ac:dyDescent="0.25">
      <c r="I9729" s="11">
        <v>9728</v>
      </c>
      <c r="J9729" s="11">
        <f t="shared" ca="1" si="680"/>
        <v>0.93961922217238647</v>
      </c>
      <c r="K9729" s="11">
        <f t="shared" ca="1" si="681"/>
        <v>2.3786878735088379</v>
      </c>
      <c r="L9729" s="11" t="str">
        <f t="shared" ca="1" si="684"/>
        <v>H</v>
      </c>
      <c r="M9729" s="11"/>
      <c r="N9729" s="11">
        <v>9728</v>
      </c>
      <c r="O9729" s="12">
        <f t="shared" ca="1" si="682"/>
        <v>0.20814641296496578</v>
      </c>
      <c r="P9729" s="12">
        <f t="shared" ca="1" si="683"/>
        <v>0.98245854851948977</v>
      </c>
      <c r="Q9729" s="11" t="str">
        <f t="shared" ca="1" si="685"/>
        <v>H</v>
      </c>
    </row>
    <row r="9730" spans="9:17" x14ac:dyDescent="0.25">
      <c r="I9730" s="11">
        <v>9729</v>
      </c>
      <c r="J9730" s="11">
        <f t="shared" ca="1" si="680"/>
        <v>2.4518887860753686</v>
      </c>
      <c r="K9730" s="11">
        <f t="shared" ca="1" si="681"/>
        <v>4.6798318753970936</v>
      </c>
      <c r="L9730" s="11" t="str">
        <f t="shared" ca="1" si="684"/>
        <v>H</v>
      </c>
      <c r="M9730" s="11"/>
      <c r="N9730" s="11">
        <v>9729</v>
      </c>
      <c r="O9730" s="12">
        <f t="shared" ca="1" si="682"/>
        <v>1.4675208546452918</v>
      </c>
      <c r="P9730" s="12">
        <f t="shared" ca="1" si="683"/>
        <v>-1.2169808625903866</v>
      </c>
      <c r="Q9730" s="11" t="str">
        <f t="shared" ca="1" si="685"/>
        <v>A</v>
      </c>
    </row>
    <row r="9731" spans="9:17" x14ac:dyDescent="0.25">
      <c r="I9731" s="11">
        <v>9730</v>
      </c>
      <c r="J9731" s="11">
        <f t="shared" ref="J9731:J9794" ca="1" si="686">NORMINV(RAND(), $D$3,$F$3)</f>
        <v>1.9741083134142583</v>
      </c>
      <c r="K9731" s="11">
        <f t="shared" ref="K9731:K9794" ca="1" si="687">NORMINV(RAND(), $D$2,$F$2)</f>
        <v>1.9912932721252876</v>
      </c>
      <c r="L9731" s="11" t="str">
        <f t="shared" ca="1" si="684"/>
        <v>H</v>
      </c>
      <c r="M9731" s="11"/>
      <c r="N9731" s="11">
        <v>9730</v>
      </c>
      <c r="O9731" s="12">
        <f t="shared" ref="O9731:O9794" ca="1" si="688">NORMINV(RAND(), $D$11,$F$11)</f>
        <v>0.91515255910355853</v>
      </c>
      <c r="P9731" s="12">
        <f t="shared" ref="P9731:P9794" ca="1" si="689">NORMINV(RAND(), $D$10,$F$10)</f>
        <v>1.4673149143628534</v>
      </c>
      <c r="Q9731" s="11" t="str">
        <f t="shared" ca="1" si="685"/>
        <v>H</v>
      </c>
    </row>
    <row r="9732" spans="9:17" x14ac:dyDescent="0.25">
      <c r="I9732" s="11">
        <v>9731</v>
      </c>
      <c r="J9732" s="11">
        <f t="shared" ca="1" si="686"/>
        <v>1.2575778493347296</v>
      </c>
      <c r="K9732" s="11">
        <f t="shared" ca="1" si="687"/>
        <v>0.14326976159041149</v>
      </c>
      <c r="L9732" s="11" t="str">
        <f t="shared" ca="1" si="684"/>
        <v>A</v>
      </c>
      <c r="M9732" s="11"/>
      <c r="N9732" s="11">
        <v>9731</v>
      </c>
      <c r="O9732" s="12">
        <f t="shared" ca="1" si="688"/>
        <v>-1.0346322434532491</v>
      </c>
      <c r="P9732" s="12">
        <f t="shared" ca="1" si="689"/>
        <v>0.95843592166097213</v>
      </c>
      <c r="Q9732" s="11" t="str">
        <f t="shared" ca="1" si="685"/>
        <v>H</v>
      </c>
    </row>
    <row r="9733" spans="9:17" x14ac:dyDescent="0.25">
      <c r="I9733" s="11">
        <v>9732</v>
      </c>
      <c r="J9733" s="11">
        <f t="shared" ca="1" si="686"/>
        <v>-0.64518052770880197</v>
      </c>
      <c r="K9733" s="11">
        <f t="shared" ca="1" si="687"/>
        <v>2.1497457081476479</v>
      </c>
      <c r="L9733" s="11" t="str">
        <f t="shared" ca="1" si="684"/>
        <v>H</v>
      </c>
      <c r="M9733" s="11"/>
      <c r="N9733" s="11">
        <v>9732</v>
      </c>
      <c r="O9733" s="12">
        <f t="shared" ca="1" si="688"/>
        <v>-9.5275673987526011E-3</v>
      </c>
      <c r="P9733" s="12">
        <f t="shared" ca="1" si="689"/>
        <v>1.6545589996643204</v>
      </c>
      <c r="Q9733" s="11" t="str">
        <f t="shared" ca="1" si="685"/>
        <v>H</v>
      </c>
    </row>
    <row r="9734" spans="9:17" x14ac:dyDescent="0.25">
      <c r="I9734" s="11">
        <v>9733</v>
      </c>
      <c r="J9734" s="11">
        <f t="shared" ca="1" si="686"/>
        <v>2.1711875955575177</v>
      </c>
      <c r="K9734" s="11">
        <f t="shared" ca="1" si="687"/>
        <v>2.5884582287995319</v>
      </c>
      <c r="L9734" s="11" t="str">
        <f t="shared" ca="1" si="684"/>
        <v>H</v>
      </c>
      <c r="M9734" s="11"/>
      <c r="N9734" s="11">
        <v>9733</v>
      </c>
      <c r="O9734" s="12">
        <f t="shared" ca="1" si="688"/>
        <v>1.1349378588033572</v>
      </c>
      <c r="P9734" s="12">
        <f t="shared" ca="1" si="689"/>
        <v>1.877447850849149</v>
      </c>
      <c r="Q9734" s="11" t="str">
        <f t="shared" ca="1" si="685"/>
        <v>H</v>
      </c>
    </row>
    <row r="9735" spans="9:17" x14ac:dyDescent="0.25">
      <c r="I9735" s="11">
        <v>9734</v>
      </c>
      <c r="J9735" s="11">
        <f t="shared" ca="1" si="686"/>
        <v>3.4598320554420989</v>
      </c>
      <c r="K9735" s="11">
        <f t="shared" ca="1" si="687"/>
        <v>3.1698388924634928</v>
      </c>
      <c r="L9735" s="11" t="str">
        <f t="shared" ca="1" si="684"/>
        <v>A</v>
      </c>
      <c r="M9735" s="11"/>
      <c r="N9735" s="11">
        <v>9734</v>
      </c>
      <c r="O9735" s="12">
        <f t="shared" ca="1" si="688"/>
        <v>1.2769851564746453</v>
      </c>
      <c r="P9735" s="12">
        <f t="shared" ca="1" si="689"/>
        <v>2.3779304524844975</v>
      </c>
      <c r="Q9735" s="11" t="str">
        <f t="shared" ca="1" si="685"/>
        <v>H</v>
      </c>
    </row>
    <row r="9736" spans="9:17" x14ac:dyDescent="0.25">
      <c r="I9736" s="11">
        <v>9735</v>
      </c>
      <c r="J9736" s="11">
        <f t="shared" ca="1" si="686"/>
        <v>1.2202248529611364</v>
      </c>
      <c r="K9736" s="11">
        <f t="shared" ca="1" si="687"/>
        <v>2.8652015320585891</v>
      </c>
      <c r="L9736" s="11" t="str">
        <f t="shared" ca="1" si="684"/>
        <v>H</v>
      </c>
      <c r="M9736" s="11"/>
      <c r="N9736" s="11">
        <v>9735</v>
      </c>
      <c r="O9736" s="12">
        <f t="shared" ca="1" si="688"/>
        <v>1.4798656414274554</v>
      </c>
      <c r="P9736" s="12">
        <f t="shared" ca="1" si="689"/>
        <v>2.1562877170436487</v>
      </c>
      <c r="Q9736" s="11" t="str">
        <f t="shared" ca="1" si="685"/>
        <v>H</v>
      </c>
    </row>
    <row r="9737" spans="9:17" x14ac:dyDescent="0.25">
      <c r="I9737" s="11">
        <v>9736</v>
      </c>
      <c r="J9737" s="11">
        <f t="shared" ca="1" si="686"/>
        <v>1.579561482547658</v>
      </c>
      <c r="K9737" s="11">
        <f t="shared" ca="1" si="687"/>
        <v>2.3547941665726584</v>
      </c>
      <c r="L9737" s="11" t="str">
        <f t="shared" ca="1" si="684"/>
        <v>H</v>
      </c>
      <c r="M9737" s="11"/>
      <c r="N9737" s="11">
        <v>9736</v>
      </c>
      <c r="O9737" s="12">
        <f t="shared" ca="1" si="688"/>
        <v>0.18840825802087607</v>
      </c>
      <c r="P9737" s="12">
        <f t="shared" ca="1" si="689"/>
        <v>-0.12071474877567501</v>
      </c>
      <c r="Q9737" s="11" t="str">
        <f t="shared" ca="1" si="685"/>
        <v>A</v>
      </c>
    </row>
    <row r="9738" spans="9:17" x14ac:dyDescent="0.25">
      <c r="I9738" s="11">
        <v>9737</v>
      </c>
      <c r="J9738" s="11">
        <f t="shared" ca="1" si="686"/>
        <v>1.23111250531251</v>
      </c>
      <c r="K9738" s="11">
        <f t="shared" ca="1" si="687"/>
        <v>0.36394166256380878</v>
      </c>
      <c r="L9738" s="11" t="str">
        <f t="shared" ca="1" si="684"/>
        <v>A</v>
      </c>
      <c r="M9738" s="11"/>
      <c r="N9738" s="11">
        <v>9737</v>
      </c>
      <c r="O9738" s="12">
        <f t="shared" ca="1" si="688"/>
        <v>9.7322278218091973E-2</v>
      </c>
      <c r="P9738" s="12">
        <f t="shared" ca="1" si="689"/>
        <v>1.4579270013924599</v>
      </c>
      <c r="Q9738" s="11" t="str">
        <f t="shared" ca="1" si="685"/>
        <v>H</v>
      </c>
    </row>
    <row r="9739" spans="9:17" x14ac:dyDescent="0.25">
      <c r="I9739" s="11">
        <v>9738</v>
      </c>
      <c r="J9739" s="11">
        <f t="shared" ca="1" si="686"/>
        <v>-0.17570185462221188</v>
      </c>
      <c r="K9739" s="11">
        <f t="shared" ca="1" si="687"/>
        <v>1.4421269135127515</v>
      </c>
      <c r="L9739" s="11" t="str">
        <f t="shared" ca="1" si="684"/>
        <v>H</v>
      </c>
      <c r="M9739" s="11"/>
      <c r="N9739" s="11">
        <v>9738</v>
      </c>
      <c r="O9739" s="12">
        <f t="shared" ca="1" si="688"/>
        <v>-1.1586996427090628</v>
      </c>
      <c r="P9739" s="12">
        <f t="shared" ca="1" si="689"/>
        <v>1.4191983309536249</v>
      </c>
      <c r="Q9739" s="11" t="str">
        <f t="shared" ca="1" si="685"/>
        <v>H</v>
      </c>
    </row>
    <row r="9740" spans="9:17" x14ac:dyDescent="0.25">
      <c r="I9740" s="11">
        <v>9739</v>
      </c>
      <c r="J9740" s="11">
        <f t="shared" ca="1" si="686"/>
        <v>0.82409987834293186</v>
      </c>
      <c r="K9740" s="11">
        <f t="shared" ca="1" si="687"/>
        <v>3.5568541833945675</v>
      </c>
      <c r="L9740" s="11" t="str">
        <f t="shared" ca="1" si="684"/>
        <v>H</v>
      </c>
      <c r="M9740" s="11"/>
      <c r="N9740" s="11">
        <v>9739</v>
      </c>
      <c r="O9740" s="12">
        <f t="shared" ca="1" si="688"/>
        <v>-0.40934210264947923</v>
      </c>
      <c r="P9740" s="12">
        <f t="shared" ca="1" si="689"/>
        <v>1.8041354509874465</v>
      </c>
      <c r="Q9740" s="11" t="str">
        <f t="shared" ca="1" si="685"/>
        <v>H</v>
      </c>
    </row>
    <row r="9741" spans="9:17" x14ac:dyDescent="0.25">
      <c r="I9741" s="11">
        <v>9740</v>
      </c>
      <c r="J9741" s="11">
        <f t="shared" ca="1" si="686"/>
        <v>0.62088347496154817</v>
      </c>
      <c r="K9741" s="11">
        <f t="shared" ca="1" si="687"/>
        <v>2.3556348301983188</v>
      </c>
      <c r="L9741" s="11" t="str">
        <f t="shared" ca="1" si="684"/>
        <v>H</v>
      </c>
      <c r="M9741" s="11"/>
      <c r="N9741" s="11">
        <v>9740</v>
      </c>
      <c r="O9741" s="12">
        <f t="shared" ca="1" si="688"/>
        <v>1.0429412724739884</v>
      </c>
      <c r="P9741" s="12">
        <f t="shared" ca="1" si="689"/>
        <v>-0.52239561709746862</v>
      </c>
      <c r="Q9741" s="11" t="str">
        <f t="shared" ca="1" si="685"/>
        <v>A</v>
      </c>
    </row>
    <row r="9742" spans="9:17" x14ac:dyDescent="0.25">
      <c r="I9742" s="11">
        <v>9741</v>
      </c>
      <c r="J9742" s="11">
        <f t="shared" ca="1" si="686"/>
        <v>1.5723213966238343</v>
      </c>
      <c r="K9742" s="11">
        <f t="shared" ca="1" si="687"/>
        <v>1.4018245629258734</v>
      </c>
      <c r="L9742" s="11" t="str">
        <f t="shared" ca="1" si="684"/>
        <v>A</v>
      </c>
      <c r="M9742" s="11"/>
      <c r="N9742" s="11">
        <v>9741</v>
      </c>
      <c r="O9742" s="12">
        <f t="shared" ca="1" si="688"/>
        <v>-0.30410564285930985</v>
      </c>
      <c r="P9742" s="12">
        <f t="shared" ca="1" si="689"/>
        <v>2.89606839915084</v>
      </c>
      <c r="Q9742" s="11" t="str">
        <f t="shared" ca="1" si="685"/>
        <v>H</v>
      </c>
    </row>
    <row r="9743" spans="9:17" x14ac:dyDescent="0.25">
      <c r="I9743" s="11">
        <v>9742</v>
      </c>
      <c r="J9743" s="11">
        <f t="shared" ca="1" si="686"/>
        <v>1.6501336872339694</v>
      </c>
      <c r="K9743" s="11">
        <f t="shared" ca="1" si="687"/>
        <v>3.6026291261995249</v>
      </c>
      <c r="L9743" s="11" t="str">
        <f t="shared" ca="1" si="684"/>
        <v>H</v>
      </c>
      <c r="M9743" s="11"/>
      <c r="N9743" s="11">
        <v>9742</v>
      </c>
      <c r="O9743" s="12">
        <f t="shared" ca="1" si="688"/>
        <v>0.68516464614047234</v>
      </c>
      <c r="P9743" s="12">
        <f t="shared" ca="1" si="689"/>
        <v>0.17457355796327623</v>
      </c>
      <c r="Q9743" s="11" t="str">
        <f t="shared" ca="1" si="685"/>
        <v>A</v>
      </c>
    </row>
    <row r="9744" spans="9:17" x14ac:dyDescent="0.25">
      <c r="I9744" s="11">
        <v>9743</v>
      </c>
      <c r="J9744" s="11">
        <f t="shared" ca="1" si="686"/>
        <v>0.50571538986653541</v>
      </c>
      <c r="K9744" s="11">
        <f t="shared" ca="1" si="687"/>
        <v>-0.23130879547994487</v>
      </c>
      <c r="L9744" s="11" t="str">
        <f t="shared" ca="1" si="684"/>
        <v>A</v>
      </c>
      <c r="M9744" s="11"/>
      <c r="N9744" s="11">
        <v>9743</v>
      </c>
      <c r="O9744" s="12">
        <f t="shared" ca="1" si="688"/>
        <v>2.0305463825393666E-2</v>
      </c>
      <c r="P9744" s="12">
        <f t="shared" ca="1" si="689"/>
        <v>-0.52060732631341722</v>
      </c>
      <c r="Q9744" s="11" t="str">
        <f t="shared" ca="1" si="685"/>
        <v>A</v>
      </c>
    </row>
    <row r="9745" spans="9:17" x14ac:dyDescent="0.25">
      <c r="I9745" s="11">
        <v>9744</v>
      </c>
      <c r="J9745" s="11">
        <f t="shared" ca="1" si="686"/>
        <v>-1.7766677708378542</v>
      </c>
      <c r="K9745" s="11">
        <f t="shared" ca="1" si="687"/>
        <v>1.6683416434459528</v>
      </c>
      <c r="L9745" s="11" t="str">
        <f t="shared" ca="1" si="684"/>
        <v>H</v>
      </c>
      <c r="M9745" s="11"/>
      <c r="N9745" s="11">
        <v>9744</v>
      </c>
      <c r="O9745" s="12">
        <f t="shared" ca="1" si="688"/>
        <v>0.92712011251454141</v>
      </c>
      <c r="P9745" s="12">
        <f t="shared" ca="1" si="689"/>
        <v>1.9129909347862193</v>
      </c>
      <c r="Q9745" s="11" t="str">
        <f t="shared" ca="1" si="685"/>
        <v>H</v>
      </c>
    </row>
    <row r="9746" spans="9:17" x14ac:dyDescent="0.25">
      <c r="I9746" s="11">
        <v>9745</v>
      </c>
      <c r="J9746" s="11">
        <f t="shared" ca="1" si="686"/>
        <v>1.2698174503898043</v>
      </c>
      <c r="K9746" s="11">
        <f t="shared" ca="1" si="687"/>
        <v>3.6923335044641594</v>
      </c>
      <c r="L9746" s="11" t="str">
        <f t="shared" ca="1" si="684"/>
        <v>H</v>
      </c>
      <c r="M9746" s="11"/>
      <c r="N9746" s="11">
        <v>9745</v>
      </c>
      <c r="O9746" s="12">
        <f t="shared" ca="1" si="688"/>
        <v>-0.19331927134653726</v>
      </c>
      <c r="P9746" s="12">
        <f t="shared" ca="1" si="689"/>
        <v>-1.0613959336837744</v>
      </c>
      <c r="Q9746" s="11" t="str">
        <f t="shared" ca="1" si="685"/>
        <v>A</v>
      </c>
    </row>
    <row r="9747" spans="9:17" x14ac:dyDescent="0.25">
      <c r="I9747" s="11">
        <v>9746</v>
      </c>
      <c r="J9747" s="11">
        <f t="shared" ca="1" si="686"/>
        <v>0.93683184591694335</v>
      </c>
      <c r="K9747" s="11">
        <f t="shared" ca="1" si="687"/>
        <v>1.1708556606240408</v>
      </c>
      <c r="L9747" s="11" t="str">
        <f t="shared" ca="1" si="684"/>
        <v>H</v>
      </c>
      <c r="M9747" s="11"/>
      <c r="N9747" s="11">
        <v>9746</v>
      </c>
      <c r="O9747" s="12">
        <f t="shared" ca="1" si="688"/>
        <v>0.35925095216780589</v>
      </c>
      <c r="P9747" s="12">
        <f t="shared" ca="1" si="689"/>
        <v>0.85183038403697786</v>
      </c>
      <c r="Q9747" s="11" t="str">
        <f t="shared" ca="1" si="685"/>
        <v>H</v>
      </c>
    </row>
    <row r="9748" spans="9:17" x14ac:dyDescent="0.25">
      <c r="I9748" s="11">
        <v>9747</v>
      </c>
      <c r="J9748" s="11">
        <f t="shared" ca="1" si="686"/>
        <v>2.6716072929930808</v>
      </c>
      <c r="K9748" s="11">
        <f t="shared" ca="1" si="687"/>
        <v>3.2653238234110278</v>
      </c>
      <c r="L9748" s="11" t="str">
        <f t="shared" ca="1" si="684"/>
        <v>H</v>
      </c>
      <c r="M9748" s="11"/>
      <c r="N9748" s="11">
        <v>9747</v>
      </c>
      <c r="O9748" s="12">
        <f t="shared" ca="1" si="688"/>
        <v>1.3577522860648652</v>
      </c>
      <c r="P9748" s="12">
        <f t="shared" ca="1" si="689"/>
        <v>0.45567384085484308</v>
      </c>
      <c r="Q9748" s="11" t="str">
        <f t="shared" ca="1" si="685"/>
        <v>A</v>
      </c>
    </row>
    <row r="9749" spans="9:17" x14ac:dyDescent="0.25">
      <c r="I9749" s="11">
        <v>9748</v>
      </c>
      <c r="J9749" s="11">
        <f t="shared" ca="1" si="686"/>
        <v>3.3074009861927411</v>
      </c>
      <c r="K9749" s="11">
        <f t="shared" ca="1" si="687"/>
        <v>1.4401761392373449</v>
      </c>
      <c r="L9749" s="11" t="str">
        <f t="shared" ca="1" si="684"/>
        <v>A</v>
      </c>
      <c r="M9749" s="11"/>
      <c r="N9749" s="11">
        <v>9748</v>
      </c>
      <c r="O9749" s="12">
        <f t="shared" ca="1" si="688"/>
        <v>1.6605198284448599</v>
      </c>
      <c r="P9749" s="12">
        <f t="shared" ca="1" si="689"/>
        <v>2.6003546870576288</v>
      </c>
      <c r="Q9749" s="11" t="str">
        <f t="shared" ca="1" si="685"/>
        <v>H</v>
      </c>
    </row>
    <row r="9750" spans="9:17" x14ac:dyDescent="0.25">
      <c r="I9750" s="11">
        <v>9749</v>
      </c>
      <c r="J9750" s="11">
        <f t="shared" ca="1" si="686"/>
        <v>0.53321406626266321</v>
      </c>
      <c r="K9750" s="11">
        <f t="shared" ca="1" si="687"/>
        <v>3.0676612714395839</v>
      </c>
      <c r="L9750" s="11" t="str">
        <f t="shared" ca="1" si="684"/>
        <v>H</v>
      </c>
      <c r="M9750" s="11"/>
      <c r="N9750" s="11">
        <v>9749</v>
      </c>
      <c r="O9750" s="12">
        <f t="shared" ca="1" si="688"/>
        <v>-0.27859128357292073</v>
      </c>
      <c r="P9750" s="12">
        <f t="shared" ca="1" si="689"/>
        <v>1.4651330639760296</v>
      </c>
      <c r="Q9750" s="11" t="str">
        <f t="shared" ca="1" si="685"/>
        <v>H</v>
      </c>
    </row>
    <row r="9751" spans="9:17" x14ac:dyDescent="0.25">
      <c r="I9751" s="11">
        <v>9750</v>
      </c>
      <c r="J9751" s="11">
        <f t="shared" ca="1" si="686"/>
        <v>1.6150601738566077</v>
      </c>
      <c r="K9751" s="11">
        <f t="shared" ca="1" si="687"/>
        <v>3.305750568523858</v>
      </c>
      <c r="L9751" s="11" t="str">
        <f t="shared" ca="1" si="684"/>
        <v>H</v>
      </c>
      <c r="M9751" s="11"/>
      <c r="N9751" s="11">
        <v>9750</v>
      </c>
      <c r="O9751" s="12">
        <f t="shared" ca="1" si="688"/>
        <v>0.29758347217411119</v>
      </c>
      <c r="P9751" s="12">
        <f t="shared" ca="1" si="689"/>
        <v>0.94204029266722478</v>
      </c>
      <c r="Q9751" s="11" t="str">
        <f t="shared" ca="1" si="685"/>
        <v>H</v>
      </c>
    </row>
    <row r="9752" spans="9:17" x14ac:dyDescent="0.25">
      <c r="I9752" s="11">
        <v>9751</v>
      </c>
      <c r="J9752" s="11">
        <f t="shared" ca="1" si="686"/>
        <v>0.35865828424778845</v>
      </c>
      <c r="K9752" s="11">
        <f t="shared" ca="1" si="687"/>
        <v>2.1041597673981403</v>
      </c>
      <c r="L9752" s="11" t="str">
        <f t="shared" ca="1" si="684"/>
        <v>H</v>
      </c>
      <c r="M9752" s="11"/>
      <c r="N9752" s="11">
        <v>9751</v>
      </c>
      <c r="O9752" s="12">
        <f t="shared" ca="1" si="688"/>
        <v>2.2992314747439337</v>
      </c>
      <c r="P9752" s="12">
        <f t="shared" ca="1" si="689"/>
        <v>-0.32817973595256977</v>
      </c>
      <c r="Q9752" s="11" t="str">
        <f t="shared" ca="1" si="685"/>
        <v>A</v>
      </c>
    </row>
    <row r="9753" spans="9:17" x14ac:dyDescent="0.25">
      <c r="I9753" s="11">
        <v>9752</v>
      </c>
      <c r="J9753" s="11">
        <f t="shared" ca="1" si="686"/>
        <v>-1.4760784843572816</v>
      </c>
      <c r="K9753" s="11">
        <f t="shared" ca="1" si="687"/>
        <v>1.7457220767656085</v>
      </c>
      <c r="L9753" s="11" t="str">
        <f t="shared" ca="1" si="684"/>
        <v>H</v>
      </c>
      <c r="M9753" s="11"/>
      <c r="N9753" s="11">
        <v>9752</v>
      </c>
      <c r="O9753" s="12">
        <f t="shared" ca="1" si="688"/>
        <v>-1.7758065861039272</v>
      </c>
      <c r="P9753" s="12">
        <f t="shared" ca="1" si="689"/>
        <v>0.74336343302195651</v>
      </c>
      <c r="Q9753" s="11" t="str">
        <f t="shared" ca="1" si="685"/>
        <v>H</v>
      </c>
    </row>
    <row r="9754" spans="9:17" x14ac:dyDescent="0.25">
      <c r="I9754" s="11">
        <v>9753</v>
      </c>
      <c r="J9754" s="11">
        <f t="shared" ca="1" si="686"/>
        <v>0.89687770888922425</v>
      </c>
      <c r="K9754" s="11">
        <f t="shared" ca="1" si="687"/>
        <v>2.9785182537337089</v>
      </c>
      <c r="L9754" s="11" t="str">
        <f t="shared" ca="1" si="684"/>
        <v>H</v>
      </c>
      <c r="M9754" s="11"/>
      <c r="N9754" s="11">
        <v>9753</v>
      </c>
      <c r="O9754" s="12">
        <f t="shared" ca="1" si="688"/>
        <v>-2.0512518470417387</v>
      </c>
      <c r="P9754" s="12">
        <f t="shared" ca="1" si="689"/>
        <v>1.7805242139915727</v>
      </c>
      <c r="Q9754" s="11" t="str">
        <f t="shared" ca="1" si="685"/>
        <v>H</v>
      </c>
    </row>
    <row r="9755" spans="9:17" x14ac:dyDescent="0.25">
      <c r="I9755" s="11">
        <v>9754</v>
      </c>
      <c r="J9755" s="11">
        <f t="shared" ca="1" si="686"/>
        <v>-0.19955981936708123</v>
      </c>
      <c r="K9755" s="11">
        <f t="shared" ca="1" si="687"/>
        <v>2.2705167188352346</v>
      </c>
      <c r="L9755" s="11" t="str">
        <f t="shared" ca="1" si="684"/>
        <v>H</v>
      </c>
      <c r="M9755" s="11"/>
      <c r="N9755" s="11">
        <v>9754</v>
      </c>
      <c r="O9755" s="12">
        <f t="shared" ca="1" si="688"/>
        <v>-0.47712293251299476</v>
      </c>
      <c r="P9755" s="12">
        <f t="shared" ca="1" si="689"/>
        <v>-0.30682061172704223</v>
      </c>
      <c r="Q9755" s="11" t="str">
        <f t="shared" ca="1" si="685"/>
        <v>H</v>
      </c>
    </row>
    <row r="9756" spans="9:17" x14ac:dyDescent="0.25">
      <c r="I9756" s="11">
        <v>9755</v>
      </c>
      <c r="J9756" s="11">
        <f t="shared" ca="1" si="686"/>
        <v>1.4948995992187557</v>
      </c>
      <c r="K9756" s="11">
        <f t="shared" ca="1" si="687"/>
        <v>-0.34482390773782745</v>
      </c>
      <c r="L9756" s="11" t="str">
        <f t="shared" ca="1" si="684"/>
        <v>A</v>
      </c>
      <c r="M9756" s="11"/>
      <c r="N9756" s="11">
        <v>9755</v>
      </c>
      <c r="O9756" s="12">
        <f t="shared" ca="1" si="688"/>
        <v>1.7847946625709195</v>
      </c>
      <c r="P9756" s="12">
        <f t="shared" ca="1" si="689"/>
        <v>2.3442865164298117</v>
      </c>
      <c r="Q9756" s="11" t="str">
        <f t="shared" ca="1" si="685"/>
        <v>H</v>
      </c>
    </row>
    <row r="9757" spans="9:17" x14ac:dyDescent="0.25">
      <c r="I9757" s="11">
        <v>9756</v>
      </c>
      <c r="J9757" s="11">
        <f t="shared" ca="1" si="686"/>
        <v>0.9305231013908577</v>
      </c>
      <c r="K9757" s="11">
        <f t="shared" ca="1" si="687"/>
        <v>2.8511887795216055</v>
      </c>
      <c r="L9757" s="11" t="str">
        <f t="shared" ca="1" si="684"/>
        <v>H</v>
      </c>
      <c r="M9757" s="11"/>
      <c r="N9757" s="11">
        <v>9756</v>
      </c>
      <c r="O9757" s="12">
        <f t="shared" ca="1" si="688"/>
        <v>2.2117010001579684</v>
      </c>
      <c r="P9757" s="12">
        <f t="shared" ca="1" si="689"/>
        <v>0.29524521640356316</v>
      </c>
      <c r="Q9757" s="11" t="str">
        <f t="shared" ca="1" si="685"/>
        <v>A</v>
      </c>
    </row>
    <row r="9758" spans="9:17" x14ac:dyDescent="0.25">
      <c r="I9758" s="11">
        <v>9757</v>
      </c>
      <c r="J9758" s="11">
        <f t="shared" ca="1" si="686"/>
        <v>-0.41060735422093264</v>
      </c>
      <c r="K9758" s="11">
        <f t="shared" ca="1" si="687"/>
        <v>2.5032354219088364</v>
      </c>
      <c r="L9758" s="11" t="str">
        <f t="shared" ca="1" si="684"/>
        <v>H</v>
      </c>
      <c r="M9758" s="11"/>
      <c r="N9758" s="11">
        <v>9757</v>
      </c>
      <c r="O9758" s="12">
        <f t="shared" ca="1" si="688"/>
        <v>1.7110111498673233</v>
      </c>
      <c r="P9758" s="12">
        <f t="shared" ca="1" si="689"/>
        <v>1.6954239723471796</v>
      </c>
      <c r="Q9758" s="11" t="str">
        <f t="shared" ca="1" si="685"/>
        <v>A</v>
      </c>
    </row>
    <row r="9759" spans="9:17" x14ac:dyDescent="0.25">
      <c r="I9759" s="11">
        <v>9758</v>
      </c>
      <c r="J9759" s="11">
        <f t="shared" ca="1" si="686"/>
        <v>0.41062207364778747</v>
      </c>
      <c r="K9759" s="11">
        <f t="shared" ca="1" si="687"/>
        <v>1.6345820257072077</v>
      </c>
      <c r="L9759" s="11" t="str">
        <f t="shared" ca="1" si="684"/>
        <v>H</v>
      </c>
      <c r="M9759" s="11"/>
      <c r="N9759" s="11">
        <v>9758</v>
      </c>
      <c r="O9759" s="12">
        <f t="shared" ca="1" si="688"/>
        <v>-0.12517144150507309</v>
      </c>
      <c r="P9759" s="12">
        <f t="shared" ca="1" si="689"/>
        <v>2.4252873924258154</v>
      </c>
      <c r="Q9759" s="11" t="str">
        <f t="shared" ca="1" si="685"/>
        <v>H</v>
      </c>
    </row>
    <row r="9760" spans="9:17" x14ac:dyDescent="0.25">
      <c r="I9760" s="11">
        <v>9759</v>
      </c>
      <c r="J9760" s="11">
        <f t="shared" ca="1" si="686"/>
        <v>1.2920775123266286</v>
      </c>
      <c r="K9760" s="11">
        <f t="shared" ca="1" si="687"/>
        <v>3.162944964744888</v>
      </c>
      <c r="L9760" s="11" t="str">
        <f t="shared" ca="1" si="684"/>
        <v>H</v>
      </c>
      <c r="M9760" s="11"/>
      <c r="N9760" s="11">
        <v>9759</v>
      </c>
      <c r="O9760" s="12">
        <f t="shared" ca="1" si="688"/>
        <v>0.76579273685482829</v>
      </c>
      <c r="P9760" s="12">
        <f t="shared" ca="1" si="689"/>
        <v>0.63880664508462159</v>
      </c>
      <c r="Q9760" s="11" t="str">
        <f t="shared" ca="1" si="685"/>
        <v>A</v>
      </c>
    </row>
    <row r="9761" spans="9:17" x14ac:dyDescent="0.25">
      <c r="I9761" s="11">
        <v>9760</v>
      </c>
      <c r="J9761" s="11">
        <f t="shared" ca="1" si="686"/>
        <v>2.0353924717111029</v>
      </c>
      <c r="K9761" s="11">
        <f t="shared" ca="1" si="687"/>
        <v>0.21487188574316041</v>
      </c>
      <c r="L9761" s="11" t="str">
        <f t="shared" ca="1" si="684"/>
        <v>A</v>
      </c>
      <c r="M9761" s="11"/>
      <c r="N9761" s="11">
        <v>9760</v>
      </c>
      <c r="O9761" s="12">
        <f t="shared" ca="1" si="688"/>
        <v>0.95719556613932455</v>
      </c>
      <c r="P9761" s="12">
        <f t="shared" ca="1" si="689"/>
        <v>1.4035455135355903</v>
      </c>
      <c r="Q9761" s="11" t="str">
        <f t="shared" ca="1" si="685"/>
        <v>H</v>
      </c>
    </row>
    <row r="9762" spans="9:17" x14ac:dyDescent="0.25">
      <c r="I9762" s="11">
        <v>9761</v>
      </c>
      <c r="J9762" s="11">
        <f t="shared" ca="1" si="686"/>
        <v>-3.4533339273566721E-2</v>
      </c>
      <c r="K9762" s="11">
        <f t="shared" ca="1" si="687"/>
        <v>1.7055802816822578</v>
      </c>
      <c r="L9762" s="11" t="str">
        <f t="shared" ca="1" si="684"/>
        <v>H</v>
      </c>
      <c r="M9762" s="11"/>
      <c r="N9762" s="11">
        <v>9761</v>
      </c>
      <c r="O9762" s="12">
        <f t="shared" ca="1" si="688"/>
        <v>-0.49149724710838671</v>
      </c>
      <c r="P9762" s="12">
        <f t="shared" ca="1" si="689"/>
        <v>-0.42984071693510839</v>
      </c>
      <c r="Q9762" s="11" t="str">
        <f t="shared" ca="1" si="685"/>
        <v>H</v>
      </c>
    </row>
    <row r="9763" spans="9:17" x14ac:dyDescent="0.25">
      <c r="I9763" s="11">
        <v>9762</v>
      </c>
      <c r="J9763" s="11">
        <f t="shared" ca="1" si="686"/>
        <v>-1.4433993153226861</v>
      </c>
      <c r="K9763" s="11">
        <f t="shared" ca="1" si="687"/>
        <v>1.418968726854358</v>
      </c>
      <c r="L9763" s="11" t="str">
        <f t="shared" ca="1" si="684"/>
        <v>H</v>
      </c>
      <c r="M9763" s="11"/>
      <c r="N9763" s="11">
        <v>9762</v>
      </c>
      <c r="O9763" s="12">
        <f t="shared" ca="1" si="688"/>
        <v>0.65842331044130509</v>
      </c>
      <c r="P9763" s="12">
        <f t="shared" ca="1" si="689"/>
        <v>0.66536662947326231</v>
      </c>
      <c r="Q9763" s="11" t="str">
        <f t="shared" ca="1" si="685"/>
        <v>H</v>
      </c>
    </row>
    <row r="9764" spans="9:17" x14ac:dyDescent="0.25">
      <c r="I9764" s="11">
        <v>9763</v>
      </c>
      <c r="J9764" s="11">
        <f t="shared" ca="1" si="686"/>
        <v>0.84404192968796277</v>
      </c>
      <c r="K9764" s="11">
        <f t="shared" ca="1" si="687"/>
        <v>2.1708124436004286</v>
      </c>
      <c r="L9764" s="11" t="str">
        <f t="shared" ca="1" si="684"/>
        <v>H</v>
      </c>
      <c r="M9764" s="11"/>
      <c r="N9764" s="11">
        <v>9763</v>
      </c>
      <c r="O9764" s="12">
        <f t="shared" ca="1" si="688"/>
        <v>0.83317552556013652</v>
      </c>
      <c r="P9764" s="12">
        <f t="shared" ca="1" si="689"/>
        <v>1.4046709893304841</v>
      </c>
      <c r="Q9764" s="11" t="str">
        <f t="shared" ca="1" si="685"/>
        <v>H</v>
      </c>
    </row>
    <row r="9765" spans="9:17" x14ac:dyDescent="0.25">
      <c r="I9765" s="11">
        <v>9764</v>
      </c>
      <c r="J9765" s="11">
        <f t="shared" ca="1" si="686"/>
        <v>-0.22079492503701659</v>
      </c>
      <c r="K9765" s="11">
        <f t="shared" ca="1" si="687"/>
        <v>1.9582539266399785</v>
      </c>
      <c r="L9765" s="11" t="str">
        <f t="shared" ca="1" si="684"/>
        <v>H</v>
      </c>
      <c r="M9765" s="11"/>
      <c r="N9765" s="11">
        <v>9764</v>
      </c>
      <c r="O9765" s="12">
        <f t="shared" ca="1" si="688"/>
        <v>1.6213264640449845</v>
      </c>
      <c r="P9765" s="12">
        <f t="shared" ca="1" si="689"/>
        <v>0.77638628221539585</v>
      </c>
      <c r="Q9765" s="11" t="str">
        <f t="shared" ca="1" si="685"/>
        <v>A</v>
      </c>
    </row>
    <row r="9766" spans="9:17" x14ac:dyDescent="0.25">
      <c r="I9766" s="11">
        <v>9765</v>
      </c>
      <c r="J9766" s="11">
        <f t="shared" ca="1" si="686"/>
        <v>-1.2901071884143143</v>
      </c>
      <c r="K9766" s="11">
        <f t="shared" ca="1" si="687"/>
        <v>3.9141374507508839</v>
      </c>
      <c r="L9766" s="11" t="str">
        <f t="shared" ca="1" si="684"/>
        <v>H</v>
      </c>
      <c r="M9766" s="11"/>
      <c r="N9766" s="11">
        <v>9765</v>
      </c>
      <c r="O9766" s="12">
        <f t="shared" ca="1" si="688"/>
        <v>2.8194552046193326</v>
      </c>
      <c r="P9766" s="12">
        <f t="shared" ca="1" si="689"/>
        <v>0.95643777357685056</v>
      </c>
      <c r="Q9766" s="11" t="str">
        <f t="shared" ca="1" si="685"/>
        <v>A</v>
      </c>
    </row>
    <row r="9767" spans="9:17" x14ac:dyDescent="0.25">
      <c r="I9767" s="11">
        <v>9766</v>
      </c>
      <c r="J9767" s="11">
        <f t="shared" ca="1" si="686"/>
        <v>2.5258538954119536</v>
      </c>
      <c r="K9767" s="11">
        <f t="shared" ca="1" si="687"/>
        <v>1.5363088430556668</v>
      </c>
      <c r="L9767" s="11" t="str">
        <f t="shared" ca="1" si="684"/>
        <v>A</v>
      </c>
      <c r="M9767" s="11"/>
      <c r="N9767" s="11">
        <v>9766</v>
      </c>
      <c r="O9767" s="12">
        <f t="shared" ca="1" si="688"/>
        <v>-0.63252549372698574</v>
      </c>
      <c r="P9767" s="12">
        <f t="shared" ca="1" si="689"/>
        <v>1.8143505726605382</v>
      </c>
      <c r="Q9767" s="11" t="str">
        <f t="shared" ca="1" si="685"/>
        <v>H</v>
      </c>
    </row>
    <row r="9768" spans="9:17" x14ac:dyDescent="0.25">
      <c r="I9768" s="11">
        <v>9767</v>
      </c>
      <c r="J9768" s="11">
        <f t="shared" ca="1" si="686"/>
        <v>1.552822288409593</v>
      </c>
      <c r="K9768" s="11">
        <f t="shared" ca="1" si="687"/>
        <v>2.1577191822983885</v>
      </c>
      <c r="L9768" s="11" t="str">
        <f t="shared" ca="1" si="684"/>
        <v>H</v>
      </c>
      <c r="M9768" s="11"/>
      <c r="N9768" s="11">
        <v>9767</v>
      </c>
      <c r="O9768" s="12">
        <f t="shared" ca="1" si="688"/>
        <v>3.308238373228825</v>
      </c>
      <c r="P9768" s="12">
        <f t="shared" ca="1" si="689"/>
        <v>0.63252782146598363</v>
      </c>
      <c r="Q9768" s="11" t="str">
        <f t="shared" ca="1" si="685"/>
        <v>A</v>
      </c>
    </row>
    <row r="9769" spans="9:17" x14ac:dyDescent="0.25">
      <c r="I9769" s="11">
        <v>9768</v>
      </c>
      <c r="J9769" s="11">
        <f t="shared" ca="1" si="686"/>
        <v>1.7559251632983388</v>
      </c>
      <c r="K9769" s="11">
        <f t="shared" ca="1" si="687"/>
        <v>0.33159222490161633</v>
      </c>
      <c r="L9769" s="11" t="str">
        <f t="shared" ca="1" si="684"/>
        <v>A</v>
      </c>
      <c r="M9769" s="11"/>
      <c r="N9769" s="11">
        <v>9768</v>
      </c>
      <c r="O9769" s="12">
        <f t="shared" ca="1" si="688"/>
        <v>-0.58859056582960823</v>
      </c>
      <c r="P9769" s="12">
        <f t="shared" ca="1" si="689"/>
        <v>-1.6674426526010193</v>
      </c>
      <c r="Q9769" s="11" t="str">
        <f t="shared" ca="1" si="685"/>
        <v>A</v>
      </c>
    </row>
    <row r="9770" spans="9:17" x14ac:dyDescent="0.25">
      <c r="I9770" s="11">
        <v>9769</v>
      </c>
      <c r="J9770" s="11">
        <f t="shared" ca="1" si="686"/>
        <v>0.9483084791256039</v>
      </c>
      <c r="K9770" s="11">
        <f t="shared" ca="1" si="687"/>
        <v>2.0324375216067412</v>
      </c>
      <c r="L9770" s="11" t="str">
        <f t="shared" ca="1" si="684"/>
        <v>H</v>
      </c>
      <c r="M9770" s="11"/>
      <c r="N9770" s="11">
        <v>9769</v>
      </c>
      <c r="O9770" s="12">
        <f t="shared" ca="1" si="688"/>
        <v>0.43534583015134309</v>
      </c>
      <c r="P9770" s="12">
        <f t="shared" ca="1" si="689"/>
        <v>1.0495968309085042</v>
      </c>
      <c r="Q9770" s="11" t="str">
        <f t="shared" ca="1" si="685"/>
        <v>H</v>
      </c>
    </row>
    <row r="9771" spans="9:17" x14ac:dyDescent="0.25">
      <c r="I9771" s="11">
        <v>9770</v>
      </c>
      <c r="J9771" s="11">
        <f t="shared" ca="1" si="686"/>
        <v>1.1192332610041049</v>
      </c>
      <c r="K9771" s="11">
        <f t="shared" ca="1" si="687"/>
        <v>1.8755643573504976</v>
      </c>
      <c r="L9771" s="11" t="str">
        <f t="shared" ca="1" si="684"/>
        <v>H</v>
      </c>
      <c r="M9771" s="11"/>
      <c r="N9771" s="11">
        <v>9770</v>
      </c>
      <c r="O9771" s="12">
        <f t="shared" ca="1" si="688"/>
        <v>1.1421788796150554</v>
      </c>
      <c r="P9771" s="12">
        <f t="shared" ca="1" si="689"/>
        <v>0.5873267893876698</v>
      </c>
      <c r="Q9771" s="11" t="str">
        <f t="shared" ca="1" si="685"/>
        <v>A</v>
      </c>
    </row>
    <row r="9772" spans="9:17" x14ac:dyDescent="0.25">
      <c r="I9772" s="11">
        <v>9771</v>
      </c>
      <c r="J9772" s="11">
        <f t="shared" ca="1" si="686"/>
        <v>1.6184174953570667</v>
      </c>
      <c r="K9772" s="11">
        <f t="shared" ca="1" si="687"/>
        <v>2.2717573442817631</v>
      </c>
      <c r="L9772" s="11" t="str">
        <f t="shared" ca="1" si="684"/>
        <v>H</v>
      </c>
      <c r="M9772" s="11"/>
      <c r="N9772" s="11">
        <v>9771</v>
      </c>
      <c r="O9772" s="12">
        <f t="shared" ca="1" si="688"/>
        <v>1.1147555457234479</v>
      </c>
      <c r="P9772" s="12">
        <f t="shared" ca="1" si="689"/>
        <v>2.6437036483131573</v>
      </c>
      <c r="Q9772" s="11" t="str">
        <f t="shared" ca="1" si="685"/>
        <v>H</v>
      </c>
    </row>
    <row r="9773" spans="9:17" x14ac:dyDescent="0.25">
      <c r="I9773" s="11">
        <v>9772</v>
      </c>
      <c r="J9773" s="11">
        <f t="shared" ca="1" si="686"/>
        <v>0.31101538019204744</v>
      </c>
      <c r="K9773" s="11">
        <f t="shared" ca="1" si="687"/>
        <v>2.6360239846577791</v>
      </c>
      <c r="L9773" s="11" t="str">
        <f t="shared" ca="1" si="684"/>
        <v>H</v>
      </c>
      <c r="M9773" s="11"/>
      <c r="N9773" s="11">
        <v>9772</v>
      </c>
      <c r="O9773" s="12">
        <f t="shared" ca="1" si="688"/>
        <v>-0.53770209596738816</v>
      </c>
      <c r="P9773" s="12">
        <f t="shared" ca="1" si="689"/>
        <v>1.2863159953633618</v>
      </c>
      <c r="Q9773" s="11" t="str">
        <f t="shared" ca="1" si="685"/>
        <v>H</v>
      </c>
    </row>
    <row r="9774" spans="9:17" x14ac:dyDescent="0.25">
      <c r="I9774" s="11">
        <v>9773</v>
      </c>
      <c r="J9774" s="11">
        <f t="shared" ca="1" si="686"/>
        <v>0.62637275290597683</v>
      </c>
      <c r="K9774" s="11">
        <f t="shared" ca="1" si="687"/>
        <v>1.2011475376004515</v>
      </c>
      <c r="L9774" s="11" t="str">
        <f t="shared" ca="1" si="684"/>
        <v>H</v>
      </c>
      <c r="M9774" s="11"/>
      <c r="N9774" s="11">
        <v>9773</v>
      </c>
      <c r="O9774" s="12">
        <f t="shared" ca="1" si="688"/>
        <v>2.643387186599365</v>
      </c>
      <c r="P9774" s="12">
        <f t="shared" ca="1" si="689"/>
        <v>-1.3899912158859382</v>
      </c>
      <c r="Q9774" s="11" t="str">
        <f t="shared" ca="1" si="685"/>
        <v>A</v>
      </c>
    </row>
    <row r="9775" spans="9:17" x14ac:dyDescent="0.25">
      <c r="I9775" s="11">
        <v>9774</v>
      </c>
      <c r="J9775" s="11">
        <f t="shared" ca="1" si="686"/>
        <v>2.2777415557176122</v>
      </c>
      <c r="K9775" s="11">
        <f t="shared" ca="1" si="687"/>
        <v>1.4426633699758753</v>
      </c>
      <c r="L9775" s="11" t="str">
        <f t="shared" ca="1" si="684"/>
        <v>A</v>
      </c>
      <c r="M9775" s="11"/>
      <c r="N9775" s="11">
        <v>9774</v>
      </c>
      <c r="O9775" s="12">
        <f t="shared" ca="1" si="688"/>
        <v>-1.7934191519954064</v>
      </c>
      <c r="P9775" s="12">
        <f t="shared" ca="1" si="689"/>
        <v>4.0957851595434391</v>
      </c>
      <c r="Q9775" s="11" t="str">
        <f t="shared" ca="1" si="685"/>
        <v>H</v>
      </c>
    </row>
    <row r="9776" spans="9:17" x14ac:dyDescent="0.25">
      <c r="I9776" s="11">
        <v>9775</v>
      </c>
      <c r="J9776" s="11">
        <f t="shared" ca="1" si="686"/>
        <v>1.2965762937440135</v>
      </c>
      <c r="K9776" s="11">
        <f t="shared" ca="1" si="687"/>
        <v>1.1839771910349057</v>
      </c>
      <c r="L9776" s="11" t="str">
        <f t="shared" ca="1" si="684"/>
        <v>A</v>
      </c>
      <c r="M9776" s="11"/>
      <c r="N9776" s="11">
        <v>9775</v>
      </c>
      <c r="O9776" s="12">
        <f t="shared" ca="1" si="688"/>
        <v>6.8775276808950014E-3</v>
      </c>
      <c r="P9776" s="12">
        <f t="shared" ca="1" si="689"/>
        <v>2.2228120451558686</v>
      </c>
      <c r="Q9776" s="11" t="str">
        <f t="shared" ca="1" si="685"/>
        <v>H</v>
      </c>
    </row>
    <row r="9777" spans="9:17" x14ac:dyDescent="0.25">
      <c r="I9777" s="11">
        <v>9776</v>
      </c>
      <c r="J9777" s="11">
        <f t="shared" ca="1" si="686"/>
        <v>2.2895151543437611</v>
      </c>
      <c r="K9777" s="11">
        <f t="shared" ca="1" si="687"/>
        <v>1.2751121711350406</v>
      </c>
      <c r="L9777" s="11" t="str">
        <f t="shared" ca="1" si="684"/>
        <v>A</v>
      </c>
      <c r="M9777" s="11"/>
      <c r="N9777" s="11">
        <v>9776</v>
      </c>
      <c r="O9777" s="12">
        <f t="shared" ca="1" si="688"/>
        <v>0.37797021550153431</v>
      </c>
      <c r="P9777" s="12">
        <f t="shared" ca="1" si="689"/>
        <v>1.9592994456691544</v>
      </c>
      <c r="Q9777" s="11" t="str">
        <f t="shared" ca="1" si="685"/>
        <v>H</v>
      </c>
    </row>
    <row r="9778" spans="9:17" x14ac:dyDescent="0.25">
      <c r="I9778" s="11">
        <v>9777</v>
      </c>
      <c r="J9778" s="11">
        <f t="shared" ca="1" si="686"/>
        <v>-0.15741091210939862</v>
      </c>
      <c r="K9778" s="11">
        <f t="shared" ca="1" si="687"/>
        <v>0.37730970706716138</v>
      </c>
      <c r="L9778" s="11" t="str">
        <f t="shared" ca="1" si="684"/>
        <v>H</v>
      </c>
      <c r="M9778" s="11"/>
      <c r="N9778" s="11">
        <v>9777</v>
      </c>
      <c r="O9778" s="12">
        <f t="shared" ca="1" si="688"/>
        <v>-0.71089247348264739</v>
      </c>
      <c r="P9778" s="12">
        <f t="shared" ca="1" si="689"/>
        <v>-0.39924342009760982</v>
      </c>
      <c r="Q9778" s="11" t="str">
        <f t="shared" ca="1" si="685"/>
        <v>H</v>
      </c>
    </row>
    <row r="9779" spans="9:17" x14ac:dyDescent="0.25">
      <c r="I9779" s="11">
        <v>9778</v>
      </c>
      <c r="J9779" s="11">
        <f t="shared" ca="1" si="686"/>
        <v>1.9135550707003448</v>
      </c>
      <c r="K9779" s="11">
        <f t="shared" ca="1" si="687"/>
        <v>-0.26092110034505289</v>
      </c>
      <c r="L9779" s="11" t="str">
        <f t="shared" ca="1" si="684"/>
        <v>A</v>
      </c>
      <c r="M9779" s="11"/>
      <c r="N9779" s="11">
        <v>9778</v>
      </c>
      <c r="O9779" s="12">
        <f t="shared" ca="1" si="688"/>
        <v>1.6997630844653171</v>
      </c>
      <c r="P9779" s="12">
        <f t="shared" ca="1" si="689"/>
        <v>2.3156850709362953</v>
      </c>
      <c r="Q9779" s="11" t="str">
        <f t="shared" ca="1" si="685"/>
        <v>H</v>
      </c>
    </row>
    <row r="9780" spans="9:17" x14ac:dyDescent="0.25">
      <c r="I9780" s="11">
        <v>9779</v>
      </c>
      <c r="J9780" s="11">
        <f t="shared" ca="1" si="686"/>
        <v>-1.1447909642075809</v>
      </c>
      <c r="K9780" s="11">
        <f t="shared" ca="1" si="687"/>
        <v>2.5641033976139975</v>
      </c>
      <c r="L9780" s="11" t="str">
        <f t="shared" ca="1" si="684"/>
        <v>H</v>
      </c>
      <c r="M9780" s="11"/>
      <c r="N9780" s="11">
        <v>9779</v>
      </c>
      <c r="O9780" s="12">
        <f t="shared" ca="1" si="688"/>
        <v>0.23717028027485421</v>
      </c>
      <c r="P9780" s="12">
        <f t="shared" ca="1" si="689"/>
        <v>2.2363742941970934</v>
      </c>
      <c r="Q9780" s="11" t="str">
        <f t="shared" ca="1" si="685"/>
        <v>H</v>
      </c>
    </row>
    <row r="9781" spans="9:17" x14ac:dyDescent="0.25">
      <c r="I9781" s="11">
        <v>9780</v>
      </c>
      <c r="J9781" s="11">
        <f t="shared" ca="1" si="686"/>
        <v>1.700298581403636</v>
      </c>
      <c r="K9781" s="11">
        <f t="shared" ca="1" si="687"/>
        <v>3.8263269052923725</v>
      </c>
      <c r="L9781" s="11" t="str">
        <f t="shared" ca="1" si="684"/>
        <v>H</v>
      </c>
      <c r="M9781" s="11"/>
      <c r="N9781" s="11">
        <v>9780</v>
      </c>
      <c r="O9781" s="12">
        <f t="shared" ca="1" si="688"/>
        <v>0.41297355159561722</v>
      </c>
      <c r="P9781" s="12">
        <f t="shared" ca="1" si="689"/>
        <v>-0.65791499339556214</v>
      </c>
      <c r="Q9781" s="11" t="str">
        <f t="shared" ca="1" si="685"/>
        <v>A</v>
      </c>
    </row>
    <row r="9782" spans="9:17" x14ac:dyDescent="0.25">
      <c r="I9782" s="11">
        <v>9781</v>
      </c>
      <c r="J9782" s="11">
        <f t="shared" ca="1" si="686"/>
        <v>1.0364582005087177</v>
      </c>
      <c r="K9782" s="11">
        <f t="shared" ca="1" si="687"/>
        <v>3.3577058878986485</v>
      </c>
      <c r="L9782" s="11" t="str">
        <f t="shared" ca="1" si="684"/>
        <v>H</v>
      </c>
      <c r="M9782" s="11"/>
      <c r="N9782" s="11">
        <v>9781</v>
      </c>
      <c r="O9782" s="12">
        <f t="shared" ca="1" si="688"/>
        <v>0.49475506537338676</v>
      </c>
      <c r="P9782" s="12">
        <f t="shared" ca="1" si="689"/>
        <v>-0.46750986594801258</v>
      </c>
      <c r="Q9782" s="11" t="str">
        <f t="shared" ca="1" si="685"/>
        <v>A</v>
      </c>
    </row>
    <row r="9783" spans="9:17" x14ac:dyDescent="0.25">
      <c r="I9783" s="11">
        <v>9782</v>
      </c>
      <c r="J9783" s="11">
        <f t="shared" ca="1" si="686"/>
        <v>2.2293647369627294</v>
      </c>
      <c r="K9783" s="11">
        <f t="shared" ca="1" si="687"/>
        <v>2.1677994445795443</v>
      </c>
      <c r="L9783" s="11" t="str">
        <f t="shared" ca="1" si="684"/>
        <v>A</v>
      </c>
      <c r="M9783" s="11"/>
      <c r="N9783" s="11">
        <v>9782</v>
      </c>
      <c r="O9783" s="12">
        <f t="shared" ca="1" si="688"/>
        <v>1.0306122119044712</v>
      </c>
      <c r="P9783" s="12">
        <f t="shared" ca="1" si="689"/>
        <v>0.16624860606564185</v>
      </c>
      <c r="Q9783" s="11" t="str">
        <f t="shared" ca="1" si="685"/>
        <v>A</v>
      </c>
    </row>
    <row r="9784" spans="9:17" x14ac:dyDescent="0.25">
      <c r="I9784" s="11">
        <v>9783</v>
      </c>
      <c r="J9784" s="11">
        <f t="shared" ca="1" si="686"/>
        <v>1.2515860275617192</v>
      </c>
      <c r="K9784" s="11">
        <f t="shared" ca="1" si="687"/>
        <v>-0.28569579138598789</v>
      </c>
      <c r="L9784" s="11" t="str">
        <f t="shared" ca="1" si="684"/>
        <v>A</v>
      </c>
      <c r="M9784" s="11"/>
      <c r="N9784" s="11">
        <v>9783</v>
      </c>
      <c r="O9784" s="12">
        <f t="shared" ca="1" si="688"/>
        <v>0.32055969703245774</v>
      </c>
      <c r="P9784" s="12">
        <f t="shared" ca="1" si="689"/>
        <v>2.7005616839490001</v>
      </c>
      <c r="Q9784" s="11" t="str">
        <f t="shared" ca="1" si="685"/>
        <v>H</v>
      </c>
    </row>
    <row r="9785" spans="9:17" x14ac:dyDescent="0.25">
      <c r="I9785" s="11">
        <v>9784</v>
      </c>
      <c r="J9785" s="11">
        <f t="shared" ca="1" si="686"/>
        <v>0.76122616677514143</v>
      </c>
      <c r="K9785" s="11">
        <f t="shared" ca="1" si="687"/>
        <v>0.81294716573267745</v>
      </c>
      <c r="L9785" s="11" t="str">
        <f t="shared" ca="1" si="684"/>
        <v>H</v>
      </c>
      <c r="M9785" s="11"/>
      <c r="N9785" s="11">
        <v>9784</v>
      </c>
      <c r="O9785" s="12">
        <f t="shared" ca="1" si="688"/>
        <v>1.4569712204998873</v>
      </c>
      <c r="P9785" s="12">
        <f t="shared" ca="1" si="689"/>
        <v>1.2379153746562555</v>
      </c>
      <c r="Q9785" s="11" t="str">
        <f t="shared" ca="1" si="685"/>
        <v>A</v>
      </c>
    </row>
    <row r="9786" spans="9:17" x14ac:dyDescent="0.25">
      <c r="I9786" s="11">
        <v>9785</v>
      </c>
      <c r="J9786" s="11">
        <f t="shared" ca="1" si="686"/>
        <v>1.0727474666412118</v>
      </c>
      <c r="K9786" s="11">
        <f t="shared" ca="1" si="687"/>
        <v>4.0963245575098082</v>
      </c>
      <c r="L9786" s="11" t="str">
        <f t="shared" ca="1" si="684"/>
        <v>H</v>
      </c>
      <c r="M9786" s="11"/>
      <c r="N9786" s="11">
        <v>9785</v>
      </c>
      <c r="O9786" s="12">
        <f t="shared" ca="1" si="688"/>
        <v>2.2197824266617738</v>
      </c>
      <c r="P9786" s="12">
        <f t="shared" ca="1" si="689"/>
        <v>0.44210189946338774</v>
      </c>
      <c r="Q9786" s="11" t="str">
        <f t="shared" ca="1" si="685"/>
        <v>A</v>
      </c>
    </row>
    <row r="9787" spans="9:17" x14ac:dyDescent="0.25">
      <c r="I9787" s="11">
        <v>9786</v>
      </c>
      <c r="J9787" s="11">
        <f t="shared" ca="1" si="686"/>
        <v>0.88566747676712909</v>
      </c>
      <c r="K9787" s="11">
        <f t="shared" ca="1" si="687"/>
        <v>4.4491929567568977</v>
      </c>
      <c r="L9787" s="11" t="str">
        <f t="shared" ca="1" si="684"/>
        <v>H</v>
      </c>
      <c r="M9787" s="11"/>
      <c r="N9787" s="11">
        <v>9786</v>
      </c>
      <c r="O9787" s="12">
        <f t="shared" ca="1" si="688"/>
        <v>1.9994105979966013</v>
      </c>
      <c r="P9787" s="12">
        <f t="shared" ca="1" si="689"/>
        <v>2.5621609053342826</v>
      </c>
      <c r="Q9787" s="11" t="str">
        <f t="shared" ca="1" si="685"/>
        <v>H</v>
      </c>
    </row>
    <row r="9788" spans="9:17" x14ac:dyDescent="0.25">
      <c r="I9788" s="11">
        <v>9787</v>
      </c>
      <c r="J9788" s="11">
        <f t="shared" ca="1" si="686"/>
        <v>-0.1556131654208156</v>
      </c>
      <c r="K9788" s="11">
        <f t="shared" ca="1" si="687"/>
        <v>2.4765137959939434</v>
      </c>
      <c r="L9788" s="11" t="str">
        <f t="shared" ca="1" si="684"/>
        <v>H</v>
      </c>
      <c r="M9788" s="11"/>
      <c r="N9788" s="11">
        <v>9787</v>
      </c>
      <c r="O9788" s="12">
        <f t="shared" ca="1" si="688"/>
        <v>1.1891387312745414</v>
      </c>
      <c r="P9788" s="12">
        <f t="shared" ca="1" si="689"/>
        <v>2.8638776665837447</v>
      </c>
      <c r="Q9788" s="11" t="str">
        <f t="shared" ca="1" si="685"/>
        <v>H</v>
      </c>
    </row>
    <row r="9789" spans="9:17" x14ac:dyDescent="0.25">
      <c r="I9789" s="11">
        <v>9788</v>
      </c>
      <c r="J9789" s="11">
        <f t="shared" ca="1" si="686"/>
        <v>0.46900838949798968</v>
      </c>
      <c r="K9789" s="11">
        <f t="shared" ca="1" si="687"/>
        <v>2.733087559688578</v>
      </c>
      <c r="L9789" s="11" t="str">
        <f t="shared" ca="1" si="684"/>
        <v>H</v>
      </c>
      <c r="M9789" s="11"/>
      <c r="N9789" s="11">
        <v>9788</v>
      </c>
      <c r="O9789" s="12">
        <f t="shared" ca="1" si="688"/>
        <v>0.69232772167719725</v>
      </c>
      <c r="P9789" s="12">
        <f t="shared" ca="1" si="689"/>
        <v>0.1400551129979084</v>
      </c>
      <c r="Q9789" s="11" t="str">
        <f t="shared" ca="1" si="685"/>
        <v>A</v>
      </c>
    </row>
    <row r="9790" spans="9:17" x14ac:dyDescent="0.25">
      <c r="I9790" s="11">
        <v>9789</v>
      </c>
      <c r="J9790" s="11">
        <f t="shared" ca="1" si="686"/>
        <v>1.2037687142924938</v>
      </c>
      <c r="K9790" s="11">
        <f t="shared" ca="1" si="687"/>
        <v>1.7581528809670528</v>
      </c>
      <c r="L9790" s="11" t="str">
        <f t="shared" ca="1" si="684"/>
        <v>H</v>
      </c>
      <c r="M9790" s="11"/>
      <c r="N9790" s="11">
        <v>9789</v>
      </c>
      <c r="O9790" s="12">
        <f t="shared" ca="1" si="688"/>
        <v>-0.22828153096679948</v>
      </c>
      <c r="P9790" s="12">
        <f t="shared" ca="1" si="689"/>
        <v>1.2454165891165698</v>
      </c>
      <c r="Q9790" s="11" t="str">
        <f t="shared" ca="1" si="685"/>
        <v>H</v>
      </c>
    </row>
    <row r="9791" spans="9:17" x14ac:dyDescent="0.25">
      <c r="I9791" s="11">
        <v>9790</v>
      </c>
      <c r="J9791" s="11">
        <f t="shared" ca="1" si="686"/>
        <v>1.2968800719426277</v>
      </c>
      <c r="K9791" s="11">
        <f t="shared" ca="1" si="687"/>
        <v>1.744159114307164</v>
      </c>
      <c r="L9791" s="11" t="str">
        <f t="shared" ca="1" si="684"/>
        <v>H</v>
      </c>
      <c r="M9791" s="11"/>
      <c r="N9791" s="11">
        <v>9790</v>
      </c>
      <c r="O9791" s="12">
        <f t="shared" ca="1" si="688"/>
        <v>-0.26139010208615954</v>
      </c>
      <c r="P9791" s="12">
        <f t="shared" ca="1" si="689"/>
        <v>0.16256789158536711</v>
      </c>
      <c r="Q9791" s="11" t="str">
        <f t="shared" ca="1" si="685"/>
        <v>H</v>
      </c>
    </row>
    <row r="9792" spans="9:17" x14ac:dyDescent="0.25">
      <c r="I9792" s="11">
        <v>9791</v>
      </c>
      <c r="J9792" s="11">
        <f t="shared" ca="1" si="686"/>
        <v>2.1339069633854879</v>
      </c>
      <c r="K9792" s="11">
        <f t="shared" ca="1" si="687"/>
        <v>2.9773101430889808</v>
      </c>
      <c r="L9792" s="11" t="str">
        <f t="shared" ca="1" si="684"/>
        <v>H</v>
      </c>
      <c r="M9792" s="11"/>
      <c r="N9792" s="11">
        <v>9791</v>
      </c>
      <c r="O9792" s="12">
        <f t="shared" ca="1" si="688"/>
        <v>0.1427106607477418</v>
      </c>
      <c r="P9792" s="12">
        <f t="shared" ca="1" si="689"/>
        <v>1.6518745548016813</v>
      </c>
      <c r="Q9792" s="11" t="str">
        <f t="shared" ca="1" si="685"/>
        <v>H</v>
      </c>
    </row>
    <row r="9793" spans="9:17" x14ac:dyDescent="0.25">
      <c r="I9793" s="11">
        <v>9792</v>
      </c>
      <c r="J9793" s="11">
        <f t="shared" ca="1" si="686"/>
        <v>0.59362568974945384</v>
      </c>
      <c r="K9793" s="11">
        <f t="shared" ca="1" si="687"/>
        <v>1.8438198839022495</v>
      </c>
      <c r="L9793" s="11" t="str">
        <f t="shared" ca="1" si="684"/>
        <v>H</v>
      </c>
      <c r="M9793" s="11"/>
      <c r="N9793" s="11">
        <v>9792</v>
      </c>
      <c r="O9793" s="12">
        <f t="shared" ca="1" si="688"/>
        <v>-0.21797516178254206</v>
      </c>
      <c r="P9793" s="12">
        <f t="shared" ca="1" si="689"/>
        <v>2.8714801754582853</v>
      </c>
      <c r="Q9793" s="11" t="str">
        <f t="shared" ca="1" si="685"/>
        <v>H</v>
      </c>
    </row>
    <row r="9794" spans="9:17" x14ac:dyDescent="0.25">
      <c r="I9794" s="11">
        <v>9793</v>
      </c>
      <c r="J9794" s="11">
        <f t="shared" ca="1" si="686"/>
        <v>2.0019251183929092</v>
      </c>
      <c r="K9794" s="11">
        <f t="shared" ca="1" si="687"/>
        <v>2.0601624905571612</v>
      </c>
      <c r="L9794" s="11" t="str">
        <f t="shared" ca="1" si="684"/>
        <v>H</v>
      </c>
      <c r="M9794" s="11"/>
      <c r="N9794" s="11">
        <v>9793</v>
      </c>
      <c r="O9794" s="12">
        <f t="shared" ca="1" si="688"/>
        <v>0.49800941305023522</v>
      </c>
      <c r="P9794" s="12">
        <f t="shared" ca="1" si="689"/>
        <v>2.7578617142683379</v>
      </c>
      <c r="Q9794" s="11" t="str">
        <f t="shared" ca="1" si="685"/>
        <v>H</v>
      </c>
    </row>
    <row r="9795" spans="9:17" x14ac:dyDescent="0.25">
      <c r="I9795" s="11">
        <v>9794</v>
      </c>
      <c r="J9795" s="11">
        <f t="shared" ref="J9795:J9858" ca="1" si="690">NORMINV(RAND(), $D$3,$F$3)</f>
        <v>-0.4870691923354652</v>
      </c>
      <c r="K9795" s="11">
        <f t="shared" ref="K9795:K9858" ca="1" si="691">NORMINV(RAND(), $D$2,$F$2)</f>
        <v>4.1144210809632202</v>
      </c>
      <c r="L9795" s="11" t="str">
        <f t="shared" ca="1" si="684"/>
        <v>H</v>
      </c>
      <c r="M9795" s="11"/>
      <c r="N9795" s="11">
        <v>9794</v>
      </c>
      <c r="O9795" s="12">
        <f t="shared" ref="O9795:O9858" ca="1" si="692">NORMINV(RAND(), $D$11,$F$11)</f>
        <v>0.65356804984420647</v>
      </c>
      <c r="P9795" s="12">
        <f t="shared" ref="P9795:P9858" ca="1" si="693">NORMINV(RAND(), $D$10,$F$10)</f>
        <v>0.53402346262529021</v>
      </c>
      <c r="Q9795" s="11" t="str">
        <f t="shared" ca="1" si="685"/>
        <v>A</v>
      </c>
    </row>
    <row r="9796" spans="9:17" x14ac:dyDescent="0.25">
      <c r="I9796" s="11">
        <v>9795</v>
      </c>
      <c r="J9796" s="11">
        <f t="shared" ca="1" si="690"/>
        <v>1.0700277740070547</v>
      </c>
      <c r="K9796" s="11">
        <f t="shared" ca="1" si="691"/>
        <v>3.0806573387731735</v>
      </c>
      <c r="L9796" s="11" t="str">
        <f t="shared" ca="1" si="684"/>
        <v>H</v>
      </c>
      <c r="M9796" s="11"/>
      <c r="N9796" s="11">
        <v>9795</v>
      </c>
      <c r="O9796" s="12">
        <f t="shared" ca="1" si="692"/>
        <v>1.4036151001441182</v>
      </c>
      <c r="P9796" s="12">
        <f t="shared" ca="1" si="693"/>
        <v>0.72302725304742499</v>
      </c>
      <c r="Q9796" s="11" t="str">
        <f t="shared" ca="1" si="685"/>
        <v>A</v>
      </c>
    </row>
    <row r="9797" spans="9:17" x14ac:dyDescent="0.25">
      <c r="I9797" s="11">
        <v>9796</v>
      </c>
      <c r="J9797" s="11">
        <f t="shared" ca="1" si="690"/>
        <v>2.2316715151763908</v>
      </c>
      <c r="K9797" s="11">
        <f t="shared" ca="1" si="691"/>
        <v>3.0443895366719849</v>
      </c>
      <c r="L9797" s="11" t="str">
        <f t="shared" ca="1" si="684"/>
        <v>H</v>
      </c>
      <c r="M9797" s="11"/>
      <c r="N9797" s="11">
        <v>9796</v>
      </c>
      <c r="O9797" s="12">
        <f t="shared" ca="1" si="692"/>
        <v>5.8820237217920068E-2</v>
      </c>
      <c r="P9797" s="12">
        <f t="shared" ca="1" si="693"/>
        <v>3.6128563367459301</v>
      </c>
      <c r="Q9797" s="11" t="str">
        <f t="shared" ca="1" si="685"/>
        <v>H</v>
      </c>
    </row>
    <row r="9798" spans="9:17" x14ac:dyDescent="0.25">
      <c r="I9798" s="11">
        <v>9797</v>
      </c>
      <c r="J9798" s="11">
        <f t="shared" ca="1" si="690"/>
        <v>1.5406255490419707</v>
      </c>
      <c r="K9798" s="11">
        <f t="shared" ca="1" si="691"/>
        <v>1.8666607539794904</v>
      </c>
      <c r="L9798" s="11" t="str">
        <f t="shared" ca="1" si="684"/>
        <v>H</v>
      </c>
      <c r="M9798" s="11"/>
      <c r="N9798" s="11">
        <v>9797</v>
      </c>
      <c r="O9798" s="12">
        <f t="shared" ca="1" si="692"/>
        <v>3.5594279958307613</v>
      </c>
      <c r="P9798" s="12">
        <f t="shared" ca="1" si="693"/>
        <v>0.70269043743434711</v>
      </c>
      <c r="Q9798" s="11" t="str">
        <f t="shared" ca="1" si="685"/>
        <v>A</v>
      </c>
    </row>
    <row r="9799" spans="9:17" x14ac:dyDescent="0.25">
      <c r="I9799" s="11">
        <v>9798</v>
      </c>
      <c r="J9799" s="11">
        <f t="shared" ca="1" si="690"/>
        <v>-0.53538454849198847</v>
      </c>
      <c r="K9799" s="11">
        <f t="shared" ca="1" si="691"/>
        <v>1.6543632270074724</v>
      </c>
      <c r="L9799" s="11" t="str">
        <f t="shared" ca="1" si="684"/>
        <v>H</v>
      </c>
      <c r="M9799" s="11"/>
      <c r="N9799" s="11">
        <v>9798</v>
      </c>
      <c r="O9799" s="12">
        <f t="shared" ca="1" si="692"/>
        <v>2.888341048265386</v>
      </c>
      <c r="P9799" s="12">
        <f t="shared" ca="1" si="693"/>
        <v>0.50315217544118707</v>
      </c>
      <c r="Q9799" s="11" t="str">
        <f t="shared" ca="1" si="685"/>
        <v>A</v>
      </c>
    </row>
    <row r="9800" spans="9:17" x14ac:dyDescent="0.25">
      <c r="I9800" s="11">
        <v>9799</v>
      </c>
      <c r="J9800" s="11">
        <f t="shared" ca="1" si="690"/>
        <v>2.0857401289329145</v>
      </c>
      <c r="K9800" s="11">
        <f t="shared" ca="1" si="691"/>
        <v>0.9661025720690013</v>
      </c>
      <c r="L9800" s="11" t="str">
        <f t="shared" ca="1" si="684"/>
        <v>A</v>
      </c>
      <c r="M9800" s="11"/>
      <c r="N9800" s="11">
        <v>9799</v>
      </c>
      <c r="O9800" s="12">
        <f t="shared" ca="1" si="692"/>
        <v>1.3938984854390015</v>
      </c>
      <c r="P9800" s="12">
        <f t="shared" ca="1" si="693"/>
        <v>2.8823956928606629</v>
      </c>
      <c r="Q9800" s="11" t="str">
        <f t="shared" ca="1" si="685"/>
        <v>H</v>
      </c>
    </row>
    <row r="9801" spans="9:17" x14ac:dyDescent="0.25">
      <c r="I9801" s="11">
        <v>9800</v>
      </c>
      <c r="J9801" s="11">
        <f t="shared" ca="1" si="690"/>
        <v>0.46637543946140908</v>
      </c>
      <c r="K9801" s="11">
        <f t="shared" ca="1" si="691"/>
        <v>1.3146719181873361</v>
      </c>
      <c r="L9801" s="11" t="str">
        <f t="shared" ca="1" si="684"/>
        <v>H</v>
      </c>
      <c r="M9801" s="11"/>
      <c r="N9801" s="11">
        <v>9800</v>
      </c>
      <c r="O9801" s="12">
        <f t="shared" ca="1" si="692"/>
        <v>0.73019037478205628</v>
      </c>
      <c r="P9801" s="12">
        <f t="shared" ca="1" si="693"/>
        <v>1.050009334398462</v>
      </c>
      <c r="Q9801" s="11" t="str">
        <f t="shared" ca="1" si="685"/>
        <v>H</v>
      </c>
    </row>
    <row r="9802" spans="9:17" x14ac:dyDescent="0.25">
      <c r="I9802" s="11">
        <v>9801</v>
      </c>
      <c r="J9802" s="11">
        <f t="shared" ca="1" si="690"/>
        <v>-0.22292253280555074</v>
      </c>
      <c r="K9802" s="11">
        <f t="shared" ca="1" si="691"/>
        <v>-0.15866677131150864</v>
      </c>
      <c r="L9802" s="11" t="str">
        <f t="shared" ca="1" si="684"/>
        <v>H</v>
      </c>
      <c r="M9802" s="11"/>
      <c r="N9802" s="11">
        <v>9801</v>
      </c>
      <c r="O9802" s="12">
        <f t="shared" ca="1" si="692"/>
        <v>1.5014784597269228</v>
      </c>
      <c r="P9802" s="12">
        <f t="shared" ca="1" si="693"/>
        <v>2.6658632623953018</v>
      </c>
      <c r="Q9802" s="11" t="str">
        <f t="shared" ca="1" si="685"/>
        <v>H</v>
      </c>
    </row>
    <row r="9803" spans="9:17" x14ac:dyDescent="0.25">
      <c r="I9803" s="11">
        <v>9802</v>
      </c>
      <c r="J9803" s="11">
        <f t="shared" ca="1" si="690"/>
        <v>-2.2458950682013685</v>
      </c>
      <c r="K9803" s="11">
        <f t="shared" ca="1" si="691"/>
        <v>2.387754847761661</v>
      </c>
      <c r="L9803" s="11" t="str">
        <f t="shared" ca="1" si="684"/>
        <v>H</v>
      </c>
      <c r="M9803" s="11"/>
      <c r="N9803" s="11">
        <v>9802</v>
      </c>
      <c r="O9803" s="12">
        <f t="shared" ca="1" si="692"/>
        <v>1.8063507932764775</v>
      </c>
      <c r="P9803" s="12">
        <f t="shared" ca="1" si="693"/>
        <v>-0.47254370539917123</v>
      </c>
      <c r="Q9803" s="11" t="str">
        <f t="shared" ca="1" si="685"/>
        <v>A</v>
      </c>
    </row>
    <row r="9804" spans="9:17" x14ac:dyDescent="0.25">
      <c r="I9804" s="11">
        <v>9803</v>
      </c>
      <c r="J9804" s="11">
        <f t="shared" ca="1" si="690"/>
        <v>0.75939770628347303</v>
      </c>
      <c r="K9804" s="11">
        <f t="shared" ca="1" si="691"/>
        <v>1.4353767616985484</v>
      </c>
      <c r="L9804" s="11" t="str">
        <f t="shared" ca="1" si="684"/>
        <v>H</v>
      </c>
      <c r="M9804" s="11"/>
      <c r="N9804" s="11">
        <v>9803</v>
      </c>
      <c r="O9804" s="12">
        <f t="shared" ca="1" si="692"/>
        <v>-1.5374996600938584</v>
      </c>
      <c r="P9804" s="12">
        <f t="shared" ca="1" si="693"/>
        <v>1.7689167665891401</v>
      </c>
      <c r="Q9804" s="11" t="str">
        <f t="shared" ca="1" si="685"/>
        <v>H</v>
      </c>
    </row>
    <row r="9805" spans="9:17" x14ac:dyDescent="0.25">
      <c r="I9805" s="11">
        <v>9804</v>
      </c>
      <c r="J9805" s="11">
        <f t="shared" ca="1" si="690"/>
        <v>-0.67123371209314409</v>
      </c>
      <c r="K9805" s="11">
        <f t="shared" ca="1" si="691"/>
        <v>1.5632475899854021</v>
      </c>
      <c r="L9805" s="11" t="str">
        <f t="shared" ca="1" si="684"/>
        <v>H</v>
      </c>
      <c r="M9805" s="11"/>
      <c r="N9805" s="11">
        <v>9804</v>
      </c>
      <c r="O9805" s="12">
        <f t="shared" ca="1" si="692"/>
        <v>0.94763747791844921</v>
      </c>
      <c r="P9805" s="12">
        <f t="shared" ca="1" si="693"/>
        <v>1.2018059763639022</v>
      </c>
      <c r="Q9805" s="11" t="str">
        <f t="shared" ca="1" si="685"/>
        <v>H</v>
      </c>
    </row>
    <row r="9806" spans="9:17" x14ac:dyDescent="0.25">
      <c r="I9806" s="11">
        <v>9805</v>
      </c>
      <c r="J9806" s="11">
        <f t="shared" ca="1" si="690"/>
        <v>0.41894303169787539</v>
      </c>
      <c r="K9806" s="11">
        <f t="shared" ca="1" si="691"/>
        <v>-0.76063714101915014</v>
      </c>
      <c r="L9806" s="11" t="str">
        <f t="shared" ca="1" si="684"/>
        <v>A</v>
      </c>
      <c r="M9806" s="11"/>
      <c r="N9806" s="11">
        <v>9805</v>
      </c>
      <c r="O9806" s="12">
        <f t="shared" ca="1" si="692"/>
        <v>0.80616902038273164</v>
      </c>
      <c r="P9806" s="12">
        <f t="shared" ca="1" si="693"/>
        <v>0.97022742001392726</v>
      </c>
      <c r="Q9806" s="11" t="str">
        <f t="shared" ca="1" si="685"/>
        <v>H</v>
      </c>
    </row>
    <row r="9807" spans="9:17" x14ac:dyDescent="0.25">
      <c r="I9807" s="11">
        <v>9806</v>
      </c>
      <c r="J9807" s="11">
        <f t="shared" ca="1" si="690"/>
        <v>3.7568397439104695</v>
      </c>
      <c r="K9807" s="11">
        <f t="shared" ca="1" si="691"/>
        <v>0.94551672856912927</v>
      </c>
      <c r="L9807" s="11" t="str">
        <f t="shared" ca="1" si="684"/>
        <v>A</v>
      </c>
      <c r="M9807" s="11"/>
      <c r="N9807" s="11">
        <v>9806</v>
      </c>
      <c r="O9807" s="12">
        <f t="shared" ca="1" si="692"/>
        <v>2.1231193049557309</v>
      </c>
      <c r="P9807" s="12">
        <f t="shared" ca="1" si="693"/>
        <v>3.0395830821142082</v>
      </c>
      <c r="Q9807" s="11" t="str">
        <f t="shared" ca="1" si="685"/>
        <v>H</v>
      </c>
    </row>
    <row r="9808" spans="9:17" x14ac:dyDescent="0.25">
      <c r="I9808" s="11">
        <v>9807</v>
      </c>
      <c r="J9808" s="11">
        <f t="shared" ca="1" si="690"/>
        <v>3.1659631533909112</v>
      </c>
      <c r="K9808" s="11">
        <f t="shared" ca="1" si="691"/>
        <v>0.54772932554976483</v>
      </c>
      <c r="L9808" s="11" t="str">
        <f t="shared" ca="1" si="684"/>
        <v>A</v>
      </c>
      <c r="M9808" s="11"/>
      <c r="N9808" s="11">
        <v>9807</v>
      </c>
      <c r="O9808" s="12">
        <f t="shared" ca="1" si="692"/>
        <v>0.87598881246598825</v>
      </c>
      <c r="P9808" s="12">
        <f t="shared" ca="1" si="693"/>
        <v>3.2743647932161513</v>
      </c>
      <c r="Q9808" s="11" t="str">
        <f t="shared" ca="1" si="685"/>
        <v>H</v>
      </c>
    </row>
    <row r="9809" spans="9:17" x14ac:dyDescent="0.25">
      <c r="I9809" s="11">
        <v>9808</v>
      </c>
      <c r="J9809" s="11">
        <f t="shared" ca="1" si="690"/>
        <v>0.47044376853825154</v>
      </c>
      <c r="K9809" s="11">
        <f t="shared" ca="1" si="691"/>
        <v>0.92528661309294802</v>
      </c>
      <c r="L9809" s="11" t="str">
        <f t="shared" ca="1" si="684"/>
        <v>H</v>
      </c>
      <c r="M9809" s="11"/>
      <c r="N9809" s="11">
        <v>9808</v>
      </c>
      <c r="O9809" s="12">
        <f t="shared" ca="1" si="692"/>
        <v>0.82324007500743057</v>
      </c>
      <c r="P9809" s="12">
        <f t="shared" ca="1" si="693"/>
        <v>0.52306668884813179</v>
      </c>
      <c r="Q9809" s="11" t="str">
        <f t="shared" ca="1" si="685"/>
        <v>A</v>
      </c>
    </row>
    <row r="9810" spans="9:17" x14ac:dyDescent="0.25">
      <c r="I9810" s="11">
        <v>9809</v>
      </c>
      <c r="J9810" s="11">
        <f t="shared" ca="1" si="690"/>
        <v>-0.16728411043505254</v>
      </c>
      <c r="K9810" s="11">
        <f t="shared" ca="1" si="691"/>
        <v>2.469993902111316</v>
      </c>
      <c r="L9810" s="11" t="str">
        <f t="shared" ca="1" si="684"/>
        <v>H</v>
      </c>
      <c r="M9810" s="11"/>
      <c r="N9810" s="11">
        <v>9809</v>
      </c>
      <c r="O9810" s="12">
        <f t="shared" ca="1" si="692"/>
        <v>0.68555415887814097</v>
      </c>
      <c r="P9810" s="12">
        <f t="shared" ca="1" si="693"/>
        <v>1.9573566070027963</v>
      </c>
      <c r="Q9810" s="11" t="str">
        <f t="shared" ca="1" si="685"/>
        <v>H</v>
      </c>
    </row>
    <row r="9811" spans="9:17" x14ac:dyDescent="0.25">
      <c r="I9811" s="11">
        <v>9810</v>
      </c>
      <c r="J9811" s="11">
        <f t="shared" ca="1" si="690"/>
        <v>-0.29929035353612743</v>
      </c>
      <c r="K9811" s="11">
        <f t="shared" ca="1" si="691"/>
        <v>3.2137300073919812</v>
      </c>
      <c r="L9811" s="11" t="str">
        <f t="shared" ca="1" si="684"/>
        <v>H</v>
      </c>
      <c r="M9811" s="11"/>
      <c r="N9811" s="11">
        <v>9810</v>
      </c>
      <c r="O9811" s="12">
        <f t="shared" ca="1" si="692"/>
        <v>2.3126552813406933</v>
      </c>
      <c r="P9811" s="12">
        <f t="shared" ca="1" si="693"/>
        <v>2.8512098797451131</v>
      </c>
      <c r="Q9811" s="11" t="str">
        <f t="shared" ca="1" si="685"/>
        <v>H</v>
      </c>
    </row>
    <row r="9812" spans="9:17" x14ac:dyDescent="0.25">
      <c r="I9812" s="11">
        <v>9811</v>
      </c>
      <c r="J9812" s="11">
        <f t="shared" ca="1" si="690"/>
        <v>1.7724995641885468</v>
      </c>
      <c r="K9812" s="11">
        <f t="shared" ca="1" si="691"/>
        <v>2.5868325221322954</v>
      </c>
      <c r="L9812" s="11" t="str">
        <f t="shared" ca="1" si="684"/>
        <v>H</v>
      </c>
      <c r="M9812" s="11"/>
      <c r="N9812" s="11">
        <v>9811</v>
      </c>
      <c r="O9812" s="12">
        <f t="shared" ca="1" si="692"/>
        <v>0.73537012603870167</v>
      </c>
      <c r="P9812" s="12">
        <f t="shared" ca="1" si="693"/>
        <v>-0.60230526587745481</v>
      </c>
      <c r="Q9812" s="11" t="str">
        <f t="shared" ca="1" si="685"/>
        <v>A</v>
      </c>
    </row>
    <row r="9813" spans="9:17" x14ac:dyDescent="0.25">
      <c r="I9813" s="11">
        <v>9812</v>
      </c>
      <c r="J9813" s="11">
        <f t="shared" ca="1" si="690"/>
        <v>0.43536638560358709</v>
      </c>
      <c r="K9813" s="11">
        <f t="shared" ca="1" si="691"/>
        <v>-1.0687390294600094</v>
      </c>
      <c r="L9813" s="11" t="str">
        <f t="shared" ca="1" si="684"/>
        <v>A</v>
      </c>
      <c r="M9813" s="11"/>
      <c r="N9813" s="11">
        <v>9812</v>
      </c>
      <c r="O9813" s="12">
        <f t="shared" ca="1" si="692"/>
        <v>-0.10302467822262507</v>
      </c>
      <c r="P9813" s="12">
        <f t="shared" ca="1" si="693"/>
        <v>1.7836935576575512</v>
      </c>
      <c r="Q9813" s="11" t="str">
        <f t="shared" ca="1" si="685"/>
        <v>H</v>
      </c>
    </row>
    <row r="9814" spans="9:17" x14ac:dyDescent="0.25">
      <c r="I9814" s="11">
        <v>9813</v>
      </c>
      <c r="J9814" s="11">
        <f t="shared" ca="1" si="690"/>
        <v>1.2033270288484805</v>
      </c>
      <c r="K9814" s="11">
        <f t="shared" ca="1" si="691"/>
        <v>-8.0808218972562962E-2</v>
      </c>
      <c r="L9814" s="11" t="str">
        <f t="shared" ca="1" si="684"/>
        <v>A</v>
      </c>
      <c r="M9814" s="11"/>
      <c r="N9814" s="11">
        <v>9813</v>
      </c>
      <c r="O9814" s="12">
        <f t="shared" ca="1" si="692"/>
        <v>-1.2370707978137896</v>
      </c>
      <c r="P9814" s="12">
        <f t="shared" ca="1" si="693"/>
        <v>0.21391351074273968</v>
      </c>
      <c r="Q9814" s="11" t="str">
        <f t="shared" ca="1" si="685"/>
        <v>H</v>
      </c>
    </row>
    <row r="9815" spans="9:17" x14ac:dyDescent="0.25">
      <c r="I9815" s="11">
        <v>9814</v>
      </c>
      <c r="J9815" s="11">
        <f t="shared" ca="1" si="690"/>
        <v>2.0662081790756095</v>
      </c>
      <c r="K9815" s="11">
        <f t="shared" ca="1" si="691"/>
        <v>1.6855732590166483</v>
      </c>
      <c r="L9815" s="11" t="str">
        <f t="shared" ca="1" si="684"/>
        <v>A</v>
      </c>
      <c r="M9815" s="11"/>
      <c r="N9815" s="11">
        <v>9814</v>
      </c>
      <c r="O9815" s="12">
        <f t="shared" ca="1" si="692"/>
        <v>-1.3461103855230054</v>
      </c>
      <c r="P9815" s="12">
        <f t="shared" ca="1" si="693"/>
        <v>2.688376366714861</v>
      </c>
      <c r="Q9815" s="11" t="str">
        <f t="shared" ca="1" si="685"/>
        <v>H</v>
      </c>
    </row>
    <row r="9816" spans="9:17" x14ac:dyDescent="0.25">
      <c r="I9816" s="11">
        <v>9815</v>
      </c>
      <c r="J9816" s="11">
        <f t="shared" ca="1" si="690"/>
        <v>-1.1320732298814389</v>
      </c>
      <c r="K9816" s="11">
        <f t="shared" ca="1" si="691"/>
        <v>2.1733300683256593</v>
      </c>
      <c r="L9816" s="11" t="str">
        <f t="shared" ca="1" si="684"/>
        <v>H</v>
      </c>
      <c r="M9816" s="11"/>
      <c r="N9816" s="11">
        <v>9815</v>
      </c>
      <c r="O9816" s="12">
        <f t="shared" ca="1" si="692"/>
        <v>1.5715539589120591</v>
      </c>
      <c r="P9816" s="12">
        <f t="shared" ca="1" si="693"/>
        <v>-3.4727783614664887E-2</v>
      </c>
      <c r="Q9816" s="11" t="str">
        <f t="shared" ca="1" si="685"/>
        <v>A</v>
      </c>
    </row>
    <row r="9817" spans="9:17" x14ac:dyDescent="0.25">
      <c r="I9817" s="11">
        <v>9816</v>
      </c>
      <c r="J9817" s="11">
        <f t="shared" ca="1" si="690"/>
        <v>0.38486628661370637</v>
      </c>
      <c r="K9817" s="11">
        <f t="shared" ca="1" si="691"/>
        <v>2.3469969412662874</v>
      </c>
      <c r="L9817" s="11" t="str">
        <f t="shared" ca="1" si="684"/>
        <v>H</v>
      </c>
      <c r="M9817" s="11"/>
      <c r="N9817" s="11">
        <v>9816</v>
      </c>
      <c r="O9817" s="12">
        <f t="shared" ca="1" si="692"/>
        <v>2.5098834976834246</v>
      </c>
      <c r="P9817" s="12">
        <f t="shared" ca="1" si="693"/>
        <v>0.36393045094939436</v>
      </c>
      <c r="Q9817" s="11" t="str">
        <f t="shared" ca="1" si="685"/>
        <v>A</v>
      </c>
    </row>
    <row r="9818" spans="9:17" x14ac:dyDescent="0.25">
      <c r="I9818" s="11">
        <v>9817</v>
      </c>
      <c r="J9818" s="11">
        <f t="shared" ca="1" si="690"/>
        <v>1.2382796904094824</v>
      </c>
      <c r="K9818" s="11">
        <f t="shared" ca="1" si="691"/>
        <v>3.4374794581972155</v>
      </c>
      <c r="L9818" s="11" t="str">
        <f t="shared" ca="1" si="684"/>
        <v>H</v>
      </c>
      <c r="M9818" s="11"/>
      <c r="N9818" s="11">
        <v>9817</v>
      </c>
      <c r="O9818" s="12">
        <f t="shared" ca="1" si="692"/>
        <v>0.89677317725130701</v>
      </c>
      <c r="P9818" s="12">
        <f t="shared" ca="1" si="693"/>
        <v>2.6455245087714259</v>
      </c>
      <c r="Q9818" s="11" t="str">
        <f t="shared" ca="1" si="685"/>
        <v>H</v>
      </c>
    </row>
    <row r="9819" spans="9:17" x14ac:dyDescent="0.25">
      <c r="I9819" s="11">
        <v>9818</v>
      </c>
      <c r="J9819" s="11">
        <f t="shared" ca="1" si="690"/>
        <v>-0.12552121173771613</v>
      </c>
      <c r="K9819" s="11">
        <f t="shared" ca="1" si="691"/>
        <v>2.4396005329250254</v>
      </c>
      <c r="L9819" s="11" t="str">
        <f t="shared" ca="1" si="684"/>
        <v>H</v>
      </c>
      <c r="M9819" s="11"/>
      <c r="N9819" s="11">
        <v>9818</v>
      </c>
      <c r="O9819" s="12">
        <f t="shared" ca="1" si="692"/>
        <v>1.9552944725251744</v>
      </c>
      <c r="P9819" s="12">
        <f t="shared" ca="1" si="693"/>
        <v>0.77826460775415396</v>
      </c>
      <c r="Q9819" s="11" t="str">
        <f t="shared" ca="1" si="685"/>
        <v>A</v>
      </c>
    </row>
    <row r="9820" spans="9:17" x14ac:dyDescent="0.25">
      <c r="I9820" s="11">
        <v>9819</v>
      </c>
      <c r="J9820" s="11">
        <f t="shared" ca="1" si="690"/>
        <v>2.3074607867147789</v>
      </c>
      <c r="K9820" s="11">
        <f t="shared" ca="1" si="691"/>
        <v>2.3835930119084674</v>
      </c>
      <c r="L9820" s="11" t="str">
        <f t="shared" ca="1" si="684"/>
        <v>H</v>
      </c>
      <c r="M9820" s="11"/>
      <c r="N9820" s="11">
        <v>9819</v>
      </c>
      <c r="O9820" s="12">
        <f t="shared" ca="1" si="692"/>
        <v>-1.5031680836165535</v>
      </c>
      <c r="P9820" s="12">
        <f t="shared" ca="1" si="693"/>
        <v>1.2701699298776385</v>
      </c>
      <c r="Q9820" s="11" t="str">
        <f t="shared" ca="1" si="685"/>
        <v>H</v>
      </c>
    </row>
    <row r="9821" spans="9:17" x14ac:dyDescent="0.25">
      <c r="I9821" s="11">
        <v>9820</v>
      </c>
      <c r="J9821" s="11">
        <f t="shared" ca="1" si="690"/>
        <v>0.23304091512587355</v>
      </c>
      <c r="K9821" s="11">
        <f t="shared" ca="1" si="691"/>
        <v>0.21848152413468469</v>
      </c>
      <c r="L9821" s="11" t="str">
        <f t="shared" ca="1" si="684"/>
        <v>A</v>
      </c>
      <c r="M9821" s="11"/>
      <c r="N9821" s="11">
        <v>9820</v>
      </c>
      <c r="O9821" s="12">
        <f t="shared" ca="1" si="692"/>
        <v>-0.31657818699479423</v>
      </c>
      <c r="P9821" s="12">
        <f t="shared" ca="1" si="693"/>
        <v>1.3151345697662387</v>
      </c>
      <c r="Q9821" s="11" t="str">
        <f t="shared" ca="1" si="685"/>
        <v>H</v>
      </c>
    </row>
    <row r="9822" spans="9:17" x14ac:dyDescent="0.25">
      <c r="I9822" s="11">
        <v>9821</v>
      </c>
      <c r="J9822" s="11">
        <f t="shared" ca="1" si="690"/>
        <v>2.4495979456235837</v>
      </c>
      <c r="K9822" s="11">
        <f t="shared" ca="1" si="691"/>
        <v>0.93201512537237741</v>
      </c>
      <c r="L9822" s="11" t="str">
        <f t="shared" ca="1" si="684"/>
        <v>A</v>
      </c>
      <c r="M9822" s="11"/>
      <c r="N9822" s="11">
        <v>9821</v>
      </c>
      <c r="O9822" s="12">
        <f t="shared" ca="1" si="692"/>
        <v>-0.84824378579601789</v>
      </c>
      <c r="P9822" s="12">
        <f t="shared" ca="1" si="693"/>
        <v>-2.3130934511375045E-3</v>
      </c>
      <c r="Q9822" s="11" t="str">
        <f t="shared" ca="1" si="685"/>
        <v>H</v>
      </c>
    </row>
    <row r="9823" spans="9:17" x14ac:dyDescent="0.25">
      <c r="I9823" s="11">
        <v>9822</v>
      </c>
      <c r="J9823" s="11">
        <f t="shared" ca="1" si="690"/>
        <v>-0.22270286347192514</v>
      </c>
      <c r="K9823" s="11">
        <f t="shared" ca="1" si="691"/>
        <v>2.5709666321683811</v>
      </c>
      <c r="L9823" s="11" t="str">
        <f t="shared" ca="1" si="684"/>
        <v>H</v>
      </c>
      <c r="M9823" s="11"/>
      <c r="N9823" s="11">
        <v>9822</v>
      </c>
      <c r="O9823" s="12">
        <f t="shared" ca="1" si="692"/>
        <v>-0.13877384009288585</v>
      </c>
      <c r="P9823" s="12">
        <f t="shared" ca="1" si="693"/>
        <v>1.6035360371697744</v>
      </c>
      <c r="Q9823" s="11" t="str">
        <f t="shared" ca="1" si="685"/>
        <v>H</v>
      </c>
    </row>
    <row r="9824" spans="9:17" x14ac:dyDescent="0.25">
      <c r="I9824" s="11">
        <v>9823</v>
      </c>
      <c r="J9824" s="11">
        <f t="shared" ca="1" si="690"/>
        <v>-0.27729072584333248</v>
      </c>
      <c r="K9824" s="11">
        <f t="shared" ca="1" si="691"/>
        <v>4.0335297342384901</v>
      </c>
      <c r="L9824" s="11" t="str">
        <f t="shared" ca="1" si="684"/>
        <v>H</v>
      </c>
      <c r="M9824" s="11"/>
      <c r="N9824" s="11">
        <v>9823</v>
      </c>
      <c r="O9824" s="12">
        <f t="shared" ca="1" si="692"/>
        <v>-0.30790534187939733</v>
      </c>
      <c r="P9824" s="12">
        <f t="shared" ca="1" si="693"/>
        <v>1.0241169504888961</v>
      </c>
      <c r="Q9824" s="11" t="str">
        <f t="shared" ca="1" si="685"/>
        <v>H</v>
      </c>
    </row>
    <row r="9825" spans="9:17" x14ac:dyDescent="0.25">
      <c r="I9825" s="11">
        <v>9824</v>
      </c>
      <c r="J9825" s="11">
        <f t="shared" ca="1" si="690"/>
        <v>0.26917183695400582</v>
      </c>
      <c r="K9825" s="11">
        <f t="shared" ca="1" si="691"/>
        <v>0.8866710255811423</v>
      </c>
      <c r="L9825" s="11" t="str">
        <f t="shared" ca="1" si="684"/>
        <v>H</v>
      </c>
      <c r="M9825" s="11"/>
      <c r="N9825" s="11">
        <v>9824</v>
      </c>
      <c r="O9825" s="12">
        <f t="shared" ca="1" si="692"/>
        <v>0.84126547158243259</v>
      </c>
      <c r="P9825" s="12">
        <f t="shared" ca="1" si="693"/>
        <v>-1.1942399087925222</v>
      </c>
      <c r="Q9825" s="11" t="str">
        <f t="shared" ca="1" si="685"/>
        <v>A</v>
      </c>
    </row>
    <row r="9826" spans="9:17" x14ac:dyDescent="0.25">
      <c r="I9826" s="11">
        <v>9825</v>
      </c>
      <c r="J9826" s="11">
        <f t="shared" ca="1" si="690"/>
        <v>2.7544076738098866</v>
      </c>
      <c r="K9826" s="11">
        <f t="shared" ca="1" si="691"/>
        <v>3.788774770454308</v>
      </c>
      <c r="L9826" s="11" t="str">
        <f t="shared" ca="1" si="684"/>
        <v>H</v>
      </c>
      <c r="M9826" s="11"/>
      <c r="N9826" s="11">
        <v>9825</v>
      </c>
      <c r="O9826" s="12">
        <f t="shared" ca="1" si="692"/>
        <v>-0.72441188862482142</v>
      </c>
      <c r="P9826" s="12">
        <f t="shared" ca="1" si="693"/>
        <v>3.0752506289584067</v>
      </c>
      <c r="Q9826" s="11" t="str">
        <f t="shared" ca="1" si="685"/>
        <v>H</v>
      </c>
    </row>
    <row r="9827" spans="9:17" x14ac:dyDescent="0.25">
      <c r="I9827" s="11">
        <v>9826</v>
      </c>
      <c r="J9827" s="11">
        <f t="shared" ca="1" si="690"/>
        <v>3.9040193793847182</v>
      </c>
      <c r="K9827" s="11">
        <f t="shared" ca="1" si="691"/>
        <v>2.3265300126392932</v>
      </c>
      <c r="L9827" s="11" t="str">
        <f t="shared" ca="1" si="684"/>
        <v>A</v>
      </c>
      <c r="M9827" s="11"/>
      <c r="N9827" s="11">
        <v>9826</v>
      </c>
      <c r="O9827" s="12">
        <f t="shared" ca="1" si="692"/>
        <v>0.59997578198084289</v>
      </c>
      <c r="P9827" s="12">
        <f t="shared" ca="1" si="693"/>
        <v>0.98614386487281225</v>
      </c>
      <c r="Q9827" s="11" t="str">
        <f t="shared" ca="1" si="685"/>
        <v>H</v>
      </c>
    </row>
    <row r="9828" spans="9:17" x14ac:dyDescent="0.25">
      <c r="I9828" s="11">
        <v>9827</v>
      </c>
      <c r="J9828" s="11">
        <f t="shared" ca="1" si="690"/>
        <v>1.6747340907072985</v>
      </c>
      <c r="K9828" s="11">
        <f t="shared" ca="1" si="691"/>
        <v>3.5663736422944563</v>
      </c>
      <c r="L9828" s="11" t="str">
        <f t="shared" ca="1" si="684"/>
        <v>H</v>
      </c>
      <c r="M9828" s="11"/>
      <c r="N9828" s="11">
        <v>9827</v>
      </c>
      <c r="O9828" s="12">
        <f t="shared" ca="1" si="692"/>
        <v>0.49320475765691801</v>
      </c>
      <c r="P9828" s="12">
        <f t="shared" ca="1" si="693"/>
        <v>0.23360694124475645</v>
      </c>
      <c r="Q9828" s="11" t="str">
        <f t="shared" ca="1" si="685"/>
        <v>A</v>
      </c>
    </row>
    <row r="9829" spans="9:17" x14ac:dyDescent="0.25">
      <c r="I9829" s="11">
        <v>9828</v>
      </c>
      <c r="J9829" s="11">
        <f t="shared" ca="1" si="690"/>
        <v>1.2508882051239218</v>
      </c>
      <c r="K9829" s="11">
        <f t="shared" ca="1" si="691"/>
        <v>2.5148118064667013</v>
      </c>
      <c r="L9829" s="11" t="str">
        <f t="shared" ca="1" si="684"/>
        <v>H</v>
      </c>
      <c r="M9829" s="11"/>
      <c r="N9829" s="11">
        <v>9828</v>
      </c>
      <c r="O9829" s="12">
        <f t="shared" ca="1" si="692"/>
        <v>-0.30340029592365225</v>
      </c>
      <c r="P9829" s="12">
        <f t="shared" ca="1" si="693"/>
        <v>-0.43544128895507828</v>
      </c>
      <c r="Q9829" s="11" t="str">
        <f t="shared" ca="1" si="685"/>
        <v>A</v>
      </c>
    </row>
    <row r="9830" spans="9:17" x14ac:dyDescent="0.25">
      <c r="I9830" s="11">
        <v>9829</v>
      </c>
      <c r="J9830" s="11">
        <f t="shared" ca="1" si="690"/>
        <v>1.477617937721603</v>
      </c>
      <c r="K9830" s="11">
        <f t="shared" ca="1" si="691"/>
        <v>-0.23178078623979248</v>
      </c>
      <c r="L9830" s="11" t="str">
        <f t="shared" ca="1" si="684"/>
        <v>A</v>
      </c>
      <c r="M9830" s="11"/>
      <c r="N9830" s="11">
        <v>9829</v>
      </c>
      <c r="O9830" s="12">
        <f t="shared" ca="1" si="692"/>
        <v>1.0240894677222645</v>
      </c>
      <c r="P9830" s="12">
        <f t="shared" ca="1" si="693"/>
        <v>1.1006917709123263</v>
      </c>
      <c r="Q9830" s="11" t="str">
        <f t="shared" ca="1" si="685"/>
        <v>H</v>
      </c>
    </row>
    <row r="9831" spans="9:17" x14ac:dyDescent="0.25">
      <c r="I9831" s="11">
        <v>9830</v>
      </c>
      <c r="J9831" s="11">
        <f t="shared" ca="1" si="690"/>
        <v>2.9802278528901538</v>
      </c>
      <c r="K9831" s="11">
        <f t="shared" ca="1" si="691"/>
        <v>1.2938482965053573</v>
      </c>
      <c r="L9831" s="11" t="str">
        <f t="shared" ca="1" si="684"/>
        <v>A</v>
      </c>
      <c r="M9831" s="11"/>
      <c r="N9831" s="11">
        <v>9830</v>
      </c>
      <c r="O9831" s="12">
        <f t="shared" ca="1" si="692"/>
        <v>-0.94255877679792599</v>
      </c>
      <c r="P9831" s="12">
        <f t="shared" ca="1" si="693"/>
        <v>0.53910722878888218</v>
      </c>
      <c r="Q9831" s="11" t="str">
        <f t="shared" ca="1" si="685"/>
        <v>H</v>
      </c>
    </row>
    <row r="9832" spans="9:17" x14ac:dyDescent="0.25">
      <c r="I9832" s="11">
        <v>9831</v>
      </c>
      <c r="J9832" s="11">
        <f t="shared" ca="1" si="690"/>
        <v>0.53451080142127694</v>
      </c>
      <c r="K9832" s="11">
        <f t="shared" ca="1" si="691"/>
        <v>1.2259096951093595</v>
      </c>
      <c r="L9832" s="11" t="str">
        <f t="shared" ca="1" si="684"/>
        <v>H</v>
      </c>
      <c r="M9832" s="11"/>
      <c r="N9832" s="11">
        <v>9831</v>
      </c>
      <c r="O9832" s="12">
        <f t="shared" ca="1" si="692"/>
        <v>-0.85604904960414907</v>
      </c>
      <c r="P9832" s="12">
        <f t="shared" ca="1" si="693"/>
        <v>0.17946659756516636</v>
      </c>
      <c r="Q9832" s="11" t="str">
        <f t="shared" ca="1" si="685"/>
        <v>H</v>
      </c>
    </row>
    <row r="9833" spans="9:17" x14ac:dyDescent="0.25">
      <c r="I9833" s="11">
        <v>9832</v>
      </c>
      <c r="J9833" s="11">
        <f t="shared" ca="1" si="690"/>
        <v>-0.53031372552015232</v>
      </c>
      <c r="K9833" s="11">
        <f t="shared" ca="1" si="691"/>
        <v>0.60258862319514606</v>
      </c>
      <c r="L9833" s="11" t="str">
        <f t="shared" ca="1" si="684"/>
        <v>H</v>
      </c>
      <c r="M9833" s="11"/>
      <c r="N9833" s="11">
        <v>9832</v>
      </c>
      <c r="O9833" s="12">
        <f t="shared" ca="1" si="692"/>
        <v>0.60247980616644015</v>
      </c>
      <c r="P9833" s="12">
        <f t="shared" ca="1" si="693"/>
        <v>1.7648856989437307</v>
      </c>
      <c r="Q9833" s="11" t="str">
        <f t="shared" ca="1" si="685"/>
        <v>H</v>
      </c>
    </row>
    <row r="9834" spans="9:17" x14ac:dyDescent="0.25">
      <c r="I9834" s="11">
        <v>9833</v>
      </c>
      <c r="J9834" s="11">
        <f t="shared" ca="1" si="690"/>
        <v>1.6528515571646336</v>
      </c>
      <c r="K9834" s="11">
        <f t="shared" ca="1" si="691"/>
        <v>1.0642493536873552</v>
      </c>
      <c r="L9834" s="11" t="str">
        <f t="shared" ca="1" si="684"/>
        <v>A</v>
      </c>
      <c r="M9834" s="11"/>
      <c r="N9834" s="11">
        <v>9833</v>
      </c>
      <c r="O9834" s="12">
        <f t="shared" ca="1" si="692"/>
        <v>-0.60102854940549832</v>
      </c>
      <c r="P9834" s="12">
        <f t="shared" ca="1" si="693"/>
        <v>2.9806412877289987</v>
      </c>
      <c r="Q9834" s="11" t="str">
        <f t="shared" ca="1" si="685"/>
        <v>H</v>
      </c>
    </row>
    <row r="9835" spans="9:17" x14ac:dyDescent="0.25">
      <c r="I9835" s="11">
        <v>9834</v>
      </c>
      <c r="J9835" s="11">
        <f t="shared" ca="1" si="690"/>
        <v>-0.37134850022246779</v>
      </c>
      <c r="K9835" s="11">
        <f t="shared" ca="1" si="691"/>
        <v>1.7451745200051763</v>
      </c>
      <c r="L9835" s="11" t="str">
        <f t="shared" ca="1" si="684"/>
        <v>H</v>
      </c>
      <c r="M9835" s="11"/>
      <c r="N9835" s="11">
        <v>9834</v>
      </c>
      <c r="O9835" s="12">
        <f t="shared" ca="1" si="692"/>
        <v>2.188568648497796</v>
      </c>
      <c r="P9835" s="12">
        <f t="shared" ca="1" si="693"/>
        <v>1.9099830876291086</v>
      </c>
      <c r="Q9835" s="11" t="str">
        <f t="shared" ca="1" si="685"/>
        <v>A</v>
      </c>
    </row>
    <row r="9836" spans="9:17" x14ac:dyDescent="0.25">
      <c r="I9836" s="11">
        <v>9835</v>
      </c>
      <c r="J9836" s="11">
        <f t="shared" ca="1" si="690"/>
        <v>1.6672493181157724</v>
      </c>
      <c r="K9836" s="11">
        <f t="shared" ca="1" si="691"/>
        <v>2.027143823683037</v>
      </c>
      <c r="L9836" s="11" t="str">
        <f t="shared" ca="1" si="684"/>
        <v>H</v>
      </c>
      <c r="M9836" s="11"/>
      <c r="N9836" s="11">
        <v>9835</v>
      </c>
      <c r="O9836" s="12">
        <f t="shared" ca="1" si="692"/>
        <v>2.0477988351476202</v>
      </c>
      <c r="P9836" s="12">
        <f t="shared" ca="1" si="693"/>
        <v>0.24328953277465992</v>
      </c>
      <c r="Q9836" s="11" t="str">
        <f t="shared" ca="1" si="685"/>
        <v>A</v>
      </c>
    </row>
    <row r="9837" spans="9:17" x14ac:dyDescent="0.25">
      <c r="I9837" s="11">
        <v>9836</v>
      </c>
      <c r="J9837" s="11">
        <f t="shared" ca="1" si="690"/>
        <v>0.88171964008628367</v>
      </c>
      <c r="K9837" s="11">
        <f t="shared" ca="1" si="691"/>
        <v>3.6157691636167315</v>
      </c>
      <c r="L9837" s="11" t="str">
        <f t="shared" ca="1" si="684"/>
        <v>H</v>
      </c>
      <c r="M9837" s="11"/>
      <c r="N9837" s="11">
        <v>9836</v>
      </c>
      <c r="O9837" s="12">
        <f t="shared" ca="1" si="692"/>
        <v>-2.8260103655475692</v>
      </c>
      <c r="P9837" s="12">
        <f t="shared" ca="1" si="693"/>
        <v>-0.85339558842441399</v>
      </c>
      <c r="Q9837" s="11" t="str">
        <f t="shared" ca="1" si="685"/>
        <v>H</v>
      </c>
    </row>
    <row r="9838" spans="9:17" x14ac:dyDescent="0.25">
      <c r="I9838" s="11">
        <v>9837</v>
      </c>
      <c r="J9838" s="11">
        <f t="shared" ca="1" si="690"/>
        <v>3.1018179528512175</v>
      </c>
      <c r="K9838" s="11">
        <f t="shared" ca="1" si="691"/>
        <v>4.0498181182996067</v>
      </c>
      <c r="L9838" s="11" t="str">
        <f t="shared" ca="1" si="684"/>
        <v>H</v>
      </c>
      <c r="M9838" s="11"/>
      <c r="N9838" s="11">
        <v>9837</v>
      </c>
      <c r="O9838" s="12">
        <f t="shared" ca="1" si="692"/>
        <v>1.9709794516648727</v>
      </c>
      <c r="P9838" s="12">
        <f t="shared" ca="1" si="693"/>
        <v>1.6801059210632296</v>
      </c>
      <c r="Q9838" s="11" t="str">
        <f t="shared" ca="1" si="685"/>
        <v>A</v>
      </c>
    </row>
    <row r="9839" spans="9:17" x14ac:dyDescent="0.25">
      <c r="I9839" s="11">
        <v>9838</v>
      </c>
      <c r="J9839" s="11">
        <f t="shared" ca="1" si="690"/>
        <v>-7.5348286610492532E-2</v>
      </c>
      <c r="K9839" s="11">
        <f t="shared" ca="1" si="691"/>
        <v>-3.0855374643753208E-2</v>
      </c>
      <c r="L9839" s="11" t="str">
        <f t="shared" ca="1" si="684"/>
        <v>H</v>
      </c>
      <c r="M9839" s="11"/>
      <c r="N9839" s="11">
        <v>9838</v>
      </c>
      <c r="O9839" s="12">
        <f t="shared" ca="1" si="692"/>
        <v>-1.4935464775084295</v>
      </c>
      <c r="P9839" s="12">
        <f t="shared" ca="1" si="693"/>
        <v>3.7974649938145455</v>
      </c>
      <c r="Q9839" s="11" t="str">
        <f t="shared" ca="1" si="685"/>
        <v>H</v>
      </c>
    </row>
    <row r="9840" spans="9:17" x14ac:dyDescent="0.25">
      <c r="I9840" s="11">
        <v>9839</v>
      </c>
      <c r="J9840" s="11">
        <f t="shared" ca="1" si="690"/>
        <v>1.6451503170391222</v>
      </c>
      <c r="K9840" s="11">
        <f t="shared" ca="1" si="691"/>
        <v>1.4810789418375787</v>
      </c>
      <c r="L9840" s="11" t="str">
        <f t="shared" ca="1" si="684"/>
        <v>A</v>
      </c>
      <c r="M9840" s="11"/>
      <c r="N9840" s="11">
        <v>9839</v>
      </c>
      <c r="O9840" s="12">
        <f t="shared" ca="1" si="692"/>
        <v>0.56516820168545034</v>
      </c>
      <c r="P9840" s="12">
        <f t="shared" ca="1" si="693"/>
        <v>2.6636538726893972</v>
      </c>
      <c r="Q9840" s="11" t="str">
        <f t="shared" ca="1" si="685"/>
        <v>H</v>
      </c>
    </row>
    <row r="9841" spans="9:17" x14ac:dyDescent="0.25">
      <c r="I9841" s="11">
        <v>9840</v>
      </c>
      <c r="J9841" s="11">
        <f t="shared" ca="1" si="690"/>
        <v>1.4756232196215082</v>
      </c>
      <c r="K9841" s="11">
        <f t="shared" ca="1" si="691"/>
        <v>1.8823976295591407</v>
      </c>
      <c r="L9841" s="11" t="str">
        <f t="shared" ca="1" si="684"/>
        <v>H</v>
      </c>
      <c r="M9841" s="11"/>
      <c r="N9841" s="11">
        <v>9840</v>
      </c>
      <c r="O9841" s="12">
        <f t="shared" ca="1" si="692"/>
        <v>2.2228215005992906</v>
      </c>
      <c r="P9841" s="12">
        <f t="shared" ca="1" si="693"/>
        <v>-0.16441927288834446</v>
      </c>
      <c r="Q9841" s="11" t="str">
        <f t="shared" ca="1" si="685"/>
        <v>A</v>
      </c>
    </row>
    <row r="9842" spans="9:17" x14ac:dyDescent="0.25">
      <c r="I9842" s="11">
        <v>9841</v>
      </c>
      <c r="J9842" s="11">
        <f t="shared" ca="1" si="690"/>
        <v>-0.67018506445993464</v>
      </c>
      <c r="K9842" s="11">
        <f t="shared" ca="1" si="691"/>
        <v>5.0825797905736412</v>
      </c>
      <c r="L9842" s="11" t="str">
        <f t="shared" ca="1" si="684"/>
        <v>H</v>
      </c>
      <c r="M9842" s="11"/>
      <c r="N9842" s="11">
        <v>9841</v>
      </c>
      <c r="O9842" s="12">
        <f t="shared" ca="1" si="692"/>
        <v>-2.3610856431681473</v>
      </c>
      <c r="P9842" s="12">
        <f t="shared" ca="1" si="693"/>
        <v>-0.22247602491177765</v>
      </c>
      <c r="Q9842" s="11" t="str">
        <f t="shared" ca="1" si="685"/>
        <v>H</v>
      </c>
    </row>
    <row r="9843" spans="9:17" x14ac:dyDescent="0.25">
      <c r="I9843" s="11">
        <v>9842</v>
      </c>
      <c r="J9843" s="11">
        <f t="shared" ca="1" si="690"/>
        <v>0.76162115514503093</v>
      </c>
      <c r="K9843" s="11">
        <f t="shared" ca="1" si="691"/>
        <v>0.75003483415945382</v>
      </c>
      <c r="L9843" s="11" t="str">
        <f t="shared" ca="1" si="684"/>
        <v>A</v>
      </c>
      <c r="M9843" s="11"/>
      <c r="N9843" s="11">
        <v>9842</v>
      </c>
      <c r="O9843" s="12">
        <f t="shared" ca="1" si="692"/>
        <v>1.1424344497362342</v>
      </c>
      <c r="P9843" s="12">
        <f t="shared" ca="1" si="693"/>
        <v>0.28054866889665142</v>
      </c>
      <c r="Q9843" s="11" t="str">
        <f t="shared" ca="1" si="685"/>
        <v>A</v>
      </c>
    </row>
    <row r="9844" spans="9:17" x14ac:dyDescent="0.25">
      <c r="I9844" s="11">
        <v>9843</v>
      </c>
      <c r="J9844" s="11">
        <f t="shared" ca="1" si="690"/>
        <v>2.9658031537258984</v>
      </c>
      <c r="K9844" s="11">
        <f t="shared" ca="1" si="691"/>
        <v>2.6060852402487642</v>
      </c>
      <c r="L9844" s="11" t="str">
        <f t="shared" ca="1" si="684"/>
        <v>A</v>
      </c>
      <c r="M9844" s="11"/>
      <c r="N9844" s="11">
        <v>9843</v>
      </c>
      <c r="O9844" s="12">
        <f t="shared" ca="1" si="692"/>
        <v>0.88380820431698548</v>
      </c>
      <c r="P9844" s="12">
        <f t="shared" ca="1" si="693"/>
        <v>3.2321844512603444</v>
      </c>
      <c r="Q9844" s="11" t="str">
        <f t="shared" ca="1" si="685"/>
        <v>H</v>
      </c>
    </row>
    <row r="9845" spans="9:17" x14ac:dyDescent="0.25">
      <c r="I9845" s="11">
        <v>9844</v>
      </c>
      <c r="J9845" s="11">
        <f t="shared" ca="1" si="690"/>
        <v>1.2242643715472048</v>
      </c>
      <c r="K9845" s="11">
        <f t="shared" ca="1" si="691"/>
        <v>-1.9188735105924675</v>
      </c>
      <c r="L9845" s="11" t="str">
        <f t="shared" ca="1" si="684"/>
        <v>A</v>
      </c>
      <c r="M9845" s="11"/>
      <c r="N9845" s="11">
        <v>9844</v>
      </c>
      <c r="O9845" s="12">
        <f t="shared" ca="1" si="692"/>
        <v>0.67306097143571852</v>
      </c>
      <c r="P9845" s="12">
        <f t="shared" ca="1" si="693"/>
        <v>2.4289473544330167</v>
      </c>
      <c r="Q9845" s="11" t="str">
        <f t="shared" ca="1" si="685"/>
        <v>H</v>
      </c>
    </row>
    <row r="9846" spans="9:17" x14ac:dyDescent="0.25">
      <c r="I9846" s="11">
        <v>9845</v>
      </c>
      <c r="J9846" s="11">
        <f t="shared" ca="1" si="690"/>
        <v>-1.0788336622119612</v>
      </c>
      <c r="K9846" s="11">
        <f t="shared" ca="1" si="691"/>
        <v>1.7104715296760638</v>
      </c>
      <c r="L9846" s="11" t="str">
        <f t="shared" ca="1" si="684"/>
        <v>H</v>
      </c>
      <c r="M9846" s="11"/>
      <c r="N9846" s="11">
        <v>9845</v>
      </c>
      <c r="O9846" s="12">
        <f t="shared" ca="1" si="692"/>
        <v>-0.80334118823686329</v>
      </c>
      <c r="P9846" s="12">
        <f t="shared" ca="1" si="693"/>
        <v>2.2529418916273594</v>
      </c>
      <c r="Q9846" s="11" t="str">
        <f t="shared" ca="1" si="685"/>
        <v>H</v>
      </c>
    </row>
    <row r="9847" spans="9:17" x14ac:dyDescent="0.25">
      <c r="I9847" s="11">
        <v>9846</v>
      </c>
      <c r="J9847" s="11">
        <f t="shared" ca="1" si="690"/>
        <v>2.5149627009140829</v>
      </c>
      <c r="K9847" s="11">
        <f t="shared" ca="1" si="691"/>
        <v>5.2899297131032244</v>
      </c>
      <c r="L9847" s="11" t="str">
        <f t="shared" ca="1" si="684"/>
        <v>H</v>
      </c>
      <c r="M9847" s="11"/>
      <c r="N9847" s="11">
        <v>9846</v>
      </c>
      <c r="O9847" s="12">
        <f t="shared" ca="1" si="692"/>
        <v>3.4207427693785264E-2</v>
      </c>
      <c r="P9847" s="12">
        <f t="shared" ca="1" si="693"/>
        <v>1.6560158281447137</v>
      </c>
      <c r="Q9847" s="11" t="str">
        <f t="shared" ca="1" si="685"/>
        <v>H</v>
      </c>
    </row>
    <row r="9848" spans="9:17" x14ac:dyDescent="0.25">
      <c r="I9848" s="11">
        <v>9847</v>
      </c>
      <c r="J9848" s="11">
        <f t="shared" ca="1" si="690"/>
        <v>1.6006683034956519</v>
      </c>
      <c r="K9848" s="11">
        <f t="shared" ca="1" si="691"/>
        <v>1.2117375158540296</v>
      </c>
      <c r="L9848" s="11" t="str">
        <f t="shared" ca="1" si="684"/>
        <v>A</v>
      </c>
      <c r="M9848" s="11"/>
      <c r="N9848" s="11">
        <v>9847</v>
      </c>
      <c r="O9848" s="12">
        <f t="shared" ca="1" si="692"/>
        <v>0.13441788544325589</v>
      </c>
      <c r="P9848" s="12">
        <f t="shared" ca="1" si="693"/>
        <v>0.10695740336964532</v>
      </c>
      <c r="Q9848" s="11" t="str">
        <f t="shared" ca="1" si="685"/>
        <v>A</v>
      </c>
    </row>
    <row r="9849" spans="9:17" x14ac:dyDescent="0.25">
      <c r="I9849" s="11">
        <v>9848</v>
      </c>
      <c r="J9849" s="11">
        <f t="shared" ca="1" si="690"/>
        <v>-0.23852353932236958</v>
      </c>
      <c r="K9849" s="11">
        <f t="shared" ca="1" si="691"/>
        <v>1.3009942653131694</v>
      </c>
      <c r="L9849" s="11" t="str">
        <f t="shared" ca="1" si="684"/>
        <v>H</v>
      </c>
      <c r="M9849" s="11"/>
      <c r="N9849" s="11">
        <v>9848</v>
      </c>
      <c r="O9849" s="12">
        <f t="shared" ca="1" si="692"/>
        <v>-1.3185877589347268</v>
      </c>
      <c r="P9849" s="12">
        <f t="shared" ca="1" si="693"/>
        <v>3.31791860003006</v>
      </c>
      <c r="Q9849" s="11" t="str">
        <f t="shared" ca="1" si="685"/>
        <v>H</v>
      </c>
    </row>
    <row r="9850" spans="9:17" x14ac:dyDescent="0.25">
      <c r="I9850" s="11">
        <v>9849</v>
      </c>
      <c r="J9850" s="11">
        <f t="shared" ca="1" si="690"/>
        <v>-1.1195404257702655</v>
      </c>
      <c r="K9850" s="11">
        <f t="shared" ca="1" si="691"/>
        <v>1.6983988260707896</v>
      </c>
      <c r="L9850" s="11" t="str">
        <f t="shared" ca="1" si="684"/>
        <v>H</v>
      </c>
      <c r="M9850" s="11"/>
      <c r="N9850" s="11">
        <v>9849</v>
      </c>
      <c r="O9850" s="12">
        <f t="shared" ca="1" si="692"/>
        <v>0.26821541327647913</v>
      </c>
      <c r="P9850" s="12">
        <f t="shared" ca="1" si="693"/>
        <v>1.331342854514552</v>
      </c>
      <c r="Q9850" s="11" t="str">
        <f t="shared" ca="1" si="685"/>
        <v>H</v>
      </c>
    </row>
    <row r="9851" spans="9:17" x14ac:dyDescent="0.25">
      <c r="I9851" s="11">
        <v>9850</v>
      </c>
      <c r="J9851" s="11">
        <f t="shared" ca="1" si="690"/>
        <v>2.0968229237732672</v>
      </c>
      <c r="K9851" s="11">
        <f t="shared" ca="1" si="691"/>
        <v>1.2502889762739291</v>
      </c>
      <c r="L9851" s="11" t="str">
        <f t="shared" ca="1" si="684"/>
        <v>A</v>
      </c>
      <c r="M9851" s="11"/>
      <c r="N9851" s="11">
        <v>9850</v>
      </c>
      <c r="O9851" s="12">
        <f t="shared" ca="1" si="692"/>
        <v>0.62997390463229319</v>
      </c>
      <c r="P9851" s="12">
        <f t="shared" ca="1" si="693"/>
        <v>-5.281384575019743E-2</v>
      </c>
      <c r="Q9851" s="11" t="str">
        <f t="shared" ca="1" si="685"/>
        <v>A</v>
      </c>
    </row>
    <row r="9852" spans="9:17" x14ac:dyDescent="0.25">
      <c r="I9852" s="11">
        <v>9851</v>
      </c>
      <c r="J9852" s="11">
        <f t="shared" ca="1" si="690"/>
        <v>2.7018192332650242</v>
      </c>
      <c r="K9852" s="11">
        <f t="shared" ca="1" si="691"/>
        <v>1.490260741814085</v>
      </c>
      <c r="L9852" s="11" t="str">
        <f t="shared" ca="1" si="684"/>
        <v>A</v>
      </c>
      <c r="M9852" s="11"/>
      <c r="N9852" s="11">
        <v>9851</v>
      </c>
      <c r="O9852" s="12">
        <f t="shared" ca="1" si="692"/>
        <v>0.64451014581339683</v>
      </c>
      <c r="P9852" s="12">
        <f t="shared" ca="1" si="693"/>
        <v>1.6043818408257966</v>
      </c>
      <c r="Q9852" s="11" t="str">
        <f t="shared" ca="1" si="685"/>
        <v>H</v>
      </c>
    </row>
    <row r="9853" spans="9:17" x14ac:dyDescent="0.25">
      <c r="I9853" s="11">
        <v>9852</v>
      </c>
      <c r="J9853" s="11">
        <f t="shared" ca="1" si="690"/>
        <v>0.45080410410675342</v>
      </c>
      <c r="K9853" s="11">
        <f t="shared" ca="1" si="691"/>
        <v>2.8390806129700317</v>
      </c>
      <c r="L9853" s="11" t="str">
        <f t="shared" ca="1" si="684"/>
        <v>H</v>
      </c>
      <c r="M9853" s="11"/>
      <c r="N9853" s="11">
        <v>9852</v>
      </c>
      <c r="O9853" s="12">
        <f t="shared" ca="1" si="692"/>
        <v>-1.2307344514384047</v>
      </c>
      <c r="P9853" s="12">
        <f t="shared" ca="1" si="693"/>
        <v>2.4869666698819772</v>
      </c>
      <c r="Q9853" s="11" t="str">
        <f t="shared" ca="1" si="685"/>
        <v>H</v>
      </c>
    </row>
    <row r="9854" spans="9:17" x14ac:dyDescent="0.25">
      <c r="I9854" s="11">
        <v>9853</v>
      </c>
      <c r="J9854" s="11">
        <f t="shared" ca="1" si="690"/>
        <v>1.2949709257096333</v>
      </c>
      <c r="K9854" s="11">
        <f t="shared" ca="1" si="691"/>
        <v>1.1417434091454721</v>
      </c>
      <c r="L9854" s="11" t="str">
        <f t="shared" ca="1" si="684"/>
        <v>A</v>
      </c>
      <c r="M9854" s="11"/>
      <c r="N9854" s="11">
        <v>9853</v>
      </c>
      <c r="O9854" s="12">
        <f t="shared" ca="1" si="692"/>
        <v>0.51474022853843282</v>
      </c>
      <c r="P9854" s="12">
        <f t="shared" ca="1" si="693"/>
        <v>0.19285009917947704</v>
      </c>
      <c r="Q9854" s="11" t="str">
        <f t="shared" ca="1" si="685"/>
        <v>A</v>
      </c>
    </row>
    <row r="9855" spans="9:17" x14ac:dyDescent="0.25">
      <c r="I9855" s="11">
        <v>9854</v>
      </c>
      <c r="J9855" s="11">
        <f t="shared" ca="1" si="690"/>
        <v>2.7833785450378361</v>
      </c>
      <c r="K9855" s="11">
        <f t="shared" ca="1" si="691"/>
        <v>4.1154410890519539</v>
      </c>
      <c r="L9855" s="11" t="str">
        <f t="shared" ca="1" si="684"/>
        <v>H</v>
      </c>
      <c r="M9855" s="11"/>
      <c r="N9855" s="11">
        <v>9854</v>
      </c>
      <c r="O9855" s="12">
        <f t="shared" ca="1" si="692"/>
        <v>0.47232058620868755</v>
      </c>
      <c r="P9855" s="12">
        <f t="shared" ca="1" si="693"/>
        <v>0.81375568245543195</v>
      </c>
      <c r="Q9855" s="11" t="str">
        <f t="shared" ca="1" si="685"/>
        <v>H</v>
      </c>
    </row>
    <row r="9856" spans="9:17" x14ac:dyDescent="0.25">
      <c r="I9856" s="11">
        <v>9855</v>
      </c>
      <c r="J9856" s="11">
        <f t="shared" ca="1" si="690"/>
        <v>0.44130662079307281</v>
      </c>
      <c r="K9856" s="11">
        <f t="shared" ca="1" si="691"/>
        <v>2.6350477172646189</v>
      </c>
      <c r="L9856" s="11" t="str">
        <f t="shared" ca="1" si="684"/>
        <v>H</v>
      </c>
      <c r="M9856" s="11"/>
      <c r="N9856" s="11">
        <v>9855</v>
      </c>
      <c r="O9856" s="12">
        <f t="shared" ca="1" si="692"/>
        <v>-8.3388873362790994E-2</v>
      </c>
      <c r="P9856" s="12">
        <f t="shared" ca="1" si="693"/>
        <v>2.5440663152072491</v>
      </c>
      <c r="Q9856" s="11" t="str">
        <f t="shared" ca="1" si="685"/>
        <v>H</v>
      </c>
    </row>
    <row r="9857" spans="9:17" x14ac:dyDescent="0.25">
      <c r="I9857" s="11">
        <v>9856</v>
      </c>
      <c r="J9857" s="11">
        <f t="shared" ca="1" si="690"/>
        <v>2.7418163288583561</v>
      </c>
      <c r="K9857" s="11">
        <f t="shared" ca="1" si="691"/>
        <v>1.0640310380271276</v>
      </c>
      <c r="L9857" s="11" t="str">
        <f t="shared" ca="1" si="684"/>
        <v>A</v>
      </c>
      <c r="M9857" s="11"/>
      <c r="N9857" s="11">
        <v>9856</v>
      </c>
      <c r="O9857" s="12">
        <f t="shared" ca="1" si="692"/>
        <v>0.40562663224270656</v>
      </c>
      <c r="P9857" s="12">
        <f t="shared" ca="1" si="693"/>
        <v>2.1715989351765197</v>
      </c>
      <c r="Q9857" s="11" t="str">
        <f t="shared" ca="1" si="685"/>
        <v>H</v>
      </c>
    </row>
    <row r="9858" spans="9:17" x14ac:dyDescent="0.25">
      <c r="I9858" s="11">
        <v>9857</v>
      </c>
      <c r="J9858" s="11">
        <f t="shared" ca="1" si="690"/>
        <v>0.52903129058193321</v>
      </c>
      <c r="K9858" s="11">
        <f t="shared" ca="1" si="691"/>
        <v>3.4921105308903315</v>
      </c>
      <c r="L9858" s="11" t="str">
        <f t="shared" ca="1" si="684"/>
        <v>H</v>
      </c>
      <c r="M9858" s="11"/>
      <c r="N9858" s="11">
        <v>9857</v>
      </c>
      <c r="O9858" s="12">
        <f t="shared" ca="1" si="692"/>
        <v>-0.80529031364210035</v>
      </c>
      <c r="P9858" s="12">
        <f t="shared" ca="1" si="693"/>
        <v>-9.9378492509773597E-2</v>
      </c>
      <c r="Q9858" s="11" t="str">
        <f t="shared" ca="1" si="685"/>
        <v>H</v>
      </c>
    </row>
    <row r="9859" spans="9:17" x14ac:dyDescent="0.25">
      <c r="I9859" s="11">
        <v>9858</v>
      </c>
      <c r="J9859" s="11">
        <f t="shared" ref="J9859:J9922" ca="1" si="694">NORMINV(RAND(), $D$3,$F$3)</f>
        <v>-1.5310768715465808</v>
      </c>
      <c r="K9859" s="11">
        <f t="shared" ref="K9859:K9922" ca="1" si="695">NORMINV(RAND(), $D$2,$F$2)</f>
        <v>-0.12113677276002477</v>
      </c>
      <c r="L9859" s="11" t="str">
        <f t="shared" ca="1" si="684"/>
        <v>H</v>
      </c>
      <c r="M9859" s="11"/>
      <c r="N9859" s="11">
        <v>9858</v>
      </c>
      <c r="O9859" s="12">
        <f t="shared" ref="O9859:O9922" ca="1" si="696">NORMINV(RAND(), $D$11,$F$11)</f>
        <v>-0.58628242384812479</v>
      </c>
      <c r="P9859" s="12">
        <f t="shared" ref="P9859:P9922" ca="1" si="697">NORMINV(RAND(), $D$10,$F$10)</f>
        <v>1.0303773699619887</v>
      </c>
      <c r="Q9859" s="11" t="str">
        <f t="shared" ca="1" si="685"/>
        <v>H</v>
      </c>
    </row>
    <row r="9860" spans="9:17" x14ac:dyDescent="0.25">
      <c r="I9860" s="11">
        <v>9859</v>
      </c>
      <c r="J9860" s="11">
        <f t="shared" ca="1" si="694"/>
        <v>1.362835574223864</v>
      </c>
      <c r="K9860" s="11">
        <f t="shared" ca="1" si="695"/>
        <v>0.5914762342398634</v>
      </c>
      <c r="L9860" s="11" t="str">
        <f t="shared" ca="1" si="684"/>
        <v>A</v>
      </c>
      <c r="M9860" s="11"/>
      <c r="N9860" s="11">
        <v>9859</v>
      </c>
      <c r="O9860" s="12">
        <f t="shared" ca="1" si="696"/>
        <v>1.1334800207959721</v>
      </c>
      <c r="P9860" s="12">
        <f t="shared" ca="1" si="697"/>
        <v>1.2452561372916091</v>
      </c>
      <c r="Q9860" s="11" t="str">
        <f t="shared" ca="1" si="685"/>
        <v>H</v>
      </c>
    </row>
    <row r="9861" spans="9:17" x14ac:dyDescent="0.25">
      <c r="I9861" s="11">
        <v>9860</v>
      </c>
      <c r="J9861" s="11">
        <f t="shared" ca="1" si="694"/>
        <v>-0.49658210240229617</v>
      </c>
      <c r="K9861" s="11">
        <f t="shared" ca="1" si="695"/>
        <v>1.1496352772657681</v>
      </c>
      <c r="L9861" s="11" t="str">
        <f t="shared" ca="1" si="684"/>
        <v>H</v>
      </c>
      <c r="M9861" s="11"/>
      <c r="N9861" s="11">
        <v>9860</v>
      </c>
      <c r="O9861" s="12">
        <f t="shared" ca="1" si="696"/>
        <v>0.86251202981337483</v>
      </c>
      <c r="P9861" s="12">
        <f t="shared" ca="1" si="697"/>
        <v>-0.64729563378032817</v>
      </c>
      <c r="Q9861" s="11" t="str">
        <f t="shared" ca="1" si="685"/>
        <v>A</v>
      </c>
    </row>
    <row r="9862" spans="9:17" x14ac:dyDescent="0.25">
      <c r="I9862" s="11">
        <v>9861</v>
      </c>
      <c r="J9862" s="11">
        <f t="shared" ca="1" si="694"/>
        <v>-2.2951445542356987</v>
      </c>
      <c r="K9862" s="11">
        <f t="shared" ca="1" si="695"/>
        <v>2.4956282762506485</v>
      </c>
      <c r="L9862" s="11" t="str">
        <f t="shared" ca="1" si="684"/>
        <v>H</v>
      </c>
      <c r="M9862" s="11"/>
      <c r="N9862" s="11">
        <v>9861</v>
      </c>
      <c r="O9862" s="12">
        <f t="shared" ca="1" si="696"/>
        <v>-0.64530387191536165</v>
      </c>
      <c r="P9862" s="12">
        <f t="shared" ca="1" si="697"/>
        <v>2.2357404226638167</v>
      </c>
      <c r="Q9862" s="11" t="str">
        <f t="shared" ca="1" si="685"/>
        <v>H</v>
      </c>
    </row>
    <row r="9863" spans="9:17" x14ac:dyDescent="0.25">
      <c r="I9863" s="11">
        <v>9862</v>
      </c>
      <c r="J9863" s="11">
        <f t="shared" ca="1" si="694"/>
        <v>3.0461631247981091</v>
      </c>
      <c r="K9863" s="11">
        <f t="shared" ca="1" si="695"/>
        <v>1.7298504110911108</v>
      </c>
      <c r="L9863" s="11" t="str">
        <f t="shared" ca="1" si="684"/>
        <v>A</v>
      </c>
      <c r="M9863" s="11"/>
      <c r="N9863" s="11">
        <v>9862</v>
      </c>
      <c r="O9863" s="12">
        <f t="shared" ca="1" si="696"/>
        <v>-0.22769071510466632</v>
      </c>
      <c r="P9863" s="12">
        <f t="shared" ca="1" si="697"/>
        <v>-1.842561870992204</v>
      </c>
      <c r="Q9863" s="11" t="str">
        <f t="shared" ca="1" si="685"/>
        <v>A</v>
      </c>
    </row>
    <row r="9864" spans="9:17" x14ac:dyDescent="0.25">
      <c r="I9864" s="11">
        <v>9863</v>
      </c>
      <c r="J9864" s="11">
        <f t="shared" ca="1" si="694"/>
        <v>0.24196158691029634</v>
      </c>
      <c r="K9864" s="11">
        <f t="shared" ca="1" si="695"/>
        <v>0.83302886825746958</v>
      </c>
      <c r="L9864" s="11" t="str">
        <f t="shared" ca="1" si="684"/>
        <v>H</v>
      </c>
      <c r="M9864" s="11"/>
      <c r="N9864" s="11">
        <v>9863</v>
      </c>
      <c r="O9864" s="12">
        <f t="shared" ca="1" si="696"/>
        <v>1.3817451098560292</v>
      </c>
      <c r="P9864" s="12">
        <f t="shared" ca="1" si="697"/>
        <v>0.32228400382906119</v>
      </c>
      <c r="Q9864" s="11" t="str">
        <f t="shared" ca="1" si="685"/>
        <v>A</v>
      </c>
    </row>
    <row r="9865" spans="9:17" x14ac:dyDescent="0.25">
      <c r="I9865" s="11">
        <v>9864</v>
      </c>
      <c r="J9865" s="11">
        <f t="shared" ca="1" si="694"/>
        <v>0.52444232650346678</v>
      </c>
      <c r="K9865" s="11">
        <f t="shared" ca="1" si="695"/>
        <v>2.8838355352889491</v>
      </c>
      <c r="L9865" s="11" t="str">
        <f t="shared" ca="1" si="684"/>
        <v>H</v>
      </c>
      <c r="M9865" s="11"/>
      <c r="N9865" s="11">
        <v>9864</v>
      </c>
      <c r="O9865" s="12">
        <f t="shared" ca="1" si="696"/>
        <v>0.2137299528548347</v>
      </c>
      <c r="P9865" s="12">
        <f t="shared" ca="1" si="697"/>
        <v>2.8976750756643082</v>
      </c>
      <c r="Q9865" s="11" t="str">
        <f t="shared" ca="1" si="685"/>
        <v>H</v>
      </c>
    </row>
    <row r="9866" spans="9:17" x14ac:dyDescent="0.25">
      <c r="I9866" s="11">
        <v>9865</v>
      </c>
      <c r="J9866" s="11">
        <f t="shared" ca="1" si="694"/>
        <v>0.88997021895842643</v>
      </c>
      <c r="K9866" s="11">
        <f t="shared" ca="1" si="695"/>
        <v>0.51661251807289887</v>
      </c>
      <c r="L9866" s="11" t="str">
        <f t="shared" ca="1" si="684"/>
        <v>A</v>
      </c>
      <c r="M9866" s="11"/>
      <c r="N9866" s="11">
        <v>9865</v>
      </c>
      <c r="O9866" s="12">
        <f t="shared" ca="1" si="696"/>
        <v>-0.3565361722659719</v>
      </c>
      <c r="P9866" s="12">
        <f t="shared" ca="1" si="697"/>
        <v>1.6118959409374836</v>
      </c>
      <c r="Q9866" s="11" t="str">
        <f t="shared" ca="1" si="685"/>
        <v>H</v>
      </c>
    </row>
    <row r="9867" spans="9:17" x14ac:dyDescent="0.25">
      <c r="I9867" s="11">
        <v>9866</v>
      </c>
      <c r="J9867" s="11">
        <f t="shared" ca="1" si="694"/>
        <v>-1.3669978332358999</v>
      </c>
      <c r="K9867" s="11">
        <f t="shared" ca="1" si="695"/>
        <v>2.4025000036659905</v>
      </c>
      <c r="L9867" s="11" t="str">
        <f t="shared" ca="1" si="684"/>
        <v>H</v>
      </c>
      <c r="M9867" s="11"/>
      <c r="N9867" s="11">
        <v>9866</v>
      </c>
      <c r="O9867" s="12">
        <f t="shared" ca="1" si="696"/>
        <v>0.19252430021462852</v>
      </c>
      <c r="P9867" s="12">
        <f t="shared" ca="1" si="697"/>
        <v>0.23697226113784009</v>
      </c>
      <c r="Q9867" s="11" t="str">
        <f t="shared" ca="1" si="685"/>
        <v>H</v>
      </c>
    </row>
    <row r="9868" spans="9:17" x14ac:dyDescent="0.25">
      <c r="I9868" s="11">
        <v>9867</v>
      </c>
      <c r="J9868" s="11">
        <f t="shared" ca="1" si="694"/>
        <v>-0.39794693693468008</v>
      </c>
      <c r="K9868" s="11">
        <f t="shared" ca="1" si="695"/>
        <v>1.1901027875395371</v>
      </c>
      <c r="L9868" s="11" t="str">
        <f t="shared" ca="1" si="684"/>
        <v>H</v>
      </c>
      <c r="M9868" s="11"/>
      <c r="N9868" s="11">
        <v>9867</v>
      </c>
      <c r="O9868" s="12">
        <f t="shared" ca="1" si="696"/>
        <v>0.51292121934129586</v>
      </c>
      <c r="P9868" s="12">
        <f t="shared" ca="1" si="697"/>
        <v>2.9931558389015249</v>
      </c>
      <c r="Q9868" s="11" t="str">
        <f t="shared" ca="1" si="685"/>
        <v>H</v>
      </c>
    </row>
    <row r="9869" spans="9:17" x14ac:dyDescent="0.25">
      <c r="I9869" s="11">
        <v>9868</v>
      </c>
      <c r="J9869" s="11">
        <f t="shared" ca="1" si="694"/>
        <v>1.293792014855047</v>
      </c>
      <c r="K9869" s="11">
        <f t="shared" ca="1" si="695"/>
        <v>2.1868171215164343</v>
      </c>
      <c r="L9869" s="11" t="str">
        <f t="shared" ca="1" si="684"/>
        <v>H</v>
      </c>
      <c r="M9869" s="11"/>
      <c r="N9869" s="11">
        <v>9868</v>
      </c>
      <c r="O9869" s="12">
        <f t="shared" ca="1" si="696"/>
        <v>0.65362984513124223</v>
      </c>
      <c r="P9869" s="12">
        <f t="shared" ca="1" si="697"/>
        <v>1.4315569026145951</v>
      </c>
      <c r="Q9869" s="11" t="str">
        <f t="shared" ca="1" si="685"/>
        <v>H</v>
      </c>
    </row>
    <row r="9870" spans="9:17" x14ac:dyDescent="0.25">
      <c r="I9870" s="11">
        <v>9869</v>
      </c>
      <c r="J9870" s="11">
        <f t="shared" ca="1" si="694"/>
        <v>1.163217450185291</v>
      </c>
      <c r="K9870" s="11">
        <f t="shared" ca="1" si="695"/>
        <v>1.7108281558798077</v>
      </c>
      <c r="L9870" s="11" t="str">
        <f t="shared" ca="1" si="684"/>
        <v>H</v>
      </c>
      <c r="M9870" s="11"/>
      <c r="N9870" s="11">
        <v>9869</v>
      </c>
      <c r="O9870" s="12">
        <f t="shared" ca="1" si="696"/>
        <v>-1.1804517101871037</v>
      </c>
      <c r="P9870" s="12">
        <f t="shared" ca="1" si="697"/>
        <v>1.613564683170452</v>
      </c>
      <c r="Q9870" s="11" t="str">
        <f t="shared" ca="1" si="685"/>
        <v>H</v>
      </c>
    </row>
    <row r="9871" spans="9:17" x14ac:dyDescent="0.25">
      <c r="I9871" s="11">
        <v>9870</v>
      </c>
      <c r="J9871" s="11">
        <f t="shared" ca="1" si="694"/>
        <v>1.3589532870347016</v>
      </c>
      <c r="K9871" s="11">
        <f t="shared" ca="1" si="695"/>
        <v>2.7234702137711837</v>
      </c>
      <c r="L9871" s="11" t="str">
        <f t="shared" ca="1" si="684"/>
        <v>H</v>
      </c>
      <c r="M9871" s="11"/>
      <c r="N9871" s="11">
        <v>9870</v>
      </c>
      <c r="O9871" s="12">
        <f t="shared" ca="1" si="696"/>
        <v>-1.2653717678762197</v>
      </c>
      <c r="P9871" s="12">
        <f t="shared" ca="1" si="697"/>
        <v>0.94713686579601042</v>
      </c>
      <c r="Q9871" s="11" t="str">
        <f t="shared" ca="1" si="685"/>
        <v>H</v>
      </c>
    </row>
    <row r="9872" spans="9:17" x14ac:dyDescent="0.25">
      <c r="I9872" s="11">
        <v>9871</v>
      </c>
      <c r="J9872" s="11">
        <f t="shared" ca="1" si="694"/>
        <v>1.8103200657062897</v>
      </c>
      <c r="K9872" s="11">
        <f t="shared" ca="1" si="695"/>
        <v>1.5219474545174636</v>
      </c>
      <c r="L9872" s="11" t="str">
        <f t="shared" ca="1" si="684"/>
        <v>A</v>
      </c>
      <c r="M9872" s="11"/>
      <c r="N9872" s="11">
        <v>9871</v>
      </c>
      <c r="O9872" s="12">
        <f t="shared" ca="1" si="696"/>
        <v>-0.43818294505161726</v>
      </c>
      <c r="P9872" s="12">
        <f t="shared" ca="1" si="697"/>
        <v>1.1567681511149874</v>
      </c>
      <c r="Q9872" s="11" t="str">
        <f t="shared" ca="1" si="685"/>
        <v>H</v>
      </c>
    </row>
    <row r="9873" spans="9:17" x14ac:dyDescent="0.25">
      <c r="I9873" s="11">
        <v>9872</v>
      </c>
      <c r="J9873" s="11">
        <f t="shared" ca="1" si="694"/>
        <v>2.3116199431421052</v>
      </c>
      <c r="K9873" s="11">
        <f t="shared" ca="1" si="695"/>
        <v>1.9591793239337105</v>
      </c>
      <c r="L9873" s="11" t="str">
        <f t="shared" ca="1" si="684"/>
        <v>A</v>
      </c>
      <c r="M9873" s="11"/>
      <c r="N9873" s="11">
        <v>9872</v>
      </c>
      <c r="O9873" s="12">
        <f t="shared" ca="1" si="696"/>
        <v>0.62550408472396657</v>
      </c>
      <c r="P9873" s="12">
        <f t="shared" ca="1" si="697"/>
        <v>1.3470220079177093</v>
      </c>
      <c r="Q9873" s="11" t="str">
        <f t="shared" ca="1" si="685"/>
        <v>H</v>
      </c>
    </row>
    <row r="9874" spans="9:17" x14ac:dyDescent="0.25">
      <c r="I9874" s="11">
        <v>9873</v>
      </c>
      <c r="J9874" s="11">
        <f t="shared" ca="1" si="694"/>
        <v>9.2360746379615E-3</v>
      </c>
      <c r="K9874" s="11">
        <f t="shared" ca="1" si="695"/>
        <v>-0.36932035488423764</v>
      </c>
      <c r="L9874" s="11" t="str">
        <f t="shared" ca="1" si="684"/>
        <v>A</v>
      </c>
      <c r="M9874" s="11"/>
      <c r="N9874" s="11">
        <v>9873</v>
      </c>
      <c r="O9874" s="12">
        <f t="shared" ca="1" si="696"/>
        <v>-0.60536967672644648</v>
      </c>
      <c r="P9874" s="12">
        <f t="shared" ca="1" si="697"/>
        <v>2.2561571822933932</v>
      </c>
      <c r="Q9874" s="11" t="str">
        <f t="shared" ca="1" si="685"/>
        <v>H</v>
      </c>
    </row>
    <row r="9875" spans="9:17" x14ac:dyDescent="0.25">
      <c r="I9875" s="11">
        <v>9874</v>
      </c>
      <c r="J9875" s="11">
        <f t="shared" ca="1" si="694"/>
        <v>-0.27201316663784925</v>
      </c>
      <c r="K9875" s="11">
        <f t="shared" ca="1" si="695"/>
        <v>1.8848792881554237</v>
      </c>
      <c r="L9875" s="11" t="str">
        <f t="shared" ca="1" si="684"/>
        <v>H</v>
      </c>
      <c r="M9875" s="11"/>
      <c r="N9875" s="11">
        <v>9874</v>
      </c>
      <c r="O9875" s="12">
        <f t="shared" ca="1" si="696"/>
        <v>1.6866728540140561</v>
      </c>
      <c r="P9875" s="12">
        <f t="shared" ca="1" si="697"/>
        <v>-0.44113654253286883</v>
      </c>
      <c r="Q9875" s="11" t="str">
        <f t="shared" ca="1" si="685"/>
        <v>A</v>
      </c>
    </row>
    <row r="9876" spans="9:17" x14ac:dyDescent="0.25">
      <c r="I9876" s="11">
        <v>9875</v>
      </c>
      <c r="J9876" s="11">
        <f t="shared" ca="1" si="694"/>
        <v>0.62483350635796886</v>
      </c>
      <c r="K9876" s="11">
        <f t="shared" ca="1" si="695"/>
        <v>0.70860615270449134</v>
      </c>
      <c r="L9876" s="11" t="str">
        <f t="shared" ca="1" si="684"/>
        <v>H</v>
      </c>
      <c r="M9876" s="11"/>
      <c r="N9876" s="11">
        <v>9875</v>
      </c>
      <c r="O9876" s="12">
        <f t="shared" ca="1" si="696"/>
        <v>0.43357951546407714</v>
      </c>
      <c r="P9876" s="12">
        <f t="shared" ca="1" si="697"/>
        <v>2.8774173094896573</v>
      </c>
      <c r="Q9876" s="11" t="str">
        <f t="shared" ca="1" si="685"/>
        <v>H</v>
      </c>
    </row>
    <row r="9877" spans="9:17" x14ac:dyDescent="0.25">
      <c r="I9877" s="11">
        <v>9876</v>
      </c>
      <c r="J9877" s="11">
        <f t="shared" ca="1" si="694"/>
        <v>1.487076934284457</v>
      </c>
      <c r="K9877" s="11">
        <f t="shared" ca="1" si="695"/>
        <v>1.0483812042423777</v>
      </c>
      <c r="L9877" s="11" t="str">
        <f t="shared" ca="1" si="684"/>
        <v>A</v>
      </c>
      <c r="M9877" s="11"/>
      <c r="N9877" s="11">
        <v>9876</v>
      </c>
      <c r="O9877" s="12">
        <f t="shared" ca="1" si="696"/>
        <v>0.73137328940645252</v>
      </c>
      <c r="P9877" s="12">
        <f t="shared" ca="1" si="697"/>
        <v>-0.47001763216152792</v>
      </c>
      <c r="Q9877" s="11" t="str">
        <f t="shared" ca="1" si="685"/>
        <v>A</v>
      </c>
    </row>
    <row r="9878" spans="9:17" x14ac:dyDescent="0.25">
      <c r="I9878" s="11">
        <v>9877</v>
      </c>
      <c r="J9878" s="11">
        <f t="shared" ca="1" si="694"/>
        <v>-2.523919091704796E-4</v>
      </c>
      <c r="K9878" s="11">
        <f t="shared" ca="1" si="695"/>
        <v>2.7708810047618138</v>
      </c>
      <c r="L9878" s="11" t="str">
        <f t="shared" ca="1" si="684"/>
        <v>H</v>
      </c>
      <c r="M9878" s="11"/>
      <c r="N9878" s="11">
        <v>9877</v>
      </c>
      <c r="O9878" s="12">
        <f t="shared" ca="1" si="696"/>
        <v>1.413605511721487</v>
      </c>
      <c r="P9878" s="12">
        <f t="shared" ca="1" si="697"/>
        <v>0.69019775712052001</v>
      </c>
      <c r="Q9878" s="11" t="str">
        <f t="shared" ca="1" si="685"/>
        <v>A</v>
      </c>
    </row>
    <row r="9879" spans="9:17" x14ac:dyDescent="0.25">
      <c r="I9879" s="11">
        <v>9878</v>
      </c>
      <c r="J9879" s="11">
        <f t="shared" ca="1" si="694"/>
        <v>2.3044253048736074</v>
      </c>
      <c r="K9879" s="11">
        <f t="shared" ca="1" si="695"/>
        <v>2.5207527697974599</v>
      </c>
      <c r="L9879" s="11" t="str">
        <f t="shared" ca="1" si="684"/>
        <v>H</v>
      </c>
      <c r="M9879" s="11"/>
      <c r="N9879" s="11">
        <v>9878</v>
      </c>
      <c r="O9879" s="12">
        <f t="shared" ca="1" si="696"/>
        <v>-1.0001132203938592</v>
      </c>
      <c r="P9879" s="12">
        <f t="shared" ca="1" si="697"/>
        <v>0.79951163402072123</v>
      </c>
      <c r="Q9879" s="11" t="str">
        <f t="shared" ca="1" si="685"/>
        <v>H</v>
      </c>
    </row>
    <row r="9880" spans="9:17" x14ac:dyDescent="0.25">
      <c r="I9880" s="11">
        <v>9879</v>
      </c>
      <c r="J9880" s="11">
        <f t="shared" ca="1" si="694"/>
        <v>0.94584910416903223</v>
      </c>
      <c r="K9880" s="11">
        <f t="shared" ca="1" si="695"/>
        <v>1.5493033504191964</v>
      </c>
      <c r="L9880" s="11" t="str">
        <f t="shared" ca="1" si="684"/>
        <v>H</v>
      </c>
      <c r="M9880" s="11"/>
      <c r="N9880" s="11">
        <v>9879</v>
      </c>
      <c r="O9880" s="12">
        <f t="shared" ca="1" si="696"/>
        <v>1.007711503953842</v>
      </c>
      <c r="P9880" s="12">
        <f t="shared" ca="1" si="697"/>
        <v>0.32849033061654787</v>
      </c>
      <c r="Q9880" s="11" t="str">
        <f t="shared" ca="1" si="685"/>
        <v>A</v>
      </c>
    </row>
    <row r="9881" spans="9:17" x14ac:dyDescent="0.25">
      <c r="I9881" s="11">
        <v>9880</v>
      </c>
      <c r="J9881" s="11">
        <f t="shared" ca="1" si="694"/>
        <v>0.86765484016254213</v>
      </c>
      <c r="K9881" s="11">
        <f t="shared" ca="1" si="695"/>
        <v>1.8792343571805692</v>
      </c>
      <c r="L9881" s="11" t="str">
        <f t="shared" ca="1" si="684"/>
        <v>H</v>
      </c>
      <c r="M9881" s="11"/>
      <c r="N9881" s="11">
        <v>9880</v>
      </c>
      <c r="O9881" s="12">
        <f t="shared" ca="1" si="696"/>
        <v>0.24795185469174835</v>
      </c>
      <c r="P9881" s="12">
        <f t="shared" ca="1" si="697"/>
        <v>1.3641017588523594</v>
      </c>
      <c r="Q9881" s="11" t="str">
        <f t="shared" ca="1" si="685"/>
        <v>H</v>
      </c>
    </row>
    <row r="9882" spans="9:17" x14ac:dyDescent="0.25">
      <c r="I9882" s="11">
        <v>9881</v>
      </c>
      <c r="J9882" s="11">
        <f t="shared" ca="1" si="694"/>
        <v>2.2656922104106929</v>
      </c>
      <c r="K9882" s="11">
        <f t="shared" ca="1" si="695"/>
        <v>1.5940496816839205</v>
      </c>
      <c r="L9882" s="11" t="str">
        <f t="shared" ca="1" si="684"/>
        <v>A</v>
      </c>
      <c r="M9882" s="11"/>
      <c r="N9882" s="11">
        <v>9881</v>
      </c>
      <c r="O9882" s="12">
        <f t="shared" ca="1" si="696"/>
        <v>-0.62628704442424676</v>
      </c>
      <c r="P9882" s="12">
        <f t="shared" ca="1" si="697"/>
        <v>0.66038258665254956</v>
      </c>
      <c r="Q9882" s="11" t="str">
        <f t="shared" ca="1" si="685"/>
        <v>H</v>
      </c>
    </row>
    <row r="9883" spans="9:17" x14ac:dyDescent="0.25">
      <c r="I9883" s="11">
        <v>9882</v>
      </c>
      <c r="J9883" s="11">
        <f t="shared" ca="1" si="694"/>
        <v>2.0440625452517569</v>
      </c>
      <c r="K9883" s="11">
        <f t="shared" ca="1" si="695"/>
        <v>1.2787634561595458</v>
      </c>
      <c r="L9883" s="11" t="str">
        <f t="shared" ca="1" si="684"/>
        <v>A</v>
      </c>
      <c r="M9883" s="11"/>
      <c r="N9883" s="11">
        <v>9882</v>
      </c>
      <c r="O9883" s="12">
        <f t="shared" ca="1" si="696"/>
        <v>0.87566281729867579</v>
      </c>
      <c r="P9883" s="12">
        <f t="shared" ca="1" si="697"/>
        <v>3.9254789577657392</v>
      </c>
      <c r="Q9883" s="11" t="str">
        <f t="shared" ca="1" si="685"/>
        <v>H</v>
      </c>
    </row>
    <row r="9884" spans="9:17" x14ac:dyDescent="0.25">
      <c r="I9884" s="11">
        <v>9883</v>
      </c>
      <c r="J9884" s="11">
        <f t="shared" ca="1" si="694"/>
        <v>-0.57920136002113931</v>
      </c>
      <c r="K9884" s="11">
        <f t="shared" ca="1" si="695"/>
        <v>3.6383649106731051</v>
      </c>
      <c r="L9884" s="11" t="str">
        <f t="shared" ca="1" si="684"/>
        <v>H</v>
      </c>
      <c r="M9884" s="11"/>
      <c r="N9884" s="11">
        <v>9883</v>
      </c>
      <c r="O9884" s="12">
        <f t="shared" ca="1" si="696"/>
        <v>1.2709718022107466</v>
      </c>
      <c r="P9884" s="12">
        <f t="shared" ca="1" si="697"/>
        <v>1.0357758603270661</v>
      </c>
      <c r="Q9884" s="11" t="str">
        <f t="shared" ca="1" si="685"/>
        <v>A</v>
      </c>
    </row>
    <row r="9885" spans="9:17" x14ac:dyDescent="0.25">
      <c r="I9885" s="11">
        <v>9884</v>
      </c>
      <c r="J9885" s="11">
        <f t="shared" ca="1" si="694"/>
        <v>1.6563235285624924</v>
      </c>
      <c r="K9885" s="11">
        <f t="shared" ca="1" si="695"/>
        <v>1.3922391700285619</v>
      </c>
      <c r="L9885" s="11" t="str">
        <f t="shared" ca="1" si="684"/>
        <v>A</v>
      </c>
      <c r="M9885" s="11"/>
      <c r="N9885" s="11">
        <v>9884</v>
      </c>
      <c r="O9885" s="12">
        <f t="shared" ca="1" si="696"/>
        <v>2.8209746995924876</v>
      </c>
      <c r="P9885" s="12">
        <f t="shared" ca="1" si="697"/>
        <v>1.414638291272112</v>
      </c>
      <c r="Q9885" s="11" t="str">
        <f t="shared" ca="1" si="685"/>
        <v>A</v>
      </c>
    </row>
    <row r="9886" spans="9:17" x14ac:dyDescent="0.25">
      <c r="I9886" s="11">
        <v>9885</v>
      </c>
      <c r="J9886" s="11">
        <f t="shared" ca="1" si="694"/>
        <v>-0.17755318398408304</v>
      </c>
      <c r="K9886" s="11">
        <f t="shared" ca="1" si="695"/>
        <v>2.5169822060958671</v>
      </c>
      <c r="L9886" s="11" t="str">
        <f t="shared" ca="1" si="684"/>
        <v>H</v>
      </c>
      <c r="M9886" s="11"/>
      <c r="N9886" s="11">
        <v>9885</v>
      </c>
      <c r="O9886" s="12">
        <f t="shared" ca="1" si="696"/>
        <v>2.0842236205005658</v>
      </c>
      <c r="P9886" s="12">
        <f t="shared" ca="1" si="697"/>
        <v>1.7088042970766648</v>
      </c>
      <c r="Q9886" s="11" t="str">
        <f t="shared" ca="1" si="685"/>
        <v>A</v>
      </c>
    </row>
    <row r="9887" spans="9:17" x14ac:dyDescent="0.25">
      <c r="I9887" s="11">
        <v>9886</v>
      </c>
      <c r="J9887" s="11">
        <f t="shared" ca="1" si="694"/>
        <v>0.7667992034721266</v>
      </c>
      <c r="K9887" s="11">
        <f t="shared" ca="1" si="695"/>
        <v>0.53337502466949016</v>
      </c>
      <c r="L9887" s="11" t="str">
        <f t="shared" ca="1" si="684"/>
        <v>A</v>
      </c>
      <c r="M9887" s="11"/>
      <c r="N9887" s="11">
        <v>9886</v>
      </c>
      <c r="O9887" s="12">
        <f t="shared" ca="1" si="696"/>
        <v>1.8166850751438377</v>
      </c>
      <c r="P9887" s="12">
        <f t="shared" ca="1" si="697"/>
        <v>-0.80681046068684603</v>
      </c>
      <c r="Q9887" s="11" t="str">
        <f t="shared" ca="1" si="685"/>
        <v>A</v>
      </c>
    </row>
    <row r="9888" spans="9:17" x14ac:dyDescent="0.25">
      <c r="I9888" s="11">
        <v>9887</v>
      </c>
      <c r="J9888" s="11">
        <f t="shared" ca="1" si="694"/>
        <v>1.3207878647776892</v>
      </c>
      <c r="K9888" s="11">
        <f t="shared" ca="1" si="695"/>
        <v>1.6707111602550089</v>
      </c>
      <c r="L9888" s="11" t="str">
        <f t="shared" ca="1" si="684"/>
        <v>H</v>
      </c>
      <c r="M9888" s="11"/>
      <c r="N9888" s="11">
        <v>9887</v>
      </c>
      <c r="O9888" s="12">
        <f t="shared" ca="1" si="696"/>
        <v>1.4011571981860103</v>
      </c>
      <c r="P9888" s="12">
        <f t="shared" ca="1" si="697"/>
        <v>1.8812268295124874</v>
      </c>
      <c r="Q9888" s="11" t="str">
        <f t="shared" ca="1" si="685"/>
        <v>H</v>
      </c>
    </row>
    <row r="9889" spans="9:17" x14ac:dyDescent="0.25">
      <c r="I9889" s="11">
        <v>9888</v>
      </c>
      <c r="J9889" s="11">
        <f t="shared" ca="1" si="694"/>
        <v>4.2146389320406339</v>
      </c>
      <c r="K9889" s="11">
        <f t="shared" ca="1" si="695"/>
        <v>1.4282818079734787</v>
      </c>
      <c r="L9889" s="11" t="str">
        <f t="shared" ca="1" si="684"/>
        <v>A</v>
      </c>
      <c r="M9889" s="11"/>
      <c r="N9889" s="11">
        <v>9888</v>
      </c>
      <c r="O9889" s="12">
        <f t="shared" ca="1" si="696"/>
        <v>-0.33156590940816955</v>
      </c>
      <c r="P9889" s="12">
        <f t="shared" ca="1" si="697"/>
        <v>-0.47056743384238842</v>
      </c>
      <c r="Q9889" s="11" t="str">
        <f t="shared" ca="1" si="685"/>
        <v>A</v>
      </c>
    </row>
    <row r="9890" spans="9:17" x14ac:dyDescent="0.25">
      <c r="I9890" s="11">
        <v>9889</v>
      </c>
      <c r="J9890" s="11">
        <f t="shared" ca="1" si="694"/>
        <v>1.1047796724106254</v>
      </c>
      <c r="K9890" s="11">
        <f t="shared" ca="1" si="695"/>
        <v>4.6874464067758872</v>
      </c>
      <c r="L9890" s="11" t="str">
        <f t="shared" ca="1" si="684"/>
        <v>H</v>
      </c>
      <c r="M9890" s="11"/>
      <c r="N9890" s="11">
        <v>9889</v>
      </c>
      <c r="O9890" s="12">
        <f t="shared" ca="1" si="696"/>
        <v>1.1516324003688407</v>
      </c>
      <c r="P9890" s="12">
        <f t="shared" ca="1" si="697"/>
        <v>-0.17346655654822296</v>
      </c>
      <c r="Q9890" s="11" t="str">
        <f t="shared" ca="1" si="685"/>
        <v>A</v>
      </c>
    </row>
    <row r="9891" spans="9:17" x14ac:dyDescent="0.25">
      <c r="I9891" s="11">
        <v>9890</v>
      </c>
      <c r="J9891" s="11">
        <f t="shared" ca="1" si="694"/>
        <v>-0.45158608039423387</v>
      </c>
      <c r="K9891" s="11">
        <f t="shared" ca="1" si="695"/>
        <v>3.052729313440989</v>
      </c>
      <c r="L9891" s="11" t="str">
        <f t="shared" ca="1" si="684"/>
        <v>H</v>
      </c>
      <c r="M9891" s="11"/>
      <c r="N9891" s="11">
        <v>9890</v>
      </c>
      <c r="O9891" s="12">
        <f t="shared" ca="1" si="696"/>
        <v>-0.82535542135817286</v>
      </c>
      <c r="P9891" s="12">
        <f t="shared" ca="1" si="697"/>
        <v>2.5843898678678627</v>
      </c>
      <c r="Q9891" s="11" t="str">
        <f t="shared" ca="1" si="685"/>
        <v>H</v>
      </c>
    </row>
    <row r="9892" spans="9:17" x14ac:dyDescent="0.25">
      <c r="I9892" s="11">
        <v>9891</v>
      </c>
      <c r="J9892" s="11">
        <f t="shared" ca="1" si="694"/>
        <v>0.21043597210960774</v>
      </c>
      <c r="K9892" s="11">
        <f t="shared" ca="1" si="695"/>
        <v>2.1587965164008955</v>
      </c>
      <c r="L9892" s="11" t="str">
        <f t="shared" ca="1" si="684"/>
        <v>H</v>
      </c>
      <c r="M9892" s="11"/>
      <c r="N9892" s="11">
        <v>9891</v>
      </c>
      <c r="O9892" s="12">
        <f t="shared" ca="1" si="696"/>
        <v>-9.0699301141237587E-2</v>
      </c>
      <c r="P9892" s="12">
        <f t="shared" ca="1" si="697"/>
        <v>2.8962354376029147</v>
      </c>
      <c r="Q9892" s="11" t="str">
        <f t="shared" ca="1" si="685"/>
        <v>H</v>
      </c>
    </row>
    <row r="9893" spans="9:17" x14ac:dyDescent="0.25">
      <c r="I9893" s="11">
        <v>9892</v>
      </c>
      <c r="J9893" s="11">
        <f t="shared" ca="1" si="694"/>
        <v>2.4986128010227349</v>
      </c>
      <c r="K9893" s="11">
        <f t="shared" ca="1" si="695"/>
        <v>1.7945356125946927</v>
      </c>
      <c r="L9893" s="11" t="str">
        <f t="shared" ca="1" si="684"/>
        <v>A</v>
      </c>
      <c r="M9893" s="11"/>
      <c r="N9893" s="11">
        <v>9892</v>
      </c>
      <c r="O9893" s="12">
        <f t="shared" ca="1" si="696"/>
        <v>0.89358670314650968</v>
      </c>
      <c r="P9893" s="12">
        <f t="shared" ca="1" si="697"/>
        <v>2.4462383417870237</v>
      </c>
      <c r="Q9893" s="11" t="str">
        <f t="shared" ca="1" si="685"/>
        <v>H</v>
      </c>
    </row>
    <row r="9894" spans="9:17" x14ac:dyDescent="0.25">
      <c r="I9894" s="11">
        <v>9893</v>
      </c>
      <c r="J9894" s="11">
        <f t="shared" ca="1" si="694"/>
        <v>2.2774396010341604</v>
      </c>
      <c r="K9894" s="11">
        <f t="shared" ca="1" si="695"/>
        <v>1.5480171968656806</v>
      </c>
      <c r="L9894" s="11" t="str">
        <f t="shared" ca="1" si="684"/>
        <v>A</v>
      </c>
      <c r="M9894" s="11"/>
      <c r="N9894" s="11">
        <v>9893</v>
      </c>
      <c r="O9894" s="12">
        <f t="shared" ca="1" si="696"/>
        <v>2.6248451872217604</v>
      </c>
      <c r="P9894" s="12">
        <f t="shared" ca="1" si="697"/>
        <v>-0.54348764173100106</v>
      </c>
      <c r="Q9894" s="11" t="str">
        <f t="shared" ca="1" si="685"/>
        <v>A</v>
      </c>
    </row>
    <row r="9895" spans="9:17" x14ac:dyDescent="0.25">
      <c r="I9895" s="11">
        <v>9894</v>
      </c>
      <c r="J9895" s="11">
        <f t="shared" ca="1" si="694"/>
        <v>1.3380964996664977</v>
      </c>
      <c r="K9895" s="11">
        <f t="shared" ca="1" si="695"/>
        <v>3.0563108210677647</v>
      </c>
      <c r="L9895" s="11" t="str">
        <f t="shared" ca="1" si="684"/>
        <v>H</v>
      </c>
      <c r="M9895" s="11"/>
      <c r="N9895" s="11">
        <v>9894</v>
      </c>
      <c r="O9895" s="12">
        <f t="shared" ca="1" si="696"/>
        <v>2.3781108935813227</v>
      </c>
      <c r="P9895" s="12">
        <f t="shared" ca="1" si="697"/>
        <v>2.7186089137063139</v>
      </c>
      <c r="Q9895" s="11" t="str">
        <f t="shared" ca="1" si="685"/>
        <v>H</v>
      </c>
    </row>
    <row r="9896" spans="9:17" x14ac:dyDescent="0.25">
      <c r="I9896" s="11">
        <v>9895</v>
      </c>
      <c r="J9896" s="11">
        <f t="shared" ca="1" si="694"/>
        <v>0.50815413907919937</v>
      </c>
      <c r="K9896" s="11">
        <f t="shared" ca="1" si="695"/>
        <v>1.7631636124314156</v>
      </c>
      <c r="L9896" s="11" t="str">
        <f t="shared" ca="1" si="684"/>
        <v>H</v>
      </c>
      <c r="M9896" s="11"/>
      <c r="N9896" s="11">
        <v>9895</v>
      </c>
      <c r="O9896" s="12">
        <f t="shared" ca="1" si="696"/>
        <v>1.8745757332199493</v>
      </c>
      <c r="P9896" s="12">
        <f t="shared" ca="1" si="697"/>
        <v>-0.3438043779458595</v>
      </c>
      <c r="Q9896" s="11" t="str">
        <f t="shared" ca="1" si="685"/>
        <v>A</v>
      </c>
    </row>
    <row r="9897" spans="9:17" x14ac:dyDescent="0.25">
      <c r="I9897" s="11">
        <v>9896</v>
      </c>
      <c r="J9897" s="11">
        <f t="shared" ca="1" si="694"/>
        <v>0.1484897062447289</v>
      </c>
      <c r="K9897" s="11">
        <f t="shared" ca="1" si="695"/>
        <v>1.5482532330255974</v>
      </c>
      <c r="L9897" s="11" t="str">
        <f t="shared" ca="1" si="684"/>
        <v>H</v>
      </c>
      <c r="M9897" s="11"/>
      <c r="N9897" s="11">
        <v>9896</v>
      </c>
      <c r="O9897" s="12">
        <f t="shared" ca="1" si="696"/>
        <v>1.8558229817929135</v>
      </c>
      <c r="P9897" s="12">
        <f t="shared" ca="1" si="697"/>
        <v>1.8687632426011218</v>
      </c>
      <c r="Q9897" s="11" t="str">
        <f t="shared" ca="1" si="685"/>
        <v>H</v>
      </c>
    </row>
    <row r="9898" spans="9:17" x14ac:dyDescent="0.25">
      <c r="I9898" s="11">
        <v>9897</v>
      </c>
      <c r="J9898" s="11">
        <f t="shared" ca="1" si="694"/>
        <v>0.48058686278522222</v>
      </c>
      <c r="K9898" s="11">
        <f t="shared" ca="1" si="695"/>
        <v>2.5397326371271589</v>
      </c>
      <c r="L9898" s="11" t="str">
        <f t="shared" ca="1" si="684"/>
        <v>H</v>
      </c>
      <c r="M9898" s="11"/>
      <c r="N9898" s="11">
        <v>9897</v>
      </c>
      <c r="O9898" s="12">
        <f t="shared" ca="1" si="696"/>
        <v>-1.4309837414919042</v>
      </c>
      <c r="P9898" s="12">
        <f t="shared" ca="1" si="697"/>
        <v>0.28503100720566543</v>
      </c>
      <c r="Q9898" s="11" t="str">
        <f t="shared" ca="1" si="685"/>
        <v>H</v>
      </c>
    </row>
    <row r="9899" spans="9:17" x14ac:dyDescent="0.25">
      <c r="I9899" s="11">
        <v>9898</v>
      </c>
      <c r="J9899" s="11">
        <f t="shared" ca="1" si="694"/>
        <v>2.8532026294021504</v>
      </c>
      <c r="K9899" s="11">
        <f t="shared" ca="1" si="695"/>
        <v>3.0092485508913414</v>
      </c>
      <c r="L9899" s="11" t="str">
        <f t="shared" ca="1" si="684"/>
        <v>H</v>
      </c>
      <c r="M9899" s="11"/>
      <c r="N9899" s="11">
        <v>9898</v>
      </c>
      <c r="O9899" s="12">
        <f t="shared" ca="1" si="696"/>
        <v>0.11718570255753608</v>
      </c>
      <c r="P9899" s="12">
        <f t="shared" ca="1" si="697"/>
        <v>0.63603545730631339</v>
      </c>
      <c r="Q9899" s="11" t="str">
        <f t="shared" ca="1" si="685"/>
        <v>H</v>
      </c>
    </row>
    <row r="9900" spans="9:17" x14ac:dyDescent="0.25">
      <c r="I9900" s="11">
        <v>9899</v>
      </c>
      <c r="J9900" s="11">
        <f t="shared" ca="1" si="694"/>
        <v>0.74716050458656347</v>
      </c>
      <c r="K9900" s="11">
        <f t="shared" ca="1" si="695"/>
        <v>2.2910625430421749</v>
      </c>
      <c r="L9900" s="11" t="str">
        <f t="shared" ca="1" si="684"/>
        <v>H</v>
      </c>
      <c r="M9900" s="11"/>
      <c r="N9900" s="11">
        <v>9899</v>
      </c>
      <c r="O9900" s="12">
        <f t="shared" ca="1" si="696"/>
        <v>0.89274120871648988</v>
      </c>
      <c r="P9900" s="12">
        <f t="shared" ca="1" si="697"/>
        <v>8.5608500377663432E-2</v>
      </c>
      <c r="Q9900" s="11" t="str">
        <f t="shared" ca="1" si="685"/>
        <v>A</v>
      </c>
    </row>
    <row r="9901" spans="9:17" x14ac:dyDescent="0.25">
      <c r="I9901" s="11">
        <v>9900</v>
      </c>
      <c r="J9901" s="11">
        <f t="shared" ca="1" si="694"/>
        <v>-2.7349534100743242</v>
      </c>
      <c r="K9901" s="11">
        <f t="shared" ca="1" si="695"/>
        <v>0.50851314368960665</v>
      </c>
      <c r="L9901" s="11" t="str">
        <f t="shared" ca="1" si="684"/>
        <v>H</v>
      </c>
      <c r="M9901" s="11"/>
      <c r="N9901" s="11">
        <v>9900</v>
      </c>
      <c r="O9901" s="12">
        <f t="shared" ca="1" si="696"/>
        <v>0.12135280773112095</v>
      </c>
      <c r="P9901" s="12">
        <f t="shared" ca="1" si="697"/>
        <v>2.3448985774918203</v>
      </c>
      <c r="Q9901" s="11" t="str">
        <f t="shared" ca="1" si="685"/>
        <v>H</v>
      </c>
    </row>
    <row r="9902" spans="9:17" x14ac:dyDescent="0.25">
      <c r="I9902" s="11">
        <v>9901</v>
      </c>
      <c r="J9902" s="11">
        <f t="shared" ca="1" si="694"/>
        <v>0.56138699286890859</v>
      </c>
      <c r="K9902" s="11">
        <f t="shared" ca="1" si="695"/>
        <v>2.1814902144320558</v>
      </c>
      <c r="L9902" s="11" t="str">
        <f t="shared" ca="1" si="684"/>
        <v>H</v>
      </c>
      <c r="M9902" s="11"/>
      <c r="N9902" s="11">
        <v>9901</v>
      </c>
      <c r="O9902" s="12">
        <f t="shared" ca="1" si="696"/>
        <v>-0.94079750575477794</v>
      </c>
      <c r="P9902" s="12">
        <f t="shared" ca="1" si="697"/>
        <v>6.9001805485405132E-2</v>
      </c>
      <c r="Q9902" s="11" t="str">
        <f t="shared" ca="1" si="685"/>
        <v>H</v>
      </c>
    </row>
    <row r="9903" spans="9:17" x14ac:dyDescent="0.25">
      <c r="I9903" s="11">
        <v>9902</v>
      </c>
      <c r="J9903" s="11">
        <f t="shared" ca="1" si="694"/>
        <v>0.27862130746400926</v>
      </c>
      <c r="K9903" s="11">
        <f t="shared" ca="1" si="695"/>
        <v>-0.34637301078179528</v>
      </c>
      <c r="L9903" s="11" t="str">
        <f t="shared" ca="1" si="684"/>
        <v>A</v>
      </c>
      <c r="M9903" s="11"/>
      <c r="N9903" s="11">
        <v>9902</v>
      </c>
      <c r="O9903" s="12">
        <f t="shared" ca="1" si="696"/>
        <v>0.16490044072814314</v>
      </c>
      <c r="P9903" s="12">
        <f t="shared" ca="1" si="697"/>
        <v>2.107839340025528</v>
      </c>
      <c r="Q9903" s="11" t="str">
        <f t="shared" ca="1" si="685"/>
        <v>H</v>
      </c>
    </row>
    <row r="9904" spans="9:17" x14ac:dyDescent="0.25">
      <c r="I9904" s="11">
        <v>9903</v>
      </c>
      <c r="J9904" s="11">
        <f t="shared" ca="1" si="694"/>
        <v>-1.2498083242566627E-2</v>
      </c>
      <c r="K9904" s="11">
        <f t="shared" ca="1" si="695"/>
        <v>3.2755193217164562</v>
      </c>
      <c r="L9904" s="11" t="str">
        <f t="shared" ca="1" si="684"/>
        <v>H</v>
      </c>
      <c r="M9904" s="11"/>
      <c r="N9904" s="11">
        <v>9903</v>
      </c>
      <c r="O9904" s="12">
        <f t="shared" ca="1" si="696"/>
        <v>-0.26769541309894307</v>
      </c>
      <c r="P9904" s="12">
        <f t="shared" ca="1" si="697"/>
        <v>-0.80980712826159551</v>
      </c>
      <c r="Q9904" s="11" t="str">
        <f t="shared" ca="1" si="685"/>
        <v>A</v>
      </c>
    </row>
    <row r="9905" spans="9:17" x14ac:dyDescent="0.25">
      <c r="I9905" s="11">
        <v>9904</v>
      </c>
      <c r="J9905" s="11">
        <f t="shared" ca="1" si="694"/>
        <v>-0.26551696937953639</v>
      </c>
      <c r="K9905" s="11">
        <f t="shared" ca="1" si="695"/>
        <v>3.8314015782689745</v>
      </c>
      <c r="L9905" s="11" t="str">
        <f t="shared" ca="1" si="684"/>
        <v>H</v>
      </c>
      <c r="M9905" s="11"/>
      <c r="N9905" s="11">
        <v>9904</v>
      </c>
      <c r="O9905" s="12">
        <f t="shared" ca="1" si="696"/>
        <v>2.7962699949742795</v>
      </c>
      <c r="P9905" s="12">
        <f t="shared" ca="1" si="697"/>
        <v>2.2126258349269339</v>
      </c>
      <c r="Q9905" s="11" t="str">
        <f t="shared" ca="1" si="685"/>
        <v>A</v>
      </c>
    </row>
    <row r="9906" spans="9:17" x14ac:dyDescent="0.25">
      <c r="I9906" s="11">
        <v>9905</v>
      </c>
      <c r="J9906" s="11">
        <f t="shared" ca="1" si="694"/>
        <v>0.92354708031785304</v>
      </c>
      <c r="K9906" s="11">
        <f t="shared" ca="1" si="695"/>
        <v>2.4578037639559072</v>
      </c>
      <c r="L9906" s="11" t="str">
        <f t="shared" ca="1" si="684"/>
        <v>H</v>
      </c>
      <c r="M9906" s="11"/>
      <c r="N9906" s="11">
        <v>9905</v>
      </c>
      <c r="O9906" s="12">
        <f t="shared" ca="1" si="696"/>
        <v>0.40542597837255179</v>
      </c>
      <c r="P9906" s="12">
        <f t="shared" ca="1" si="697"/>
        <v>0.37489341499418205</v>
      </c>
      <c r="Q9906" s="11" t="str">
        <f t="shared" ca="1" si="685"/>
        <v>A</v>
      </c>
    </row>
    <row r="9907" spans="9:17" x14ac:dyDescent="0.25">
      <c r="I9907" s="11">
        <v>9906</v>
      </c>
      <c r="J9907" s="11">
        <f t="shared" ca="1" si="694"/>
        <v>-0.40383139788186273</v>
      </c>
      <c r="K9907" s="11">
        <f t="shared" ca="1" si="695"/>
        <v>3.4754986729375847</v>
      </c>
      <c r="L9907" s="11" t="str">
        <f t="shared" ca="1" si="684"/>
        <v>H</v>
      </c>
      <c r="M9907" s="11"/>
      <c r="N9907" s="11">
        <v>9906</v>
      </c>
      <c r="O9907" s="12">
        <f t="shared" ca="1" si="696"/>
        <v>3.2454150809836078</v>
      </c>
      <c r="P9907" s="12">
        <f t="shared" ca="1" si="697"/>
        <v>-1.1169308983555695</v>
      </c>
      <c r="Q9907" s="11" t="str">
        <f t="shared" ca="1" si="685"/>
        <v>A</v>
      </c>
    </row>
    <row r="9908" spans="9:17" x14ac:dyDescent="0.25">
      <c r="I9908" s="11">
        <v>9907</v>
      </c>
      <c r="J9908" s="11">
        <f t="shared" ca="1" si="694"/>
        <v>0.84840262635038821</v>
      </c>
      <c r="K9908" s="11">
        <f t="shared" ca="1" si="695"/>
        <v>0.93877619109689747</v>
      </c>
      <c r="L9908" s="11" t="str">
        <f t="shared" ca="1" si="684"/>
        <v>H</v>
      </c>
      <c r="M9908" s="11"/>
      <c r="N9908" s="11">
        <v>9907</v>
      </c>
      <c r="O9908" s="12">
        <f t="shared" ca="1" si="696"/>
        <v>2.0751817055515875</v>
      </c>
      <c r="P9908" s="12">
        <f t="shared" ca="1" si="697"/>
        <v>1.9680739007003893</v>
      </c>
      <c r="Q9908" s="11" t="str">
        <f t="shared" ca="1" si="685"/>
        <v>A</v>
      </c>
    </row>
    <row r="9909" spans="9:17" x14ac:dyDescent="0.25">
      <c r="I9909" s="11">
        <v>9908</v>
      </c>
      <c r="J9909" s="11">
        <f t="shared" ca="1" si="694"/>
        <v>-0.48198257853962112</v>
      </c>
      <c r="K9909" s="11">
        <f t="shared" ca="1" si="695"/>
        <v>1.1100129516022315</v>
      </c>
      <c r="L9909" s="11" t="str">
        <f t="shared" ca="1" si="684"/>
        <v>H</v>
      </c>
      <c r="M9909" s="11"/>
      <c r="N9909" s="11">
        <v>9908</v>
      </c>
      <c r="O9909" s="12">
        <f t="shared" ca="1" si="696"/>
        <v>0.45688137984598864</v>
      </c>
      <c r="P9909" s="12">
        <f t="shared" ca="1" si="697"/>
        <v>1.3618411672154476</v>
      </c>
      <c r="Q9909" s="11" t="str">
        <f t="shared" ca="1" si="685"/>
        <v>H</v>
      </c>
    </row>
    <row r="9910" spans="9:17" x14ac:dyDescent="0.25">
      <c r="I9910" s="11">
        <v>9909</v>
      </c>
      <c r="J9910" s="11">
        <f t="shared" ca="1" si="694"/>
        <v>0.5449880811660277</v>
      </c>
      <c r="K9910" s="11">
        <f t="shared" ca="1" si="695"/>
        <v>3.1681532358695348</v>
      </c>
      <c r="L9910" s="11" t="str">
        <f t="shared" ca="1" si="684"/>
        <v>H</v>
      </c>
      <c r="M9910" s="11"/>
      <c r="N9910" s="11">
        <v>9909</v>
      </c>
      <c r="O9910" s="12">
        <f t="shared" ca="1" si="696"/>
        <v>1.1931601146351922</v>
      </c>
      <c r="P9910" s="12">
        <f t="shared" ca="1" si="697"/>
        <v>1.1391803469467843</v>
      </c>
      <c r="Q9910" s="11" t="str">
        <f t="shared" ca="1" si="685"/>
        <v>A</v>
      </c>
    </row>
    <row r="9911" spans="9:17" x14ac:dyDescent="0.25">
      <c r="I9911" s="11">
        <v>9910</v>
      </c>
      <c r="J9911" s="11">
        <f t="shared" ca="1" si="694"/>
        <v>0.81428180183277377</v>
      </c>
      <c r="K9911" s="11">
        <f t="shared" ca="1" si="695"/>
        <v>2.0074560040958831</v>
      </c>
      <c r="L9911" s="11" t="str">
        <f t="shared" ca="1" si="684"/>
        <v>H</v>
      </c>
      <c r="M9911" s="11"/>
      <c r="N9911" s="11">
        <v>9910</v>
      </c>
      <c r="O9911" s="12">
        <f t="shared" ca="1" si="696"/>
        <v>3.5139735070079521</v>
      </c>
      <c r="P9911" s="12">
        <f t="shared" ca="1" si="697"/>
        <v>0.52663734184600919</v>
      </c>
      <c r="Q9911" s="11" t="str">
        <f t="shared" ca="1" si="685"/>
        <v>A</v>
      </c>
    </row>
    <row r="9912" spans="9:17" x14ac:dyDescent="0.25">
      <c r="I9912" s="11">
        <v>9911</v>
      </c>
      <c r="J9912" s="11">
        <f t="shared" ca="1" si="694"/>
        <v>1.9638967750844514</v>
      </c>
      <c r="K9912" s="11">
        <f t="shared" ca="1" si="695"/>
        <v>3.9503037679910618</v>
      </c>
      <c r="L9912" s="11" t="str">
        <f t="shared" ca="1" si="684"/>
        <v>H</v>
      </c>
      <c r="M9912" s="11"/>
      <c r="N9912" s="11">
        <v>9911</v>
      </c>
      <c r="O9912" s="12">
        <f t="shared" ca="1" si="696"/>
        <v>3.7519328289916221E-2</v>
      </c>
      <c r="P9912" s="12">
        <f t="shared" ca="1" si="697"/>
        <v>0.31958160040732986</v>
      </c>
      <c r="Q9912" s="11" t="str">
        <f t="shared" ca="1" si="685"/>
        <v>H</v>
      </c>
    </row>
    <row r="9913" spans="9:17" x14ac:dyDescent="0.25">
      <c r="I9913" s="11">
        <v>9912</v>
      </c>
      <c r="J9913" s="11">
        <f t="shared" ca="1" si="694"/>
        <v>-0.16569065007392692</v>
      </c>
      <c r="K9913" s="11">
        <f t="shared" ca="1" si="695"/>
        <v>1.5120937420412581</v>
      </c>
      <c r="L9913" s="11" t="str">
        <f t="shared" ca="1" si="684"/>
        <v>H</v>
      </c>
      <c r="M9913" s="11"/>
      <c r="N9913" s="11">
        <v>9912</v>
      </c>
      <c r="O9913" s="12">
        <f t="shared" ca="1" si="696"/>
        <v>-0.63314134740537376</v>
      </c>
      <c r="P9913" s="12">
        <f t="shared" ca="1" si="697"/>
        <v>0.21806723491020719</v>
      </c>
      <c r="Q9913" s="11" t="str">
        <f t="shared" ca="1" si="685"/>
        <v>H</v>
      </c>
    </row>
    <row r="9914" spans="9:17" x14ac:dyDescent="0.25">
      <c r="I9914" s="11">
        <v>9913</v>
      </c>
      <c r="J9914" s="11">
        <f t="shared" ca="1" si="694"/>
        <v>1.824432225641524</v>
      </c>
      <c r="K9914" s="11">
        <f t="shared" ca="1" si="695"/>
        <v>3.8128159516344535</v>
      </c>
      <c r="L9914" s="11" t="str">
        <f t="shared" ca="1" si="684"/>
        <v>H</v>
      </c>
      <c r="M9914" s="11"/>
      <c r="N9914" s="11">
        <v>9913</v>
      </c>
      <c r="O9914" s="12">
        <f t="shared" ca="1" si="696"/>
        <v>0.92946194687238615</v>
      </c>
      <c r="P9914" s="12">
        <f t="shared" ca="1" si="697"/>
        <v>0.35172452800547971</v>
      </c>
      <c r="Q9914" s="11" t="str">
        <f t="shared" ca="1" si="685"/>
        <v>A</v>
      </c>
    </row>
    <row r="9915" spans="9:17" x14ac:dyDescent="0.25">
      <c r="I9915" s="11">
        <v>9914</v>
      </c>
      <c r="J9915" s="11">
        <f t="shared" ca="1" si="694"/>
        <v>-0.55184500458337904</v>
      </c>
      <c r="K9915" s="11">
        <f t="shared" ca="1" si="695"/>
        <v>1.8580580400602844</v>
      </c>
      <c r="L9915" s="11" t="str">
        <f t="shared" ca="1" si="684"/>
        <v>H</v>
      </c>
      <c r="M9915" s="11"/>
      <c r="N9915" s="11">
        <v>9914</v>
      </c>
      <c r="O9915" s="12">
        <f t="shared" ca="1" si="696"/>
        <v>2.1227991643515693</v>
      </c>
      <c r="P9915" s="12">
        <f t="shared" ca="1" si="697"/>
        <v>1.2135114914147469</v>
      </c>
      <c r="Q9915" s="11" t="str">
        <f t="shared" ca="1" si="685"/>
        <v>A</v>
      </c>
    </row>
    <row r="9916" spans="9:17" x14ac:dyDescent="0.25">
      <c r="I9916" s="11">
        <v>9915</v>
      </c>
      <c r="J9916" s="11">
        <f t="shared" ca="1" si="694"/>
        <v>0.87341909403633133</v>
      </c>
      <c r="K9916" s="11">
        <f t="shared" ca="1" si="695"/>
        <v>2.7632861612573798</v>
      </c>
      <c r="L9916" s="11" t="str">
        <f t="shared" ca="1" si="684"/>
        <v>H</v>
      </c>
      <c r="M9916" s="11"/>
      <c r="N9916" s="11">
        <v>9915</v>
      </c>
      <c r="O9916" s="12">
        <f t="shared" ca="1" si="696"/>
        <v>0.55284711012806664</v>
      </c>
      <c r="P9916" s="12">
        <f t="shared" ca="1" si="697"/>
        <v>0.89472998806409376</v>
      </c>
      <c r="Q9916" s="11" t="str">
        <f t="shared" ca="1" si="685"/>
        <v>H</v>
      </c>
    </row>
    <row r="9917" spans="9:17" x14ac:dyDescent="0.25">
      <c r="I9917" s="11">
        <v>9916</v>
      </c>
      <c r="J9917" s="11">
        <f t="shared" ca="1" si="694"/>
        <v>1.4660490403478366</v>
      </c>
      <c r="K9917" s="11">
        <f t="shared" ca="1" si="695"/>
        <v>1.6554773781048473</v>
      </c>
      <c r="L9917" s="11" t="str">
        <f t="shared" ca="1" si="684"/>
        <v>H</v>
      </c>
      <c r="M9917" s="11"/>
      <c r="N9917" s="11">
        <v>9916</v>
      </c>
      <c r="O9917" s="12">
        <f t="shared" ca="1" si="696"/>
        <v>1.1676925971716563</v>
      </c>
      <c r="P9917" s="12">
        <f t="shared" ca="1" si="697"/>
        <v>-5.2055625032858543E-2</v>
      </c>
      <c r="Q9917" s="11" t="str">
        <f t="shared" ca="1" si="685"/>
        <v>A</v>
      </c>
    </row>
    <row r="9918" spans="9:17" x14ac:dyDescent="0.25">
      <c r="I9918" s="11">
        <v>9917</v>
      </c>
      <c r="J9918" s="11">
        <f t="shared" ca="1" si="694"/>
        <v>1.307433653090307</v>
      </c>
      <c r="K9918" s="11">
        <f t="shared" ca="1" si="695"/>
        <v>2.0194583155885852</v>
      </c>
      <c r="L9918" s="11" t="str">
        <f t="shared" ca="1" si="684"/>
        <v>H</v>
      </c>
      <c r="M9918" s="11"/>
      <c r="N9918" s="11">
        <v>9917</v>
      </c>
      <c r="O9918" s="12">
        <f t="shared" ca="1" si="696"/>
        <v>1.8946763027583422</v>
      </c>
      <c r="P9918" s="12">
        <f t="shared" ca="1" si="697"/>
        <v>2.3668070871938731</v>
      </c>
      <c r="Q9918" s="11" t="str">
        <f t="shared" ca="1" si="685"/>
        <v>H</v>
      </c>
    </row>
    <row r="9919" spans="9:17" x14ac:dyDescent="0.25">
      <c r="I9919" s="11">
        <v>9918</v>
      </c>
      <c r="J9919" s="11">
        <f t="shared" ca="1" si="694"/>
        <v>1.6731067822825361</v>
      </c>
      <c r="K9919" s="11">
        <f t="shared" ca="1" si="695"/>
        <v>3.9248823352112026</v>
      </c>
      <c r="L9919" s="11" t="str">
        <f t="shared" ca="1" si="684"/>
        <v>H</v>
      </c>
      <c r="M9919" s="11"/>
      <c r="N9919" s="11">
        <v>9918</v>
      </c>
      <c r="O9919" s="12">
        <f t="shared" ca="1" si="696"/>
        <v>0.98864944070227434</v>
      </c>
      <c r="P9919" s="12">
        <f t="shared" ca="1" si="697"/>
        <v>0.54804022359065818</v>
      </c>
      <c r="Q9919" s="11" t="str">
        <f t="shared" ca="1" si="685"/>
        <v>A</v>
      </c>
    </row>
    <row r="9920" spans="9:17" x14ac:dyDescent="0.25">
      <c r="I9920" s="11">
        <v>9919</v>
      </c>
      <c r="J9920" s="11">
        <f t="shared" ca="1" si="694"/>
        <v>0.76766976694062827</v>
      </c>
      <c r="K9920" s="11">
        <f t="shared" ca="1" si="695"/>
        <v>3.4843141873486987</v>
      </c>
      <c r="L9920" s="11" t="str">
        <f t="shared" ca="1" si="684"/>
        <v>H</v>
      </c>
      <c r="M9920" s="11"/>
      <c r="N9920" s="11">
        <v>9919</v>
      </c>
      <c r="O9920" s="12">
        <f t="shared" ca="1" si="696"/>
        <v>0.78558254827722207</v>
      </c>
      <c r="P9920" s="12">
        <f t="shared" ca="1" si="697"/>
        <v>0.55141927532423896</v>
      </c>
      <c r="Q9920" s="11" t="str">
        <f t="shared" ca="1" si="685"/>
        <v>A</v>
      </c>
    </row>
    <row r="9921" spans="9:17" x14ac:dyDescent="0.25">
      <c r="I9921" s="11">
        <v>9920</v>
      </c>
      <c r="J9921" s="11">
        <f t="shared" ca="1" si="694"/>
        <v>0.58612969842887797</v>
      </c>
      <c r="K9921" s="11">
        <f t="shared" ca="1" si="695"/>
        <v>1.6263504237341495</v>
      </c>
      <c r="L9921" s="11" t="str">
        <f t="shared" ca="1" si="684"/>
        <v>H</v>
      </c>
      <c r="M9921" s="11"/>
      <c r="N9921" s="11">
        <v>9920</v>
      </c>
      <c r="O9921" s="12">
        <f t="shared" ca="1" si="696"/>
        <v>-0.59989378995763776</v>
      </c>
      <c r="P9921" s="12">
        <f t="shared" ca="1" si="697"/>
        <v>0.42002708777876663</v>
      </c>
      <c r="Q9921" s="11" t="str">
        <f t="shared" ca="1" si="685"/>
        <v>H</v>
      </c>
    </row>
    <row r="9922" spans="9:17" x14ac:dyDescent="0.25">
      <c r="I9922" s="11">
        <v>9921</v>
      </c>
      <c r="J9922" s="11">
        <f t="shared" ca="1" si="694"/>
        <v>7.9464752358063384E-2</v>
      </c>
      <c r="K9922" s="11">
        <f t="shared" ca="1" si="695"/>
        <v>1.8306317120295605</v>
      </c>
      <c r="L9922" s="11" t="str">
        <f t="shared" ca="1" si="684"/>
        <v>H</v>
      </c>
      <c r="M9922" s="11"/>
      <c r="N9922" s="11">
        <v>9921</v>
      </c>
      <c r="O9922" s="12">
        <f t="shared" ca="1" si="696"/>
        <v>1.7545037711236402</v>
      </c>
      <c r="P9922" s="12">
        <f t="shared" ca="1" si="697"/>
        <v>2.9079241485443825</v>
      </c>
      <c r="Q9922" s="11" t="str">
        <f t="shared" ca="1" si="685"/>
        <v>H</v>
      </c>
    </row>
    <row r="9923" spans="9:17" x14ac:dyDescent="0.25">
      <c r="I9923" s="11">
        <v>9922</v>
      </c>
      <c r="J9923" s="11">
        <f t="shared" ref="J9923:J9986" ca="1" si="698">NORMINV(RAND(), $D$3,$F$3)</f>
        <v>2.3949946532647388</v>
      </c>
      <c r="K9923" s="11">
        <f t="shared" ref="K9923:K9986" ca="1" si="699">NORMINV(RAND(), $D$2,$F$2)</f>
        <v>1.3550537883190716</v>
      </c>
      <c r="L9923" s="11" t="str">
        <f t="shared" ca="1" si="684"/>
        <v>A</v>
      </c>
      <c r="M9923" s="11"/>
      <c r="N9923" s="11">
        <v>9922</v>
      </c>
      <c r="O9923" s="12">
        <f t="shared" ref="O9923:O9986" ca="1" si="700">NORMINV(RAND(), $D$11,$F$11)</f>
        <v>1.3072571935775408</v>
      </c>
      <c r="P9923" s="12">
        <f t="shared" ref="P9923:P9986" ca="1" si="701">NORMINV(RAND(), $D$10,$F$10)</f>
        <v>0.71204139562435298</v>
      </c>
      <c r="Q9923" s="11" t="str">
        <f t="shared" ca="1" si="685"/>
        <v>A</v>
      </c>
    </row>
    <row r="9924" spans="9:17" x14ac:dyDescent="0.25">
      <c r="I9924" s="11">
        <v>9923</v>
      </c>
      <c r="J9924" s="11">
        <f t="shared" ca="1" si="698"/>
        <v>-4.3112933039002321E-4</v>
      </c>
      <c r="K9924" s="11">
        <f t="shared" ca="1" si="699"/>
        <v>4.290103611105434</v>
      </c>
      <c r="L9924" s="11" t="str">
        <f t="shared" ca="1" si="684"/>
        <v>H</v>
      </c>
      <c r="M9924" s="11"/>
      <c r="N9924" s="11">
        <v>9923</v>
      </c>
      <c r="O9924" s="12">
        <f t="shared" ca="1" si="700"/>
        <v>1.1210963369123856</v>
      </c>
      <c r="P9924" s="12">
        <f t="shared" ca="1" si="701"/>
        <v>0.27292097036951746</v>
      </c>
      <c r="Q9924" s="11" t="str">
        <f t="shared" ca="1" si="685"/>
        <v>A</v>
      </c>
    </row>
    <row r="9925" spans="9:17" x14ac:dyDescent="0.25">
      <c r="I9925" s="11">
        <v>9924</v>
      </c>
      <c r="J9925" s="11">
        <f t="shared" ca="1" si="698"/>
        <v>0.27615192283253109</v>
      </c>
      <c r="K9925" s="11">
        <f t="shared" ca="1" si="699"/>
        <v>0.33619731385843621</v>
      </c>
      <c r="L9925" s="11" t="str">
        <f t="shared" ca="1" si="684"/>
        <v>H</v>
      </c>
      <c r="M9925" s="11"/>
      <c r="N9925" s="11">
        <v>9924</v>
      </c>
      <c r="O9925" s="12">
        <f t="shared" ca="1" si="700"/>
        <v>2.0476266580966502</v>
      </c>
      <c r="P9925" s="12">
        <f t="shared" ca="1" si="701"/>
        <v>1.0236630333599919</v>
      </c>
      <c r="Q9925" s="11" t="str">
        <f t="shared" ca="1" si="685"/>
        <v>A</v>
      </c>
    </row>
    <row r="9926" spans="9:17" x14ac:dyDescent="0.25">
      <c r="I9926" s="11">
        <v>9925</v>
      </c>
      <c r="J9926" s="11">
        <f t="shared" ca="1" si="698"/>
        <v>0.34571949817421888</v>
      </c>
      <c r="K9926" s="11">
        <f t="shared" ca="1" si="699"/>
        <v>0.21307737333101162</v>
      </c>
      <c r="L9926" s="11" t="str">
        <f t="shared" ca="1" si="684"/>
        <v>A</v>
      </c>
      <c r="M9926" s="11"/>
      <c r="N9926" s="11">
        <v>9925</v>
      </c>
      <c r="O9926" s="12">
        <f t="shared" ca="1" si="700"/>
        <v>0.9313115711577552</v>
      </c>
      <c r="P9926" s="12">
        <f t="shared" ca="1" si="701"/>
        <v>1.3901687294879219</v>
      </c>
      <c r="Q9926" s="11" t="str">
        <f t="shared" ca="1" si="685"/>
        <v>H</v>
      </c>
    </row>
    <row r="9927" spans="9:17" x14ac:dyDescent="0.25">
      <c r="I9927" s="11">
        <v>9926</v>
      </c>
      <c r="J9927" s="11">
        <f t="shared" ca="1" si="698"/>
        <v>2.3438807611049692</v>
      </c>
      <c r="K9927" s="11">
        <f t="shared" ca="1" si="699"/>
        <v>2.3494164935870203</v>
      </c>
      <c r="L9927" s="11" t="str">
        <f t="shared" ca="1" si="684"/>
        <v>H</v>
      </c>
      <c r="M9927" s="11"/>
      <c r="N9927" s="11">
        <v>9926</v>
      </c>
      <c r="O9927" s="12">
        <f t="shared" ca="1" si="700"/>
        <v>1.0302886202942805</v>
      </c>
      <c r="P9927" s="12">
        <f t="shared" ca="1" si="701"/>
        <v>-1.0349871467214777E-2</v>
      </c>
      <c r="Q9927" s="11" t="str">
        <f t="shared" ca="1" si="685"/>
        <v>A</v>
      </c>
    </row>
    <row r="9928" spans="9:17" x14ac:dyDescent="0.25">
      <c r="I9928" s="11">
        <v>9927</v>
      </c>
      <c r="J9928" s="11">
        <f t="shared" ca="1" si="698"/>
        <v>0.28069900723553665</v>
      </c>
      <c r="K9928" s="11">
        <f t="shared" ca="1" si="699"/>
        <v>1.5699465916772637</v>
      </c>
      <c r="L9928" s="11" t="str">
        <f t="shared" ca="1" si="684"/>
        <v>H</v>
      </c>
      <c r="M9928" s="11"/>
      <c r="N9928" s="11">
        <v>9927</v>
      </c>
      <c r="O9928" s="12">
        <f t="shared" ca="1" si="700"/>
        <v>-0.12260483104129438</v>
      </c>
      <c r="P9928" s="12">
        <f t="shared" ca="1" si="701"/>
        <v>1.3544810510493137</v>
      </c>
      <c r="Q9928" s="11" t="str">
        <f t="shared" ca="1" si="685"/>
        <v>H</v>
      </c>
    </row>
    <row r="9929" spans="9:17" x14ac:dyDescent="0.25">
      <c r="I9929" s="11">
        <v>9928</v>
      </c>
      <c r="J9929" s="11">
        <f t="shared" ca="1" si="698"/>
        <v>2.9932228965132865</v>
      </c>
      <c r="K9929" s="11">
        <f t="shared" ca="1" si="699"/>
        <v>0.25544684781578164</v>
      </c>
      <c r="L9929" s="11" t="str">
        <f t="shared" ca="1" si="684"/>
        <v>A</v>
      </c>
      <c r="M9929" s="11"/>
      <c r="N9929" s="11">
        <v>9928</v>
      </c>
      <c r="O9929" s="12">
        <f t="shared" ca="1" si="700"/>
        <v>-0.10637684098092071</v>
      </c>
      <c r="P9929" s="12">
        <f t="shared" ca="1" si="701"/>
        <v>0.8164304579132311</v>
      </c>
      <c r="Q9929" s="11" t="str">
        <f t="shared" ca="1" si="685"/>
        <v>H</v>
      </c>
    </row>
    <row r="9930" spans="9:17" x14ac:dyDescent="0.25">
      <c r="I9930" s="11">
        <v>9929</v>
      </c>
      <c r="J9930" s="11">
        <f t="shared" ca="1" si="698"/>
        <v>1.9011568362817952</v>
      </c>
      <c r="K9930" s="11">
        <f t="shared" ca="1" si="699"/>
        <v>1.2606666077567981</v>
      </c>
      <c r="L9930" s="11" t="str">
        <f t="shared" ca="1" si="684"/>
        <v>A</v>
      </c>
      <c r="M9930" s="11"/>
      <c r="N9930" s="11">
        <v>9929</v>
      </c>
      <c r="O9930" s="12">
        <f t="shared" ca="1" si="700"/>
        <v>0.14496639718065901</v>
      </c>
      <c r="P9930" s="12">
        <f t="shared" ca="1" si="701"/>
        <v>2.1584333911454938</v>
      </c>
      <c r="Q9930" s="11" t="str">
        <f t="shared" ca="1" si="685"/>
        <v>H</v>
      </c>
    </row>
    <row r="9931" spans="9:17" x14ac:dyDescent="0.25">
      <c r="I9931" s="11">
        <v>9930</v>
      </c>
      <c r="J9931" s="11">
        <f t="shared" ca="1" si="698"/>
        <v>2.0562316427669032</v>
      </c>
      <c r="K9931" s="11">
        <f t="shared" ca="1" si="699"/>
        <v>-0.38465917252759274</v>
      </c>
      <c r="L9931" s="11" t="str">
        <f t="shared" ca="1" si="684"/>
        <v>A</v>
      </c>
      <c r="M9931" s="11"/>
      <c r="N9931" s="11">
        <v>9930</v>
      </c>
      <c r="O9931" s="12">
        <f t="shared" ca="1" si="700"/>
        <v>1.0000625250887305</v>
      </c>
      <c r="P9931" s="12">
        <f t="shared" ca="1" si="701"/>
        <v>-4.2110258117527E-3</v>
      </c>
      <c r="Q9931" s="11" t="str">
        <f t="shared" ca="1" si="685"/>
        <v>A</v>
      </c>
    </row>
    <row r="9932" spans="9:17" x14ac:dyDescent="0.25">
      <c r="I9932" s="11">
        <v>9931</v>
      </c>
      <c r="J9932" s="11">
        <f t="shared" ca="1" si="698"/>
        <v>1.6486460601767652</v>
      </c>
      <c r="K9932" s="11">
        <f t="shared" ca="1" si="699"/>
        <v>1.8796149748897562</v>
      </c>
      <c r="L9932" s="11" t="str">
        <f t="shared" ca="1" si="684"/>
        <v>H</v>
      </c>
      <c r="M9932" s="11"/>
      <c r="N9932" s="11">
        <v>9931</v>
      </c>
      <c r="O9932" s="12">
        <f t="shared" ca="1" si="700"/>
        <v>8.3469651823854352E-2</v>
      </c>
      <c r="P9932" s="12">
        <f t="shared" ca="1" si="701"/>
        <v>1.5556135160838283</v>
      </c>
      <c r="Q9932" s="11" t="str">
        <f t="shared" ca="1" si="685"/>
        <v>H</v>
      </c>
    </row>
    <row r="9933" spans="9:17" x14ac:dyDescent="0.25">
      <c r="I9933" s="11">
        <v>9932</v>
      </c>
      <c r="J9933" s="11">
        <f t="shared" ca="1" si="698"/>
        <v>2.7211209651925734</v>
      </c>
      <c r="K9933" s="11">
        <f t="shared" ca="1" si="699"/>
        <v>5.7907681952457235</v>
      </c>
      <c r="L9933" s="11" t="str">
        <f t="shared" ca="1" si="684"/>
        <v>H</v>
      </c>
      <c r="M9933" s="11"/>
      <c r="N9933" s="11">
        <v>9932</v>
      </c>
      <c r="O9933" s="12">
        <f t="shared" ca="1" si="700"/>
        <v>1.9049253683422025</v>
      </c>
      <c r="P9933" s="12">
        <f t="shared" ca="1" si="701"/>
        <v>-0.42598443473339898</v>
      </c>
      <c r="Q9933" s="11" t="str">
        <f t="shared" ca="1" si="685"/>
        <v>A</v>
      </c>
    </row>
    <row r="9934" spans="9:17" x14ac:dyDescent="0.25">
      <c r="I9934" s="11">
        <v>9933</v>
      </c>
      <c r="J9934" s="11">
        <f t="shared" ca="1" si="698"/>
        <v>1.22972874451722</v>
      </c>
      <c r="K9934" s="11">
        <f t="shared" ca="1" si="699"/>
        <v>0.7129914305055276</v>
      </c>
      <c r="L9934" s="11" t="str">
        <f t="shared" ca="1" si="684"/>
        <v>A</v>
      </c>
      <c r="M9934" s="11"/>
      <c r="N9934" s="11">
        <v>9933</v>
      </c>
      <c r="O9934" s="12">
        <f t="shared" ca="1" si="700"/>
        <v>1.4137950924309552</v>
      </c>
      <c r="P9934" s="12">
        <f t="shared" ca="1" si="701"/>
        <v>-0.23025045831172286</v>
      </c>
      <c r="Q9934" s="11" t="str">
        <f t="shared" ca="1" si="685"/>
        <v>A</v>
      </c>
    </row>
    <row r="9935" spans="9:17" x14ac:dyDescent="0.25">
      <c r="I9935" s="11">
        <v>9934</v>
      </c>
      <c r="J9935" s="11">
        <f t="shared" ca="1" si="698"/>
        <v>0.52260792906748388</v>
      </c>
      <c r="K9935" s="11">
        <f t="shared" ca="1" si="699"/>
        <v>1.1852031135225558</v>
      </c>
      <c r="L9935" s="11" t="str">
        <f t="shared" ca="1" si="684"/>
        <v>H</v>
      </c>
      <c r="M9935" s="11"/>
      <c r="N9935" s="11">
        <v>9934</v>
      </c>
      <c r="O9935" s="12">
        <f t="shared" ca="1" si="700"/>
        <v>-2.543363817953832</v>
      </c>
      <c r="P9935" s="12">
        <f t="shared" ca="1" si="701"/>
        <v>1.7374982751424159</v>
      </c>
      <c r="Q9935" s="11" t="str">
        <f t="shared" ca="1" si="685"/>
        <v>H</v>
      </c>
    </row>
    <row r="9936" spans="9:17" x14ac:dyDescent="0.25">
      <c r="I9936" s="11">
        <v>9935</v>
      </c>
      <c r="J9936" s="11">
        <f t="shared" ca="1" si="698"/>
        <v>1.825935834940037</v>
      </c>
      <c r="K9936" s="11">
        <f t="shared" ca="1" si="699"/>
        <v>2.5926515781146251</v>
      </c>
      <c r="L9936" s="11" t="str">
        <f t="shared" ca="1" si="684"/>
        <v>H</v>
      </c>
      <c r="M9936" s="11"/>
      <c r="N9936" s="11">
        <v>9935</v>
      </c>
      <c r="O9936" s="12">
        <f t="shared" ca="1" si="700"/>
        <v>-0.47044395693860552</v>
      </c>
      <c r="P9936" s="12">
        <f t="shared" ca="1" si="701"/>
        <v>2.0069945739839614</v>
      </c>
      <c r="Q9936" s="11" t="str">
        <f t="shared" ca="1" si="685"/>
        <v>H</v>
      </c>
    </row>
    <row r="9937" spans="9:17" x14ac:dyDescent="0.25">
      <c r="I9937" s="11">
        <v>9936</v>
      </c>
      <c r="J9937" s="11">
        <f t="shared" ca="1" si="698"/>
        <v>0.87693116187346898</v>
      </c>
      <c r="K9937" s="11">
        <f t="shared" ca="1" si="699"/>
        <v>0.6971902907611518</v>
      </c>
      <c r="L9937" s="11" t="str">
        <f t="shared" ca="1" si="684"/>
        <v>A</v>
      </c>
      <c r="M9937" s="11"/>
      <c r="N9937" s="11">
        <v>9936</v>
      </c>
      <c r="O9937" s="12">
        <f t="shared" ca="1" si="700"/>
        <v>0.84241432521994131</v>
      </c>
      <c r="P9937" s="12">
        <f t="shared" ca="1" si="701"/>
        <v>-0.75419749941325165</v>
      </c>
      <c r="Q9937" s="11" t="str">
        <f t="shared" ca="1" si="685"/>
        <v>A</v>
      </c>
    </row>
    <row r="9938" spans="9:17" x14ac:dyDescent="0.25">
      <c r="I9938" s="11">
        <v>9937</v>
      </c>
      <c r="J9938" s="11">
        <f t="shared" ca="1" si="698"/>
        <v>0.49536132378861919</v>
      </c>
      <c r="K9938" s="11">
        <f t="shared" ca="1" si="699"/>
        <v>1.8515921557356487</v>
      </c>
      <c r="L9938" s="11" t="str">
        <f t="shared" ca="1" si="684"/>
        <v>H</v>
      </c>
      <c r="M9938" s="11"/>
      <c r="N9938" s="11">
        <v>9937</v>
      </c>
      <c r="O9938" s="12">
        <f t="shared" ca="1" si="700"/>
        <v>1.8086412472702451</v>
      </c>
      <c r="P9938" s="12">
        <f t="shared" ca="1" si="701"/>
        <v>-2.8774110470890744</v>
      </c>
      <c r="Q9938" s="11" t="str">
        <f t="shared" ca="1" si="685"/>
        <v>A</v>
      </c>
    </row>
    <row r="9939" spans="9:17" x14ac:dyDescent="0.25">
      <c r="I9939" s="11">
        <v>9938</v>
      </c>
      <c r="J9939" s="11">
        <f t="shared" ca="1" si="698"/>
        <v>-0.34985105287388174</v>
      </c>
      <c r="K9939" s="11">
        <f t="shared" ca="1" si="699"/>
        <v>1.9027784125913536</v>
      </c>
      <c r="L9939" s="11" t="str">
        <f t="shared" ca="1" si="684"/>
        <v>H</v>
      </c>
      <c r="M9939" s="11"/>
      <c r="N9939" s="11">
        <v>9938</v>
      </c>
      <c r="O9939" s="12">
        <f t="shared" ca="1" si="700"/>
        <v>-2.2453731451389958E-2</v>
      </c>
      <c r="P9939" s="12">
        <f t="shared" ca="1" si="701"/>
        <v>2.7297073433297969</v>
      </c>
      <c r="Q9939" s="11" t="str">
        <f t="shared" ca="1" si="685"/>
        <v>H</v>
      </c>
    </row>
    <row r="9940" spans="9:17" x14ac:dyDescent="0.25">
      <c r="I9940" s="11">
        <v>9939</v>
      </c>
      <c r="J9940" s="11">
        <f t="shared" ca="1" si="698"/>
        <v>1.0462925604708471</v>
      </c>
      <c r="K9940" s="11">
        <f t="shared" ca="1" si="699"/>
        <v>2.1283635530308356</v>
      </c>
      <c r="L9940" s="11" t="str">
        <f t="shared" ca="1" si="684"/>
        <v>H</v>
      </c>
      <c r="M9940" s="11"/>
      <c r="N9940" s="11">
        <v>9939</v>
      </c>
      <c r="O9940" s="12">
        <f t="shared" ca="1" si="700"/>
        <v>-0.69906245188881067</v>
      </c>
      <c r="P9940" s="12">
        <f t="shared" ca="1" si="701"/>
        <v>1.5510880014924422</v>
      </c>
      <c r="Q9940" s="11" t="str">
        <f t="shared" ca="1" si="685"/>
        <v>H</v>
      </c>
    </row>
    <row r="9941" spans="9:17" x14ac:dyDescent="0.25">
      <c r="I9941" s="11">
        <v>9940</v>
      </c>
      <c r="J9941" s="11">
        <f t="shared" ca="1" si="698"/>
        <v>2.3500489077079534</v>
      </c>
      <c r="K9941" s="11">
        <f t="shared" ca="1" si="699"/>
        <v>2.2223943075979786</v>
      </c>
      <c r="L9941" s="11" t="str">
        <f t="shared" ca="1" si="684"/>
        <v>A</v>
      </c>
      <c r="M9941" s="11"/>
      <c r="N9941" s="11">
        <v>9940</v>
      </c>
      <c r="O9941" s="12">
        <f t="shared" ca="1" si="700"/>
        <v>1.7041322754784112</v>
      </c>
      <c r="P9941" s="12">
        <f t="shared" ca="1" si="701"/>
        <v>2.1438369484258821</v>
      </c>
      <c r="Q9941" s="11" t="str">
        <f t="shared" ca="1" si="685"/>
        <v>H</v>
      </c>
    </row>
    <row r="9942" spans="9:17" x14ac:dyDescent="0.25">
      <c r="I9942" s="11">
        <v>9941</v>
      </c>
      <c r="J9942" s="11">
        <f t="shared" ca="1" si="698"/>
        <v>-0.78791256549973621</v>
      </c>
      <c r="K9942" s="11">
        <f t="shared" ca="1" si="699"/>
        <v>3.3167942619012494</v>
      </c>
      <c r="L9942" s="11" t="str">
        <f t="shared" ca="1" si="684"/>
        <v>H</v>
      </c>
      <c r="M9942" s="11"/>
      <c r="N9942" s="11">
        <v>9941</v>
      </c>
      <c r="O9942" s="12">
        <f t="shared" ca="1" si="700"/>
        <v>2.2629657776401864</v>
      </c>
      <c r="P9942" s="12">
        <f t="shared" ca="1" si="701"/>
        <v>-0.12493124622751384</v>
      </c>
      <c r="Q9942" s="11" t="str">
        <f t="shared" ca="1" si="685"/>
        <v>A</v>
      </c>
    </row>
    <row r="9943" spans="9:17" x14ac:dyDescent="0.25">
      <c r="I9943" s="11">
        <v>9942</v>
      </c>
      <c r="J9943" s="11">
        <f t="shared" ca="1" si="698"/>
        <v>4.6840677788248075E-2</v>
      </c>
      <c r="K9943" s="11">
        <f t="shared" ca="1" si="699"/>
        <v>3.0372114808198614</v>
      </c>
      <c r="L9943" s="11" t="str">
        <f t="shared" ca="1" si="684"/>
        <v>H</v>
      </c>
      <c r="M9943" s="11"/>
      <c r="N9943" s="11">
        <v>9942</v>
      </c>
      <c r="O9943" s="12">
        <f t="shared" ca="1" si="700"/>
        <v>2.5436305775516193</v>
      </c>
      <c r="P9943" s="12">
        <f t="shared" ca="1" si="701"/>
        <v>-1.2254646468156145</v>
      </c>
      <c r="Q9943" s="11" t="str">
        <f t="shared" ca="1" si="685"/>
        <v>A</v>
      </c>
    </row>
    <row r="9944" spans="9:17" x14ac:dyDescent="0.25">
      <c r="I9944" s="11">
        <v>9943</v>
      </c>
      <c r="J9944" s="11">
        <f t="shared" ca="1" si="698"/>
        <v>0.14359423801802595</v>
      </c>
      <c r="K9944" s="11">
        <f t="shared" ca="1" si="699"/>
        <v>0.59969551492501449</v>
      </c>
      <c r="L9944" s="11" t="str">
        <f t="shared" ca="1" si="684"/>
        <v>H</v>
      </c>
      <c r="M9944" s="11"/>
      <c r="N9944" s="11">
        <v>9943</v>
      </c>
      <c r="O9944" s="12">
        <f t="shared" ca="1" si="700"/>
        <v>0.21480984500341144</v>
      </c>
      <c r="P9944" s="12">
        <f t="shared" ca="1" si="701"/>
        <v>1.378113653657441</v>
      </c>
      <c r="Q9944" s="11" t="str">
        <f t="shared" ca="1" si="685"/>
        <v>H</v>
      </c>
    </row>
    <row r="9945" spans="9:17" x14ac:dyDescent="0.25">
      <c r="I9945" s="11">
        <v>9944</v>
      </c>
      <c r="J9945" s="11">
        <f t="shared" ca="1" si="698"/>
        <v>2.4200361957556527</v>
      </c>
      <c r="K9945" s="11">
        <f t="shared" ca="1" si="699"/>
        <v>0.36206140913680263</v>
      </c>
      <c r="L9945" s="11" t="str">
        <f t="shared" ca="1" si="684"/>
        <v>A</v>
      </c>
      <c r="M9945" s="11"/>
      <c r="N9945" s="11">
        <v>9944</v>
      </c>
      <c r="O9945" s="12">
        <f t="shared" ca="1" si="700"/>
        <v>1.6945845545395966</v>
      </c>
      <c r="P9945" s="12">
        <f t="shared" ca="1" si="701"/>
        <v>4.9753785908156045E-2</v>
      </c>
      <c r="Q9945" s="11" t="str">
        <f t="shared" ca="1" si="685"/>
        <v>A</v>
      </c>
    </row>
    <row r="9946" spans="9:17" x14ac:dyDescent="0.25">
      <c r="I9946" s="11">
        <v>9945</v>
      </c>
      <c r="J9946" s="11">
        <f t="shared" ca="1" si="698"/>
        <v>2.1964848610539822</v>
      </c>
      <c r="K9946" s="11">
        <f t="shared" ca="1" si="699"/>
        <v>1.683548890217617</v>
      </c>
      <c r="L9946" s="11" t="str">
        <f t="shared" ca="1" si="684"/>
        <v>A</v>
      </c>
      <c r="M9946" s="11"/>
      <c r="N9946" s="11">
        <v>9945</v>
      </c>
      <c r="O9946" s="12">
        <f t="shared" ca="1" si="700"/>
        <v>0.60496525170984949</v>
      </c>
      <c r="P9946" s="12">
        <f t="shared" ca="1" si="701"/>
        <v>1.0753877795411058</v>
      </c>
      <c r="Q9946" s="11" t="str">
        <f t="shared" ca="1" si="685"/>
        <v>H</v>
      </c>
    </row>
    <row r="9947" spans="9:17" x14ac:dyDescent="0.25">
      <c r="I9947" s="11">
        <v>9946</v>
      </c>
      <c r="J9947" s="11">
        <f t="shared" ca="1" si="698"/>
        <v>-0.84884618339491402</v>
      </c>
      <c r="K9947" s="11">
        <f t="shared" ca="1" si="699"/>
        <v>2.2965774976760009</v>
      </c>
      <c r="L9947" s="11" t="str">
        <f t="shared" ref="L9947:L10000" ca="1" si="702">IF(J9947&gt;K9947, "A", IF(J9947=K9947, "T", "H"))</f>
        <v>H</v>
      </c>
      <c r="M9947" s="11"/>
      <c r="N9947" s="11">
        <v>9946</v>
      </c>
      <c r="O9947" s="12">
        <f t="shared" ca="1" si="700"/>
        <v>1.8119139218135578</v>
      </c>
      <c r="P9947" s="12">
        <f t="shared" ca="1" si="701"/>
        <v>2.0187298187604297</v>
      </c>
      <c r="Q9947" s="11" t="str">
        <f t="shared" ref="Q9947:Q10000" ca="1" si="703">IF(O9947&gt;P9947, "A", IF(O9947=P9947, "T", "H"))</f>
        <v>H</v>
      </c>
    </row>
    <row r="9948" spans="9:17" x14ac:dyDescent="0.25">
      <c r="I9948" s="11">
        <v>9947</v>
      </c>
      <c r="J9948" s="11">
        <f t="shared" ca="1" si="698"/>
        <v>-0.64519336291309715</v>
      </c>
      <c r="K9948" s="11">
        <f t="shared" ca="1" si="699"/>
        <v>0.86009438766370683</v>
      </c>
      <c r="L9948" s="11" t="str">
        <f t="shared" ca="1" si="702"/>
        <v>H</v>
      </c>
      <c r="M9948" s="11"/>
      <c r="N9948" s="11">
        <v>9947</v>
      </c>
      <c r="O9948" s="12">
        <f t="shared" ca="1" si="700"/>
        <v>-1.2383853022333393</v>
      </c>
      <c r="P9948" s="12">
        <f t="shared" ca="1" si="701"/>
        <v>2.4905498166282891</v>
      </c>
      <c r="Q9948" s="11" t="str">
        <f t="shared" ca="1" si="703"/>
        <v>H</v>
      </c>
    </row>
    <row r="9949" spans="9:17" x14ac:dyDescent="0.25">
      <c r="I9949" s="11">
        <v>9948</v>
      </c>
      <c r="J9949" s="11">
        <f t="shared" ca="1" si="698"/>
        <v>1.6854091422752786</v>
      </c>
      <c r="K9949" s="11">
        <f t="shared" ca="1" si="699"/>
        <v>2.4297542537169443</v>
      </c>
      <c r="L9949" s="11" t="str">
        <f t="shared" ca="1" si="702"/>
        <v>H</v>
      </c>
      <c r="M9949" s="11"/>
      <c r="N9949" s="11">
        <v>9948</v>
      </c>
      <c r="O9949" s="12">
        <f t="shared" ca="1" si="700"/>
        <v>9.5366446958773554E-2</v>
      </c>
      <c r="P9949" s="12">
        <f t="shared" ca="1" si="701"/>
        <v>-0.31321351051311841</v>
      </c>
      <c r="Q9949" s="11" t="str">
        <f t="shared" ca="1" si="703"/>
        <v>A</v>
      </c>
    </row>
    <row r="9950" spans="9:17" x14ac:dyDescent="0.25">
      <c r="I9950" s="11">
        <v>9949</v>
      </c>
      <c r="J9950" s="11">
        <f t="shared" ca="1" si="698"/>
        <v>0.99498612849073986</v>
      </c>
      <c r="K9950" s="11">
        <f t="shared" ca="1" si="699"/>
        <v>4.215053106070493</v>
      </c>
      <c r="L9950" s="11" t="str">
        <f t="shared" ca="1" si="702"/>
        <v>H</v>
      </c>
      <c r="M9950" s="11"/>
      <c r="N9950" s="11">
        <v>9949</v>
      </c>
      <c r="O9950" s="12">
        <f t="shared" ca="1" si="700"/>
        <v>0.83668193016657089</v>
      </c>
      <c r="P9950" s="12">
        <f t="shared" ca="1" si="701"/>
        <v>1.9408951299264248</v>
      </c>
      <c r="Q9950" s="11" t="str">
        <f t="shared" ca="1" si="703"/>
        <v>H</v>
      </c>
    </row>
    <row r="9951" spans="9:17" x14ac:dyDescent="0.25">
      <c r="I9951" s="11">
        <v>9950</v>
      </c>
      <c r="J9951" s="11">
        <f t="shared" ca="1" si="698"/>
        <v>0.17602001266219758</v>
      </c>
      <c r="K9951" s="11">
        <f t="shared" ca="1" si="699"/>
        <v>2.8006137121392092</v>
      </c>
      <c r="L9951" s="11" t="str">
        <f t="shared" ca="1" si="702"/>
        <v>H</v>
      </c>
      <c r="M9951" s="11"/>
      <c r="N9951" s="11">
        <v>9950</v>
      </c>
      <c r="O9951" s="12">
        <f t="shared" ca="1" si="700"/>
        <v>0.71236468307508638</v>
      </c>
      <c r="P9951" s="12">
        <f t="shared" ca="1" si="701"/>
        <v>-0.1512875824264559</v>
      </c>
      <c r="Q9951" s="11" t="str">
        <f t="shared" ca="1" si="703"/>
        <v>A</v>
      </c>
    </row>
    <row r="9952" spans="9:17" x14ac:dyDescent="0.25">
      <c r="I9952" s="11">
        <v>9951</v>
      </c>
      <c r="J9952" s="11">
        <f t="shared" ca="1" si="698"/>
        <v>0.87873176700097966</v>
      </c>
      <c r="K9952" s="11">
        <f t="shared" ca="1" si="699"/>
        <v>1.3506066342685097</v>
      </c>
      <c r="L9952" s="11" t="str">
        <f t="shared" ca="1" si="702"/>
        <v>H</v>
      </c>
      <c r="M9952" s="11"/>
      <c r="N9952" s="11">
        <v>9951</v>
      </c>
      <c r="O9952" s="12">
        <f t="shared" ca="1" si="700"/>
        <v>0.18089114288688207</v>
      </c>
      <c r="P9952" s="12">
        <f t="shared" ca="1" si="701"/>
        <v>1.6502786826374631</v>
      </c>
      <c r="Q9952" s="11" t="str">
        <f t="shared" ca="1" si="703"/>
        <v>H</v>
      </c>
    </row>
    <row r="9953" spans="9:17" x14ac:dyDescent="0.25">
      <c r="I9953" s="11">
        <v>9952</v>
      </c>
      <c r="J9953" s="11">
        <f t="shared" ca="1" si="698"/>
        <v>2.6298835910019371</v>
      </c>
      <c r="K9953" s="11">
        <f t="shared" ca="1" si="699"/>
        <v>0.75137074477572674</v>
      </c>
      <c r="L9953" s="11" t="str">
        <f t="shared" ca="1" si="702"/>
        <v>A</v>
      </c>
      <c r="M9953" s="11"/>
      <c r="N9953" s="11">
        <v>9952</v>
      </c>
      <c r="O9953" s="12">
        <f t="shared" ca="1" si="700"/>
        <v>0.63488843528683647</v>
      </c>
      <c r="P9953" s="12">
        <f t="shared" ca="1" si="701"/>
        <v>3.226331308227115E-2</v>
      </c>
      <c r="Q9953" s="11" t="str">
        <f t="shared" ca="1" si="703"/>
        <v>A</v>
      </c>
    </row>
    <row r="9954" spans="9:17" x14ac:dyDescent="0.25">
      <c r="I9954" s="11">
        <v>9953</v>
      </c>
      <c r="J9954" s="11">
        <f t="shared" ca="1" si="698"/>
        <v>1.7593384108528451</v>
      </c>
      <c r="K9954" s="11">
        <f t="shared" ca="1" si="699"/>
        <v>1.2827705355447794</v>
      </c>
      <c r="L9954" s="11" t="str">
        <f t="shared" ca="1" si="702"/>
        <v>A</v>
      </c>
      <c r="M9954" s="11"/>
      <c r="N9954" s="11">
        <v>9953</v>
      </c>
      <c r="O9954" s="12">
        <f t="shared" ca="1" si="700"/>
        <v>2.8377903243422127</v>
      </c>
      <c r="P9954" s="12">
        <f t="shared" ca="1" si="701"/>
        <v>3.0881050930143177</v>
      </c>
      <c r="Q9954" s="11" t="str">
        <f t="shared" ca="1" si="703"/>
        <v>H</v>
      </c>
    </row>
    <row r="9955" spans="9:17" x14ac:dyDescent="0.25">
      <c r="I9955" s="11">
        <v>9954</v>
      </c>
      <c r="J9955" s="11">
        <f t="shared" ca="1" si="698"/>
        <v>-0.49193008266990057</v>
      </c>
      <c r="K9955" s="11">
        <f t="shared" ca="1" si="699"/>
        <v>2.4723211523182651</v>
      </c>
      <c r="L9955" s="11" t="str">
        <f t="shared" ca="1" si="702"/>
        <v>H</v>
      </c>
      <c r="M9955" s="11"/>
      <c r="N9955" s="11">
        <v>9954</v>
      </c>
      <c r="O9955" s="12">
        <f t="shared" ca="1" si="700"/>
        <v>1.1807969232591513</v>
      </c>
      <c r="P9955" s="12">
        <f t="shared" ca="1" si="701"/>
        <v>1.4105830111039865</v>
      </c>
      <c r="Q9955" s="11" t="str">
        <f t="shared" ca="1" si="703"/>
        <v>H</v>
      </c>
    </row>
    <row r="9956" spans="9:17" x14ac:dyDescent="0.25">
      <c r="I9956" s="11">
        <v>9955</v>
      </c>
      <c r="J9956" s="11">
        <f t="shared" ca="1" si="698"/>
        <v>2.4150405478099701</v>
      </c>
      <c r="K9956" s="11">
        <f t="shared" ca="1" si="699"/>
        <v>2.1400099305379037</v>
      </c>
      <c r="L9956" s="11" t="str">
        <f t="shared" ca="1" si="702"/>
        <v>A</v>
      </c>
      <c r="M9956" s="11"/>
      <c r="N9956" s="11">
        <v>9955</v>
      </c>
      <c r="O9956" s="12">
        <f t="shared" ca="1" si="700"/>
        <v>1.8297348993280937</v>
      </c>
      <c r="P9956" s="12">
        <f t="shared" ca="1" si="701"/>
        <v>-0.38036160394451879</v>
      </c>
      <c r="Q9956" s="11" t="str">
        <f t="shared" ca="1" si="703"/>
        <v>A</v>
      </c>
    </row>
    <row r="9957" spans="9:17" x14ac:dyDescent="0.25">
      <c r="I9957" s="11">
        <v>9956</v>
      </c>
      <c r="J9957" s="11">
        <f t="shared" ca="1" si="698"/>
        <v>-0.40650700764718295</v>
      </c>
      <c r="K9957" s="11">
        <f t="shared" ca="1" si="699"/>
        <v>3.0742509448968267</v>
      </c>
      <c r="L9957" s="11" t="str">
        <f t="shared" ca="1" si="702"/>
        <v>H</v>
      </c>
      <c r="M9957" s="11"/>
      <c r="N9957" s="11">
        <v>9956</v>
      </c>
      <c r="O9957" s="12">
        <f t="shared" ca="1" si="700"/>
        <v>0.71112227939791273</v>
      </c>
      <c r="P9957" s="12">
        <f t="shared" ca="1" si="701"/>
        <v>0.51127930861737059</v>
      </c>
      <c r="Q9957" s="11" t="str">
        <f t="shared" ca="1" si="703"/>
        <v>A</v>
      </c>
    </row>
    <row r="9958" spans="9:17" x14ac:dyDescent="0.25">
      <c r="I9958" s="11">
        <v>9957</v>
      </c>
      <c r="J9958" s="11">
        <f t="shared" ca="1" si="698"/>
        <v>1.6597747643585765</v>
      </c>
      <c r="K9958" s="11">
        <f t="shared" ca="1" si="699"/>
        <v>2.5836135343084763</v>
      </c>
      <c r="L9958" s="11" t="str">
        <f t="shared" ca="1" si="702"/>
        <v>H</v>
      </c>
      <c r="M9958" s="11"/>
      <c r="N9958" s="11">
        <v>9957</v>
      </c>
      <c r="O9958" s="12">
        <f t="shared" ca="1" si="700"/>
        <v>0.46343923956807714</v>
      </c>
      <c r="P9958" s="12">
        <f t="shared" ca="1" si="701"/>
        <v>0.75222880039654694</v>
      </c>
      <c r="Q9958" s="11" t="str">
        <f t="shared" ca="1" si="703"/>
        <v>H</v>
      </c>
    </row>
    <row r="9959" spans="9:17" x14ac:dyDescent="0.25">
      <c r="I9959" s="11">
        <v>9958</v>
      </c>
      <c r="J9959" s="11">
        <f t="shared" ca="1" si="698"/>
        <v>0.22649958164511819</v>
      </c>
      <c r="K9959" s="11">
        <f t="shared" ca="1" si="699"/>
        <v>1.7914861085844318</v>
      </c>
      <c r="L9959" s="11" t="str">
        <f t="shared" ca="1" si="702"/>
        <v>H</v>
      </c>
      <c r="M9959" s="11"/>
      <c r="N9959" s="11">
        <v>9958</v>
      </c>
      <c r="O9959" s="12">
        <f t="shared" ca="1" si="700"/>
        <v>2.2940215478165635</v>
      </c>
      <c r="P9959" s="12">
        <f t="shared" ca="1" si="701"/>
        <v>6.7445825654351976E-2</v>
      </c>
      <c r="Q9959" s="11" t="str">
        <f t="shared" ca="1" si="703"/>
        <v>A</v>
      </c>
    </row>
    <row r="9960" spans="9:17" x14ac:dyDescent="0.25">
      <c r="I9960" s="11">
        <v>9959</v>
      </c>
      <c r="J9960" s="11">
        <f t="shared" ca="1" si="698"/>
        <v>1.5814871784079978</v>
      </c>
      <c r="K9960" s="11">
        <f t="shared" ca="1" si="699"/>
        <v>3.7376590168694737</v>
      </c>
      <c r="L9960" s="11" t="str">
        <f t="shared" ca="1" si="702"/>
        <v>H</v>
      </c>
      <c r="M9960" s="11"/>
      <c r="N9960" s="11">
        <v>9959</v>
      </c>
      <c r="O9960" s="12">
        <f t="shared" ca="1" si="700"/>
        <v>-1.2496675613611943</v>
      </c>
      <c r="P9960" s="12">
        <f t="shared" ca="1" si="701"/>
        <v>1.7897975357345732</v>
      </c>
      <c r="Q9960" s="11" t="str">
        <f t="shared" ca="1" si="703"/>
        <v>H</v>
      </c>
    </row>
    <row r="9961" spans="9:17" x14ac:dyDescent="0.25">
      <c r="I9961" s="11">
        <v>9960</v>
      </c>
      <c r="J9961" s="11">
        <f t="shared" ca="1" si="698"/>
        <v>0.27217883077859995</v>
      </c>
      <c r="K9961" s="11">
        <f t="shared" ca="1" si="699"/>
        <v>2.61971563842578</v>
      </c>
      <c r="L9961" s="11" t="str">
        <f t="shared" ca="1" si="702"/>
        <v>H</v>
      </c>
      <c r="M9961" s="11"/>
      <c r="N9961" s="11">
        <v>9960</v>
      </c>
      <c r="O9961" s="12">
        <f t="shared" ca="1" si="700"/>
        <v>-0.95315432125808197</v>
      </c>
      <c r="P9961" s="12">
        <f t="shared" ca="1" si="701"/>
        <v>2.1238349463385666</v>
      </c>
      <c r="Q9961" s="11" t="str">
        <f t="shared" ca="1" si="703"/>
        <v>H</v>
      </c>
    </row>
    <row r="9962" spans="9:17" x14ac:dyDescent="0.25">
      <c r="I9962" s="11">
        <v>9961</v>
      </c>
      <c r="J9962" s="11">
        <f t="shared" ca="1" si="698"/>
        <v>0.54073677745079762</v>
      </c>
      <c r="K9962" s="11">
        <f t="shared" ca="1" si="699"/>
        <v>0.55730649784182296</v>
      </c>
      <c r="L9962" s="11" t="str">
        <f t="shared" ca="1" si="702"/>
        <v>H</v>
      </c>
      <c r="M9962" s="11"/>
      <c r="N9962" s="11">
        <v>9961</v>
      </c>
      <c r="O9962" s="12">
        <f t="shared" ca="1" si="700"/>
        <v>0.66383080897916313</v>
      </c>
      <c r="P9962" s="12">
        <f t="shared" ca="1" si="701"/>
        <v>-0.28944886098512868</v>
      </c>
      <c r="Q9962" s="11" t="str">
        <f t="shared" ca="1" si="703"/>
        <v>A</v>
      </c>
    </row>
    <row r="9963" spans="9:17" x14ac:dyDescent="0.25">
      <c r="I9963" s="11">
        <v>9962</v>
      </c>
      <c r="J9963" s="11">
        <f t="shared" ca="1" si="698"/>
        <v>-0.66989226279746694</v>
      </c>
      <c r="K9963" s="11">
        <f t="shared" ca="1" si="699"/>
        <v>0.7584633919885837</v>
      </c>
      <c r="L9963" s="11" t="str">
        <f t="shared" ca="1" si="702"/>
        <v>H</v>
      </c>
      <c r="M9963" s="11"/>
      <c r="N9963" s="11">
        <v>9962</v>
      </c>
      <c r="O9963" s="12">
        <f t="shared" ca="1" si="700"/>
        <v>1.8315321944574472</v>
      </c>
      <c r="P9963" s="12">
        <f t="shared" ca="1" si="701"/>
        <v>1.519184584211126</v>
      </c>
      <c r="Q9963" s="11" t="str">
        <f t="shared" ca="1" si="703"/>
        <v>A</v>
      </c>
    </row>
    <row r="9964" spans="9:17" x14ac:dyDescent="0.25">
      <c r="I9964" s="11">
        <v>9963</v>
      </c>
      <c r="J9964" s="11">
        <f t="shared" ca="1" si="698"/>
        <v>0.98538454694160049</v>
      </c>
      <c r="K9964" s="11">
        <f t="shared" ca="1" si="699"/>
        <v>1.5952383962944481</v>
      </c>
      <c r="L9964" s="11" t="str">
        <f t="shared" ca="1" si="702"/>
        <v>H</v>
      </c>
      <c r="M9964" s="11"/>
      <c r="N9964" s="11">
        <v>9963</v>
      </c>
      <c r="O9964" s="12">
        <f t="shared" ca="1" si="700"/>
        <v>-0.47740032212133543</v>
      </c>
      <c r="P9964" s="12">
        <f t="shared" ca="1" si="701"/>
        <v>0.94563904128695264</v>
      </c>
      <c r="Q9964" s="11" t="str">
        <f t="shared" ca="1" si="703"/>
        <v>H</v>
      </c>
    </row>
    <row r="9965" spans="9:17" x14ac:dyDescent="0.25">
      <c r="I9965" s="11">
        <v>9964</v>
      </c>
      <c r="J9965" s="11">
        <f t="shared" ca="1" si="698"/>
        <v>1.2555324036627171</v>
      </c>
      <c r="K9965" s="11">
        <f t="shared" ca="1" si="699"/>
        <v>3.1346119262937959</v>
      </c>
      <c r="L9965" s="11" t="str">
        <f t="shared" ca="1" si="702"/>
        <v>H</v>
      </c>
      <c r="M9965" s="11"/>
      <c r="N9965" s="11">
        <v>9964</v>
      </c>
      <c r="O9965" s="12">
        <f t="shared" ca="1" si="700"/>
        <v>0.41473139922186036</v>
      </c>
      <c r="P9965" s="12">
        <f t="shared" ca="1" si="701"/>
        <v>1.7706356788958475</v>
      </c>
      <c r="Q9965" s="11" t="str">
        <f t="shared" ca="1" si="703"/>
        <v>H</v>
      </c>
    </row>
    <row r="9966" spans="9:17" x14ac:dyDescent="0.25">
      <c r="I9966" s="11">
        <v>9965</v>
      </c>
      <c r="J9966" s="11">
        <f t="shared" ca="1" si="698"/>
        <v>0.58014161165465739</v>
      </c>
      <c r="K9966" s="11">
        <f t="shared" ca="1" si="699"/>
        <v>0.99147128450443422</v>
      </c>
      <c r="L9966" s="11" t="str">
        <f t="shared" ca="1" si="702"/>
        <v>H</v>
      </c>
      <c r="M9966" s="11"/>
      <c r="N9966" s="11">
        <v>9965</v>
      </c>
      <c r="O9966" s="12">
        <f t="shared" ca="1" si="700"/>
        <v>-0.75132492128633532</v>
      </c>
      <c r="P9966" s="12">
        <f t="shared" ca="1" si="701"/>
        <v>1.1869021045041812</v>
      </c>
      <c r="Q9966" s="11" t="str">
        <f t="shared" ca="1" si="703"/>
        <v>H</v>
      </c>
    </row>
    <row r="9967" spans="9:17" x14ac:dyDescent="0.25">
      <c r="I9967" s="11">
        <v>9966</v>
      </c>
      <c r="J9967" s="11">
        <f t="shared" ca="1" si="698"/>
        <v>1.5309071882011334</v>
      </c>
      <c r="K9967" s="11">
        <f t="shared" ca="1" si="699"/>
        <v>1.3465043159105727</v>
      </c>
      <c r="L9967" s="11" t="str">
        <f t="shared" ca="1" si="702"/>
        <v>A</v>
      </c>
      <c r="M9967" s="11"/>
      <c r="N9967" s="11">
        <v>9966</v>
      </c>
      <c r="O9967" s="12">
        <f t="shared" ca="1" si="700"/>
        <v>0.6800927443826511</v>
      </c>
      <c r="P9967" s="12">
        <f t="shared" ca="1" si="701"/>
        <v>0.79555867200011132</v>
      </c>
      <c r="Q9967" s="11" t="str">
        <f t="shared" ca="1" si="703"/>
        <v>H</v>
      </c>
    </row>
    <row r="9968" spans="9:17" x14ac:dyDescent="0.25">
      <c r="I9968" s="11">
        <v>9967</v>
      </c>
      <c r="J9968" s="11">
        <f t="shared" ca="1" si="698"/>
        <v>1.5406272867448119</v>
      </c>
      <c r="K9968" s="11">
        <f t="shared" ca="1" si="699"/>
        <v>0.23150924626498748</v>
      </c>
      <c r="L9968" s="11" t="str">
        <f t="shared" ca="1" si="702"/>
        <v>A</v>
      </c>
      <c r="M9968" s="11"/>
      <c r="N9968" s="11">
        <v>9967</v>
      </c>
      <c r="O9968" s="12">
        <f t="shared" ca="1" si="700"/>
        <v>-7.6865359542275913E-2</v>
      </c>
      <c r="P9968" s="12">
        <f t="shared" ca="1" si="701"/>
        <v>-2.1261782007717094</v>
      </c>
      <c r="Q9968" s="11" t="str">
        <f t="shared" ca="1" si="703"/>
        <v>A</v>
      </c>
    </row>
    <row r="9969" spans="9:17" x14ac:dyDescent="0.25">
      <c r="I9969" s="11">
        <v>9968</v>
      </c>
      <c r="J9969" s="11">
        <f t="shared" ca="1" si="698"/>
        <v>-1.3527390341817007</v>
      </c>
      <c r="K9969" s="11">
        <f t="shared" ca="1" si="699"/>
        <v>2.3804131949156813</v>
      </c>
      <c r="L9969" s="11" t="str">
        <f t="shared" ca="1" si="702"/>
        <v>H</v>
      </c>
      <c r="M9969" s="11"/>
      <c r="N9969" s="11">
        <v>9968</v>
      </c>
      <c r="O9969" s="12">
        <f t="shared" ca="1" si="700"/>
        <v>-7.8195271261197741E-3</v>
      </c>
      <c r="P9969" s="12">
        <f t="shared" ca="1" si="701"/>
        <v>2.0260115749000107</v>
      </c>
      <c r="Q9969" s="11" t="str">
        <f t="shared" ca="1" si="703"/>
        <v>H</v>
      </c>
    </row>
    <row r="9970" spans="9:17" x14ac:dyDescent="0.25">
      <c r="I9970" s="11">
        <v>9969</v>
      </c>
      <c r="J9970" s="11">
        <f t="shared" ca="1" si="698"/>
        <v>2.4207412022110062</v>
      </c>
      <c r="K9970" s="11">
        <f t="shared" ca="1" si="699"/>
        <v>3.3071324446502546</v>
      </c>
      <c r="L9970" s="11" t="str">
        <f t="shared" ca="1" si="702"/>
        <v>H</v>
      </c>
      <c r="M9970" s="11"/>
      <c r="N9970" s="11">
        <v>9969</v>
      </c>
      <c r="O9970" s="12">
        <f t="shared" ca="1" si="700"/>
        <v>0.67432189653923469</v>
      </c>
      <c r="P9970" s="12">
        <f t="shared" ca="1" si="701"/>
        <v>3.3149349277714375</v>
      </c>
      <c r="Q9970" s="11" t="str">
        <f t="shared" ca="1" si="703"/>
        <v>H</v>
      </c>
    </row>
    <row r="9971" spans="9:17" x14ac:dyDescent="0.25">
      <c r="I9971" s="11">
        <v>9970</v>
      </c>
      <c r="J9971" s="11">
        <f t="shared" ca="1" si="698"/>
        <v>1.2496315418932991</v>
      </c>
      <c r="K9971" s="11">
        <f t="shared" ca="1" si="699"/>
        <v>2.7470022801225245</v>
      </c>
      <c r="L9971" s="11" t="str">
        <f t="shared" ca="1" si="702"/>
        <v>H</v>
      </c>
      <c r="M9971" s="11"/>
      <c r="N9971" s="11">
        <v>9970</v>
      </c>
      <c r="O9971" s="12">
        <f t="shared" ca="1" si="700"/>
        <v>1.7203448013627927</v>
      </c>
      <c r="P9971" s="12">
        <f t="shared" ca="1" si="701"/>
        <v>0.94466587861959916</v>
      </c>
      <c r="Q9971" s="11" t="str">
        <f t="shared" ca="1" si="703"/>
        <v>A</v>
      </c>
    </row>
    <row r="9972" spans="9:17" x14ac:dyDescent="0.25">
      <c r="I9972" s="11">
        <v>9971</v>
      </c>
      <c r="J9972" s="11">
        <f t="shared" ca="1" si="698"/>
        <v>2.0878359248829321</v>
      </c>
      <c r="K9972" s="11">
        <f t="shared" ca="1" si="699"/>
        <v>3.4550510806564843</v>
      </c>
      <c r="L9972" s="11" t="str">
        <f t="shared" ca="1" si="702"/>
        <v>H</v>
      </c>
      <c r="M9972" s="11"/>
      <c r="N9972" s="11">
        <v>9971</v>
      </c>
      <c r="O9972" s="12">
        <f t="shared" ca="1" si="700"/>
        <v>1.0983577686539501</v>
      </c>
      <c r="P9972" s="12">
        <f t="shared" ca="1" si="701"/>
        <v>-0.31340111207398369</v>
      </c>
      <c r="Q9972" s="11" t="str">
        <f t="shared" ca="1" si="703"/>
        <v>A</v>
      </c>
    </row>
    <row r="9973" spans="9:17" x14ac:dyDescent="0.25">
      <c r="I9973" s="11">
        <v>9972</v>
      </c>
      <c r="J9973" s="11">
        <f t="shared" ca="1" si="698"/>
        <v>0.5666141914392766</v>
      </c>
      <c r="K9973" s="11">
        <f t="shared" ca="1" si="699"/>
        <v>1.5956614926739769</v>
      </c>
      <c r="L9973" s="11" t="str">
        <f t="shared" ca="1" si="702"/>
        <v>H</v>
      </c>
      <c r="M9973" s="11"/>
      <c r="N9973" s="11">
        <v>9972</v>
      </c>
      <c r="O9973" s="12">
        <f t="shared" ca="1" si="700"/>
        <v>0.69058303626631168</v>
      </c>
      <c r="P9973" s="12">
        <f t="shared" ca="1" si="701"/>
        <v>2.9099365318381709</v>
      </c>
      <c r="Q9973" s="11" t="str">
        <f t="shared" ca="1" si="703"/>
        <v>H</v>
      </c>
    </row>
    <row r="9974" spans="9:17" x14ac:dyDescent="0.25">
      <c r="I9974" s="11">
        <v>9973</v>
      </c>
      <c r="J9974" s="11">
        <f t="shared" ca="1" si="698"/>
        <v>0.35013134536618262</v>
      </c>
      <c r="K9974" s="11">
        <f t="shared" ca="1" si="699"/>
        <v>2.5851052615611922</v>
      </c>
      <c r="L9974" s="11" t="str">
        <f t="shared" ca="1" si="702"/>
        <v>H</v>
      </c>
      <c r="M9974" s="11"/>
      <c r="N9974" s="11">
        <v>9973</v>
      </c>
      <c r="O9974" s="12">
        <f t="shared" ca="1" si="700"/>
        <v>-0.51461430824333676</v>
      </c>
      <c r="P9974" s="12">
        <f t="shared" ca="1" si="701"/>
        <v>1.075458499032919</v>
      </c>
      <c r="Q9974" s="11" t="str">
        <f t="shared" ca="1" si="703"/>
        <v>H</v>
      </c>
    </row>
    <row r="9975" spans="9:17" x14ac:dyDescent="0.25">
      <c r="I9975" s="11">
        <v>9974</v>
      </c>
      <c r="J9975" s="11">
        <f t="shared" ca="1" si="698"/>
        <v>2.0689526096051658</v>
      </c>
      <c r="K9975" s="11">
        <f t="shared" ca="1" si="699"/>
        <v>0.32656687005466245</v>
      </c>
      <c r="L9975" s="11" t="str">
        <f t="shared" ca="1" si="702"/>
        <v>A</v>
      </c>
      <c r="M9975" s="11"/>
      <c r="N9975" s="11">
        <v>9974</v>
      </c>
      <c r="O9975" s="12">
        <f t="shared" ca="1" si="700"/>
        <v>0.69402814934637702</v>
      </c>
      <c r="P9975" s="12">
        <f t="shared" ca="1" si="701"/>
        <v>1.6647869746619217</v>
      </c>
      <c r="Q9975" s="11" t="str">
        <f t="shared" ca="1" si="703"/>
        <v>H</v>
      </c>
    </row>
    <row r="9976" spans="9:17" x14ac:dyDescent="0.25">
      <c r="I9976" s="11">
        <v>9975</v>
      </c>
      <c r="J9976" s="11">
        <f t="shared" ca="1" si="698"/>
        <v>0.65462481499543401</v>
      </c>
      <c r="K9976" s="11">
        <f t="shared" ca="1" si="699"/>
        <v>3.3032308607842058</v>
      </c>
      <c r="L9976" s="11" t="str">
        <f t="shared" ca="1" si="702"/>
        <v>H</v>
      </c>
      <c r="M9976" s="11"/>
      <c r="N9976" s="11">
        <v>9975</v>
      </c>
      <c r="O9976" s="12">
        <f t="shared" ca="1" si="700"/>
        <v>0.66345988035067038</v>
      </c>
      <c r="P9976" s="12">
        <f t="shared" ca="1" si="701"/>
        <v>2.1547717937410331</v>
      </c>
      <c r="Q9976" s="11" t="str">
        <f t="shared" ca="1" si="703"/>
        <v>H</v>
      </c>
    </row>
    <row r="9977" spans="9:17" x14ac:dyDescent="0.25">
      <c r="I9977" s="11">
        <v>9976</v>
      </c>
      <c r="J9977" s="11">
        <f t="shared" ca="1" si="698"/>
        <v>-0.57566516966000802</v>
      </c>
      <c r="K9977" s="11">
        <f t="shared" ca="1" si="699"/>
        <v>1.7733828447249411</v>
      </c>
      <c r="L9977" s="11" t="str">
        <f t="shared" ca="1" si="702"/>
        <v>H</v>
      </c>
      <c r="M9977" s="11"/>
      <c r="N9977" s="11">
        <v>9976</v>
      </c>
      <c r="O9977" s="12">
        <f t="shared" ca="1" si="700"/>
        <v>3.1405767363837767E-2</v>
      </c>
      <c r="P9977" s="12">
        <f t="shared" ca="1" si="701"/>
        <v>-1.0219703835299985</v>
      </c>
      <c r="Q9977" s="11" t="str">
        <f t="shared" ca="1" si="703"/>
        <v>A</v>
      </c>
    </row>
    <row r="9978" spans="9:17" x14ac:dyDescent="0.25">
      <c r="I9978" s="11">
        <v>9977</v>
      </c>
      <c r="J9978" s="11">
        <f t="shared" ca="1" si="698"/>
        <v>-0.61374274110191374</v>
      </c>
      <c r="K9978" s="11">
        <f t="shared" ca="1" si="699"/>
        <v>3.5632412238200075</v>
      </c>
      <c r="L9978" s="11" t="str">
        <f t="shared" ca="1" si="702"/>
        <v>H</v>
      </c>
      <c r="M9978" s="11"/>
      <c r="N9978" s="11">
        <v>9977</v>
      </c>
      <c r="O9978" s="12">
        <f t="shared" ca="1" si="700"/>
        <v>-0.30483792299568868</v>
      </c>
      <c r="P9978" s="12">
        <f t="shared" ca="1" si="701"/>
        <v>1.1607797415402585</v>
      </c>
      <c r="Q9978" s="11" t="str">
        <f t="shared" ca="1" si="703"/>
        <v>H</v>
      </c>
    </row>
    <row r="9979" spans="9:17" x14ac:dyDescent="0.25">
      <c r="I9979" s="11">
        <v>9978</v>
      </c>
      <c r="J9979" s="11">
        <f t="shared" ca="1" si="698"/>
        <v>1.7652211335254699</v>
      </c>
      <c r="K9979" s="11">
        <f t="shared" ca="1" si="699"/>
        <v>4.2782912124388215</v>
      </c>
      <c r="L9979" s="11" t="str">
        <f t="shared" ca="1" si="702"/>
        <v>H</v>
      </c>
      <c r="M9979" s="11"/>
      <c r="N9979" s="11">
        <v>9978</v>
      </c>
      <c r="O9979" s="12">
        <f t="shared" ca="1" si="700"/>
        <v>0.31849883994906458</v>
      </c>
      <c r="P9979" s="12">
        <f t="shared" ca="1" si="701"/>
        <v>3.9156036221112358</v>
      </c>
      <c r="Q9979" s="11" t="str">
        <f t="shared" ca="1" si="703"/>
        <v>H</v>
      </c>
    </row>
    <row r="9980" spans="9:17" x14ac:dyDescent="0.25">
      <c r="I9980" s="11">
        <v>9979</v>
      </c>
      <c r="J9980" s="11">
        <f t="shared" ca="1" si="698"/>
        <v>1.7734548971280488</v>
      </c>
      <c r="K9980" s="11">
        <f t="shared" ca="1" si="699"/>
        <v>2.8636413696311163</v>
      </c>
      <c r="L9980" s="11" t="str">
        <f t="shared" ca="1" si="702"/>
        <v>H</v>
      </c>
      <c r="M9980" s="11"/>
      <c r="N9980" s="11">
        <v>9979</v>
      </c>
      <c r="O9980" s="12">
        <f t="shared" ca="1" si="700"/>
        <v>0.29005956811308364</v>
      </c>
      <c r="P9980" s="12">
        <f t="shared" ca="1" si="701"/>
        <v>-0.31965426723395485</v>
      </c>
      <c r="Q9980" s="11" t="str">
        <f t="shared" ca="1" si="703"/>
        <v>A</v>
      </c>
    </row>
    <row r="9981" spans="9:17" x14ac:dyDescent="0.25">
      <c r="I9981" s="11">
        <v>9980</v>
      </c>
      <c r="J9981" s="11">
        <f t="shared" ca="1" si="698"/>
        <v>2.1609271142119577</v>
      </c>
      <c r="K9981" s="11">
        <f t="shared" ca="1" si="699"/>
        <v>2.7727441066369103</v>
      </c>
      <c r="L9981" s="11" t="str">
        <f t="shared" ca="1" si="702"/>
        <v>H</v>
      </c>
      <c r="M9981" s="11"/>
      <c r="N9981" s="11">
        <v>9980</v>
      </c>
      <c r="O9981" s="12">
        <f t="shared" ca="1" si="700"/>
        <v>-0.68282186624646557</v>
      </c>
      <c r="P9981" s="12">
        <f t="shared" ca="1" si="701"/>
        <v>2.1400005810707903</v>
      </c>
      <c r="Q9981" s="11" t="str">
        <f t="shared" ca="1" si="703"/>
        <v>H</v>
      </c>
    </row>
    <row r="9982" spans="9:17" x14ac:dyDescent="0.25">
      <c r="I9982" s="11">
        <v>9981</v>
      </c>
      <c r="J9982" s="11">
        <f t="shared" ca="1" si="698"/>
        <v>-0.63288412833124819</v>
      </c>
      <c r="K9982" s="11">
        <f t="shared" ca="1" si="699"/>
        <v>0.22056255523582635</v>
      </c>
      <c r="L9982" s="11" t="str">
        <f t="shared" ca="1" si="702"/>
        <v>H</v>
      </c>
      <c r="M9982" s="11"/>
      <c r="N9982" s="11">
        <v>9981</v>
      </c>
      <c r="O9982" s="12">
        <f t="shared" ca="1" si="700"/>
        <v>-2.2477082456173214</v>
      </c>
      <c r="P9982" s="12">
        <f t="shared" ca="1" si="701"/>
        <v>4.4103141582781991</v>
      </c>
      <c r="Q9982" s="11" t="str">
        <f t="shared" ca="1" si="703"/>
        <v>H</v>
      </c>
    </row>
    <row r="9983" spans="9:17" x14ac:dyDescent="0.25">
      <c r="I9983" s="11">
        <v>9982</v>
      </c>
      <c r="J9983" s="11">
        <f t="shared" ca="1" si="698"/>
        <v>3.1345600201566919</v>
      </c>
      <c r="K9983" s="11">
        <f t="shared" ca="1" si="699"/>
        <v>4.279326857007911</v>
      </c>
      <c r="L9983" s="11" t="str">
        <f t="shared" ca="1" si="702"/>
        <v>H</v>
      </c>
      <c r="M9983" s="11"/>
      <c r="N9983" s="11">
        <v>9982</v>
      </c>
      <c r="O9983" s="12">
        <f t="shared" ca="1" si="700"/>
        <v>1.1751752145311796</v>
      </c>
      <c r="P9983" s="12">
        <f t="shared" ca="1" si="701"/>
        <v>1.4304472302029505</v>
      </c>
      <c r="Q9983" s="11" t="str">
        <f t="shared" ca="1" si="703"/>
        <v>H</v>
      </c>
    </row>
    <row r="9984" spans="9:17" x14ac:dyDescent="0.25">
      <c r="I9984" s="11">
        <v>9983</v>
      </c>
      <c r="J9984" s="11">
        <f t="shared" ca="1" si="698"/>
        <v>0.46177275077860752</v>
      </c>
      <c r="K9984" s="11">
        <f t="shared" ca="1" si="699"/>
        <v>1.4054426140744745</v>
      </c>
      <c r="L9984" s="11" t="str">
        <f t="shared" ca="1" si="702"/>
        <v>H</v>
      </c>
      <c r="M9984" s="11"/>
      <c r="N9984" s="11">
        <v>9983</v>
      </c>
      <c r="O9984" s="12">
        <f t="shared" ca="1" si="700"/>
        <v>-0.57175958094854451</v>
      </c>
      <c r="P9984" s="12">
        <f t="shared" ca="1" si="701"/>
        <v>1.2499316827255544</v>
      </c>
      <c r="Q9984" s="11" t="str">
        <f t="shared" ca="1" si="703"/>
        <v>H</v>
      </c>
    </row>
    <row r="9985" spans="9:17" x14ac:dyDescent="0.25">
      <c r="I9985" s="11">
        <v>9984</v>
      </c>
      <c r="J9985" s="11">
        <f t="shared" ca="1" si="698"/>
        <v>2.3307997654710459</v>
      </c>
      <c r="K9985" s="11">
        <f t="shared" ca="1" si="699"/>
        <v>4.7957294317601287</v>
      </c>
      <c r="L9985" s="11" t="str">
        <f t="shared" ca="1" si="702"/>
        <v>H</v>
      </c>
      <c r="M9985" s="11"/>
      <c r="N9985" s="11">
        <v>9984</v>
      </c>
      <c r="O9985" s="12">
        <f t="shared" ca="1" si="700"/>
        <v>1.3994748142053139</v>
      </c>
      <c r="P9985" s="12">
        <f t="shared" ca="1" si="701"/>
        <v>1.7647240389736032</v>
      </c>
      <c r="Q9985" s="11" t="str">
        <f t="shared" ca="1" si="703"/>
        <v>H</v>
      </c>
    </row>
    <row r="9986" spans="9:17" x14ac:dyDescent="0.25">
      <c r="I9986" s="11">
        <v>9985</v>
      </c>
      <c r="J9986" s="11">
        <f t="shared" ca="1" si="698"/>
        <v>2.142311401588739</v>
      </c>
      <c r="K9986" s="11">
        <f t="shared" ca="1" si="699"/>
        <v>1.4290454474355228</v>
      </c>
      <c r="L9986" s="11" t="str">
        <f t="shared" ca="1" si="702"/>
        <v>A</v>
      </c>
      <c r="M9986" s="11"/>
      <c r="N9986" s="11">
        <v>9985</v>
      </c>
      <c r="O9986" s="12">
        <f t="shared" ca="1" si="700"/>
        <v>0.98247539793054184</v>
      </c>
      <c r="P9986" s="12">
        <f t="shared" ca="1" si="701"/>
        <v>2.4418500571586406</v>
      </c>
      <c r="Q9986" s="11" t="str">
        <f t="shared" ca="1" si="703"/>
        <v>H</v>
      </c>
    </row>
    <row r="9987" spans="9:17" x14ac:dyDescent="0.25">
      <c r="I9987" s="11">
        <v>9986</v>
      </c>
      <c r="J9987" s="11">
        <f t="shared" ref="J9987:J10000" ca="1" si="704">NORMINV(RAND(), $D$3,$F$3)</f>
        <v>0.30187311244085757</v>
      </c>
      <c r="K9987" s="11">
        <f t="shared" ref="K9987:K10000" ca="1" si="705">NORMINV(RAND(), $D$2,$F$2)</f>
        <v>2.2639180199453026</v>
      </c>
      <c r="L9987" s="11" t="str">
        <f t="shared" ca="1" si="702"/>
        <v>H</v>
      </c>
      <c r="M9987" s="11"/>
      <c r="N9987" s="11">
        <v>9986</v>
      </c>
      <c r="O9987" s="12">
        <f t="shared" ref="O9987:O10000" ca="1" si="706">NORMINV(RAND(), $D$11,$F$11)</f>
        <v>0.53265480027098633</v>
      </c>
      <c r="P9987" s="12">
        <f t="shared" ref="P9987:P10000" ca="1" si="707">NORMINV(RAND(), $D$10,$F$10)</f>
        <v>0.83221576103186812</v>
      </c>
      <c r="Q9987" s="11" t="str">
        <f t="shared" ca="1" si="703"/>
        <v>H</v>
      </c>
    </row>
    <row r="9988" spans="9:17" x14ac:dyDescent="0.25">
      <c r="I9988" s="11">
        <v>9987</v>
      </c>
      <c r="J9988" s="11">
        <f t="shared" ca="1" si="704"/>
        <v>1.3585365795181956</v>
      </c>
      <c r="K9988" s="11">
        <f t="shared" ca="1" si="705"/>
        <v>1.4337624452109448</v>
      </c>
      <c r="L9988" s="11" t="str">
        <f t="shared" ca="1" si="702"/>
        <v>H</v>
      </c>
      <c r="M9988" s="11"/>
      <c r="N9988" s="11">
        <v>9987</v>
      </c>
      <c r="O9988" s="12">
        <f t="shared" ca="1" si="706"/>
        <v>-1.0626592184059742</v>
      </c>
      <c r="P9988" s="12">
        <f t="shared" ca="1" si="707"/>
        <v>1.7771957880850846</v>
      </c>
      <c r="Q9988" s="11" t="str">
        <f t="shared" ca="1" si="703"/>
        <v>H</v>
      </c>
    </row>
    <row r="9989" spans="9:17" x14ac:dyDescent="0.25">
      <c r="I9989" s="11">
        <v>9988</v>
      </c>
      <c r="J9989" s="11">
        <f t="shared" ca="1" si="704"/>
        <v>3.5722425752423979</v>
      </c>
      <c r="K9989" s="11">
        <f t="shared" ca="1" si="705"/>
        <v>1.4685099775302497</v>
      </c>
      <c r="L9989" s="11" t="str">
        <f t="shared" ca="1" si="702"/>
        <v>A</v>
      </c>
      <c r="M9989" s="11"/>
      <c r="N9989" s="11">
        <v>9988</v>
      </c>
      <c r="O9989" s="12">
        <f t="shared" ca="1" si="706"/>
        <v>1.9621201842048637</v>
      </c>
      <c r="P9989" s="12">
        <f t="shared" ca="1" si="707"/>
        <v>1.5900395825003064</v>
      </c>
      <c r="Q9989" s="11" t="str">
        <f t="shared" ca="1" si="703"/>
        <v>A</v>
      </c>
    </row>
    <row r="9990" spans="9:17" x14ac:dyDescent="0.25">
      <c r="I9990" s="11">
        <v>9989</v>
      </c>
      <c r="J9990" s="11">
        <f t="shared" ca="1" si="704"/>
        <v>0.74576668284730185</v>
      </c>
      <c r="K9990" s="11">
        <f t="shared" ca="1" si="705"/>
        <v>4.6117983013137094</v>
      </c>
      <c r="L9990" s="11" t="str">
        <f t="shared" ca="1" si="702"/>
        <v>H</v>
      </c>
      <c r="M9990" s="11"/>
      <c r="N9990" s="11">
        <v>9989</v>
      </c>
      <c r="O9990" s="12">
        <f t="shared" ca="1" si="706"/>
        <v>-1.0409194524060841</v>
      </c>
      <c r="P9990" s="12">
        <f t="shared" ca="1" si="707"/>
        <v>0.54376545790861364</v>
      </c>
      <c r="Q9990" s="11" t="str">
        <f t="shared" ca="1" si="703"/>
        <v>H</v>
      </c>
    </row>
    <row r="9991" spans="9:17" x14ac:dyDescent="0.25">
      <c r="I9991" s="11">
        <v>9990</v>
      </c>
      <c r="J9991" s="11">
        <f t="shared" ca="1" si="704"/>
        <v>1.3638883577322944</v>
      </c>
      <c r="K9991" s="11">
        <f t="shared" ca="1" si="705"/>
        <v>0.86974881318054731</v>
      </c>
      <c r="L9991" s="11" t="str">
        <f t="shared" ca="1" si="702"/>
        <v>A</v>
      </c>
      <c r="M9991" s="11"/>
      <c r="N9991" s="11">
        <v>9990</v>
      </c>
      <c r="O9991" s="12">
        <f t="shared" ca="1" si="706"/>
        <v>-1.7086567715313212</v>
      </c>
      <c r="P9991" s="12">
        <f t="shared" ca="1" si="707"/>
        <v>0.48351870850671741</v>
      </c>
      <c r="Q9991" s="11" t="str">
        <f t="shared" ca="1" si="703"/>
        <v>H</v>
      </c>
    </row>
    <row r="9992" spans="9:17" x14ac:dyDescent="0.25">
      <c r="I9992" s="11">
        <v>9991</v>
      </c>
      <c r="J9992" s="11">
        <f t="shared" ca="1" si="704"/>
        <v>1.2866333212804391</v>
      </c>
      <c r="K9992" s="11">
        <f t="shared" ca="1" si="705"/>
        <v>4.9820096963280927</v>
      </c>
      <c r="L9992" s="11" t="str">
        <f t="shared" ca="1" si="702"/>
        <v>H</v>
      </c>
      <c r="M9992" s="11"/>
      <c r="N9992" s="11">
        <v>9991</v>
      </c>
      <c r="O9992" s="12">
        <f t="shared" ca="1" si="706"/>
        <v>3.1411739351376129</v>
      </c>
      <c r="P9992" s="12">
        <f t="shared" ca="1" si="707"/>
        <v>1.620551915497304</v>
      </c>
      <c r="Q9992" s="11" t="str">
        <f t="shared" ca="1" si="703"/>
        <v>A</v>
      </c>
    </row>
    <row r="9993" spans="9:17" x14ac:dyDescent="0.25">
      <c r="I9993" s="11">
        <v>9992</v>
      </c>
      <c r="J9993" s="11">
        <f t="shared" ca="1" si="704"/>
        <v>3.2966939172411438</v>
      </c>
      <c r="K9993" s="11">
        <f t="shared" ca="1" si="705"/>
        <v>3.700928804693437</v>
      </c>
      <c r="L9993" s="11" t="str">
        <f t="shared" ca="1" si="702"/>
        <v>H</v>
      </c>
      <c r="M9993" s="11"/>
      <c r="N9993" s="11">
        <v>9992</v>
      </c>
      <c r="O9993" s="12">
        <f t="shared" ca="1" si="706"/>
        <v>-0.18276420195768706</v>
      </c>
      <c r="P9993" s="12">
        <f t="shared" ca="1" si="707"/>
        <v>3.7240702957186915</v>
      </c>
      <c r="Q9993" s="11" t="str">
        <f t="shared" ca="1" si="703"/>
        <v>H</v>
      </c>
    </row>
    <row r="9994" spans="9:17" x14ac:dyDescent="0.25">
      <c r="I9994" s="11">
        <v>9993</v>
      </c>
      <c r="J9994" s="11">
        <f t="shared" ca="1" si="704"/>
        <v>7.4149598474355649E-3</v>
      </c>
      <c r="K9994" s="11">
        <f t="shared" ca="1" si="705"/>
        <v>1.0779003674042211</v>
      </c>
      <c r="L9994" s="11" t="str">
        <f t="shared" ca="1" si="702"/>
        <v>H</v>
      </c>
      <c r="M9994" s="11"/>
      <c r="N9994" s="11">
        <v>9993</v>
      </c>
      <c r="O9994" s="12">
        <f t="shared" ca="1" si="706"/>
        <v>0.75196957122445263</v>
      </c>
      <c r="P9994" s="12">
        <f t="shared" ca="1" si="707"/>
        <v>-0.34270970360733632</v>
      </c>
      <c r="Q9994" s="11" t="str">
        <f t="shared" ca="1" si="703"/>
        <v>A</v>
      </c>
    </row>
    <row r="9995" spans="9:17" x14ac:dyDescent="0.25">
      <c r="I9995" s="11">
        <v>9994</v>
      </c>
      <c r="J9995" s="11">
        <f t="shared" ca="1" si="704"/>
        <v>3.1897994674194896</v>
      </c>
      <c r="K9995" s="11">
        <f t="shared" ca="1" si="705"/>
        <v>2.8371281856971815</v>
      </c>
      <c r="L9995" s="11" t="str">
        <f t="shared" ca="1" si="702"/>
        <v>A</v>
      </c>
      <c r="M9995" s="11"/>
      <c r="N9995" s="11">
        <v>9994</v>
      </c>
      <c r="O9995" s="12">
        <f t="shared" ca="1" si="706"/>
        <v>1.9346407638202732</v>
      </c>
      <c r="P9995" s="12">
        <f t="shared" ca="1" si="707"/>
        <v>-0.60255191130183561</v>
      </c>
      <c r="Q9995" s="11" t="str">
        <f t="shared" ca="1" si="703"/>
        <v>A</v>
      </c>
    </row>
    <row r="9996" spans="9:17" x14ac:dyDescent="0.25">
      <c r="I9996" s="11">
        <v>9995</v>
      </c>
      <c r="J9996" s="11">
        <f t="shared" ca="1" si="704"/>
        <v>0.70999888585289495</v>
      </c>
      <c r="K9996" s="11">
        <f t="shared" ca="1" si="705"/>
        <v>2.3857458652366632</v>
      </c>
      <c r="L9996" s="11" t="str">
        <f t="shared" ca="1" si="702"/>
        <v>H</v>
      </c>
      <c r="M9996" s="11"/>
      <c r="N9996" s="11">
        <v>9995</v>
      </c>
      <c r="O9996" s="12">
        <f t="shared" ca="1" si="706"/>
        <v>-0.82188524575706068</v>
      </c>
      <c r="P9996" s="12">
        <f t="shared" ca="1" si="707"/>
        <v>2.267270451909547</v>
      </c>
      <c r="Q9996" s="11" t="str">
        <f t="shared" ca="1" si="703"/>
        <v>H</v>
      </c>
    </row>
    <row r="9997" spans="9:17" x14ac:dyDescent="0.25">
      <c r="I9997" s="11">
        <v>9996</v>
      </c>
      <c r="J9997" s="11">
        <f t="shared" ca="1" si="704"/>
        <v>1.1606953767676453</v>
      </c>
      <c r="K9997" s="11">
        <f t="shared" ca="1" si="705"/>
        <v>3.206018368607281</v>
      </c>
      <c r="L9997" s="11" t="str">
        <f t="shared" ca="1" si="702"/>
        <v>H</v>
      </c>
      <c r="M9997" s="11"/>
      <c r="N9997" s="11">
        <v>9996</v>
      </c>
      <c r="O9997" s="12">
        <f t="shared" ca="1" si="706"/>
        <v>-0.90542234040187797</v>
      </c>
      <c r="P9997" s="12">
        <f t="shared" ca="1" si="707"/>
        <v>0.48720721671834388</v>
      </c>
      <c r="Q9997" s="11" t="str">
        <f t="shared" ca="1" si="703"/>
        <v>H</v>
      </c>
    </row>
    <row r="9998" spans="9:17" x14ac:dyDescent="0.25">
      <c r="I9998" s="11">
        <v>9997</v>
      </c>
      <c r="J9998" s="11">
        <f t="shared" ca="1" si="704"/>
        <v>-1.0466389320478164E-2</v>
      </c>
      <c r="K9998" s="11">
        <f t="shared" ca="1" si="705"/>
        <v>2.6228556301445054</v>
      </c>
      <c r="L9998" s="11" t="str">
        <f t="shared" ca="1" si="702"/>
        <v>H</v>
      </c>
      <c r="M9998" s="11"/>
      <c r="N9998" s="11">
        <v>9997</v>
      </c>
      <c r="O9998" s="12">
        <f t="shared" ca="1" si="706"/>
        <v>-0.29724614261216342</v>
      </c>
      <c r="P9998" s="12">
        <f t="shared" ca="1" si="707"/>
        <v>2.2307266128667518</v>
      </c>
      <c r="Q9998" s="11" t="str">
        <f t="shared" ca="1" si="703"/>
        <v>H</v>
      </c>
    </row>
    <row r="9999" spans="9:17" x14ac:dyDescent="0.25">
      <c r="I9999" s="11">
        <v>9998</v>
      </c>
      <c r="J9999" s="11">
        <f t="shared" ca="1" si="704"/>
        <v>-1.6565754622320159</v>
      </c>
      <c r="K9999" s="11">
        <f t="shared" ca="1" si="705"/>
        <v>1.4819395825226716</v>
      </c>
      <c r="L9999" s="11" t="str">
        <f t="shared" ca="1" si="702"/>
        <v>H</v>
      </c>
      <c r="M9999" s="11"/>
      <c r="N9999" s="11">
        <v>9998</v>
      </c>
      <c r="O9999" s="12">
        <f t="shared" ca="1" si="706"/>
        <v>-1.6374386435109456</v>
      </c>
      <c r="P9999" s="12">
        <f t="shared" ca="1" si="707"/>
        <v>0.86299262982092562</v>
      </c>
      <c r="Q9999" s="11" t="str">
        <f t="shared" ca="1" si="703"/>
        <v>H</v>
      </c>
    </row>
    <row r="10000" spans="9:17" x14ac:dyDescent="0.25">
      <c r="I10000" s="11">
        <v>9999</v>
      </c>
      <c r="J10000" s="11">
        <f t="shared" ca="1" si="704"/>
        <v>2.2032479249717105</v>
      </c>
      <c r="K10000" s="11">
        <f t="shared" ca="1" si="705"/>
        <v>1.9553830916378931</v>
      </c>
      <c r="L10000" s="11" t="str">
        <f t="shared" ca="1" si="702"/>
        <v>A</v>
      </c>
      <c r="M10000" s="11"/>
      <c r="N10000" s="11">
        <v>9999</v>
      </c>
      <c r="O10000" s="12">
        <f t="shared" ca="1" si="706"/>
        <v>-2.4980416060521575</v>
      </c>
      <c r="P10000" s="12">
        <f t="shared" ca="1" si="707"/>
        <v>0.77474225225943749</v>
      </c>
      <c r="Q10000" s="11" t="str">
        <f t="shared" ca="1" si="703"/>
        <v>H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0E6E4-753C-4EE6-9C2A-17E0573B7F08}">
  <sheetPr codeName="Sheet4"/>
  <dimension ref="A1:P381"/>
  <sheetViews>
    <sheetView workbookViewId="0">
      <selection activeCell="N6" sqref="N6"/>
    </sheetView>
  </sheetViews>
  <sheetFormatPr defaultRowHeight="15" x14ac:dyDescent="0.25"/>
  <cols>
    <col min="1" max="1" width="6.140625" bestFit="1" customWidth="1"/>
    <col min="2" max="2" width="6.7109375" bestFit="1" customWidth="1"/>
    <col min="3" max="3" width="10.7109375" bestFit="1" customWidth="1"/>
    <col min="4" max="4" width="15.140625" bestFit="1" customWidth="1"/>
    <col min="5" max="5" width="5.7109375" bestFit="1" customWidth="1"/>
    <col min="6" max="6" width="8.42578125" bestFit="1" customWidth="1"/>
    <col min="7" max="7" width="6.7109375" bestFit="1" customWidth="1"/>
    <col min="8" max="8" width="15.140625" bestFit="1" customWidth="1"/>
    <col min="9" max="9" width="39.28515625" bestFit="1" customWidth="1"/>
    <col min="10" max="10" width="19.7109375" bestFit="1" customWidth="1"/>
    <col min="11" max="11" width="18.7109375" bestFit="1" customWidth="1"/>
    <col min="12" max="12" width="13" customWidth="1"/>
    <col min="13" max="13" width="10.7109375" bestFit="1" customWidth="1"/>
    <col min="14" max="14" width="15" bestFit="1" customWidth="1"/>
    <col min="15" max="15" width="10.7109375" bestFit="1" customWidth="1"/>
    <col min="16" max="16" width="15" bestFit="1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152</v>
      </c>
      <c r="H1" t="s">
        <v>6</v>
      </c>
      <c r="I1" t="s">
        <v>7</v>
      </c>
      <c r="J1" t="s">
        <v>154</v>
      </c>
      <c r="K1" t="s">
        <v>153</v>
      </c>
      <c r="M1" s="19" t="s">
        <v>3</v>
      </c>
      <c r="N1" s="19"/>
      <c r="O1" s="20" t="s">
        <v>6</v>
      </c>
      <c r="P1" s="20"/>
    </row>
    <row r="2" spans="1:16" x14ac:dyDescent="0.25">
      <c r="A2">
        <v>1</v>
      </c>
      <c r="B2" t="s">
        <v>8</v>
      </c>
      <c r="C2" s="14">
        <v>45149</v>
      </c>
      <c r="D2" t="s">
        <v>9</v>
      </c>
      <c r="E2">
        <v>0.3</v>
      </c>
      <c r="F2" t="s">
        <v>10</v>
      </c>
      <c r="G2">
        <v>1.9</v>
      </c>
      <c r="H2" t="s">
        <v>11</v>
      </c>
      <c r="I2" t="s">
        <v>12</v>
      </c>
      <c r="J2" s="3">
        <f t="shared" ref="J2:J65" si="0">VALUE(LEFT(SUBSTITUTE(F2, "–", "-"), FIND("-", SUBSTITUTE(F2, "–", "-")) - 1))</f>
        <v>0</v>
      </c>
      <c r="K2">
        <f t="shared" ref="K2:K65" si="1">VALUE(RIGHT(SUBSTITUTE(F2, "–", "-"), LEN(SUBSTITUTE(F2, "–", "-")) - FIND("-", SUBSTITUTE(F2, "–", "-"))))</f>
        <v>3</v>
      </c>
      <c r="M2" t="s">
        <v>83</v>
      </c>
      <c r="N2" t="s">
        <v>84</v>
      </c>
      <c r="O2" t="s">
        <v>83</v>
      </c>
      <c r="P2" t="s">
        <v>84</v>
      </c>
    </row>
    <row r="3" spans="1:16" x14ac:dyDescent="0.25">
      <c r="A3">
        <v>1</v>
      </c>
      <c r="B3" t="s">
        <v>13</v>
      </c>
      <c r="C3" s="14">
        <v>45150</v>
      </c>
      <c r="D3" t="s">
        <v>14</v>
      </c>
      <c r="E3">
        <v>0.8</v>
      </c>
      <c r="F3" t="s">
        <v>15</v>
      </c>
      <c r="G3">
        <v>1.2</v>
      </c>
      <c r="H3" t="s">
        <v>150</v>
      </c>
      <c r="I3" t="s">
        <v>16</v>
      </c>
      <c r="J3" s="3">
        <f t="shared" si="0"/>
        <v>2</v>
      </c>
      <c r="K3">
        <f t="shared" si="1"/>
        <v>1</v>
      </c>
      <c r="M3" s="1">
        <f>AVERAGE(J2:J381)</f>
        <v>1.8</v>
      </c>
      <c r="N3" s="1">
        <f>AVERAGE(K2:K381)</f>
        <v>1.4789473684210526</v>
      </c>
      <c r="O3" s="1">
        <f>AVERAGE(K2:K381)</f>
        <v>1.4789473684210526</v>
      </c>
      <c r="P3" s="1">
        <f>AVERAGE(J2:J381)</f>
        <v>1.8</v>
      </c>
    </row>
    <row r="4" spans="1:16" x14ac:dyDescent="0.25">
      <c r="A4">
        <v>1</v>
      </c>
      <c r="B4" t="s">
        <v>13</v>
      </c>
      <c r="C4" s="14">
        <v>45150</v>
      </c>
      <c r="D4" t="s">
        <v>17</v>
      </c>
      <c r="E4">
        <v>2.7</v>
      </c>
      <c r="F4" t="s">
        <v>18</v>
      </c>
      <c r="G4">
        <v>1.5</v>
      </c>
      <c r="H4" t="s">
        <v>19</v>
      </c>
      <c r="I4" t="s">
        <v>20</v>
      </c>
      <c r="J4" s="3">
        <f t="shared" si="0"/>
        <v>0</v>
      </c>
      <c r="K4">
        <f t="shared" si="1"/>
        <v>1</v>
      </c>
    </row>
    <row r="5" spans="1:16" x14ac:dyDescent="0.25">
      <c r="A5">
        <v>1</v>
      </c>
      <c r="B5" t="s">
        <v>13</v>
      </c>
      <c r="C5" s="14">
        <v>45150</v>
      </c>
      <c r="D5" t="s">
        <v>151</v>
      </c>
      <c r="E5">
        <v>0.5</v>
      </c>
      <c r="F5" t="s">
        <v>18</v>
      </c>
      <c r="G5">
        <v>1.9</v>
      </c>
      <c r="H5" t="s">
        <v>21</v>
      </c>
      <c r="I5" t="s">
        <v>22</v>
      </c>
      <c r="J5" s="3">
        <f t="shared" si="0"/>
        <v>0</v>
      </c>
      <c r="K5">
        <f t="shared" si="1"/>
        <v>1</v>
      </c>
    </row>
    <row r="6" spans="1:16" x14ac:dyDescent="0.25">
      <c r="A6">
        <v>1</v>
      </c>
      <c r="B6" t="s">
        <v>13</v>
      </c>
      <c r="C6" s="14">
        <v>45150</v>
      </c>
      <c r="D6" t="s">
        <v>148</v>
      </c>
      <c r="E6">
        <v>4</v>
      </c>
      <c r="F6" t="s">
        <v>23</v>
      </c>
      <c r="G6">
        <v>1.5</v>
      </c>
      <c r="H6" t="s">
        <v>24</v>
      </c>
      <c r="I6" t="s">
        <v>25</v>
      </c>
      <c r="J6" s="3">
        <f t="shared" si="0"/>
        <v>4</v>
      </c>
      <c r="K6">
        <f t="shared" si="1"/>
        <v>1</v>
      </c>
    </row>
    <row r="7" spans="1:16" x14ac:dyDescent="0.25">
      <c r="A7">
        <v>1</v>
      </c>
      <c r="B7" t="s">
        <v>13</v>
      </c>
      <c r="C7" s="14">
        <v>45150</v>
      </c>
      <c r="D7" t="s">
        <v>26</v>
      </c>
      <c r="E7">
        <v>1.3</v>
      </c>
      <c r="F7" t="s">
        <v>27</v>
      </c>
      <c r="G7">
        <v>1.1000000000000001</v>
      </c>
      <c r="H7" t="s">
        <v>147</v>
      </c>
      <c r="I7" t="s">
        <v>28</v>
      </c>
      <c r="J7" s="3">
        <f t="shared" si="0"/>
        <v>1</v>
      </c>
      <c r="K7">
        <f t="shared" si="1"/>
        <v>1</v>
      </c>
    </row>
    <row r="8" spans="1:16" x14ac:dyDescent="0.25">
      <c r="A8">
        <v>1</v>
      </c>
      <c r="B8" t="s">
        <v>13</v>
      </c>
      <c r="C8" s="14">
        <v>45150</v>
      </c>
      <c r="D8" t="s">
        <v>145</v>
      </c>
      <c r="E8">
        <v>3.3</v>
      </c>
      <c r="F8" t="s">
        <v>29</v>
      </c>
      <c r="G8">
        <v>1.8</v>
      </c>
      <c r="H8" t="s">
        <v>30</v>
      </c>
      <c r="I8" t="s">
        <v>31</v>
      </c>
      <c r="J8" s="3">
        <f t="shared" si="0"/>
        <v>5</v>
      </c>
      <c r="K8">
        <f t="shared" si="1"/>
        <v>1</v>
      </c>
    </row>
    <row r="9" spans="1:16" x14ac:dyDescent="0.25">
      <c r="A9">
        <v>1</v>
      </c>
      <c r="B9" t="s">
        <v>32</v>
      </c>
      <c r="C9" s="14">
        <v>45151</v>
      </c>
      <c r="D9" t="s">
        <v>33</v>
      </c>
      <c r="E9">
        <v>2.2000000000000002</v>
      </c>
      <c r="F9" t="s">
        <v>34</v>
      </c>
      <c r="G9">
        <v>1.3</v>
      </c>
      <c r="H9" t="s">
        <v>144</v>
      </c>
      <c r="I9" t="s">
        <v>35</v>
      </c>
      <c r="J9" s="3">
        <f t="shared" si="0"/>
        <v>2</v>
      </c>
      <c r="K9">
        <f t="shared" si="1"/>
        <v>2</v>
      </c>
    </row>
    <row r="10" spans="1:16" x14ac:dyDescent="0.25">
      <c r="A10">
        <v>1</v>
      </c>
      <c r="B10" t="s">
        <v>32</v>
      </c>
      <c r="C10" s="14">
        <v>45151</v>
      </c>
      <c r="D10" t="s">
        <v>36</v>
      </c>
      <c r="E10">
        <v>1.4</v>
      </c>
      <c r="F10" t="s">
        <v>27</v>
      </c>
      <c r="G10">
        <v>1.3</v>
      </c>
      <c r="H10" t="s">
        <v>37</v>
      </c>
      <c r="I10" t="s">
        <v>38</v>
      </c>
      <c r="J10" s="3">
        <f t="shared" si="0"/>
        <v>1</v>
      </c>
      <c r="K10">
        <f t="shared" si="1"/>
        <v>1</v>
      </c>
    </row>
    <row r="11" spans="1:16" x14ac:dyDescent="0.25">
      <c r="A11">
        <v>1</v>
      </c>
      <c r="B11" t="s">
        <v>39</v>
      </c>
      <c r="C11" s="14">
        <v>45152</v>
      </c>
      <c r="D11" t="s">
        <v>146</v>
      </c>
      <c r="E11">
        <v>2.2000000000000002</v>
      </c>
      <c r="F11" t="s">
        <v>40</v>
      </c>
      <c r="G11">
        <v>2.2000000000000002</v>
      </c>
      <c r="H11" t="s">
        <v>149</v>
      </c>
      <c r="I11" t="s">
        <v>41</v>
      </c>
      <c r="J11" s="3">
        <f t="shared" si="0"/>
        <v>1</v>
      </c>
      <c r="K11">
        <f t="shared" si="1"/>
        <v>0</v>
      </c>
    </row>
    <row r="12" spans="1:16" x14ac:dyDescent="0.25">
      <c r="A12">
        <v>2</v>
      </c>
      <c r="B12" t="s">
        <v>8</v>
      </c>
      <c r="C12" s="14">
        <v>45156</v>
      </c>
      <c r="D12" t="s">
        <v>150</v>
      </c>
      <c r="E12">
        <v>1.4</v>
      </c>
      <c r="F12" t="s">
        <v>15</v>
      </c>
      <c r="G12">
        <v>0.5</v>
      </c>
      <c r="H12" t="s">
        <v>151</v>
      </c>
      <c r="I12" t="s">
        <v>42</v>
      </c>
      <c r="J12" s="3">
        <f t="shared" si="0"/>
        <v>2</v>
      </c>
      <c r="K12">
        <f t="shared" si="1"/>
        <v>1</v>
      </c>
    </row>
    <row r="13" spans="1:16" x14ac:dyDescent="0.25">
      <c r="A13">
        <v>2</v>
      </c>
      <c r="B13" t="s">
        <v>13</v>
      </c>
      <c r="C13" s="14">
        <v>45157</v>
      </c>
      <c r="D13" t="s">
        <v>19</v>
      </c>
      <c r="E13">
        <v>0.5</v>
      </c>
      <c r="F13" t="s">
        <v>10</v>
      </c>
      <c r="G13">
        <v>3.7</v>
      </c>
      <c r="H13" t="s">
        <v>33</v>
      </c>
      <c r="I13" t="s">
        <v>43</v>
      </c>
      <c r="J13" s="3">
        <f t="shared" si="0"/>
        <v>0</v>
      </c>
      <c r="K13">
        <f t="shared" si="1"/>
        <v>3</v>
      </c>
    </row>
    <row r="14" spans="1:16" x14ac:dyDescent="0.25">
      <c r="A14">
        <v>2</v>
      </c>
      <c r="B14" t="s">
        <v>13</v>
      </c>
      <c r="C14" s="14">
        <v>45157</v>
      </c>
      <c r="D14" t="s">
        <v>37</v>
      </c>
      <c r="E14">
        <v>3</v>
      </c>
      <c r="F14" t="s">
        <v>44</v>
      </c>
      <c r="G14">
        <v>1.3</v>
      </c>
      <c r="H14" t="s">
        <v>26</v>
      </c>
      <c r="I14" t="s">
        <v>45</v>
      </c>
      <c r="J14" s="3">
        <f t="shared" si="0"/>
        <v>3</v>
      </c>
      <c r="K14">
        <f t="shared" si="1"/>
        <v>1</v>
      </c>
    </row>
    <row r="15" spans="1:16" x14ac:dyDescent="0.25">
      <c r="A15">
        <v>2</v>
      </c>
      <c r="B15" t="s">
        <v>13</v>
      </c>
      <c r="C15" s="14">
        <v>45157</v>
      </c>
      <c r="D15" t="s">
        <v>149</v>
      </c>
      <c r="E15">
        <v>2.1</v>
      </c>
      <c r="F15" t="s">
        <v>46</v>
      </c>
      <c r="G15">
        <v>2.2000000000000002</v>
      </c>
      <c r="H15" t="s">
        <v>148</v>
      </c>
      <c r="I15" t="s">
        <v>47</v>
      </c>
      <c r="J15" s="3">
        <f t="shared" si="0"/>
        <v>1</v>
      </c>
      <c r="K15">
        <f t="shared" si="1"/>
        <v>4</v>
      </c>
    </row>
    <row r="16" spans="1:16" x14ac:dyDescent="0.25">
      <c r="A16">
        <v>2</v>
      </c>
      <c r="B16" t="s">
        <v>13</v>
      </c>
      <c r="C16" s="14">
        <v>45157</v>
      </c>
      <c r="D16" t="s">
        <v>144</v>
      </c>
      <c r="E16">
        <v>1.7</v>
      </c>
      <c r="F16" t="s">
        <v>48</v>
      </c>
      <c r="G16">
        <v>2.1</v>
      </c>
      <c r="H16" t="s">
        <v>146</v>
      </c>
      <c r="I16" t="s">
        <v>49</v>
      </c>
      <c r="J16" s="3">
        <f t="shared" si="0"/>
        <v>2</v>
      </c>
      <c r="K16">
        <f t="shared" si="1"/>
        <v>0</v>
      </c>
    </row>
    <row r="17" spans="1:11" x14ac:dyDescent="0.25">
      <c r="A17">
        <v>2</v>
      </c>
      <c r="B17" t="s">
        <v>13</v>
      </c>
      <c r="C17" s="14">
        <v>45157</v>
      </c>
      <c r="D17" t="s">
        <v>11</v>
      </c>
      <c r="E17">
        <v>1</v>
      </c>
      <c r="F17" t="s">
        <v>40</v>
      </c>
      <c r="G17">
        <v>0.3</v>
      </c>
      <c r="H17" t="s">
        <v>145</v>
      </c>
      <c r="I17" t="s">
        <v>50</v>
      </c>
      <c r="J17" s="3">
        <f t="shared" si="0"/>
        <v>1</v>
      </c>
      <c r="K17">
        <f t="shared" si="1"/>
        <v>0</v>
      </c>
    </row>
    <row r="18" spans="1:11" x14ac:dyDescent="0.25">
      <c r="A18">
        <v>2</v>
      </c>
      <c r="B18" t="s">
        <v>32</v>
      </c>
      <c r="C18" s="14">
        <v>45158</v>
      </c>
      <c r="D18" t="s">
        <v>30</v>
      </c>
      <c r="E18">
        <v>2.9</v>
      </c>
      <c r="F18" t="s">
        <v>51</v>
      </c>
      <c r="G18">
        <v>0.6</v>
      </c>
      <c r="H18" t="s">
        <v>17</v>
      </c>
      <c r="I18" t="s">
        <v>52</v>
      </c>
      <c r="J18" s="3">
        <f t="shared" si="0"/>
        <v>4</v>
      </c>
      <c r="K18">
        <f t="shared" si="1"/>
        <v>0</v>
      </c>
    </row>
    <row r="19" spans="1:11" x14ac:dyDescent="0.25">
      <c r="A19">
        <v>2</v>
      </c>
      <c r="B19" t="s">
        <v>32</v>
      </c>
      <c r="C19" s="14">
        <v>45158</v>
      </c>
      <c r="D19" t="s">
        <v>147</v>
      </c>
      <c r="E19">
        <v>1.8</v>
      </c>
      <c r="F19" t="s">
        <v>44</v>
      </c>
      <c r="G19">
        <v>2.5</v>
      </c>
      <c r="H19" t="s">
        <v>36</v>
      </c>
      <c r="I19" t="s">
        <v>53</v>
      </c>
      <c r="J19" s="3">
        <f t="shared" si="0"/>
        <v>3</v>
      </c>
      <c r="K19">
        <f t="shared" si="1"/>
        <v>1</v>
      </c>
    </row>
    <row r="20" spans="1:11" x14ac:dyDescent="0.25">
      <c r="A20">
        <v>2</v>
      </c>
      <c r="B20" t="s">
        <v>39</v>
      </c>
      <c r="C20" s="14">
        <v>45159</v>
      </c>
      <c r="D20" t="s">
        <v>21</v>
      </c>
      <c r="E20">
        <v>1</v>
      </c>
      <c r="F20" t="s">
        <v>18</v>
      </c>
      <c r="G20">
        <v>2</v>
      </c>
      <c r="H20" t="s">
        <v>14</v>
      </c>
      <c r="I20" t="s">
        <v>54</v>
      </c>
      <c r="J20" s="3">
        <f t="shared" si="0"/>
        <v>0</v>
      </c>
      <c r="K20">
        <f t="shared" si="1"/>
        <v>1</v>
      </c>
    </row>
    <row r="21" spans="1:11" x14ac:dyDescent="0.25">
      <c r="A21">
        <v>3</v>
      </c>
      <c r="B21" t="s">
        <v>8</v>
      </c>
      <c r="C21" s="14">
        <v>45163</v>
      </c>
      <c r="D21" t="s">
        <v>36</v>
      </c>
      <c r="E21">
        <v>2.2000000000000002</v>
      </c>
      <c r="F21" t="s">
        <v>55</v>
      </c>
      <c r="G21">
        <v>0.4</v>
      </c>
      <c r="H21" t="s">
        <v>24</v>
      </c>
      <c r="I21" t="s">
        <v>38</v>
      </c>
      <c r="J21" s="3">
        <f t="shared" si="0"/>
        <v>3</v>
      </c>
      <c r="K21">
        <f t="shared" si="1"/>
        <v>0</v>
      </c>
    </row>
    <row r="22" spans="1:11" x14ac:dyDescent="0.25">
      <c r="A22">
        <v>3</v>
      </c>
      <c r="B22" t="s">
        <v>13</v>
      </c>
      <c r="C22" s="14">
        <v>45164</v>
      </c>
      <c r="D22" t="s">
        <v>26</v>
      </c>
      <c r="E22">
        <v>0.7</v>
      </c>
      <c r="F22" t="s">
        <v>56</v>
      </c>
      <c r="G22">
        <v>2.1</v>
      </c>
      <c r="H22" t="s">
        <v>144</v>
      </c>
      <c r="I22" t="s">
        <v>28</v>
      </c>
      <c r="J22" s="3">
        <f t="shared" si="0"/>
        <v>0</v>
      </c>
      <c r="K22">
        <f t="shared" si="1"/>
        <v>2</v>
      </c>
    </row>
    <row r="23" spans="1:11" x14ac:dyDescent="0.25">
      <c r="A23">
        <v>3</v>
      </c>
      <c r="B23" t="s">
        <v>13</v>
      </c>
      <c r="C23" s="14">
        <v>45164</v>
      </c>
      <c r="D23" t="s">
        <v>17</v>
      </c>
      <c r="E23">
        <v>1.3</v>
      </c>
      <c r="F23" t="s">
        <v>18</v>
      </c>
      <c r="G23">
        <v>1.1000000000000001</v>
      </c>
      <c r="H23" t="s">
        <v>149</v>
      </c>
      <c r="I23" t="s">
        <v>20</v>
      </c>
      <c r="J23" s="3">
        <f t="shared" si="0"/>
        <v>0</v>
      </c>
      <c r="K23">
        <f t="shared" si="1"/>
        <v>1</v>
      </c>
    </row>
    <row r="24" spans="1:11" x14ac:dyDescent="0.25">
      <c r="A24">
        <v>3</v>
      </c>
      <c r="B24" t="s">
        <v>13</v>
      </c>
      <c r="C24" s="14">
        <v>45164</v>
      </c>
      <c r="D24" t="s">
        <v>33</v>
      </c>
      <c r="E24">
        <v>1</v>
      </c>
      <c r="F24" t="s">
        <v>27</v>
      </c>
      <c r="G24">
        <v>0.8</v>
      </c>
      <c r="H24" t="s">
        <v>21</v>
      </c>
      <c r="I24" t="s">
        <v>35</v>
      </c>
      <c r="J24" s="3">
        <f t="shared" si="0"/>
        <v>1</v>
      </c>
      <c r="K24">
        <f t="shared" si="1"/>
        <v>1</v>
      </c>
    </row>
    <row r="25" spans="1:11" x14ac:dyDescent="0.25">
      <c r="A25">
        <v>3</v>
      </c>
      <c r="B25" t="s">
        <v>13</v>
      </c>
      <c r="C25" s="14">
        <v>45164</v>
      </c>
      <c r="D25" t="s">
        <v>146</v>
      </c>
      <c r="E25">
        <v>2.8</v>
      </c>
      <c r="F25" t="s">
        <v>57</v>
      </c>
      <c r="G25">
        <v>1.2</v>
      </c>
      <c r="H25" t="s">
        <v>150</v>
      </c>
      <c r="I25" t="s">
        <v>41</v>
      </c>
      <c r="J25" s="3">
        <f t="shared" si="0"/>
        <v>3</v>
      </c>
      <c r="K25">
        <f t="shared" si="1"/>
        <v>2</v>
      </c>
    </row>
    <row r="26" spans="1:11" x14ac:dyDescent="0.25">
      <c r="A26">
        <v>3</v>
      </c>
      <c r="B26" t="s">
        <v>13</v>
      </c>
      <c r="C26" s="14">
        <v>45164</v>
      </c>
      <c r="D26" t="s">
        <v>14</v>
      </c>
      <c r="E26">
        <v>3.2</v>
      </c>
      <c r="F26" t="s">
        <v>34</v>
      </c>
      <c r="G26">
        <v>0.6</v>
      </c>
      <c r="H26" t="s">
        <v>19</v>
      </c>
      <c r="I26" t="s">
        <v>16</v>
      </c>
      <c r="J26" s="3">
        <f t="shared" si="0"/>
        <v>2</v>
      </c>
      <c r="K26">
        <f t="shared" si="1"/>
        <v>2</v>
      </c>
    </row>
    <row r="27" spans="1:11" x14ac:dyDescent="0.25">
      <c r="A27">
        <v>3</v>
      </c>
      <c r="B27" t="s">
        <v>13</v>
      </c>
      <c r="C27" s="14">
        <v>45164</v>
      </c>
      <c r="D27" t="s">
        <v>148</v>
      </c>
      <c r="E27">
        <v>1.5</v>
      </c>
      <c r="F27" t="s">
        <v>58</v>
      </c>
      <c r="G27">
        <v>3</v>
      </c>
      <c r="H27" t="s">
        <v>147</v>
      </c>
      <c r="I27" t="s">
        <v>25</v>
      </c>
      <c r="J27" s="3">
        <f t="shared" si="0"/>
        <v>1</v>
      </c>
      <c r="K27">
        <f t="shared" si="1"/>
        <v>3</v>
      </c>
    </row>
    <row r="28" spans="1:11" x14ac:dyDescent="0.25">
      <c r="A28">
        <v>3</v>
      </c>
      <c r="B28" t="s">
        <v>32</v>
      </c>
      <c r="C28" s="14">
        <v>45165</v>
      </c>
      <c r="D28" t="s">
        <v>151</v>
      </c>
      <c r="E28">
        <v>0.7</v>
      </c>
      <c r="F28" t="s">
        <v>59</v>
      </c>
      <c r="G28">
        <v>3.5</v>
      </c>
      <c r="H28" t="s">
        <v>11</v>
      </c>
      <c r="I28" t="s">
        <v>22</v>
      </c>
      <c r="J28" s="3">
        <f t="shared" si="0"/>
        <v>1</v>
      </c>
      <c r="K28">
        <f t="shared" si="1"/>
        <v>2</v>
      </c>
    </row>
    <row r="29" spans="1:11" x14ac:dyDescent="0.25">
      <c r="A29">
        <v>3</v>
      </c>
      <c r="B29" t="s">
        <v>32</v>
      </c>
      <c r="C29" s="14">
        <v>45165</v>
      </c>
      <c r="D29" t="s">
        <v>9</v>
      </c>
      <c r="E29">
        <v>0.7</v>
      </c>
      <c r="F29" t="s">
        <v>58</v>
      </c>
      <c r="G29">
        <v>2.5</v>
      </c>
      <c r="H29" t="s">
        <v>30</v>
      </c>
      <c r="I29" t="s">
        <v>12</v>
      </c>
      <c r="J29" s="3">
        <f t="shared" si="0"/>
        <v>1</v>
      </c>
      <c r="K29">
        <f t="shared" si="1"/>
        <v>3</v>
      </c>
    </row>
    <row r="30" spans="1:11" x14ac:dyDescent="0.25">
      <c r="A30">
        <v>3</v>
      </c>
      <c r="B30" t="s">
        <v>32</v>
      </c>
      <c r="C30" s="14">
        <v>45165</v>
      </c>
      <c r="D30" t="s">
        <v>145</v>
      </c>
      <c r="E30">
        <v>2</v>
      </c>
      <c r="F30" t="s">
        <v>59</v>
      </c>
      <c r="G30">
        <v>0.9</v>
      </c>
      <c r="H30" t="s">
        <v>37</v>
      </c>
      <c r="I30" t="s">
        <v>31</v>
      </c>
      <c r="J30" s="3">
        <f t="shared" si="0"/>
        <v>1</v>
      </c>
      <c r="K30">
        <f t="shared" si="1"/>
        <v>2</v>
      </c>
    </row>
    <row r="31" spans="1:11" x14ac:dyDescent="0.25">
      <c r="A31">
        <v>4</v>
      </c>
      <c r="B31" t="s">
        <v>8</v>
      </c>
      <c r="C31" s="14">
        <v>45170</v>
      </c>
      <c r="D31" t="s">
        <v>24</v>
      </c>
      <c r="E31">
        <v>1.4</v>
      </c>
      <c r="F31" t="s">
        <v>59</v>
      </c>
      <c r="G31">
        <v>1</v>
      </c>
      <c r="H31" t="s">
        <v>147</v>
      </c>
      <c r="I31" t="s">
        <v>60</v>
      </c>
      <c r="J31" s="3">
        <f t="shared" si="0"/>
        <v>1</v>
      </c>
      <c r="K31">
        <f t="shared" si="1"/>
        <v>2</v>
      </c>
    </row>
    <row r="32" spans="1:11" x14ac:dyDescent="0.25">
      <c r="A32">
        <v>4</v>
      </c>
      <c r="B32" t="s">
        <v>13</v>
      </c>
      <c r="C32" s="14">
        <v>45171</v>
      </c>
      <c r="D32" t="s">
        <v>151</v>
      </c>
      <c r="E32">
        <v>1.2</v>
      </c>
      <c r="F32" t="s">
        <v>34</v>
      </c>
      <c r="G32">
        <v>2.5</v>
      </c>
      <c r="H32" t="s">
        <v>17</v>
      </c>
      <c r="I32" t="s">
        <v>22</v>
      </c>
      <c r="J32" s="3">
        <f t="shared" si="0"/>
        <v>2</v>
      </c>
      <c r="K32">
        <f t="shared" si="1"/>
        <v>2</v>
      </c>
    </row>
    <row r="33" spans="1:11" x14ac:dyDescent="0.25">
      <c r="A33">
        <v>4</v>
      </c>
      <c r="B33" t="s">
        <v>13</v>
      </c>
      <c r="C33" s="14">
        <v>45171</v>
      </c>
      <c r="D33" t="s">
        <v>36</v>
      </c>
      <c r="E33">
        <v>2.2999999999999998</v>
      </c>
      <c r="F33" t="s">
        <v>18</v>
      </c>
      <c r="G33">
        <v>0.8</v>
      </c>
      <c r="H33" t="s">
        <v>150</v>
      </c>
      <c r="I33" t="s">
        <v>38</v>
      </c>
      <c r="J33" s="3">
        <f t="shared" si="0"/>
        <v>0</v>
      </c>
      <c r="K33">
        <f t="shared" si="1"/>
        <v>1</v>
      </c>
    </row>
    <row r="34" spans="1:11" x14ac:dyDescent="0.25">
      <c r="A34">
        <v>4</v>
      </c>
      <c r="B34" t="s">
        <v>13</v>
      </c>
      <c r="C34" s="14">
        <v>45171</v>
      </c>
      <c r="D34" t="s">
        <v>11</v>
      </c>
      <c r="E34">
        <v>2.2000000000000002</v>
      </c>
      <c r="F34" t="s">
        <v>29</v>
      </c>
      <c r="G34">
        <v>1.4</v>
      </c>
      <c r="H34" t="s">
        <v>19</v>
      </c>
      <c r="I34" t="s">
        <v>50</v>
      </c>
      <c r="J34" s="3">
        <f t="shared" si="0"/>
        <v>5</v>
      </c>
      <c r="K34">
        <f t="shared" si="1"/>
        <v>1</v>
      </c>
    </row>
    <row r="35" spans="1:11" x14ac:dyDescent="0.25">
      <c r="A35">
        <v>4</v>
      </c>
      <c r="B35" t="s">
        <v>13</v>
      </c>
      <c r="C35" s="14">
        <v>45171</v>
      </c>
      <c r="D35" t="s">
        <v>33</v>
      </c>
      <c r="E35">
        <v>2.9</v>
      </c>
      <c r="F35" t="s">
        <v>34</v>
      </c>
      <c r="G35">
        <v>2.1</v>
      </c>
      <c r="H35" t="s">
        <v>26</v>
      </c>
      <c r="I35" t="s">
        <v>35</v>
      </c>
      <c r="J35" s="3">
        <f t="shared" si="0"/>
        <v>2</v>
      </c>
      <c r="K35">
        <f t="shared" si="1"/>
        <v>2</v>
      </c>
    </row>
    <row r="36" spans="1:11" x14ac:dyDescent="0.25">
      <c r="A36">
        <v>4</v>
      </c>
      <c r="B36" t="s">
        <v>13</v>
      </c>
      <c r="C36" s="14">
        <v>45171</v>
      </c>
      <c r="D36" t="s">
        <v>9</v>
      </c>
      <c r="E36">
        <v>1.3</v>
      </c>
      <c r="F36" t="s">
        <v>61</v>
      </c>
      <c r="G36">
        <v>2.2000000000000002</v>
      </c>
      <c r="H36" t="s">
        <v>144</v>
      </c>
      <c r="I36" t="s">
        <v>12</v>
      </c>
      <c r="J36" s="3">
        <f t="shared" si="0"/>
        <v>2</v>
      </c>
      <c r="K36">
        <f t="shared" si="1"/>
        <v>5</v>
      </c>
    </row>
    <row r="37" spans="1:11" x14ac:dyDescent="0.25">
      <c r="A37">
        <v>4</v>
      </c>
      <c r="B37" t="s">
        <v>13</v>
      </c>
      <c r="C37" s="14">
        <v>45171</v>
      </c>
      <c r="D37" t="s">
        <v>148</v>
      </c>
      <c r="E37">
        <v>1.3</v>
      </c>
      <c r="F37" t="s">
        <v>44</v>
      </c>
      <c r="G37">
        <v>1.2</v>
      </c>
      <c r="H37" t="s">
        <v>145</v>
      </c>
      <c r="I37" t="s">
        <v>25</v>
      </c>
      <c r="J37" s="3">
        <f t="shared" si="0"/>
        <v>3</v>
      </c>
      <c r="K37">
        <f t="shared" si="1"/>
        <v>1</v>
      </c>
    </row>
    <row r="38" spans="1:11" x14ac:dyDescent="0.25">
      <c r="A38">
        <v>4</v>
      </c>
      <c r="B38" t="s">
        <v>32</v>
      </c>
      <c r="C38" s="14">
        <v>45172</v>
      </c>
      <c r="D38" t="s">
        <v>37</v>
      </c>
      <c r="E38">
        <v>2.5</v>
      </c>
      <c r="F38" t="s">
        <v>55</v>
      </c>
      <c r="G38">
        <v>0.7</v>
      </c>
      <c r="H38" t="s">
        <v>30</v>
      </c>
      <c r="I38" t="s">
        <v>45</v>
      </c>
      <c r="J38" s="3">
        <f t="shared" si="0"/>
        <v>3</v>
      </c>
      <c r="K38">
        <f t="shared" si="1"/>
        <v>0</v>
      </c>
    </row>
    <row r="39" spans="1:11" x14ac:dyDescent="0.25">
      <c r="A39">
        <v>4</v>
      </c>
      <c r="B39" t="s">
        <v>32</v>
      </c>
      <c r="C39" s="14">
        <v>45172</v>
      </c>
      <c r="D39" t="s">
        <v>21</v>
      </c>
      <c r="E39">
        <v>2.1</v>
      </c>
      <c r="F39" t="s">
        <v>57</v>
      </c>
      <c r="G39">
        <v>1.2</v>
      </c>
      <c r="H39" t="s">
        <v>149</v>
      </c>
      <c r="I39" t="s">
        <v>54</v>
      </c>
      <c r="J39" s="3">
        <f t="shared" si="0"/>
        <v>3</v>
      </c>
      <c r="K39">
        <f t="shared" si="1"/>
        <v>2</v>
      </c>
    </row>
    <row r="40" spans="1:11" x14ac:dyDescent="0.25">
      <c r="A40">
        <v>4</v>
      </c>
      <c r="B40" t="s">
        <v>32</v>
      </c>
      <c r="C40" s="14">
        <v>45172</v>
      </c>
      <c r="D40" t="s">
        <v>14</v>
      </c>
      <c r="E40">
        <v>2.2999999999999998</v>
      </c>
      <c r="F40" t="s">
        <v>44</v>
      </c>
      <c r="G40">
        <v>0.9</v>
      </c>
      <c r="H40" t="s">
        <v>146</v>
      </c>
      <c r="I40" t="s">
        <v>16</v>
      </c>
      <c r="J40" s="3">
        <f t="shared" si="0"/>
        <v>3</v>
      </c>
      <c r="K40">
        <f t="shared" si="1"/>
        <v>1</v>
      </c>
    </row>
    <row r="41" spans="1:11" x14ac:dyDescent="0.25">
      <c r="A41">
        <v>5</v>
      </c>
      <c r="B41" t="s">
        <v>13</v>
      </c>
      <c r="C41" s="14">
        <v>45185</v>
      </c>
      <c r="D41" t="s">
        <v>149</v>
      </c>
      <c r="E41">
        <v>0.6</v>
      </c>
      <c r="F41" t="s">
        <v>58</v>
      </c>
      <c r="G41">
        <v>2.5</v>
      </c>
      <c r="H41" t="s">
        <v>37</v>
      </c>
      <c r="I41" t="s">
        <v>47</v>
      </c>
      <c r="J41" s="3">
        <f t="shared" si="0"/>
        <v>1</v>
      </c>
      <c r="K41">
        <f t="shared" si="1"/>
        <v>3</v>
      </c>
    </row>
    <row r="42" spans="1:11" x14ac:dyDescent="0.25">
      <c r="A42">
        <v>5</v>
      </c>
      <c r="B42" t="s">
        <v>13</v>
      </c>
      <c r="C42" s="14">
        <v>45185</v>
      </c>
      <c r="D42" t="s">
        <v>19</v>
      </c>
      <c r="E42">
        <v>1</v>
      </c>
      <c r="F42" t="s">
        <v>40</v>
      </c>
      <c r="G42">
        <v>1.1000000000000001</v>
      </c>
      <c r="H42" t="s">
        <v>24</v>
      </c>
      <c r="I42" t="s">
        <v>43</v>
      </c>
      <c r="J42" s="3">
        <f t="shared" si="0"/>
        <v>1</v>
      </c>
      <c r="K42">
        <f t="shared" si="1"/>
        <v>0</v>
      </c>
    </row>
    <row r="43" spans="1:11" x14ac:dyDescent="0.25">
      <c r="A43">
        <v>5</v>
      </c>
      <c r="B43" t="s">
        <v>13</v>
      </c>
      <c r="C43" s="14">
        <v>45185</v>
      </c>
      <c r="D43" t="s">
        <v>147</v>
      </c>
      <c r="E43">
        <v>0.9</v>
      </c>
      <c r="F43" t="s">
        <v>58</v>
      </c>
      <c r="G43">
        <v>3.6</v>
      </c>
      <c r="H43" t="s">
        <v>11</v>
      </c>
      <c r="I43" t="s">
        <v>53</v>
      </c>
      <c r="J43" s="3">
        <f t="shared" si="0"/>
        <v>1</v>
      </c>
      <c r="K43">
        <f t="shared" si="1"/>
        <v>3</v>
      </c>
    </row>
    <row r="44" spans="1:11" x14ac:dyDescent="0.25">
      <c r="A44">
        <v>5</v>
      </c>
      <c r="B44" t="s">
        <v>13</v>
      </c>
      <c r="C44" s="14">
        <v>45185</v>
      </c>
      <c r="D44" t="s">
        <v>30</v>
      </c>
      <c r="E44">
        <v>3</v>
      </c>
      <c r="F44" t="s">
        <v>44</v>
      </c>
      <c r="G44">
        <v>1.2</v>
      </c>
      <c r="H44" t="s">
        <v>21</v>
      </c>
      <c r="I44" t="s">
        <v>52</v>
      </c>
      <c r="J44" s="3">
        <f t="shared" si="0"/>
        <v>3</v>
      </c>
      <c r="K44">
        <f t="shared" si="1"/>
        <v>1</v>
      </c>
    </row>
    <row r="45" spans="1:11" x14ac:dyDescent="0.25">
      <c r="A45">
        <v>5</v>
      </c>
      <c r="B45" t="s">
        <v>13</v>
      </c>
      <c r="C45" s="14">
        <v>45185</v>
      </c>
      <c r="D45" t="s">
        <v>146</v>
      </c>
      <c r="E45">
        <v>1</v>
      </c>
      <c r="F45" t="s">
        <v>58</v>
      </c>
      <c r="G45">
        <v>1.7</v>
      </c>
      <c r="H45" t="s">
        <v>148</v>
      </c>
      <c r="I45" t="s">
        <v>41</v>
      </c>
      <c r="J45" s="3">
        <f t="shared" si="0"/>
        <v>1</v>
      </c>
      <c r="K45">
        <f t="shared" si="1"/>
        <v>3</v>
      </c>
    </row>
    <row r="46" spans="1:11" x14ac:dyDescent="0.25">
      <c r="A46">
        <v>5</v>
      </c>
      <c r="B46" t="s">
        <v>13</v>
      </c>
      <c r="C46" s="14">
        <v>45185</v>
      </c>
      <c r="D46" t="s">
        <v>144</v>
      </c>
      <c r="E46">
        <v>2.1</v>
      </c>
      <c r="F46" t="s">
        <v>15</v>
      </c>
      <c r="G46">
        <v>0.7</v>
      </c>
      <c r="H46" t="s">
        <v>151</v>
      </c>
      <c r="I46" t="s">
        <v>49</v>
      </c>
      <c r="J46" s="3">
        <f t="shared" si="0"/>
        <v>2</v>
      </c>
      <c r="K46">
        <f t="shared" si="1"/>
        <v>1</v>
      </c>
    </row>
    <row r="47" spans="1:11" x14ac:dyDescent="0.25">
      <c r="A47">
        <v>5</v>
      </c>
      <c r="B47" t="s">
        <v>13</v>
      </c>
      <c r="C47" s="14">
        <v>45185</v>
      </c>
      <c r="D47" t="s">
        <v>145</v>
      </c>
      <c r="E47">
        <v>1.4</v>
      </c>
      <c r="F47" t="s">
        <v>40</v>
      </c>
      <c r="G47">
        <v>0.5</v>
      </c>
      <c r="H47" t="s">
        <v>33</v>
      </c>
      <c r="I47" t="s">
        <v>31</v>
      </c>
      <c r="J47" s="3">
        <f t="shared" si="0"/>
        <v>1</v>
      </c>
      <c r="K47">
        <f t="shared" si="1"/>
        <v>0</v>
      </c>
    </row>
    <row r="48" spans="1:11" x14ac:dyDescent="0.25">
      <c r="A48">
        <v>5</v>
      </c>
      <c r="B48" t="s">
        <v>32</v>
      </c>
      <c r="C48" s="14">
        <v>45186</v>
      </c>
      <c r="D48" t="s">
        <v>26</v>
      </c>
      <c r="E48">
        <v>1</v>
      </c>
      <c r="F48" t="s">
        <v>62</v>
      </c>
      <c r="G48">
        <v>1.8</v>
      </c>
      <c r="H48" t="s">
        <v>36</v>
      </c>
      <c r="I48" t="s">
        <v>28</v>
      </c>
      <c r="J48" s="3">
        <f t="shared" si="0"/>
        <v>0</v>
      </c>
      <c r="K48">
        <f t="shared" si="1"/>
        <v>0</v>
      </c>
    </row>
    <row r="49" spans="1:11" x14ac:dyDescent="0.25">
      <c r="A49">
        <v>5</v>
      </c>
      <c r="B49" t="s">
        <v>32</v>
      </c>
      <c r="C49" s="14">
        <v>45186</v>
      </c>
      <c r="D49" t="s">
        <v>17</v>
      </c>
      <c r="E49">
        <v>0.3</v>
      </c>
      <c r="F49" t="s">
        <v>18</v>
      </c>
      <c r="G49">
        <v>1</v>
      </c>
      <c r="H49" t="s">
        <v>14</v>
      </c>
      <c r="I49" t="s">
        <v>20</v>
      </c>
      <c r="J49" s="3">
        <f t="shared" si="0"/>
        <v>0</v>
      </c>
      <c r="K49">
        <f t="shared" si="1"/>
        <v>1</v>
      </c>
    </row>
    <row r="50" spans="1:11" x14ac:dyDescent="0.25">
      <c r="A50">
        <v>5</v>
      </c>
      <c r="B50" t="s">
        <v>39</v>
      </c>
      <c r="C50" s="14">
        <v>45187</v>
      </c>
      <c r="D50" t="s">
        <v>150</v>
      </c>
      <c r="E50">
        <v>0.7</v>
      </c>
      <c r="F50" t="s">
        <v>27</v>
      </c>
      <c r="G50">
        <v>0.5</v>
      </c>
      <c r="H50" t="s">
        <v>9</v>
      </c>
      <c r="I50" t="s">
        <v>42</v>
      </c>
      <c r="J50" s="3">
        <f t="shared" si="0"/>
        <v>1</v>
      </c>
      <c r="K50">
        <f t="shared" si="1"/>
        <v>1</v>
      </c>
    </row>
    <row r="51" spans="1:11" x14ac:dyDescent="0.25">
      <c r="A51">
        <v>6</v>
      </c>
      <c r="B51" t="s">
        <v>13</v>
      </c>
      <c r="C51" s="14">
        <v>45192</v>
      </c>
      <c r="D51" t="s">
        <v>11</v>
      </c>
      <c r="E51">
        <v>1.3</v>
      </c>
      <c r="F51" t="s">
        <v>48</v>
      </c>
      <c r="G51">
        <v>1</v>
      </c>
      <c r="H51" t="s">
        <v>150</v>
      </c>
      <c r="I51" t="s">
        <v>50</v>
      </c>
      <c r="J51" s="3">
        <f t="shared" si="0"/>
        <v>2</v>
      </c>
      <c r="K51">
        <f t="shared" si="1"/>
        <v>0</v>
      </c>
    </row>
    <row r="52" spans="1:11" x14ac:dyDescent="0.25">
      <c r="A52">
        <v>6</v>
      </c>
      <c r="B52" t="s">
        <v>13</v>
      </c>
      <c r="C52" s="14">
        <v>45192</v>
      </c>
      <c r="D52" t="s">
        <v>24</v>
      </c>
      <c r="E52">
        <v>2.1</v>
      </c>
      <c r="F52" t="s">
        <v>27</v>
      </c>
      <c r="G52">
        <v>0.6</v>
      </c>
      <c r="H52" t="s">
        <v>149</v>
      </c>
      <c r="I52" t="s">
        <v>60</v>
      </c>
      <c r="J52" s="3">
        <f t="shared" si="0"/>
        <v>1</v>
      </c>
      <c r="K52">
        <f t="shared" si="1"/>
        <v>1</v>
      </c>
    </row>
    <row r="53" spans="1:11" x14ac:dyDescent="0.25">
      <c r="A53">
        <v>6</v>
      </c>
      <c r="B53" t="s">
        <v>13</v>
      </c>
      <c r="C53" s="14">
        <v>45192</v>
      </c>
      <c r="D53" t="s">
        <v>21</v>
      </c>
      <c r="E53">
        <v>0.3</v>
      </c>
      <c r="F53" t="s">
        <v>62</v>
      </c>
      <c r="G53">
        <v>0.6</v>
      </c>
      <c r="H53" t="s">
        <v>19</v>
      </c>
      <c r="I53" t="s">
        <v>54</v>
      </c>
      <c r="J53" s="3">
        <f t="shared" si="0"/>
        <v>0</v>
      </c>
      <c r="K53">
        <f t="shared" si="1"/>
        <v>0</v>
      </c>
    </row>
    <row r="54" spans="1:11" x14ac:dyDescent="0.25">
      <c r="A54">
        <v>6</v>
      </c>
      <c r="B54" t="s">
        <v>13</v>
      </c>
      <c r="C54" s="14">
        <v>45192</v>
      </c>
      <c r="D54" t="s">
        <v>33</v>
      </c>
      <c r="E54">
        <v>1</v>
      </c>
      <c r="F54" t="s">
        <v>58</v>
      </c>
      <c r="G54">
        <v>1.9</v>
      </c>
      <c r="H54" t="s">
        <v>17</v>
      </c>
      <c r="I54" t="s">
        <v>35</v>
      </c>
      <c r="J54" s="3">
        <f t="shared" si="0"/>
        <v>1</v>
      </c>
      <c r="K54">
        <f t="shared" si="1"/>
        <v>3</v>
      </c>
    </row>
    <row r="55" spans="1:11" x14ac:dyDescent="0.25">
      <c r="A55">
        <v>6</v>
      </c>
      <c r="B55" t="s">
        <v>13</v>
      </c>
      <c r="C55" s="14">
        <v>45192</v>
      </c>
      <c r="D55" t="s">
        <v>9</v>
      </c>
      <c r="E55">
        <v>1.1000000000000001</v>
      </c>
      <c r="F55" t="s">
        <v>18</v>
      </c>
      <c r="G55">
        <v>1</v>
      </c>
      <c r="H55" t="s">
        <v>146</v>
      </c>
      <c r="I55" t="s">
        <v>12</v>
      </c>
      <c r="J55" s="3">
        <f t="shared" si="0"/>
        <v>0</v>
      </c>
      <c r="K55">
        <f t="shared" si="1"/>
        <v>1</v>
      </c>
    </row>
    <row r="56" spans="1:11" x14ac:dyDescent="0.25">
      <c r="A56">
        <v>6</v>
      </c>
      <c r="B56" t="s">
        <v>32</v>
      </c>
      <c r="C56" s="14">
        <v>45193</v>
      </c>
      <c r="D56" t="s">
        <v>14</v>
      </c>
      <c r="E56">
        <v>1.8</v>
      </c>
      <c r="F56" t="s">
        <v>34</v>
      </c>
      <c r="G56">
        <v>1.4</v>
      </c>
      <c r="H56" t="s">
        <v>144</v>
      </c>
      <c r="I56" t="s">
        <v>16</v>
      </c>
      <c r="J56" s="3">
        <f t="shared" si="0"/>
        <v>2</v>
      </c>
      <c r="K56">
        <f t="shared" si="1"/>
        <v>2</v>
      </c>
    </row>
    <row r="57" spans="1:11" x14ac:dyDescent="0.25">
      <c r="A57">
        <v>6</v>
      </c>
      <c r="B57" t="s">
        <v>32</v>
      </c>
      <c r="C57" s="14">
        <v>45193</v>
      </c>
      <c r="D57" t="s">
        <v>148</v>
      </c>
      <c r="E57">
        <v>1.9</v>
      </c>
      <c r="F57" t="s">
        <v>44</v>
      </c>
      <c r="G57">
        <v>1.1000000000000001</v>
      </c>
      <c r="H57" t="s">
        <v>26</v>
      </c>
      <c r="I57" t="s">
        <v>25</v>
      </c>
      <c r="J57" s="3">
        <f t="shared" si="0"/>
        <v>3</v>
      </c>
      <c r="K57">
        <f t="shared" si="1"/>
        <v>1</v>
      </c>
    </row>
    <row r="58" spans="1:11" x14ac:dyDescent="0.25">
      <c r="A58">
        <v>6</v>
      </c>
      <c r="B58" t="s">
        <v>32</v>
      </c>
      <c r="C58" s="14">
        <v>45193</v>
      </c>
      <c r="D58" t="s">
        <v>36</v>
      </c>
      <c r="E58">
        <v>1.3</v>
      </c>
      <c r="F58" t="s">
        <v>18</v>
      </c>
      <c r="G58">
        <v>1</v>
      </c>
      <c r="H58" t="s">
        <v>30</v>
      </c>
      <c r="I58" t="s">
        <v>38</v>
      </c>
      <c r="J58" s="3">
        <f t="shared" si="0"/>
        <v>0</v>
      </c>
      <c r="K58">
        <f t="shared" si="1"/>
        <v>1</v>
      </c>
    </row>
    <row r="59" spans="1:11" x14ac:dyDescent="0.25">
      <c r="A59">
        <v>6</v>
      </c>
      <c r="B59" t="s">
        <v>32</v>
      </c>
      <c r="C59" s="14">
        <v>45193</v>
      </c>
      <c r="D59" t="s">
        <v>37</v>
      </c>
      <c r="E59">
        <v>3</v>
      </c>
      <c r="F59" t="s">
        <v>44</v>
      </c>
      <c r="G59">
        <v>1.1000000000000001</v>
      </c>
      <c r="H59" t="s">
        <v>147</v>
      </c>
      <c r="I59" t="s">
        <v>45</v>
      </c>
      <c r="J59" s="3">
        <f t="shared" si="0"/>
        <v>3</v>
      </c>
      <c r="K59">
        <f t="shared" si="1"/>
        <v>1</v>
      </c>
    </row>
    <row r="60" spans="1:11" x14ac:dyDescent="0.25">
      <c r="A60">
        <v>6</v>
      </c>
      <c r="B60" t="s">
        <v>32</v>
      </c>
      <c r="C60" s="14">
        <v>45193</v>
      </c>
      <c r="D60" t="s">
        <v>151</v>
      </c>
      <c r="E60">
        <v>0.9</v>
      </c>
      <c r="F60" t="s">
        <v>63</v>
      </c>
      <c r="G60">
        <v>3.9</v>
      </c>
      <c r="H60" t="s">
        <v>145</v>
      </c>
      <c r="I60" t="s">
        <v>22</v>
      </c>
      <c r="J60" s="3">
        <f t="shared" si="0"/>
        <v>0</v>
      </c>
      <c r="K60">
        <f t="shared" si="1"/>
        <v>8</v>
      </c>
    </row>
    <row r="61" spans="1:11" x14ac:dyDescent="0.25">
      <c r="A61">
        <v>7</v>
      </c>
      <c r="B61" t="s">
        <v>13</v>
      </c>
      <c r="C61" s="14">
        <v>45199</v>
      </c>
      <c r="D61" t="s">
        <v>30</v>
      </c>
      <c r="E61">
        <v>1.6</v>
      </c>
      <c r="F61" t="s">
        <v>64</v>
      </c>
      <c r="G61">
        <v>1.7</v>
      </c>
      <c r="H61" t="s">
        <v>148</v>
      </c>
      <c r="I61" t="s">
        <v>52</v>
      </c>
      <c r="J61" s="3">
        <f t="shared" si="0"/>
        <v>6</v>
      </c>
      <c r="K61">
        <f t="shared" si="1"/>
        <v>1</v>
      </c>
    </row>
    <row r="62" spans="1:11" x14ac:dyDescent="0.25">
      <c r="A62">
        <v>7</v>
      </c>
      <c r="B62" t="s">
        <v>13</v>
      </c>
      <c r="C62" s="14">
        <v>45199</v>
      </c>
      <c r="D62" t="s">
        <v>149</v>
      </c>
      <c r="E62">
        <v>0.4</v>
      </c>
      <c r="F62" t="s">
        <v>15</v>
      </c>
      <c r="G62">
        <v>0.9</v>
      </c>
      <c r="H62" t="s">
        <v>11</v>
      </c>
      <c r="I62" t="s">
        <v>47</v>
      </c>
      <c r="J62" s="3">
        <f t="shared" si="0"/>
        <v>2</v>
      </c>
      <c r="K62">
        <f t="shared" si="1"/>
        <v>1</v>
      </c>
    </row>
    <row r="63" spans="1:11" x14ac:dyDescent="0.25">
      <c r="A63">
        <v>7</v>
      </c>
      <c r="B63" t="s">
        <v>13</v>
      </c>
      <c r="C63" s="14">
        <v>45199</v>
      </c>
      <c r="D63" t="s">
        <v>26</v>
      </c>
      <c r="E63">
        <v>0.6</v>
      </c>
      <c r="F63" t="s">
        <v>65</v>
      </c>
      <c r="G63">
        <v>3.4</v>
      </c>
      <c r="H63" t="s">
        <v>14</v>
      </c>
      <c r="I63" t="s">
        <v>28</v>
      </c>
      <c r="J63" s="3">
        <f t="shared" si="0"/>
        <v>0</v>
      </c>
      <c r="K63">
        <f t="shared" si="1"/>
        <v>4</v>
      </c>
    </row>
    <row r="64" spans="1:11" x14ac:dyDescent="0.25">
      <c r="A64">
        <v>7</v>
      </c>
      <c r="B64" t="s">
        <v>13</v>
      </c>
      <c r="C64" s="14">
        <v>45199</v>
      </c>
      <c r="D64" t="s">
        <v>17</v>
      </c>
      <c r="E64">
        <v>2.9</v>
      </c>
      <c r="F64" t="s">
        <v>59</v>
      </c>
      <c r="G64">
        <v>0.9</v>
      </c>
      <c r="H64" t="s">
        <v>24</v>
      </c>
      <c r="I64" t="s">
        <v>20</v>
      </c>
      <c r="J64" s="3">
        <f t="shared" si="0"/>
        <v>1</v>
      </c>
      <c r="K64">
        <f t="shared" si="1"/>
        <v>2</v>
      </c>
    </row>
    <row r="65" spans="1:11" x14ac:dyDescent="0.25">
      <c r="A65">
        <v>7</v>
      </c>
      <c r="B65" t="s">
        <v>13</v>
      </c>
      <c r="C65" s="14">
        <v>45199</v>
      </c>
      <c r="D65" t="s">
        <v>145</v>
      </c>
      <c r="E65">
        <v>3.1</v>
      </c>
      <c r="F65" t="s">
        <v>48</v>
      </c>
      <c r="G65">
        <v>0.6</v>
      </c>
      <c r="H65" t="s">
        <v>9</v>
      </c>
      <c r="I65" t="s">
        <v>31</v>
      </c>
      <c r="J65" s="3">
        <f t="shared" si="0"/>
        <v>2</v>
      </c>
      <c r="K65">
        <f t="shared" si="1"/>
        <v>0</v>
      </c>
    </row>
    <row r="66" spans="1:11" x14ac:dyDescent="0.25">
      <c r="A66">
        <v>7</v>
      </c>
      <c r="B66" t="s">
        <v>13</v>
      </c>
      <c r="C66" s="14">
        <v>45199</v>
      </c>
      <c r="D66" t="s">
        <v>147</v>
      </c>
      <c r="E66">
        <v>2.1</v>
      </c>
      <c r="F66" t="s">
        <v>48</v>
      </c>
      <c r="G66">
        <v>1.1000000000000001</v>
      </c>
      <c r="H66" t="s">
        <v>151</v>
      </c>
      <c r="I66" t="s">
        <v>53</v>
      </c>
      <c r="J66" s="3">
        <f t="shared" ref="J66:J129" si="2">VALUE(LEFT(SUBSTITUTE(F66, "–", "-"), FIND("-", SUBSTITUTE(F66, "–", "-")) - 1))</f>
        <v>2</v>
      </c>
      <c r="K66">
        <f t="shared" ref="K66:K129" si="3">VALUE(RIGHT(SUBSTITUTE(F66, "–", "-"), LEN(SUBSTITUTE(F66, "–", "-")) - FIND("-", SUBSTITUTE(F66, "–", "-"))))</f>
        <v>0</v>
      </c>
    </row>
    <row r="67" spans="1:11" x14ac:dyDescent="0.25">
      <c r="A67">
        <v>7</v>
      </c>
      <c r="B67" t="s">
        <v>13</v>
      </c>
      <c r="C67" s="14">
        <v>45199</v>
      </c>
      <c r="D67" t="s">
        <v>146</v>
      </c>
      <c r="E67">
        <v>1.3</v>
      </c>
      <c r="F67" t="s">
        <v>18</v>
      </c>
      <c r="G67">
        <v>0.9</v>
      </c>
      <c r="H67" t="s">
        <v>21</v>
      </c>
      <c r="I67" t="s">
        <v>41</v>
      </c>
      <c r="J67" s="3">
        <f t="shared" si="2"/>
        <v>0</v>
      </c>
      <c r="K67">
        <f t="shared" si="3"/>
        <v>1</v>
      </c>
    </row>
    <row r="68" spans="1:11" x14ac:dyDescent="0.25">
      <c r="A68">
        <v>7</v>
      </c>
      <c r="B68" t="s">
        <v>13</v>
      </c>
      <c r="C68" s="14">
        <v>45199</v>
      </c>
      <c r="D68" t="s">
        <v>144</v>
      </c>
      <c r="E68">
        <v>2.2000000000000002</v>
      </c>
      <c r="F68" t="s">
        <v>15</v>
      </c>
      <c r="G68">
        <v>1.3</v>
      </c>
      <c r="H68" t="s">
        <v>37</v>
      </c>
      <c r="I68" t="s">
        <v>49</v>
      </c>
      <c r="J68" s="3">
        <f t="shared" si="2"/>
        <v>2</v>
      </c>
      <c r="K68">
        <f t="shared" si="3"/>
        <v>1</v>
      </c>
    </row>
    <row r="69" spans="1:11" x14ac:dyDescent="0.25">
      <c r="A69">
        <v>7</v>
      </c>
      <c r="B69" t="s">
        <v>32</v>
      </c>
      <c r="C69" s="14">
        <v>45200</v>
      </c>
      <c r="D69" t="s">
        <v>150</v>
      </c>
      <c r="E69">
        <v>0.5</v>
      </c>
      <c r="F69" t="s">
        <v>27</v>
      </c>
      <c r="G69">
        <v>1.6</v>
      </c>
      <c r="H69" t="s">
        <v>33</v>
      </c>
      <c r="I69" t="s">
        <v>42</v>
      </c>
      <c r="J69" s="3">
        <f t="shared" si="2"/>
        <v>1</v>
      </c>
      <c r="K69">
        <f t="shared" si="3"/>
        <v>1</v>
      </c>
    </row>
    <row r="70" spans="1:11" x14ac:dyDescent="0.25">
      <c r="A70">
        <v>7</v>
      </c>
      <c r="B70" t="s">
        <v>39</v>
      </c>
      <c r="C70" s="14">
        <v>45201</v>
      </c>
      <c r="D70" t="s">
        <v>19</v>
      </c>
      <c r="E70">
        <v>1.1000000000000001</v>
      </c>
      <c r="F70" t="s">
        <v>56</v>
      </c>
      <c r="G70">
        <v>1.7</v>
      </c>
      <c r="H70" t="s">
        <v>36</v>
      </c>
      <c r="I70" t="s">
        <v>43</v>
      </c>
      <c r="J70" s="3">
        <f t="shared" si="2"/>
        <v>0</v>
      </c>
      <c r="K70">
        <f t="shared" si="3"/>
        <v>2</v>
      </c>
    </row>
    <row r="71" spans="1:11" x14ac:dyDescent="0.25">
      <c r="A71">
        <v>2</v>
      </c>
      <c r="B71" t="s">
        <v>66</v>
      </c>
      <c r="C71" s="14">
        <v>45202</v>
      </c>
      <c r="D71" t="s">
        <v>24</v>
      </c>
      <c r="E71">
        <v>1.3</v>
      </c>
      <c r="F71" t="s">
        <v>59</v>
      </c>
      <c r="G71">
        <v>1.1000000000000001</v>
      </c>
      <c r="H71" t="s">
        <v>9</v>
      </c>
      <c r="I71" t="s">
        <v>60</v>
      </c>
      <c r="J71" s="3">
        <f t="shared" si="2"/>
        <v>1</v>
      </c>
      <c r="K71">
        <f t="shared" si="3"/>
        <v>2</v>
      </c>
    </row>
    <row r="72" spans="1:11" x14ac:dyDescent="0.25">
      <c r="A72">
        <v>8</v>
      </c>
      <c r="B72" t="s">
        <v>13</v>
      </c>
      <c r="C72" s="14">
        <v>45206</v>
      </c>
      <c r="D72" t="s">
        <v>24</v>
      </c>
      <c r="E72">
        <v>0.8</v>
      </c>
      <c r="F72" t="s">
        <v>18</v>
      </c>
      <c r="G72">
        <v>1.9</v>
      </c>
      <c r="H72" t="s">
        <v>144</v>
      </c>
      <c r="I72" t="s">
        <v>60</v>
      </c>
      <c r="J72" s="3">
        <f t="shared" si="2"/>
        <v>0</v>
      </c>
      <c r="K72">
        <f t="shared" si="3"/>
        <v>1</v>
      </c>
    </row>
    <row r="73" spans="1:11" x14ac:dyDescent="0.25">
      <c r="A73">
        <v>8</v>
      </c>
      <c r="B73" t="s">
        <v>13</v>
      </c>
      <c r="C73" s="14">
        <v>45206</v>
      </c>
      <c r="D73" t="s">
        <v>17</v>
      </c>
      <c r="E73">
        <v>2.4</v>
      </c>
      <c r="F73" t="s">
        <v>55</v>
      </c>
      <c r="G73">
        <v>0.7</v>
      </c>
      <c r="H73" t="s">
        <v>26</v>
      </c>
      <c r="I73" t="s">
        <v>20</v>
      </c>
      <c r="J73" s="3">
        <f t="shared" si="2"/>
        <v>3</v>
      </c>
      <c r="K73">
        <f t="shared" si="3"/>
        <v>0</v>
      </c>
    </row>
    <row r="74" spans="1:11" x14ac:dyDescent="0.25">
      <c r="A74">
        <v>8</v>
      </c>
      <c r="B74" t="s">
        <v>13</v>
      </c>
      <c r="C74" s="14">
        <v>45206</v>
      </c>
      <c r="D74" t="s">
        <v>146</v>
      </c>
      <c r="E74">
        <v>1.4</v>
      </c>
      <c r="F74" t="s">
        <v>15</v>
      </c>
      <c r="G74">
        <v>0.9</v>
      </c>
      <c r="H74" t="s">
        <v>33</v>
      </c>
      <c r="I74" t="s">
        <v>41</v>
      </c>
      <c r="J74" s="3">
        <f t="shared" si="2"/>
        <v>2</v>
      </c>
      <c r="K74">
        <f t="shared" si="3"/>
        <v>1</v>
      </c>
    </row>
    <row r="75" spans="1:11" x14ac:dyDescent="0.25">
      <c r="A75">
        <v>8</v>
      </c>
      <c r="B75" t="s">
        <v>13</v>
      </c>
      <c r="C75" s="14">
        <v>45206</v>
      </c>
      <c r="D75" t="s">
        <v>9</v>
      </c>
      <c r="E75">
        <v>0.7</v>
      </c>
      <c r="F75" t="s">
        <v>46</v>
      </c>
      <c r="G75">
        <v>1.9</v>
      </c>
      <c r="H75" t="s">
        <v>36</v>
      </c>
      <c r="I75" t="s">
        <v>12</v>
      </c>
      <c r="J75" s="3">
        <f t="shared" si="2"/>
        <v>1</v>
      </c>
      <c r="K75">
        <f t="shared" si="3"/>
        <v>4</v>
      </c>
    </row>
    <row r="76" spans="1:11" x14ac:dyDescent="0.25">
      <c r="A76">
        <v>8</v>
      </c>
      <c r="B76" t="s">
        <v>13</v>
      </c>
      <c r="C76" s="14">
        <v>45206</v>
      </c>
      <c r="D76" t="s">
        <v>19</v>
      </c>
      <c r="E76">
        <v>2.2000000000000002</v>
      </c>
      <c r="F76" t="s">
        <v>44</v>
      </c>
      <c r="G76">
        <v>0.6</v>
      </c>
      <c r="H76" t="s">
        <v>151</v>
      </c>
      <c r="I76" t="s">
        <v>43</v>
      </c>
      <c r="J76" s="3">
        <f t="shared" si="2"/>
        <v>3</v>
      </c>
      <c r="K76">
        <f t="shared" si="3"/>
        <v>1</v>
      </c>
    </row>
    <row r="77" spans="1:11" x14ac:dyDescent="0.25">
      <c r="A77">
        <v>8</v>
      </c>
      <c r="B77" t="s">
        <v>13</v>
      </c>
      <c r="C77" s="14">
        <v>45206</v>
      </c>
      <c r="D77" t="s">
        <v>21</v>
      </c>
      <c r="E77">
        <v>0.8</v>
      </c>
      <c r="F77" t="s">
        <v>62</v>
      </c>
      <c r="G77">
        <v>1</v>
      </c>
      <c r="H77" t="s">
        <v>150</v>
      </c>
      <c r="I77" t="s">
        <v>54</v>
      </c>
      <c r="J77" s="3">
        <f t="shared" si="2"/>
        <v>0</v>
      </c>
      <c r="K77">
        <f t="shared" si="3"/>
        <v>0</v>
      </c>
    </row>
    <row r="78" spans="1:11" x14ac:dyDescent="0.25">
      <c r="A78">
        <v>8</v>
      </c>
      <c r="B78" t="s">
        <v>32</v>
      </c>
      <c r="C78" s="14">
        <v>45207</v>
      </c>
      <c r="D78" t="s">
        <v>147</v>
      </c>
      <c r="E78">
        <v>1.2</v>
      </c>
      <c r="F78" t="s">
        <v>34</v>
      </c>
      <c r="G78">
        <v>2</v>
      </c>
      <c r="H78" t="s">
        <v>145</v>
      </c>
      <c r="I78" t="s">
        <v>53</v>
      </c>
      <c r="J78" s="3">
        <f t="shared" si="2"/>
        <v>2</v>
      </c>
      <c r="K78">
        <f t="shared" si="3"/>
        <v>2</v>
      </c>
    </row>
    <row r="79" spans="1:11" x14ac:dyDescent="0.25">
      <c r="A79">
        <v>8</v>
      </c>
      <c r="B79" t="s">
        <v>32</v>
      </c>
      <c r="C79" s="14">
        <v>45207</v>
      </c>
      <c r="D79" t="s">
        <v>149</v>
      </c>
      <c r="E79">
        <v>1.7</v>
      </c>
      <c r="F79" t="s">
        <v>27</v>
      </c>
      <c r="G79">
        <v>1.6</v>
      </c>
      <c r="H79" t="s">
        <v>30</v>
      </c>
      <c r="I79" t="s">
        <v>47</v>
      </c>
      <c r="J79" s="3">
        <f t="shared" si="2"/>
        <v>1</v>
      </c>
      <c r="K79">
        <f t="shared" si="3"/>
        <v>1</v>
      </c>
    </row>
    <row r="80" spans="1:11" x14ac:dyDescent="0.25">
      <c r="A80">
        <v>8</v>
      </c>
      <c r="B80" t="s">
        <v>32</v>
      </c>
      <c r="C80" s="14">
        <v>45207</v>
      </c>
      <c r="D80" t="s">
        <v>148</v>
      </c>
      <c r="E80">
        <v>2.2999999999999998</v>
      </c>
      <c r="F80" t="s">
        <v>34</v>
      </c>
      <c r="G80">
        <v>2.2999999999999998</v>
      </c>
      <c r="H80" t="s">
        <v>37</v>
      </c>
      <c r="I80" t="s">
        <v>25</v>
      </c>
      <c r="J80" s="3">
        <f t="shared" si="2"/>
        <v>2</v>
      </c>
      <c r="K80">
        <f t="shared" si="3"/>
        <v>2</v>
      </c>
    </row>
    <row r="81" spans="1:11" x14ac:dyDescent="0.25">
      <c r="A81">
        <v>8</v>
      </c>
      <c r="B81" t="s">
        <v>32</v>
      </c>
      <c r="C81" s="14">
        <v>45207</v>
      </c>
      <c r="D81" t="s">
        <v>14</v>
      </c>
      <c r="E81">
        <v>0.4</v>
      </c>
      <c r="F81" t="s">
        <v>40</v>
      </c>
      <c r="G81">
        <v>0.5</v>
      </c>
      <c r="H81" t="s">
        <v>11</v>
      </c>
      <c r="I81" t="s">
        <v>16</v>
      </c>
      <c r="J81" s="3">
        <f t="shared" si="2"/>
        <v>1</v>
      </c>
      <c r="K81">
        <f t="shared" si="3"/>
        <v>0</v>
      </c>
    </row>
    <row r="82" spans="1:11" x14ac:dyDescent="0.25">
      <c r="A82">
        <v>9</v>
      </c>
      <c r="B82" t="s">
        <v>13</v>
      </c>
      <c r="C82" s="14">
        <v>45220</v>
      </c>
      <c r="D82" t="s">
        <v>37</v>
      </c>
      <c r="E82">
        <v>2.2000000000000002</v>
      </c>
      <c r="F82" t="s">
        <v>48</v>
      </c>
      <c r="G82">
        <v>0.1</v>
      </c>
      <c r="H82" t="s">
        <v>17</v>
      </c>
      <c r="I82" t="s">
        <v>45</v>
      </c>
      <c r="J82" s="3">
        <f t="shared" si="2"/>
        <v>2</v>
      </c>
      <c r="K82">
        <f t="shared" si="3"/>
        <v>0</v>
      </c>
    </row>
    <row r="83" spans="1:11" x14ac:dyDescent="0.25">
      <c r="A83">
        <v>9</v>
      </c>
      <c r="B83" t="s">
        <v>13</v>
      </c>
      <c r="C83" s="14">
        <v>45220</v>
      </c>
      <c r="D83" t="s">
        <v>26</v>
      </c>
      <c r="E83">
        <v>0.6</v>
      </c>
      <c r="F83" t="s">
        <v>59</v>
      </c>
      <c r="G83">
        <v>2.4</v>
      </c>
      <c r="H83" t="s">
        <v>149</v>
      </c>
      <c r="I83" t="s">
        <v>28</v>
      </c>
      <c r="J83" s="3">
        <f t="shared" si="2"/>
        <v>1</v>
      </c>
      <c r="K83">
        <f t="shared" si="3"/>
        <v>2</v>
      </c>
    </row>
    <row r="84" spans="1:11" x14ac:dyDescent="0.25">
      <c r="A84">
        <v>9</v>
      </c>
      <c r="B84" t="s">
        <v>13</v>
      </c>
      <c r="C84" s="14">
        <v>45220</v>
      </c>
      <c r="D84" t="s">
        <v>145</v>
      </c>
      <c r="E84">
        <v>2.4</v>
      </c>
      <c r="F84" t="s">
        <v>51</v>
      </c>
      <c r="G84">
        <v>1.2</v>
      </c>
      <c r="H84" t="s">
        <v>21</v>
      </c>
      <c r="I84" t="s">
        <v>31</v>
      </c>
      <c r="J84" s="3">
        <f t="shared" si="2"/>
        <v>4</v>
      </c>
      <c r="K84">
        <f t="shared" si="3"/>
        <v>0</v>
      </c>
    </row>
    <row r="85" spans="1:11" x14ac:dyDescent="0.25">
      <c r="A85">
        <v>9</v>
      </c>
      <c r="B85" t="s">
        <v>13</v>
      </c>
      <c r="C85" s="14">
        <v>45220</v>
      </c>
      <c r="D85" t="s">
        <v>33</v>
      </c>
      <c r="E85">
        <v>3.1</v>
      </c>
      <c r="F85" t="s">
        <v>55</v>
      </c>
      <c r="G85">
        <v>1.1000000000000001</v>
      </c>
      <c r="H85" t="s">
        <v>9</v>
      </c>
      <c r="I85" t="s">
        <v>35</v>
      </c>
      <c r="J85" s="3">
        <f t="shared" si="2"/>
        <v>3</v>
      </c>
      <c r="K85">
        <f t="shared" si="3"/>
        <v>0</v>
      </c>
    </row>
    <row r="86" spans="1:11" x14ac:dyDescent="0.25">
      <c r="A86">
        <v>9</v>
      </c>
      <c r="B86" t="s">
        <v>13</v>
      </c>
      <c r="C86" s="14">
        <v>45220</v>
      </c>
      <c r="D86" t="s">
        <v>11</v>
      </c>
      <c r="E86">
        <v>0.8</v>
      </c>
      <c r="F86" t="s">
        <v>15</v>
      </c>
      <c r="G86">
        <v>0.8</v>
      </c>
      <c r="H86" t="s">
        <v>148</v>
      </c>
      <c r="I86" t="s">
        <v>50</v>
      </c>
      <c r="J86" s="3">
        <f t="shared" si="2"/>
        <v>2</v>
      </c>
      <c r="K86">
        <f t="shared" si="3"/>
        <v>1</v>
      </c>
    </row>
    <row r="87" spans="1:11" x14ac:dyDescent="0.25">
      <c r="A87">
        <v>9</v>
      </c>
      <c r="B87" t="s">
        <v>13</v>
      </c>
      <c r="C87" s="14">
        <v>45220</v>
      </c>
      <c r="D87" t="s">
        <v>150</v>
      </c>
      <c r="E87">
        <v>2.9</v>
      </c>
      <c r="F87" t="s">
        <v>34</v>
      </c>
      <c r="G87">
        <v>1.7</v>
      </c>
      <c r="H87" t="s">
        <v>24</v>
      </c>
      <c r="I87" t="s">
        <v>42</v>
      </c>
      <c r="J87" s="3">
        <f t="shared" si="2"/>
        <v>2</v>
      </c>
      <c r="K87">
        <f t="shared" si="3"/>
        <v>2</v>
      </c>
    </row>
    <row r="88" spans="1:11" x14ac:dyDescent="0.25">
      <c r="A88">
        <v>9</v>
      </c>
      <c r="B88" t="s">
        <v>13</v>
      </c>
      <c r="C88" s="14">
        <v>45220</v>
      </c>
      <c r="D88" t="s">
        <v>36</v>
      </c>
      <c r="E88">
        <v>1.3</v>
      </c>
      <c r="F88" t="s">
        <v>34</v>
      </c>
      <c r="G88">
        <v>1</v>
      </c>
      <c r="H88" t="s">
        <v>14</v>
      </c>
      <c r="I88" t="s">
        <v>38</v>
      </c>
      <c r="J88" s="3">
        <f t="shared" si="2"/>
        <v>2</v>
      </c>
      <c r="K88">
        <f t="shared" si="3"/>
        <v>2</v>
      </c>
    </row>
    <row r="89" spans="1:11" x14ac:dyDescent="0.25">
      <c r="A89">
        <v>9</v>
      </c>
      <c r="B89" t="s">
        <v>13</v>
      </c>
      <c r="C89" s="14">
        <v>45220</v>
      </c>
      <c r="D89" t="s">
        <v>151</v>
      </c>
      <c r="E89">
        <v>1.4</v>
      </c>
      <c r="F89" t="s">
        <v>59</v>
      </c>
      <c r="G89">
        <v>1.1000000000000001</v>
      </c>
      <c r="H89" t="s">
        <v>146</v>
      </c>
      <c r="I89" t="s">
        <v>22</v>
      </c>
      <c r="J89" s="3">
        <f t="shared" si="2"/>
        <v>1</v>
      </c>
      <c r="K89">
        <f t="shared" si="3"/>
        <v>2</v>
      </c>
    </row>
    <row r="90" spans="1:11" x14ac:dyDescent="0.25">
      <c r="A90">
        <v>9</v>
      </c>
      <c r="B90" t="s">
        <v>32</v>
      </c>
      <c r="C90" s="14">
        <v>45221</v>
      </c>
      <c r="D90" t="s">
        <v>30</v>
      </c>
      <c r="E90">
        <v>1.9</v>
      </c>
      <c r="F90" t="s">
        <v>23</v>
      </c>
      <c r="G90">
        <v>1.1000000000000001</v>
      </c>
      <c r="H90" t="s">
        <v>147</v>
      </c>
      <c r="I90" t="s">
        <v>52</v>
      </c>
      <c r="J90" s="3">
        <f t="shared" si="2"/>
        <v>4</v>
      </c>
      <c r="K90">
        <f t="shared" si="3"/>
        <v>1</v>
      </c>
    </row>
    <row r="91" spans="1:11" x14ac:dyDescent="0.25">
      <c r="A91">
        <v>9</v>
      </c>
      <c r="B91" t="s">
        <v>39</v>
      </c>
      <c r="C91" s="14">
        <v>45222</v>
      </c>
      <c r="D91" t="s">
        <v>144</v>
      </c>
      <c r="E91">
        <v>1.5</v>
      </c>
      <c r="F91" t="s">
        <v>48</v>
      </c>
      <c r="G91">
        <v>1</v>
      </c>
      <c r="H91" t="s">
        <v>19</v>
      </c>
      <c r="I91" t="s">
        <v>49</v>
      </c>
      <c r="J91" s="3">
        <f t="shared" si="2"/>
        <v>2</v>
      </c>
      <c r="K91">
        <f t="shared" si="3"/>
        <v>0</v>
      </c>
    </row>
    <row r="92" spans="1:11" x14ac:dyDescent="0.25">
      <c r="A92">
        <v>10</v>
      </c>
      <c r="B92" t="s">
        <v>8</v>
      </c>
      <c r="C92" s="14">
        <v>45226</v>
      </c>
      <c r="D92" t="s">
        <v>21</v>
      </c>
      <c r="E92">
        <v>0.6</v>
      </c>
      <c r="F92" t="s">
        <v>59</v>
      </c>
      <c r="G92">
        <v>1.1000000000000001</v>
      </c>
      <c r="H92" t="s">
        <v>144</v>
      </c>
      <c r="I92" t="s">
        <v>54</v>
      </c>
      <c r="J92" s="3">
        <f t="shared" si="2"/>
        <v>1</v>
      </c>
      <c r="K92">
        <f t="shared" si="3"/>
        <v>2</v>
      </c>
    </row>
    <row r="93" spans="1:11" x14ac:dyDescent="0.25">
      <c r="A93">
        <v>10</v>
      </c>
      <c r="B93" t="s">
        <v>13</v>
      </c>
      <c r="C93" s="14">
        <v>45227</v>
      </c>
      <c r="D93" t="s">
        <v>36</v>
      </c>
      <c r="E93">
        <v>1.9</v>
      </c>
      <c r="F93" t="s">
        <v>56</v>
      </c>
      <c r="G93">
        <v>2.2000000000000002</v>
      </c>
      <c r="H93" t="s">
        <v>33</v>
      </c>
      <c r="I93" t="s">
        <v>38</v>
      </c>
      <c r="J93" s="3">
        <f t="shared" si="2"/>
        <v>0</v>
      </c>
      <c r="K93">
        <f t="shared" si="3"/>
        <v>2</v>
      </c>
    </row>
    <row r="94" spans="1:11" x14ac:dyDescent="0.25">
      <c r="A94">
        <v>10</v>
      </c>
      <c r="B94" t="s">
        <v>13</v>
      </c>
      <c r="C94" s="14">
        <v>45227</v>
      </c>
      <c r="D94" t="s">
        <v>26</v>
      </c>
      <c r="E94">
        <v>1.1000000000000001</v>
      </c>
      <c r="F94" t="s">
        <v>15</v>
      </c>
      <c r="G94">
        <v>0.8</v>
      </c>
      <c r="H94" t="s">
        <v>9</v>
      </c>
      <c r="I94" t="s">
        <v>28</v>
      </c>
      <c r="J94" s="3">
        <f t="shared" si="2"/>
        <v>2</v>
      </c>
      <c r="K94">
        <f t="shared" si="3"/>
        <v>1</v>
      </c>
    </row>
    <row r="95" spans="1:11" x14ac:dyDescent="0.25">
      <c r="A95">
        <v>10</v>
      </c>
      <c r="B95" t="s">
        <v>13</v>
      </c>
      <c r="C95" s="14">
        <v>45227</v>
      </c>
      <c r="D95" t="s">
        <v>14</v>
      </c>
      <c r="E95">
        <v>2.8</v>
      </c>
      <c r="F95" t="s">
        <v>67</v>
      </c>
      <c r="G95">
        <v>0</v>
      </c>
      <c r="H95" t="s">
        <v>151</v>
      </c>
      <c r="I95" t="s">
        <v>16</v>
      </c>
      <c r="J95" s="3">
        <f t="shared" si="2"/>
        <v>5</v>
      </c>
      <c r="K95">
        <f t="shared" si="3"/>
        <v>0</v>
      </c>
    </row>
    <row r="96" spans="1:11" x14ac:dyDescent="0.25">
      <c r="A96">
        <v>10</v>
      </c>
      <c r="B96" t="s">
        <v>13</v>
      </c>
      <c r="C96" s="14">
        <v>45227</v>
      </c>
      <c r="D96" t="s">
        <v>149</v>
      </c>
      <c r="E96">
        <v>0.9</v>
      </c>
      <c r="F96" t="s">
        <v>34</v>
      </c>
      <c r="G96">
        <v>2.2000000000000002</v>
      </c>
      <c r="H96" t="s">
        <v>145</v>
      </c>
      <c r="I96" t="s">
        <v>47</v>
      </c>
      <c r="J96" s="3">
        <f t="shared" si="2"/>
        <v>2</v>
      </c>
      <c r="K96">
        <f t="shared" si="3"/>
        <v>2</v>
      </c>
    </row>
    <row r="97" spans="1:11" x14ac:dyDescent="0.25">
      <c r="A97">
        <v>10</v>
      </c>
      <c r="B97" t="s">
        <v>32</v>
      </c>
      <c r="C97" s="14">
        <v>45228</v>
      </c>
      <c r="D97" t="s">
        <v>147</v>
      </c>
      <c r="E97">
        <v>0.7</v>
      </c>
      <c r="F97" t="s">
        <v>18</v>
      </c>
      <c r="G97">
        <v>0.8</v>
      </c>
      <c r="H97" t="s">
        <v>17</v>
      </c>
      <c r="I97" t="s">
        <v>53</v>
      </c>
      <c r="J97" s="3">
        <f t="shared" si="2"/>
        <v>0</v>
      </c>
      <c r="K97">
        <f t="shared" si="3"/>
        <v>1</v>
      </c>
    </row>
    <row r="98" spans="1:11" x14ac:dyDescent="0.25">
      <c r="A98">
        <v>10</v>
      </c>
      <c r="B98" t="s">
        <v>32</v>
      </c>
      <c r="C98" s="14">
        <v>45228</v>
      </c>
      <c r="D98" t="s">
        <v>37</v>
      </c>
      <c r="E98">
        <v>3.2</v>
      </c>
      <c r="F98" t="s">
        <v>55</v>
      </c>
      <c r="G98">
        <v>0.4</v>
      </c>
      <c r="H98" t="s">
        <v>150</v>
      </c>
      <c r="I98" t="s">
        <v>45</v>
      </c>
      <c r="J98" s="3">
        <f t="shared" si="2"/>
        <v>3</v>
      </c>
      <c r="K98">
        <f t="shared" si="3"/>
        <v>0</v>
      </c>
    </row>
    <row r="99" spans="1:11" x14ac:dyDescent="0.25">
      <c r="A99">
        <v>10</v>
      </c>
      <c r="B99" t="s">
        <v>32</v>
      </c>
      <c r="C99" s="14">
        <v>45228</v>
      </c>
      <c r="D99" t="s">
        <v>148</v>
      </c>
      <c r="E99">
        <v>1.4</v>
      </c>
      <c r="F99" t="s">
        <v>27</v>
      </c>
      <c r="G99">
        <v>0.7</v>
      </c>
      <c r="H99" t="s">
        <v>19</v>
      </c>
      <c r="I99" t="s">
        <v>25</v>
      </c>
      <c r="J99" s="3">
        <f t="shared" si="2"/>
        <v>1</v>
      </c>
      <c r="K99">
        <f t="shared" si="3"/>
        <v>1</v>
      </c>
    </row>
    <row r="100" spans="1:11" x14ac:dyDescent="0.25">
      <c r="A100">
        <v>10</v>
      </c>
      <c r="B100" t="s">
        <v>32</v>
      </c>
      <c r="C100" s="14">
        <v>45228</v>
      </c>
      <c r="D100" t="s">
        <v>30</v>
      </c>
      <c r="E100">
        <v>2.2999999999999998</v>
      </c>
      <c r="F100" t="s">
        <v>44</v>
      </c>
      <c r="G100">
        <v>0.5</v>
      </c>
      <c r="H100" t="s">
        <v>24</v>
      </c>
      <c r="I100" t="s">
        <v>52</v>
      </c>
      <c r="J100" s="3">
        <f t="shared" si="2"/>
        <v>3</v>
      </c>
      <c r="K100">
        <f t="shared" si="3"/>
        <v>1</v>
      </c>
    </row>
    <row r="101" spans="1:11" x14ac:dyDescent="0.25">
      <c r="A101">
        <v>10</v>
      </c>
      <c r="B101" t="s">
        <v>32</v>
      </c>
      <c r="C101" s="14">
        <v>45228</v>
      </c>
      <c r="D101" t="s">
        <v>146</v>
      </c>
      <c r="E101">
        <v>0.9</v>
      </c>
      <c r="F101" t="s">
        <v>10</v>
      </c>
      <c r="G101">
        <v>4</v>
      </c>
      <c r="H101" t="s">
        <v>11</v>
      </c>
      <c r="I101" t="s">
        <v>41</v>
      </c>
      <c r="J101" s="3">
        <f t="shared" si="2"/>
        <v>0</v>
      </c>
      <c r="K101">
        <f t="shared" si="3"/>
        <v>3</v>
      </c>
    </row>
    <row r="102" spans="1:11" x14ac:dyDescent="0.25">
      <c r="A102">
        <v>11</v>
      </c>
      <c r="B102" t="s">
        <v>13</v>
      </c>
      <c r="C102" s="14">
        <v>45234</v>
      </c>
      <c r="D102" t="s">
        <v>19</v>
      </c>
      <c r="E102">
        <v>1</v>
      </c>
      <c r="F102" t="s">
        <v>18</v>
      </c>
      <c r="G102">
        <v>0.7</v>
      </c>
      <c r="H102" t="s">
        <v>146</v>
      </c>
      <c r="I102" t="s">
        <v>43</v>
      </c>
      <c r="J102" s="3">
        <f t="shared" si="2"/>
        <v>0</v>
      </c>
      <c r="K102">
        <f t="shared" si="3"/>
        <v>1</v>
      </c>
    </row>
    <row r="103" spans="1:11" x14ac:dyDescent="0.25">
      <c r="A103">
        <v>11</v>
      </c>
      <c r="B103" t="s">
        <v>13</v>
      </c>
      <c r="C103" s="14">
        <v>45234</v>
      </c>
      <c r="D103" t="s">
        <v>33</v>
      </c>
      <c r="E103">
        <v>1.5</v>
      </c>
      <c r="F103" t="s">
        <v>57</v>
      </c>
      <c r="G103">
        <v>1.8</v>
      </c>
      <c r="H103" t="s">
        <v>147</v>
      </c>
      <c r="I103" t="s">
        <v>35</v>
      </c>
      <c r="J103" s="3">
        <f t="shared" si="2"/>
        <v>3</v>
      </c>
      <c r="K103">
        <f t="shared" si="3"/>
        <v>2</v>
      </c>
    </row>
    <row r="104" spans="1:11" x14ac:dyDescent="0.25">
      <c r="A104">
        <v>11</v>
      </c>
      <c r="B104" t="s">
        <v>13</v>
      </c>
      <c r="C104" s="14">
        <v>45234</v>
      </c>
      <c r="D104" t="s">
        <v>17</v>
      </c>
      <c r="E104">
        <v>0.7</v>
      </c>
      <c r="F104" t="s">
        <v>27</v>
      </c>
      <c r="G104">
        <v>0.5</v>
      </c>
      <c r="H104" t="s">
        <v>148</v>
      </c>
      <c r="I104" t="s">
        <v>20</v>
      </c>
      <c r="J104" s="3">
        <f t="shared" si="2"/>
        <v>1</v>
      </c>
      <c r="K104">
        <f t="shared" si="3"/>
        <v>1</v>
      </c>
    </row>
    <row r="105" spans="1:11" x14ac:dyDescent="0.25">
      <c r="A105">
        <v>11</v>
      </c>
      <c r="B105" t="s">
        <v>13</v>
      </c>
      <c r="C105" s="14">
        <v>45234</v>
      </c>
      <c r="D105" t="s">
        <v>9</v>
      </c>
      <c r="E105">
        <v>1.1000000000000001</v>
      </c>
      <c r="F105" t="s">
        <v>56</v>
      </c>
      <c r="G105">
        <v>1.3</v>
      </c>
      <c r="H105" t="s">
        <v>21</v>
      </c>
      <c r="I105" t="s">
        <v>12</v>
      </c>
      <c r="J105" s="3">
        <f t="shared" si="2"/>
        <v>0</v>
      </c>
      <c r="K105">
        <f t="shared" si="3"/>
        <v>2</v>
      </c>
    </row>
    <row r="106" spans="1:11" x14ac:dyDescent="0.25">
      <c r="A106">
        <v>11</v>
      </c>
      <c r="B106" t="s">
        <v>13</v>
      </c>
      <c r="C106" s="14">
        <v>45234</v>
      </c>
      <c r="D106" t="s">
        <v>11</v>
      </c>
      <c r="E106">
        <v>1.9</v>
      </c>
      <c r="F106" t="s">
        <v>64</v>
      </c>
      <c r="G106">
        <v>0.9</v>
      </c>
      <c r="H106" t="s">
        <v>26</v>
      </c>
      <c r="I106" t="s">
        <v>50</v>
      </c>
      <c r="J106" s="3">
        <f t="shared" si="2"/>
        <v>6</v>
      </c>
      <c r="K106">
        <f t="shared" si="3"/>
        <v>1</v>
      </c>
    </row>
    <row r="107" spans="1:11" x14ac:dyDescent="0.25">
      <c r="A107">
        <v>11</v>
      </c>
      <c r="B107" t="s">
        <v>13</v>
      </c>
      <c r="C107" s="14">
        <v>45234</v>
      </c>
      <c r="D107" t="s">
        <v>151</v>
      </c>
      <c r="E107">
        <v>1</v>
      </c>
      <c r="F107" t="s">
        <v>15</v>
      </c>
      <c r="G107">
        <v>1.2</v>
      </c>
      <c r="H107" t="s">
        <v>149</v>
      </c>
      <c r="I107" t="s">
        <v>22</v>
      </c>
      <c r="J107" s="3">
        <f t="shared" si="2"/>
        <v>2</v>
      </c>
      <c r="K107">
        <f t="shared" si="3"/>
        <v>1</v>
      </c>
    </row>
    <row r="108" spans="1:11" x14ac:dyDescent="0.25">
      <c r="A108">
        <v>11</v>
      </c>
      <c r="B108" t="s">
        <v>13</v>
      </c>
      <c r="C108" s="14">
        <v>45234</v>
      </c>
      <c r="D108" t="s">
        <v>145</v>
      </c>
      <c r="E108">
        <v>1</v>
      </c>
      <c r="F108" t="s">
        <v>40</v>
      </c>
      <c r="G108">
        <v>0.6</v>
      </c>
      <c r="H108" t="s">
        <v>14</v>
      </c>
      <c r="I108" t="s">
        <v>31</v>
      </c>
      <c r="J108" s="3">
        <f t="shared" si="2"/>
        <v>1</v>
      </c>
      <c r="K108">
        <f t="shared" si="3"/>
        <v>0</v>
      </c>
    </row>
    <row r="109" spans="1:11" x14ac:dyDescent="0.25">
      <c r="A109">
        <v>11</v>
      </c>
      <c r="B109" t="s">
        <v>32</v>
      </c>
      <c r="C109" s="14">
        <v>45235</v>
      </c>
      <c r="D109" t="s">
        <v>150</v>
      </c>
      <c r="E109">
        <v>0.4</v>
      </c>
      <c r="F109" t="s">
        <v>48</v>
      </c>
      <c r="G109">
        <v>1.2</v>
      </c>
      <c r="H109" t="s">
        <v>30</v>
      </c>
      <c r="I109" t="s">
        <v>42</v>
      </c>
      <c r="J109" s="3">
        <f t="shared" si="2"/>
        <v>2</v>
      </c>
      <c r="K109">
        <f t="shared" si="3"/>
        <v>0</v>
      </c>
    </row>
    <row r="110" spans="1:11" x14ac:dyDescent="0.25">
      <c r="A110">
        <v>11</v>
      </c>
      <c r="B110" t="s">
        <v>32</v>
      </c>
      <c r="C110" s="14">
        <v>45235</v>
      </c>
      <c r="D110" t="s">
        <v>24</v>
      </c>
      <c r="E110">
        <v>0.8</v>
      </c>
      <c r="F110" t="s">
        <v>27</v>
      </c>
      <c r="G110">
        <v>2.6</v>
      </c>
      <c r="H110" t="s">
        <v>37</v>
      </c>
      <c r="I110" t="s">
        <v>60</v>
      </c>
      <c r="J110" s="3">
        <f t="shared" si="2"/>
        <v>1</v>
      </c>
      <c r="K110">
        <f t="shared" si="3"/>
        <v>1</v>
      </c>
    </row>
    <row r="111" spans="1:11" x14ac:dyDescent="0.25">
      <c r="A111">
        <v>11</v>
      </c>
      <c r="B111" t="s">
        <v>39</v>
      </c>
      <c r="C111" s="14">
        <v>45236</v>
      </c>
      <c r="D111" t="s">
        <v>144</v>
      </c>
      <c r="E111">
        <v>0.9</v>
      </c>
      <c r="F111" t="s">
        <v>46</v>
      </c>
      <c r="G111">
        <v>4.0999999999999996</v>
      </c>
      <c r="H111" t="s">
        <v>36</v>
      </c>
      <c r="I111" t="s">
        <v>49</v>
      </c>
      <c r="J111" s="3">
        <f t="shared" si="2"/>
        <v>1</v>
      </c>
      <c r="K111">
        <f t="shared" si="3"/>
        <v>4</v>
      </c>
    </row>
    <row r="112" spans="1:11" x14ac:dyDescent="0.25">
      <c r="A112">
        <v>12</v>
      </c>
      <c r="B112" t="s">
        <v>13</v>
      </c>
      <c r="C112" s="14">
        <v>45241</v>
      </c>
      <c r="D112" t="s">
        <v>149</v>
      </c>
      <c r="E112">
        <v>2.1</v>
      </c>
      <c r="F112" t="s">
        <v>15</v>
      </c>
      <c r="G112">
        <v>0.7</v>
      </c>
      <c r="H112" t="s">
        <v>144</v>
      </c>
      <c r="I112" t="s">
        <v>47</v>
      </c>
      <c r="J112" s="3">
        <f t="shared" si="2"/>
        <v>2</v>
      </c>
      <c r="K112">
        <f t="shared" si="3"/>
        <v>1</v>
      </c>
    </row>
    <row r="113" spans="1:11" x14ac:dyDescent="0.25">
      <c r="A113">
        <v>12</v>
      </c>
      <c r="B113" t="s">
        <v>13</v>
      </c>
      <c r="C113" s="14">
        <v>45241</v>
      </c>
      <c r="D113" t="s">
        <v>14</v>
      </c>
      <c r="E113">
        <v>1.8</v>
      </c>
      <c r="F113" t="s">
        <v>44</v>
      </c>
      <c r="G113">
        <v>0.3</v>
      </c>
      <c r="H113" t="s">
        <v>9</v>
      </c>
      <c r="I113" t="s">
        <v>16</v>
      </c>
      <c r="J113" s="3">
        <f t="shared" si="2"/>
        <v>3</v>
      </c>
      <c r="K113">
        <f t="shared" si="3"/>
        <v>1</v>
      </c>
    </row>
    <row r="114" spans="1:11" x14ac:dyDescent="0.25">
      <c r="A114">
        <v>12</v>
      </c>
      <c r="B114" t="s">
        <v>13</v>
      </c>
      <c r="C114" s="14">
        <v>45241</v>
      </c>
      <c r="D114" t="s">
        <v>146</v>
      </c>
      <c r="E114">
        <v>2.2000000000000002</v>
      </c>
      <c r="F114" t="s">
        <v>40</v>
      </c>
      <c r="G114">
        <v>0.4</v>
      </c>
      <c r="H114" t="s">
        <v>24</v>
      </c>
      <c r="I114" t="s">
        <v>41</v>
      </c>
      <c r="J114" s="3">
        <f t="shared" si="2"/>
        <v>1</v>
      </c>
      <c r="K114">
        <f t="shared" si="3"/>
        <v>0</v>
      </c>
    </row>
    <row r="115" spans="1:11" x14ac:dyDescent="0.25">
      <c r="A115">
        <v>12</v>
      </c>
      <c r="B115" t="s">
        <v>13</v>
      </c>
      <c r="C115" s="14">
        <v>45241</v>
      </c>
      <c r="D115" t="s">
        <v>21</v>
      </c>
      <c r="E115">
        <v>2.2000000000000002</v>
      </c>
      <c r="F115" t="s">
        <v>68</v>
      </c>
      <c r="G115">
        <v>1.5</v>
      </c>
      <c r="H115" t="s">
        <v>17</v>
      </c>
      <c r="I115" t="s">
        <v>54</v>
      </c>
      <c r="J115" s="3">
        <f t="shared" si="2"/>
        <v>2</v>
      </c>
      <c r="K115">
        <f t="shared" si="3"/>
        <v>3</v>
      </c>
    </row>
    <row r="116" spans="1:11" x14ac:dyDescent="0.25">
      <c r="A116">
        <v>12</v>
      </c>
      <c r="B116" t="s">
        <v>13</v>
      </c>
      <c r="C116" s="14">
        <v>45241</v>
      </c>
      <c r="D116" t="s">
        <v>26</v>
      </c>
      <c r="E116">
        <v>2.4</v>
      </c>
      <c r="F116" t="s">
        <v>48</v>
      </c>
      <c r="G116">
        <v>0.5</v>
      </c>
      <c r="H116" t="s">
        <v>145</v>
      </c>
      <c r="I116" t="s">
        <v>28</v>
      </c>
      <c r="J116" s="3">
        <f t="shared" si="2"/>
        <v>2</v>
      </c>
      <c r="K116">
        <f t="shared" si="3"/>
        <v>0</v>
      </c>
    </row>
    <row r="117" spans="1:11" x14ac:dyDescent="0.25">
      <c r="A117">
        <v>12</v>
      </c>
      <c r="B117" t="s">
        <v>32</v>
      </c>
      <c r="C117" s="14">
        <v>45242</v>
      </c>
      <c r="D117" t="s">
        <v>147</v>
      </c>
      <c r="E117">
        <v>1.8</v>
      </c>
      <c r="F117" t="s">
        <v>57</v>
      </c>
      <c r="G117">
        <v>1.7</v>
      </c>
      <c r="H117" t="s">
        <v>150</v>
      </c>
      <c r="I117" t="s">
        <v>53</v>
      </c>
      <c r="J117" s="3">
        <f t="shared" si="2"/>
        <v>3</v>
      </c>
      <c r="K117">
        <f t="shared" si="3"/>
        <v>2</v>
      </c>
    </row>
    <row r="118" spans="1:11" x14ac:dyDescent="0.25">
      <c r="A118">
        <v>12</v>
      </c>
      <c r="B118" t="s">
        <v>32</v>
      </c>
      <c r="C118" s="14">
        <v>45242</v>
      </c>
      <c r="D118" t="s">
        <v>37</v>
      </c>
      <c r="E118">
        <v>1.7</v>
      </c>
      <c r="F118" t="s">
        <v>55</v>
      </c>
      <c r="G118">
        <v>1.6</v>
      </c>
      <c r="H118" t="s">
        <v>33</v>
      </c>
      <c r="I118" t="s">
        <v>45</v>
      </c>
      <c r="J118" s="3">
        <f t="shared" si="2"/>
        <v>3</v>
      </c>
      <c r="K118">
        <f t="shared" si="3"/>
        <v>0</v>
      </c>
    </row>
    <row r="119" spans="1:11" x14ac:dyDescent="0.25">
      <c r="A119">
        <v>12</v>
      </c>
      <c r="B119" t="s">
        <v>32</v>
      </c>
      <c r="C119" s="14">
        <v>45242</v>
      </c>
      <c r="D119" t="s">
        <v>30</v>
      </c>
      <c r="E119">
        <v>3</v>
      </c>
      <c r="F119" t="s">
        <v>44</v>
      </c>
      <c r="G119">
        <v>0.9</v>
      </c>
      <c r="H119" t="s">
        <v>19</v>
      </c>
      <c r="I119" t="s">
        <v>52</v>
      </c>
      <c r="J119" s="3">
        <f t="shared" si="2"/>
        <v>3</v>
      </c>
      <c r="K119">
        <f t="shared" si="3"/>
        <v>1</v>
      </c>
    </row>
    <row r="120" spans="1:11" x14ac:dyDescent="0.25">
      <c r="A120">
        <v>12</v>
      </c>
      <c r="B120" t="s">
        <v>32</v>
      </c>
      <c r="C120" s="14">
        <v>45242</v>
      </c>
      <c r="D120" t="s">
        <v>148</v>
      </c>
      <c r="E120">
        <v>1.5</v>
      </c>
      <c r="F120" t="s">
        <v>27</v>
      </c>
      <c r="G120">
        <v>1.1000000000000001</v>
      </c>
      <c r="H120" t="s">
        <v>151</v>
      </c>
      <c r="I120" t="s">
        <v>25</v>
      </c>
      <c r="J120" s="3">
        <f t="shared" si="2"/>
        <v>1</v>
      </c>
      <c r="K120">
        <f t="shared" si="3"/>
        <v>1</v>
      </c>
    </row>
    <row r="121" spans="1:11" x14ac:dyDescent="0.25">
      <c r="A121">
        <v>12</v>
      </c>
      <c r="B121" t="s">
        <v>32</v>
      </c>
      <c r="C121" s="14">
        <v>45242</v>
      </c>
      <c r="D121" t="s">
        <v>36</v>
      </c>
      <c r="E121">
        <v>2.9</v>
      </c>
      <c r="F121" t="s">
        <v>69</v>
      </c>
      <c r="G121">
        <v>2.9</v>
      </c>
      <c r="H121" t="s">
        <v>11</v>
      </c>
      <c r="I121" t="s">
        <v>38</v>
      </c>
      <c r="J121" s="3">
        <f t="shared" si="2"/>
        <v>4</v>
      </c>
      <c r="K121">
        <f t="shared" si="3"/>
        <v>4</v>
      </c>
    </row>
    <row r="122" spans="1:11" x14ac:dyDescent="0.25">
      <c r="A122">
        <v>13</v>
      </c>
      <c r="B122" t="s">
        <v>13</v>
      </c>
      <c r="C122" s="14">
        <v>45255</v>
      </c>
      <c r="D122" t="s">
        <v>11</v>
      </c>
      <c r="E122">
        <v>1.3</v>
      </c>
      <c r="F122" t="s">
        <v>27</v>
      </c>
      <c r="G122">
        <v>0.6</v>
      </c>
      <c r="H122" t="s">
        <v>37</v>
      </c>
      <c r="I122" t="s">
        <v>50</v>
      </c>
      <c r="J122" s="3">
        <f t="shared" si="2"/>
        <v>1</v>
      </c>
      <c r="K122">
        <f t="shared" si="3"/>
        <v>1</v>
      </c>
    </row>
    <row r="123" spans="1:11" x14ac:dyDescent="0.25">
      <c r="A123">
        <v>13</v>
      </c>
      <c r="B123" t="s">
        <v>13</v>
      </c>
      <c r="C123" s="14">
        <v>45255</v>
      </c>
      <c r="D123" t="s">
        <v>9</v>
      </c>
      <c r="E123">
        <v>1.3</v>
      </c>
      <c r="F123" t="s">
        <v>59</v>
      </c>
      <c r="G123">
        <v>0.9</v>
      </c>
      <c r="H123" t="s">
        <v>147</v>
      </c>
      <c r="I123" t="s">
        <v>12</v>
      </c>
      <c r="J123" s="3">
        <f t="shared" si="2"/>
        <v>1</v>
      </c>
      <c r="K123">
        <f t="shared" si="3"/>
        <v>2</v>
      </c>
    </row>
    <row r="124" spans="1:11" x14ac:dyDescent="0.25">
      <c r="A124">
        <v>13</v>
      </c>
      <c r="B124" t="s">
        <v>13</v>
      </c>
      <c r="C124" s="14">
        <v>45255</v>
      </c>
      <c r="D124" t="s">
        <v>150</v>
      </c>
      <c r="E124">
        <v>1.9</v>
      </c>
      <c r="F124" t="s">
        <v>68</v>
      </c>
      <c r="G124">
        <v>1.3</v>
      </c>
      <c r="H124" t="s">
        <v>148</v>
      </c>
      <c r="I124" t="s">
        <v>42</v>
      </c>
      <c r="J124" s="3">
        <f t="shared" si="2"/>
        <v>2</v>
      </c>
      <c r="K124">
        <f t="shared" si="3"/>
        <v>3</v>
      </c>
    </row>
    <row r="125" spans="1:11" x14ac:dyDescent="0.25">
      <c r="A125">
        <v>13</v>
      </c>
      <c r="B125" t="s">
        <v>13</v>
      </c>
      <c r="C125" s="14">
        <v>45255</v>
      </c>
      <c r="D125" t="s">
        <v>151</v>
      </c>
      <c r="E125">
        <v>0.8</v>
      </c>
      <c r="F125" t="s">
        <v>58</v>
      </c>
      <c r="G125">
        <v>2.9</v>
      </c>
      <c r="H125" t="s">
        <v>26</v>
      </c>
      <c r="I125" t="s">
        <v>22</v>
      </c>
      <c r="J125" s="3">
        <f t="shared" si="2"/>
        <v>1</v>
      </c>
      <c r="K125">
        <f t="shared" si="3"/>
        <v>3</v>
      </c>
    </row>
    <row r="126" spans="1:11" x14ac:dyDescent="0.25">
      <c r="A126">
        <v>13</v>
      </c>
      <c r="B126" t="s">
        <v>13</v>
      </c>
      <c r="C126" s="14">
        <v>45255</v>
      </c>
      <c r="D126" t="s">
        <v>145</v>
      </c>
      <c r="E126">
        <v>2.4</v>
      </c>
      <c r="F126" t="s">
        <v>23</v>
      </c>
      <c r="G126">
        <v>0.5</v>
      </c>
      <c r="H126" t="s">
        <v>36</v>
      </c>
      <c r="I126" t="s">
        <v>31</v>
      </c>
      <c r="J126" s="3">
        <f t="shared" si="2"/>
        <v>4</v>
      </c>
      <c r="K126">
        <f t="shared" si="3"/>
        <v>1</v>
      </c>
    </row>
    <row r="127" spans="1:11" x14ac:dyDescent="0.25">
      <c r="A127">
        <v>13</v>
      </c>
      <c r="B127" t="s">
        <v>13</v>
      </c>
      <c r="C127" s="14">
        <v>45255</v>
      </c>
      <c r="D127" t="s">
        <v>24</v>
      </c>
      <c r="E127">
        <v>0.9</v>
      </c>
      <c r="F127" t="s">
        <v>15</v>
      </c>
      <c r="G127">
        <v>1.6</v>
      </c>
      <c r="H127" t="s">
        <v>21</v>
      </c>
      <c r="I127" t="s">
        <v>60</v>
      </c>
      <c r="J127" s="3">
        <f t="shared" si="2"/>
        <v>2</v>
      </c>
      <c r="K127">
        <f t="shared" si="3"/>
        <v>1</v>
      </c>
    </row>
    <row r="128" spans="1:11" x14ac:dyDescent="0.25">
      <c r="A128">
        <v>13</v>
      </c>
      <c r="B128" t="s">
        <v>13</v>
      </c>
      <c r="C128" s="14">
        <v>45255</v>
      </c>
      <c r="D128" t="s">
        <v>33</v>
      </c>
      <c r="E128">
        <v>1.1000000000000001</v>
      </c>
      <c r="F128" t="s">
        <v>18</v>
      </c>
      <c r="G128">
        <v>1.6</v>
      </c>
      <c r="H128" t="s">
        <v>14</v>
      </c>
      <c r="I128" t="s">
        <v>35</v>
      </c>
      <c r="J128" s="3">
        <f t="shared" si="2"/>
        <v>0</v>
      </c>
      <c r="K128">
        <f t="shared" si="3"/>
        <v>1</v>
      </c>
    </row>
    <row r="129" spans="1:11" x14ac:dyDescent="0.25">
      <c r="A129">
        <v>13</v>
      </c>
      <c r="B129" t="s">
        <v>32</v>
      </c>
      <c r="C129" s="14">
        <v>45256</v>
      </c>
      <c r="D129" t="s">
        <v>144</v>
      </c>
      <c r="E129">
        <v>2.2999999999999998</v>
      </c>
      <c r="F129" t="s">
        <v>59</v>
      </c>
      <c r="G129">
        <v>1.7</v>
      </c>
      <c r="H129" t="s">
        <v>30</v>
      </c>
      <c r="I129" t="s">
        <v>49</v>
      </c>
      <c r="J129" s="3">
        <f t="shared" si="2"/>
        <v>1</v>
      </c>
      <c r="K129">
        <f t="shared" si="3"/>
        <v>2</v>
      </c>
    </row>
    <row r="130" spans="1:11" x14ac:dyDescent="0.25">
      <c r="A130">
        <v>13</v>
      </c>
      <c r="B130" t="s">
        <v>32</v>
      </c>
      <c r="C130" s="14">
        <v>45256</v>
      </c>
      <c r="D130" t="s">
        <v>17</v>
      </c>
      <c r="E130">
        <v>2.4</v>
      </c>
      <c r="F130" t="s">
        <v>10</v>
      </c>
      <c r="G130">
        <v>2.2000000000000002</v>
      </c>
      <c r="H130" t="s">
        <v>146</v>
      </c>
      <c r="I130" t="s">
        <v>20</v>
      </c>
      <c r="J130" s="3">
        <f t="shared" ref="J130:J193" si="4">VALUE(LEFT(SUBSTITUTE(F130, "–", "-"), FIND("-", SUBSTITUTE(F130, "–", "-")) - 1))</f>
        <v>0</v>
      </c>
      <c r="K130">
        <f t="shared" ref="K130:K193" si="5">VALUE(RIGHT(SUBSTITUTE(F130, "–", "-"), LEN(SUBSTITUTE(F130, "–", "-")) - FIND("-", SUBSTITUTE(F130, "–", "-"))))</f>
        <v>3</v>
      </c>
    </row>
    <row r="131" spans="1:11" x14ac:dyDescent="0.25">
      <c r="A131">
        <v>13</v>
      </c>
      <c r="B131" t="s">
        <v>39</v>
      </c>
      <c r="C131" s="14">
        <v>45257</v>
      </c>
      <c r="D131" t="s">
        <v>19</v>
      </c>
      <c r="E131">
        <v>2.9</v>
      </c>
      <c r="F131" t="s">
        <v>57</v>
      </c>
      <c r="G131">
        <v>1.4</v>
      </c>
      <c r="H131" t="s">
        <v>149</v>
      </c>
      <c r="I131" t="s">
        <v>43</v>
      </c>
      <c r="J131" s="3">
        <f t="shared" si="4"/>
        <v>3</v>
      </c>
      <c r="K131">
        <f t="shared" si="5"/>
        <v>2</v>
      </c>
    </row>
    <row r="132" spans="1:11" x14ac:dyDescent="0.25">
      <c r="A132">
        <v>14</v>
      </c>
      <c r="B132" t="s">
        <v>13</v>
      </c>
      <c r="C132" s="14">
        <v>45262</v>
      </c>
      <c r="D132" t="s">
        <v>33</v>
      </c>
      <c r="E132">
        <v>3.1</v>
      </c>
      <c r="F132" t="s">
        <v>44</v>
      </c>
      <c r="G132">
        <v>0.2</v>
      </c>
      <c r="H132" t="s">
        <v>24</v>
      </c>
      <c r="I132" t="s">
        <v>35</v>
      </c>
      <c r="J132" s="3">
        <f t="shared" si="4"/>
        <v>3</v>
      </c>
      <c r="K132">
        <f t="shared" si="5"/>
        <v>1</v>
      </c>
    </row>
    <row r="133" spans="1:11" x14ac:dyDescent="0.25">
      <c r="A133">
        <v>14</v>
      </c>
      <c r="B133" t="s">
        <v>13</v>
      </c>
      <c r="C133" s="14">
        <v>45262</v>
      </c>
      <c r="D133" t="s">
        <v>14</v>
      </c>
      <c r="E133">
        <v>2.8</v>
      </c>
      <c r="F133" t="s">
        <v>15</v>
      </c>
      <c r="G133">
        <v>0.7</v>
      </c>
      <c r="H133" t="s">
        <v>149</v>
      </c>
      <c r="I133" t="s">
        <v>16</v>
      </c>
      <c r="J133" s="3">
        <f t="shared" si="4"/>
        <v>2</v>
      </c>
      <c r="K133">
        <f t="shared" si="5"/>
        <v>1</v>
      </c>
    </row>
    <row r="134" spans="1:11" x14ac:dyDescent="0.25">
      <c r="A134">
        <v>14</v>
      </c>
      <c r="B134" t="s">
        <v>13</v>
      </c>
      <c r="C134" s="14">
        <v>45262</v>
      </c>
      <c r="D134" t="s">
        <v>9</v>
      </c>
      <c r="E134">
        <v>1.8</v>
      </c>
      <c r="F134" t="s">
        <v>67</v>
      </c>
      <c r="G134">
        <v>0.4</v>
      </c>
      <c r="H134" t="s">
        <v>151</v>
      </c>
      <c r="I134" t="s">
        <v>12</v>
      </c>
      <c r="J134" s="3">
        <f t="shared" si="4"/>
        <v>5</v>
      </c>
      <c r="K134">
        <f t="shared" si="5"/>
        <v>0</v>
      </c>
    </row>
    <row r="135" spans="1:11" x14ac:dyDescent="0.25">
      <c r="A135">
        <v>14</v>
      </c>
      <c r="B135" t="s">
        <v>13</v>
      </c>
      <c r="C135" s="14">
        <v>45262</v>
      </c>
      <c r="D135" t="s">
        <v>150</v>
      </c>
      <c r="E135">
        <v>0.7</v>
      </c>
      <c r="F135" t="s">
        <v>18</v>
      </c>
      <c r="G135">
        <v>0.7</v>
      </c>
      <c r="H135" t="s">
        <v>17</v>
      </c>
      <c r="I135" t="s">
        <v>42</v>
      </c>
      <c r="J135" s="3">
        <f t="shared" si="4"/>
        <v>0</v>
      </c>
      <c r="K135">
        <f t="shared" si="5"/>
        <v>1</v>
      </c>
    </row>
    <row r="136" spans="1:11" x14ac:dyDescent="0.25">
      <c r="A136">
        <v>14</v>
      </c>
      <c r="B136" t="s">
        <v>13</v>
      </c>
      <c r="C136" s="14">
        <v>45262</v>
      </c>
      <c r="D136" t="s">
        <v>145</v>
      </c>
      <c r="E136">
        <v>2.4</v>
      </c>
      <c r="F136" t="s">
        <v>40</v>
      </c>
      <c r="G136">
        <v>0.5</v>
      </c>
      <c r="H136" t="s">
        <v>146</v>
      </c>
      <c r="I136" t="s">
        <v>31</v>
      </c>
      <c r="J136" s="3">
        <f t="shared" si="4"/>
        <v>1</v>
      </c>
      <c r="K136">
        <f t="shared" si="5"/>
        <v>0</v>
      </c>
    </row>
    <row r="137" spans="1:11" x14ac:dyDescent="0.25">
      <c r="A137">
        <v>14</v>
      </c>
      <c r="B137" t="s">
        <v>32</v>
      </c>
      <c r="C137" s="14">
        <v>45263</v>
      </c>
      <c r="D137" t="s">
        <v>26</v>
      </c>
      <c r="E137">
        <v>2</v>
      </c>
      <c r="F137" t="s">
        <v>34</v>
      </c>
      <c r="G137">
        <v>0.7</v>
      </c>
      <c r="H137" t="s">
        <v>30</v>
      </c>
      <c r="I137" t="s">
        <v>28</v>
      </c>
      <c r="J137" s="3">
        <f t="shared" si="4"/>
        <v>2</v>
      </c>
      <c r="K137">
        <f t="shared" si="5"/>
        <v>2</v>
      </c>
    </row>
    <row r="138" spans="1:11" x14ac:dyDescent="0.25">
      <c r="A138">
        <v>14</v>
      </c>
      <c r="B138" t="s">
        <v>32</v>
      </c>
      <c r="C138" s="14">
        <v>45263</v>
      </c>
      <c r="D138" t="s">
        <v>37</v>
      </c>
      <c r="E138">
        <v>2.1</v>
      </c>
      <c r="F138" t="s">
        <v>70</v>
      </c>
      <c r="G138">
        <v>1.2</v>
      </c>
      <c r="H138" t="s">
        <v>19</v>
      </c>
      <c r="I138" t="s">
        <v>45</v>
      </c>
      <c r="J138" s="3">
        <f t="shared" si="4"/>
        <v>4</v>
      </c>
      <c r="K138">
        <f t="shared" si="5"/>
        <v>3</v>
      </c>
    </row>
    <row r="139" spans="1:11" x14ac:dyDescent="0.25">
      <c r="A139">
        <v>14</v>
      </c>
      <c r="B139" t="s">
        <v>32</v>
      </c>
      <c r="C139" s="14">
        <v>45263</v>
      </c>
      <c r="D139" t="s">
        <v>36</v>
      </c>
      <c r="E139">
        <v>2.1</v>
      </c>
      <c r="F139" t="s">
        <v>57</v>
      </c>
      <c r="G139">
        <v>1.1000000000000001</v>
      </c>
      <c r="H139" t="s">
        <v>148</v>
      </c>
      <c r="I139" t="s">
        <v>38</v>
      </c>
      <c r="J139" s="3">
        <f t="shared" si="4"/>
        <v>3</v>
      </c>
      <c r="K139">
        <f t="shared" si="5"/>
        <v>2</v>
      </c>
    </row>
    <row r="140" spans="1:11" x14ac:dyDescent="0.25">
      <c r="A140">
        <v>14</v>
      </c>
      <c r="B140" t="s">
        <v>32</v>
      </c>
      <c r="C140" s="14">
        <v>45263</v>
      </c>
      <c r="D140" t="s">
        <v>147</v>
      </c>
      <c r="E140">
        <v>1.1000000000000001</v>
      </c>
      <c r="F140" t="s">
        <v>27</v>
      </c>
      <c r="G140">
        <v>0.9</v>
      </c>
      <c r="H140" t="s">
        <v>21</v>
      </c>
      <c r="I140" t="s">
        <v>53</v>
      </c>
      <c r="J140" s="3">
        <f t="shared" si="4"/>
        <v>1</v>
      </c>
      <c r="K140">
        <f t="shared" si="5"/>
        <v>1</v>
      </c>
    </row>
    <row r="141" spans="1:11" x14ac:dyDescent="0.25">
      <c r="A141">
        <v>14</v>
      </c>
      <c r="B141" t="s">
        <v>32</v>
      </c>
      <c r="C141" s="14">
        <v>45263</v>
      </c>
      <c r="D141" t="s">
        <v>11</v>
      </c>
      <c r="E141">
        <v>2.6</v>
      </c>
      <c r="F141" t="s">
        <v>71</v>
      </c>
      <c r="G141">
        <v>0.5</v>
      </c>
      <c r="H141" t="s">
        <v>144</v>
      </c>
      <c r="I141" t="s">
        <v>50</v>
      </c>
      <c r="J141" s="3">
        <f t="shared" si="4"/>
        <v>3</v>
      </c>
      <c r="K141">
        <f t="shared" si="5"/>
        <v>3</v>
      </c>
    </row>
    <row r="142" spans="1:11" x14ac:dyDescent="0.25">
      <c r="A142">
        <v>15</v>
      </c>
      <c r="B142" t="s">
        <v>66</v>
      </c>
      <c r="C142" s="14">
        <v>45265</v>
      </c>
      <c r="D142" t="s">
        <v>149</v>
      </c>
      <c r="E142">
        <v>0.8</v>
      </c>
      <c r="F142" t="s">
        <v>40</v>
      </c>
      <c r="G142">
        <v>0.9</v>
      </c>
      <c r="H142" t="s">
        <v>9</v>
      </c>
      <c r="I142" t="s">
        <v>47</v>
      </c>
      <c r="J142" s="3">
        <f t="shared" si="4"/>
        <v>1</v>
      </c>
      <c r="K142">
        <f t="shared" si="5"/>
        <v>0</v>
      </c>
    </row>
    <row r="143" spans="1:11" x14ac:dyDescent="0.25">
      <c r="A143">
        <v>15</v>
      </c>
      <c r="B143" t="s">
        <v>66</v>
      </c>
      <c r="C143" s="14">
        <v>45265</v>
      </c>
      <c r="D143" t="s">
        <v>24</v>
      </c>
      <c r="E143">
        <v>0.5</v>
      </c>
      <c r="F143" t="s">
        <v>72</v>
      </c>
      <c r="G143">
        <v>2.2000000000000002</v>
      </c>
      <c r="H143" t="s">
        <v>14</v>
      </c>
      <c r="I143" t="s">
        <v>60</v>
      </c>
      <c r="J143" s="3">
        <f t="shared" si="4"/>
        <v>3</v>
      </c>
      <c r="K143">
        <f t="shared" si="5"/>
        <v>4</v>
      </c>
    </row>
    <row r="144" spans="1:11" x14ac:dyDescent="0.25">
      <c r="A144">
        <v>15</v>
      </c>
      <c r="B144" t="s">
        <v>73</v>
      </c>
      <c r="C144" s="14">
        <v>45266</v>
      </c>
      <c r="D144" t="s">
        <v>151</v>
      </c>
      <c r="E144">
        <v>1</v>
      </c>
      <c r="F144" t="s">
        <v>56</v>
      </c>
      <c r="G144">
        <v>1.7</v>
      </c>
      <c r="H144" t="s">
        <v>37</v>
      </c>
      <c r="I144" t="s">
        <v>22</v>
      </c>
      <c r="J144" s="3">
        <f t="shared" si="4"/>
        <v>0</v>
      </c>
      <c r="K144">
        <f t="shared" si="5"/>
        <v>2</v>
      </c>
    </row>
    <row r="145" spans="1:11" x14ac:dyDescent="0.25">
      <c r="A145">
        <v>15</v>
      </c>
      <c r="B145" t="s">
        <v>73</v>
      </c>
      <c r="C145" s="14">
        <v>45266</v>
      </c>
      <c r="D145" t="s">
        <v>21</v>
      </c>
      <c r="E145">
        <v>1</v>
      </c>
      <c r="F145" t="s">
        <v>56</v>
      </c>
      <c r="G145">
        <v>1.8</v>
      </c>
      <c r="H145" t="s">
        <v>26</v>
      </c>
      <c r="I145" t="s">
        <v>54</v>
      </c>
      <c r="J145" s="3">
        <f t="shared" si="4"/>
        <v>0</v>
      </c>
      <c r="K145">
        <f t="shared" si="5"/>
        <v>2</v>
      </c>
    </row>
    <row r="146" spans="1:11" x14ac:dyDescent="0.25">
      <c r="A146">
        <v>15</v>
      </c>
      <c r="B146" t="s">
        <v>73</v>
      </c>
      <c r="C146" s="14">
        <v>45266</v>
      </c>
      <c r="D146" t="s">
        <v>148</v>
      </c>
      <c r="E146">
        <v>1.5</v>
      </c>
      <c r="F146" t="s">
        <v>15</v>
      </c>
      <c r="G146">
        <v>1.5</v>
      </c>
      <c r="H146" t="s">
        <v>33</v>
      </c>
      <c r="I146" t="s">
        <v>25</v>
      </c>
      <c r="J146" s="3">
        <f t="shared" si="4"/>
        <v>2</v>
      </c>
      <c r="K146">
        <f t="shared" si="5"/>
        <v>1</v>
      </c>
    </row>
    <row r="147" spans="1:11" x14ac:dyDescent="0.25">
      <c r="A147">
        <v>15</v>
      </c>
      <c r="B147" t="s">
        <v>73</v>
      </c>
      <c r="C147" s="14">
        <v>45266</v>
      </c>
      <c r="D147" t="s">
        <v>19</v>
      </c>
      <c r="E147">
        <v>2.5</v>
      </c>
      <c r="F147" t="s">
        <v>67</v>
      </c>
      <c r="G147">
        <v>0.3</v>
      </c>
      <c r="H147" t="s">
        <v>150</v>
      </c>
      <c r="I147" t="s">
        <v>43</v>
      </c>
      <c r="J147" s="3">
        <f t="shared" si="4"/>
        <v>5</v>
      </c>
      <c r="K147">
        <f t="shared" si="5"/>
        <v>0</v>
      </c>
    </row>
    <row r="148" spans="1:11" x14ac:dyDescent="0.25">
      <c r="A148">
        <v>15</v>
      </c>
      <c r="B148" t="s">
        <v>73</v>
      </c>
      <c r="C148" s="14">
        <v>45266</v>
      </c>
      <c r="D148" t="s">
        <v>30</v>
      </c>
      <c r="E148">
        <v>2.2999999999999998</v>
      </c>
      <c r="F148" t="s">
        <v>40</v>
      </c>
      <c r="G148">
        <v>0.6</v>
      </c>
      <c r="H148" t="s">
        <v>11</v>
      </c>
      <c r="I148" t="s">
        <v>52</v>
      </c>
      <c r="J148" s="3">
        <f t="shared" si="4"/>
        <v>1</v>
      </c>
      <c r="K148">
        <f t="shared" si="5"/>
        <v>0</v>
      </c>
    </row>
    <row r="149" spans="1:11" x14ac:dyDescent="0.25">
      <c r="A149">
        <v>15</v>
      </c>
      <c r="B149" t="s">
        <v>73</v>
      </c>
      <c r="C149" s="14">
        <v>45266</v>
      </c>
      <c r="D149" t="s">
        <v>146</v>
      </c>
      <c r="E149">
        <v>4.0999999999999996</v>
      </c>
      <c r="F149" t="s">
        <v>15</v>
      </c>
      <c r="G149">
        <v>1.5</v>
      </c>
      <c r="H149" t="s">
        <v>36</v>
      </c>
      <c r="I149" t="s">
        <v>41</v>
      </c>
      <c r="J149" s="3">
        <f t="shared" si="4"/>
        <v>2</v>
      </c>
      <c r="K149">
        <f t="shared" si="5"/>
        <v>1</v>
      </c>
    </row>
    <row r="150" spans="1:11" x14ac:dyDescent="0.25">
      <c r="A150">
        <v>15</v>
      </c>
      <c r="B150" t="s">
        <v>74</v>
      </c>
      <c r="C150" s="14">
        <v>45267</v>
      </c>
      <c r="D150" t="s">
        <v>17</v>
      </c>
      <c r="E150">
        <v>3.3</v>
      </c>
      <c r="F150" t="s">
        <v>55</v>
      </c>
      <c r="G150">
        <v>1.5</v>
      </c>
      <c r="H150" t="s">
        <v>145</v>
      </c>
      <c r="I150" t="s">
        <v>20</v>
      </c>
      <c r="J150" s="3">
        <f t="shared" si="4"/>
        <v>3</v>
      </c>
      <c r="K150">
        <f t="shared" si="5"/>
        <v>0</v>
      </c>
    </row>
    <row r="151" spans="1:11" x14ac:dyDescent="0.25">
      <c r="A151">
        <v>15</v>
      </c>
      <c r="B151" t="s">
        <v>74</v>
      </c>
      <c r="C151" s="14">
        <v>45267</v>
      </c>
      <c r="D151" t="s">
        <v>144</v>
      </c>
      <c r="E151">
        <v>1.8</v>
      </c>
      <c r="F151" t="s">
        <v>59</v>
      </c>
      <c r="G151">
        <v>2.2000000000000002</v>
      </c>
      <c r="H151" t="s">
        <v>147</v>
      </c>
      <c r="I151" t="s">
        <v>49</v>
      </c>
      <c r="J151" s="3">
        <f t="shared" si="4"/>
        <v>1</v>
      </c>
      <c r="K151">
        <f t="shared" si="5"/>
        <v>2</v>
      </c>
    </row>
    <row r="152" spans="1:11" x14ac:dyDescent="0.25">
      <c r="A152">
        <v>16</v>
      </c>
      <c r="B152" t="s">
        <v>13</v>
      </c>
      <c r="C152" s="14">
        <v>45269</v>
      </c>
      <c r="D152" t="s">
        <v>21</v>
      </c>
      <c r="E152">
        <v>1.7</v>
      </c>
      <c r="F152" t="s">
        <v>59</v>
      </c>
      <c r="G152">
        <v>1.2</v>
      </c>
      <c r="H152" t="s">
        <v>37</v>
      </c>
      <c r="I152" t="s">
        <v>54</v>
      </c>
      <c r="J152" s="3">
        <f t="shared" si="4"/>
        <v>1</v>
      </c>
      <c r="K152">
        <f t="shared" si="5"/>
        <v>2</v>
      </c>
    </row>
    <row r="153" spans="1:11" x14ac:dyDescent="0.25">
      <c r="A153">
        <v>16</v>
      </c>
      <c r="B153" t="s">
        <v>13</v>
      </c>
      <c r="C153" s="14">
        <v>45269</v>
      </c>
      <c r="D153" t="s">
        <v>146</v>
      </c>
      <c r="E153">
        <v>1.1000000000000001</v>
      </c>
      <c r="F153" t="s">
        <v>10</v>
      </c>
      <c r="G153">
        <v>1.5</v>
      </c>
      <c r="H153" t="s">
        <v>26</v>
      </c>
      <c r="I153" t="s">
        <v>41</v>
      </c>
      <c r="J153" s="3">
        <f t="shared" si="4"/>
        <v>0</v>
      </c>
      <c r="K153">
        <f t="shared" si="5"/>
        <v>3</v>
      </c>
    </row>
    <row r="154" spans="1:11" x14ac:dyDescent="0.25">
      <c r="A154">
        <v>16</v>
      </c>
      <c r="B154" t="s">
        <v>13</v>
      </c>
      <c r="C154" s="14">
        <v>45269</v>
      </c>
      <c r="D154" t="s">
        <v>149</v>
      </c>
      <c r="E154">
        <v>1.2</v>
      </c>
      <c r="F154" t="s">
        <v>27</v>
      </c>
      <c r="G154">
        <v>1.3</v>
      </c>
      <c r="H154" t="s">
        <v>150</v>
      </c>
      <c r="I154" t="s">
        <v>47</v>
      </c>
      <c r="J154" s="3">
        <f t="shared" si="4"/>
        <v>1</v>
      </c>
      <c r="K154">
        <f t="shared" si="5"/>
        <v>1</v>
      </c>
    </row>
    <row r="155" spans="1:11" x14ac:dyDescent="0.25">
      <c r="A155">
        <v>16</v>
      </c>
      <c r="B155" t="s">
        <v>13</v>
      </c>
      <c r="C155" s="14">
        <v>45269</v>
      </c>
      <c r="D155" t="s">
        <v>148</v>
      </c>
      <c r="E155">
        <v>2.6</v>
      </c>
      <c r="F155" t="s">
        <v>27</v>
      </c>
      <c r="G155">
        <v>0.6</v>
      </c>
      <c r="H155" t="s">
        <v>9</v>
      </c>
      <c r="I155" t="s">
        <v>25</v>
      </c>
      <c r="J155" s="3">
        <f t="shared" si="4"/>
        <v>1</v>
      </c>
      <c r="K155">
        <f t="shared" si="5"/>
        <v>1</v>
      </c>
    </row>
    <row r="156" spans="1:11" x14ac:dyDescent="0.25">
      <c r="A156">
        <v>16</v>
      </c>
      <c r="B156" t="s">
        <v>13</v>
      </c>
      <c r="C156" s="14">
        <v>45269</v>
      </c>
      <c r="D156" t="s">
        <v>151</v>
      </c>
      <c r="E156">
        <v>0.8</v>
      </c>
      <c r="F156" t="s">
        <v>40</v>
      </c>
      <c r="G156">
        <v>0.6</v>
      </c>
      <c r="H156" t="s">
        <v>33</v>
      </c>
      <c r="I156" t="s">
        <v>22</v>
      </c>
      <c r="J156" s="3">
        <f t="shared" si="4"/>
        <v>1</v>
      </c>
      <c r="K156">
        <f t="shared" si="5"/>
        <v>0</v>
      </c>
    </row>
    <row r="157" spans="1:11" x14ac:dyDescent="0.25">
      <c r="A157">
        <v>16</v>
      </c>
      <c r="B157" t="s">
        <v>13</v>
      </c>
      <c r="C157" s="14">
        <v>45269</v>
      </c>
      <c r="D157" t="s">
        <v>30</v>
      </c>
      <c r="E157">
        <v>0.6</v>
      </c>
      <c r="F157" t="s">
        <v>40</v>
      </c>
      <c r="G157">
        <v>1.4</v>
      </c>
      <c r="H157" t="s">
        <v>14</v>
      </c>
      <c r="I157" t="s">
        <v>52</v>
      </c>
      <c r="J157" s="3">
        <f t="shared" si="4"/>
        <v>1</v>
      </c>
      <c r="K157">
        <f t="shared" si="5"/>
        <v>0</v>
      </c>
    </row>
    <row r="158" spans="1:11" x14ac:dyDescent="0.25">
      <c r="A158">
        <v>16</v>
      </c>
      <c r="B158" t="s">
        <v>32</v>
      </c>
      <c r="C158" s="14">
        <v>45270</v>
      </c>
      <c r="D158" t="s">
        <v>17</v>
      </c>
      <c r="E158">
        <v>1.2</v>
      </c>
      <c r="F158" t="s">
        <v>48</v>
      </c>
      <c r="G158">
        <v>0.9</v>
      </c>
      <c r="H158" t="s">
        <v>36</v>
      </c>
      <c r="I158" t="s">
        <v>20</v>
      </c>
      <c r="J158" s="3">
        <f t="shared" si="4"/>
        <v>2</v>
      </c>
      <c r="K158">
        <f t="shared" si="5"/>
        <v>0</v>
      </c>
    </row>
    <row r="159" spans="1:11" x14ac:dyDescent="0.25">
      <c r="A159">
        <v>16</v>
      </c>
      <c r="B159" t="s">
        <v>32</v>
      </c>
      <c r="C159" s="14">
        <v>45270</v>
      </c>
      <c r="D159" t="s">
        <v>19</v>
      </c>
      <c r="E159">
        <v>2.2999999999999998</v>
      </c>
      <c r="F159" t="s">
        <v>67</v>
      </c>
      <c r="G159">
        <v>1.3</v>
      </c>
      <c r="H159" t="s">
        <v>147</v>
      </c>
      <c r="I159" t="s">
        <v>43</v>
      </c>
      <c r="J159" s="3">
        <f t="shared" si="4"/>
        <v>5</v>
      </c>
      <c r="K159">
        <f t="shared" si="5"/>
        <v>0</v>
      </c>
    </row>
    <row r="160" spans="1:11" x14ac:dyDescent="0.25">
      <c r="A160">
        <v>16</v>
      </c>
      <c r="B160" t="s">
        <v>32</v>
      </c>
      <c r="C160" s="14">
        <v>45270</v>
      </c>
      <c r="D160" t="s">
        <v>24</v>
      </c>
      <c r="E160">
        <v>0.3</v>
      </c>
      <c r="F160" t="s">
        <v>59</v>
      </c>
      <c r="G160">
        <v>1.6</v>
      </c>
      <c r="H160" t="s">
        <v>11</v>
      </c>
      <c r="I160" t="s">
        <v>60</v>
      </c>
      <c r="J160" s="3">
        <f t="shared" si="4"/>
        <v>1</v>
      </c>
      <c r="K160">
        <f t="shared" si="5"/>
        <v>2</v>
      </c>
    </row>
    <row r="161" spans="1:11" x14ac:dyDescent="0.25">
      <c r="A161">
        <v>16</v>
      </c>
      <c r="B161" t="s">
        <v>32</v>
      </c>
      <c r="C161" s="14">
        <v>45270</v>
      </c>
      <c r="D161" t="s">
        <v>144</v>
      </c>
      <c r="E161">
        <v>3.8</v>
      </c>
      <c r="F161" t="s">
        <v>23</v>
      </c>
      <c r="G161">
        <v>1.7</v>
      </c>
      <c r="H161" t="s">
        <v>145</v>
      </c>
      <c r="I161" t="s">
        <v>49</v>
      </c>
      <c r="J161" s="3">
        <f t="shared" si="4"/>
        <v>4</v>
      </c>
      <c r="K161">
        <f t="shared" si="5"/>
        <v>1</v>
      </c>
    </row>
    <row r="162" spans="1:11" x14ac:dyDescent="0.25">
      <c r="A162">
        <v>17</v>
      </c>
      <c r="B162" t="s">
        <v>8</v>
      </c>
      <c r="C162" s="14">
        <v>45275</v>
      </c>
      <c r="D162" t="s">
        <v>150</v>
      </c>
      <c r="E162">
        <v>1.3</v>
      </c>
      <c r="F162" t="s">
        <v>56</v>
      </c>
      <c r="G162">
        <v>1.5</v>
      </c>
      <c r="H162" t="s">
        <v>144</v>
      </c>
      <c r="I162" t="s">
        <v>42</v>
      </c>
      <c r="J162" s="3">
        <f t="shared" si="4"/>
        <v>0</v>
      </c>
      <c r="K162">
        <f t="shared" si="5"/>
        <v>2</v>
      </c>
    </row>
    <row r="163" spans="1:11" x14ac:dyDescent="0.25">
      <c r="A163">
        <v>17</v>
      </c>
      <c r="B163" t="s">
        <v>13</v>
      </c>
      <c r="C163" s="14">
        <v>45276</v>
      </c>
      <c r="D163" t="s">
        <v>11</v>
      </c>
      <c r="E163">
        <v>1.6</v>
      </c>
      <c r="F163" t="s">
        <v>34</v>
      </c>
      <c r="G163">
        <v>1.8</v>
      </c>
      <c r="H163" t="s">
        <v>21</v>
      </c>
      <c r="I163" t="s">
        <v>50</v>
      </c>
      <c r="J163" s="3">
        <f t="shared" si="4"/>
        <v>2</v>
      </c>
      <c r="K163">
        <f t="shared" si="5"/>
        <v>2</v>
      </c>
    </row>
    <row r="164" spans="1:11" x14ac:dyDescent="0.25">
      <c r="A164">
        <v>17</v>
      </c>
      <c r="B164" t="s">
        <v>13</v>
      </c>
      <c r="C164" s="14">
        <v>45276</v>
      </c>
      <c r="D164" t="s">
        <v>36</v>
      </c>
      <c r="E164">
        <v>3.1</v>
      </c>
      <c r="F164" t="s">
        <v>48</v>
      </c>
      <c r="G164">
        <v>0.4</v>
      </c>
      <c r="H164" t="s">
        <v>151</v>
      </c>
      <c r="I164" t="s">
        <v>38</v>
      </c>
      <c r="J164" s="3">
        <f t="shared" si="4"/>
        <v>2</v>
      </c>
      <c r="K164">
        <f t="shared" si="5"/>
        <v>0</v>
      </c>
    </row>
    <row r="165" spans="1:11" x14ac:dyDescent="0.25">
      <c r="A165">
        <v>17</v>
      </c>
      <c r="B165" t="s">
        <v>13</v>
      </c>
      <c r="C165" s="14">
        <v>45276</v>
      </c>
      <c r="D165" t="s">
        <v>145</v>
      </c>
      <c r="E165">
        <v>3.5</v>
      </c>
      <c r="F165" t="s">
        <v>55</v>
      </c>
      <c r="G165">
        <v>0.3</v>
      </c>
      <c r="H165" t="s">
        <v>19</v>
      </c>
      <c r="I165" t="s">
        <v>31</v>
      </c>
      <c r="J165" s="3">
        <f t="shared" si="4"/>
        <v>3</v>
      </c>
      <c r="K165">
        <f t="shared" si="5"/>
        <v>0</v>
      </c>
    </row>
    <row r="166" spans="1:11" x14ac:dyDescent="0.25">
      <c r="A166">
        <v>17</v>
      </c>
      <c r="B166" t="s">
        <v>13</v>
      </c>
      <c r="C166" s="14">
        <v>45276</v>
      </c>
      <c r="D166" t="s">
        <v>9</v>
      </c>
      <c r="E166">
        <v>0.7</v>
      </c>
      <c r="F166" t="s">
        <v>56</v>
      </c>
      <c r="G166">
        <v>1.4</v>
      </c>
      <c r="H166" t="s">
        <v>17</v>
      </c>
      <c r="I166" t="s">
        <v>12</v>
      </c>
      <c r="J166" s="3">
        <f t="shared" si="4"/>
        <v>0</v>
      </c>
      <c r="K166">
        <f t="shared" si="5"/>
        <v>2</v>
      </c>
    </row>
    <row r="167" spans="1:11" x14ac:dyDescent="0.25">
      <c r="A167">
        <v>17</v>
      </c>
      <c r="B167" t="s">
        <v>32</v>
      </c>
      <c r="C167" s="14">
        <v>45277</v>
      </c>
      <c r="D167" t="s">
        <v>33</v>
      </c>
      <c r="E167">
        <v>0.5</v>
      </c>
      <c r="F167" t="s">
        <v>59</v>
      </c>
      <c r="G167">
        <v>1.4</v>
      </c>
      <c r="H167" t="s">
        <v>30</v>
      </c>
      <c r="I167" t="s">
        <v>35</v>
      </c>
      <c r="J167" s="3">
        <f t="shared" si="4"/>
        <v>1</v>
      </c>
      <c r="K167">
        <f t="shared" si="5"/>
        <v>2</v>
      </c>
    </row>
    <row r="168" spans="1:11" x14ac:dyDescent="0.25">
      <c r="A168">
        <v>17</v>
      </c>
      <c r="B168" t="s">
        <v>32</v>
      </c>
      <c r="C168" s="14">
        <v>45277</v>
      </c>
      <c r="D168" t="s">
        <v>147</v>
      </c>
      <c r="E168">
        <v>1.1000000000000001</v>
      </c>
      <c r="F168" t="s">
        <v>55</v>
      </c>
      <c r="G168">
        <v>0.7</v>
      </c>
      <c r="H168" t="s">
        <v>149</v>
      </c>
      <c r="I168" t="s">
        <v>53</v>
      </c>
      <c r="J168" s="3">
        <f t="shared" si="4"/>
        <v>3</v>
      </c>
      <c r="K168">
        <f t="shared" si="5"/>
        <v>0</v>
      </c>
    </row>
    <row r="169" spans="1:11" x14ac:dyDescent="0.25">
      <c r="A169">
        <v>17</v>
      </c>
      <c r="B169" t="s">
        <v>32</v>
      </c>
      <c r="C169" s="14">
        <v>45277</v>
      </c>
      <c r="D169" t="s">
        <v>14</v>
      </c>
      <c r="E169">
        <v>2.2999999999999998</v>
      </c>
      <c r="F169" t="s">
        <v>48</v>
      </c>
      <c r="G169">
        <v>0.7</v>
      </c>
      <c r="H169" t="s">
        <v>148</v>
      </c>
      <c r="I169" t="s">
        <v>16</v>
      </c>
      <c r="J169" s="3">
        <f t="shared" si="4"/>
        <v>2</v>
      </c>
      <c r="K169">
        <f t="shared" si="5"/>
        <v>0</v>
      </c>
    </row>
    <row r="170" spans="1:11" x14ac:dyDescent="0.25">
      <c r="A170">
        <v>17</v>
      </c>
      <c r="B170" t="s">
        <v>32</v>
      </c>
      <c r="C170" s="14">
        <v>45277</v>
      </c>
      <c r="D170" t="s">
        <v>37</v>
      </c>
      <c r="E170">
        <v>2.2999999999999998</v>
      </c>
      <c r="F170" t="s">
        <v>62</v>
      </c>
      <c r="G170">
        <v>0.8</v>
      </c>
      <c r="H170" t="s">
        <v>146</v>
      </c>
      <c r="I170" t="s">
        <v>45</v>
      </c>
      <c r="J170" s="3">
        <f t="shared" si="4"/>
        <v>0</v>
      </c>
      <c r="K170">
        <f t="shared" si="5"/>
        <v>0</v>
      </c>
    </row>
    <row r="171" spans="1:11" x14ac:dyDescent="0.25">
      <c r="A171">
        <v>18</v>
      </c>
      <c r="B171" t="s">
        <v>74</v>
      </c>
      <c r="C171" s="14">
        <v>45281</v>
      </c>
      <c r="D171" t="s">
        <v>21</v>
      </c>
      <c r="E171">
        <v>1.3</v>
      </c>
      <c r="F171" t="s">
        <v>27</v>
      </c>
      <c r="G171">
        <v>1.2</v>
      </c>
      <c r="H171" t="s">
        <v>148</v>
      </c>
      <c r="I171" t="s">
        <v>54</v>
      </c>
      <c r="J171" s="3">
        <f t="shared" si="4"/>
        <v>1</v>
      </c>
      <c r="K171">
        <f t="shared" si="5"/>
        <v>1</v>
      </c>
    </row>
    <row r="172" spans="1:11" x14ac:dyDescent="0.25">
      <c r="A172">
        <v>18</v>
      </c>
      <c r="B172" t="s">
        <v>8</v>
      </c>
      <c r="C172" s="14">
        <v>45282</v>
      </c>
      <c r="D172" t="s">
        <v>30</v>
      </c>
      <c r="E172">
        <v>0.9</v>
      </c>
      <c r="F172" t="s">
        <v>27</v>
      </c>
      <c r="G172">
        <v>0.6</v>
      </c>
      <c r="H172" t="s">
        <v>151</v>
      </c>
      <c r="I172" t="s">
        <v>52</v>
      </c>
      <c r="J172" s="3">
        <f t="shared" si="4"/>
        <v>1</v>
      </c>
      <c r="K172">
        <f t="shared" si="5"/>
        <v>1</v>
      </c>
    </row>
    <row r="173" spans="1:11" x14ac:dyDescent="0.25">
      <c r="A173">
        <v>18</v>
      </c>
      <c r="B173" t="s">
        <v>13</v>
      </c>
      <c r="C173" s="14">
        <v>45283</v>
      </c>
      <c r="D173" t="s">
        <v>147</v>
      </c>
      <c r="E173">
        <v>1.2</v>
      </c>
      <c r="F173" t="s">
        <v>48</v>
      </c>
      <c r="G173">
        <v>1</v>
      </c>
      <c r="H173" t="s">
        <v>146</v>
      </c>
      <c r="I173" t="s">
        <v>53</v>
      </c>
      <c r="J173" s="3">
        <f t="shared" si="4"/>
        <v>2</v>
      </c>
      <c r="K173">
        <f t="shared" si="5"/>
        <v>0</v>
      </c>
    </row>
    <row r="174" spans="1:11" x14ac:dyDescent="0.25">
      <c r="A174">
        <v>18</v>
      </c>
      <c r="B174" t="s">
        <v>13</v>
      </c>
      <c r="C174" s="14">
        <v>45283</v>
      </c>
      <c r="D174" t="s">
        <v>24</v>
      </c>
      <c r="E174">
        <v>1.4</v>
      </c>
      <c r="F174" t="s">
        <v>40</v>
      </c>
      <c r="G174">
        <v>1.4</v>
      </c>
      <c r="H174" t="s">
        <v>145</v>
      </c>
      <c r="I174" t="s">
        <v>60</v>
      </c>
      <c r="J174" s="3">
        <f t="shared" si="4"/>
        <v>1</v>
      </c>
      <c r="K174">
        <f t="shared" si="5"/>
        <v>0</v>
      </c>
    </row>
    <row r="175" spans="1:11" x14ac:dyDescent="0.25">
      <c r="A175">
        <v>18</v>
      </c>
      <c r="B175" t="s">
        <v>13</v>
      </c>
      <c r="C175" s="14">
        <v>45283</v>
      </c>
      <c r="D175" t="s">
        <v>19</v>
      </c>
      <c r="E175">
        <v>1.3</v>
      </c>
      <c r="F175" t="s">
        <v>56</v>
      </c>
      <c r="G175">
        <v>0.4</v>
      </c>
      <c r="H175" t="s">
        <v>9</v>
      </c>
      <c r="I175" t="s">
        <v>43</v>
      </c>
      <c r="J175" s="3">
        <f t="shared" si="4"/>
        <v>0</v>
      </c>
      <c r="K175">
        <f t="shared" si="5"/>
        <v>2</v>
      </c>
    </row>
    <row r="176" spans="1:11" x14ac:dyDescent="0.25">
      <c r="A176">
        <v>18</v>
      </c>
      <c r="B176" t="s">
        <v>13</v>
      </c>
      <c r="C176" s="14">
        <v>45283</v>
      </c>
      <c r="D176" t="s">
        <v>144</v>
      </c>
      <c r="E176">
        <v>1.5</v>
      </c>
      <c r="F176" t="s">
        <v>15</v>
      </c>
      <c r="G176">
        <v>1.8</v>
      </c>
      <c r="H176" t="s">
        <v>17</v>
      </c>
      <c r="I176" t="s">
        <v>49</v>
      </c>
      <c r="J176" s="3">
        <f t="shared" si="4"/>
        <v>2</v>
      </c>
      <c r="K176">
        <f t="shared" si="5"/>
        <v>1</v>
      </c>
    </row>
    <row r="177" spans="1:11" x14ac:dyDescent="0.25">
      <c r="A177">
        <v>18</v>
      </c>
      <c r="B177" t="s">
        <v>13</v>
      </c>
      <c r="C177" s="14">
        <v>45283</v>
      </c>
      <c r="D177" t="s">
        <v>150</v>
      </c>
      <c r="E177">
        <v>1</v>
      </c>
      <c r="F177" t="s">
        <v>68</v>
      </c>
      <c r="G177">
        <v>1.6</v>
      </c>
      <c r="H177" t="s">
        <v>26</v>
      </c>
      <c r="I177" t="s">
        <v>42</v>
      </c>
      <c r="J177" s="3">
        <f t="shared" si="4"/>
        <v>2</v>
      </c>
      <c r="K177">
        <f t="shared" si="5"/>
        <v>3</v>
      </c>
    </row>
    <row r="178" spans="1:11" x14ac:dyDescent="0.25">
      <c r="A178">
        <v>18</v>
      </c>
      <c r="B178" t="s">
        <v>13</v>
      </c>
      <c r="C178" s="14">
        <v>45283</v>
      </c>
      <c r="D178" t="s">
        <v>37</v>
      </c>
      <c r="E178">
        <v>1</v>
      </c>
      <c r="F178" t="s">
        <v>27</v>
      </c>
      <c r="G178">
        <v>0.7</v>
      </c>
      <c r="H178" t="s">
        <v>14</v>
      </c>
      <c r="I178" t="s">
        <v>45</v>
      </c>
      <c r="J178" s="3">
        <f t="shared" si="4"/>
        <v>1</v>
      </c>
      <c r="K178">
        <f t="shared" si="5"/>
        <v>1</v>
      </c>
    </row>
    <row r="179" spans="1:11" x14ac:dyDescent="0.25">
      <c r="A179">
        <v>18</v>
      </c>
      <c r="B179" t="s">
        <v>32</v>
      </c>
      <c r="C179" s="14">
        <v>45284</v>
      </c>
      <c r="D179" t="s">
        <v>149</v>
      </c>
      <c r="E179">
        <v>1.3</v>
      </c>
      <c r="F179" t="s">
        <v>15</v>
      </c>
      <c r="G179">
        <v>2</v>
      </c>
      <c r="H179" t="s">
        <v>36</v>
      </c>
      <c r="I179" t="s">
        <v>47</v>
      </c>
      <c r="J179" s="3">
        <f t="shared" si="4"/>
        <v>2</v>
      </c>
      <c r="K179">
        <f t="shared" si="5"/>
        <v>1</v>
      </c>
    </row>
    <row r="180" spans="1:11" x14ac:dyDescent="0.25">
      <c r="A180">
        <v>19</v>
      </c>
      <c r="B180" t="s">
        <v>66</v>
      </c>
      <c r="C180" s="14">
        <v>45286</v>
      </c>
      <c r="D180" t="s">
        <v>145</v>
      </c>
      <c r="E180">
        <v>2.4</v>
      </c>
      <c r="F180" t="s">
        <v>58</v>
      </c>
      <c r="G180">
        <v>3.5</v>
      </c>
      <c r="H180" t="s">
        <v>150</v>
      </c>
      <c r="I180" t="s">
        <v>31</v>
      </c>
      <c r="J180" s="3">
        <f t="shared" si="4"/>
        <v>1</v>
      </c>
      <c r="K180">
        <f t="shared" si="5"/>
        <v>3</v>
      </c>
    </row>
    <row r="181" spans="1:11" x14ac:dyDescent="0.25">
      <c r="A181">
        <v>19</v>
      </c>
      <c r="B181" t="s">
        <v>66</v>
      </c>
      <c r="C181" s="14">
        <v>45286</v>
      </c>
      <c r="D181" t="s">
        <v>26</v>
      </c>
      <c r="E181">
        <v>1.8</v>
      </c>
      <c r="F181" t="s">
        <v>55</v>
      </c>
      <c r="G181">
        <v>0.3</v>
      </c>
      <c r="H181" t="s">
        <v>19</v>
      </c>
      <c r="I181" t="s">
        <v>28</v>
      </c>
      <c r="J181" s="3">
        <f t="shared" si="4"/>
        <v>3</v>
      </c>
      <c r="K181">
        <f t="shared" si="5"/>
        <v>0</v>
      </c>
    </row>
    <row r="182" spans="1:11" x14ac:dyDescent="0.25">
      <c r="A182">
        <v>19</v>
      </c>
      <c r="B182" t="s">
        <v>66</v>
      </c>
      <c r="C182" s="14">
        <v>45286</v>
      </c>
      <c r="D182" t="s">
        <v>151</v>
      </c>
      <c r="E182">
        <v>2.4</v>
      </c>
      <c r="F182" t="s">
        <v>68</v>
      </c>
      <c r="G182">
        <v>0.6</v>
      </c>
      <c r="H182" t="s">
        <v>24</v>
      </c>
      <c r="I182" t="s">
        <v>22</v>
      </c>
      <c r="J182" s="3">
        <f t="shared" si="4"/>
        <v>2</v>
      </c>
      <c r="K182">
        <f t="shared" si="5"/>
        <v>3</v>
      </c>
    </row>
    <row r="183" spans="1:11" x14ac:dyDescent="0.25">
      <c r="A183">
        <v>19</v>
      </c>
      <c r="B183" t="s">
        <v>66</v>
      </c>
      <c r="C183" s="14">
        <v>45286</v>
      </c>
      <c r="D183" t="s">
        <v>9</v>
      </c>
      <c r="E183">
        <v>0.8</v>
      </c>
      <c r="F183" t="s">
        <v>56</v>
      </c>
      <c r="G183">
        <v>1.8</v>
      </c>
      <c r="H183" t="s">
        <v>37</v>
      </c>
      <c r="I183" t="s">
        <v>12</v>
      </c>
      <c r="J183" s="3">
        <f t="shared" si="4"/>
        <v>0</v>
      </c>
      <c r="K183">
        <f t="shared" si="5"/>
        <v>2</v>
      </c>
    </row>
    <row r="184" spans="1:11" x14ac:dyDescent="0.25">
      <c r="A184">
        <v>19</v>
      </c>
      <c r="B184" t="s">
        <v>66</v>
      </c>
      <c r="C184" s="14">
        <v>45286</v>
      </c>
      <c r="D184" t="s">
        <v>146</v>
      </c>
      <c r="E184">
        <v>1.1000000000000001</v>
      </c>
      <c r="F184" t="s">
        <v>57</v>
      </c>
      <c r="G184">
        <v>1.7</v>
      </c>
      <c r="H184" t="s">
        <v>30</v>
      </c>
      <c r="I184" t="s">
        <v>41</v>
      </c>
      <c r="J184" s="3">
        <f t="shared" si="4"/>
        <v>3</v>
      </c>
      <c r="K184">
        <f t="shared" si="5"/>
        <v>2</v>
      </c>
    </row>
    <row r="185" spans="1:11" x14ac:dyDescent="0.25">
      <c r="A185">
        <v>19</v>
      </c>
      <c r="B185" t="s">
        <v>73</v>
      </c>
      <c r="C185" s="14">
        <v>45287</v>
      </c>
      <c r="D185" t="s">
        <v>36</v>
      </c>
      <c r="E185">
        <v>2.6</v>
      </c>
      <c r="F185" t="s">
        <v>15</v>
      </c>
      <c r="G185">
        <v>1.1000000000000001</v>
      </c>
      <c r="H185" t="s">
        <v>21</v>
      </c>
      <c r="I185" t="s">
        <v>38</v>
      </c>
      <c r="J185" s="3">
        <f t="shared" si="4"/>
        <v>2</v>
      </c>
      <c r="K185">
        <f t="shared" si="5"/>
        <v>1</v>
      </c>
    </row>
    <row r="186" spans="1:11" x14ac:dyDescent="0.25">
      <c r="A186">
        <v>19</v>
      </c>
      <c r="B186" t="s">
        <v>73</v>
      </c>
      <c r="C186" s="14">
        <v>45287</v>
      </c>
      <c r="D186" t="s">
        <v>33</v>
      </c>
      <c r="E186">
        <v>2.2000000000000002</v>
      </c>
      <c r="F186" t="s">
        <v>46</v>
      </c>
      <c r="G186">
        <v>2.4</v>
      </c>
      <c r="H186" t="s">
        <v>149</v>
      </c>
      <c r="I186" t="s">
        <v>35</v>
      </c>
      <c r="J186" s="3">
        <f t="shared" si="4"/>
        <v>1</v>
      </c>
      <c r="K186">
        <f t="shared" si="5"/>
        <v>4</v>
      </c>
    </row>
    <row r="187" spans="1:11" x14ac:dyDescent="0.25">
      <c r="A187">
        <v>19</v>
      </c>
      <c r="B187" t="s">
        <v>73</v>
      </c>
      <c r="C187" s="14">
        <v>45287</v>
      </c>
      <c r="D187" t="s">
        <v>17</v>
      </c>
      <c r="E187">
        <v>1</v>
      </c>
      <c r="F187" t="s">
        <v>58</v>
      </c>
      <c r="G187">
        <v>2.4</v>
      </c>
      <c r="H187" t="s">
        <v>11</v>
      </c>
      <c r="I187" t="s">
        <v>20</v>
      </c>
      <c r="J187" s="3">
        <f t="shared" si="4"/>
        <v>1</v>
      </c>
      <c r="K187">
        <f t="shared" si="5"/>
        <v>3</v>
      </c>
    </row>
    <row r="188" spans="1:11" x14ac:dyDescent="0.25">
      <c r="A188">
        <v>19</v>
      </c>
      <c r="B188" t="s">
        <v>74</v>
      </c>
      <c r="C188" s="14">
        <v>45288</v>
      </c>
      <c r="D188" t="s">
        <v>148</v>
      </c>
      <c r="E188">
        <v>3.2</v>
      </c>
      <c r="F188" t="s">
        <v>75</v>
      </c>
      <c r="G188">
        <v>2.2999999999999998</v>
      </c>
      <c r="H188" t="s">
        <v>144</v>
      </c>
      <c r="I188" t="s">
        <v>25</v>
      </c>
      <c r="J188" s="3">
        <f t="shared" si="4"/>
        <v>4</v>
      </c>
      <c r="K188">
        <f t="shared" si="5"/>
        <v>2</v>
      </c>
    </row>
    <row r="189" spans="1:11" x14ac:dyDescent="0.25">
      <c r="A189">
        <v>19</v>
      </c>
      <c r="B189" t="s">
        <v>74</v>
      </c>
      <c r="C189" s="14">
        <v>45288</v>
      </c>
      <c r="D189" t="s">
        <v>14</v>
      </c>
      <c r="E189">
        <v>2.7</v>
      </c>
      <c r="F189" t="s">
        <v>56</v>
      </c>
      <c r="G189">
        <v>1.4</v>
      </c>
      <c r="H189" t="s">
        <v>147</v>
      </c>
      <c r="I189" t="s">
        <v>16</v>
      </c>
      <c r="J189" s="3">
        <f t="shared" si="4"/>
        <v>0</v>
      </c>
      <c r="K189">
        <f t="shared" si="5"/>
        <v>2</v>
      </c>
    </row>
    <row r="190" spans="1:11" x14ac:dyDescent="0.25">
      <c r="A190">
        <v>20</v>
      </c>
      <c r="B190" t="s">
        <v>13</v>
      </c>
      <c r="C190" s="14">
        <v>45290</v>
      </c>
      <c r="D190" t="s">
        <v>24</v>
      </c>
      <c r="E190">
        <v>2.2999999999999998</v>
      </c>
      <c r="F190" t="s">
        <v>68</v>
      </c>
      <c r="G190">
        <v>1.5</v>
      </c>
      <c r="H190" t="s">
        <v>36</v>
      </c>
      <c r="I190" t="s">
        <v>60</v>
      </c>
      <c r="J190" s="3">
        <f t="shared" si="4"/>
        <v>2</v>
      </c>
      <c r="K190">
        <f t="shared" si="5"/>
        <v>3</v>
      </c>
    </row>
    <row r="191" spans="1:11" x14ac:dyDescent="0.25">
      <c r="A191">
        <v>20</v>
      </c>
      <c r="B191" t="s">
        <v>13</v>
      </c>
      <c r="C191" s="14">
        <v>45290</v>
      </c>
      <c r="D191" t="s">
        <v>30</v>
      </c>
      <c r="E191">
        <v>3.2</v>
      </c>
      <c r="F191" t="s">
        <v>57</v>
      </c>
      <c r="G191">
        <v>1.2</v>
      </c>
      <c r="H191" t="s">
        <v>9</v>
      </c>
      <c r="I191" t="s">
        <v>52</v>
      </c>
      <c r="J191" s="3">
        <f t="shared" si="4"/>
        <v>3</v>
      </c>
      <c r="K191">
        <f t="shared" si="5"/>
        <v>2</v>
      </c>
    </row>
    <row r="192" spans="1:11" x14ac:dyDescent="0.25">
      <c r="A192">
        <v>20</v>
      </c>
      <c r="B192" t="s">
        <v>13</v>
      </c>
      <c r="C192" s="14">
        <v>45290</v>
      </c>
      <c r="D192" t="s">
        <v>149</v>
      </c>
      <c r="E192">
        <v>1.9</v>
      </c>
      <c r="F192" t="s">
        <v>55</v>
      </c>
      <c r="G192">
        <v>0.4</v>
      </c>
      <c r="H192" t="s">
        <v>17</v>
      </c>
      <c r="I192" t="s">
        <v>47</v>
      </c>
      <c r="J192" s="3">
        <f t="shared" si="4"/>
        <v>3</v>
      </c>
      <c r="K192">
        <f t="shared" si="5"/>
        <v>0</v>
      </c>
    </row>
    <row r="193" spans="1:11" x14ac:dyDescent="0.25">
      <c r="A193">
        <v>20</v>
      </c>
      <c r="B193" t="s">
        <v>13</v>
      </c>
      <c r="C193" s="14">
        <v>45290</v>
      </c>
      <c r="D193" t="s">
        <v>11</v>
      </c>
      <c r="E193">
        <v>2.2000000000000002</v>
      </c>
      <c r="F193" t="s">
        <v>48</v>
      </c>
      <c r="G193">
        <v>0.3</v>
      </c>
      <c r="H193" t="s">
        <v>151</v>
      </c>
      <c r="I193" t="s">
        <v>50</v>
      </c>
      <c r="J193" s="3">
        <f t="shared" si="4"/>
        <v>2</v>
      </c>
      <c r="K193">
        <f t="shared" si="5"/>
        <v>0</v>
      </c>
    </row>
    <row r="194" spans="1:11" x14ac:dyDescent="0.25">
      <c r="A194">
        <v>20</v>
      </c>
      <c r="B194" t="s">
        <v>13</v>
      </c>
      <c r="C194" s="14">
        <v>45290</v>
      </c>
      <c r="D194" t="s">
        <v>21</v>
      </c>
      <c r="E194">
        <v>1</v>
      </c>
      <c r="F194" t="s">
        <v>44</v>
      </c>
      <c r="G194">
        <v>1.4</v>
      </c>
      <c r="H194" t="s">
        <v>33</v>
      </c>
      <c r="I194" t="s">
        <v>54</v>
      </c>
      <c r="J194" s="3">
        <f t="shared" ref="J194:J257" si="6">VALUE(LEFT(SUBSTITUTE(F194, "–", "-"), FIND("-", SUBSTITUTE(F194, "–", "-")) - 1))</f>
        <v>3</v>
      </c>
      <c r="K194">
        <f t="shared" ref="K194:K257" si="7">VALUE(RIGHT(SUBSTITUTE(F194, "–", "-"), LEN(SUBSTITUTE(F194, "–", "-")) - FIND("-", SUBSTITUTE(F194, "–", "-"))))</f>
        <v>1</v>
      </c>
    </row>
    <row r="195" spans="1:11" x14ac:dyDescent="0.25">
      <c r="A195">
        <v>20</v>
      </c>
      <c r="B195" t="s">
        <v>13</v>
      </c>
      <c r="C195" s="14">
        <v>45290</v>
      </c>
      <c r="D195" t="s">
        <v>150</v>
      </c>
      <c r="E195">
        <v>0.7</v>
      </c>
      <c r="F195" t="s">
        <v>15</v>
      </c>
      <c r="G195">
        <v>0.8</v>
      </c>
      <c r="H195" t="s">
        <v>146</v>
      </c>
      <c r="I195" t="s">
        <v>42</v>
      </c>
      <c r="J195" s="3">
        <f t="shared" si="6"/>
        <v>2</v>
      </c>
      <c r="K195">
        <f t="shared" si="7"/>
        <v>1</v>
      </c>
    </row>
    <row r="196" spans="1:11" x14ac:dyDescent="0.25">
      <c r="A196">
        <v>20</v>
      </c>
      <c r="B196" t="s">
        <v>32</v>
      </c>
      <c r="C196" s="14">
        <v>45291</v>
      </c>
      <c r="D196" t="s">
        <v>144</v>
      </c>
      <c r="E196">
        <v>2.2999999999999998</v>
      </c>
      <c r="F196" t="s">
        <v>44</v>
      </c>
      <c r="G196">
        <v>1.7</v>
      </c>
      <c r="H196" t="s">
        <v>26</v>
      </c>
      <c r="I196" t="s">
        <v>49</v>
      </c>
      <c r="J196" s="3">
        <f t="shared" si="6"/>
        <v>3</v>
      </c>
      <c r="K196">
        <f t="shared" si="7"/>
        <v>1</v>
      </c>
    </row>
    <row r="197" spans="1:11" x14ac:dyDescent="0.25">
      <c r="A197">
        <v>20</v>
      </c>
      <c r="B197" t="s">
        <v>32</v>
      </c>
      <c r="C197" s="14">
        <v>45291</v>
      </c>
      <c r="D197" t="s">
        <v>19</v>
      </c>
      <c r="E197">
        <v>1.2</v>
      </c>
      <c r="F197" t="s">
        <v>15</v>
      </c>
      <c r="G197">
        <v>1.6</v>
      </c>
      <c r="H197" t="s">
        <v>14</v>
      </c>
      <c r="I197" t="s">
        <v>43</v>
      </c>
      <c r="J197" s="3">
        <f t="shared" si="6"/>
        <v>2</v>
      </c>
      <c r="K197">
        <f t="shared" si="7"/>
        <v>1</v>
      </c>
    </row>
    <row r="198" spans="1:11" x14ac:dyDescent="0.25">
      <c r="A198">
        <v>20</v>
      </c>
      <c r="B198" t="s">
        <v>39</v>
      </c>
      <c r="C198" s="14">
        <v>45292</v>
      </c>
      <c r="D198" t="s">
        <v>37</v>
      </c>
      <c r="E198">
        <v>7</v>
      </c>
      <c r="F198" t="s">
        <v>75</v>
      </c>
      <c r="G198">
        <v>0.6</v>
      </c>
      <c r="H198" t="s">
        <v>145</v>
      </c>
      <c r="I198" t="s">
        <v>45</v>
      </c>
      <c r="J198" s="3">
        <f t="shared" si="6"/>
        <v>4</v>
      </c>
      <c r="K198">
        <f t="shared" si="7"/>
        <v>2</v>
      </c>
    </row>
    <row r="199" spans="1:11" x14ac:dyDescent="0.25">
      <c r="A199">
        <v>20</v>
      </c>
      <c r="B199" t="s">
        <v>66</v>
      </c>
      <c r="C199" s="14">
        <v>45293</v>
      </c>
      <c r="D199" t="s">
        <v>147</v>
      </c>
      <c r="E199">
        <v>0.7</v>
      </c>
      <c r="F199" t="s">
        <v>62</v>
      </c>
      <c r="G199">
        <v>2.2999999999999998</v>
      </c>
      <c r="H199" t="s">
        <v>148</v>
      </c>
      <c r="I199" t="s">
        <v>53</v>
      </c>
      <c r="J199" s="3">
        <f t="shared" si="6"/>
        <v>0</v>
      </c>
      <c r="K199">
        <f t="shared" si="7"/>
        <v>0</v>
      </c>
    </row>
    <row r="200" spans="1:11" x14ac:dyDescent="0.25">
      <c r="A200">
        <v>21</v>
      </c>
      <c r="B200" t="s">
        <v>8</v>
      </c>
      <c r="C200" s="14">
        <v>45303</v>
      </c>
      <c r="D200" t="s">
        <v>9</v>
      </c>
      <c r="E200">
        <v>1.1000000000000001</v>
      </c>
      <c r="F200" t="s">
        <v>27</v>
      </c>
      <c r="G200">
        <v>0.9</v>
      </c>
      <c r="H200" t="s">
        <v>24</v>
      </c>
      <c r="I200" t="s">
        <v>12</v>
      </c>
      <c r="J200" s="3">
        <f t="shared" si="6"/>
        <v>1</v>
      </c>
      <c r="K200">
        <f t="shared" si="7"/>
        <v>1</v>
      </c>
    </row>
    <row r="201" spans="1:11" x14ac:dyDescent="0.25">
      <c r="A201">
        <v>21</v>
      </c>
      <c r="B201" t="s">
        <v>13</v>
      </c>
      <c r="C201" s="14">
        <v>45304</v>
      </c>
      <c r="D201" t="s">
        <v>36</v>
      </c>
      <c r="E201">
        <v>2.2000000000000002</v>
      </c>
      <c r="F201" t="s">
        <v>40</v>
      </c>
      <c r="G201">
        <v>0.8</v>
      </c>
      <c r="H201" t="s">
        <v>19</v>
      </c>
      <c r="I201" t="s">
        <v>38</v>
      </c>
      <c r="J201" s="3">
        <f t="shared" si="6"/>
        <v>1</v>
      </c>
      <c r="K201">
        <f t="shared" si="7"/>
        <v>0</v>
      </c>
    </row>
    <row r="202" spans="1:11" x14ac:dyDescent="0.25">
      <c r="A202">
        <v>21</v>
      </c>
      <c r="B202" t="s">
        <v>13</v>
      </c>
      <c r="C202" s="14">
        <v>45304</v>
      </c>
      <c r="D202" t="s">
        <v>145</v>
      </c>
      <c r="E202">
        <v>1.3</v>
      </c>
      <c r="F202" t="s">
        <v>68</v>
      </c>
      <c r="G202">
        <v>3</v>
      </c>
      <c r="H202" t="s">
        <v>11</v>
      </c>
      <c r="I202" t="s">
        <v>31</v>
      </c>
      <c r="J202" s="3">
        <f t="shared" si="6"/>
        <v>2</v>
      </c>
      <c r="K202">
        <f t="shared" si="7"/>
        <v>3</v>
      </c>
    </row>
    <row r="203" spans="1:11" x14ac:dyDescent="0.25">
      <c r="A203">
        <v>21</v>
      </c>
      <c r="B203" t="s">
        <v>32</v>
      </c>
      <c r="C203" s="14">
        <v>45305</v>
      </c>
      <c r="D203" t="s">
        <v>17</v>
      </c>
      <c r="E203">
        <v>1.1000000000000001</v>
      </c>
      <c r="F203" t="s">
        <v>62</v>
      </c>
      <c r="G203">
        <v>1.2</v>
      </c>
      <c r="H203" t="s">
        <v>30</v>
      </c>
      <c r="I203" t="s">
        <v>20</v>
      </c>
      <c r="J203" s="3">
        <f t="shared" si="6"/>
        <v>0</v>
      </c>
      <c r="K203">
        <f t="shared" si="7"/>
        <v>0</v>
      </c>
    </row>
    <row r="204" spans="1:11" x14ac:dyDescent="0.25">
      <c r="A204">
        <v>21</v>
      </c>
      <c r="B204" t="s">
        <v>32</v>
      </c>
      <c r="C204" s="14">
        <v>45305</v>
      </c>
      <c r="D204" t="s">
        <v>146</v>
      </c>
      <c r="E204">
        <v>0.8</v>
      </c>
      <c r="F204" t="s">
        <v>34</v>
      </c>
      <c r="G204">
        <v>1.2</v>
      </c>
      <c r="H204" t="s">
        <v>144</v>
      </c>
      <c r="I204" t="s">
        <v>41</v>
      </c>
      <c r="J204" s="3">
        <f t="shared" si="6"/>
        <v>2</v>
      </c>
      <c r="K204">
        <f t="shared" si="7"/>
        <v>2</v>
      </c>
    </row>
    <row r="205" spans="1:11" x14ac:dyDescent="0.25">
      <c r="A205">
        <v>21</v>
      </c>
      <c r="B205" t="s">
        <v>13</v>
      </c>
      <c r="C205" s="14">
        <v>45311</v>
      </c>
      <c r="D205" t="s">
        <v>14</v>
      </c>
      <c r="E205">
        <v>3.3</v>
      </c>
      <c r="F205" t="s">
        <v>67</v>
      </c>
      <c r="G205">
        <v>0.3</v>
      </c>
      <c r="H205" t="s">
        <v>21</v>
      </c>
      <c r="I205" t="s">
        <v>16</v>
      </c>
      <c r="J205" s="3">
        <f t="shared" si="6"/>
        <v>5</v>
      </c>
      <c r="K205">
        <f t="shared" si="7"/>
        <v>0</v>
      </c>
    </row>
    <row r="206" spans="1:11" x14ac:dyDescent="0.25">
      <c r="A206">
        <v>21</v>
      </c>
      <c r="B206" t="s">
        <v>13</v>
      </c>
      <c r="C206" s="14">
        <v>45311</v>
      </c>
      <c r="D206" t="s">
        <v>33</v>
      </c>
      <c r="E206">
        <v>1.2</v>
      </c>
      <c r="F206" t="s">
        <v>57</v>
      </c>
      <c r="G206">
        <v>1.2</v>
      </c>
      <c r="H206" t="s">
        <v>150</v>
      </c>
      <c r="I206" t="s">
        <v>35</v>
      </c>
      <c r="J206" s="3">
        <f t="shared" si="6"/>
        <v>3</v>
      </c>
      <c r="K206">
        <f t="shared" si="7"/>
        <v>2</v>
      </c>
    </row>
    <row r="207" spans="1:11" x14ac:dyDescent="0.25">
      <c r="A207">
        <v>21</v>
      </c>
      <c r="B207" t="s">
        <v>32</v>
      </c>
      <c r="C207" s="14">
        <v>45312</v>
      </c>
      <c r="D207" t="s">
        <v>151</v>
      </c>
      <c r="E207">
        <v>2.5</v>
      </c>
      <c r="F207" t="s">
        <v>34</v>
      </c>
      <c r="G207">
        <v>2.2999999999999998</v>
      </c>
      <c r="H207" t="s">
        <v>147</v>
      </c>
      <c r="I207" t="s">
        <v>22</v>
      </c>
      <c r="J207" s="3">
        <f t="shared" si="6"/>
        <v>2</v>
      </c>
      <c r="K207">
        <f t="shared" si="7"/>
        <v>2</v>
      </c>
    </row>
    <row r="208" spans="1:11" x14ac:dyDescent="0.25">
      <c r="A208">
        <v>21</v>
      </c>
      <c r="B208" t="s">
        <v>32</v>
      </c>
      <c r="C208" s="14">
        <v>45312</v>
      </c>
      <c r="D208" t="s">
        <v>26</v>
      </c>
      <c r="E208">
        <v>1.4</v>
      </c>
      <c r="F208" t="s">
        <v>65</v>
      </c>
      <c r="G208">
        <v>1.5</v>
      </c>
      <c r="H208" t="s">
        <v>37</v>
      </c>
      <c r="I208" t="s">
        <v>28</v>
      </c>
      <c r="J208" s="3">
        <f t="shared" si="6"/>
        <v>0</v>
      </c>
      <c r="K208">
        <f t="shared" si="7"/>
        <v>4</v>
      </c>
    </row>
    <row r="209" spans="1:11" x14ac:dyDescent="0.25">
      <c r="A209">
        <v>21</v>
      </c>
      <c r="B209" t="s">
        <v>39</v>
      </c>
      <c r="C209" s="14">
        <v>45313</v>
      </c>
      <c r="D209" t="s">
        <v>148</v>
      </c>
      <c r="E209">
        <v>1</v>
      </c>
      <c r="F209" t="s">
        <v>62</v>
      </c>
      <c r="G209">
        <v>1.1000000000000001</v>
      </c>
      <c r="H209" t="s">
        <v>149</v>
      </c>
      <c r="I209" t="s">
        <v>25</v>
      </c>
      <c r="J209" s="3">
        <f t="shared" si="6"/>
        <v>0</v>
      </c>
      <c r="K209">
        <f t="shared" si="7"/>
        <v>0</v>
      </c>
    </row>
    <row r="210" spans="1:11" x14ac:dyDescent="0.25">
      <c r="A210">
        <v>22</v>
      </c>
      <c r="B210" t="s">
        <v>66</v>
      </c>
      <c r="C210" s="14">
        <v>45321</v>
      </c>
      <c r="D210" t="s">
        <v>150</v>
      </c>
      <c r="E210">
        <v>0.5</v>
      </c>
      <c r="F210" t="s">
        <v>59</v>
      </c>
      <c r="G210">
        <v>1.2</v>
      </c>
      <c r="H210" t="s">
        <v>14</v>
      </c>
      <c r="I210" t="s">
        <v>42</v>
      </c>
      <c r="J210" s="3">
        <f t="shared" si="6"/>
        <v>1</v>
      </c>
      <c r="K210">
        <f t="shared" si="7"/>
        <v>2</v>
      </c>
    </row>
    <row r="211" spans="1:11" x14ac:dyDescent="0.25">
      <c r="A211">
        <v>22</v>
      </c>
      <c r="B211" t="s">
        <v>66</v>
      </c>
      <c r="C211" s="14">
        <v>45321</v>
      </c>
      <c r="D211" t="s">
        <v>19</v>
      </c>
      <c r="E211">
        <v>1.6</v>
      </c>
      <c r="F211" t="s">
        <v>62</v>
      </c>
      <c r="G211">
        <v>1.9</v>
      </c>
      <c r="H211" t="s">
        <v>17</v>
      </c>
      <c r="I211" t="s">
        <v>43</v>
      </c>
      <c r="J211" s="3">
        <f t="shared" si="6"/>
        <v>0</v>
      </c>
      <c r="K211">
        <f t="shared" si="7"/>
        <v>0</v>
      </c>
    </row>
    <row r="212" spans="1:11" x14ac:dyDescent="0.25">
      <c r="A212">
        <v>22</v>
      </c>
      <c r="B212" t="s">
        <v>66</v>
      </c>
      <c r="C212" s="14">
        <v>45321</v>
      </c>
      <c r="D212" t="s">
        <v>24</v>
      </c>
      <c r="E212">
        <v>3.1</v>
      </c>
      <c r="F212" t="s">
        <v>51</v>
      </c>
      <c r="G212">
        <v>0.9</v>
      </c>
      <c r="H212" t="s">
        <v>148</v>
      </c>
      <c r="I212" t="s">
        <v>60</v>
      </c>
      <c r="J212" s="3">
        <f t="shared" si="6"/>
        <v>4</v>
      </c>
      <c r="K212">
        <f t="shared" si="7"/>
        <v>0</v>
      </c>
    </row>
    <row r="213" spans="1:11" x14ac:dyDescent="0.25">
      <c r="A213">
        <v>22</v>
      </c>
      <c r="B213" t="s">
        <v>66</v>
      </c>
      <c r="C213" s="14">
        <v>45321</v>
      </c>
      <c r="D213" t="s">
        <v>21</v>
      </c>
      <c r="E213">
        <v>1.1000000000000001</v>
      </c>
      <c r="F213" t="s">
        <v>57</v>
      </c>
      <c r="G213">
        <v>0.8</v>
      </c>
      <c r="H213" t="s">
        <v>151</v>
      </c>
      <c r="I213" t="s">
        <v>54</v>
      </c>
      <c r="J213" s="3">
        <f t="shared" si="6"/>
        <v>3</v>
      </c>
      <c r="K213">
        <f t="shared" si="7"/>
        <v>2</v>
      </c>
    </row>
    <row r="214" spans="1:11" x14ac:dyDescent="0.25">
      <c r="A214">
        <v>22</v>
      </c>
      <c r="B214" t="s">
        <v>66</v>
      </c>
      <c r="C214" s="14">
        <v>45321</v>
      </c>
      <c r="D214" t="s">
        <v>30</v>
      </c>
      <c r="E214">
        <v>1.4</v>
      </c>
      <c r="F214" t="s">
        <v>58</v>
      </c>
      <c r="G214">
        <v>2.6</v>
      </c>
      <c r="H214" t="s">
        <v>145</v>
      </c>
      <c r="I214" t="s">
        <v>52</v>
      </c>
      <c r="J214" s="3">
        <f t="shared" si="6"/>
        <v>1</v>
      </c>
      <c r="K214">
        <f t="shared" si="7"/>
        <v>3</v>
      </c>
    </row>
    <row r="215" spans="1:11" x14ac:dyDescent="0.25">
      <c r="A215">
        <v>22</v>
      </c>
      <c r="B215" t="s">
        <v>73</v>
      </c>
      <c r="C215" s="14">
        <v>45322</v>
      </c>
      <c r="D215" t="s">
        <v>144</v>
      </c>
      <c r="E215">
        <v>2.9</v>
      </c>
      <c r="F215" t="s">
        <v>57</v>
      </c>
      <c r="G215">
        <v>1.6</v>
      </c>
      <c r="H215" t="s">
        <v>33</v>
      </c>
      <c r="I215" t="s">
        <v>49</v>
      </c>
      <c r="J215" s="3">
        <f t="shared" si="6"/>
        <v>3</v>
      </c>
      <c r="K215">
        <f t="shared" si="7"/>
        <v>2</v>
      </c>
    </row>
    <row r="216" spans="1:11" x14ac:dyDescent="0.25">
      <c r="A216">
        <v>22</v>
      </c>
      <c r="B216" t="s">
        <v>73</v>
      </c>
      <c r="C216" s="14">
        <v>45322</v>
      </c>
      <c r="D216" t="s">
        <v>11</v>
      </c>
      <c r="E216">
        <v>1.7</v>
      </c>
      <c r="F216" t="s">
        <v>44</v>
      </c>
      <c r="G216">
        <v>1.4</v>
      </c>
      <c r="H216" t="s">
        <v>9</v>
      </c>
      <c r="I216" t="s">
        <v>50</v>
      </c>
      <c r="J216" s="3">
        <f t="shared" si="6"/>
        <v>3</v>
      </c>
      <c r="K216">
        <f t="shared" si="7"/>
        <v>1</v>
      </c>
    </row>
    <row r="217" spans="1:11" x14ac:dyDescent="0.25">
      <c r="A217">
        <v>22</v>
      </c>
      <c r="B217" t="s">
        <v>73</v>
      </c>
      <c r="C217" s="14">
        <v>45322</v>
      </c>
      <c r="D217" t="s">
        <v>37</v>
      </c>
      <c r="E217">
        <v>2.9</v>
      </c>
      <c r="F217" t="s">
        <v>23</v>
      </c>
      <c r="G217">
        <v>0.6</v>
      </c>
      <c r="H217" t="s">
        <v>36</v>
      </c>
      <c r="I217" t="s">
        <v>45</v>
      </c>
      <c r="J217" s="3">
        <f t="shared" si="6"/>
        <v>4</v>
      </c>
      <c r="K217">
        <f t="shared" si="7"/>
        <v>1</v>
      </c>
    </row>
    <row r="218" spans="1:11" x14ac:dyDescent="0.25">
      <c r="A218">
        <v>22</v>
      </c>
      <c r="B218" t="s">
        <v>74</v>
      </c>
      <c r="C218" s="14">
        <v>45323</v>
      </c>
      <c r="D218" t="s">
        <v>147</v>
      </c>
      <c r="E218">
        <v>1.4</v>
      </c>
      <c r="F218" t="s">
        <v>27</v>
      </c>
      <c r="G218">
        <v>1.2</v>
      </c>
      <c r="H218" t="s">
        <v>26</v>
      </c>
      <c r="I218" t="s">
        <v>53</v>
      </c>
      <c r="J218" s="3">
        <f t="shared" si="6"/>
        <v>1</v>
      </c>
      <c r="K218">
        <f t="shared" si="7"/>
        <v>1</v>
      </c>
    </row>
    <row r="219" spans="1:11" x14ac:dyDescent="0.25">
      <c r="A219">
        <v>22</v>
      </c>
      <c r="B219" t="s">
        <v>74</v>
      </c>
      <c r="C219" s="14">
        <v>45323</v>
      </c>
      <c r="D219" t="s">
        <v>149</v>
      </c>
      <c r="E219">
        <v>2.1</v>
      </c>
      <c r="F219" t="s">
        <v>72</v>
      </c>
      <c r="G219">
        <v>3.3</v>
      </c>
      <c r="H219" t="s">
        <v>146</v>
      </c>
      <c r="I219" t="s">
        <v>47</v>
      </c>
      <c r="J219" s="3">
        <f t="shared" si="6"/>
        <v>3</v>
      </c>
      <c r="K219">
        <f t="shared" si="7"/>
        <v>4</v>
      </c>
    </row>
    <row r="220" spans="1:11" x14ac:dyDescent="0.25">
      <c r="A220">
        <v>23</v>
      </c>
      <c r="B220" t="s">
        <v>13</v>
      </c>
      <c r="C220" s="14">
        <v>45325</v>
      </c>
      <c r="D220" t="s">
        <v>17</v>
      </c>
      <c r="E220">
        <v>2.6</v>
      </c>
      <c r="F220" t="s">
        <v>34</v>
      </c>
      <c r="G220">
        <v>1</v>
      </c>
      <c r="H220" t="s">
        <v>144</v>
      </c>
      <c r="I220" t="s">
        <v>20</v>
      </c>
      <c r="J220" s="3">
        <f t="shared" si="6"/>
        <v>2</v>
      </c>
      <c r="K220">
        <f t="shared" si="7"/>
        <v>2</v>
      </c>
    </row>
    <row r="221" spans="1:11" x14ac:dyDescent="0.25">
      <c r="A221">
        <v>23</v>
      </c>
      <c r="B221" t="s">
        <v>13</v>
      </c>
      <c r="C221" s="14">
        <v>45325</v>
      </c>
      <c r="D221" t="s">
        <v>145</v>
      </c>
      <c r="E221">
        <v>2.2999999999999998</v>
      </c>
      <c r="F221" t="s">
        <v>69</v>
      </c>
      <c r="G221">
        <v>2.4</v>
      </c>
      <c r="H221" t="s">
        <v>24</v>
      </c>
      <c r="I221" t="s">
        <v>31</v>
      </c>
      <c r="J221" s="3">
        <f t="shared" si="6"/>
        <v>4</v>
      </c>
      <c r="K221">
        <f t="shared" si="7"/>
        <v>4</v>
      </c>
    </row>
    <row r="222" spans="1:11" x14ac:dyDescent="0.25">
      <c r="A222">
        <v>23</v>
      </c>
      <c r="B222" t="s">
        <v>13</v>
      </c>
      <c r="C222" s="14">
        <v>45325</v>
      </c>
      <c r="D222" t="s">
        <v>148</v>
      </c>
      <c r="E222">
        <v>1.4</v>
      </c>
      <c r="F222" t="s">
        <v>23</v>
      </c>
      <c r="G222">
        <v>0.3</v>
      </c>
      <c r="H222" t="s">
        <v>21</v>
      </c>
      <c r="I222" t="s">
        <v>25</v>
      </c>
      <c r="J222" s="3">
        <f t="shared" si="6"/>
        <v>4</v>
      </c>
      <c r="K222">
        <f t="shared" si="7"/>
        <v>1</v>
      </c>
    </row>
    <row r="223" spans="1:11" x14ac:dyDescent="0.25">
      <c r="A223">
        <v>23</v>
      </c>
      <c r="B223" t="s">
        <v>13</v>
      </c>
      <c r="C223" s="14">
        <v>45325</v>
      </c>
      <c r="D223" t="s">
        <v>9</v>
      </c>
      <c r="E223">
        <v>1.8</v>
      </c>
      <c r="F223" t="s">
        <v>34</v>
      </c>
      <c r="G223">
        <v>1.5</v>
      </c>
      <c r="H223" t="s">
        <v>19</v>
      </c>
      <c r="I223" t="s">
        <v>12</v>
      </c>
      <c r="J223" s="3">
        <f t="shared" si="6"/>
        <v>2</v>
      </c>
      <c r="K223">
        <f t="shared" si="7"/>
        <v>2</v>
      </c>
    </row>
    <row r="224" spans="1:11" x14ac:dyDescent="0.25">
      <c r="A224">
        <v>23</v>
      </c>
      <c r="B224" t="s">
        <v>13</v>
      </c>
      <c r="C224" s="14">
        <v>45325</v>
      </c>
      <c r="D224" t="s">
        <v>151</v>
      </c>
      <c r="E224">
        <v>1.4</v>
      </c>
      <c r="F224" t="s">
        <v>76</v>
      </c>
      <c r="G224">
        <v>2.2000000000000002</v>
      </c>
      <c r="H224" t="s">
        <v>30</v>
      </c>
      <c r="I224" t="s">
        <v>22</v>
      </c>
      <c r="J224" s="3">
        <f t="shared" si="6"/>
        <v>0</v>
      </c>
      <c r="K224">
        <f t="shared" si="7"/>
        <v>5</v>
      </c>
    </row>
    <row r="225" spans="1:11" x14ac:dyDescent="0.25">
      <c r="A225">
        <v>23</v>
      </c>
      <c r="B225" t="s">
        <v>32</v>
      </c>
      <c r="C225" s="14">
        <v>45326</v>
      </c>
      <c r="D225" t="s">
        <v>26</v>
      </c>
      <c r="E225">
        <v>1.3</v>
      </c>
      <c r="F225" t="s">
        <v>27</v>
      </c>
      <c r="G225">
        <v>0.5</v>
      </c>
      <c r="H225" t="s">
        <v>150</v>
      </c>
      <c r="I225" t="s">
        <v>28</v>
      </c>
      <c r="J225" s="3">
        <f t="shared" si="6"/>
        <v>1</v>
      </c>
      <c r="K225">
        <f t="shared" si="7"/>
        <v>1</v>
      </c>
    </row>
    <row r="226" spans="1:11" x14ac:dyDescent="0.25">
      <c r="A226">
        <v>23</v>
      </c>
      <c r="B226" t="s">
        <v>32</v>
      </c>
      <c r="C226" s="14">
        <v>45326</v>
      </c>
      <c r="D226" t="s">
        <v>146</v>
      </c>
      <c r="E226">
        <v>0.7</v>
      </c>
      <c r="F226" t="s">
        <v>55</v>
      </c>
      <c r="G226">
        <v>1.4</v>
      </c>
      <c r="H226" t="s">
        <v>147</v>
      </c>
      <c r="I226" t="s">
        <v>41</v>
      </c>
      <c r="J226" s="3">
        <f t="shared" si="6"/>
        <v>3</v>
      </c>
      <c r="K226">
        <f t="shared" si="7"/>
        <v>0</v>
      </c>
    </row>
    <row r="227" spans="1:11" x14ac:dyDescent="0.25">
      <c r="A227">
        <v>23</v>
      </c>
      <c r="B227" t="s">
        <v>32</v>
      </c>
      <c r="C227" s="14">
        <v>45326</v>
      </c>
      <c r="D227" t="s">
        <v>36</v>
      </c>
      <c r="E227">
        <v>1.7</v>
      </c>
      <c r="F227" t="s">
        <v>77</v>
      </c>
      <c r="G227">
        <v>2</v>
      </c>
      <c r="H227" t="s">
        <v>149</v>
      </c>
      <c r="I227" t="s">
        <v>38</v>
      </c>
      <c r="J227" s="3">
        <f t="shared" si="6"/>
        <v>2</v>
      </c>
      <c r="K227">
        <f t="shared" si="7"/>
        <v>4</v>
      </c>
    </row>
    <row r="228" spans="1:11" x14ac:dyDescent="0.25">
      <c r="A228">
        <v>23</v>
      </c>
      <c r="B228" t="s">
        <v>32</v>
      </c>
      <c r="C228" s="14">
        <v>45326</v>
      </c>
      <c r="D228" t="s">
        <v>14</v>
      </c>
      <c r="E228">
        <v>3.5</v>
      </c>
      <c r="F228" t="s">
        <v>44</v>
      </c>
      <c r="G228">
        <v>0.4</v>
      </c>
      <c r="H228" t="s">
        <v>37</v>
      </c>
      <c r="I228" t="s">
        <v>16</v>
      </c>
      <c r="J228" s="3">
        <f t="shared" si="6"/>
        <v>3</v>
      </c>
      <c r="K228">
        <f t="shared" si="7"/>
        <v>1</v>
      </c>
    </row>
    <row r="229" spans="1:11" x14ac:dyDescent="0.25">
      <c r="A229">
        <v>23</v>
      </c>
      <c r="B229" t="s">
        <v>39</v>
      </c>
      <c r="C229" s="14">
        <v>45327</v>
      </c>
      <c r="D229" t="s">
        <v>33</v>
      </c>
      <c r="E229">
        <v>1</v>
      </c>
      <c r="F229" t="s">
        <v>58</v>
      </c>
      <c r="G229">
        <v>2.1</v>
      </c>
      <c r="H229" t="s">
        <v>11</v>
      </c>
      <c r="I229" t="s">
        <v>35</v>
      </c>
      <c r="J229" s="3">
        <f t="shared" si="6"/>
        <v>1</v>
      </c>
      <c r="K229">
        <f t="shared" si="7"/>
        <v>3</v>
      </c>
    </row>
    <row r="230" spans="1:11" x14ac:dyDescent="0.25">
      <c r="A230">
        <v>24</v>
      </c>
      <c r="B230" t="s">
        <v>13</v>
      </c>
      <c r="C230" s="14">
        <v>45332</v>
      </c>
      <c r="D230" t="s">
        <v>11</v>
      </c>
      <c r="E230">
        <v>1.6</v>
      </c>
      <c r="F230" t="s">
        <v>48</v>
      </c>
      <c r="G230">
        <v>0.3</v>
      </c>
      <c r="H230" t="s">
        <v>17</v>
      </c>
      <c r="I230" t="s">
        <v>50</v>
      </c>
      <c r="J230" s="3">
        <f t="shared" si="6"/>
        <v>2</v>
      </c>
      <c r="K230">
        <f t="shared" si="7"/>
        <v>0</v>
      </c>
    </row>
    <row r="231" spans="1:11" x14ac:dyDescent="0.25">
      <c r="A231">
        <v>24</v>
      </c>
      <c r="B231" t="s">
        <v>13</v>
      </c>
      <c r="C231" s="14">
        <v>45332</v>
      </c>
      <c r="D231" t="s">
        <v>24</v>
      </c>
      <c r="E231">
        <v>1.8</v>
      </c>
      <c r="F231" t="s">
        <v>58</v>
      </c>
      <c r="G231">
        <v>1.7</v>
      </c>
      <c r="H231" t="s">
        <v>151</v>
      </c>
      <c r="I231" t="s">
        <v>60</v>
      </c>
      <c r="J231" s="3">
        <f t="shared" si="6"/>
        <v>1</v>
      </c>
      <c r="K231">
        <f t="shared" si="7"/>
        <v>3</v>
      </c>
    </row>
    <row r="232" spans="1:11" x14ac:dyDescent="0.25">
      <c r="A232">
        <v>24</v>
      </c>
      <c r="B232" t="s">
        <v>13</v>
      </c>
      <c r="C232" s="14">
        <v>45332</v>
      </c>
      <c r="D232" t="s">
        <v>37</v>
      </c>
      <c r="E232">
        <v>2.8</v>
      </c>
      <c r="F232" t="s">
        <v>44</v>
      </c>
      <c r="G232">
        <v>1.3</v>
      </c>
      <c r="H232" t="s">
        <v>9</v>
      </c>
      <c r="I232" t="s">
        <v>45</v>
      </c>
      <c r="J232" s="3">
        <f t="shared" si="6"/>
        <v>3</v>
      </c>
      <c r="K232">
        <f t="shared" si="7"/>
        <v>1</v>
      </c>
    </row>
    <row r="233" spans="1:11" x14ac:dyDescent="0.25">
      <c r="A233">
        <v>24</v>
      </c>
      <c r="B233" t="s">
        <v>13</v>
      </c>
      <c r="C233" s="14">
        <v>45332</v>
      </c>
      <c r="D233" t="s">
        <v>149</v>
      </c>
      <c r="E233">
        <v>1</v>
      </c>
      <c r="F233" t="s">
        <v>56</v>
      </c>
      <c r="G233">
        <v>1.9</v>
      </c>
      <c r="H233" t="s">
        <v>33</v>
      </c>
      <c r="I233" t="s">
        <v>47</v>
      </c>
      <c r="J233" s="3">
        <f t="shared" si="6"/>
        <v>0</v>
      </c>
      <c r="K233">
        <f t="shared" si="7"/>
        <v>2</v>
      </c>
    </row>
    <row r="234" spans="1:11" x14ac:dyDescent="0.25">
      <c r="A234">
        <v>24</v>
      </c>
      <c r="B234" t="s">
        <v>13</v>
      </c>
      <c r="C234" s="14">
        <v>45332</v>
      </c>
      <c r="D234" t="s">
        <v>19</v>
      </c>
      <c r="E234">
        <v>1.6</v>
      </c>
      <c r="F234" t="s">
        <v>44</v>
      </c>
      <c r="G234">
        <v>1.8</v>
      </c>
      <c r="H234" t="s">
        <v>26</v>
      </c>
      <c r="I234" t="s">
        <v>43</v>
      </c>
      <c r="J234" s="3">
        <f t="shared" si="6"/>
        <v>3</v>
      </c>
      <c r="K234">
        <f t="shared" si="7"/>
        <v>1</v>
      </c>
    </row>
    <row r="235" spans="1:11" x14ac:dyDescent="0.25">
      <c r="A235">
        <v>24</v>
      </c>
      <c r="B235" t="s">
        <v>13</v>
      </c>
      <c r="C235" s="14">
        <v>45332</v>
      </c>
      <c r="D235" t="s">
        <v>144</v>
      </c>
      <c r="E235">
        <v>1.6</v>
      </c>
      <c r="F235" t="s">
        <v>15</v>
      </c>
      <c r="G235">
        <v>1.2</v>
      </c>
      <c r="H235" t="s">
        <v>148</v>
      </c>
      <c r="I235" t="s">
        <v>49</v>
      </c>
      <c r="J235" s="3">
        <f t="shared" si="6"/>
        <v>2</v>
      </c>
      <c r="K235">
        <f t="shared" si="7"/>
        <v>1</v>
      </c>
    </row>
    <row r="236" spans="1:11" x14ac:dyDescent="0.25">
      <c r="A236">
        <v>24</v>
      </c>
      <c r="B236" t="s">
        <v>13</v>
      </c>
      <c r="C236" s="14">
        <v>45332</v>
      </c>
      <c r="D236" t="s">
        <v>150</v>
      </c>
      <c r="E236">
        <v>1.5</v>
      </c>
      <c r="F236" t="s">
        <v>68</v>
      </c>
      <c r="G236">
        <v>0.5</v>
      </c>
      <c r="H236" t="s">
        <v>145</v>
      </c>
      <c r="I236" t="s">
        <v>42</v>
      </c>
      <c r="J236" s="3">
        <f t="shared" si="6"/>
        <v>2</v>
      </c>
      <c r="K236">
        <f t="shared" si="7"/>
        <v>3</v>
      </c>
    </row>
    <row r="237" spans="1:11" x14ac:dyDescent="0.25">
      <c r="A237">
        <v>24</v>
      </c>
      <c r="B237" t="s">
        <v>32</v>
      </c>
      <c r="C237" s="14">
        <v>45333</v>
      </c>
      <c r="D237" t="s">
        <v>147</v>
      </c>
      <c r="E237">
        <v>0.2</v>
      </c>
      <c r="F237" t="s">
        <v>78</v>
      </c>
      <c r="G237">
        <v>3.6</v>
      </c>
      <c r="H237" t="s">
        <v>14</v>
      </c>
      <c r="I237" t="s">
        <v>53</v>
      </c>
      <c r="J237" s="3">
        <f t="shared" si="6"/>
        <v>0</v>
      </c>
      <c r="K237">
        <f t="shared" si="7"/>
        <v>6</v>
      </c>
    </row>
    <row r="238" spans="1:11" x14ac:dyDescent="0.25">
      <c r="A238">
        <v>24</v>
      </c>
      <c r="B238" t="s">
        <v>32</v>
      </c>
      <c r="C238" s="14">
        <v>45333</v>
      </c>
      <c r="D238" t="s">
        <v>30</v>
      </c>
      <c r="E238">
        <v>2.4</v>
      </c>
      <c r="F238" t="s">
        <v>59</v>
      </c>
      <c r="G238">
        <v>1.8</v>
      </c>
      <c r="H238" t="s">
        <v>146</v>
      </c>
      <c r="I238" t="s">
        <v>52</v>
      </c>
      <c r="J238" s="3">
        <f t="shared" si="6"/>
        <v>1</v>
      </c>
      <c r="K238">
        <f t="shared" si="7"/>
        <v>2</v>
      </c>
    </row>
    <row r="239" spans="1:11" x14ac:dyDescent="0.25">
      <c r="A239">
        <v>24</v>
      </c>
      <c r="B239" t="s">
        <v>39</v>
      </c>
      <c r="C239" s="14">
        <v>45334</v>
      </c>
      <c r="D239" t="s">
        <v>21</v>
      </c>
      <c r="E239">
        <v>0.6</v>
      </c>
      <c r="F239" t="s">
        <v>58</v>
      </c>
      <c r="G239">
        <v>1.4</v>
      </c>
      <c r="H239" t="s">
        <v>36</v>
      </c>
      <c r="I239" t="s">
        <v>54</v>
      </c>
      <c r="J239" s="3">
        <f t="shared" si="6"/>
        <v>1</v>
      </c>
      <c r="K239">
        <f t="shared" si="7"/>
        <v>3</v>
      </c>
    </row>
    <row r="240" spans="1:11" x14ac:dyDescent="0.25">
      <c r="A240">
        <v>25</v>
      </c>
      <c r="B240" t="s">
        <v>13</v>
      </c>
      <c r="C240" s="14">
        <v>45339</v>
      </c>
      <c r="D240" t="s">
        <v>33</v>
      </c>
      <c r="E240">
        <v>1.6</v>
      </c>
      <c r="F240" t="s">
        <v>46</v>
      </c>
      <c r="G240">
        <v>2.8</v>
      </c>
      <c r="H240" t="s">
        <v>37</v>
      </c>
      <c r="I240" t="s">
        <v>35</v>
      </c>
      <c r="J240" s="3">
        <f t="shared" si="6"/>
        <v>1</v>
      </c>
      <c r="K240">
        <f t="shared" si="7"/>
        <v>4</v>
      </c>
    </row>
    <row r="241" spans="1:11" x14ac:dyDescent="0.25">
      <c r="A241">
        <v>25</v>
      </c>
      <c r="B241" t="s">
        <v>13</v>
      </c>
      <c r="C241" s="14">
        <v>45339</v>
      </c>
      <c r="D241" t="s">
        <v>145</v>
      </c>
      <c r="E241">
        <v>2.2000000000000002</v>
      </c>
      <c r="F241" t="s">
        <v>34</v>
      </c>
      <c r="G241">
        <v>2.2000000000000002</v>
      </c>
      <c r="H241" t="s">
        <v>26</v>
      </c>
      <c r="I241" t="s">
        <v>31</v>
      </c>
      <c r="J241" s="3">
        <f t="shared" si="6"/>
        <v>2</v>
      </c>
      <c r="K241">
        <f t="shared" si="7"/>
        <v>2</v>
      </c>
    </row>
    <row r="242" spans="1:11" x14ac:dyDescent="0.25">
      <c r="A242">
        <v>25</v>
      </c>
      <c r="B242" t="s">
        <v>13</v>
      </c>
      <c r="C242" s="14">
        <v>45339</v>
      </c>
      <c r="D242" t="s">
        <v>144</v>
      </c>
      <c r="E242">
        <v>1.6</v>
      </c>
      <c r="F242" t="s">
        <v>59</v>
      </c>
      <c r="G242">
        <v>1.8</v>
      </c>
      <c r="H242" t="s">
        <v>149</v>
      </c>
      <c r="I242" t="s">
        <v>49</v>
      </c>
      <c r="J242" s="3">
        <f t="shared" si="6"/>
        <v>1</v>
      </c>
      <c r="K242">
        <f t="shared" si="7"/>
        <v>2</v>
      </c>
    </row>
    <row r="243" spans="1:11" x14ac:dyDescent="0.25">
      <c r="A243">
        <v>25</v>
      </c>
      <c r="B243" t="s">
        <v>13</v>
      </c>
      <c r="C243" s="14">
        <v>45339</v>
      </c>
      <c r="D243" t="s">
        <v>9</v>
      </c>
      <c r="E243">
        <v>0.3</v>
      </c>
      <c r="F243" t="s">
        <v>76</v>
      </c>
      <c r="G243">
        <v>2.2999999999999998</v>
      </c>
      <c r="H243" t="s">
        <v>14</v>
      </c>
      <c r="I243" t="s">
        <v>12</v>
      </c>
      <c r="J243" s="3">
        <f t="shared" si="6"/>
        <v>0</v>
      </c>
      <c r="K243">
        <f t="shared" si="7"/>
        <v>5</v>
      </c>
    </row>
    <row r="244" spans="1:11" x14ac:dyDescent="0.25">
      <c r="A244">
        <v>25</v>
      </c>
      <c r="B244" t="s">
        <v>13</v>
      </c>
      <c r="C244" s="14">
        <v>45339</v>
      </c>
      <c r="D244" t="s">
        <v>19</v>
      </c>
      <c r="E244">
        <v>1.5</v>
      </c>
      <c r="F244" t="s">
        <v>59</v>
      </c>
      <c r="G244">
        <v>1.5</v>
      </c>
      <c r="H244" t="s">
        <v>30</v>
      </c>
      <c r="I244" t="s">
        <v>43</v>
      </c>
      <c r="J244" s="3">
        <f t="shared" si="6"/>
        <v>1</v>
      </c>
      <c r="K244">
        <f t="shared" si="7"/>
        <v>2</v>
      </c>
    </row>
    <row r="245" spans="1:11" x14ac:dyDescent="0.25">
      <c r="A245">
        <v>25</v>
      </c>
      <c r="B245" t="s">
        <v>13</v>
      </c>
      <c r="C245" s="14">
        <v>45339</v>
      </c>
      <c r="D245" t="s">
        <v>150</v>
      </c>
      <c r="E245">
        <v>2.8</v>
      </c>
      <c r="F245" t="s">
        <v>48</v>
      </c>
      <c r="G245">
        <v>0.5</v>
      </c>
      <c r="H245" t="s">
        <v>147</v>
      </c>
      <c r="I245" t="s">
        <v>42</v>
      </c>
      <c r="J245" s="3">
        <f t="shared" si="6"/>
        <v>2</v>
      </c>
      <c r="K245">
        <f t="shared" si="7"/>
        <v>0</v>
      </c>
    </row>
    <row r="246" spans="1:11" x14ac:dyDescent="0.25">
      <c r="A246">
        <v>25</v>
      </c>
      <c r="B246" t="s">
        <v>13</v>
      </c>
      <c r="C246" s="14">
        <v>45339</v>
      </c>
      <c r="D246" t="s">
        <v>11</v>
      </c>
      <c r="E246">
        <v>2.6</v>
      </c>
      <c r="F246" t="s">
        <v>27</v>
      </c>
      <c r="G246">
        <v>1.4</v>
      </c>
      <c r="H246" t="s">
        <v>36</v>
      </c>
      <c r="I246" t="s">
        <v>50</v>
      </c>
      <c r="J246" s="3">
        <f t="shared" si="6"/>
        <v>1</v>
      </c>
      <c r="K246">
        <f t="shared" si="7"/>
        <v>1</v>
      </c>
    </row>
    <row r="247" spans="1:11" x14ac:dyDescent="0.25">
      <c r="A247">
        <v>25</v>
      </c>
      <c r="B247" t="s">
        <v>32</v>
      </c>
      <c r="C247" s="14">
        <v>45340</v>
      </c>
      <c r="D247" t="s">
        <v>151</v>
      </c>
      <c r="E247">
        <v>0.6</v>
      </c>
      <c r="F247" t="s">
        <v>76</v>
      </c>
      <c r="G247">
        <v>2.9</v>
      </c>
      <c r="H247" t="s">
        <v>148</v>
      </c>
      <c r="I247" t="s">
        <v>22</v>
      </c>
      <c r="J247" s="3">
        <f t="shared" si="6"/>
        <v>0</v>
      </c>
      <c r="K247">
        <f t="shared" si="7"/>
        <v>5</v>
      </c>
    </row>
    <row r="248" spans="1:11" x14ac:dyDescent="0.25">
      <c r="A248">
        <v>25</v>
      </c>
      <c r="B248" t="s">
        <v>32</v>
      </c>
      <c r="C248" s="14">
        <v>45340</v>
      </c>
      <c r="D248" t="s">
        <v>24</v>
      </c>
      <c r="E248">
        <v>1.8</v>
      </c>
      <c r="F248" t="s">
        <v>59</v>
      </c>
      <c r="G248">
        <v>2.9</v>
      </c>
      <c r="H248" t="s">
        <v>146</v>
      </c>
      <c r="I248" t="s">
        <v>60</v>
      </c>
      <c r="J248" s="3">
        <f t="shared" si="6"/>
        <v>1</v>
      </c>
      <c r="K248">
        <f t="shared" si="7"/>
        <v>2</v>
      </c>
    </row>
    <row r="249" spans="1:11" x14ac:dyDescent="0.25">
      <c r="A249">
        <v>25</v>
      </c>
      <c r="B249" t="s">
        <v>39</v>
      </c>
      <c r="C249" s="14">
        <v>45341</v>
      </c>
      <c r="D249" t="s">
        <v>17</v>
      </c>
      <c r="E249">
        <v>1.7</v>
      </c>
      <c r="F249" t="s">
        <v>27</v>
      </c>
      <c r="G249">
        <v>0.7</v>
      </c>
      <c r="H249" t="s">
        <v>21</v>
      </c>
      <c r="I249" t="s">
        <v>20</v>
      </c>
      <c r="J249" s="3">
        <f t="shared" si="6"/>
        <v>1</v>
      </c>
      <c r="K249">
        <f t="shared" si="7"/>
        <v>1</v>
      </c>
    </row>
    <row r="250" spans="1:11" x14ac:dyDescent="0.25">
      <c r="A250">
        <v>18</v>
      </c>
      <c r="B250" t="s">
        <v>66</v>
      </c>
      <c r="C250" s="14">
        <v>45342</v>
      </c>
      <c r="D250" t="s">
        <v>11</v>
      </c>
      <c r="E250">
        <v>2.2999999999999998</v>
      </c>
      <c r="F250" t="s">
        <v>40</v>
      </c>
      <c r="G250">
        <v>0.4</v>
      </c>
      <c r="H250" t="s">
        <v>33</v>
      </c>
      <c r="I250" t="s">
        <v>50</v>
      </c>
      <c r="J250" s="3">
        <f t="shared" si="6"/>
        <v>1</v>
      </c>
      <c r="K250">
        <f t="shared" si="7"/>
        <v>0</v>
      </c>
    </row>
    <row r="251" spans="1:11" x14ac:dyDescent="0.25">
      <c r="A251">
        <v>26</v>
      </c>
      <c r="B251" t="s">
        <v>73</v>
      </c>
      <c r="C251" s="14">
        <v>45343</v>
      </c>
      <c r="D251" t="s">
        <v>37</v>
      </c>
      <c r="E251">
        <v>3.3</v>
      </c>
      <c r="F251" t="s">
        <v>23</v>
      </c>
      <c r="G251">
        <v>0.9</v>
      </c>
      <c r="H251" t="s">
        <v>24</v>
      </c>
      <c r="I251" t="s">
        <v>45</v>
      </c>
      <c r="J251" s="3">
        <f t="shared" si="6"/>
        <v>4</v>
      </c>
      <c r="K251">
        <f t="shared" si="7"/>
        <v>1</v>
      </c>
    </row>
    <row r="252" spans="1:11" x14ac:dyDescent="0.25">
      <c r="A252">
        <v>26</v>
      </c>
      <c r="B252" t="s">
        <v>13</v>
      </c>
      <c r="C252" s="14">
        <v>45346</v>
      </c>
      <c r="D252" t="s">
        <v>146</v>
      </c>
      <c r="E252">
        <v>1.7</v>
      </c>
      <c r="F252" t="s">
        <v>59</v>
      </c>
      <c r="G252">
        <v>1.2</v>
      </c>
      <c r="H252" t="s">
        <v>19</v>
      </c>
      <c r="I252" t="s">
        <v>41</v>
      </c>
      <c r="J252" s="3">
        <f t="shared" si="6"/>
        <v>1</v>
      </c>
      <c r="K252">
        <f t="shared" si="7"/>
        <v>2</v>
      </c>
    </row>
    <row r="253" spans="1:11" x14ac:dyDescent="0.25">
      <c r="A253">
        <v>26</v>
      </c>
      <c r="B253" t="s">
        <v>13</v>
      </c>
      <c r="C253" s="14">
        <v>45346</v>
      </c>
      <c r="D253" t="s">
        <v>21</v>
      </c>
      <c r="E253">
        <v>2.4</v>
      </c>
      <c r="F253" t="s">
        <v>55</v>
      </c>
      <c r="G253">
        <v>0.1</v>
      </c>
      <c r="H253" t="s">
        <v>9</v>
      </c>
      <c r="I253" t="s">
        <v>54</v>
      </c>
      <c r="J253" s="3">
        <f t="shared" si="6"/>
        <v>3</v>
      </c>
      <c r="K253">
        <f t="shared" si="7"/>
        <v>0</v>
      </c>
    </row>
    <row r="254" spans="1:11" x14ac:dyDescent="0.25">
      <c r="A254">
        <v>26</v>
      </c>
      <c r="B254" t="s">
        <v>13</v>
      </c>
      <c r="C254" s="14">
        <v>45346</v>
      </c>
      <c r="D254" t="s">
        <v>148</v>
      </c>
      <c r="E254">
        <v>1.4</v>
      </c>
      <c r="F254" t="s">
        <v>27</v>
      </c>
      <c r="G254">
        <v>0.3</v>
      </c>
      <c r="H254" t="s">
        <v>17</v>
      </c>
      <c r="I254" t="s">
        <v>25</v>
      </c>
      <c r="J254" s="3">
        <f t="shared" si="6"/>
        <v>1</v>
      </c>
      <c r="K254">
        <f t="shared" si="7"/>
        <v>1</v>
      </c>
    </row>
    <row r="255" spans="1:11" x14ac:dyDescent="0.25">
      <c r="A255">
        <v>26</v>
      </c>
      <c r="B255" t="s">
        <v>13</v>
      </c>
      <c r="C255" s="14">
        <v>45346</v>
      </c>
      <c r="D255" t="s">
        <v>30</v>
      </c>
      <c r="E255">
        <v>3.6</v>
      </c>
      <c r="F255" t="s">
        <v>75</v>
      </c>
      <c r="G255">
        <v>2.6</v>
      </c>
      <c r="H255" t="s">
        <v>150</v>
      </c>
      <c r="I255" t="s">
        <v>52</v>
      </c>
      <c r="J255" s="3">
        <f t="shared" si="6"/>
        <v>4</v>
      </c>
      <c r="K255">
        <f t="shared" si="7"/>
        <v>2</v>
      </c>
    </row>
    <row r="256" spans="1:11" x14ac:dyDescent="0.25">
      <c r="A256">
        <v>26</v>
      </c>
      <c r="B256" t="s">
        <v>13</v>
      </c>
      <c r="C256" s="14">
        <v>45346</v>
      </c>
      <c r="D256" t="s">
        <v>26</v>
      </c>
      <c r="E256">
        <v>0.9</v>
      </c>
      <c r="F256" t="s">
        <v>18</v>
      </c>
      <c r="G256">
        <v>1.6</v>
      </c>
      <c r="H256" t="s">
        <v>11</v>
      </c>
      <c r="I256" t="s">
        <v>28</v>
      </c>
      <c r="J256" s="3">
        <f t="shared" si="6"/>
        <v>0</v>
      </c>
      <c r="K256">
        <f t="shared" si="7"/>
        <v>1</v>
      </c>
    </row>
    <row r="257" spans="1:11" x14ac:dyDescent="0.25">
      <c r="A257">
        <v>26</v>
      </c>
      <c r="B257" t="s">
        <v>13</v>
      </c>
      <c r="C257" s="14">
        <v>45346</v>
      </c>
      <c r="D257" t="s">
        <v>14</v>
      </c>
      <c r="E257">
        <v>2.8</v>
      </c>
      <c r="F257" t="s">
        <v>23</v>
      </c>
      <c r="G257">
        <v>0.2</v>
      </c>
      <c r="H257" t="s">
        <v>145</v>
      </c>
      <c r="I257" t="s">
        <v>16</v>
      </c>
      <c r="J257" s="3">
        <f t="shared" si="6"/>
        <v>4</v>
      </c>
      <c r="K257">
        <f t="shared" si="7"/>
        <v>1</v>
      </c>
    </row>
    <row r="258" spans="1:11" x14ac:dyDescent="0.25">
      <c r="A258">
        <v>26</v>
      </c>
      <c r="B258" t="s">
        <v>32</v>
      </c>
      <c r="C258" s="14">
        <v>45347</v>
      </c>
      <c r="D258" t="s">
        <v>149</v>
      </c>
      <c r="E258">
        <v>1.3</v>
      </c>
      <c r="F258" t="s">
        <v>40</v>
      </c>
      <c r="G258">
        <v>0.6</v>
      </c>
      <c r="H258" t="s">
        <v>151</v>
      </c>
      <c r="I258" t="s">
        <v>47</v>
      </c>
      <c r="J258" s="3">
        <f t="shared" ref="J258:J321" si="8">VALUE(LEFT(SUBSTITUTE(F258, "–", "-"), FIND("-", SUBSTITUTE(F258, "–", "-")) - 1))</f>
        <v>1</v>
      </c>
      <c r="K258">
        <f t="shared" ref="K258:K321" si="9">VALUE(RIGHT(SUBSTITUTE(F258, "–", "-"), LEN(SUBSTITUTE(F258, "–", "-")) - FIND("-", SUBSTITUTE(F258, "–", "-"))))</f>
        <v>0</v>
      </c>
    </row>
    <row r="259" spans="1:11" x14ac:dyDescent="0.25">
      <c r="A259">
        <v>26</v>
      </c>
      <c r="B259" t="s">
        <v>39</v>
      </c>
      <c r="C259" s="14">
        <v>45348</v>
      </c>
      <c r="D259" t="s">
        <v>147</v>
      </c>
      <c r="E259">
        <v>1.7</v>
      </c>
      <c r="F259" t="s">
        <v>75</v>
      </c>
      <c r="G259">
        <v>0.9</v>
      </c>
      <c r="H259" t="s">
        <v>33</v>
      </c>
      <c r="I259" t="s">
        <v>53</v>
      </c>
      <c r="J259" s="3">
        <f t="shared" si="8"/>
        <v>4</v>
      </c>
      <c r="K259">
        <f t="shared" si="9"/>
        <v>2</v>
      </c>
    </row>
    <row r="260" spans="1:11" x14ac:dyDescent="0.25">
      <c r="A260">
        <v>27</v>
      </c>
      <c r="B260" t="s">
        <v>13</v>
      </c>
      <c r="C260" s="14">
        <v>45353</v>
      </c>
      <c r="D260" t="s">
        <v>19</v>
      </c>
      <c r="E260">
        <v>1.3</v>
      </c>
      <c r="F260" t="s">
        <v>55</v>
      </c>
      <c r="G260">
        <v>1.3</v>
      </c>
      <c r="H260" t="s">
        <v>148</v>
      </c>
      <c r="I260" t="s">
        <v>43</v>
      </c>
      <c r="J260" s="3">
        <f t="shared" si="8"/>
        <v>3</v>
      </c>
      <c r="K260">
        <f t="shared" si="9"/>
        <v>0</v>
      </c>
    </row>
    <row r="261" spans="1:11" x14ac:dyDescent="0.25">
      <c r="A261">
        <v>27</v>
      </c>
      <c r="B261" t="s">
        <v>13</v>
      </c>
      <c r="C261" s="14">
        <v>45353</v>
      </c>
      <c r="D261" t="s">
        <v>144</v>
      </c>
      <c r="E261">
        <v>1.9</v>
      </c>
      <c r="F261" t="s">
        <v>44</v>
      </c>
      <c r="G261">
        <v>0.3</v>
      </c>
      <c r="H261" t="s">
        <v>21</v>
      </c>
      <c r="I261" t="s">
        <v>49</v>
      </c>
      <c r="J261" s="3">
        <f t="shared" si="8"/>
        <v>3</v>
      </c>
      <c r="K261">
        <f t="shared" si="9"/>
        <v>1</v>
      </c>
    </row>
    <row r="262" spans="1:11" x14ac:dyDescent="0.25">
      <c r="A262">
        <v>27</v>
      </c>
      <c r="B262" t="s">
        <v>13</v>
      </c>
      <c r="C262" s="14">
        <v>45353</v>
      </c>
      <c r="D262" t="s">
        <v>33</v>
      </c>
      <c r="E262">
        <v>1.8</v>
      </c>
      <c r="F262" t="s">
        <v>34</v>
      </c>
      <c r="G262">
        <v>1.8</v>
      </c>
      <c r="H262" t="s">
        <v>36</v>
      </c>
      <c r="I262" t="s">
        <v>35</v>
      </c>
      <c r="J262" s="3">
        <f t="shared" si="8"/>
        <v>2</v>
      </c>
      <c r="K262">
        <f t="shared" si="9"/>
        <v>2</v>
      </c>
    </row>
    <row r="263" spans="1:11" x14ac:dyDescent="0.25">
      <c r="A263">
        <v>27</v>
      </c>
      <c r="B263" t="s">
        <v>13</v>
      </c>
      <c r="C263" s="14">
        <v>45353</v>
      </c>
      <c r="D263" t="s">
        <v>145</v>
      </c>
      <c r="E263">
        <v>2.1</v>
      </c>
      <c r="F263" t="s">
        <v>55</v>
      </c>
      <c r="G263">
        <v>0.8</v>
      </c>
      <c r="H263" t="s">
        <v>149</v>
      </c>
      <c r="I263" t="s">
        <v>31</v>
      </c>
      <c r="J263" s="3">
        <f t="shared" si="8"/>
        <v>3</v>
      </c>
      <c r="K263">
        <f t="shared" si="9"/>
        <v>0</v>
      </c>
    </row>
    <row r="264" spans="1:11" x14ac:dyDescent="0.25">
      <c r="A264">
        <v>27</v>
      </c>
      <c r="B264" t="s">
        <v>13</v>
      </c>
      <c r="C264" s="14">
        <v>45353</v>
      </c>
      <c r="D264" t="s">
        <v>150</v>
      </c>
      <c r="E264">
        <v>1</v>
      </c>
      <c r="F264" t="s">
        <v>18</v>
      </c>
      <c r="G264">
        <v>2</v>
      </c>
      <c r="H264" t="s">
        <v>37</v>
      </c>
      <c r="I264" t="s">
        <v>42</v>
      </c>
      <c r="J264" s="3">
        <f t="shared" si="8"/>
        <v>0</v>
      </c>
      <c r="K264">
        <f t="shared" si="9"/>
        <v>1</v>
      </c>
    </row>
    <row r="265" spans="1:11" x14ac:dyDescent="0.25">
      <c r="A265">
        <v>27</v>
      </c>
      <c r="B265" t="s">
        <v>13</v>
      </c>
      <c r="C265" s="14">
        <v>45353</v>
      </c>
      <c r="D265" t="s">
        <v>17</v>
      </c>
      <c r="E265">
        <v>2.7</v>
      </c>
      <c r="F265" t="s">
        <v>58</v>
      </c>
      <c r="G265">
        <v>1.9</v>
      </c>
      <c r="H265" t="s">
        <v>147</v>
      </c>
      <c r="I265" t="s">
        <v>20</v>
      </c>
      <c r="J265" s="3">
        <f t="shared" si="8"/>
        <v>1</v>
      </c>
      <c r="K265">
        <f t="shared" si="9"/>
        <v>3</v>
      </c>
    </row>
    <row r="266" spans="1:11" x14ac:dyDescent="0.25">
      <c r="A266">
        <v>27</v>
      </c>
      <c r="B266" t="s">
        <v>13</v>
      </c>
      <c r="C266" s="14">
        <v>45353</v>
      </c>
      <c r="D266" t="s">
        <v>24</v>
      </c>
      <c r="E266">
        <v>1.8</v>
      </c>
      <c r="F266" t="s">
        <v>68</v>
      </c>
      <c r="G266">
        <v>1.9</v>
      </c>
      <c r="H266" t="s">
        <v>30</v>
      </c>
      <c r="I266" t="s">
        <v>60</v>
      </c>
      <c r="J266" s="3">
        <f t="shared" si="8"/>
        <v>2</v>
      </c>
      <c r="K266">
        <f t="shared" si="9"/>
        <v>3</v>
      </c>
    </row>
    <row r="267" spans="1:11" x14ac:dyDescent="0.25">
      <c r="A267">
        <v>27</v>
      </c>
      <c r="B267" t="s">
        <v>32</v>
      </c>
      <c r="C267" s="14">
        <v>45354</v>
      </c>
      <c r="D267" t="s">
        <v>9</v>
      </c>
      <c r="E267">
        <v>1.5</v>
      </c>
      <c r="F267" t="s">
        <v>56</v>
      </c>
      <c r="G267">
        <v>1.1000000000000001</v>
      </c>
      <c r="H267" t="s">
        <v>26</v>
      </c>
      <c r="I267" t="s">
        <v>12</v>
      </c>
      <c r="J267" s="3">
        <f t="shared" si="8"/>
        <v>0</v>
      </c>
      <c r="K267">
        <f t="shared" si="9"/>
        <v>2</v>
      </c>
    </row>
    <row r="268" spans="1:11" x14ac:dyDescent="0.25">
      <c r="A268">
        <v>27</v>
      </c>
      <c r="B268" t="s">
        <v>32</v>
      </c>
      <c r="C268" s="14">
        <v>45354</v>
      </c>
      <c r="D268" t="s">
        <v>11</v>
      </c>
      <c r="E268">
        <v>3.3</v>
      </c>
      <c r="F268" t="s">
        <v>44</v>
      </c>
      <c r="G268">
        <v>0.2</v>
      </c>
      <c r="H268" t="s">
        <v>146</v>
      </c>
      <c r="I268" t="s">
        <v>50</v>
      </c>
      <c r="J268" s="3">
        <f t="shared" si="8"/>
        <v>3</v>
      </c>
      <c r="K268">
        <f t="shared" si="9"/>
        <v>1</v>
      </c>
    </row>
    <row r="269" spans="1:11" x14ac:dyDescent="0.25">
      <c r="A269">
        <v>27</v>
      </c>
      <c r="B269" t="s">
        <v>39</v>
      </c>
      <c r="C269" s="14">
        <v>45355</v>
      </c>
      <c r="D269" t="s">
        <v>151</v>
      </c>
      <c r="E269">
        <v>0.2</v>
      </c>
      <c r="F269" t="s">
        <v>78</v>
      </c>
      <c r="G269">
        <v>2.2999999999999998</v>
      </c>
      <c r="H269" t="s">
        <v>14</v>
      </c>
      <c r="I269" t="s">
        <v>22</v>
      </c>
      <c r="J269" s="3">
        <f t="shared" si="8"/>
        <v>0</v>
      </c>
      <c r="K269">
        <f t="shared" si="9"/>
        <v>6</v>
      </c>
    </row>
    <row r="270" spans="1:11" x14ac:dyDescent="0.25">
      <c r="A270">
        <v>28</v>
      </c>
      <c r="B270" t="s">
        <v>13</v>
      </c>
      <c r="C270" s="14">
        <v>45360</v>
      </c>
      <c r="D270" t="s">
        <v>146</v>
      </c>
      <c r="E270">
        <v>2.7</v>
      </c>
      <c r="F270" t="s">
        <v>48</v>
      </c>
      <c r="G270">
        <v>1.6</v>
      </c>
      <c r="H270" t="s">
        <v>17</v>
      </c>
      <c r="I270" t="s">
        <v>41</v>
      </c>
      <c r="J270" s="3">
        <f t="shared" si="8"/>
        <v>2</v>
      </c>
      <c r="K270">
        <f t="shared" si="9"/>
        <v>0</v>
      </c>
    </row>
    <row r="271" spans="1:11" x14ac:dyDescent="0.25">
      <c r="A271">
        <v>28</v>
      </c>
      <c r="B271" t="s">
        <v>13</v>
      </c>
      <c r="C271" s="14">
        <v>45360</v>
      </c>
      <c r="D271" t="s">
        <v>26</v>
      </c>
      <c r="E271">
        <v>3.3</v>
      </c>
      <c r="F271" t="s">
        <v>34</v>
      </c>
      <c r="G271">
        <v>1.2</v>
      </c>
      <c r="H271" t="s">
        <v>151</v>
      </c>
      <c r="I271" t="s">
        <v>28</v>
      </c>
      <c r="J271" s="3">
        <f t="shared" si="8"/>
        <v>2</v>
      </c>
      <c r="K271">
        <f t="shared" si="9"/>
        <v>2</v>
      </c>
    </row>
    <row r="272" spans="1:11" x14ac:dyDescent="0.25">
      <c r="A272">
        <v>28</v>
      </c>
      <c r="B272" t="s">
        <v>13</v>
      </c>
      <c r="C272" s="14">
        <v>45360</v>
      </c>
      <c r="D272" t="s">
        <v>149</v>
      </c>
      <c r="E272">
        <v>0.8</v>
      </c>
      <c r="F272" t="s">
        <v>15</v>
      </c>
      <c r="G272">
        <v>2.6</v>
      </c>
      <c r="H272" t="s">
        <v>19</v>
      </c>
      <c r="I272" t="s">
        <v>47</v>
      </c>
      <c r="J272" s="3">
        <f t="shared" si="8"/>
        <v>2</v>
      </c>
      <c r="K272">
        <f t="shared" si="9"/>
        <v>1</v>
      </c>
    </row>
    <row r="273" spans="1:11" x14ac:dyDescent="0.25">
      <c r="A273">
        <v>28</v>
      </c>
      <c r="B273" t="s">
        <v>13</v>
      </c>
      <c r="C273" s="14">
        <v>45360</v>
      </c>
      <c r="D273" t="s">
        <v>21</v>
      </c>
      <c r="E273">
        <v>2.7</v>
      </c>
      <c r="F273" t="s">
        <v>27</v>
      </c>
      <c r="G273">
        <v>0.8</v>
      </c>
      <c r="H273" t="s">
        <v>24</v>
      </c>
      <c r="I273" t="s">
        <v>54</v>
      </c>
      <c r="J273" s="3">
        <f t="shared" si="8"/>
        <v>1</v>
      </c>
      <c r="K273">
        <f t="shared" si="9"/>
        <v>1</v>
      </c>
    </row>
    <row r="274" spans="1:11" x14ac:dyDescent="0.25">
      <c r="A274">
        <v>28</v>
      </c>
      <c r="B274" t="s">
        <v>13</v>
      </c>
      <c r="C274" s="14">
        <v>45360</v>
      </c>
      <c r="D274" t="s">
        <v>14</v>
      </c>
      <c r="E274">
        <v>1.3</v>
      </c>
      <c r="F274" t="s">
        <v>15</v>
      </c>
      <c r="G274">
        <v>1</v>
      </c>
      <c r="H274" t="s">
        <v>33</v>
      </c>
      <c r="I274" t="s">
        <v>16</v>
      </c>
      <c r="J274" s="3">
        <f t="shared" si="8"/>
        <v>2</v>
      </c>
      <c r="K274">
        <f t="shared" si="9"/>
        <v>1</v>
      </c>
    </row>
    <row r="275" spans="1:11" x14ac:dyDescent="0.25">
      <c r="A275">
        <v>28</v>
      </c>
      <c r="B275" t="s">
        <v>32</v>
      </c>
      <c r="C275" s="14">
        <v>45361</v>
      </c>
      <c r="D275" t="s">
        <v>30</v>
      </c>
      <c r="E275">
        <v>0.8</v>
      </c>
      <c r="F275" t="s">
        <v>65</v>
      </c>
      <c r="G275">
        <v>1.5</v>
      </c>
      <c r="H275" t="s">
        <v>144</v>
      </c>
      <c r="I275" t="s">
        <v>52</v>
      </c>
      <c r="J275" s="3">
        <f t="shared" si="8"/>
        <v>0</v>
      </c>
      <c r="K275">
        <f t="shared" si="9"/>
        <v>4</v>
      </c>
    </row>
    <row r="276" spans="1:11" x14ac:dyDescent="0.25">
      <c r="A276">
        <v>28</v>
      </c>
      <c r="B276" t="s">
        <v>32</v>
      </c>
      <c r="C276" s="14">
        <v>45361</v>
      </c>
      <c r="D276" t="s">
        <v>147</v>
      </c>
      <c r="E276">
        <v>2.1</v>
      </c>
      <c r="F276" t="s">
        <v>34</v>
      </c>
      <c r="G276">
        <v>0.7</v>
      </c>
      <c r="H276" t="s">
        <v>9</v>
      </c>
      <c r="I276" t="s">
        <v>53</v>
      </c>
      <c r="J276" s="3">
        <f t="shared" si="8"/>
        <v>2</v>
      </c>
      <c r="K276">
        <f t="shared" si="9"/>
        <v>2</v>
      </c>
    </row>
    <row r="277" spans="1:11" x14ac:dyDescent="0.25">
      <c r="A277">
        <v>28</v>
      </c>
      <c r="B277" t="s">
        <v>32</v>
      </c>
      <c r="C277" s="14">
        <v>45361</v>
      </c>
      <c r="D277" t="s">
        <v>148</v>
      </c>
      <c r="E277">
        <v>0.4</v>
      </c>
      <c r="F277" t="s">
        <v>40</v>
      </c>
      <c r="G277">
        <v>0.7</v>
      </c>
      <c r="H277" t="s">
        <v>150</v>
      </c>
      <c r="I277" t="s">
        <v>25</v>
      </c>
      <c r="J277" s="3">
        <f t="shared" si="8"/>
        <v>1</v>
      </c>
      <c r="K277">
        <f t="shared" si="9"/>
        <v>0</v>
      </c>
    </row>
    <row r="278" spans="1:11" x14ac:dyDescent="0.25">
      <c r="A278">
        <v>28</v>
      </c>
      <c r="B278" t="s">
        <v>32</v>
      </c>
      <c r="C278" s="14">
        <v>45361</v>
      </c>
      <c r="D278" t="s">
        <v>37</v>
      </c>
      <c r="E278">
        <v>2.7</v>
      </c>
      <c r="F278" t="s">
        <v>27</v>
      </c>
      <c r="G278">
        <v>1.6</v>
      </c>
      <c r="H278" t="s">
        <v>11</v>
      </c>
      <c r="I278" t="s">
        <v>45</v>
      </c>
      <c r="J278" s="3">
        <f t="shared" si="8"/>
        <v>1</v>
      </c>
      <c r="K278">
        <f t="shared" si="9"/>
        <v>1</v>
      </c>
    </row>
    <row r="279" spans="1:11" x14ac:dyDescent="0.25">
      <c r="A279">
        <v>28</v>
      </c>
      <c r="B279" t="s">
        <v>39</v>
      </c>
      <c r="C279" s="14">
        <v>45362</v>
      </c>
      <c r="D279" t="s">
        <v>36</v>
      </c>
      <c r="E279">
        <v>1.6</v>
      </c>
      <c r="F279" t="s">
        <v>57</v>
      </c>
      <c r="G279">
        <v>0.7</v>
      </c>
      <c r="H279" t="s">
        <v>145</v>
      </c>
      <c r="I279" t="s">
        <v>38</v>
      </c>
      <c r="J279" s="3">
        <f t="shared" si="8"/>
        <v>3</v>
      </c>
      <c r="K279">
        <f t="shared" si="9"/>
        <v>2</v>
      </c>
    </row>
    <row r="280" spans="1:11" x14ac:dyDescent="0.25">
      <c r="A280">
        <v>17</v>
      </c>
      <c r="B280" t="s">
        <v>73</v>
      </c>
      <c r="C280" s="14">
        <v>45364</v>
      </c>
      <c r="D280" t="s">
        <v>26</v>
      </c>
      <c r="E280">
        <v>2.2999999999999998</v>
      </c>
      <c r="F280" t="s">
        <v>70</v>
      </c>
      <c r="G280">
        <v>2</v>
      </c>
      <c r="H280" t="s">
        <v>24</v>
      </c>
      <c r="I280" t="s">
        <v>28</v>
      </c>
      <c r="J280" s="3">
        <f t="shared" si="8"/>
        <v>4</v>
      </c>
      <c r="K280">
        <f t="shared" si="9"/>
        <v>3</v>
      </c>
    </row>
    <row r="281" spans="1:11" x14ac:dyDescent="0.25">
      <c r="A281">
        <v>29</v>
      </c>
      <c r="B281" t="s">
        <v>13</v>
      </c>
      <c r="C281" s="14">
        <v>45367</v>
      </c>
      <c r="D281" t="s">
        <v>24</v>
      </c>
      <c r="E281">
        <v>0.6</v>
      </c>
      <c r="F281" t="s">
        <v>27</v>
      </c>
      <c r="G281">
        <v>2</v>
      </c>
      <c r="H281" t="s">
        <v>150</v>
      </c>
      <c r="I281" t="s">
        <v>60</v>
      </c>
      <c r="J281" s="3">
        <f t="shared" si="8"/>
        <v>1</v>
      </c>
      <c r="K281">
        <f t="shared" si="9"/>
        <v>1</v>
      </c>
    </row>
    <row r="282" spans="1:11" x14ac:dyDescent="0.25">
      <c r="A282">
        <v>29</v>
      </c>
      <c r="B282" t="s">
        <v>13</v>
      </c>
      <c r="C282" s="14">
        <v>45367</v>
      </c>
      <c r="D282" t="s">
        <v>9</v>
      </c>
      <c r="E282">
        <v>2.8</v>
      </c>
      <c r="F282" t="s">
        <v>15</v>
      </c>
      <c r="G282">
        <v>1.1000000000000001</v>
      </c>
      <c r="H282" t="s">
        <v>33</v>
      </c>
      <c r="I282" t="s">
        <v>12</v>
      </c>
      <c r="J282" s="3">
        <f t="shared" si="8"/>
        <v>2</v>
      </c>
      <c r="K282">
        <f t="shared" si="9"/>
        <v>1</v>
      </c>
    </row>
    <row r="283" spans="1:11" x14ac:dyDescent="0.25">
      <c r="A283">
        <v>29</v>
      </c>
      <c r="B283" t="s">
        <v>13</v>
      </c>
      <c r="C283" s="14">
        <v>45367</v>
      </c>
      <c r="D283" t="s">
        <v>19</v>
      </c>
      <c r="E283">
        <v>2.6</v>
      </c>
      <c r="F283" t="s">
        <v>55</v>
      </c>
      <c r="G283">
        <v>2.4</v>
      </c>
      <c r="H283" t="s">
        <v>144</v>
      </c>
      <c r="I283" t="s">
        <v>43</v>
      </c>
      <c r="J283" s="3">
        <f t="shared" si="8"/>
        <v>3</v>
      </c>
      <c r="K283">
        <f t="shared" si="9"/>
        <v>0</v>
      </c>
    </row>
    <row r="284" spans="1:11" x14ac:dyDescent="0.25">
      <c r="A284">
        <v>29</v>
      </c>
      <c r="B284" t="s">
        <v>32</v>
      </c>
      <c r="C284" s="14">
        <v>45368</v>
      </c>
      <c r="D284" t="s">
        <v>147</v>
      </c>
      <c r="E284">
        <v>2</v>
      </c>
      <c r="F284" t="s">
        <v>27</v>
      </c>
      <c r="G284">
        <v>0.7</v>
      </c>
      <c r="H284" t="s">
        <v>30</v>
      </c>
      <c r="I284" t="s">
        <v>53</v>
      </c>
      <c r="J284" s="3">
        <f t="shared" si="8"/>
        <v>1</v>
      </c>
      <c r="K284">
        <f t="shared" si="9"/>
        <v>1</v>
      </c>
    </row>
    <row r="285" spans="1:11" x14ac:dyDescent="0.25">
      <c r="A285">
        <v>30</v>
      </c>
      <c r="B285" t="s">
        <v>13</v>
      </c>
      <c r="C285" s="14">
        <v>45381</v>
      </c>
      <c r="D285" t="s">
        <v>145</v>
      </c>
      <c r="E285">
        <v>4.0999999999999996</v>
      </c>
      <c r="F285" t="s">
        <v>70</v>
      </c>
      <c r="G285">
        <v>1.4</v>
      </c>
      <c r="H285" t="s">
        <v>147</v>
      </c>
      <c r="I285" t="s">
        <v>31</v>
      </c>
      <c r="J285" s="3">
        <f t="shared" si="8"/>
        <v>4</v>
      </c>
      <c r="K285">
        <f t="shared" si="9"/>
        <v>3</v>
      </c>
    </row>
    <row r="286" spans="1:11" x14ac:dyDescent="0.25">
      <c r="A286">
        <v>30</v>
      </c>
      <c r="B286" t="s">
        <v>13</v>
      </c>
      <c r="C286" s="14">
        <v>45381</v>
      </c>
      <c r="D286" t="s">
        <v>26</v>
      </c>
      <c r="E286">
        <v>1.3</v>
      </c>
      <c r="F286" t="s">
        <v>15</v>
      </c>
      <c r="G286">
        <v>1</v>
      </c>
      <c r="H286" t="s">
        <v>17</v>
      </c>
      <c r="I286" t="s">
        <v>28</v>
      </c>
      <c r="J286" s="3">
        <f t="shared" si="8"/>
        <v>2</v>
      </c>
      <c r="K286">
        <f t="shared" si="9"/>
        <v>1</v>
      </c>
    </row>
    <row r="287" spans="1:11" x14ac:dyDescent="0.25">
      <c r="A287">
        <v>30</v>
      </c>
      <c r="B287" t="s">
        <v>13</v>
      </c>
      <c r="C287" s="14">
        <v>45381</v>
      </c>
      <c r="D287" t="s">
        <v>144</v>
      </c>
      <c r="E287">
        <v>2.9</v>
      </c>
      <c r="F287" t="s">
        <v>15</v>
      </c>
      <c r="G287">
        <v>0.5</v>
      </c>
      <c r="H287" t="s">
        <v>24</v>
      </c>
      <c r="I287" t="s">
        <v>49</v>
      </c>
      <c r="J287" s="3">
        <f t="shared" si="8"/>
        <v>2</v>
      </c>
      <c r="K287">
        <f t="shared" si="9"/>
        <v>1</v>
      </c>
    </row>
    <row r="288" spans="1:11" x14ac:dyDescent="0.25">
      <c r="A288">
        <v>30</v>
      </c>
      <c r="B288" t="s">
        <v>13</v>
      </c>
      <c r="C288" s="14">
        <v>45381</v>
      </c>
      <c r="D288" t="s">
        <v>150</v>
      </c>
      <c r="E288">
        <v>0.9</v>
      </c>
      <c r="F288" t="s">
        <v>27</v>
      </c>
      <c r="G288">
        <v>1.2</v>
      </c>
      <c r="H288" t="s">
        <v>21</v>
      </c>
      <c r="I288" t="s">
        <v>42</v>
      </c>
      <c r="J288" s="3">
        <f t="shared" si="8"/>
        <v>1</v>
      </c>
      <c r="K288">
        <f t="shared" si="9"/>
        <v>1</v>
      </c>
    </row>
    <row r="289" spans="1:11" x14ac:dyDescent="0.25">
      <c r="A289">
        <v>30</v>
      </c>
      <c r="B289" t="s">
        <v>13</v>
      </c>
      <c r="C289" s="14">
        <v>45381</v>
      </c>
      <c r="D289" t="s">
        <v>151</v>
      </c>
      <c r="E289">
        <v>1.9</v>
      </c>
      <c r="F289" t="s">
        <v>71</v>
      </c>
      <c r="G289">
        <v>1.3</v>
      </c>
      <c r="H289" t="s">
        <v>19</v>
      </c>
      <c r="I289" t="s">
        <v>22</v>
      </c>
      <c r="J289" s="3">
        <f t="shared" si="8"/>
        <v>3</v>
      </c>
      <c r="K289">
        <f t="shared" si="9"/>
        <v>3</v>
      </c>
    </row>
    <row r="290" spans="1:11" x14ac:dyDescent="0.25">
      <c r="A290">
        <v>30</v>
      </c>
      <c r="B290" t="s">
        <v>13</v>
      </c>
      <c r="C290" s="14">
        <v>45381</v>
      </c>
      <c r="D290" t="s">
        <v>36</v>
      </c>
      <c r="E290">
        <v>4.2</v>
      </c>
      <c r="F290" t="s">
        <v>34</v>
      </c>
      <c r="G290">
        <v>1.6</v>
      </c>
      <c r="H290" t="s">
        <v>9</v>
      </c>
      <c r="I290" t="s">
        <v>38</v>
      </c>
      <c r="J290" s="3">
        <f t="shared" si="8"/>
        <v>2</v>
      </c>
      <c r="K290">
        <f t="shared" si="9"/>
        <v>2</v>
      </c>
    </row>
    <row r="291" spans="1:11" x14ac:dyDescent="0.25">
      <c r="A291">
        <v>30</v>
      </c>
      <c r="B291" t="s">
        <v>13</v>
      </c>
      <c r="C291" s="14">
        <v>45381</v>
      </c>
      <c r="D291" t="s">
        <v>30</v>
      </c>
      <c r="E291">
        <v>1</v>
      </c>
      <c r="F291" t="s">
        <v>48</v>
      </c>
      <c r="G291">
        <v>1.5</v>
      </c>
      <c r="H291" t="s">
        <v>149</v>
      </c>
      <c r="I291" t="s">
        <v>52</v>
      </c>
      <c r="J291" s="3">
        <f t="shared" si="8"/>
        <v>2</v>
      </c>
      <c r="K291">
        <f t="shared" si="9"/>
        <v>0</v>
      </c>
    </row>
    <row r="292" spans="1:11" x14ac:dyDescent="0.25">
      <c r="A292">
        <v>30</v>
      </c>
      <c r="B292" t="s">
        <v>13</v>
      </c>
      <c r="C292" s="14">
        <v>45381</v>
      </c>
      <c r="D292" t="s">
        <v>33</v>
      </c>
      <c r="E292">
        <v>3.2</v>
      </c>
      <c r="F292" t="s">
        <v>27</v>
      </c>
      <c r="G292">
        <v>0.6</v>
      </c>
      <c r="H292" t="s">
        <v>146</v>
      </c>
      <c r="I292" t="s">
        <v>35</v>
      </c>
      <c r="J292" s="3">
        <f t="shared" si="8"/>
        <v>1</v>
      </c>
      <c r="K292">
        <f t="shared" si="9"/>
        <v>1</v>
      </c>
    </row>
    <row r="293" spans="1:11" x14ac:dyDescent="0.25">
      <c r="A293">
        <v>30</v>
      </c>
      <c r="B293" t="s">
        <v>32</v>
      </c>
      <c r="C293" s="14">
        <v>45382</v>
      </c>
      <c r="D293" t="s">
        <v>37</v>
      </c>
      <c r="E293">
        <v>2.8</v>
      </c>
      <c r="F293" t="s">
        <v>15</v>
      </c>
      <c r="G293">
        <v>0.5</v>
      </c>
      <c r="H293" t="s">
        <v>148</v>
      </c>
      <c r="I293" t="s">
        <v>45</v>
      </c>
      <c r="J293" s="3">
        <f t="shared" si="8"/>
        <v>2</v>
      </c>
      <c r="K293">
        <f t="shared" si="9"/>
        <v>1</v>
      </c>
    </row>
    <row r="294" spans="1:11" x14ac:dyDescent="0.25">
      <c r="A294">
        <v>30</v>
      </c>
      <c r="B294" t="s">
        <v>32</v>
      </c>
      <c r="C294" s="14">
        <v>45382</v>
      </c>
      <c r="D294" t="s">
        <v>11</v>
      </c>
      <c r="E294">
        <v>1</v>
      </c>
      <c r="F294" t="s">
        <v>62</v>
      </c>
      <c r="G294">
        <v>0.7</v>
      </c>
      <c r="H294" t="s">
        <v>14</v>
      </c>
      <c r="I294" t="s">
        <v>50</v>
      </c>
      <c r="J294" s="3">
        <f t="shared" si="8"/>
        <v>0</v>
      </c>
      <c r="K294">
        <f t="shared" si="9"/>
        <v>0</v>
      </c>
    </row>
    <row r="295" spans="1:11" x14ac:dyDescent="0.25">
      <c r="A295">
        <v>31</v>
      </c>
      <c r="B295" t="s">
        <v>66</v>
      </c>
      <c r="C295" s="14">
        <v>45384</v>
      </c>
      <c r="D295" t="s">
        <v>145</v>
      </c>
      <c r="E295">
        <v>2.4</v>
      </c>
      <c r="F295" t="s">
        <v>27</v>
      </c>
      <c r="G295">
        <v>1.4</v>
      </c>
      <c r="H295" t="s">
        <v>17</v>
      </c>
      <c r="I295" t="s">
        <v>31</v>
      </c>
      <c r="J295" s="3">
        <f t="shared" si="8"/>
        <v>1</v>
      </c>
      <c r="K295">
        <f t="shared" si="9"/>
        <v>1</v>
      </c>
    </row>
    <row r="296" spans="1:11" x14ac:dyDescent="0.25">
      <c r="A296">
        <v>31</v>
      </c>
      <c r="B296" t="s">
        <v>66</v>
      </c>
      <c r="C296" s="14">
        <v>45384</v>
      </c>
      <c r="D296" t="s">
        <v>150</v>
      </c>
      <c r="E296">
        <v>1.5</v>
      </c>
      <c r="F296" t="s">
        <v>44</v>
      </c>
      <c r="G296">
        <v>1.5</v>
      </c>
      <c r="H296" t="s">
        <v>19</v>
      </c>
      <c r="I296" t="s">
        <v>42</v>
      </c>
      <c r="J296" s="3">
        <f t="shared" si="8"/>
        <v>3</v>
      </c>
      <c r="K296">
        <f t="shared" si="9"/>
        <v>1</v>
      </c>
    </row>
    <row r="297" spans="1:11" x14ac:dyDescent="0.25">
      <c r="A297">
        <v>31</v>
      </c>
      <c r="B297" t="s">
        <v>66</v>
      </c>
      <c r="C297" s="14">
        <v>45384</v>
      </c>
      <c r="D297" t="s">
        <v>26</v>
      </c>
      <c r="E297">
        <v>1.1000000000000001</v>
      </c>
      <c r="F297" t="s">
        <v>40</v>
      </c>
      <c r="G297">
        <v>0.2</v>
      </c>
      <c r="H297" t="s">
        <v>21</v>
      </c>
      <c r="I297" t="s">
        <v>28</v>
      </c>
      <c r="J297" s="3">
        <f t="shared" si="8"/>
        <v>1</v>
      </c>
      <c r="K297">
        <f t="shared" si="9"/>
        <v>0</v>
      </c>
    </row>
    <row r="298" spans="1:11" x14ac:dyDescent="0.25">
      <c r="A298">
        <v>31</v>
      </c>
      <c r="B298" t="s">
        <v>66</v>
      </c>
      <c r="C298" s="14">
        <v>45384</v>
      </c>
      <c r="D298" t="s">
        <v>9</v>
      </c>
      <c r="E298">
        <v>1.3</v>
      </c>
      <c r="F298" t="s">
        <v>27</v>
      </c>
      <c r="G298">
        <v>0.9</v>
      </c>
      <c r="H298" t="s">
        <v>149</v>
      </c>
      <c r="I298" t="s">
        <v>12</v>
      </c>
      <c r="J298" s="3">
        <f t="shared" si="8"/>
        <v>1</v>
      </c>
      <c r="K298">
        <f t="shared" si="9"/>
        <v>1</v>
      </c>
    </row>
    <row r="299" spans="1:11" x14ac:dyDescent="0.25">
      <c r="A299">
        <v>31</v>
      </c>
      <c r="B299" t="s">
        <v>66</v>
      </c>
      <c r="C299" s="14">
        <v>45384</v>
      </c>
      <c r="D299" t="s">
        <v>147</v>
      </c>
      <c r="E299">
        <v>1.5</v>
      </c>
      <c r="F299" t="s">
        <v>27</v>
      </c>
      <c r="G299">
        <v>1</v>
      </c>
      <c r="H299" t="s">
        <v>144</v>
      </c>
      <c r="I299" t="s">
        <v>53</v>
      </c>
      <c r="J299" s="3">
        <f t="shared" si="8"/>
        <v>1</v>
      </c>
      <c r="K299">
        <f t="shared" si="9"/>
        <v>1</v>
      </c>
    </row>
    <row r="300" spans="1:11" x14ac:dyDescent="0.25">
      <c r="A300">
        <v>31</v>
      </c>
      <c r="B300" t="s">
        <v>73</v>
      </c>
      <c r="C300" s="14">
        <v>45385</v>
      </c>
      <c r="D300" t="s">
        <v>14</v>
      </c>
      <c r="E300">
        <v>0.7</v>
      </c>
      <c r="F300" t="s">
        <v>48</v>
      </c>
      <c r="G300">
        <v>0.3</v>
      </c>
      <c r="H300" t="s">
        <v>24</v>
      </c>
      <c r="I300" t="s">
        <v>16</v>
      </c>
      <c r="J300" s="3">
        <f t="shared" si="8"/>
        <v>2</v>
      </c>
      <c r="K300">
        <f t="shared" si="9"/>
        <v>0</v>
      </c>
    </row>
    <row r="301" spans="1:11" x14ac:dyDescent="0.25">
      <c r="A301">
        <v>31</v>
      </c>
      <c r="B301" t="s">
        <v>73</v>
      </c>
      <c r="C301" s="14">
        <v>45385</v>
      </c>
      <c r="D301" t="s">
        <v>33</v>
      </c>
      <c r="E301">
        <v>0.6</v>
      </c>
      <c r="F301" t="s">
        <v>62</v>
      </c>
      <c r="G301">
        <v>1.1000000000000001</v>
      </c>
      <c r="H301" t="s">
        <v>148</v>
      </c>
      <c r="I301" t="s">
        <v>35</v>
      </c>
      <c r="J301" s="3">
        <f t="shared" si="8"/>
        <v>0</v>
      </c>
      <c r="K301">
        <f t="shared" si="9"/>
        <v>0</v>
      </c>
    </row>
    <row r="302" spans="1:11" x14ac:dyDescent="0.25">
      <c r="A302">
        <v>31</v>
      </c>
      <c r="B302" t="s">
        <v>73</v>
      </c>
      <c r="C302" s="14">
        <v>45385</v>
      </c>
      <c r="D302" t="s">
        <v>11</v>
      </c>
      <c r="E302">
        <v>3.4</v>
      </c>
      <c r="F302" t="s">
        <v>23</v>
      </c>
      <c r="G302">
        <v>0.8</v>
      </c>
      <c r="H302" t="s">
        <v>30</v>
      </c>
      <c r="I302" t="s">
        <v>50</v>
      </c>
      <c r="J302" s="3">
        <f t="shared" si="8"/>
        <v>4</v>
      </c>
      <c r="K302">
        <f t="shared" si="9"/>
        <v>1</v>
      </c>
    </row>
    <row r="303" spans="1:11" x14ac:dyDescent="0.25">
      <c r="A303">
        <v>31</v>
      </c>
      <c r="B303" t="s">
        <v>74</v>
      </c>
      <c r="C303" s="14">
        <v>45386</v>
      </c>
      <c r="D303" t="s">
        <v>37</v>
      </c>
      <c r="E303">
        <v>1.8</v>
      </c>
      <c r="F303" t="s">
        <v>44</v>
      </c>
      <c r="G303">
        <v>0.6</v>
      </c>
      <c r="H303" t="s">
        <v>151</v>
      </c>
      <c r="I303" t="s">
        <v>45</v>
      </c>
      <c r="J303" s="3">
        <f t="shared" si="8"/>
        <v>3</v>
      </c>
      <c r="K303">
        <f t="shared" si="9"/>
        <v>1</v>
      </c>
    </row>
    <row r="304" spans="1:11" x14ac:dyDescent="0.25">
      <c r="A304">
        <v>31</v>
      </c>
      <c r="B304" t="s">
        <v>74</v>
      </c>
      <c r="C304" s="14">
        <v>45386</v>
      </c>
      <c r="D304" t="s">
        <v>36</v>
      </c>
      <c r="E304">
        <v>3</v>
      </c>
      <c r="F304" t="s">
        <v>70</v>
      </c>
      <c r="G304">
        <v>1.5</v>
      </c>
      <c r="H304" t="s">
        <v>146</v>
      </c>
      <c r="I304" t="s">
        <v>38</v>
      </c>
      <c r="J304" s="3">
        <f t="shared" si="8"/>
        <v>4</v>
      </c>
      <c r="K304">
        <f t="shared" si="9"/>
        <v>3</v>
      </c>
    </row>
    <row r="305" spans="1:11" x14ac:dyDescent="0.25">
      <c r="A305">
        <v>32</v>
      </c>
      <c r="B305" t="s">
        <v>13</v>
      </c>
      <c r="C305" s="14">
        <v>45388</v>
      </c>
      <c r="D305" t="s">
        <v>21</v>
      </c>
      <c r="E305">
        <v>1.1000000000000001</v>
      </c>
      <c r="F305" t="s">
        <v>77</v>
      </c>
      <c r="G305">
        <v>1.9</v>
      </c>
      <c r="H305" t="s">
        <v>11</v>
      </c>
      <c r="I305" t="s">
        <v>54</v>
      </c>
      <c r="J305" s="3">
        <f t="shared" si="8"/>
        <v>2</v>
      </c>
      <c r="K305">
        <f t="shared" si="9"/>
        <v>4</v>
      </c>
    </row>
    <row r="306" spans="1:11" x14ac:dyDescent="0.25">
      <c r="A306">
        <v>32</v>
      </c>
      <c r="B306" t="s">
        <v>13</v>
      </c>
      <c r="C306" s="14">
        <v>45388</v>
      </c>
      <c r="D306" t="s">
        <v>24</v>
      </c>
      <c r="E306">
        <v>1.5</v>
      </c>
      <c r="F306" t="s">
        <v>15</v>
      </c>
      <c r="G306">
        <v>0.4</v>
      </c>
      <c r="H306" t="s">
        <v>26</v>
      </c>
      <c r="I306" t="s">
        <v>60</v>
      </c>
      <c r="J306" s="3">
        <f t="shared" si="8"/>
        <v>2</v>
      </c>
      <c r="K306">
        <f t="shared" si="9"/>
        <v>1</v>
      </c>
    </row>
    <row r="307" spans="1:11" x14ac:dyDescent="0.25">
      <c r="A307">
        <v>32</v>
      </c>
      <c r="B307" t="s">
        <v>13</v>
      </c>
      <c r="C307" s="14">
        <v>45388</v>
      </c>
      <c r="D307" t="s">
        <v>149</v>
      </c>
      <c r="E307">
        <v>1.5</v>
      </c>
      <c r="F307" t="s">
        <v>59</v>
      </c>
      <c r="G307">
        <v>1.2</v>
      </c>
      <c r="H307" t="s">
        <v>147</v>
      </c>
      <c r="I307" t="s">
        <v>47</v>
      </c>
      <c r="J307" s="3">
        <f t="shared" si="8"/>
        <v>1</v>
      </c>
      <c r="K307">
        <f t="shared" si="9"/>
        <v>2</v>
      </c>
    </row>
    <row r="308" spans="1:11" x14ac:dyDescent="0.25">
      <c r="A308">
        <v>32</v>
      </c>
      <c r="B308" t="s">
        <v>13</v>
      </c>
      <c r="C308" s="14">
        <v>45388</v>
      </c>
      <c r="D308" t="s">
        <v>19</v>
      </c>
      <c r="E308">
        <v>1.2</v>
      </c>
      <c r="F308" t="s">
        <v>18</v>
      </c>
      <c r="G308">
        <v>1</v>
      </c>
      <c r="H308" t="s">
        <v>145</v>
      </c>
      <c r="I308" t="s">
        <v>43</v>
      </c>
      <c r="J308" s="3">
        <f t="shared" si="8"/>
        <v>0</v>
      </c>
      <c r="K308">
        <f t="shared" si="9"/>
        <v>1</v>
      </c>
    </row>
    <row r="309" spans="1:11" x14ac:dyDescent="0.25">
      <c r="A309">
        <v>32</v>
      </c>
      <c r="B309" t="s">
        <v>13</v>
      </c>
      <c r="C309" s="14">
        <v>45388</v>
      </c>
      <c r="D309" t="s">
        <v>17</v>
      </c>
      <c r="E309">
        <v>0.9</v>
      </c>
      <c r="F309" t="s">
        <v>40</v>
      </c>
      <c r="G309">
        <v>0.5</v>
      </c>
      <c r="H309" t="s">
        <v>9</v>
      </c>
      <c r="I309" t="s">
        <v>20</v>
      </c>
      <c r="J309" s="3">
        <f t="shared" si="8"/>
        <v>1</v>
      </c>
      <c r="K309">
        <f t="shared" si="9"/>
        <v>0</v>
      </c>
    </row>
    <row r="310" spans="1:11" x14ac:dyDescent="0.25">
      <c r="A310">
        <v>32</v>
      </c>
      <c r="B310" t="s">
        <v>13</v>
      </c>
      <c r="C310" s="14">
        <v>45388</v>
      </c>
      <c r="D310" t="s">
        <v>30</v>
      </c>
      <c r="E310">
        <v>1.5</v>
      </c>
      <c r="F310" t="s">
        <v>71</v>
      </c>
      <c r="G310">
        <v>1.5</v>
      </c>
      <c r="H310" t="s">
        <v>33</v>
      </c>
      <c r="I310" t="s">
        <v>52</v>
      </c>
      <c r="J310" s="3">
        <f t="shared" si="8"/>
        <v>3</v>
      </c>
      <c r="K310">
        <f t="shared" si="9"/>
        <v>3</v>
      </c>
    </row>
    <row r="311" spans="1:11" x14ac:dyDescent="0.25">
      <c r="A311">
        <v>32</v>
      </c>
      <c r="B311" t="s">
        <v>13</v>
      </c>
      <c r="C311" s="14">
        <v>45388</v>
      </c>
      <c r="D311" t="s">
        <v>148</v>
      </c>
      <c r="E311">
        <v>0.5</v>
      </c>
      <c r="F311" t="s">
        <v>10</v>
      </c>
      <c r="G311">
        <v>3.4</v>
      </c>
      <c r="H311" t="s">
        <v>14</v>
      </c>
      <c r="I311" t="s">
        <v>25</v>
      </c>
      <c r="J311" s="3">
        <f t="shared" si="8"/>
        <v>0</v>
      </c>
      <c r="K311">
        <f t="shared" si="9"/>
        <v>3</v>
      </c>
    </row>
    <row r="312" spans="1:11" x14ac:dyDescent="0.25">
      <c r="A312">
        <v>32</v>
      </c>
      <c r="B312" t="s">
        <v>32</v>
      </c>
      <c r="C312" s="14">
        <v>45389</v>
      </c>
      <c r="D312" t="s">
        <v>146</v>
      </c>
      <c r="E312">
        <v>0.7</v>
      </c>
      <c r="F312" t="s">
        <v>34</v>
      </c>
      <c r="G312">
        <v>3.6</v>
      </c>
      <c r="H312" t="s">
        <v>37</v>
      </c>
      <c r="I312" t="s">
        <v>41</v>
      </c>
      <c r="J312" s="3">
        <f t="shared" si="8"/>
        <v>2</v>
      </c>
      <c r="K312">
        <f t="shared" si="9"/>
        <v>2</v>
      </c>
    </row>
    <row r="313" spans="1:11" x14ac:dyDescent="0.25">
      <c r="A313">
        <v>32</v>
      </c>
      <c r="B313" t="s">
        <v>32</v>
      </c>
      <c r="C313" s="14">
        <v>45389</v>
      </c>
      <c r="D313" t="s">
        <v>151</v>
      </c>
      <c r="E313">
        <v>1.4</v>
      </c>
      <c r="F313" t="s">
        <v>34</v>
      </c>
      <c r="G313">
        <v>0.3</v>
      </c>
      <c r="H313" t="s">
        <v>36</v>
      </c>
      <c r="I313" t="s">
        <v>22</v>
      </c>
      <c r="J313" s="3">
        <f t="shared" si="8"/>
        <v>2</v>
      </c>
      <c r="K313">
        <f t="shared" si="9"/>
        <v>2</v>
      </c>
    </row>
    <row r="314" spans="1:11" x14ac:dyDescent="0.25">
      <c r="A314">
        <v>32</v>
      </c>
      <c r="B314" t="s">
        <v>32</v>
      </c>
      <c r="C314" s="14">
        <v>45389</v>
      </c>
      <c r="D314" t="s">
        <v>144</v>
      </c>
      <c r="E314">
        <v>1.5</v>
      </c>
      <c r="F314" t="s">
        <v>44</v>
      </c>
      <c r="G314">
        <v>1.5</v>
      </c>
      <c r="H314" t="s">
        <v>150</v>
      </c>
      <c r="I314" t="s">
        <v>49</v>
      </c>
      <c r="J314" s="3">
        <f t="shared" si="8"/>
        <v>3</v>
      </c>
      <c r="K314">
        <f t="shared" si="9"/>
        <v>1</v>
      </c>
    </row>
    <row r="315" spans="1:11" x14ac:dyDescent="0.25">
      <c r="A315">
        <v>33</v>
      </c>
      <c r="B315" t="s">
        <v>13</v>
      </c>
      <c r="C315" s="14">
        <v>45395</v>
      </c>
      <c r="D315" t="s">
        <v>145</v>
      </c>
      <c r="E315">
        <v>2.8</v>
      </c>
      <c r="F315" t="s">
        <v>51</v>
      </c>
      <c r="G315">
        <v>0.8</v>
      </c>
      <c r="H315" t="s">
        <v>144</v>
      </c>
      <c r="I315" t="s">
        <v>31</v>
      </c>
      <c r="J315" s="3">
        <f t="shared" si="8"/>
        <v>4</v>
      </c>
      <c r="K315">
        <f t="shared" si="9"/>
        <v>0</v>
      </c>
    </row>
    <row r="316" spans="1:11" x14ac:dyDescent="0.25">
      <c r="A316">
        <v>33</v>
      </c>
      <c r="B316" t="s">
        <v>13</v>
      </c>
      <c r="C316" s="14">
        <v>45395</v>
      </c>
      <c r="D316" t="s">
        <v>11</v>
      </c>
      <c r="E316">
        <v>4.2</v>
      </c>
      <c r="F316" t="s">
        <v>29</v>
      </c>
      <c r="G316">
        <v>0.5</v>
      </c>
      <c r="H316" t="s">
        <v>24</v>
      </c>
      <c r="I316" t="s">
        <v>50</v>
      </c>
      <c r="J316" s="3">
        <f t="shared" si="8"/>
        <v>5</v>
      </c>
      <c r="K316">
        <f t="shared" si="9"/>
        <v>1</v>
      </c>
    </row>
    <row r="317" spans="1:11" x14ac:dyDescent="0.25">
      <c r="A317">
        <v>33</v>
      </c>
      <c r="B317" t="s">
        <v>13</v>
      </c>
      <c r="C317" s="14">
        <v>45395</v>
      </c>
      <c r="D317" t="s">
        <v>150</v>
      </c>
      <c r="E317">
        <v>1.9</v>
      </c>
      <c r="F317" t="s">
        <v>34</v>
      </c>
      <c r="G317">
        <v>1</v>
      </c>
      <c r="H317" t="s">
        <v>149</v>
      </c>
      <c r="I317" t="s">
        <v>42</v>
      </c>
      <c r="J317" s="3">
        <f t="shared" si="8"/>
        <v>2</v>
      </c>
      <c r="K317">
        <f t="shared" si="9"/>
        <v>2</v>
      </c>
    </row>
    <row r="318" spans="1:11" x14ac:dyDescent="0.25">
      <c r="A318">
        <v>33</v>
      </c>
      <c r="B318" t="s">
        <v>13</v>
      </c>
      <c r="C318" s="14">
        <v>45395</v>
      </c>
      <c r="D318" t="s">
        <v>33</v>
      </c>
      <c r="E318">
        <v>1</v>
      </c>
      <c r="F318" t="s">
        <v>48</v>
      </c>
      <c r="G318">
        <v>0.8</v>
      </c>
      <c r="H318" t="s">
        <v>151</v>
      </c>
      <c r="I318" t="s">
        <v>35</v>
      </c>
      <c r="J318" s="3">
        <f t="shared" si="8"/>
        <v>2</v>
      </c>
      <c r="K318">
        <f t="shared" si="9"/>
        <v>0</v>
      </c>
    </row>
    <row r="319" spans="1:11" x14ac:dyDescent="0.25">
      <c r="A319">
        <v>33</v>
      </c>
      <c r="B319" t="s">
        <v>13</v>
      </c>
      <c r="C319" s="14">
        <v>45395</v>
      </c>
      <c r="D319" t="s">
        <v>9</v>
      </c>
      <c r="E319">
        <v>1.7</v>
      </c>
      <c r="F319" t="s">
        <v>27</v>
      </c>
      <c r="G319">
        <v>0.9</v>
      </c>
      <c r="H319" t="s">
        <v>148</v>
      </c>
      <c r="I319" t="s">
        <v>12</v>
      </c>
      <c r="J319" s="3">
        <f t="shared" si="8"/>
        <v>1</v>
      </c>
      <c r="K319">
        <f t="shared" si="9"/>
        <v>1</v>
      </c>
    </row>
    <row r="320" spans="1:11" x14ac:dyDescent="0.25">
      <c r="A320">
        <v>33</v>
      </c>
      <c r="B320" t="s">
        <v>13</v>
      </c>
      <c r="C320" s="14">
        <v>45395</v>
      </c>
      <c r="D320" t="s">
        <v>26</v>
      </c>
      <c r="E320">
        <v>1.6</v>
      </c>
      <c r="F320" t="s">
        <v>34</v>
      </c>
      <c r="G320">
        <v>1.2</v>
      </c>
      <c r="H320" t="s">
        <v>146</v>
      </c>
      <c r="I320" t="s">
        <v>28</v>
      </c>
      <c r="J320" s="3">
        <f t="shared" si="8"/>
        <v>2</v>
      </c>
      <c r="K320">
        <f t="shared" si="9"/>
        <v>2</v>
      </c>
    </row>
    <row r="321" spans="1:11" x14ac:dyDescent="0.25">
      <c r="A321">
        <v>33</v>
      </c>
      <c r="B321" t="s">
        <v>32</v>
      </c>
      <c r="C321" s="14">
        <v>45396</v>
      </c>
      <c r="D321" t="s">
        <v>37</v>
      </c>
      <c r="E321">
        <v>2.7</v>
      </c>
      <c r="F321" t="s">
        <v>18</v>
      </c>
      <c r="G321">
        <v>2</v>
      </c>
      <c r="H321" t="s">
        <v>21</v>
      </c>
      <c r="I321" t="s">
        <v>45</v>
      </c>
      <c r="J321" s="3">
        <f t="shared" si="8"/>
        <v>0</v>
      </c>
      <c r="K321">
        <f t="shared" si="9"/>
        <v>1</v>
      </c>
    </row>
    <row r="322" spans="1:11" x14ac:dyDescent="0.25">
      <c r="A322">
        <v>33</v>
      </c>
      <c r="B322" t="s">
        <v>32</v>
      </c>
      <c r="C322" s="14">
        <v>45396</v>
      </c>
      <c r="D322" t="s">
        <v>147</v>
      </c>
      <c r="E322">
        <v>0.9</v>
      </c>
      <c r="F322" t="s">
        <v>56</v>
      </c>
      <c r="G322">
        <v>3.2</v>
      </c>
      <c r="H322" t="s">
        <v>19</v>
      </c>
      <c r="I322" t="s">
        <v>53</v>
      </c>
      <c r="J322" s="3">
        <f t="shared" ref="J322:J381" si="10">VALUE(LEFT(SUBSTITUTE(F322, "–", "-"), FIND("-", SUBSTITUTE(F322, "–", "-")) - 1))</f>
        <v>0</v>
      </c>
      <c r="K322">
        <f t="shared" ref="K322:K381" si="11">VALUE(RIGHT(SUBSTITUTE(F322, "–", "-"), LEN(SUBSTITUTE(F322, "–", "-")) - FIND("-", SUBSTITUTE(F322, "–", "-"))))</f>
        <v>2</v>
      </c>
    </row>
    <row r="323" spans="1:11" x14ac:dyDescent="0.25">
      <c r="A323">
        <v>33</v>
      </c>
      <c r="B323" t="s">
        <v>32</v>
      </c>
      <c r="C323" s="14">
        <v>45396</v>
      </c>
      <c r="D323" t="s">
        <v>14</v>
      </c>
      <c r="E323">
        <v>1.6</v>
      </c>
      <c r="F323" t="s">
        <v>56</v>
      </c>
      <c r="G323">
        <v>0.9</v>
      </c>
      <c r="H323" t="s">
        <v>30</v>
      </c>
      <c r="I323" t="s">
        <v>16</v>
      </c>
      <c r="J323" s="3">
        <f t="shared" si="10"/>
        <v>0</v>
      </c>
      <c r="K323">
        <f t="shared" si="11"/>
        <v>2</v>
      </c>
    </row>
    <row r="324" spans="1:11" x14ac:dyDescent="0.25">
      <c r="A324">
        <v>33</v>
      </c>
      <c r="B324" t="s">
        <v>39</v>
      </c>
      <c r="C324" s="14">
        <v>45397</v>
      </c>
      <c r="D324" t="s">
        <v>36</v>
      </c>
      <c r="E324">
        <v>3.1</v>
      </c>
      <c r="F324" t="s">
        <v>79</v>
      </c>
      <c r="G324">
        <v>1.5</v>
      </c>
      <c r="H324" t="s">
        <v>17</v>
      </c>
      <c r="I324" t="s">
        <v>38</v>
      </c>
      <c r="J324" s="3">
        <f t="shared" si="10"/>
        <v>6</v>
      </c>
      <c r="K324">
        <f t="shared" si="11"/>
        <v>0</v>
      </c>
    </row>
    <row r="325" spans="1:11" x14ac:dyDescent="0.25">
      <c r="A325">
        <v>34</v>
      </c>
      <c r="B325" t="s">
        <v>13</v>
      </c>
      <c r="C325" s="14">
        <v>45402</v>
      </c>
      <c r="D325" t="s">
        <v>24</v>
      </c>
      <c r="E325">
        <v>0.6</v>
      </c>
      <c r="F325" t="s">
        <v>80</v>
      </c>
      <c r="G325">
        <v>3.1</v>
      </c>
      <c r="H325" t="s">
        <v>33</v>
      </c>
      <c r="I325" t="s">
        <v>60</v>
      </c>
      <c r="J325" s="3">
        <f t="shared" si="10"/>
        <v>1</v>
      </c>
      <c r="K325">
        <f t="shared" si="11"/>
        <v>5</v>
      </c>
    </row>
    <row r="326" spans="1:11" x14ac:dyDescent="0.25">
      <c r="A326">
        <v>34</v>
      </c>
      <c r="B326" t="s">
        <v>13</v>
      </c>
      <c r="C326" s="14">
        <v>45402</v>
      </c>
      <c r="D326" t="s">
        <v>151</v>
      </c>
      <c r="E326">
        <v>2.4</v>
      </c>
      <c r="F326" t="s">
        <v>46</v>
      </c>
      <c r="G326">
        <v>2.2000000000000002</v>
      </c>
      <c r="H326" t="s">
        <v>9</v>
      </c>
      <c r="I326" t="s">
        <v>22</v>
      </c>
      <c r="J326" s="3">
        <f t="shared" si="10"/>
        <v>1</v>
      </c>
      <c r="K326">
        <f t="shared" si="11"/>
        <v>4</v>
      </c>
    </row>
    <row r="327" spans="1:11" x14ac:dyDescent="0.25">
      <c r="A327">
        <v>34</v>
      </c>
      <c r="B327" t="s">
        <v>13</v>
      </c>
      <c r="C327" s="14">
        <v>45402</v>
      </c>
      <c r="D327" t="s">
        <v>149</v>
      </c>
      <c r="E327">
        <v>0.2</v>
      </c>
      <c r="F327" t="s">
        <v>56</v>
      </c>
      <c r="G327">
        <v>1.2</v>
      </c>
      <c r="H327" t="s">
        <v>14</v>
      </c>
      <c r="I327" t="s">
        <v>47</v>
      </c>
      <c r="J327" s="3">
        <f t="shared" si="10"/>
        <v>0</v>
      </c>
      <c r="K327">
        <f t="shared" si="11"/>
        <v>2</v>
      </c>
    </row>
    <row r="328" spans="1:11" x14ac:dyDescent="0.25">
      <c r="A328">
        <v>34</v>
      </c>
      <c r="B328" t="s">
        <v>32</v>
      </c>
      <c r="C328" s="14">
        <v>45403</v>
      </c>
      <c r="D328" t="s">
        <v>17</v>
      </c>
      <c r="E328">
        <v>0.3</v>
      </c>
      <c r="F328" t="s">
        <v>48</v>
      </c>
      <c r="G328">
        <v>0.9</v>
      </c>
      <c r="H328" t="s">
        <v>150</v>
      </c>
      <c r="I328" t="s">
        <v>20</v>
      </c>
      <c r="J328" s="3">
        <f t="shared" si="10"/>
        <v>2</v>
      </c>
      <c r="K328">
        <f t="shared" si="11"/>
        <v>0</v>
      </c>
    </row>
    <row r="329" spans="1:11" x14ac:dyDescent="0.25">
      <c r="A329">
        <v>34</v>
      </c>
      <c r="B329" t="s">
        <v>32</v>
      </c>
      <c r="C329" s="14">
        <v>45403</v>
      </c>
      <c r="D329" t="s">
        <v>30</v>
      </c>
      <c r="E329">
        <v>2.4</v>
      </c>
      <c r="F329" t="s">
        <v>44</v>
      </c>
      <c r="G329">
        <v>1.8</v>
      </c>
      <c r="H329" t="s">
        <v>26</v>
      </c>
      <c r="I329" t="s">
        <v>52</v>
      </c>
      <c r="J329" s="3">
        <f t="shared" si="10"/>
        <v>3</v>
      </c>
      <c r="K329">
        <f t="shared" si="11"/>
        <v>1</v>
      </c>
    </row>
    <row r="330" spans="1:11" x14ac:dyDescent="0.25">
      <c r="A330">
        <v>34</v>
      </c>
      <c r="B330" t="s">
        <v>32</v>
      </c>
      <c r="C330" s="14">
        <v>45403</v>
      </c>
      <c r="D330" t="s">
        <v>21</v>
      </c>
      <c r="E330">
        <v>2.4</v>
      </c>
      <c r="F330" t="s">
        <v>81</v>
      </c>
      <c r="G330">
        <v>1.3</v>
      </c>
      <c r="H330" t="s">
        <v>147</v>
      </c>
      <c r="I330" t="s">
        <v>54</v>
      </c>
      <c r="J330" s="3">
        <f t="shared" si="10"/>
        <v>5</v>
      </c>
      <c r="K330">
        <f t="shared" si="11"/>
        <v>2</v>
      </c>
    </row>
    <row r="331" spans="1:11" x14ac:dyDescent="0.25">
      <c r="A331">
        <v>34</v>
      </c>
      <c r="B331" t="s">
        <v>32</v>
      </c>
      <c r="C331" s="14">
        <v>45403</v>
      </c>
      <c r="D331" t="s">
        <v>19</v>
      </c>
      <c r="E331">
        <v>0.8</v>
      </c>
      <c r="F331" t="s">
        <v>58</v>
      </c>
      <c r="G331">
        <v>1</v>
      </c>
      <c r="H331" t="s">
        <v>37</v>
      </c>
      <c r="I331" t="s">
        <v>43</v>
      </c>
      <c r="J331" s="3">
        <f t="shared" si="10"/>
        <v>1</v>
      </c>
      <c r="K331">
        <f t="shared" si="11"/>
        <v>3</v>
      </c>
    </row>
    <row r="332" spans="1:11" x14ac:dyDescent="0.25">
      <c r="A332">
        <v>29</v>
      </c>
      <c r="B332" t="s">
        <v>66</v>
      </c>
      <c r="C332" s="14">
        <v>45405</v>
      </c>
      <c r="D332" t="s">
        <v>14</v>
      </c>
      <c r="E332">
        <v>3.3</v>
      </c>
      <c r="F332" t="s">
        <v>67</v>
      </c>
      <c r="G332">
        <v>1.6</v>
      </c>
      <c r="H332" t="s">
        <v>36</v>
      </c>
      <c r="I332" t="s">
        <v>16</v>
      </c>
      <c r="J332" s="3">
        <f t="shared" si="10"/>
        <v>5</v>
      </c>
      <c r="K332">
        <f t="shared" si="11"/>
        <v>0</v>
      </c>
    </row>
    <row r="333" spans="1:11" x14ac:dyDescent="0.25">
      <c r="A333">
        <v>29</v>
      </c>
      <c r="B333" t="s">
        <v>73</v>
      </c>
      <c r="C333" s="14">
        <v>45406</v>
      </c>
      <c r="D333" t="s">
        <v>149</v>
      </c>
      <c r="E333">
        <v>0.5</v>
      </c>
      <c r="F333" t="s">
        <v>18</v>
      </c>
      <c r="G333">
        <v>1.9</v>
      </c>
      <c r="H333" t="s">
        <v>26</v>
      </c>
      <c r="I333" t="s">
        <v>47</v>
      </c>
      <c r="J333" s="3">
        <f t="shared" si="10"/>
        <v>0</v>
      </c>
      <c r="K333">
        <f t="shared" si="11"/>
        <v>1</v>
      </c>
    </row>
    <row r="334" spans="1:11" x14ac:dyDescent="0.25">
      <c r="A334">
        <v>29</v>
      </c>
      <c r="B334" t="s">
        <v>73</v>
      </c>
      <c r="C334" s="14">
        <v>45406</v>
      </c>
      <c r="D334" t="s">
        <v>146</v>
      </c>
      <c r="E334">
        <v>2.9</v>
      </c>
      <c r="F334" t="s">
        <v>75</v>
      </c>
      <c r="G334">
        <v>0.8</v>
      </c>
      <c r="H334" t="s">
        <v>151</v>
      </c>
      <c r="I334" t="s">
        <v>41</v>
      </c>
      <c r="J334" s="3">
        <f t="shared" si="10"/>
        <v>4</v>
      </c>
      <c r="K334">
        <f t="shared" si="11"/>
        <v>2</v>
      </c>
    </row>
    <row r="335" spans="1:11" x14ac:dyDescent="0.25">
      <c r="A335">
        <v>29</v>
      </c>
      <c r="B335" t="s">
        <v>73</v>
      </c>
      <c r="C335" s="14">
        <v>45406</v>
      </c>
      <c r="D335" t="s">
        <v>17</v>
      </c>
      <c r="E335">
        <v>1.2</v>
      </c>
      <c r="F335" t="s">
        <v>48</v>
      </c>
      <c r="G335">
        <v>2.1</v>
      </c>
      <c r="H335" t="s">
        <v>37</v>
      </c>
      <c r="I335" t="s">
        <v>20</v>
      </c>
      <c r="J335" s="3">
        <f t="shared" si="10"/>
        <v>2</v>
      </c>
      <c r="K335">
        <f t="shared" si="11"/>
        <v>0</v>
      </c>
    </row>
    <row r="336" spans="1:11" x14ac:dyDescent="0.25">
      <c r="A336">
        <v>29</v>
      </c>
      <c r="B336" t="s">
        <v>73</v>
      </c>
      <c r="C336" s="14">
        <v>45406</v>
      </c>
      <c r="D336" t="s">
        <v>21</v>
      </c>
      <c r="E336">
        <v>0.9</v>
      </c>
      <c r="F336" t="s">
        <v>48</v>
      </c>
      <c r="G336">
        <v>0.4</v>
      </c>
      <c r="H336" t="s">
        <v>145</v>
      </c>
      <c r="I336" t="s">
        <v>54</v>
      </c>
      <c r="J336" s="3">
        <f t="shared" si="10"/>
        <v>2</v>
      </c>
      <c r="K336">
        <f t="shared" si="11"/>
        <v>0</v>
      </c>
    </row>
    <row r="337" spans="1:11" x14ac:dyDescent="0.25">
      <c r="A337">
        <v>29</v>
      </c>
      <c r="B337" t="s">
        <v>74</v>
      </c>
      <c r="C337" s="14">
        <v>45407</v>
      </c>
      <c r="D337" t="s">
        <v>148</v>
      </c>
      <c r="E337">
        <v>0.6</v>
      </c>
      <c r="F337" t="s">
        <v>65</v>
      </c>
      <c r="G337">
        <v>1.4</v>
      </c>
      <c r="H337" t="s">
        <v>11</v>
      </c>
      <c r="I337" t="s">
        <v>25</v>
      </c>
      <c r="J337" s="3">
        <f t="shared" si="10"/>
        <v>0</v>
      </c>
      <c r="K337">
        <f t="shared" si="11"/>
        <v>4</v>
      </c>
    </row>
    <row r="338" spans="1:11" x14ac:dyDescent="0.25">
      <c r="A338">
        <v>35</v>
      </c>
      <c r="B338" t="s">
        <v>13</v>
      </c>
      <c r="C338" s="14">
        <v>45409</v>
      </c>
      <c r="D338" t="s">
        <v>147</v>
      </c>
      <c r="E338">
        <v>0.7</v>
      </c>
      <c r="F338" t="s">
        <v>34</v>
      </c>
      <c r="G338">
        <v>1.7</v>
      </c>
      <c r="H338" t="s">
        <v>37</v>
      </c>
      <c r="I338" t="s">
        <v>53</v>
      </c>
      <c r="J338" s="3">
        <f t="shared" si="10"/>
        <v>2</v>
      </c>
      <c r="K338">
        <f t="shared" si="11"/>
        <v>2</v>
      </c>
    </row>
    <row r="339" spans="1:11" x14ac:dyDescent="0.25">
      <c r="A339">
        <v>35</v>
      </c>
      <c r="B339" t="s">
        <v>13</v>
      </c>
      <c r="C339" s="14">
        <v>45409</v>
      </c>
      <c r="D339" t="s">
        <v>149</v>
      </c>
      <c r="E339">
        <v>1.2</v>
      </c>
      <c r="F339" t="s">
        <v>15</v>
      </c>
      <c r="G339">
        <v>0.6</v>
      </c>
      <c r="H339" t="s">
        <v>24</v>
      </c>
      <c r="I339" t="s">
        <v>47</v>
      </c>
      <c r="J339" s="3">
        <f t="shared" si="10"/>
        <v>2</v>
      </c>
      <c r="K339">
        <f t="shared" si="11"/>
        <v>1</v>
      </c>
    </row>
    <row r="340" spans="1:11" x14ac:dyDescent="0.25">
      <c r="A340">
        <v>35</v>
      </c>
      <c r="B340" t="s">
        <v>13</v>
      </c>
      <c r="C340" s="14">
        <v>45409</v>
      </c>
      <c r="D340" t="s">
        <v>19</v>
      </c>
      <c r="E340">
        <v>1.1000000000000001</v>
      </c>
      <c r="F340" t="s">
        <v>27</v>
      </c>
      <c r="G340">
        <v>1</v>
      </c>
      <c r="H340" t="s">
        <v>21</v>
      </c>
      <c r="I340" t="s">
        <v>43</v>
      </c>
      <c r="J340" s="3">
        <f t="shared" si="10"/>
        <v>1</v>
      </c>
      <c r="K340">
        <f t="shared" si="11"/>
        <v>1</v>
      </c>
    </row>
    <row r="341" spans="1:11" x14ac:dyDescent="0.25">
      <c r="A341">
        <v>35</v>
      </c>
      <c r="B341" t="s">
        <v>13</v>
      </c>
      <c r="C341" s="14">
        <v>45409</v>
      </c>
      <c r="D341" t="s">
        <v>146</v>
      </c>
      <c r="E341">
        <v>2.7</v>
      </c>
      <c r="F341" t="s">
        <v>27</v>
      </c>
      <c r="G341">
        <v>2.1</v>
      </c>
      <c r="H341" t="s">
        <v>9</v>
      </c>
      <c r="I341" t="s">
        <v>41</v>
      </c>
      <c r="J341" s="3">
        <f t="shared" si="10"/>
        <v>1</v>
      </c>
      <c r="K341">
        <f t="shared" si="11"/>
        <v>1</v>
      </c>
    </row>
    <row r="342" spans="1:11" x14ac:dyDescent="0.25">
      <c r="A342">
        <v>35</v>
      </c>
      <c r="B342" t="s">
        <v>13</v>
      </c>
      <c r="C342" s="14">
        <v>45409</v>
      </c>
      <c r="D342" t="s">
        <v>145</v>
      </c>
      <c r="E342">
        <v>3.1</v>
      </c>
      <c r="F342" t="s">
        <v>29</v>
      </c>
      <c r="G342">
        <v>1.5</v>
      </c>
      <c r="H342" t="s">
        <v>151</v>
      </c>
      <c r="I342" t="s">
        <v>31</v>
      </c>
      <c r="J342" s="3">
        <f t="shared" si="10"/>
        <v>5</v>
      </c>
      <c r="K342">
        <f t="shared" si="11"/>
        <v>1</v>
      </c>
    </row>
    <row r="343" spans="1:11" x14ac:dyDescent="0.25">
      <c r="A343">
        <v>35</v>
      </c>
      <c r="B343" t="s">
        <v>13</v>
      </c>
      <c r="C343" s="14">
        <v>45409</v>
      </c>
      <c r="D343" t="s">
        <v>17</v>
      </c>
      <c r="E343">
        <v>0.8</v>
      </c>
      <c r="F343" t="s">
        <v>40</v>
      </c>
      <c r="G343">
        <v>0.9</v>
      </c>
      <c r="H343" t="s">
        <v>33</v>
      </c>
      <c r="I343" t="s">
        <v>20</v>
      </c>
      <c r="J343" s="3">
        <f t="shared" si="10"/>
        <v>1</v>
      </c>
      <c r="K343">
        <f t="shared" si="11"/>
        <v>0</v>
      </c>
    </row>
    <row r="344" spans="1:11" x14ac:dyDescent="0.25">
      <c r="A344">
        <v>35</v>
      </c>
      <c r="B344" t="s">
        <v>13</v>
      </c>
      <c r="C344" s="14">
        <v>45409</v>
      </c>
      <c r="D344" t="s">
        <v>30</v>
      </c>
      <c r="E344">
        <v>1.1000000000000001</v>
      </c>
      <c r="F344" t="s">
        <v>34</v>
      </c>
      <c r="G344">
        <v>1.6</v>
      </c>
      <c r="H344" t="s">
        <v>36</v>
      </c>
      <c r="I344" t="s">
        <v>52</v>
      </c>
      <c r="J344" s="3">
        <f t="shared" si="10"/>
        <v>2</v>
      </c>
      <c r="K344">
        <f t="shared" si="11"/>
        <v>2</v>
      </c>
    </row>
    <row r="345" spans="1:11" x14ac:dyDescent="0.25">
      <c r="A345">
        <v>35</v>
      </c>
      <c r="B345" t="s">
        <v>32</v>
      </c>
      <c r="C345" s="14">
        <v>45410</v>
      </c>
      <c r="D345" t="s">
        <v>144</v>
      </c>
      <c r="E345">
        <v>2.2999999999999998</v>
      </c>
      <c r="F345" t="s">
        <v>68</v>
      </c>
      <c r="G345">
        <v>1</v>
      </c>
      <c r="H345" t="s">
        <v>14</v>
      </c>
      <c r="I345" t="s">
        <v>49</v>
      </c>
      <c r="J345" s="3">
        <f t="shared" si="10"/>
        <v>2</v>
      </c>
      <c r="K345">
        <f t="shared" si="11"/>
        <v>3</v>
      </c>
    </row>
    <row r="346" spans="1:11" x14ac:dyDescent="0.25">
      <c r="A346">
        <v>35</v>
      </c>
      <c r="B346" t="s">
        <v>32</v>
      </c>
      <c r="C346" s="14">
        <v>45410</v>
      </c>
      <c r="D346" t="s">
        <v>26</v>
      </c>
      <c r="E346">
        <v>1.9</v>
      </c>
      <c r="F346" t="s">
        <v>55</v>
      </c>
      <c r="G346">
        <v>0.9</v>
      </c>
      <c r="H346" t="s">
        <v>148</v>
      </c>
      <c r="I346" t="s">
        <v>28</v>
      </c>
      <c r="J346" s="3">
        <f t="shared" si="10"/>
        <v>3</v>
      </c>
      <c r="K346">
        <f t="shared" si="11"/>
        <v>0</v>
      </c>
    </row>
    <row r="347" spans="1:11" x14ac:dyDescent="0.25">
      <c r="A347">
        <v>35</v>
      </c>
      <c r="B347" t="s">
        <v>32</v>
      </c>
      <c r="C347" s="14">
        <v>45410</v>
      </c>
      <c r="D347" t="s">
        <v>150</v>
      </c>
      <c r="E347">
        <v>1.9</v>
      </c>
      <c r="F347" t="s">
        <v>56</v>
      </c>
      <c r="G347">
        <v>0.9</v>
      </c>
      <c r="H347" t="s">
        <v>11</v>
      </c>
      <c r="I347" t="s">
        <v>42</v>
      </c>
      <c r="J347" s="3">
        <f t="shared" si="10"/>
        <v>0</v>
      </c>
      <c r="K347">
        <f t="shared" si="11"/>
        <v>2</v>
      </c>
    </row>
    <row r="348" spans="1:11" x14ac:dyDescent="0.25">
      <c r="A348">
        <v>26</v>
      </c>
      <c r="B348" t="s">
        <v>74</v>
      </c>
      <c r="C348" s="14">
        <v>45414</v>
      </c>
      <c r="D348" t="s">
        <v>36</v>
      </c>
      <c r="E348">
        <v>2.2000000000000002</v>
      </c>
      <c r="F348" t="s">
        <v>48</v>
      </c>
      <c r="G348">
        <v>1.6</v>
      </c>
      <c r="H348" t="s">
        <v>144</v>
      </c>
      <c r="I348" t="s">
        <v>38</v>
      </c>
      <c r="J348" s="3">
        <f t="shared" si="10"/>
        <v>2</v>
      </c>
      <c r="K348">
        <f t="shared" si="11"/>
        <v>0</v>
      </c>
    </row>
    <row r="349" spans="1:11" x14ac:dyDescent="0.25">
      <c r="A349">
        <v>36</v>
      </c>
      <c r="B349" t="s">
        <v>8</v>
      </c>
      <c r="C349" s="14">
        <v>45415</v>
      </c>
      <c r="D349" t="s">
        <v>24</v>
      </c>
      <c r="E349">
        <v>0.8</v>
      </c>
      <c r="F349" t="s">
        <v>27</v>
      </c>
      <c r="G349">
        <v>1.4</v>
      </c>
      <c r="H349" t="s">
        <v>17</v>
      </c>
      <c r="I349" t="s">
        <v>60</v>
      </c>
      <c r="J349" s="3">
        <f t="shared" si="10"/>
        <v>1</v>
      </c>
      <c r="K349">
        <f t="shared" si="11"/>
        <v>1</v>
      </c>
    </row>
    <row r="350" spans="1:11" x14ac:dyDescent="0.25">
      <c r="A350">
        <v>36</v>
      </c>
      <c r="B350" t="s">
        <v>13</v>
      </c>
      <c r="C350" s="14">
        <v>45416</v>
      </c>
      <c r="D350" t="s">
        <v>14</v>
      </c>
      <c r="E350">
        <v>3.3</v>
      </c>
      <c r="F350" t="s">
        <v>55</v>
      </c>
      <c r="G350">
        <v>0.5</v>
      </c>
      <c r="H350" t="s">
        <v>26</v>
      </c>
      <c r="I350" t="s">
        <v>16</v>
      </c>
      <c r="J350" s="3">
        <f t="shared" si="10"/>
        <v>3</v>
      </c>
      <c r="K350">
        <f t="shared" si="11"/>
        <v>0</v>
      </c>
    </row>
    <row r="351" spans="1:11" x14ac:dyDescent="0.25">
      <c r="A351">
        <v>36</v>
      </c>
      <c r="B351" t="s">
        <v>13</v>
      </c>
      <c r="C351" s="14">
        <v>45416</v>
      </c>
      <c r="D351" t="s">
        <v>9</v>
      </c>
      <c r="E351">
        <v>1</v>
      </c>
      <c r="F351" t="s">
        <v>46</v>
      </c>
      <c r="G351">
        <v>3.4</v>
      </c>
      <c r="H351" t="s">
        <v>145</v>
      </c>
      <c r="I351" t="s">
        <v>12</v>
      </c>
      <c r="J351" s="3">
        <f t="shared" si="10"/>
        <v>1</v>
      </c>
      <c r="K351">
        <f t="shared" si="11"/>
        <v>4</v>
      </c>
    </row>
    <row r="352" spans="1:11" x14ac:dyDescent="0.25">
      <c r="A352">
        <v>36</v>
      </c>
      <c r="B352" t="s">
        <v>13</v>
      </c>
      <c r="C352" s="14">
        <v>45416</v>
      </c>
      <c r="D352" t="s">
        <v>151</v>
      </c>
      <c r="E352">
        <v>2.2000000000000002</v>
      </c>
      <c r="F352" t="s">
        <v>58</v>
      </c>
      <c r="G352">
        <v>1.5</v>
      </c>
      <c r="H352" t="s">
        <v>150</v>
      </c>
      <c r="I352" t="s">
        <v>22</v>
      </c>
      <c r="J352" s="3">
        <f t="shared" si="10"/>
        <v>1</v>
      </c>
      <c r="K352">
        <f t="shared" si="11"/>
        <v>3</v>
      </c>
    </row>
    <row r="353" spans="1:11" x14ac:dyDescent="0.25">
      <c r="A353">
        <v>36</v>
      </c>
      <c r="B353" t="s">
        <v>13</v>
      </c>
      <c r="C353" s="14">
        <v>45416</v>
      </c>
      <c r="D353" t="s">
        <v>33</v>
      </c>
      <c r="E353">
        <v>0.6</v>
      </c>
      <c r="F353" t="s">
        <v>62</v>
      </c>
      <c r="G353">
        <v>1.3</v>
      </c>
      <c r="H353" t="s">
        <v>19</v>
      </c>
      <c r="I353" t="s">
        <v>35</v>
      </c>
      <c r="J353" s="3">
        <f t="shared" si="10"/>
        <v>0</v>
      </c>
      <c r="K353">
        <f t="shared" si="11"/>
        <v>0</v>
      </c>
    </row>
    <row r="354" spans="1:11" x14ac:dyDescent="0.25">
      <c r="A354">
        <v>36</v>
      </c>
      <c r="B354" t="s">
        <v>13</v>
      </c>
      <c r="C354" s="14">
        <v>45416</v>
      </c>
      <c r="D354" t="s">
        <v>11</v>
      </c>
      <c r="E354">
        <v>3.7</v>
      </c>
      <c r="F354" t="s">
        <v>29</v>
      </c>
      <c r="G354">
        <v>0.3</v>
      </c>
      <c r="H354" t="s">
        <v>149</v>
      </c>
      <c r="I354" t="s">
        <v>50</v>
      </c>
      <c r="J354" s="3">
        <f t="shared" si="10"/>
        <v>5</v>
      </c>
      <c r="K354">
        <f t="shared" si="11"/>
        <v>1</v>
      </c>
    </row>
    <row r="355" spans="1:11" x14ac:dyDescent="0.25">
      <c r="A355">
        <v>36</v>
      </c>
      <c r="B355" t="s">
        <v>32</v>
      </c>
      <c r="C355" s="14">
        <v>45417</v>
      </c>
      <c r="D355" t="s">
        <v>148</v>
      </c>
      <c r="E355">
        <v>2.5</v>
      </c>
      <c r="F355" t="s">
        <v>40</v>
      </c>
      <c r="G355">
        <v>0.1</v>
      </c>
      <c r="H355" t="s">
        <v>30</v>
      </c>
      <c r="I355" t="s">
        <v>25</v>
      </c>
      <c r="J355" s="3">
        <f t="shared" si="10"/>
        <v>1</v>
      </c>
      <c r="K355">
        <f t="shared" si="11"/>
        <v>0</v>
      </c>
    </row>
    <row r="356" spans="1:11" x14ac:dyDescent="0.25">
      <c r="A356">
        <v>36</v>
      </c>
      <c r="B356" t="s">
        <v>32</v>
      </c>
      <c r="C356" s="14">
        <v>45417</v>
      </c>
      <c r="D356" t="s">
        <v>36</v>
      </c>
      <c r="E356">
        <v>4.0999999999999996</v>
      </c>
      <c r="F356" t="s">
        <v>67</v>
      </c>
      <c r="G356">
        <v>0.9</v>
      </c>
      <c r="H356" t="s">
        <v>147</v>
      </c>
      <c r="I356" t="s">
        <v>38</v>
      </c>
      <c r="J356" s="3">
        <f t="shared" si="10"/>
        <v>5</v>
      </c>
      <c r="K356">
        <f t="shared" si="11"/>
        <v>0</v>
      </c>
    </row>
    <row r="357" spans="1:11" x14ac:dyDescent="0.25">
      <c r="A357">
        <v>36</v>
      </c>
      <c r="B357" t="s">
        <v>32</v>
      </c>
      <c r="C357" s="14">
        <v>45417</v>
      </c>
      <c r="D357" t="s">
        <v>37</v>
      </c>
      <c r="E357">
        <v>3.3</v>
      </c>
      <c r="F357" t="s">
        <v>75</v>
      </c>
      <c r="G357">
        <v>1.2</v>
      </c>
      <c r="H357" t="s">
        <v>144</v>
      </c>
      <c r="I357" t="s">
        <v>45</v>
      </c>
      <c r="J357" s="3">
        <f t="shared" si="10"/>
        <v>4</v>
      </c>
      <c r="K357">
        <f t="shared" si="11"/>
        <v>2</v>
      </c>
    </row>
    <row r="358" spans="1:11" x14ac:dyDescent="0.25">
      <c r="A358">
        <v>36</v>
      </c>
      <c r="B358" t="s">
        <v>39</v>
      </c>
      <c r="C358" s="14">
        <v>45418</v>
      </c>
      <c r="D358" t="s">
        <v>21</v>
      </c>
      <c r="E358">
        <v>1.7</v>
      </c>
      <c r="F358" t="s">
        <v>51</v>
      </c>
      <c r="G358">
        <v>0.4</v>
      </c>
      <c r="H358" t="s">
        <v>146</v>
      </c>
      <c r="I358" t="s">
        <v>54</v>
      </c>
      <c r="J358" s="3">
        <f t="shared" si="10"/>
        <v>4</v>
      </c>
      <c r="K358">
        <f t="shared" si="11"/>
        <v>0</v>
      </c>
    </row>
    <row r="359" spans="1:11" x14ac:dyDescent="0.25">
      <c r="A359">
        <v>37</v>
      </c>
      <c r="B359" t="s">
        <v>13</v>
      </c>
      <c r="C359" s="14">
        <v>45423</v>
      </c>
      <c r="D359" t="s">
        <v>19</v>
      </c>
      <c r="E359">
        <v>0.1</v>
      </c>
      <c r="F359" t="s">
        <v>65</v>
      </c>
      <c r="G359">
        <v>3.2</v>
      </c>
      <c r="H359" t="s">
        <v>11</v>
      </c>
      <c r="I359" t="s">
        <v>43</v>
      </c>
      <c r="J359" s="3">
        <f t="shared" si="10"/>
        <v>0</v>
      </c>
      <c r="K359">
        <f t="shared" si="11"/>
        <v>4</v>
      </c>
    </row>
    <row r="360" spans="1:11" x14ac:dyDescent="0.25">
      <c r="A360">
        <v>37</v>
      </c>
      <c r="B360" t="s">
        <v>13</v>
      </c>
      <c r="C360" s="14">
        <v>45423</v>
      </c>
      <c r="D360" t="s">
        <v>149</v>
      </c>
      <c r="E360">
        <v>1.6</v>
      </c>
      <c r="F360" t="s">
        <v>58</v>
      </c>
      <c r="G360">
        <v>2.6</v>
      </c>
      <c r="H360" t="s">
        <v>21</v>
      </c>
      <c r="I360" t="s">
        <v>47</v>
      </c>
      <c r="J360" s="3">
        <f t="shared" si="10"/>
        <v>1</v>
      </c>
      <c r="K360">
        <f t="shared" si="11"/>
        <v>3</v>
      </c>
    </row>
    <row r="361" spans="1:11" x14ac:dyDescent="0.25">
      <c r="A361">
        <v>37</v>
      </c>
      <c r="B361" t="s">
        <v>13</v>
      </c>
      <c r="C361" s="14">
        <v>45423</v>
      </c>
      <c r="D361" t="s">
        <v>147</v>
      </c>
      <c r="E361">
        <v>3.2</v>
      </c>
      <c r="F361" t="s">
        <v>44</v>
      </c>
      <c r="G361">
        <v>0.3</v>
      </c>
      <c r="H361" t="s">
        <v>24</v>
      </c>
      <c r="I361" t="s">
        <v>53</v>
      </c>
      <c r="J361" s="3">
        <f t="shared" si="10"/>
        <v>3</v>
      </c>
      <c r="K361">
        <f t="shared" si="11"/>
        <v>1</v>
      </c>
    </row>
    <row r="362" spans="1:11" x14ac:dyDescent="0.25">
      <c r="A362">
        <v>37</v>
      </c>
      <c r="B362" t="s">
        <v>13</v>
      </c>
      <c r="C362" s="14">
        <v>45423</v>
      </c>
      <c r="D362" t="s">
        <v>144</v>
      </c>
      <c r="E362">
        <v>2.7</v>
      </c>
      <c r="F362" t="s">
        <v>15</v>
      </c>
      <c r="G362">
        <v>0.7</v>
      </c>
      <c r="H362" t="s">
        <v>9</v>
      </c>
      <c r="I362" t="s">
        <v>49</v>
      </c>
      <c r="J362" s="3">
        <f t="shared" si="10"/>
        <v>2</v>
      </c>
      <c r="K362">
        <f t="shared" si="11"/>
        <v>1</v>
      </c>
    </row>
    <row r="363" spans="1:11" x14ac:dyDescent="0.25">
      <c r="A363">
        <v>37</v>
      </c>
      <c r="B363" t="s">
        <v>13</v>
      </c>
      <c r="C363" s="14">
        <v>45423</v>
      </c>
      <c r="D363" t="s">
        <v>17</v>
      </c>
      <c r="E363">
        <v>2.2999999999999998</v>
      </c>
      <c r="F363" t="s">
        <v>40</v>
      </c>
      <c r="G363">
        <v>0.6</v>
      </c>
      <c r="H363" t="s">
        <v>151</v>
      </c>
      <c r="I363" t="s">
        <v>20</v>
      </c>
      <c r="J363" s="3">
        <f t="shared" si="10"/>
        <v>1</v>
      </c>
      <c r="K363">
        <f t="shared" si="11"/>
        <v>0</v>
      </c>
    </row>
    <row r="364" spans="1:11" x14ac:dyDescent="0.25">
      <c r="A364">
        <v>37</v>
      </c>
      <c r="B364" t="s">
        <v>13</v>
      </c>
      <c r="C364" s="14">
        <v>45423</v>
      </c>
      <c r="D364" t="s">
        <v>145</v>
      </c>
      <c r="E364">
        <v>2.2000000000000002</v>
      </c>
      <c r="F364" t="s">
        <v>27</v>
      </c>
      <c r="G364">
        <v>1.4</v>
      </c>
      <c r="H364" t="s">
        <v>148</v>
      </c>
      <c r="I364" t="s">
        <v>31</v>
      </c>
      <c r="J364" s="3">
        <f t="shared" si="10"/>
        <v>1</v>
      </c>
      <c r="K364">
        <f t="shared" si="11"/>
        <v>1</v>
      </c>
    </row>
    <row r="365" spans="1:11" x14ac:dyDescent="0.25">
      <c r="A365">
        <v>37</v>
      </c>
      <c r="B365" t="s">
        <v>13</v>
      </c>
      <c r="C365" s="14">
        <v>45423</v>
      </c>
      <c r="D365" t="s">
        <v>26</v>
      </c>
      <c r="E365">
        <v>0.7</v>
      </c>
      <c r="F365" t="s">
        <v>59</v>
      </c>
      <c r="G365">
        <v>1.1000000000000001</v>
      </c>
      <c r="H365" t="s">
        <v>33</v>
      </c>
      <c r="I365" t="s">
        <v>28</v>
      </c>
      <c r="J365" s="3">
        <f t="shared" si="10"/>
        <v>1</v>
      </c>
      <c r="K365">
        <f t="shared" si="11"/>
        <v>2</v>
      </c>
    </row>
    <row r="366" spans="1:11" x14ac:dyDescent="0.25">
      <c r="A366">
        <v>37</v>
      </c>
      <c r="B366" t="s">
        <v>13</v>
      </c>
      <c r="C366" s="14">
        <v>45423</v>
      </c>
      <c r="D366" t="s">
        <v>150</v>
      </c>
      <c r="E366">
        <v>1.5</v>
      </c>
      <c r="F366" t="s">
        <v>68</v>
      </c>
      <c r="G366">
        <v>1.6</v>
      </c>
      <c r="H366" t="s">
        <v>36</v>
      </c>
      <c r="I366" t="s">
        <v>42</v>
      </c>
      <c r="J366" s="3">
        <f t="shared" si="10"/>
        <v>2</v>
      </c>
      <c r="K366">
        <f t="shared" si="11"/>
        <v>3</v>
      </c>
    </row>
    <row r="367" spans="1:11" x14ac:dyDescent="0.25">
      <c r="A367">
        <v>37</v>
      </c>
      <c r="B367" t="s">
        <v>32</v>
      </c>
      <c r="C367" s="14">
        <v>45424</v>
      </c>
      <c r="D367" t="s">
        <v>146</v>
      </c>
      <c r="E367">
        <v>0.5</v>
      </c>
      <c r="F367" t="s">
        <v>18</v>
      </c>
      <c r="G367">
        <v>1.5</v>
      </c>
      <c r="H367" t="s">
        <v>14</v>
      </c>
      <c r="I367" t="s">
        <v>41</v>
      </c>
      <c r="J367" s="3">
        <f t="shared" si="10"/>
        <v>0</v>
      </c>
      <c r="K367">
        <f t="shared" si="11"/>
        <v>1</v>
      </c>
    </row>
    <row r="368" spans="1:11" x14ac:dyDescent="0.25">
      <c r="A368">
        <v>37</v>
      </c>
      <c r="B368" t="s">
        <v>39</v>
      </c>
      <c r="C368" s="14">
        <v>45425</v>
      </c>
      <c r="D368" t="s">
        <v>30</v>
      </c>
      <c r="E368">
        <v>3.1</v>
      </c>
      <c r="F368" t="s">
        <v>71</v>
      </c>
      <c r="G368">
        <v>1.7</v>
      </c>
      <c r="H368" t="s">
        <v>37</v>
      </c>
      <c r="I368" t="s">
        <v>52</v>
      </c>
      <c r="J368" s="3">
        <f t="shared" si="10"/>
        <v>3</v>
      </c>
      <c r="K368">
        <f t="shared" si="11"/>
        <v>3</v>
      </c>
    </row>
    <row r="369" spans="1:11" x14ac:dyDescent="0.25">
      <c r="A369">
        <v>34</v>
      </c>
      <c r="B369" t="s">
        <v>66</v>
      </c>
      <c r="C369" s="14">
        <v>45426</v>
      </c>
      <c r="D369" t="s">
        <v>144</v>
      </c>
      <c r="E369">
        <v>1.7</v>
      </c>
      <c r="F369" t="s">
        <v>56</v>
      </c>
      <c r="G369">
        <v>2.4</v>
      </c>
      <c r="H369" t="s">
        <v>11</v>
      </c>
      <c r="I369" t="s">
        <v>49</v>
      </c>
      <c r="J369" s="3">
        <f t="shared" si="10"/>
        <v>0</v>
      </c>
      <c r="K369">
        <f t="shared" si="11"/>
        <v>2</v>
      </c>
    </row>
    <row r="370" spans="1:11" x14ac:dyDescent="0.25">
      <c r="A370">
        <v>34</v>
      </c>
      <c r="B370" t="s">
        <v>73</v>
      </c>
      <c r="C370" s="14">
        <v>45427</v>
      </c>
      <c r="D370" t="s">
        <v>148</v>
      </c>
      <c r="E370">
        <v>1.3</v>
      </c>
      <c r="F370" t="s">
        <v>59</v>
      </c>
      <c r="G370">
        <v>1.5</v>
      </c>
      <c r="H370" t="s">
        <v>36</v>
      </c>
      <c r="I370" t="s">
        <v>25</v>
      </c>
      <c r="J370" s="3">
        <f t="shared" si="10"/>
        <v>1</v>
      </c>
      <c r="K370">
        <f t="shared" si="11"/>
        <v>2</v>
      </c>
    </row>
    <row r="371" spans="1:11" x14ac:dyDescent="0.25">
      <c r="A371">
        <v>34</v>
      </c>
      <c r="B371" t="s">
        <v>73</v>
      </c>
      <c r="C371" s="14">
        <v>45427</v>
      </c>
      <c r="D371" t="s">
        <v>146</v>
      </c>
      <c r="E371">
        <v>1.4</v>
      </c>
      <c r="F371" t="s">
        <v>57</v>
      </c>
      <c r="G371">
        <v>2.2999999999999998</v>
      </c>
      <c r="H371" t="s">
        <v>145</v>
      </c>
      <c r="I371" t="s">
        <v>41</v>
      </c>
      <c r="J371" s="3">
        <f t="shared" si="10"/>
        <v>3</v>
      </c>
      <c r="K371">
        <f t="shared" si="11"/>
        <v>2</v>
      </c>
    </row>
    <row r="372" spans="1:11" x14ac:dyDescent="0.25">
      <c r="A372">
        <v>38</v>
      </c>
      <c r="B372" t="s">
        <v>32</v>
      </c>
      <c r="C372" s="14">
        <v>45431</v>
      </c>
      <c r="D372" t="s">
        <v>24</v>
      </c>
      <c r="E372">
        <v>2</v>
      </c>
      <c r="F372" t="s">
        <v>77</v>
      </c>
      <c r="G372">
        <v>1.1000000000000001</v>
      </c>
      <c r="H372" t="s">
        <v>19</v>
      </c>
      <c r="I372" t="s">
        <v>60</v>
      </c>
      <c r="J372" s="3">
        <f t="shared" si="10"/>
        <v>2</v>
      </c>
      <c r="K372">
        <f t="shared" si="11"/>
        <v>4</v>
      </c>
    </row>
    <row r="373" spans="1:11" x14ac:dyDescent="0.25">
      <c r="A373">
        <v>38</v>
      </c>
      <c r="B373" t="s">
        <v>32</v>
      </c>
      <c r="C373" s="14">
        <v>45431</v>
      </c>
      <c r="D373" t="s">
        <v>151</v>
      </c>
      <c r="E373">
        <v>1</v>
      </c>
      <c r="F373" t="s">
        <v>10</v>
      </c>
      <c r="G373">
        <v>3.1</v>
      </c>
      <c r="H373" t="s">
        <v>144</v>
      </c>
      <c r="I373" t="s">
        <v>22</v>
      </c>
      <c r="J373" s="3">
        <f t="shared" si="10"/>
        <v>0</v>
      </c>
      <c r="K373">
        <f t="shared" si="11"/>
        <v>3</v>
      </c>
    </row>
    <row r="374" spans="1:11" x14ac:dyDescent="0.25">
      <c r="A374">
        <v>38</v>
      </c>
      <c r="B374" t="s">
        <v>32</v>
      </c>
      <c r="C374" s="14">
        <v>45431</v>
      </c>
      <c r="D374" t="s">
        <v>11</v>
      </c>
      <c r="E374">
        <v>1.9</v>
      </c>
      <c r="F374" t="s">
        <v>44</v>
      </c>
      <c r="G374">
        <v>0.4</v>
      </c>
      <c r="H374" t="s">
        <v>147</v>
      </c>
      <c r="I374" t="s">
        <v>50</v>
      </c>
      <c r="J374" s="3">
        <f t="shared" si="10"/>
        <v>3</v>
      </c>
      <c r="K374">
        <f t="shared" si="11"/>
        <v>1</v>
      </c>
    </row>
    <row r="375" spans="1:11" x14ac:dyDescent="0.25">
      <c r="A375">
        <v>38</v>
      </c>
      <c r="B375" t="s">
        <v>32</v>
      </c>
      <c r="C375" s="14">
        <v>45431</v>
      </c>
      <c r="D375" t="s">
        <v>14</v>
      </c>
      <c r="E375">
        <v>2.9</v>
      </c>
      <c r="F375" t="s">
        <v>15</v>
      </c>
      <c r="G375">
        <v>0.6</v>
      </c>
      <c r="H375" t="s">
        <v>17</v>
      </c>
      <c r="I375" t="s">
        <v>16</v>
      </c>
      <c r="J375" s="3">
        <f t="shared" si="10"/>
        <v>2</v>
      </c>
      <c r="K375">
        <f t="shared" si="11"/>
        <v>1</v>
      </c>
    </row>
    <row r="376" spans="1:11" x14ac:dyDescent="0.25">
      <c r="A376">
        <v>38</v>
      </c>
      <c r="B376" t="s">
        <v>32</v>
      </c>
      <c r="C376" s="14">
        <v>45431</v>
      </c>
      <c r="D376" t="s">
        <v>148</v>
      </c>
      <c r="E376">
        <v>1.7</v>
      </c>
      <c r="F376" t="s">
        <v>56</v>
      </c>
      <c r="G376">
        <v>1.3</v>
      </c>
      <c r="H376" t="s">
        <v>146</v>
      </c>
      <c r="I376" t="s">
        <v>25</v>
      </c>
      <c r="J376" s="3">
        <f t="shared" si="10"/>
        <v>0</v>
      </c>
      <c r="K376">
        <f t="shared" si="11"/>
        <v>2</v>
      </c>
    </row>
    <row r="377" spans="1:11" x14ac:dyDescent="0.25">
      <c r="A377">
        <v>38</v>
      </c>
      <c r="B377" t="s">
        <v>32</v>
      </c>
      <c r="C377" s="14">
        <v>45431</v>
      </c>
      <c r="D377" t="s">
        <v>33</v>
      </c>
      <c r="E377">
        <v>1.1000000000000001</v>
      </c>
      <c r="F377" t="s">
        <v>77</v>
      </c>
      <c r="G377">
        <v>3.4</v>
      </c>
      <c r="H377" t="s">
        <v>145</v>
      </c>
      <c r="I377" t="s">
        <v>35</v>
      </c>
      <c r="J377" s="3">
        <f t="shared" si="10"/>
        <v>2</v>
      </c>
      <c r="K377">
        <f t="shared" si="11"/>
        <v>4</v>
      </c>
    </row>
    <row r="378" spans="1:11" x14ac:dyDescent="0.25">
      <c r="A378">
        <v>38</v>
      </c>
      <c r="B378" t="s">
        <v>32</v>
      </c>
      <c r="C378" s="14">
        <v>45431</v>
      </c>
      <c r="D378" t="s">
        <v>36</v>
      </c>
      <c r="E378">
        <v>1.1000000000000001</v>
      </c>
      <c r="F378" t="s">
        <v>15</v>
      </c>
      <c r="G378">
        <v>2.2000000000000002</v>
      </c>
      <c r="H378" t="s">
        <v>26</v>
      </c>
      <c r="I378" t="s">
        <v>38</v>
      </c>
      <c r="J378" s="3">
        <f t="shared" si="10"/>
        <v>2</v>
      </c>
      <c r="K378">
        <f t="shared" si="11"/>
        <v>1</v>
      </c>
    </row>
    <row r="379" spans="1:11" x14ac:dyDescent="0.25">
      <c r="A379">
        <v>38</v>
      </c>
      <c r="B379" t="s">
        <v>32</v>
      </c>
      <c r="C379" s="14">
        <v>45431</v>
      </c>
      <c r="D379" t="s">
        <v>21</v>
      </c>
      <c r="E379">
        <v>2.5</v>
      </c>
      <c r="F379" t="s">
        <v>67</v>
      </c>
      <c r="G379">
        <v>0.9</v>
      </c>
      <c r="H379" t="s">
        <v>30</v>
      </c>
      <c r="I379" t="s">
        <v>54</v>
      </c>
      <c r="J379" s="3">
        <f t="shared" si="10"/>
        <v>5</v>
      </c>
      <c r="K379">
        <f t="shared" si="11"/>
        <v>0</v>
      </c>
    </row>
    <row r="380" spans="1:11" x14ac:dyDescent="0.25">
      <c r="A380">
        <v>38</v>
      </c>
      <c r="B380" t="s">
        <v>32</v>
      </c>
      <c r="C380" s="14">
        <v>45431</v>
      </c>
      <c r="D380" t="s">
        <v>37</v>
      </c>
      <c r="E380">
        <v>4.5</v>
      </c>
      <c r="F380" t="s">
        <v>48</v>
      </c>
      <c r="G380">
        <v>0.5</v>
      </c>
      <c r="H380" t="s">
        <v>149</v>
      </c>
      <c r="I380" t="s">
        <v>45</v>
      </c>
      <c r="J380" s="3">
        <f t="shared" si="10"/>
        <v>2</v>
      </c>
      <c r="K380">
        <f t="shared" si="11"/>
        <v>0</v>
      </c>
    </row>
    <row r="381" spans="1:11" x14ac:dyDescent="0.25">
      <c r="A381">
        <v>38</v>
      </c>
      <c r="B381" t="s">
        <v>32</v>
      </c>
      <c r="C381" s="14">
        <v>45431</v>
      </c>
      <c r="D381" t="s">
        <v>9</v>
      </c>
      <c r="E381">
        <v>1.2</v>
      </c>
      <c r="F381" t="s">
        <v>59</v>
      </c>
      <c r="G381">
        <v>1.7</v>
      </c>
      <c r="H381" t="s">
        <v>150</v>
      </c>
      <c r="I381" t="s">
        <v>12</v>
      </c>
      <c r="J381" s="3">
        <f t="shared" si="10"/>
        <v>1</v>
      </c>
      <c r="K381">
        <f t="shared" si="11"/>
        <v>2</v>
      </c>
    </row>
  </sheetData>
  <dataConsolidate/>
  <mergeCells count="2">
    <mergeCell ref="M1:N1"/>
    <mergeCell ref="O1:P1"/>
  </mergeCells>
  <phoneticPr fontId="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B60ED-98BA-4B8F-A26E-85006B8F40DF}">
  <sheetPr codeName="Sheet5"/>
  <dimension ref="A1:Q381"/>
  <sheetViews>
    <sheetView zoomScale="85" zoomScaleNormal="85" workbookViewId="0">
      <selection activeCell="I319" sqref="I319"/>
    </sheetView>
  </sheetViews>
  <sheetFormatPr defaultRowHeight="15" x14ac:dyDescent="0.25"/>
  <cols>
    <col min="1" max="1" width="6.140625" bestFit="1" customWidth="1"/>
    <col min="2" max="2" width="6.7109375" bestFit="1" customWidth="1"/>
    <col min="3" max="3" width="10.7109375" bestFit="1" customWidth="1"/>
    <col min="4" max="4" width="15.140625" bestFit="1" customWidth="1"/>
    <col min="5" max="5" width="5.7109375" bestFit="1" customWidth="1"/>
    <col min="6" max="6" width="8.42578125" bestFit="1" customWidth="1"/>
    <col min="7" max="7" width="6.7109375" bestFit="1" customWidth="1"/>
    <col min="8" max="8" width="15.140625" bestFit="1" customWidth="1"/>
    <col min="9" max="9" width="39.28515625" bestFit="1" customWidth="1"/>
    <col min="10" max="10" width="19.7109375" bestFit="1" customWidth="1"/>
    <col min="11" max="11" width="18.7109375" bestFit="1" customWidth="1"/>
    <col min="12" max="12" width="18.7109375" customWidth="1"/>
    <col min="13" max="13" width="13" customWidth="1"/>
    <col min="14" max="14" width="10.7109375" bestFit="1" customWidth="1"/>
    <col min="15" max="15" width="15" bestFit="1" customWidth="1"/>
    <col min="16" max="16" width="10.7109375" bestFit="1" customWidth="1"/>
    <col min="17" max="17" width="15" bestFit="1" customWidth="1"/>
  </cols>
  <sheetData>
    <row r="1" spans="1:1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s="14" t="s">
        <v>5</v>
      </c>
      <c r="G1" t="s">
        <v>152</v>
      </c>
      <c r="H1" t="s">
        <v>6</v>
      </c>
      <c r="I1" t="s">
        <v>7</v>
      </c>
      <c r="J1" t="s">
        <v>154</v>
      </c>
      <c r="K1" t="s">
        <v>153</v>
      </c>
      <c r="L1" t="s">
        <v>156</v>
      </c>
      <c r="N1" s="19" t="s">
        <v>3</v>
      </c>
      <c r="O1" s="19"/>
      <c r="P1" s="20" t="s">
        <v>6</v>
      </c>
      <c r="Q1" s="20"/>
    </row>
    <row r="2" spans="1:17" x14ac:dyDescent="0.25">
      <c r="A2">
        <v>1</v>
      </c>
      <c r="B2" t="s">
        <v>13</v>
      </c>
      <c r="C2" s="14">
        <v>45150</v>
      </c>
      <c r="D2" t="s">
        <v>14</v>
      </c>
      <c r="E2">
        <v>0.8</v>
      </c>
      <c r="F2" s="14" t="s">
        <v>15</v>
      </c>
      <c r="G2">
        <v>1.2</v>
      </c>
      <c r="H2" t="s">
        <v>150</v>
      </c>
      <c r="I2" t="s">
        <v>16</v>
      </c>
      <c r="J2" s="3">
        <v>2</v>
      </c>
      <c r="K2">
        <v>1</v>
      </c>
      <c r="L2">
        <v>2</v>
      </c>
      <c r="N2" t="s">
        <v>83</v>
      </c>
      <c r="O2" t="s">
        <v>84</v>
      </c>
      <c r="P2" t="s">
        <v>83</v>
      </c>
      <c r="Q2" t="s">
        <v>84</v>
      </c>
    </row>
    <row r="3" spans="1:17" x14ac:dyDescent="0.25">
      <c r="A3">
        <v>3</v>
      </c>
      <c r="B3" t="s">
        <v>13</v>
      </c>
      <c r="C3" s="14">
        <v>45164</v>
      </c>
      <c r="D3" t="s">
        <v>14</v>
      </c>
      <c r="E3">
        <v>3.2</v>
      </c>
      <c r="F3" t="s">
        <v>34</v>
      </c>
      <c r="G3">
        <v>0.6</v>
      </c>
      <c r="H3" t="s">
        <v>19</v>
      </c>
      <c r="I3" t="s">
        <v>16</v>
      </c>
      <c r="J3" s="3">
        <v>2</v>
      </c>
      <c r="K3">
        <v>2</v>
      </c>
      <c r="L3">
        <f t="shared" ref="L3:L65" si="0">L2+1</f>
        <v>3</v>
      </c>
      <c r="N3" s="1">
        <f>AVERAGE(J2:J381)</f>
        <v>1.8</v>
      </c>
      <c r="O3" s="1">
        <f>AVERAGE(K2:K381)</f>
        <v>1.4789473684210526</v>
      </c>
      <c r="P3" s="1">
        <f>AVERAGE(K2:K381)</f>
        <v>1.4789473684210526</v>
      </c>
      <c r="Q3" s="1">
        <f>AVERAGE(J2:J381)</f>
        <v>1.8</v>
      </c>
    </row>
    <row r="4" spans="1:17" x14ac:dyDescent="0.25">
      <c r="A4">
        <v>4</v>
      </c>
      <c r="B4" t="s">
        <v>32</v>
      </c>
      <c r="C4" s="14">
        <v>45172</v>
      </c>
      <c r="D4" t="s">
        <v>14</v>
      </c>
      <c r="E4">
        <v>2.2999999999999998</v>
      </c>
      <c r="F4" t="s">
        <v>44</v>
      </c>
      <c r="G4">
        <v>0.9</v>
      </c>
      <c r="H4" t="s">
        <v>146</v>
      </c>
      <c r="I4" t="s">
        <v>16</v>
      </c>
      <c r="J4" s="3">
        <v>3</v>
      </c>
      <c r="K4">
        <v>1</v>
      </c>
      <c r="L4">
        <f t="shared" si="0"/>
        <v>4</v>
      </c>
    </row>
    <row r="5" spans="1:17" x14ac:dyDescent="0.25">
      <c r="A5">
        <v>6</v>
      </c>
      <c r="B5" t="s">
        <v>32</v>
      </c>
      <c r="C5" s="14">
        <v>45193</v>
      </c>
      <c r="D5" t="s">
        <v>14</v>
      </c>
      <c r="E5">
        <v>1.8</v>
      </c>
      <c r="F5" t="s">
        <v>34</v>
      </c>
      <c r="G5">
        <v>1.4</v>
      </c>
      <c r="H5" t="s">
        <v>144</v>
      </c>
      <c r="I5" t="s">
        <v>16</v>
      </c>
      <c r="J5" s="3">
        <v>2</v>
      </c>
      <c r="K5">
        <v>2</v>
      </c>
      <c r="L5">
        <f t="shared" si="0"/>
        <v>5</v>
      </c>
    </row>
    <row r="6" spans="1:17" x14ac:dyDescent="0.25">
      <c r="A6">
        <v>8</v>
      </c>
      <c r="B6" t="s">
        <v>32</v>
      </c>
      <c r="C6" s="14">
        <v>45207</v>
      </c>
      <c r="D6" t="s">
        <v>14</v>
      </c>
      <c r="E6">
        <v>0.4</v>
      </c>
      <c r="F6" t="s">
        <v>40</v>
      </c>
      <c r="G6">
        <v>0.5</v>
      </c>
      <c r="H6" t="s">
        <v>11</v>
      </c>
      <c r="I6" t="s">
        <v>16</v>
      </c>
      <c r="J6" s="3">
        <v>1</v>
      </c>
      <c r="K6">
        <v>0</v>
      </c>
      <c r="L6">
        <f t="shared" si="0"/>
        <v>6</v>
      </c>
    </row>
    <row r="7" spans="1:17" x14ac:dyDescent="0.25">
      <c r="A7">
        <v>10</v>
      </c>
      <c r="B7" t="s">
        <v>13</v>
      </c>
      <c r="C7" s="14">
        <v>45227</v>
      </c>
      <c r="D7" t="s">
        <v>14</v>
      </c>
      <c r="E7">
        <v>2.8</v>
      </c>
      <c r="F7" t="s">
        <v>67</v>
      </c>
      <c r="G7">
        <v>0</v>
      </c>
      <c r="H7" t="s">
        <v>151</v>
      </c>
      <c r="I7" t="s">
        <v>16</v>
      </c>
      <c r="J7" s="3">
        <v>5</v>
      </c>
      <c r="K7">
        <v>0</v>
      </c>
      <c r="L7">
        <f t="shared" si="0"/>
        <v>7</v>
      </c>
    </row>
    <row r="8" spans="1:17" x14ac:dyDescent="0.25">
      <c r="A8">
        <v>12</v>
      </c>
      <c r="B8" t="s">
        <v>13</v>
      </c>
      <c r="C8" s="14">
        <v>45241</v>
      </c>
      <c r="D8" t="s">
        <v>14</v>
      </c>
      <c r="E8">
        <v>1.8</v>
      </c>
      <c r="F8" t="s">
        <v>44</v>
      </c>
      <c r="G8">
        <v>0.3</v>
      </c>
      <c r="H8" t="s">
        <v>9</v>
      </c>
      <c r="I8" t="s">
        <v>16</v>
      </c>
      <c r="J8" s="3">
        <v>3</v>
      </c>
      <c r="K8">
        <v>1</v>
      </c>
      <c r="L8">
        <f t="shared" si="0"/>
        <v>8</v>
      </c>
    </row>
    <row r="9" spans="1:17" x14ac:dyDescent="0.25">
      <c r="A9">
        <v>14</v>
      </c>
      <c r="B9" t="s">
        <v>13</v>
      </c>
      <c r="C9" s="14">
        <v>45262</v>
      </c>
      <c r="D9" t="s">
        <v>14</v>
      </c>
      <c r="E9">
        <v>2.8</v>
      </c>
      <c r="F9" t="s">
        <v>15</v>
      </c>
      <c r="G9">
        <v>0.7</v>
      </c>
      <c r="H9" t="s">
        <v>149</v>
      </c>
      <c r="I9" t="s">
        <v>16</v>
      </c>
      <c r="J9" s="3">
        <v>2</v>
      </c>
      <c r="K9">
        <v>1</v>
      </c>
      <c r="L9">
        <f t="shared" si="0"/>
        <v>9</v>
      </c>
    </row>
    <row r="10" spans="1:17" x14ac:dyDescent="0.25">
      <c r="A10">
        <v>17</v>
      </c>
      <c r="B10" t="s">
        <v>32</v>
      </c>
      <c r="C10" s="14">
        <v>45277</v>
      </c>
      <c r="D10" t="s">
        <v>14</v>
      </c>
      <c r="E10">
        <v>2.2999999999999998</v>
      </c>
      <c r="F10" t="s">
        <v>48</v>
      </c>
      <c r="G10">
        <v>0.7</v>
      </c>
      <c r="H10" t="s">
        <v>148</v>
      </c>
      <c r="I10" t="s">
        <v>16</v>
      </c>
      <c r="J10" s="3">
        <v>2</v>
      </c>
      <c r="K10">
        <v>0</v>
      </c>
      <c r="L10">
        <f t="shared" si="0"/>
        <v>10</v>
      </c>
    </row>
    <row r="11" spans="1:17" x14ac:dyDescent="0.25">
      <c r="A11">
        <v>19</v>
      </c>
      <c r="B11" t="s">
        <v>74</v>
      </c>
      <c r="C11" s="14">
        <v>45288</v>
      </c>
      <c r="D11" t="s">
        <v>14</v>
      </c>
      <c r="E11">
        <v>2.7</v>
      </c>
      <c r="F11" t="s">
        <v>56</v>
      </c>
      <c r="G11">
        <v>1.4</v>
      </c>
      <c r="H11" t="s">
        <v>147</v>
      </c>
      <c r="I11" t="s">
        <v>16</v>
      </c>
      <c r="J11" s="3">
        <v>0</v>
      </c>
      <c r="K11">
        <v>2</v>
      </c>
      <c r="L11">
        <f t="shared" si="0"/>
        <v>11</v>
      </c>
    </row>
    <row r="12" spans="1:17" x14ac:dyDescent="0.25">
      <c r="A12">
        <v>21</v>
      </c>
      <c r="B12" t="s">
        <v>13</v>
      </c>
      <c r="C12" s="14">
        <v>45311</v>
      </c>
      <c r="D12" t="s">
        <v>14</v>
      </c>
      <c r="E12">
        <v>3.3</v>
      </c>
      <c r="F12" t="s">
        <v>67</v>
      </c>
      <c r="G12">
        <v>0.3</v>
      </c>
      <c r="H12" t="s">
        <v>21</v>
      </c>
      <c r="I12" t="s">
        <v>16</v>
      </c>
      <c r="J12" s="3">
        <v>5</v>
      </c>
      <c r="K12">
        <v>0</v>
      </c>
      <c r="L12">
        <f t="shared" si="0"/>
        <v>12</v>
      </c>
    </row>
    <row r="13" spans="1:17" x14ac:dyDescent="0.25">
      <c r="A13">
        <v>23</v>
      </c>
      <c r="B13" t="s">
        <v>32</v>
      </c>
      <c r="C13" s="14">
        <v>45326</v>
      </c>
      <c r="D13" t="s">
        <v>14</v>
      </c>
      <c r="E13">
        <v>3.5</v>
      </c>
      <c r="F13" t="s">
        <v>44</v>
      </c>
      <c r="G13">
        <v>0.4</v>
      </c>
      <c r="H13" t="s">
        <v>37</v>
      </c>
      <c r="I13" t="s">
        <v>16</v>
      </c>
      <c r="J13" s="3">
        <v>3</v>
      </c>
      <c r="K13">
        <v>1</v>
      </c>
      <c r="L13">
        <f t="shared" si="0"/>
        <v>13</v>
      </c>
    </row>
    <row r="14" spans="1:17" x14ac:dyDescent="0.25">
      <c r="A14">
        <v>26</v>
      </c>
      <c r="B14" t="s">
        <v>13</v>
      </c>
      <c r="C14" s="14">
        <v>45346</v>
      </c>
      <c r="D14" t="s">
        <v>14</v>
      </c>
      <c r="E14">
        <v>2.8</v>
      </c>
      <c r="F14" t="s">
        <v>23</v>
      </c>
      <c r="G14">
        <v>0.2</v>
      </c>
      <c r="H14" t="s">
        <v>145</v>
      </c>
      <c r="I14" t="s">
        <v>16</v>
      </c>
      <c r="J14" s="3">
        <v>4</v>
      </c>
      <c r="K14">
        <v>1</v>
      </c>
      <c r="L14">
        <f t="shared" si="0"/>
        <v>14</v>
      </c>
    </row>
    <row r="15" spans="1:17" x14ac:dyDescent="0.25">
      <c r="A15">
        <v>28</v>
      </c>
      <c r="B15" t="s">
        <v>13</v>
      </c>
      <c r="C15" s="14">
        <v>45360</v>
      </c>
      <c r="D15" t="s">
        <v>14</v>
      </c>
      <c r="E15">
        <v>1.3</v>
      </c>
      <c r="F15" t="s">
        <v>15</v>
      </c>
      <c r="G15">
        <v>1</v>
      </c>
      <c r="H15" t="s">
        <v>33</v>
      </c>
      <c r="I15" t="s">
        <v>16</v>
      </c>
      <c r="J15" s="3">
        <v>2</v>
      </c>
      <c r="K15">
        <v>1</v>
      </c>
      <c r="L15">
        <f t="shared" si="0"/>
        <v>15</v>
      </c>
    </row>
    <row r="16" spans="1:17" x14ac:dyDescent="0.25">
      <c r="A16">
        <v>31</v>
      </c>
      <c r="B16" t="s">
        <v>73</v>
      </c>
      <c r="C16" s="14">
        <v>45385</v>
      </c>
      <c r="D16" t="s">
        <v>14</v>
      </c>
      <c r="E16">
        <v>0.7</v>
      </c>
      <c r="F16" t="s">
        <v>48</v>
      </c>
      <c r="G16">
        <v>0.3</v>
      </c>
      <c r="H16" t="s">
        <v>24</v>
      </c>
      <c r="I16" t="s">
        <v>16</v>
      </c>
      <c r="J16" s="3">
        <v>2</v>
      </c>
      <c r="K16">
        <v>0</v>
      </c>
      <c r="L16">
        <f t="shared" si="0"/>
        <v>16</v>
      </c>
    </row>
    <row r="17" spans="1:12" x14ac:dyDescent="0.25">
      <c r="A17">
        <v>33</v>
      </c>
      <c r="B17" t="s">
        <v>32</v>
      </c>
      <c r="C17" s="14">
        <v>45396</v>
      </c>
      <c r="D17" t="s">
        <v>14</v>
      </c>
      <c r="E17">
        <v>1.6</v>
      </c>
      <c r="F17" t="s">
        <v>56</v>
      </c>
      <c r="G17">
        <v>0.9</v>
      </c>
      <c r="H17" t="s">
        <v>30</v>
      </c>
      <c r="I17" t="s">
        <v>16</v>
      </c>
      <c r="J17" s="3">
        <v>0</v>
      </c>
      <c r="K17">
        <v>2</v>
      </c>
      <c r="L17">
        <f t="shared" si="0"/>
        <v>17</v>
      </c>
    </row>
    <row r="18" spans="1:12" x14ac:dyDescent="0.25">
      <c r="A18">
        <v>29</v>
      </c>
      <c r="B18" t="s">
        <v>66</v>
      </c>
      <c r="C18" s="14">
        <v>45405</v>
      </c>
      <c r="D18" t="s">
        <v>14</v>
      </c>
      <c r="E18">
        <v>3.3</v>
      </c>
      <c r="F18" t="s">
        <v>67</v>
      </c>
      <c r="G18">
        <v>1.6</v>
      </c>
      <c r="H18" t="s">
        <v>36</v>
      </c>
      <c r="I18" t="s">
        <v>16</v>
      </c>
      <c r="J18" s="3">
        <v>5</v>
      </c>
      <c r="K18">
        <v>0</v>
      </c>
      <c r="L18">
        <f t="shared" si="0"/>
        <v>18</v>
      </c>
    </row>
    <row r="19" spans="1:12" x14ac:dyDescent="0.25">
      <c r="A19">
        <v>36</v>
      </c>
      <c r="B19" t="s">
        <v>13</v>
      </c>
      <c r="C19" s="14">
        <v>45416</v>
      </c>
      <c r="D19" t="s">
        <v>14</v>
      </c>
      <c r="E19">
        <v>3.3</v>
      </c>
      <c r="F19" t="s">
        <v>55</v>
      </c>
      <c r="G19">
        <v>0.5</v>
      </c>
      <c r="H19" t="s">
        <v>26</v>
      </c>
      <c r="I19" t="s">
        <v>16</v>
      </c>
      <c r="J19" s="3">
        <v>3</v>
      </c>
      <c r="K19">
        <v>0</v>
      </c>
      <c r="L19">
        <f t="shared" si="0"/>
        <v>19</v>
      </c>
    </row>
    <row r="20" spans="1:12" x14ac:dyDescent="0.25">
      <c r="A20">
        <v>38</v>
      </c>
      <c r="B20" t="s">
        <v>32</v>
      </c>
      <c r="C20" s="14">
        <v>45431</v>
      </c>
      <c r="D20" t="s">
        <v>14</v>
      </c>
      <c r="E20">
        <v>2.9</v>
      </c>
      <c r="F20" t="s">
        <v>15</v>
      </c>
      <c r="G20">
        <v>0.6</v>
      </c>
      <c r="H20" t="s">
        <v>17</v>
      </c>
      <c r="I20" t="s">
        <v>16</v>
      </c>
      <c r="J20" s="3">
        <v>2</v>
      </c>
      <c r="K20">
        <v>1</v>
      </c>
      <c r="L20">
        <f t="shared" si="0"/>
        <v>20</v>
      </c>
    </row>
    <row r="21" spans="1:12" x14ac:dyDescent="0.25">
      <c r="A21">
        <v>2</v>
      </c>
      <c r="B21" t="s">
        <v>32</v>
      </c>
      <c r="C21" s="14">
        <v>45158</v>
      </c>
      <c r="D21" t="s">
        <v>30</v>
      </c>
      <c r="E21">
        <v>2.9</v>
      </c>
      <c r="F21" t="s">
        <v>51</v>
      </c>
      <c r="G21">
        <v>0.6</v>
      </c>
      <c r="H21" t="s">
        <v>17</v>
      </c>
      <c r="I21" t="s">
        <v>52</v>
      </c>
      <c r="J21" s="3">
        <v>4</v>
      </c>
      <c r="K21">
        <v>0</v>
      </c>
      <c r="L21">
        <f t="shared" si="0"/>
        <v>21</v>
      </c>
    </row>
    <row r="22" spans="1:12" x14ac:dyDescent="0.25">
      <c r="A22">
        <v>5</v>
      </c>
      <c r="B22" t="s">
        <v>13</v>
      </c>
      <c r="C22" s="14">
        <v>45185</v>
      </c>
      <c r="D22" t="s">
        <v>30</v>
      </c>
      <c r="E22">
        <v>3</v>
      </c>
      <c r="F22" t="s">
        <v>44</v>
      </c>
      <c r="G22">
        <v>1.2</v>
      </c>
      <c r="H22" t="s">
        <v>21</v>
      </c>
      <c r="I22" t="s">
        <v>52</v>
      </c>
      <c r="J22" s="3">
        <v>3</v>
      </c>
      <c r="K22">
        <v>1</v>
      </c>
      <c r="L22">
        <f t="shared" si="0"/>
        <v>22</v>
      </c>
    </row>
    <row r="23" spans="1:12" x14ac:dyDescent="0.25">
      <c r="A23">
        <v>7</v>
      </c>
      <c r="B23" t="s">
        <v>13</v>
      </c>
      <c r="C23" s="14">
        <v>45199</v>
      </c>
      <c r="D23" t="s">
        <v>30</v>
      </c>
      <c r="E23">
        <v>1.6</v>
      </c>
      <c r="F23" t="s">
        <v>64</v>
      </c>
      <c r="G23">
        <v>1.7</v>
      </c>
      <c r="H23" t="s">
        <v>148</v>
      </c>
      <c r="I23" t="s">
        <v>52</v>
      </c>
      <c r="J23" s="3">
        <v>6</v>
      </c>
      <c r="K23">
        <v>1</v>
      </c>
      <c r="L23">
        <f t="shared" si="0"/>
        <v>23</v>
      </c>
    </row>
    <row r="24" spans="1:12" x14ac:dyDescent="0.25">
      <c r="A24">
        <v>9</v>
      </c>
      <c r="B24" t="s">
        <v>32</v>
      </c>
      <c r="C24" s="14">
        <v>45221</v>
      </c>
      <c r="D24" t="s">
        <v>30</v>
      </c>
      <c r="E24">
        <v>1.9</v>
      </c>
      <c r="F24" t="s">
        <v>23</v>
      </c>
      <c r="G24">
        <v>1.1000000000000001</v>
      </c>
      <c r="H24" t="s">
        <v>147</v>
      </c>
      <c r="I24" t="s">
        <v>52</v>
      </c>
      <c r="J24" s="3">
        <v>4</v>
      </c>
      <c r="K24">
        <v>1</v>
      </c>
      <c r="L24">
        <f t="shared" si="0"/>
        <v>24</v>
      </c>
    </row>
    <row r="25" spans="1:12" x14ac:dyDescent="0.25">
      <c r="A25">
        <v>10</v>
      </c>
      <c r="B25" t="s">
        <v>32</v>
      </c>
      <c r="C25" s="14">
        <v>45228</v>
      </c>
      <c r="D25" t="s">
        <v>30</v>
      </c>
      <c r="E25">
        <v>2.2999999999999998</v>
      </c>
      <c r="F25" t="s">
        <v>44</v>
      </c>
      <c r="G25">
        <v>0.5</v>
      </c>
      <c r="H25" t="s">
        <v>24</v>
      </c>
      <c r="I25" t="s">
        <v>52</v>
      </c>
      <c r="J25" s="3">
        <v>3</v>
      </c>
      <c r="K25">
        <v>1</v>
      </c>
      <c r="L25">
        <f t="shared" si="0"/>
        <v>25</v>
      </c>
    </row>
    <row r="26" spans="1:12" x14ac:dyDescent="0.25">
      <c r="A26">
        <v>12</v>
      </c>
      <c r="B26" t="s">
        <v>32</v>
      </c>
      <c r="C26" s="14">
        <v>45242</v>
      </c>
      <c r="D26" t="s">
        <v>30</v>
      </c>
      <c r="E26">
        <v>3</v>
      </c>
      <c r="F26" t="s">
        <v>44</v>
      </c>
      <c r="G26">
        <v>0.9</v>
      </c>
      <c r="H26" t="s">
        <v>19</v>
      </c>
      <c r="I26" t="s">
        <v>52</v>
      </c>
      <c r="J26" s="3">
        <v>3</v>
      </c>
      <c r="K26">
        <v>1</v>
      </c>
      <c r="L26">
        <f t="shared" si="0"/>
        <v>26</v>
      </c>
    </row>
    <row r="27" spans="1:12" x14ac:dyDescent="0.25">
      <c r="A27">
        <v>15</v>
      </c>
      <c r="B27" t="s">
        <v>73</v>
      </c>
      <c r="C27" s="14">
        <v>45266</v>
      </c>
      <c r="D27" t="s">
        <v>30</v>
      </c>
      <c r="E27">
        <v>2.2999999999999998</v>
      </c>
      <c r="F27" t="s">
        <v>40</v>
      </c>
      <c r="G27">
        <v>0.6</v>
      </c>
      <c r="H27" t="s">
        <v>11</v>
      </c>
      <c r="I27" t="s">
        <v>52</v>
      </c>
      <c r="J27" s="3">
        <v>1</v>
      </c>
      <c r="K27">
        <v>0</v>
      </c>
      <c r="L27">
        <f t="shared" si="0"/>
        <v>27</v>
      </c>
    </row>
    <row r="28" spans="1:12" x14ac:dyDescent="0.25">
      <c r="A28">
        <v>16</v>
      </c>
      <c r="B28" t="s">
        <v>13</v>
      </c>
      <c r="C28" s="14">
        <v>45269</v>
      </c>
      <c r="D28" t="s">
        <v>30</v>
      </c>
      <c r="E28">
        <v>0.6</v>
      </c>
      <c r="F28" t="s">
        <v>40</v>
      </c>
      <c r="G28">
        <v>1.4</v>
      </c>
      <c r="H28" t="s">
        <v>14</v>
      </c>
      <c r="I28" t="s">
        <v>52</v>
      </c>
      <c r="J28" s="3">
        <v>1</v>
      </c>
      <c r="K28">
        <v>0</v>
      </c>
      <c r="L28">
        <f t="shared" si="0"/>
        <v>28</v>
      </c>
    </row>
    <row r="29" spans="1:12" x14ac:dyDescent="0.25">
      <c r="A29">
        <v>18</v>
      </c>
      <c r="B29" t="s">
        <v>8</v>
      </c>
      <c r="C29" s="14">
        <v>45282</v>
      </c>
      <c r="D29" t="s">
        <v>30</v>
      </c>
      <c r="E29">
        <v>0.9</v>
      </c>
      <c r="F29" t="s">
        <v>27</v>
      </c>
      <c r="G29">
        <v>0.6</v>
      </c>
      <c r="H29" t="s">
        <v>151</v>
      </c>
      <c r="I29" t="s">
        <v>52</v>
      </c>
      <c r="J29" s="3">
        <v>1</v>
      </c>
      <c r="K29">
        <v>1</v>
      </c>
      <c r="L29">
        <f t="shared" si="0"/>
        <v>29</v>
      </c>
    </row>
    <row r="30" spans="1:12" x14ac:dyDescent="0.25">
      <c r="A30">
        <v>20</v>
      </c>
      <c r="B30" t="s">
        <v>13</v>
      </c>
      <c r="C30" s="14">
        <v>45290</v>
      </c>
      <c r="D30" t="s">
        <v>30</v>
      </c>
      <c r="E30">
        <v>3.2</v>
      </c>
      <c r="F30" t="s">
        <v>57</v>
      </c>
      <c r="G30">
        <v>1.2</v>
      </c>
      <c r="H30" t="s">
        <v>9</v>
      </c>
      <c r="I30" t="s">
        <v>52</v>
      </c>
      <c r="J30" s="3">
        <v>3</v>
      </c>
      <c r="K30">
        <v>2</v>
      </c>
      <c r="L30">
        <f t="shared" si="0"/>
        <v>30</v>
      </c>
    </row>
    <row r="31" spans="1:12" x14ac:dyDescent="0.25">
      <c r="A31">
        <v>22</v>
      </c>
      <c r="B31" t="s">
        <v>66</v>
      </c>
      <c r="C31" s="14">
        <v>45321</v>
      </c>
      <c r="D31" t="s">
        <v>30</v>
      </c>
      <c r="E31">
        <v>1.4</v>
      </c>
      <c r="F31" t="s">
        <v>58</v>
      </c>
      <c r="G31">
        <v>2.6</v>
      </c>
      <c r="H31" t="s">
        <v>145</v>
      </c>
      <c r="I31" t="s">
        <v>52</v>
      </c>
      <c r="J31" s="3">
        <v>1</v>
      </c>
      <c r="K31">
        <v>3</v>
      </c>
      <c r="L31">
        <f t="shared" si="0"/>
        <v>31</v>
      </c>
    </row>
    <row r="32" spans="1:12" x14ac:dyDescent="0.25">
      <c r="A32">
        <v>24</v>
      </c>
      <c r="B32" t="s">
        <v>32</v>
      </c>
      <c r="C32" s="14">
        <v>45333</v>
      </c>
      <c r="D32" t="s">
        <v>30</v>
      </c>
      <c r="E32">
        <v>2.4</v>
      </c>
      <c r="F32" t="s">
        <v>59</v>
      </c>
      <c r="G32">
        <v>1.8</v>
      </c>
      <c r="H32" t="s">
        <v>146</v>
      </c>
      <c r="I32" t="s">
        <v>52</v>
      </c>
      <c r="J32" s="3">
        <v>1</v>
      </c>
      <c r="K32">
        <v>2</v>
      </c>
      <c r="L32">
        <f t="shared" si="0"/>
        <v>32</v>
      </c>
    </row>
    <row r="33" spans="1:12" x14ac:dyDescent="0.25">
      <c r="A33">
        <v>26</v>
      </c>
      <c r="B33" t="s">
        <v>13</v>
      </c>
      <c r="C33" s="14">
        <v>45346</v>
      </c>
      <c r="D33" t="s">
        <v>30</v>
      </c>
      <c r="E33">
        <v>3.6</v>
      </c>
      <c r="F33" t="s">
        <v>75</v>
      </c>
      <c r="G33">
        <v>2.6</v>
      </c>
      <c r="H33" t="s">
        <v>150</v>
      </c>
      <c r="I33" t="s">
        <v>52</v>
      </c>
      <c r="J33" s="3">
        <v>4</v>
      </c>
      <c r="K33">
        <v>2</v>
      </c>
      <c r="L33">
        <f t="shared" si="0"/>
        <v>33</v>
      </c>
    </row>
    <row r="34" spans="1:12" x14ac:dyDescent="0.25">
      <c r="A34">
        <v>28</v>
      </c>
      <c r="B34" t="s">
        <v>32</v>
      </c>
      <c r="C34" s="14">
        <v>45361</v>
      </c>
      <c r="D34" t="s">
        <v>30</v>
      </c>
      <c r="E34">
        <v>0.8</v>
      </c>
      <c r="F34" t="s">
        <v>65</v>
      </c>
      <c r="G34">
        <v>1.5</v>
      </c>
      <c r="H34" t="s">
        <v>144</v>
      </c>
      <c r="I34" t="s">
        <v>52</v>
      </c>
      <c r="J34" s="3">
        <v>0</v>
      </c>
      <c r="K34">
        <v>4</v>
      </c>
      <c r="L34">
        <f t="shared" si="0"/>
        <v>34</v>
      </c>
    </row>
    <row r="35" spans="1:12" x14ac:dyDescent="0.25">
      <c r="A35">
        <v>30</v>
      </c>
      <c r="B35" t="s">
        <v>13</v>
      </c>
      <c r="C35" s="14">
        <v>45381</v>
      </c>
      <c r="D35" t="s">
        <v>30</v>
      </c>
      <c r="E35">
        <v>1</v>
      </c>
      <c r="F35" t="s">
        <v>48</v>
      </c>
      <c r="G35">
        <v>1.5</v>
      </c>
      <c r="H35" t="s">
        <v>149</v>
      </c>
      <c r="I35" t="s">
        <v>52</v>
      </c>
      <c r="J35" s="3">
        <v>2</v>
      </c>
      <c r="K35">
        <v>0</v>
      </c>
      <c r="L35">
        <f t="shared" si="0"/>
        <v>35</v>
      </c>
    </row>
    <row r="36" spans="1:12" x14ac:dyDescent="0.25">
      <c r="A36">
        <v>32</v>
      </c>
      <c r="B36" t="s">
        <v>13</v>
      </c>
      <c r="C36" s="14">
        <v>45388</v>
      </c>
      <c r="D36" t="s">
        <v>30</v>
      </c>
      <c r="E36">
        <v>1.5</v>
      </c>
      <c r="F36" t="s">
        <v>71</v>
      </c>
      <c r="G36">
        <v>1.5</v>
      </c>
      <c r="H36" t="s">
        <v>33</v>
      </c>
      <c r="I36" t="s">
        <v>52</v>
      </c>
      <c r="J36" s="3">
        <v>3</v>
      </c>
      <c r="K36">
        <v>3</v>
      </c>
      <c r="L36">
        <f t="shared" si="0"/>
        <v>36</v>
      </c>
    </row>
    <row r="37" spans="1:12" x14ac:dyDescent="0.25">
      <c r="A37">
        <v>34</v>
      </c>
      <c r="B37" t="s">
        <v>32</v>
      </c>
      <c r="C37" s="14">
        <v>45403</v>
      </c>
      <c r="D37" t="s">
        <v>30</v>
      </c>
      <c r="E37">
        <v>2.4</v>
      </c>
      <c r="F37" t="s">
        <v>44</v>
      </c>
      <c r="G37">
        <v>1.8</v>
      </c>
      <c r="H37" t="s">
        <v>26</v>
      </c>
      <c r="I37" t="s">
        <v>52</v>
      </c>
      <c r="J37" s="3">
        <v>3</v>
      </c>
      <c r="K37">
        <v>1</v>
      </c>
      <c r="L37">
        <f t="shared" si="0"/>
        <v>37</v>
      </c>
    </row>
    <row r="38" spans="1:12" x14ac:dyDescent="0.25">
      <c r="A38">
        <v>35</v>
      </c>
      <c r="B38" t="s">
        <v>13</v>
      </c>
      <c r="C38" s="14">
        <v>45409</v>
      </c>
      <c r="D38" t="s">
        <v>30</v>
      </c>
      <c r="E38">
        <v>1.1000000000000001</v>
      </c>
      <c r="F38" t="s">
        <v>34</v>
      </c>
      <c r="G38">
        <v>1.6</v>
      </c>
      <c r="H38" t="s">
        <v>36</v>
      </c>
      <c r="I38" t="s">
        <v>52</v>
      </c>
      <c r="J38" s="3">
        <v>2</v>
      </c>
      <c r="K38">
        <v>2</v>
      </c>
      <c r="L38">
        <f t="shared" si="0"/>
        <v>38</v>
      </c>
    </row>
    <row r="39" spans="1:12" x14ac:dyDescent="0.25">
      <c r="A39">
        <v>37</v>
      </c>
      <c r="B39" t="s">
        <v>39</v>
      </c>
      <c r="C39" s="14">
        <v>45425</v>
      </c>
      <c r="D39" t="s">
        <v>30</v>
      </c>
      <c r="E39">
        <v>3.1</v>
      </c>
      <c r="F39" t="s">
        <v>71</v>
      </c>
      <c r="G39">
        <v>1.7</v>
      </c>
      <c r="H39" t="s">
        <v>37</v>
      </c>
      <c r="I39" t="s">
        <v>52</v>
      </c>
      <c r="J39" s="3">
        <v>3</v>
      </c>
      <c r="K39">
        <v>3</v>
      </c>
      <c r="L39">
        <f t="shared" si="0"/>
        <v>39</v>
      </c>
    </row>
    <row r="40" spans="1:12" x14ac:dyDescent="0.25">
      <c r="A40">
        <v>1</v>
      </c>
      <c r="B40" t="s">
        <v>13</v>
      </c>
      <c r="C40" s="14">
        <v>45150</v>
      </c>
      <c r="D40" t="s">
        <v>26</v>
      </c>
      <c r="E40">
        <v>1.3</v>
      </c>
      <c r="F40" t="s">
        <v>27</v>
      </c>
      <c r="G40">
        <v>1.1000000000000001</v>
      </c>
      <c r="H40" t="s">
        <v>147</v>
      </c>
      <c r="I40" t="s">
        <v>28</v>
      </c>
      <c r="J40" s="3">
        <v>1</v>
      </c>
      <c r="K40">
        <v>1</v>
      </c>
      <c r="L40">
        <f t="shared" si="0"/>
        <v>40</v>
      </c>
    </row>
    <row r="41" spans="1:12" x14ac:dyDescent="0.25">
      <c r="A41">
        <v>3</v>
      </c>
      <c r="B41" t="s">
        <v>13</v>
      </c>
      <c r="C41" s="14">
        <v>45164</v>
      </c>
      <c r="D41" t="s">
        <v>26</v>
      </c>
      <c r="E41">
        <v>0.7</v>
      </c>
      <c r="F41" t="s">
        <v>56</v>
      </c>
      <c r="G41">
        <v>2.1</v>
      </c>
      <c r="H41" t="s">
        <v>144</v>
      </c>
      <c r="I41" t="s">
        <v>28</v>
      </c>
      <c r="J41" s="3">
        <v>0</v>
      </c>
      <c r="K41">
        <v>2</v>
      </c>
      <c r="L41">
        <f t="shared" si="0"/>
        <v>41</v>
      </c>
    </row>
    <row r="42" spans="1:12" x14ac:dyDescent="0.25">
      <c r="A42">
        <v>5</v>
      </c>
      <c r="B42" t="s">
        <v>32</v>
      </c>
      <c r="C42" s="14">
        <v>45186</v>
      </c>
      <c r="D42" t="s">
        <v>26</v>
      </c>
      <c r="E42">
        <v>1</v>
      </c>
      <c r="F42" t="s">
        <v>62</v>
      </c>
      <c r="G42">
        <v>1.8</v>
      </c>
      <c r="H42" t="s">
        <v>36</v>
      </c>
      <c r="I42" t="s">
        <v>28</v>
      </c>
      <c r="J42" s="3">
        <v>0</v>
      </c>
      <c r="K42">
        <v>0</v>
      </c>
      <c r="L42">
        <f t="shared" si="0"/>
        <v>42</v>
      </c>
    </row>
    <row r="43" spans="1:12" x14ac:dyDescent="0.25">
      <c r="A43">
        <v>7</v>
      </c>
      <c r="B43" t="s">
        <v>13</v>
      </c>
      <c r="C43" s="14">
        <v>45199</v>
      </c>
      <c r="D43" t="s">
        <v>26</v>
      </c>
      <c r="E43">
        <v>0.6</v>
      </c>
      <c r="F43" t="s">
        <v>65</v>
      </c>
      <c r="G43">
        <v>3.4</v>
      </c>
      <c r="H43" t="s">
        <v>14</v>
      </c>
      <c r="I43" t="s">
        <v>28</v>
      </c>
      <c r="J43" s="3">
        <v>0</v>
      </c>
      <c r="K43">
        <v>4</v>
      </c>
      <c r="L43">
        <f t="shared" si="0"/>
        <v>43</v>
      </c>
    </row>
    <row r="44" spans="1:12" x14ac:dyDescent="0.25">
      <c r="A44">
        <v>9</v>
      </c>
      <c r="B44" t="s">
        <v>13</v>
      </c>
      <c r="C44" s="14">
        <v>45220</v>
      </c>
      <c r="D44" t="s">
        <v>26</v>
      </c>
      <c r="E44">
        <v>0.6</v>
      </c>
      <c r="F44" t="s">
        <v>59</v>
      </c>
      <c r="G44">
        <v>2.4</v>
      </c>
      <c r="H44" t="s">
        <v>149</v>
      </c>
      <c r="I44" t="s">
        <v>28</v>
      </c>
      <c r="J44" s="3">
        <v>1</v>
      </c>
      <c r="K44">
        <v>2</v>
      </c>
      <c r="L44">
        <f t="shared" si="0"/>
        <v>44</v>
      </c>
    </row>
    <row r="45" spans="1:12" x14ac:dyDescent="0.25">
      <c r="A45">
        <v>10</v>
      </c>
      <c r="B45" t="s">
        <v>13</v>
      </c>
      <c r="C45" s="14">
        <v>45227</v>
      </c>
      <c r="D45" t="s">
        <v>26</v>
      </c>
      <c r="E45">
        <v>1.1000000000000001</v>
      </c>
      <c r="F45" t="s">
        <v>15</v>
      </c>
      <c r="G45">
        <v>0.8</v>
      </c>
      <c r="H45" t="s">
        <v>9</v>
      </c>
      <c r="I45" t="s">
        <v>28</v>
      </c>
      <c r="J45" s="3">
        <v>2</v>
      </c>
      <c r="K45">
        <v>1</v>
      </c>
      <c r="L45">
        <f t="shared" si="0"/>
        <v>45</v>
      </c>
    </row>
    <row r="46" spans="1:12" x14ac:dyDescent="0.25">
      <c r="A46">
        <v>12</v>
      </c>
      <c r="B46" t="s">
        <v>13</v>
      </c>
      <c r="C46" s="14">
        <v>45241</v>
      </c>
      <c r="D46" t="s">
        <v>26</v>
      </c>
      <c r="E46">
        <v>2.4</v>
      </c>
      <c r="F46" t="s">
        <v>48</v>
      </c>
      <c r="G46">
        <v>0.5</v>
      </c>
      <c r="H46" t="s">
        <v>145</v>
      </c>
      <c r="I46" t="s">
        <v>28</v>
      </c>
      <c r="J46" s="3">
        <v>2</v>
      </c>
      <c r="K46">
        <v>0</v>
      </c>
      <c r="L46">
        <f t="shared" si="0"/>
        <v>46</v>
      </c>
    </row>
    <row r="47" spans="1:12" x14ac:dyDescent="0.25">
      <c r="A47">
        <v>14</v>
      </c>
      <c r="B47" t="s">
        <v>32</v>
      </c>
      <c r="C47" s="14">
        <v>45263</v>
      </c>
      <c r="D47" t="s">
        <v>26</v>
      </c>
      <c r="E47">
        <v>2</v>
      </c>
      <c r="F47" t="s">
        <v>34</v>
      </c>
      <c r="G47">
        <v>0.7</v>
      </c>
      <c r="H47" t="s">
        <v>30</v>
      </c>
      <c r="I47" t="s">
        <v>28</v>
      </c>
      <c r="J47" s="3">
        <v>2</v>
      </c>
      <c r="K47">
        <v>2</v>
      </c>
      <c r="L47">
        <f t="shared" si="0"/>
        <v>47</v>
      </c>
    </row>
    <row r="48" spans="1:12" x14ac:dyDescent="0.25">
      <c r="A48">
        <v>19</v>
      </c>
      <c r="B48" t="s">
        <v>66</v>
      </c>
      <c r="C48" s="14">
        <v>45286</v>
      </c>
      <c r="D48" t="s">
        <v>26</v>
      </c>
      <c r="E48">
        <v>1.8</v>
      </c>
      <c r="F48" t="s">
        <v>55</v>
      </c>
      <c r="G48">
        <v>0.3</v>
      </c>
      <c r="H48" t="s">
        <v>19</v>
      </c>
      <c r="I48" t="s">
        <v>28</v>
      </c>
      <c r="J48" s="3">
        <v>3</v>
      </c>
      <c r="K48">
        <v>0</v>
      </c>
      <c r="L48">
        <f t="shared" si="0"/>
        <v>48</v>
      </c>
    </row>
    <row r="49" spans="1:12" x14ac:dyDescent="0.25">
      <c r="A49">
        <v>21</v>
      </c>
      <c r="B49" t="s">
        <v>32</v>
      </c>
      <c r="C49" s="14">
        <v>45312</v>
      </c>
      <c r="D49" t="s">
        <v>26</v>
      </c>
      <c r="E49">
        <v>1.4</v>
      </c>
      <c r="F49" t="s">
        <v>65</v>
      </c>
      <c r="G49">
        <v>1.5</v>
      </c>
      <c r="H49" t="s">
        <v>37</v>
      </c>
      <c r="I49" t="s">
        <v>28</v>
      </c>
      <c r="J49" s="3">
        <v>0</v>
      </c>
      <c r="K49">
        <v>4</v>
      </c>
      <c r="L49">
        <f t="shared" si="0"/>
        <v>49</v>
      </c>
    </row>
    <row r="50" spans="1:12" x14ac:dyDescent="0.25">
      <c r="A50">
        <v>23</v>
      </c>
      <c r="B50" t="s">
        <v>32</v>
      </c>
      <c r="C50" s="14">
        <v>45326</v>
      </c>
      <c r="D50" t="s">
        <v>26</v>
      </c>
      <c r="E50">
        <v>1.3</v>
      </c>
      <c r="F50" t="s">
        <v>27</v>
      </c>
      <c r="G50">
        <v>0.5</v>
      </c>
      <c r="H50" t="s">
        <v>150</v>
      </c>
      <c r="I50" t="s">
        <v>28</v>
      </c>
      <c r="J50" s="3">
        <v>1</v>
      </c>
      <c r="K50">
        <v>1</v>
      </c>
      <c r="L50">
        <f t="shared" si="0"/>
        <v>50</v>
      </c>
    </row>
    <row r="51" spans="1:12" x14ac:dyDescent="0.25">
      <c r="A51">
        <v>26</v>
      </c>
      <c r="B51" t="s">
        <v>13</v>
      </c>
      <c r="C51" s="14">
        <v>45346</v>
      </c>
      <c r="D51" t="s">
        <v>26</v>
      </c>
      <c r="E51">
        <v>0.9</v>
      </c>
      <c r="F51" t="s">
        <v>18</v>
      </c>
      <c r="G51">
        <v>1.6</v>
      </c>
      <c r="H51" t="s">
        <v>11</v>
      </c>
      <c r="I51" t="s">
        <v>28</v>
      </c>
      <c r="J51" s="3">
        <v>0</v>
      </c>
      <c r="K51">
        <v>1</v>
      </c>
      <c r="L51">
        <f t="shared" si="0"/>
        <v>51</v>
      </c>
    </row>
    <row r="52" spans="1:12" x14ac:dyDescent="0.25">
      <c r="A52">
        <v>28</v>
      </c>
      <c r="B52" t="s">
        <v>13</v>
      </c>
      <c r="C52" s="14">
        <v>45360</v>
      </c>
      <c r="D52" t="s">
        <v>26</v>
      </c>
      <c r="E52">
        <v>3.3</v>
      </c>
      <c r="F52" t="s">
        <v>34</v>
      </c>
      <c r="G52">
        <v>1.2</v>
      </c>
      <c r="H52" t="s">
        <v>151</v>
      </c>
      <c r="I52" t="s">
        <v>28</v>
      </c>
      <c r="J52" s="3">
        <v>2</v>
      </c>
      <c r="K52">
        <v>2</v>
      </c>
      <c r="L52">
        <f t="shared" si="0"/>
        <v>52</v>
      </c>
    </row>
    <row r="53" spans="1:12" x14ac:dyDescent="0.25">
      <c r="A53">
        <v>17</v>
      </c>
      <c r="B53" t="s">
        <v>73</v>
      </c>
      <c r="C53" s="14">
        <v>45364</v>
      </c>
      <c r="D53" t="s">
        <v>26</v>
      </c>
      <c r="E53">
        <v>2.2999999999999998</v>
      </c>
      <c r="F53" t="s">
        <v>70</v>
      </c>
      <c r="G53">
        <v>2</v>
      </c>
      <c r="H53" t="s">
        <v>24</v>
      </c>
      <c r="I53" t="s">
        <v>28</v>
      </c>
      <c r="J53" s="3">
        <v>4</v>
      </c>
      <c r="K53">
        <v>3</v>
      </c>
      <c r="L53">
        <f t="shared" si="0"/>
        <v>53</v>
      </c>
    </row>
    <row r="54" spans="1:12" x14ac:dyDescent="0.25">
      <c r="A54">
        <v>30</v>
      </c>
      <c r="B54" t="s">
        <v>13</v>
      </c>
      <c r="C54" s="14">
        <v>45381</v>
      </c>
      <c r="D54" t="s">
        <v>26</v>
      </c>
      <c r="E54">
        <v>1.3</v>
      </c>
      <c r="F54" t="s">
        <v>15</v>
      </c>
      <c r="G54">
        <v>1</v>
      </c>
      <c r="H54" t="s">
        <v>17</v>
      </c>
      <c r="I54" t="s">
        <v>28</v>
      </c>
      <c r="J54" s="3">
        <v>2</v>
      </c>
      <c r="K54">
        <v>1</v>
      </c>
      <c r="L54">
        <f t="shared" si="0"/>
        <v>54</v>
      </c>
    </row>
    <row r="55" spans="1:12" x14ac:dyDescent="0.25">
      <c r="A55">
        <v>31</v>
      </c>
      <c r="B55" t="s">
        <v>66</v>
      </c>
      <c r="C55" s="14">
        <v>45384</v>
      </c>
      <c r="D55" t="s">
        <v>26</v>
      </c>
      <c r="E55">
        <v>1.1000000000000001</v>
      </c>
      <c r="F55" t="s">
        <v>40</v>
      </c>
      <c r="G55">
        <v>0.2</v>
      </c>
      <c r="H55" t="s">
        <v>21</v>
      </c>
      <c r="I55" t="s">
        <v>28</v>
      </c>
      <c r="J55" s="3">
        <v>1</v>
      </c>
      <c r="K55">
        <v>0</v>
      </c>
      <c r="L55">
        <f t="shared" si="0"/>
        <v>55</v>
      </c>
    </row>
    <row r="56" spans="1:12" x14ac:dyDescent="0.25">
      <c r="A56">
        <v>33</v>
      </c>
      <c r="B56" t="s">
        <v>13</v>
      </c>
      <c r="C56" s="14">
        <v>45395</v>
      </c>
      <c r="D56" t="s">
        <v>26</v>
      </c>
      <c r="E56">
        <v>1.6</v>
      </c>
      <c r="F56" t="s">
        <v>34</v>
      </c>
      <c r="G56">
        <v>1.2</v>
      </c>
      <c r="H56" t="s">
        <v>146</v>
      </c>
      <c r="I56" t="s">
        <v>28</v>
      </c>
      <c r="J56" s="3">
        <v>2</v>
      </c>
      <c r="K56">
        <v>2</v>
      </c>
      <c r="L56">
        <f t="shared" si="0"/>
        <v>56</v>
      </c>
    </row>
    <row r="57" spans="1:12" x14ac:dyDescent="0.25">
      <c r="A57">
        <v>35</v>
      </c>
      <c r="B57" t="s">
        <v>32</v>
      </c>
      <c r="C57" s="14">
        <v>45410</v>
      </c>
      <c r="D57" t="s">
        <v>26</v>
      </c>
      <c r="E57">
        <v>1.9</v>
      </c>
      <c r="F57" t="s">
        <v>55</v>
      </c>
      <c r="G57">
        <v>0.9</v>
      </c>
      <c r="H57" t="s">
        <v>148</v>
      </c>
      <c r="I57" t="s">
        <v>28</v>
      </c>
      <c r="J57" s="3">
        <v>3</v>
      </c>
      <c r="K57">
        <v>0</v>
      </c>
      <c r="L57">
        <f t="shared" si="0"/>
        <v>57</v>
      </c>
    </row>
    <row r="58" spans="1:12" x14ac:dyDescent="0.25">
      <c r="A58">
        <v>37</v>
      </c>
      <c r="B58" t="s">
        <v>13</v>
      </c>
      <c r="C58" s="14">
        <v>45423</v>
      </c>
      <c r="D58" t="s">
        <v>26</v>
      </c>
      <c r="E58">
        <v>0.7</v>
      </c>
      <c r="F58" t="s">
        <v>59</v>
      </c>
      <c r="G58">
        <v>1.1000000000000001</v>
      </c>
      <c r="H58" t="s">
        <v>33</v>
      </c>
      <c r="I58" t="s">
        <v>28</v>
      </c>
      <c r="J58" s="3">
        <v>1</v>
      </c>
      <c r="K58">
        <v>2</v>
      </c>
      <c r="L58">
        <f t="shared" si="0"/>
        <v>58</v>
      </c>
    </row>
    <row r="59" spans="1:12" x14ac:dyDescent="0.25">
      <c r="A59">
        <v>1</v>
      </c>
      <c r="B59" t="s">
        <v>32</v>
      </c>
      <c r="C59" s="14">
        <v>45151</v>
      </c>
      <c r="D59" t="s">
        <v>33</v>
      </c>
      <c r="E59">
        <v>2.2000000000000002</v>
      </c>
      <c r="F59" t="s">
        <v>34</v>
      </c>
      <c r="G59">
        <v>1.3</v>
      </c>
      <c r="H59" t="s">
        <v>144</v>
      </c>
      <c r="I59" t="s">
        <v>35</v>
      </c>
      <c r="J59" s="3">
        <v>2</v>
      </c>
      <c r="K59">
        <v>2</v>
      </c>
      <c r="L59">
        <f t="shared" si="0"/>
        <v>59</v>
      </c>
    </row>
    <row r="60" spans="1:12" x14ac:dyDescent="0.25">
      <c r="A60">
        <v>3</v>
      </c>
      <c r="B60" t="s">
        <v>13</v>
      </c>
      <c r="C60" s="14">
        <v>45164</v>
      </c>
      <c r="D60" t="s">
        <v>33</v>
      </c>
      <c r="E60">
        <v>1</v>
      </c>
      <c r="F60" t="s">
        <v>27</v>
      </c>
      <c r="G60">
        <v>0.8</v>
      </c>
      <c r="H60" t="s">
        <v>21</v>
      </c>
      <c r="I60" t="s">
        <v>35</v>
      </c>
      <c r="J60" s="3">
        <v>1</v>
      </c>
      <c r="K60">
        <v>1</v>
      </c>
      <c r="L60">
        <f t="shared" si="0"/>
        <v>60</v>
      </c>
    </row>
    <row r="61" spans="1:12" x14ac:dyDescent="0.25">
      <c r="A61">
        <v>4</v>
      </c>
      <c r="B61" t="s">
        <v>13</v>
      </c>
      <c r="C61" s="14">
        <v>45171</v>
      </c>
      <c r="D61" t="s">
        <v>33</v>
      </c>
      <c r="E61">
        <v>2.9</v>
      </c>
      <c r="F61" t="s">
        <v>34</v>
      </c>
      <c r="G61">
        <v>2.1</v>
      </c>
      <c r="H61" t="s">
        <v>26</v>
      </c>
      <c r="I61" t="s">
        <v>35</v>
      </c>
      <c r="J61" s="3">
        <v>2</v>
      </c>
      <c r="K61">
        <v>2</v>
      </c>
      <c r="L61">
        <f t="shared" si="0"/>
        <v>61</v>
      </c>
    </row>
    <row r="62" spans="1:12" x14ac:dyDescent="0.25">
      <c r="A62">
        <v>6</v>
      </c>
      <c r="B62" t="s">
        <v>13</v>
      </c>
      <c r="C62" s="14">
        <v>45192</v>
      </c>
      <c r="D62" t="s">
        <v>33</v>
      </c>
      <c r="E62">
        <v>1</v>
      </c>
      <c r="F62" t="s">
        <v>58</v>
      </c>
      <c r="G62">
        <v>1.9</v>
      </c>
      <c r="H62" t="s">
        <v>17</v>
      </c>
      <c r="I62" t="s">
        <v>35</v>
      </c>
      <c r="J62" s="3">
        <v>1</v>
      </c>
      <c r="K62">
        <v>3</v>
      </c>
      <c r="L62">
        <f t="shared" si="0"/>
        <v>62</v>
      </c>
    </row>
    <row r="63" spans="1:12" x14ac:dyDescent="0.25">
      <c r="A63">
        <v>9</v>
      </c>
      <c r="B63" t="s">
        <v>13</v>
      </c>
      <c r="C63" s="14">
        <v>45220</v>
      </c>
      <c r="D63" t="s">
        <v>33</v>
      </c>
      <c r="E63">
        <v>3.1</v>
      </c>
      <c r="F63" t="s">
        <v>55</v>
      </c>
      <c r="G63">
        <v>1.1000000000000001</v>
      </c>
      <c r="H63" t="s">
        <v>9</v>
      </c>
      <c r="I63" t="s">
        <v>35</v>
      </c>
      <c r="J63" s="3">
        <v>3</v>
      </c>
      <c r="K63">
        <v>0</v>
      </c>
      <c r="L63">
        <f t="shared" si="0"/>
        <v>63</v>
      </c>
    </row>
    <row r="64" spans="1:12" x14ac:dyDescent="0.25">
      <c r="A64">
        <v>11</v>
      </c>
      <c r="B64" t="s">
        <v>13</v>
      </c>
      <c r="C64" s="14">
        <v>45234</v>
      </c>
      <c r="D64" t="s">
        <v>33</v>
      </c>
      <c r="E64">
        <v>1.5</v>
      </c>
      <c r="F64" t="s">
        <v>57</v>
      </c>
      <c r="G64">
        <v>1.8</v>
      </c>
      <c r="H64" t="s">
        <v>147</v>
      </c>
      <c r="I64" t="s">
        <v>35</v>
      </c>
      <c r="J64" s="3">
        <v>3</v>
      </c>
      <c r="K64">
        <v>2</v>
      </c>
      <c r="L64">
        <f t="shared" si="0"/>
        <v>64</v>
      </c>
    </row>
    <row r="65" spans="1:12" x14ac:dyDescent="0.25">
      <c r="A65">
        <v>13</v>
      </c>
      <c r="B65" t="s">
        <v>13</v>
      </c>
      <c r="C65" s="14">
        <v>45255</v>
      </c>
      <c r="D65" t="s">
        <v>33</v>
      </c>
      <c r="E65">
        <v>1.1000000000000001</v>
      </c>
      <c r="F65" t="s">
        <v>18</v>
      </c>
      <c r="G65">
        <v>1.6</v>
      </c>
      <c r="H65" t="s">
        <v>14</v>
      </c>
      <c r="I65" t="s">
        <v>35</v>
      </c>
      <c r="J65" s="3">
        <v>0</v>
      </c>
      <c r="K65">
        <v>1</v>
      </c>
      <c r="L65">
        <f t="shared" si="0"/>
        <v>65</v>
      </c>
    </row>
    <row r="66" spans="1:12" x14ac:dyDescent="0.25">
      <c r="A66">
        <v>14</v>
      </c>
      <c r="B66" t="s">
        <v>13</v>
      </c>
      <c r="C66" s="14">
        <v>45262</v>
      </c>
      <c r="D66" t="s">
        <v>33</v>
      </c>
      <c r="E66">
        <v>3.1</v>
      </c>
      <c r="F66" t="s">
        <v>44</v>
      </c>
      <c r="G66">
        <v>0.2</v>
      </c>
      <c r="H66" t="s">
        <v>24</v>
      </c>
      <c r="I66" t="s">
        <v>35</v>
      </c>
      <c r="J66" s="3">
        <v>3</v>
      </c>
      <c r="K66">
        <v>1</v>
      </c>
      <c r="L66">
        <f t="shared" ref="L66:L129" si="1">L65+1</f>
        <v>66</v>
      </c>
    </row>
    <row r="67" spans="1:12" x14ac:dyDescent="0.25">
      <c r="A67">
        <v>17</v>
      </c>
      <c r="B67" t="s">
        <v>32</v>
      </c>
      <c r="C67" s="14">
        <v>45277</v>
      </c>
      <c r="D67" t="s">
        <v>33</v>
      </c>
      <c r="E67">
        <v>0.5</v>
      </c>
      <c r="F67" t="s">
        <v>59</v>
      </c>
      <c r="G67">
        <v>1.4</v>
      </c>
      <c r="H67" t="s">
        <v>30</v>
      </c>
      <c r="I67" t="s">
        <v>35</v>
      </c>
      <c r="J67" s="3">
        <v>1</v>
      </c>
      <c r="K67">
        <v>2</v>
      </c>
      <c r="L67">
        <f t="shared" si="1"/>
        <v>67</v>
      </c>
    </row>
    <row r="68" spans="1:12" x14ac:dyDescent="0.25">
      <c r="A68">
        <v>19</v>
      </c>
      <c r="B68" t="s">
        <v>73</v>
      </c>
      <c r="C68" s="14">
        <v>45287</v>
      </c>
      <c r="D68" t="s">
        <v>33</v>
      </c>
      <c r="E68">
        <v>2.2000000000000002</v>
      </c>
      <c r="F68" t="s">
        <v>46</v>
      </c>
      <c r="G68">
        <v>2.4</v>
      </c>
      <c r="H68" t="s">
        <v>149</v>
      </c>
      <c r="I68" t="s">
        <v>35</v>
      </c>
      <c r="J68" s="3">
        <v>1</v>
      </c>
      <c r="K68">
        <v>4</v>
      </c>
      <c r="L68">
        <f t="shared" si="1"/>
        <v>68</v>
      </c>
    </row>
    <row r="69" spans="1:12" x14ac:dyDescent="0.25">
      <c r="A69">
        <v>21</v>
      </c>
      <c r="B69" t="s">
        <v>13</v>
      </c>
      <c r="C69" s="14">
        <v>45311</v>
      </c>
      <c r="D69" t="s">
        <v>33</v>
      </c>
      <c r="E69">
        <v>1.2</v>
      </c>
      <c r="F69" t="s">
        <v>57</v>
      </c>
      <c r="G69">
        <v>1.2</v>
      </c>
      <c r="H69" t="s">
        <v>150</v>
      </c>
      <c r="I69" t="s">
        <v>35</v>
      </c>
      <c r="J69" s="3">
        <v>3</v>
      </c>
      <c r="K69">
        <v>2</v>
      </c>
      <c r="L69">
        <f t="shared" si="1"/>
        <v>69</v>
      </c>
    </row>
    <row r="70" spans="1:12" x14ac:dyDescent="0.25">
      <c r="A70">
        <v>23</v>
      </c>
      <c r="B70" t="s">
        <v>39</v>
      </c>
      <c r="C70" s="14">
        <v>45327</v>
      </c>
      <c r="D70" t="s">
        <v>33</v>
      </c>
      <c r="E70">
        <v>1</v>
      </c>
      <c r="F70" t="s">
        <v>58</v>
      </c>
      <c r="G70">
        <v>2.1</v>
      </c>
      <c r="H70" t="s">
        <v>11</v>
      </c>
      <c r="I70" t="s">
        <v>35</v>
      </c>
      <c r="J70" s="3">
        <v>1</v>
      </c>
      <c r="K70">
        <v>3</v>
      </c>
      <c r="L70">
        <f t="shared" si="1"/>
        <v>70</v>
      </c>
    </row>
    <row r="71" spans="1:12" x14ac:dyDescent="0.25">
      <c r="A71">
        <v>25</v>
      </c>
      <c r="B71" t="s">
        <v>13</v>
      </c>
      <c r="C71" s="14">
        <v>45339</v>
      </c>
      <c r="D71" t="s">
        <v>33</v>
      </c>
      <c r="E71">
        <v>1.6</v>
      </c>
      <c r="F71" t="s">
        <v>46</v>
      </c>
      <c r="G71">
        <v>2.8</v>
      </c>
      <c r="H71" t="s">
        <v>37</v>
      </c>
      <c r="I71" t="s">
        <v>35</v>
      </c>
      <c r="J71" s="3">
        <v>1</v>
      </c>
      <c r="K71">
        <v>4</v>
      </c>
      <c r="L71">
        <f t="shared" si="1"/>
        <v>71</v>
      </c>
    </row>
    <row r="72" spans="1:12" x14ac:dyDescent="0.25">
      <c r="A72">
        <v>27</v>
      </c>
      <c r="B72" t="s">
        <v>13</v>
      </c>
      <c r="C72" s="14">
        <v>45353</v>
      </c>
      <c r="D72" t="s">
        <v>33</v>
      </c>
      <c r="E72">
        <v>1.8</v>
      </c>
      <c r="F72" t="s">
        <v>34</v>
      </c>
      <c r="G72">
        <v>1.8</v>
      </c>
      <c r="H72" t="s">
        <v>36</v>
      </c>
      <c r="I72" t="s">
        <v>35</v>
      </c>
      <c r="J72" s="3">
        <v>2</v>
      </c>
      <c r="K72">
        <v>2</v>
      </c>
      <c r="L72">
        <f t="shared" si="1"/>
        <v>72</v>
      </c>
    </row>
    <row r="73" spans="1:12" x14ac:dyDescent="0.25">
      <c r="A73">
        <v>30</v>
      </c>
      <c r="B73" t="s">
        <v>13</v>
      </c>
      <c r="C73" s="14">
        <v>45381</v>
      </c>
      <c r="D73" t="s">
        <v>33</v>
      </c>
      <c r="E73">
        <v>3.2</v>
      </c>
      <c r="F73" t="s">
        <v>27</v>
      </c>
      <c r="G73">
        <v>0.6</v>
      </c>
      <c r="H73" t="s">
        <v>146</v>
      </c>
      <c r="I73" t="s">
        <v>35</v>
      </c>
      <c r="J73" s="3">
        <v>1</v>
      </c>
      <c r="K73">
        <v>1</v>
      </c>
      <c r="L73">
        <f t="shared" si="1"/>
        <v>73</v>
      </c>
    </row>
    <row r="74" spans="1:12" x14ac:dyDescent="0.25">
      <c r="A74">
        <v>31</v>
      </c>
      <c r="B74" t="s">
        <v>73</v>
      </c>
      <c r="C74" s="14">
        <v>45385</v>
      </c>
      <c r="D74" t="s">
        <v>33</v>
      </c>
      <c r="E74">
        <v>0.6</v>
      </c>
      <c r="F74" t="s">
        <v>62</v>
      </c>
      <c r="G74">
        <v>1.1000000000000001</v>
      </c>
      <c r="H74" t="s">
        <v>148</v>
      </c>
      <c r="I74" t="s">
        <v>35</v>
      </c>
      <c r="J74" s="3">
        <v>0</v>
      </c>
      <c r="K74">
        <v>0</v>
      </c>
      <c r="L74">
        <f t="shared" si="1"/>
        <v>74</v>
      </c>
    </row>
    <row r="75" spans="1:12" x14ac:dyDescent="0.25">
      <c r="A75">
        <v>33</v>
      </c>
      <c r="B75" t="s">
        <v>13</v>
      </c>
      <c r="C75" s="14">
        <v>45395</v>
      </c>
      <c r="D75" t="s">
        <v>33</v>
      </c>
      <c r="E75">
        <v>1</v>
      </c>
      <c r="F75" t="s">
        <v>48</v>
      </c>
      <c r="G75">
        <v>0.8</v>
      </c>
      <c r="H75" t="s">
        <v>151</v>
      </c>
      <c r="I75" t="s">
        <v>35</v>
      </c>
      <c r="J75" s="3">
        <v>2</v>
      </c>
      <c r="K75">
        <v>0</v>
      </c>
      <c r="L75">
        <f t="shared" si="1"/>
        <v>75</v>
      </c>
    </row>
    <row r="76" spans="1:12" x14ac:dyDescent="0.25">
      <c r="A76">
        <v>36</v>
      </c>
      <c r="B76" t="s">
        <v>13</v>
      </c>
      <c r="C76" s="14">
        <v>45416</v>
      </c>
      <c r="D76" t="s">
        <v>33</v>
      </c>
      <c r="E76">
        <v>0.6</v>
      </c>
      <c r="F76" t="s">
        <v>62</v>
      </c>
      <c r="G76">
        <v>1.3</v>
      </c>
      <c r="H76" t="s">
        <v>19</v>
      </c>
      <c r="I76" t="s">
        <v>35</v>
      </c>
      <c r="J76" s="3">
        <v>0</v>
      </c>
      <c r="K76">
        <v>0</v>
      </c>
      <c r="L76">
        <f t="shared" si="1"/>
        <v>76</v>
      </c>
    </row>
    <row r="77" spans="1:12" x14ac:dyDescent="0.25">
      <c r="A77">
        <v>38</v>
      </c>
      <c r="B77" t="s">
        <v>32</v>
      </c>
      <c r="C77" s="14">
        <v>45431</v>
      </c>
      <c r="D77" t="s">
        <v>33</v>
      </c>
      <c r="E77">
        <v>1.1000000000000001</v>
      </c>
      <c r="F77" t="s">
        <v>77</v>
      </c>
      <c r="G77">
        <v>3.4</v>
      </c>
      <c r="H77" t="s">
        <v>145</v>
      </c>
      <c r="I77" t="s">
        <v>35</v>
      </c>
      <c r="J77" s="3">
        <v>2</v>
      </c>
      <c r="K77">
        <v>4</v>
      </c>
      <c r="L77">
        <f t="shared" si="1"/>
        <v>77</v>
      </c>
    </row>
    <row r="78" spans="1:12" x14ac:dyDescent="0.25">
      <c r="A78">
        <v>1</v>
      </c>
      <c r="B78" t="s">
        <v>13</v>
      </c>
      <c r="C78" s="14">
        <v>45150</v>
      </c>
      <c r="D78" t="s">
        <v>148</v>
      </c>
      <c r="E78">
        <v>4</v>
      </c>
      <c r="F78" t="s">
        <v>23</v>
      </c>
      <c r="G78">
        <v>1.5</v>
      </c>
      <c r="H78" t="s">
        <v>24</v>
      </c>
      <c r="I78" t="s">
        <v>25</v>
      </c>
      <c r="J78" s="3">
        <v>4</v>
      </c>
      <c r="K78">
        <v>1</v>
      </c>
      <c r="L78">
        <f t="shared" si="1"/>
        <v>78</v>
      </c>
    </row>
    <row r="79" spans="1:12" x14ac:dyDescent="0.25">
      <c r="A79">
        <v>3</v>
      </c>
      <c r="B79" t="s">
        <v>13</v>
      </c>
      <c r="C79" s="14">
        <v>45164</v>
      </c>
      <c r="D79" t="s">
        <v>148</v>
      </c>
      <c r="E79">
        <v>1.5</v>
      </c>
      <c r="F79" t="s">
        <v>58</v>
      </c>
      <c r="G79">
        <v>3</v>
      </c>
      <c r="H79" t="s">
        <v>147</v>
      </c>
      <c r="I79" t="s">
        <v>25</v>
      </c>
      <c r="J79" s="3">
        <v>1</v>
      </c>
      <c r="K79">
        <v>3</v>
      </c>
      <c r="L79">
        <f t="shared" si="1"/>
        <v>79</v>
      </c>
    </row>
    <row r="80" spans="1:12" x14ac:dyDescent="0.25">
      <c r="A80">
        <v>4</v>
      </c>
      <c r="B80" t="s">
        <v>13</v>
      </c>
      <c r="C80" s="14">
        <v>45171</v>
      </c>
      <c r="D80" t="s">
        <v>148</v>
      </c>
      <c r="E80">
        <v>1.3</v>
      </c>
      <c r="F80" t="s">
        <v>44</v>
      </c>
      <c r="G80">
        <v>1.2</v>
      </c>
      <c r="H80" t="s">
        <v>145</v>
      </c>
      <c r="I80" t="s">
        <v>25</v>
      </c>
      <c r="J80" s="3">
        <v>3</v>
      </c>
      <c r="K80">
        <v>1</v>
      </c>
      <c r="L80">
        <f t="shared" si="1"/>
        <v>80</v>
      </c>
    </row>
    <row r="81" spans="1:12" x14ac:dyDescent="0.25">
      <c r="A81">
        <v>6</v>
      </c>
      <c r="B81" t="s">
        <v>32</v>
      </c>
      <c r="C81" s="14">
        <v>45193</v>
      </c>
      <c r="D81" t="s">
        <v>148</v>
      </c>
      <c r="E81">
        <v>1.9</v>
      </c>
      <c r="F81" t="s">
        <v>44</v>
      </c>
      <c r="G81">
        <v>1.1000000000000001</v>
      </c>
      <c r="H81" t="s">
        <v>26</v>
      </c>
      <c r="I81" t="s">
        <v>25</v>
      </c>
      <c r="J81" s="3">
        <v>3</v>
      </c>
      <c r="K81">
        <v>1</v>
      </c>
      <c r="L81">
        <f t="shared" si="1"/>
        <v>81</v>
      </c>
    </row>
    <row r="82" spans="1:12" x14ac:dyDescent="0.25">
      <c r="A82">
        <v>8</v>
      </c>
      <c r="B82" t="s">
        <v>32</v>
      </c>
      <c r="C82" s="14">
        <v>45207</v>
      </c>
      <c r="D82" t="s">
        <v>148</v>
      </c>
      <c r="E82">
        <v>2.2999999999999998</v>
      </c>
      <c r="F82" t="s">
        <v>34</v>
      </c>
      <c r="G82">
        <v>2.2999999999999998</v>
      </c>
      <c r="H82" t="s">
        <v>37</v>
      </c>
      <c r="I82" t="s">
        <v>25</v>
      </c>
      <c r="J82" s="3">
        <v>2</v>
      </c>
      <c r="K82">
        <v>2</v>
      </c>
      <c r="L82">
        <f t="shared" si="1"/>
        <v>82</v>
      </c>
    </row>
    <row r="83" spans="1:12" x14ac:dyDescent="0.25">
      <c r="A83">
        <v>10</v>
      </c>
      <c r="B83" t="s">
        <v>32</v>
      </c>
      <c r="C83" s="14">
        <v>45228</v>
      </c>
      <c r="D83" t="s">
        <v>148</v>
      </c>
      <c r="E83">
        <v>1.4</v>
      </c>
      <c r="F83" t="s">
        <v>27</v>
      </c>
      <c r="G83">
        <v>0.7</v>
      </c>
      <c r="H83" t="s">
        <v>19</v>
      </c>
      <c r="I83" t="s">
        <v>25</v>
      </c>
      <c r="J83" s="3">
        <v>1</v>
      </c>
      <c r="K83">
        <v>1</v>
      </c>
      <c r="L83">
        <f t="shared" si="1"/>
        <v>83</v>
      </c>
    </row>
    <row r="84" spans="1:12" x14ac:dyDescent="0.25">
      <c r="A84">
        <v>12</v>
      </c>
      <c r="B84" t="s">
        <v>32</v>
      </c>
      <c r="C84" s="14">
        <v>45242</v>
      </c>
      <c r="D84" t="s">
        <v>148</v>
      </c>
      <c r="E84">
        <v>1.5</v>
      </c>
      <c r="F84" t="s">
        <v>27</v>
      </c>
      <c r="G84">
        <v>1.1000000000000001</v>
      </c>
      <c r="H84" t="s">
        <v>151</v>
      </c>
      <c r="I84" t="s">
        <v>25</v>
      </c>
      <c r="J84" s="3">
        <v>1</v>
      </c>
      <c r="K84">
        <v>1</v>
      </c>
      <c r="L84">
        <f t="shared" si="1"/>
        <v>84</v>
      </c>
    </row>
    <row r="85" spans="1:12" x14ac:dyDescent="0.25">
      <c r="A85">
        <v>15</v>
      </c>
      <c r="B85" t="s">
        <v>73</v>
      </c>
      <c r="C85" s="14">
        <v>45266</v>
      </c>
      <c r="D85" t="s">
        <v>148</v>
      </c>
      <c r="E85">
        <v>1.5</v>
      </c>
      <c r="F85" t="s">
        <v>15</v>
      </c>
      <c r="G85">
        <v>1.5</v>
      </c>
      <c r="H85" t="s">
        <v>33</v>
      </c>
      <c r="I85" t="s">
        <v>25</v>
      </c>
      <c r="J85" s="3">
        <v>2</v>
      </c>
      <c r="K85">
        <v>1</v>
      </c>
      <c r="L85">
        <f t="shared" si="1"/>
        <v>85</v>
      </c>
    </row>
    <row r="86" spans="1:12" x14ac:dyDescent="0.25">
      <c r="A86">
        <v>16</v>
      </c>
      <c r="B86" t="s">
        <v>13</v>
      </c>
      <c r="C86" s="14">
        <v>45269</v>
      </c>
      <c r="D86" t="s">
        <v>148</v>
      </c>
      <c r="E86">
        <v>2.6</v>
      </c>
      <c r="F86" t="s">
        <v>27</v>
      </c>
      <c r="G86">
        <v>0.6</v>
      </c>
      <c r="H86" t="s">
        <v>9</v>
      </c>
      <c r="I86" t="s">
        <v>25</v>
      </c>
      <c r="J86" s="3">
        <v>1</v>
      </c>
      <c r="K86">
        <v>1</v>
      </c>
      <c r="L86">
        <f t="shared" si="1"/>
        <v>86</v>
      </c>
    </row>
    <row r="87" spans="1:12" x14ac:dyDescent="0.25">
      <c r="A87">
        <v>19</v>
      </c>
      <c r="B87" t="s">
        <v>74</v>
      </c>
      <c r="C87" s="14">
        <v>45288</v>
      </c>
      <c r="D87" t="s">
        <v>148</v>
      </c>
      <c r="E87">
        <v>3.2</v>
      </c>
      <c r="F87" t="s">
        <v>75</v>
      </c>
      <c r="G87">
        <v>2.2999999999999998</v>
      </c>
      <c r="H87" t="s">
        <v>144</v>
      </c>
      <c r="I87" t="s">
        <v>25</v>
      </c>
      <c r="J87" s="3">
        <v>4</v>
      </c>
      <c r="K87">
        <v>2</v>
      </c>
      <c r="L87">
        <f t="shared" si="1"/>
        <v>87</v>
      </c>
    </row>
    <row r="88" spans="1:12" x14ac:dyDescent="0.25">
      <c r="A88">
        <v>21</v>
      </c>
      <c r="B88" t="s">
        <v>39</v>
      </c>
      <c r="C88" s="14">
        <v>45313</v>
      </c>
      <c r="D88" t="s">
        <v>148</v>
      </c>
      <c r="E88">
        <v>1</v>
      </c>
      <c r="F88" t="s">
        <v>62</v>
      </c>
      <c r="G88">
        <v>1.1000000000000001</v>
      </c>
      <c r="H88" t="s">
        <v>149</v>
      </c>
      <c r="I88" t="s">
        <v>25</v>
      </c>
      <c r="J88" s="3">
        <v>0</v>
      </c>
      <c r="K88">
        <v>0</v>
      </c>
      <c r="L88">
        <f t="shared" si="1"/>
        <v>88</v>
      </c>
    </row>
    <row r="89" spans="1:12" x14ac:dyDescent="0.25">
      <c r="A89">
        <v>23</v>
      </c>
      <c r="B89" t="s">
        <v>13</v>
      </c>
      <c r="C89" s="14">
        <v>45325</v>
      </c>
      <c r="D89" t="s">
        <v>148</v>
      </c>
      <c r="E89">
        <v>1.4</v>
      </c>
      <c r="F89" t="s">
        <v>23</v>
      </c>
      <c r="G89">
        <v>0.3</v>
      </c>
      <c r="H89" t="s">
        <v>21</v>
      </c>
      <c r="I89" t="s">
        <v>25</v>
      </c>
      <c r="J89" s="3">
        <v>4</v>
      </c>
      <c r="K89">
        <v>1</v>
      </c>
      <c r="L89">
        <f t="shared" si="1"/>
        <v>89</v>
      </c>
    </row>
    <row r="90" spans="1:12" x14ac:dyDescent="0.25">
      <c r="A90">
        <v>26</v>
      </c>
      <c r="B90" t="s">
        <v>13</v>
      </c>
      <c r="C90" s="14">
        <v>45346</v>
      </c>
      <c r="D90" t="s">
        <v>148</v>
      </c>
      <c r="E90">
        <v>1.4</v>
      </c>
      <c r="F90" t="s">
        <v>27</v>
      </c>
      <c r="G90">
        <v>0.3</v>
      </c>
      <c r="H90" t="s">
        <v>17</v>
      </c>
      <c r="I90" t="s">
        <v>25</v>
      </c>
      <c r="J90" s="3">
        <v>1</v>
      </c>
      <c r="K90">
        <v>1</v>
      </c>
      <c r="L90">
        <f t="shared" si="1"/>
        <v>90</v>
      </c>
    </row>
    <row r="91" spans="1:12" x14ac:dyDescent="0.25">
      <c r="A91">
        <v>28</v>
      </c>
      <c r="B91" t="s">
        <v>32</v>
      </c>
      <c r="C91" s="14">
        <v>45361</v>
      </c>
      <c r="D91" t="s">
        <v>148</v>
      </c>
      <c r="E91">
        <v>0.4</v>
      </c>
      <c r="F91" t="s">
        <v>40</v>
      </c>
      <c r="G91">
        <v>0.7</v>
      </c>
      <c r="H91" t="s">
        <v>150</v>
      </c>
      <c r="I91" t="s">
        <v>25</v>
      </c>
      <c r="J91" s="3">
        <v>1</v>
      </c>
      <c r="K91">
        <v>0</v>
      </c>
      <c r="L91">
        <f t="shared" si="1"/>
        <v>91</v>
      </c>
    </row>
    <row r="92" spans="1:12" x14ac:dyDescent="0.25">
      <c r="A92">
        <v>32</v>
      </c>
      <c r="B92" t="s">
        <v>13</v>
      </c>
      <c r="C92" s="14">
        <v>45388</v>
      </c>
      <c r="D92" t="s">
        <v>148</v>
      </c>
      <c r="E92">
        <v>0.5</v>
      </c>
      <c r="F92" t="s">
        <v>10</v>
      </c>
      <c r="G92">
        <v>3.4</v>
      </c>
      <c r="H92" t="s">
        <v>14</v>
      </c>
      <c r="I92" t="s">
        <v>25</v>
      </c>
      <c r="J92" s="3">
        <v>0</v>
      </c>
      <c r="K92">
        <v>3</v>
      </c>
      <c r="L92">
        <f t="shared" si="1"/>
        <v>92</v>
      </c>
    </row>
    <row r="93" spans="1:12" x14ac:dyDescent="0.25">
      <c r="A93">
        <v>29</v>
      </c>
      <c r="B93" t="s">
        <v>74</v>
      </c>
      <c r="C93" s="14">
        <v>45407</v>
      </c>
      <c r="D93" t="s">
        <v>148</v>
      </c>
      <c r="E93">
        <v>0.6</v>
      </c>
      <c r="F93" t="s">
        <v>65</v>
      </c>
      <c r="G93">
        <v>1.4</v>
      </c>
      <c r="H93" t="s">
        <v>11</v>
      </c>
      <c r="I93" t="s">
        <v>25</v>
      </c>
      <c r="J93" s="3">
        <v>0</v>
      </c>
      <c r="K93">
        <v>4</v>
      </c>
      <c r="L93">
        <f t="shared" si="1"/>
        <v>93</v>
      </c>
    </row>
    <row r="94" spans="1:12" x14ac:dyDescent="0.25">
      <c r="A94">
        <v>36</v>
      </c>
      <c r="B94" t="s">
        <v>32</v>
      </c>
      <c r="C94" s="14">
        <v>45417</v>
      </c>
      <c r="D94" t="s">
        <v>148</v>
      </c>
      <c r="E94">
        <v>2.5</v>
      </c>
      <c r="F94" t="s">
        <v>40</v>
      </c>
      <c r="G94">
        <v>0.1</v>
      </c>
      <c r="H94" t="s">
        <v>30</v>
      </c>
      <c r="I94" t="s">
        <v>25</v>
      </c>
      <c r="J94" s="3">
        <v>1</v>
      </c>
      <c r="K94">
        <v>0</v>
      </c>
      <c r="L94">
        <f t="shared" si="1"/>
        <v>94</v>
      </c>
    </row>
    <row r="95" spans="1:12" x14ac:dyDescent="0.25">
      <c r="A95">
        <v>34</v>
      </c>
      <c r="B95" t="s">
        <v>73</v>
      </c>
      <c r="C95" s="14">
        <v>45427</v>
      </c>
      <c r="D95" t="s">
        <v>148</v>
      </c>
      <c r="E95">
        <v>1.3</v>
      </c>
      <c r="F95" t="s">
        <v>59</v>
      </c>
      <c r="G95">
        <v>1.5</v>
      </c>
      <c r="H95" t="s">
        <v>36</v>
      </c>
      <c r="I95" t="s">
        <v>25</v>
      </c>
      <c r="J95" s="3">
        <v>1</v>
      </c>
      <c r="K95">
        <v>2</v>
      </c>
      <c r="L95">
        <f t="shared" si="1"/>
        <v>95</v>
      </c>
    </row>
    <row r="96" spans="1:12" x14ac:dyDescent="0.25">
      <c r="A96">
        <v>38</v>
      </c>
      <c r="B96" t="s">
        <v>32</v>
      </c>
      <c r="C96" s="14">
        <v>45431</v>
      </c>
      <c r="D96" t="s">
        <v>148</v>
      </c>
      <c r="E96">
        <v>1.7</v>
      </c>
      <c r="F96" t="s">
        <v>56</v>
      </c>
      <c r="G96">
        <v>1.3</v>
      </c>
      <c r="H96" t="s">
        <v>146</v>
      </c>
      <c r="I96" t="s">
        <v>25</v>
      </c>
      <c r="J96" s="3">
        <v>0</v>
      </c>
      <c r="K96">
        <v>2</v>
      </c>
      <c r="L96">
        <f t="shared" si="1"/>
        <v>96</v>
      </c>
    </row>
    <row r="97" spans="1:12" x14ac:dyDescent="0.25">
      <c r="A97">
        <v>1</v>
      </c>
      <c r="B97" t="s">
        <v>8</v>
      </c>
      <c r="C97" s="14">
        <v>45149</v>
      </c>
      <c r="D97" t="s">
        <v>9</v>
      </c>
      <c r="E97">
        <v>0.3</v>
      </c>
      <c r="F97" t="s">
        <v>10</v>
      </c>
      <c r="G97">
        <v>1.9</v>
      </c>
      <c r="H97" t="s">
        <v>11</v>
      </c>
      <c r="I97" t="s">
        <v>12</v>
      </c>
      <c r="J97" s="3">
        <v>0</v>
      </c>
      <c r="K97">
        <v>3</v>
      </c>
      <c r="L97">
        <f t="shared" si="1"/>
        <v>97</v>
      </c>
    </row>
    <row r="98" spans="1:12" x14ac:dyDescent="0.25">
      <c r="A98">
        <v>3</v>
      </c>
      <c r="B98" t="s">
        <v>32</v>
      </c>
      <c r="C98" s="14">
        <v>45165</v>
      </c>
      <c r="D98" t="s">
        <v>9</v>
      </c>
      <c r="E98">
        <v>0.7</v>
      </c>
      <c r="F98" t="s">
        <v>58</v>
      </c>
      <c r="G98">
        <v>2.5</v>
      </c>
      <c r="H98" t="s">
        <v>30</v>
      </c>
      <c r="I98" t="s">
        <v>12</v>
      </c>
      <c r="J98" s="3">
        <v>1</v>
      </c>
      <c r="K98">
        <v>3</v>
      </c>
      <c r="L98">
        <f t="shared" si="1"/>
        <v>98</v>
      </c>
    </row>
    <row r="99" spans="1:12" x14ac:dyDescent="0.25">
      <c r="A99">
        <v>4</v>
      </c>
      <c r="B99" t="s">
        <v>13</v>
      </c>
      <c r="C99" s="14">
        <v>45171</v>
      </c>
      <c r="D99" t="s">
        <v>9</v>
      </c>
      <c r="E99">
        <v>1.3</v>
      </c>
      <c r="F99" t="s">
        <v>61</v>
      </c>
      <c r="G99">
        <v>2.2000000000000002</v>
      </c>
      <c r="H99" t="s">
        <v>144</v>
      </c>
      <c r="I99" t="s">
        <v>12</v>
      </c>
      <c r="J99" s="3">
        <v>2</v>
      </c>
      <c r="K99">
        <v>5</v>
      </c>
      <c r="L99">
        <f t="shared" si="1"/>
        <v>99</v>
      </c>
    </row>
    <row r="100" spans="1:12" x14ac:dyDescent="0.25">
      <c r="A100">
        <v>6</v>
      </c>
      <c r="B100" t="s">
        <v>13</v>
      </c>
      <c r="C100" s="14">
        <v>45192</v>
      </c>
      <c r="D100" t="s">
        <v>9</v>
      </c>
      <c r="E100">
        <v>1.1000000000000001</v>
      </c>
      <c r="F100" t="s">
        <v>18</v>
      </c>
      <c r="G100">
        <v>1</v>
      </c>
      <c r="H100" t="s">
        <v>146</v>
      </c>
      <c r="I100" t="s">
        <v>12</v>
      </c>
      <c r="J100" s="3">
        <v>0</v>
      </c>
      <c r="K100">
        <v>1</v>
      </c>
      <c r="L100">
        <f t="shared" si="1"/>
        <v>100</v>
      </c>
    </row>
    <row r="101" spans="1:12" x14ac:dyDescent="0.25">
      <c r="A101">
        <v>8</v>
      </c>
      <c r="B101" t="s">
        <v>13</v>
      </c>
      <c r="C101" s="14">
        <v>45206</v>
      </c>
      <c r="D101" t="s">
        <v>9</v>
      </c>
      <c r="E101">
        <v>0.7</v>
      </c>
      <c r="F101" t="s">
        <v>46</v>
      </c>
      <c r="G101">
        <v>1.9</v>
      </c>
      <c r="H101" t="s">
        <v>36</v>
      </c>
      <c r="I101" t="s">
        <v>12</v>
      </c>
      <c r="J101" s="3">
        <v>1</v>
      </c>
      <c r="K101">
        <v>4</v>
      </c>
      <c r="L101">
        <f t="shared" si="1"/>
        <v>101</v>
      </c>
    </row>
    <row r="102" spans="1:12" x14ac:dyDescent="0.25">
      <c r="A102">
        <v>11</v>
      </c>
      <c r="B102" t="s">
        <v>13</v>
      </c>
      <c r="C102" s="14">
        <v>45234</v>
      </c>
      <c r="D102" t="s">
        <v>9</v>
      </c>
      <c r="E102">
        <v>1.1000000000000001</v>
      </c>
      <c r="F102" t="s">
        <v>56</v>
      </c>
      <c r="G102">
        <v>1.3</v>
      </c>
      <c r="H102" t="s">
        <v>21</v>
      </c>
      <c r="I102" t="s">
        <v>12</v>
      </c>
      <c r="J102" s="3">
        <v>0</v>
      </c>
      <c r="K102">
        <v>2</v>
      </c>
      <c r="L102">
        <f t="shared" si="1"/>
        <v>102</v>
      </c>
    </row>
    <row r="103" spans="1:12" x14ac:dyDescent="0.25">
      <c r="A103">
        <v>13</v>
      </c>
      <c r="B103" t="s">
        <v>13</v>
      </c>
      <c r="C103" s="14">
        <v>45255</v>
      </c>
      <c r="D103" t="s">
        <v>9</v>
      </c>
      <c r="E103">
        <v>1.3</v>
      </c>
      <c r="F103" t="s">
        <v>59</v>
      </c>
      <c r="G103">
        <v>0.9</v>
      </c>
      <c r="H103" t="s">
        <v>147</v>
      </c>
      <c r="I103" t="s">
        <v>12</v>
      </c>
      <c r="J103" s="3">
        <v>1</v>
      </c>
      <c r="K103">
        <v>2</v>
      </c>
      <c r="L103">
        <f t="shared" si="1"/>
        <v>103</v>
      </c>
    </row>
    <row r="104" spans="1:12" x14ac:dyDescent="0.25">
      <c r="A104">
        <v>14</v>
      </c>
      <c r="B104" t="s">
        <v>13</v>
      </c>
      <c r="C104" s="14">
        <v>45262</v>
      </c>
      <c r="D104" t="s">
        <v>9</v>
      </c>
      <c r="E104">
        <v>1.8</v>
      </c>
      <c r="F104" t="s">
        <v>67</v>
      </c>
      <c r="G104">
        <v>0.4</v>
      </c>
      <c r="H104" t="s">
        <v>151</v>
      </c>
      <c r="I104" t="s">
        <v>12</v>
      </c>
      <c r="J104" s="3">
        <v>5</v>
      </c>
      <c r="K104">
        <v>0</v>
      </c>
      <c r="L104">
        <f t="shared" si="1"/>
        <v>104</v>
      </c>
    </row>
    <row r="105" spans="1:12" x14ac:dyDescent="0.25">
      <c r="A105">
        <v>17</v>
      </c>
      <c r="B105" t="s">
        <v>13</v>
      </c>
      <c r="C105" s="14">
        <v>45276</v>
      </c>
      <c r="D105" t="s">
        <v>9</v>
      </c>
      <c r="E105">
        <v>0.7</v>
      </c>
      <c r="F105" t="s">
        <v>56</v>
      </c>
      <c r="G105">
        <v>1.4</v>
      </c>
      <c r="H105" t="s">
        <v>17</v>
      </c>
      <c r="I105" t="s">
        <v>12</v>
      </c>
      <c r="J105" s="3">
        <v>0</v>
      </c>
      <c r="K105">
        <v>2</v>
      </c>
      <c r="L105">
        <f t="shared" si="1"/>
        <v>105</v>
      </c>
    </row>
    <row r="106" spans="1:12" x14ac:dyDescent="0.25">
      <c r="A106">
        <v>19</v>
      </c>
      <c r="B106" t="s">
        <v>66</v>
      </c>
      <c r="C106" s="14">
        <v>45286</v>
      </c>
      <c r="D106" t="s">
        <v>9</v>
      </c>
      <c r="E106">
        <v>0.8</v>
      </c>
      <c r="F106" t="s">
        <v>56</v>
      </c>
      <c r="G106">
        <v>1.8</v>
      </c>
      <c r="H106" t="s">
        <v>37</v>
      </c>
      <c r="I106" t="s">
        <v>12</v>
      </c>
      <c r="J106" s="3">
        <v>0</v>
      </c>
      <c r="K106">
        <v>2</v>
      </c>
      <c r="L106">
        <f t="shared" si="1"/>
        <v>106</v>
      </c>
    </row>
    <row r="107" spans="1:12" x14ac:dyDescent="0.25">
      <c r="A107">
        <v>21</v>
      </c>
      <c r="B107" t="s">
        <v>8</v>
      </c>
      <c r="C107" s="14">
        <v>45303</v>
      </c>
      <c r="D107" t="s">
        <v>9</v>
      </c>
      <c r="E107">
        <v>1.1000000000000001</v>
      </c>
      <c r="F107" t="s">
        <v>27</v>
      </c>
      <c r="G107">
        <v>0.9</v>
      </c>
      <c r="H107" t="s">
        <v>24</v>
      </c>
      <c r="I107" t="s">
        <v>12</v>
      </c>
      <c r="J107" s="3">
        <v>1</v>
      </c>
      <c r="K107">
        <v>1</v>
      </c>
      <c r="L107">
        <f t="shared" si="1"/>
        <v>107</v>
      </c>
    </row>
    <row r="108" spans="1:12" x14ac:dyDescent="0.25">
      <c r="A108">
        <v>23</v>
      </c>
      <c r="B108" t="s">
        <v>13</v>
      </c>
      <c r="C108" s="14">
        <v>45325</v>
      </c>
      <c r="D108" t="s">
        <v>9</v>
      </c>
      <c r="E108">
        <v>1.8</v>
      </c>
      <c r="F108" t="s">
        <v>34</v>
      </c>
      <c r="G108">
        <v>1.5</v>
      </c>
      <c r="H108" t="s">
        <v>19</v>
      </c>
      <c r="I108" t="s">
        <v>12</v>
      </c>
      <c r="J108" s="3">
        <v>2</v>
      </c>
      <c r="K108">
        <v>2</v>
      </c>
      <c r="L108">
        <f t="shared" si="1"/>
        <v>108</v>
      </c>
    </row>
    <row r="109" spans="1:12" x14ac:dyDescent="0.25">
      <c r="A109">
        <v>25</v>
      </c>
      <c r="B109" t="s">
        <v>13</v>
      </c>
      <c r="C109" s="14">
        <v>45339</v>
      </c>
      <c r="D109" t="s">
        <v>9</v>
      </c>
      <c r="E109">
        <v>0.3</v>
      </c>
      <c r="F109" t="s">
        <v>76</v>
      </c>
      <c r="G109">
        <v>2.2999999999999998</v>
      </c>
      <c r="H109" t="s">
        <v>14</v>
      </c>
      <c r="I109" t="s">
        <v>12</v>
      </c>
      <c r="J109" s="3">
        <v>0</v>
      </c>
      <c r="K109">
        <v>5</v>
      </c>
      <c r="L109">
        <f t="shared" si="1"/>
        <v>109</v>
      </c>
    </row>
    <row r="110" spans="1:12" x14ac:dyDescent="0.25">
      <c r="A110">
        <v>27</v>
      </c>
      <c r="B110" t="s">
        <v>32</v>
      </c>
      <c r="C110" s="14">
        <v>45354</v>
      </c>
      <c r="D110" t="s">
        <v>9</v>
      </c>
      <c r="E110">
        <v>1.5</v>
      </c>
      <c r="F110" t="s">
        <v>56</v>
      </c>
      <c r="G110">
        <v>1.1000000000000001</v>
      </c>
      <c r="H110" t="s">
        <v>26</v>
      </c>
      <c r="I110" t="s">
        <v>12</v>
      </c>
      <c r="J110" s="3">
        <v>0</v>
      </c>
      <c r="K110">
        <v>2</v>
      </c>
      <c r="L110">
        <f t="shared" si="1"/>
        <v>110</v>
      </c>
    </row>
    <row r="111" spans="1:12" x14ac:dyDescent="0.25">
      <c r="A111">
        <v>29</v>
      </c>
      <c r="B111" t="s">
        <v>13</v>
      </c>
      <c r="C111" s="14">
        <v>45367</v>
      </c>
      <c r="D111" t="s">
        <v>9</v>
      </c>
      <c r="E111">
        <v>2.8</v>
      </c>
      <c r="F111" t="s">
        <v>15</v>
      </c>
      <c r="G111">
        <v>1.1000000000000001</v>
      </c>
      <c r="H111" t="s">
        <v>33</v>
      </c>
      <c r="I111" t="s">
        <v>12</v>
      </c>
      <c r="J111" s="3">
        <v>2</v>
      </c>
      <c r="K111">
        <v>1</v>
      </c>
      <c r="L111">
        <f t="shared" si="1"/>
        <v>111</v>
      </c>
    </row>
    <row r="112" spans="1:12" x14ac:dyDescent="0.25">
      <c r="A112">
        <v>31</v>
      </c>
      <c r="B112" t="s">
        <v>66</v>
      </c>
      <c r="C112" s="14">
        <v>45384</v>
      </c>
      <c r="D112" t="s">
        <v>9</v>
      </c>
      <c r="E112">
        <v>1.3</v>
      </c>
      <c r="F112" t="s">
        <v>27</v>
      </c>
      <c r="G112">
        <v>0.9</v>
      </c>
      <c r="H112" t="s">
        <v>149</v>
      </c>
      <c r="I112" t="s">
        <v>12</v>
      </c>
      <c r="J112" s="3">
        <v>1</v>
      </c>
      <c r="K112">
        <v>1</v>
      </c>
      <c r="L112">
        <f t="shared" si="1"/>
        <v>112</v>
      </c>
    </row>
    <row r="113" spans="1:12" x14ac:dyDescent="0.25">
      <c r="A113">
        <v>33</v>
      </c>
      <c r="B113" t="s">
        <v>13</v>
      </c>
      <c r="C113" s="14">
        <v>45395</v>
      </c>
      <c r="D113" t="s">
        <v>9</v>
      </c>
      <c r="E113">
        <v>1.7</v>
      </c>
      <c r="F113" t="s">
        <v>27</v>
      </c>
      <c r="G113">
        <v>0.9</v>
      </c>
      <c r="H113" t="s">
        <v>148</v>
      </c>
      <c r="I113" t="s">
        <v>12</v>
      </c>
      <c r="J113" s="3">
        <v>1</v>
      </c>
      <c r="K113">
        <v>1</v>
      </c>
      <c r="L113">
        <f t="shared" si="1"/>
        <v>113</v>
      </c>
    </row>
    <row r="114" spans="1:12" x14ac:dyDescent="0.25">
      <c r="A114">
        <v>36</v>
      </c>
      <c r="B114" t="s">
        <v>13</v>
      </c>
      <c r="C114" s="14">
        <v>45416</v>
      </c>
      <c r="D114" t="s">
        <v>9</v>
      </c>
      <c r="E114">
        <v>1</v>
      </c>
      <c r="F114" t="s">
        <v>46</v>
      </c>
      <c r="G114">
        <v>3.4</v>
      </c>
      <c r="H114" t="s">
        <v>145</v>
      </c>
      <c r="I114" t="s">
        <v>12</v>
      </c>
      <c r="J114" s="3">
        <v>1</v>
      </c>
      <c r="K114">
        <v>4</v>
      </c>
      <c r="L114">
        <f t="shared" si="1"/>
        <v>114</v>
      </c>
    </row>
    <row r="115" spans="1:12" x14ac:dyDescent="0.25">
      <c r="A115">
        <v>38</v>
      </c>
      <c r="B115" t="s">
        <v>32</v>
      </c>
      <c r="C115" s="14">
        <v>45431</v>
      </c>
      <c r="D115" t="s">
        <v>9</v>
      </c>
      <c r="E115">
        <v>1.2</v>
      </c>
      <c r="F115" t="s">
        <v>59</v>
      </c>
      <c r="G115">
        <v>1.7</v>
      </c>
      <c r="H115" t="s">
        <v>150</v>
      </c>
      <c r="I115" t="s">
        <v>12</v>
      </c>
      <c r="J115" s="3">
        <v>1</v>
      </c>
      <c r="K115">
        <v>2</v>
      </c>
      <c r="L115">
        <f t="shared" si="1"/>
        <v>115</v>
      </c>
    </row>
    <row r="116" spans="1:12" x14ac:dyDescent="0.25">
      <c r="A116">
        <v>1</v>
      </c>
      <c r="B116" t="s">
        <v>32</v>
      </c>
      <c r="C116" s="14">
        <v>45151</v>
      </c>
      <c r="D116" t="s">
        <v>36</v>
      </c>
      <c r="E116">
        <v>1.4</v>
      </c>
      <c r="F116" t="s">
        <v>27</v>
      </c>
      <c r="G116">
        <v>1.3</v>
      </c>
      <c r="H116" t="s">
        <v>37</v>
      </c>
      <c r="I116" t="s">
        <v>38</v>
      </c>
      <c r="J116" s="3">
        <v>1</v>
      </c>
      <c r="K116">
        <v>1</v>
      </c>
      <c r="L116">
        <f t="shared" si="1"/>
        <v>116</v>
      </c>
    </row>
    <row r="117" spans="1:12" x14ac:dyDescent="0.25">
      <c r="A117">
        <v>3</v>
      </c>
      <c r="B117" t="s">
        <v>8</v>
      </c>
      <c r="C117" s="14">
        <v>45163</v>
      </c>
      <c r="D117" t="s">
        <v>36</v>
      </c>
      <c r="E117">
        <v>2.2000000000000002</v>
      </c>
      <c r="F117" t="s">
        <v>55</v>
      </c>
      <c r="G117">
        <v>0.4</v>
      </c>
      <c r="H117" t="s">
        <v>24</v>
      </c>
      <c r="I117" t="s">
        <v>38</v>
      </c>
      <c r="J117" s="3">
        <v>3</v>
      </c>
      <c r="K117">
        <v>0</v>
      </c>
      <c r="L117">
        <f t="shared" si="1"/>
        <v>117</v>
      </c>
    </row>
    <row r="118" spans="1:12" x14ac:dyDescent="0.25">
      <c r="A118">
        <v>4</v>
      </c>
      <c r="B118" t="s">
        <v>13</v>
      </c>
      <c r="C118" s="14">
        <v>45171</v>
      </c>
      <c r="D118" t="s">
        <v>36</v>
      </c>
      <c r="E118">
        <v>2.2999999999999998</v>
      </c>
      <c r="F118" t="s">
        <v>18</v>
      </c>
      <c r="G118">
        <v>0.8</v>
      </c>
      <c r="H118" t="s">
        <v>150</v>
      </c>
      <c r="I118" t="s">
        <v>38</v>
      </c>
      <c r="J118" s="3">
        <v>0</v>
      </c>
      <c r="K118">
        <v>1</v>
      </c>
      <c r="L118">
        <f t="shared" si="1"/>
        <v>118</v>
      </c>
    </row>
    <row r="119" spans="1:12" x14ac:dyDescent="0.25">
      <c r="A119">
        <v>6</v>
      </c>
      <c r="B119" t="s">
        <v>32</v>
      </c>
      <c r="C119" s="14">
        <v>45193</v>
      </c>
      <c r="D119" t="s">
        <v>36</v>
      </c>
      <c r="E119">
        <v>1.3</v>
      </c>
      <c r="F119" t="s">
        <v>18</v>
      </c>
      <c r="G119">
        <v>1</v>
      </c>
      <c r="H119" t="s">
        <v>30</v>
      </c>
      <c r="I119" t="s">
        <v>38</v>
      </c>
      <c r="J119" s="3">
        <v>0</v>
      </c>
      <c r="K119">
        <v>1</v>
      </c>
      <c r="L119">
        <f t="shared" si="1"/>
        <v>119</v>
      </c>
    </row>
    <row r="120" spans="1:12" x14ac:dyDescent="0.25">
      <c r="A120">
        <v>9</v>
      </c>
      <c r="B120" t="s">
        <v>13</v>
      </c>
      <c r="C120" s="14">
        <v>45220</v>
      </c>
      <c r="D120" t="s">
        <v>36</v>
      </c>
      <c r="E120">
        <v>1.3</v>
      </c>
      <c r="F120" t="s">
        <v>34</v>
      </c>
      <c r="G120">
        <v>1</v>
      </c>
      <c r="H120" t="s">
        <v>14</v>
      </c>
      <c r="I120" t="s">
        <v>38</v>
      </c>
      <c r="J120" s="3">
        <v>2</v>
      </c>
      <c r="K120">
        <v>2</v>
      </c>
      <c r="L120">
        <f t="shared" si="1"/>
        <v>120</v>
      </c>
    </row>
    <row r="121" spans="1:12" x14ac:dyDescent="0.25">
      <c r="A121">
        <v>10</v>
      </c>
      <c r="B121" t="s">
        <v>13</v>
      </c>
      <c r="C121" s="14">
        <v>45227</v>
      </c>
      <c r="D121" t="s">
        <v>36</v>
      </c>
      <c r="E121">
        <v>1.9</v>
      </c>
      <c r="F121" t="s">
        <v>56</v>
      </c>
      <c r="G121">
        <v>2.2000000000000002</v>
      </c>
      <c r="H121" t="s">
        <v>33</v>
      </c>
      <c r="I121" t="s">
        <v>38</v>
      </c>
      <c r="J121" s="3">
        <v>0</v>
      </c>
      <c r="K121">
        <v>2</v>
      </c>
      <c r="L121">
        <f t="shared" si="1"/>
        <v>121</v>
      </c>
    </row>
    <row r="122" spans="1:12" x14ac:dyDescent="0.25">
      <c r="A122">
        <v>12</v>
      </c>
      <c r="B122" t="s">
        <v>32</v>
      </c>
      <c r="C122" s="14">
        <v>45242</v>
      </c>
      <c r="D122" t="s">
        <v>36</v>
      </c>
      <c r="E122">
        <v>2.9</v>
      </c>
      <c r="F122" t="s">
        <v>69</v>
      </c>
      <c r="G122">
        <v>2.9</v>
      </c>
      <c r="H122" t="s">
        <v>11</v>
      </c>
      <c r="I122" t="s">
        <v>38</v>
      </c>
      <c r="J122" s="3">
        <v>4</v>
      </c>
      <c r="K122">
        <v>4</v>
      </c>
      <c r="L122">
        <f t="shared" si="1"/>
        <v>122</v>
      </c>
    </row>
    <row r="123" spans="1:12" x14ac:dyDescent="0.25">
      <c r="A123">
        <v>14</v>
      </c>
      <c r="B123" t="s">
        <v>32</v>
      </c>
      <c r="C123" s="14">
        <v>45263</v>
      </c>
      <c r="D123" t="s">
        <v>36</v>
      </c>
      <c r="E123">
        <v>2.1</v>
      </c>
      <c r="F123" t="s">
        <v>57</v>
      </c>
      <c r="G123">
        <v>1.1000000000000001</v>
      </c>
      <c r="H123" t="s">
        <v>148</v>
      </c>
      <c r="I123" t="s">
        <v>38</v>
      </c>
      <c r="J123" s="3">
        <v>3</v>
      </c>
      <c r="K123">
        <v>2</v>
      </c>
      <c r="L123">
        <f t="shared" si="1"/>
        <v>123</v>
      </c>
    </row>
    <row r="124" spans="1:12" x14ac:dyDescent="0.25">
      <c r="A124">
        <v>17</v>
      </c>
      <c r="B124" t="s">
        <v>13</v>
      </c>
      <c r="C124" s="14">
        <v>45276</v>
      </c>
      <c r="D124" t="s">
        <v>36</v>
      </c>
      <c r="E124">
        <v>3.1</v>
      </c>
      <c r="F124" t="s">
        <v>48</v>
      </c>
      <c r="G124">
        <v>0.4</v>
      </c>
      <c r="H124" t="s">
        <v>151</v>
      </c>
      <c r="I124" t="s">
        <v>38</v>
      </c>
      <c r="J124" s="3">
        <v>2</v>
      </c>
      <c r="K124">
        <v>0</v>
      </c>
      <c r="L124">
        <f t="shared" si="1"/>
        <v>124</v>
      </c>
    </row>
    <row r="125" spans="1:12" x14ac:dyDescent="0.25">
      <c r="A125">
        <v>19</v>
      </c>
      <c r="B125" t="s">
        <v>73</v>
      </c>
      <c r="C125" s="14">
        <v>45287</v>
      </c>
      <c r="D125" t="s">
        <v>36</v>
      </c>
      <c r="E125">
        <v>2.6</v>
      </c>
      <c r="F125" t="s">
        <v>15</v>
      </c>
      <c r="G125">
        <v>1.1000000000000001</v>
      </c>
      <c r="H125" t="s">
        <v>21</v>
      </c>
      <c r="I125" t="s">
        <v>38</v>
      </c>
      <c r="J125" s="3">
        <v>2</v>
      </c>
      <c r="K125">
        <v>1</v>
      </c>
      <c r="L125">
        <f t="shared" si="1"/>
        <v>125</v>
      </c>
    </row>
    <row r="126" spans="1:12" x14ac:dyDescent="0.25">
      <c r="A126">
        <v>21</v>
      </c>
      <c r="B126" t="s">
        <v>13</v>
      </c>
      <c r="C126" s="14">
        <v>45304</v>
      </c>
      <c r="D126" t="s">
        <v>36</v>
      </c>
      <c r="E126">
        <v>2.2000000000000002</v>
      </c>
      <c r="F126" t="s">
        <v>40</v>
      </c>
      <c r="G126">
        <v>0.8</v>
      </c>
      <c r="H126" t="s">
        <v>19</v>
      </c>
      <c r="I126" t="s">
        <v>38</v>
      </c>
      <c r="J126" s="3">
        <v>1</v>
      </c>
      <c r="K126">
        <v>0</v>
      </c>
      <c r="L126">
        <f t="shared" si="1"/>
        <v>126</v>
      </c>
    </row>
    <row r="127" spans="1:12" x14ac:dyDescent="0.25">
      <c r="A127">
        <v>23</v>
      </c>
      <c r="B127" t="s">
        <v>32</v>
      </c>
      <c r="C127" s="14">
        <v>45326</v>
      </c>
      <c r="D127" t="s">
        <v>36</v>
      </c>
      <c r="E127">
        <v>1.7</v>
      </c>
      <c r="F127" t="s">
        <v>77</v>
      </c>
      <c r="G127">
        <v>2</v>
      </c>
      <c r="H127" t="s">
        <v>149</v>
      </c>
      <c r="I127" t="s">
        <v>38</v>
      </c>
      <c r="J127" s="3">
        <v>2</v>
      </c>
      <c r="K127">
        <v>4</v>
      </c>
      <c r="L127">
        <f t="shared" si="1"/>
        <v>127</v>
      </c>
    </row>
    <row r="128" spans="1:12" x14ac:dyDescent="0.25">
      <c r="A128">
        <v>28</v>
      </c>
      <c r="B128" t="s">
        <v>39</v>
      </c>
      <c r="C128" s="14">
        <v>45362</v>
      </c>
      <c r="D128" t="s">
        <v>36</v>
      </c>
      <c r="E128">
        <v>1.6</v>
      </c>
      <c r="F128" t="s">
        <v>57</v>
      </c>
      <c r="G128">
        <v>0.7</v>
      </c>
      <c r="H128" t="s">
        <v>145</v>
      </c>
      <c r="I128" t="s">
        <v>38</v>
      </c>
      <c r="J128" s="3">
        <v>3</v>
      </c>
      <c r="K128">
        <v>2</v>
      </c>
      <c r="L128">
        <f t="shared" si="1"/>
        <v>128</v>
      </c>
    </row>
    <row r="129" spans="1:12" x14ac:dyDescent="0.25">
      <c r="A129">
        <v>30</v>
      </c>
      <c r="B129" t="s">
        <v>13</v>
      </c>
      <c r="C129" s="14">
        <v>45381</v>
      </c>
      <c r="D129" t="s">
        <v>36</v>
      </c>
      <c r="E129">
        <v>4.2</v>
      </c>
      <c r="F129" t="s">
        <v>34</v>
      </c>
      <c r="G129">
        <v>1.6</v>
      </c>
      <c r="H129" t="s">
        <v>9</v>
      </c>
      <c r="I129" t="s">
        <v>38</v>
      </c>
      <c r="J129" s="3">
        <v>2</v>
      </c>
      <c r="K129">
        <v>2</v>
      </c>
      <c r="L129">
        <f t="shared" si="1"/>
        <v>129</v>
      </c>
    </row>
    <row r="130" spans="1:12" x14ac:dyDescent="0.25">
      <c r="A130">
        <v>31</v>
      </c>
      <c r="B130" t="s">
        <v>74</v>
      </c>
      <c r="C130" s="14">
        <v>45386</v>
      </c>
      <c r="D130" t="s">
        <v>36</v>
      </c>
      <c r="E130">
        <v>3</v>
      </c>
      <c r="F130" t="s">
        <v>70</v>
      </c>
      <c r="G130">
        <v>1.5</v>
      </c>
      <c r="H130" t="s">
        <v>146</v>
      </c>
      <c r="I130" t="s">
        <v>38</v>
      </c>
      <c r="J130" s="3">
        <v>4</v>
      </c>
      <c r="K130">
        <v>3</v>
      </c>
      <c r="L130">
        <f t="shared" ref="L130:L193" si="2">L129+1</f>
        <v>130</v>
      </c>
    </row>
    <row r="131" spans="1:12" x14ac:dyDescent="0.25">
      <c r="A131">
        <v>33</v>
      </c>
      <c r="B131" t="s">
        <v>39</v>
      </c>
      <c r="C131" s="14">
        <v>45397</v>
      </c>
      <c r="D131" t="s">
        <v>36</v>
      </c>
      <c r="E131">
        <v>3.1</v>
      </c>
      <c r="F131" t="s">
        <v>79</v>
      </c>
      <c r="G131">
        <v>1.5</v>
      </c>
      <c r="H131" t="s">
        <v>17</v>
      </c>
      <c r="I131" t="s">
        <v>38</v>
      </c>
      <c r="J131" s="3">
        <v>6</v>
      </c>
      <c r="K131">
        <v>0</v>
      </c>
      <c r="L131">
        <f t="shared" si="2"/>
        <v>131</v>
      </c>
    </row>
    <row r="132" spans="1:12" x14ac:dyDescent="0.25">
      <c r="A132">
        <v>26</v>
      </c>
      <c r="B132" t="s">
        <v>74</v>
      </c>
      <c r="C132" s="14">
        <v>45414</v>
      </c>
      <c r="D132" t="s">
        <v>36</v>
      </c>
      <c r="E132">
        <v>2.2000000000000002</v>
      </c>
      <c r="F132" t="s">
        <v>48</v>
      </c>
      <c r="G132">
        <v>1.6</v>
      </c>
      <c r="H132" t="s">
        <v>144</v>
      </c>
      <c r="I132" t="s">
        <v>38</v>
      </c>
      <c r="J132" s="3">
        <v>2</v>
      </c>
      <c r="K132">
        <v>0</v>
      </c>
      <c r="L132">
        <f t="shared" si="2"/>
        <v>132</v>
      </c>
    </row>
    <row r="133" spans="1:12" x14ac:dyDescent="0.25">
      <c r="A133">
        <v>36</v>
      </c>
      <c r="B133" t="s">
        <v>32</v>
      </c>
      <c r="C133" s="14">
        <v>45417</v>
      </c>
      <c r="D133" t="s">
        <v>36</v>
      </c>
      <c r="E133">
        <v>4.0999999999999996</v>
      </c>
      <c r="F133" t="s">
        <v>67</v>
      </c>
      <c r="G133">
        <v>0.9</v>
      </c>
      <c r="H133" t="s">
        <v>147</v>
      </c>
      <c r="I133" t="s">
        <v>38</v>
      </c>
      <c r="J133" s="3">
        <v>5</v>
      </c>
      <c r="K133">
        <v>0</v>
      </c>
      <c r="L133">
        <f t="shared" si="2"/>
        <v>133</v>
      </c>
    </row>
    <row r="134" spans="1:12" x14ac:dyDescent="0.25">
      <c r="A134">
        <v>38</v>
      </c>
      <c r="B134" t="s">
        <v>32</v>
      </c>
      <c r="C134" s="14">
        <v>45431</v>
      </c>
      <c r="D134" t="s">
        <v>36</v>
      </c>
      <c r="E134">
        <v>1.1000000000000001</v>
      </c>
      <c r="F134" t="s">
        <v>15</v>
      </c>
      <c r="G134">
        <v>2.2000000000000002</v>
      </c>
      <c r="H134" t="s">
        <v>26</v>
      </c>
      <c r="I134" t="s">
        <v>38</v>
      </c>
      <c r="J134" s="3">
        <v>2</v>
      </c>
      <c r="K134">
        <v>1</v>
      </c>
      <c r="L134">
        <f t="shared" si="2"/>
        <v>134</v>
      </c>
    </row>
    <row r="135" spans="1:12" x14ac:dyDescent="0.25">
      <c r="A135">
        <v>2</v>
      </c>
      <c r="B135" t="s">
        <v>39</v>
      </c>
      <c r="C135" s="14">
        <v>45159</v>
      </c>
      <c r="D135" t="s">
        <v>21</v>
      </c>
      <c r="E135">
        <v>1</v>
      </c>
      <c r="F135" t="s">
        <v>18</v>
      </c>
      <c r="G135">
        <v>2</v>
      </c>
      <c r="H135" t="s">
        <v>14</v>
      </c>
      <c r="I135" t="s">
        <v>54</v>
      </c>
      <c r="J135" s="3">
        <v>0</v>
      </c>
      <c r="K135">
        <v>1</v>
      </c>
      <c r="L135">
        <f t="shared" si="2"/>
        <v>135</v>
      </c>
    </row>
    <row r="136" spans="1:12" x14ac:dyDescent="0.25">
      <c r="A136">
        <v>4</v>
      </c>
      <c r="B136" t="s">
        <v>32</v>
      </c>
      <c r="C136" s="14">
        <v>45172</v>
      </c>
      <c r="D136" t="s">
        <v>21</v>
      </c>
      <c r="E136">
        <v>2.1</v>
      </c>
      <c r="F136" t="s">
        <v>57</v>
      </c>
      <c r="G136">
        <v>1.2</v>
      </c>
      <c r="H136" t="s">
        <v>149</v>
      </c>
      <c r="I136" t="s">
        <v>54</v>
      </c>
      <c r="J136" s="3">
        <v>3</v>
      </c>
      <c r="K136">
        <v>2</v>
      </c>
      <c r="L136">
        <f t="shared" si="2"/>
        <v>136</v>
      </c>
    </row>
    <row r="137" spans="1:12" x14ac:dyDescent="0.25">
      <c r="A137">
        <v>6</v>
      </c>
      <c r="B137" t="s">
        <v>13</v>
      </c>
      <c r="C137" s="14">
        <v>45192</v>
      </c>
      <c r="D137" t="s">
        <v>21</v>
      </c>
      <c r="E137">
        <v>0.3</v>
      </c>
      <c r="F137" t="s">
        <v>62</v>
      </c>
      <c r="G137">
        <v>0.6</v>
      </c>
      <c r="H137" t="s">
        <v>19</v>
      </c>
      <c r="I137" t="s">
        <v>54</v>
      </c>
      <c r="J137" s="3">
        <v>0</v>
      </c>
      <c r="K137">
        <v>0</v>
      </c>
      <c r="L137">
        <f t="shared" si="2"/>
        <v>137</v>
      </c>
    </row>
    <row r="138" spans="1:12" x14ac:dyDescent="0.25">
      <c r="A138">
        <v>8</v>
      </c>
      <c r="B138" t="s">
        <v>13</v>
      </c>
      <c r="C138" s="14">
        <v>45206</v>
      </c>
      <c r="D138" t="s">
        <v>21</v>
      </c>
      <c r="E138">
        <v>0.8</v>
      </c>
      <c r="F138" t="s">
        <v>62</v>
      </c>
      <c r="G138">
        <v>1</v>
      </c>
      <c r="H138" t="s">
        <v>150</v>
      </c>
      <c r="I138" t="s">
        <v>54</v>
      </c>
      <c r="J138" s="3">
        <v>0</v>
      </c>
      <c r="K138">
        <v>0</v>
      </c>
      <c r="L138">
        <f t="shared" si="2"/>
        <v>138</v>
      </c>
    </row>
    <row r="139" spans="1:12" x14ac:dyDescent="0.25">
      <c r="A139">
        <v>10</v>
      </c>
      <c r="B139" t="s">
        <v>8</v>
      </c>
      <c r="C139" s="14">
        <v>45226</v>
      </c>
      <c r="D139" t="s">
        <v>21</v>
      </c>
      <c r="E139">
        <v>0.6</v>
      </c>
      <c r="F139" t="s">
        <v>59</v>
      </c>
      <c r="G139">
        <v>1.1000000000000001</v>
      </c>
      <c r="H139" t="s">
        <v>144</v>
      </c>
      <c r="I139" t="s">
        <v>54</v>
      </c>
      <c r="J139" s="3">
        <v>1</v>
      </c>
      <c r="K139">
        <v>2</v>
      </c>
      <c r="L139">
        <f t="shared" si="2"/>
        <v>139</v>
      </c>
    </row>
    <row r="140" spans="1:12" x14ac:dyDescent="0.25">
      <c r="A140">
        <v>12</v>
      </c>
      <c r="B140" t="s">
        <v>13</v>
      </c>
      <c r="C140" s="14">
        <v>45241</v>
      </c>
      <c r="D140" t="s">
        <v>21</v>
      </c>
      <c r="E140">
        <v>2.2000000000000002</v>
      </c>
      <c r="F140" t="s">
        <v>68</v>
      </c>
      <c r="G140">
        <v>1.5</v>
      </c>
      <c r="H140" t="s">
        <v>17</v>
      </c>
      <c r="I140" t="s">
        <v>54</v>
      </c>
      <c r="J140" s="3">
        <v>2</v>
      </c>
      <c r="K140">
        <v>3</v>
      </c>
      <c r="L140">
        <f t="shared" si="2"/>
        <v>140</v>
      </c>
    </row>
    <row r="141" spans="1:12" x14ac:dyDescent="0.25">
      <c r="A141">
        <v>15</v>
      </c>
      <c r="B141" t="s">
        <v>73</v>
      </c>
      <c r="C141" s="14">
        <v>45266</v>
      </c>
      <c r="D141" t="s">
        <v>21</v>
      </c>
      <c r="E141">
        <v>1</v>
      </c>
      <c r="F141" t="s">
        <v>56</v>
      </c>
      <c r="G141">
        <v>1.8</v>
      </c>
      <c r="H141" t="s">
        <v>26</v>
      </c>
      <c r="I141" t="s">
        <v>54</v>
      </c>
      <c r="J141" s="3">
        <v>0</v>
      </c>
      <c r="K141">
        <v>2</v>
      </c>
      <c r="L141">
        <f t="shared" si="2"/>
        <v>141</v>
      </c>
    </row>
    <row r="142" spans="1:12" x14ac:dyDescent="0.25">
      <c r="A142">
        <v>16</v>
      </c>
      <c r="B142" t="s">
        <v>13</v>
      </c>
      <c r="C142" s="14">
        <v>45269</v>
      </c>
      <c r="D142" t="s">
        <v>21</v>
      </c>
      <c r="E142">
        <v>1.7</v>
      </c>
      <c r="F142" t="s">
        <v>59</v>
      </c>
      <c r="G142">
        <v>1.2</v>
      </c>
      <c r="H142" t="s">
        <v>37</v>
      </c>
      <c r="I142" t="s">
        <v>54</v>
      </c>
      <c r="J142" s="3">
        <v>1</v>
      </c>
      <c r="K142">
        <v>2</v>
      </c>
      <c r="L142">
        <f t="shared" si="2"/>
        <v>142</v>
      </c>
    </row>
    <row r="143" spans="1:12" x14ac:dyDescent="0.25">
      <c r="A143">
        <v>18</v>
      </c>
      <c r="B143" t="s">
        <v>74</v>
      </c>
      <c r="C143" s="14">
        <v>45281</v>
      </c>
      <c r="D143" t="s">
        <v>21</v>
      </c>
      <c r="E143">
        <v>1.3</v>
      </c>
      <c r="F143" t="s">
        <v>27</v>
      </c>
      <c r="G143">
        <v>1.2</v>
      </c>
      <c r="H143" t="s">
        <v>148</v>
      </c>
      <c r="I143" t="s">
        <v>54</v>
      </c>
      <c r="J143" s="3">
        <v>1</v>
      </c>
      <c r="K143">
        <v>1</v>
      </c>
      <c r="L143">
        <f t="shared" si="2"/>
        <v>143</v>
      </c>
    </row>
    <row r="144" spans="1:12" x14ac:dyDescent="0.25">
      <c r="A144">
        <v>20</v>
      </c>
      <c r="B144" t="s">
        <v>13</v>
      </c>
      <c r="C144" s="14">
        <v>45290</v>
      </c>
      <c r="D144" t="s">
        <v>21</v>
      </c>
      <c r="E144">
        <v>1</v>
      </c>
      <c r="F144" t="s">
        <v>44</v>
      </c>
      <c r="G144">
        <v>1.4</v>
      </c>
      <c r="H144" t="s">
        <v>33</v>
      </c>
      <c r="I144" t="s">
        <v>54</v>
      </c>
      <c r="J144" s="3">
        <v>3</v>
      </c>
      <c r="K144">
        <v>1</v>
      </c>
      <c r="L144">
        <f t="shared" si="2"/>
        <v>144</v>
      </c>
    </row>
    <row r="145" spans="1:12" x14ac:dyDescent="0.25">
      <c r="A145">
        <v>22</v>
      </c>
      <c r="B145" t="s">
        <v>66</v>
      </c>
      <c r="C145" s="14">
        <v>45321</v>
      </c>
      <c r="D145" t="s">
        <v>21</v>
      </c>
      <c r="E145">
        <v>1.1000000000000001</v>
      </c>
      <c r="F145" t="s">
        <v>57</v>
      </c>
      <c r="G145">
        <v>0.8</v>
      </c>
      <c r="H145" t="s">
        <v>151</v>
      </c>
      <c r="I145" t="s">
        <v>54</v>
      </c>
      <c r="J145" s="3">
        <v>3</v>
      </c>
      <c r="K145">
        <v>2</v>
      </c>
      <c r="L145">
        <f t="shared" si="2"/>
        <v>145</v>
      </c>
    </row>
    <row r="146" spans="1:12" x14ac:dyDescent="0.25">
      <c r="A146">
        <v>24</v>
      </c>
      <c r="B146" t="s">
        <v>39</v>
      </c>
      <c r="C146" s="14">
        <v>45334</v>
      </c>
      <c r="D146" t="s">
        <v>21</v>
      </c>
      <c r="E146">
        <v>0.6</v>
      </c>
      <c r="F146" t="s">
        <v>58</v>
      </c>
      <c r="G146">
        <v>1.4</v>
      </c>
      <c r="H146" t="s">
        <v>36</v>
      </c>
      <c r="I146" t="s">
        <v>54</v>
      </c>
      <c r="J146" s="3">
        <v>1</v>
      </c>
      <c r="K146">
        <v>3</v>
      </c>
      <c r="L146">
        <f t="shared" si="2"/>
        <v>146</v>
      </c>
    </row>
    <row r="147" spans="1:12" x14ac:dyDescent="0.25">
      <c r="A147">
        <v>26</v>
      </c>
      <c r="B147" t="s">
        <v>13</v>
      </c>
      <c r="C147" s="14">
        <v>45346</v>
      </c>
      <c r="D147" t="s">
        <v>21</v>
      </c>
      <c r="E147">
        <v>2.4</v>
      </c>
      <c r="F147" t="s">
        <v>55</v>
      </c>
      <c r="G147">
        <v>0.1</v>
      </c>
      <c r="H147" t="s">
        <v>9</v>
      </c>
      <c r="I147" t="s">
        <v>54</v>
      </c>
      <c r="J147" s="3">
        <v>3</v>
      </c>
      <c r="K147">
        <v>0</v>
      </c>
      <c r="L147">
        <f t="shared" si="2"/>
        <v>147</v>
      </c>
    </row>
    <row r="148" spans="1:12" x14ac:dyDescent="0.25">
      <c r="A148">
        <v>28</v>
      </c>
      <c r="B148" t="s">
        <v>13</v>
      </c>
      <c r="C148" s="14">
        <v>45360</v>
      </c>
      <c r="D148" t="s">
        <v>21</v>
      </c>
      <c r="E148">
        <v>2.7</v>
      </c>
      <c r="F148" t="s">
        <v>27</v>
      </c>
      <c r="G148">
        <v>0.8</v>
      </c>
      <c r="H148" t="s">
        <v>24</v>
      </c>
      <c r="I148" t="s">
        <v>54</v>
      </c>
      <c r="J148" s="3">
        <v>1</v>
      </c>
      <c r="K148">
        <v>1</v>
      </c>
      <c r="L148">
        <f t="shared" si="2"/>
        <v>148</v>
      </c>
    </row>
    <row r="149" spans="1:12" x14ac:dyDescent="0.25">
      <c r="A149">
        <v>32</v>
      </c>
      <c r="B149" t="s">
        <v>13</v>
      </c>
      <c r="C149" s="14">
        <v>45388</v>
      </c>
      <c r="D149" t="s">
        <v>21</v>
      </c>
      <c r="E149">
        <v>1.1000000000000001</v>
      </c>
      <c r="F149" t="s">
        <v>77</v>
      </c>
      <c r="G149">
        <v>1.9</v>
      </c>
      <c r="H149" t="s">
        <v>11</v>
      </c>
      <c r="I149" t="s">
        <v>54</v>
      </c>
      <c r="J149" s="3">
        <v>2</v>
      </c>
      <c r="K149">
        <v>4</v>
      </c>
      <c r="L149">
        <f t="shared" si="2"/>
        <v>149</v>
      </c>
    </row>
    <row r="150" spans="1:12" x14ac:dyDescent="0.25">
      <c r="A150">
        <v>34</v>
      </c>
      <c r="B150" t="s">
        <v>32</v>
      </c>
      <c r="C150" s="14">
        <v>45403</v>
      </c>
      <c r="D150" t="s">
        <v>21</v>
      </c>
      <c r="E150">
        <v>2.4</v>
      </c>
      <c r="F150" t="s">
        <v>81</v>
      </c>
      <c r="G150">
        <v>1.3</v>
      </c>
      <c r="H150" t="s">
        <v>147</v>
      </c>
      <c r="I150" t="s">
        <v>54</v>
      </c>
      <c r="J150" s="3">
        <v>5</v>
      </c>
      <c r="K150">
        <v>2</v>
      </c>
      <c r="L150">
        <f t="shared" si="2"/>
        <v>150</v>
      </c>
    </row>
    <row r="151" spans="1:12" x14ac:dyDescent="0.25">
      <c r="A151">
        <v>29</v>
      </c>
      <c r="B151" t="s">
        <v>73</v>
      </c>
      <c r="C151" s="14">
        <v>45406</v>
      </c>
      <c r="D151" t="s">
        <v>21</v>
      </c>
      <c r="E151">
        <v>0.9</v>
      </c>
      <c r="F151" t="s">
        <v>48</v>
      </c>
      <c r="G151">
        <v>0.4</v>
      </c>
      <c r="H151" t="s">
        <v>145</v>
      </c>
      <c r="I151" t="s">
        <v>54</v>
      </c>
      <c r="J151" s="3">
        <v>2</v>
      </c>
      <c r="K151">
        <v>0</v>
      </c>
      <c r="L151">
        <f t="shared" si="2"/>
        <v>151</v>
      </c>
    </row>
    <row r="152" spans="1:12" x14ac:dyDescent="0.25">
      <c r="A152">
        <v>36</v>
      </c>
      <c r="B152" t="s">
        <v>39</v>
      </c>
      <c r="C152" s="14">
        <v>45418</v>
      </c>
      <c r="D152" t="s">
        <v>21</v>
      </c>
      <c r="E152">
        <v>1.7</v>
      </c>
      <c r="F152" t="s">
        <v>51</v>
      </c>
      <c r="G152">
        <v>0.4</v>
      </c>
      <c r="H152" t="s">
        <v>146</v>
      </c>
      <c r="I152" t="s">
        <v>54</v>
      </c>
      <c r="J152" s="3">
        <v>4</v>
      </c>
      <c r="K152">
        <v>0</v>
      </c>
      <c r="L152">
        <f t="shared" si="2"/>
        <v>152</v>
      </c>
    </row>
    <row r="153" spans="1:12" x14ac:dyDescent="0.25">
      <c r="A153">
        <v>38</v>
      </c>
      <c r="B153" t="s">
        <v>32</v>
      </c>
      <c r="C153" s="14">
        <v>45431</v>
      </c>
      <c r="D153" t="s">
        <v>21</v>
      </c>
      <c r="E153">
        <v>2.5</v>
      </c>
      <c r="F153" t="s">
        <v>67</v>
      </c>
      <c r="G153">
        <v>0.9</v>
      </c>
      <c r="H153" t="s">
        <v>30</v>
      </c>
      <c r="I153" t="s">
        <v>54</v>
      </c>
      <c r="J153" s="3">
        <v>5</v>
      </c>
      <c r="K153">
        <v>0</v>
      </c>
      <c r="L153">
        <f t="shared" si="2"/>
        <v>153</v>
      </c>
    </row>
    <row r="154" spans="1:12" x14ac:dyDescent="0.25">
      <c r="A154">
        <v>1</v>
      </c>
      <c r="B154" t="s">
        <v>13</v>
      </c>
      <c r="C154" s="14">
        <v>45150</v>
      </c>
      <c r="D154" t="s">
        <v>17</v>
      </c>
      <c r="E154">
        <v>2.7</v>
      </c>
      <c r="F154" t="s">
        <v>18</v>
      </c>
      <c r="G154">
        <v>1.5</v>
      </c>
      <c r="H154" t="s">
        <v>19</v>
      </c>
      <c r="I154" t="s">
        <v>20</v>
      </c>
      <c r="J154" s="3">
        <v>0</v>
      </c>
      <c r="K154">
        <v>1</v>
      </c>
      <c r="L154">
        <f t="shared" si="2"/>
        <v>154</v>
      </c>
    </row>
    <row r="155" spans="1:12" x14ac:dyDescent="0.25">
      <c r="A155">
        <v>3</v>
      </c>
      <c r="B155" t="s">
        <v>13</v>
      </c>
      <c r="C155" s="14">
        <v>45164</v>
      </c>
      <c r="D155" t="s">
        <v>17</v>
      </c>
      <c r="E155">
        <v>1.3</v>
      </c>
      <c r="F155" t="s">
        <v>18</v>
      </c>
      <c r="G155">
        <v>1.1000000000000001</v>
      </c>
      <c r="H155" t="s">
        <v>149</v>
      </c>
      <c r="I155" t="s">
        <v>20</v>
      </c>
      <c r="J155" s="3">
        <v>0</v>
      </c>
      <c r="K155">
        <v>1</v>
      </c>
      <c r="L155">
        <f t="shared" si="2"/>
        <v>155</v>
      </c>
    </row>
    <row r="156" spans="1:12" x14ac:dyDescent="0.25">
      <c r="A156">
        <v>5</v>
      </c>
      <c r="B156" t="s">
        <v>32</v>
      </c>
      <c r="C156" s="14">
        <v>45186</v>
      </c>
      <c r="D156" t="s">
        <v>17</v>
      </c>
      <c r="E156">
        <v>0.3</v>
      </c>
      <c r="F156" t="s">
        <v>18</v>
      </c>
      <c r="G156">
        <v>1</v>
      </c>
      <c r="H156" t="s">
        <v>14</v>
      </c>
      <c r="I156" t="s">
        <v>20</v>
      </c>
      <c r="J156" s="3">
        <v>0</v>
      </c>
      <c r="K156">
        <v>1</v>
      </c>
      <c r="L156">
        <f t="shared" si="2"/>
        <v>156</v>
      </c>
    </row>
    <row r="157" spans="1:12" x14ac:dyDescent="0.25">
      <c r="A157">
        <v>7</v>
      </c>
      <c r="B157" t="s">
        <v>13</v>
      </c>
      <c r="C157" s="14">
        <v>45199</v>
      </c>
      <c r="D157" t="s">
        <v>17</v>
      </c>
      <c r="E157">
        <v>2.9</v>
      </c>
      <c r="F157" t="s">
        <v>59</v>
      </c>
      <c r="G157">
        <v>0.9</v>
      </c>
      <c r="H157" t="s">
        <v>24</v>
      </c>
      <c r="I157" t="s">
        <v>20</v>
      </c>
      <c r="J157" s="3">
        <v>1</v>
      </c>
      <c r="K157">
        <v>2</v>
      </c>
      <c r="L157">
        <f t="shared" si="2"/>
        <v>157</v>
      </c>
    </row>
    <row r="158" spans="1:12" x14ac:dyDescent="0.25">
      <c r="A158">
        <v>8</v>
      </c>
      <c r="B158" t="s">
        <v>13</v>
      </c>
      <c r="C158" s="14">
        <v>45206</v>
      </c>
      <c r="D158" t="s">
        <v>17</v>
      </c>
      <c r="E158">
        <v>2.4</v>
      </c>
      <c r="F158" t="s">
        <v>55</v>
      </c>
      <c r="G158">
        <v>0.7</v>
      </c>
      <c r="H158" t="s">
        <v>26</v>
      </c>
      <c r="I158" t="s">
        <v>20</v>
      </c>
      <c r="J158" s="3">
        <v>3</v>
      </c>
      <c r="K158">
        <v>0</v>
      </c>
      <c r="L158">
        <f t="shared" si="2"/>
        <v>158</v>
      </c>
    </row>
    <row r="159" spans="1:12" x14ac:dyDescent="0.25">
      <c r="A159">
        <v>11</v>
      </c>
      <c r="B159" t="s">
        <v>13</v>
      </c>
      <c r="C159" s="14">
        <v>45234</v>
      </c>
      <c r="D159" t="s">
        <v>17</v>
      </c>
      <c r="E159">
        <v>0.7</v>
      </c>
      <c r="F159" t="s">
        <v>27</v>
      </c>
      <c r="G159">
        <v>0.5</v>
      </c>
      <c r="H159" t="s">
        <v>148</v>
      </c>
      <c r="I159" t="s">
        <v>20</v>
      </c>
      <c r="J159" s="3">
        <v>1</v>
      </c>
      <c r="K159">
        <v>1</v>
      </c>
      <c r="L159">
        <f t="shared" si="2"/>
        <v>159</v>
      </c>
    </row>
    <row r="160" spans="1:12" x14ac:dyDescent="0.25">
      <c r="A160">
        <v>13</v>
      </c>
      <c r="B160" t="s">
        <v>32</v>
      </c>
      <c r="C160" s="14">
        <v>45256</v>
      </c>
      <c r="D160" t="s">
        <v>17</v>
      </c>
      <c r="E160">
        <v>2.4</v>
      </c>
      <c r="F160" t="s">
        <v>10</v>
      </c>
      <c r="G160">
        <v>2.2000000000000002</v>
      </c>
      <c r="H160" t="s">
        <v>146</v>
      </c>
      <c r="I160" t="s">
        <v>20</v>
      </c>
      <c r="J160" s="3">
        <v>0</v>
      </c>
      <c r="K160">
        <v>3</v>
      </c>
      <c r="L160">
        <f t="shared" si="2"/>
        <v>160</v>
      </c>
    </row>
    <row r="161" spans="1:12" x14ac:dyDescent="0.25">
      <c r="A161">
        <v>15</v>
      </c>
      <c r="B161" t="s">
        <v>74</v>
      </c>
      <c r="C161" s="14">
        <v>45267</v>
      </c>
      <c r="D161" t="s">
        <v>17</v>
      </c>
      <c r="E161">
        <v>3.3</v>
      </c>
      <c r="F161" t="s">
        <v>55</v>
      </c>
      <c r="G161">
        <v>1.5</v>
      </c>
      <c r="H161" t="s">
        <v>145</v>
      </c>
      <c r="I161" t="s">
        <v>20</v>
      </c>
      <c r="J161" s="3">
        <v>3</v>
      </c>
      <c r="K161">
        <v>0</v>
      </c>
      <c r="L161">
        <f t="shared" si="2"/>
        <v>161</v>
      </c>
    </row>
    <row r="162" spans="1:12" x14ac:dyDescent="0.25">
      <c r="A162">
        <v>16</v>
      </c>
      <c r="B162" t="s">
        <v>32</v>
      </c>
      <c r="C162" s="14">
        <v>45270</v>
      </c>
      <c r="D162" t="s">
        <v>17</v>
      </c>
      <c r="E162">
        <v>1.2</v>
      </c>
      <c r="F162" t="s">
        <v>48</v>
      </c>
      <c r="G162">
        <v>0.9</v>
      </c>
      <c r="H162" t="s">
        <v>36</v>
      </c>
      <c r="I162" t="s">
        <v>20</v>
      </c>
      <c r="J162" s="3">
        <v>2</v>
      </c>
      <c r="K162">
        <v>0</v>
      </c>
      <c r="L162">
        <f t="shared" si="2"/>
        <v>162</v>
      </c>
    </row>
    <row r="163" spans="1:12" x14ac:dyDescent="0.25">
      <c r="A163">
        <v>19</v>
      </c>
      <c r="B163" t="s">
        <v>73</v>
      </c>
      <c r="C163" s="14">
        <v>45287</v>
      </c>
      <c r="D163" t="s">
        <v>17</v>
      </c>
      <c r="E163">
        <v>1</v>
      </c>
      <c r="F163" t="s">
        <v>58</v>
      </c>
      <c r="G163">
        <v>2.4</v>
      </c>
      <c r="H163" t="s">
        <v>11</v>
      </c>
      <c r="I163" t="s">
        <v>20</v>
      </c>
      <c r="J163" s="3">
        <v>1</v>
      </c>
      <c r="K163">
        <v>3</v>
      </c>
      <c r="L163">
        <f t="shared" si="2"/>
        <v>163</v>
      </c>
    </row>
    <row r="164" spans="1:12" x14ac:dyDescent="0.25">
      <c r="A164">
        <v>21</v>
      </c>
      <c r="B164" t="s">
        <v>32</v>
      </c>
      <c r="C164" s="14">
        <v>45305</v>
      </c>
      <c r="D164" t="s">
        <v>17</v>
      </c>
      <c r="E164">
        <v>1.1000000000000001</v>
      </c>
      <c r="F164" t="s">
        <v>62</v>
      </c>
      <c r="G164">
        <v>1.2</v>
      </c>
      <c r="H164" t="s">
        <v>30</v>
      </c>
      <c r="I164" t="s">
        <v>20</v>
      </c>
      <c r="J164" s="3">
        <v>0</v>
      </c>
      <c r="K164">
        <v>0</v>
      </c>
      <c r="L164">
        <f t="shared" si="2"/>
        <v>164</v>
      </c>
    </row>
    <row r="165" spans="1:12" x14ac:dyDescent="0.25">
      <c r="A165">
        <v>23</v>
      </c>
      <c r="B165" t="s">
        <v>13</v>
      </c>
      <c r="C165" s="14">
        <v>45325</v>
      </c>
      <c r="D165" t="s">
        <v>17</v>
      </c>
      <c r="E165">
        <v>2.6</v>
      </c>
      <c r="F165" t="s">
        <v>34</v>
      </c>
      <c r="G165">
        <v>1</v>
      </c>
      <c r="H165" t="s">
        <v>144</v>
      </c>
      <c r="I165" t="s">
        <v>20</v>
      </c>
      <c r="J165" s="3">
        <v>2</v>
      </c>
      <c r="K165">
        <v>2</v>
      </c>
      <c r="L165">
        <f t="shared" si="2"/>
        <v>165</v>
      </c>
    </row>
    <row r="166" spans="1:12" x14ac:dyDescent="0.25">
      <c r="A166">
        <v>25</v>
      </c>
      <c r="B166" t="s">
        <v>39</v>
      </c>
      <c r="C166" s="14">
        <v>45341</v>
      </c>
      <c r="D166" t="s">
        <v>17</v>
      </c>
      <c r="E166">
        <v>1.7</v>
      </c>
      <c r="F166" t="s">
        <v>27</v>
      </c>
      <c r="G166">
        <v>0.7</v>
      </c>
      <c r="H166" t="s">
        <v>21</v>
      </c>
      <c r="I166" t="s">
        <v>20</v>
      </c>
      <c r="J166" s="3">
        <v>1</v>
      </c>
      <c r="K166">
        <v>1</v>
      </c>
      <c r="L166">
        <f t="shared" si="2"/>
        <v>166</v>
      </c>
    </row>
    <row r="167" spans="1:12" x14ac:dyDescent="0.25">
      <c r="A167">
        <v>27</v>
      </c>
      <c r="B167" t="s">
        <v>13</v>
      </c>
      <c r="C167" s="14">
        <v>45353</v>
      </c>
      <c r="D167" t="s">
        <v>17</v>
      </c>
      <c r="E167">
        <v>2.7</v>
      </c>
      <c r="F167" t="s">
        <v>58</v>
      </c>
      <c r="G167">
        <v>1.9</v>
      </c>
      <c r="H167" t="s">
        <v>147</v>
      </c>
      <c r="I167" t="s">
        <v>20</v>
      </c>
      <c r="J167" s="3">
        <v>1</v>
      </c>
      <c r="K167">
        <v>3</v>
      </c>
      <c r="L167">
        <f t="shared" si="2"/>
        <v>167</v>
      </c>
    </row>
    <row r="168" spans="1:12" x14ac:dyDescent="0.25">
      <c r="A168">
        <v>32</v>
      </c>
      <c r="B168" t="s">
        <v>13</v>
      </c>
      <c r="C168" s="14">
        <v>45388</v>
      </c>
      <c r="D168" t="s">
        <v>17</v>
      </c>
      <c r="E168">
        <v>0.9</v>
      </c>
      <c r="F168" t="s">
        <v>40</v>
      </c>
      <c r="G168">
        <v>0.5</v>
      </c>
      <c r="H168" t="s">
        <v>9</v>
      </c>
      <c r="I168" t="s">
        <v>20</v>
      </c>
      <c r="J168" s="3">
        <v>1</v>
      </c>
      <c r="K168">
        <v>0</v>
      </c>
      <c r="L168">
        <f t="shared" si="2"/>
        <v>168</v>
      </c>
    </row>
    <row r="169" spans="1:12" x14ac:dyDescent="0.25">
      <c r="A169">
        <v>34</v>
      </c>
      <c r="B169" t="s">
        <v>32</v>
      </c>
      <c r="C169" s="14">
        <v>45403</v>
      </c>
      <c r="D169" t="s">
        <v>17</v>
      </c>
      <c r="E169">
        <v>0.3</v>
      </c>
      <c r="F169" t="s">
        <v>48</v>
      </c>
      <c r="G169">
        <v>0.9</v>
      </c>
      <c r="H169" t="s">
        <v>150</v>
      </c>
      <c r="I169" t="s">
        <v>20</v>
      </c>
      <c r="J169" s="3">
        <v>2</v>
      </c>
      <c r="K169">
        <v>0</v>
      </c>
      <c r="L169">
        <f t="shared" si="2"/>
        <v>169</v>
      </c>
    </row>
    <row r="170" spans="1:12" x14ac:dyDescent="0.25">
      <c r="A170">
        <v>29</v>
      </c>
      <c r="B170" t="s">
        <v>73</v>
      </c>
      <c r="C170" s="14">
        <v>45406</v>
      </c>
      <c r="D170" t="s">
        <v>17</v>
      </c>
      <c r="E170">
        <v>1.2</v>
      </c>
      <c r="F170" t="s">
        <v>48</v>
      </c>
      <c r="G170">
        <v>2.1</v>
      </c>
      <c r="H170" t="s">
        <v>37</v>
      </c>
      <c r="I170" t="s">
        <v>20</v>
      </c>
      <c r="J170" s="3">
        <v>2</v>
      </c>
      <c r="K170">
        <v>0</v>
      </c>
      <c r="L170">
        <f t="shared" si="2"/>
        <v>170</v>
      </c>
    </row>
    <row r="171" spans="1:12" x14ac:dyDescent="0.25">
      <c r="A171">
        <v>35</v>
      </c>
      <c r="B171" t="s">
        <v>13</v>
      </c>
      <c r="C171" s="14">
        <v>45409</v>
      </c>
      <c r="D171" t="s">
        <v>17</v>
      </c>
      <c r="E171">
        <v>0.8</v>
      </c>
      <c r="F171" t="s">
        <v>40</v>
      </c>
      <c r="G171">
        <v>0.9</v>
      </c>
      <c r="H171" t="s">
        <v>33</v>
      </c>
      <c r="I171" t="s">
        <v>20</v>
      </c>
      <c r="J171" s="3">
        <v>1</v>
      </c>
      <c r="K171">
        <v>0</v>
      </c>
      <c r="L171">
        <f t="shared" si="2"/>
        <v>171</v>
      </c>
    </row>
    <row r="172" spans="1:12" x14ac:dyDescent="0.25">
      <c r="A172">
        <v>37</v>
      </c>
      <c r="B172" t="s">
        <v>13</v>
      </c>
      <c r="C172" s="14">
        <v>45423</v>
      </c>
      <c r="D172" t="s">
        <v>17</v>
      </c>
      <c r="E172">
        <v>2.2999999999999998</v>
      </c>
      <c r="F172" t="s">
        <v>40</v>
      </c>
      <c r="G172">
        <v>0.6</v>
      </c>
      <c r="H172" t="s">
        <v>151</v>
      </c>
      <c r="I172" t="s">
        <v>20</v>
      </c>
      <c r="J172" s="3">
        <v>1</v>
      </c>
      <c r="K172">
        <v>0</v>
      </c>
      <c r="L172">
        <f t="shared" si="2"/>
        <v>172</v>
      </c>
    </row>
    <row r="173" spans="1:12" x14ac:dyDescent="0.25">
      <c r="A173">
        <v>2</v>
      </c>
      <c r="B173" t="s">
        <v>13</v>
      </c>
      <c r="C173" s="14">
        <v>45157</v>
      </c>
      <c r="D173" t="s">
        <v>19</v>
      </c>
      <c r="E173">
        <v>0.5</v>
      </c>
      <c r="F173" t="s">
        <v>10</v>
      </c>
      <c r="G173">
        <v>3.7</v>
      </c>
      <c r="H173" t="s">
        <v>33</v>
      </c>
      <c r="I173" t="s">
        <v>43</v>
      </c>
      <c r="J173" s="3">
        <v>0</v>
      </c>
      <c r="K173">
        <v>3</v>
      </c>
      <c r="L173">
        <f t="shared" si="2"/>
        <v>173</v>
      </c>
    </row>
    <row r="174" spans="1:12" x14ac:dyDescent="0.25">
      <c r="A174">
        <v>5</v>
      </c>
      <c r="B174" t="s">
        <v>13</v>
      </c>
      <c r="C174" s="14">
        <v>45185</v>
      </c>
      <c r="D174" t="s">
        <v>19</v>
      </c>
      <c r="E174">
        <v>1</v>
      </c>
      <c r="F174" t="s">
        <v>40</v>
      </c>
      <c r="G174">
        <v>1.1000000000000001</v>
      </c>
      <c r="H174" t="s">
        <v>24</v>
      </c>
      <c r="I174" t="s">
        <v>43</v>
      </c>
      <c r="J174" s="3">
        <v>1</v>
      </c>
      <c r="K174">
        <v>0</v>
      </c>
      <c r="L174">
        <f t="shared" si="2"/>
        <v>174</v>
      </c>
    </row>
    <row r="175" spans="1:12" x14ac:dyDescent="0.25">
      <c r="A175">
        <v>7</v>
      </c>
      <c r="B175" t="s">
        <v>39</v>
      </c>
      <c r="C175" s="14">
        <v>45201</v>
      </c>
      <c r="D175" t="s">
        <v>19</v>
      </c>
      <c r="E175">
        <v>1.1000000000000001</v>
      </c>
      <c r="F175" t="s">
        <v>56</v>
      </c>
      <c r="G175">
        <v>1.7</v>
      </c>
      <c r="H175" t="s">
        <v>36</v>
      </c>
      <c r="I175" t="s">
        <v>43</v>
      </c>
      <c r="J175" s="3">
        <v>0</v>
      </c>
      <c r="K175">
        <v>2</v>
      </c>
      <c r="L175">
        <f t="shared" si="2"/>
        <v>175</v>
      </c>
    </row>
    <row r="176" spans="1:12" x14ac:dyDescent="0.25">
      <c r="A176">
        <v>8</v>
      </c>
      <c r="B176" t="s">
        <v>13</v>
      </c>
      <c r="C176" s="14">
        <v>45206</v>
      </c>
      <c r="D176" t="s">
        <v>19</v>
      </c>
      <c r="E176">
        <v>2.2000000000000002</v>
      </c>
      <c r="F176" t="s">
        <v>44</v>
      </c>
      <c r="G176">
        <v>0.6</v>
      </c>
      <c r="H176" t="s">
        <v>151</v>
      </c>
      <c r="I176" t="s">
        <v>43</v>
      </c>
      <c r="J176" s="3">
        <v>3</v>
      </c>
      <c r="K176">
        <v>1</v>
      </c>
      <c r="L176">
        <f t="shared" si="2"/>
        <v>176</v>
      </c>
    </row>
    <row r="177" spans="1:12" x14ac:dyDescent="0.25">
      <c r="A177">
        <v>11</v>
      </c>
      <c r="B177" t="s">
        <v>13</v>
      </c>
      <c r="C177" s="14">
        <v>45234</v>
      </c>
      <c r="D177" t="s">
        <v>19</v>
      </c>
      <c r="E177">
        <v>1</v>
      </c>
      <c r="F177" t="s">
        <v>18</v>
      </c>
      <c r="G177">
        <v>0.7</v>
      </c>
      <c r="H177" t="s">
        <v>146</v>
      </c>
      <c r="I177" t="s">
        <v>43</v>
      </c>
      <c r="J177" s="3">
        <v>0</v>
      </c>
      <c r="K177">
        <v>1</v>
      </c>
      <c r="L177">
        <f t="shared" si="2"/>
        <v>177</v>
      </c>
    </row>
    <row r="178" spans="1:12" x14ac:dyDescent="0.25">
      <c r="A178">
        <v>13</v>
      </c>
      <c r="B178" t="s">
        <v>39</v>
      </c>
      <c r="C178" s="14">
        <v>45257</v>
      </c>
      <c r="D178" t="s">
        <v>19</v>
      </c>
      <c r="E178">
        <v>2.9</v>
      </c>
      <c r="F178" t="s">
        <v>57</v>
      </c>
      <c r="G178">
        <v>1.4</v>
      </c>
      <c r="H178" t="s">
        <v>149</v>
      </c>
      <c r="I178" t="s">
        <v>43</v>
      </c>
      <c r="J178" s="3">
        <v>3</v>
      </c>
      <c r="K178">
        <v>2</v>
      </c>
      <c r="L178">
        <f t="shared" si="2"/>
        <v>178</v>
      </c>
    </row>
    <row r="179" spans="1:12" x14ac:dyDescent="0.25">
      <c r="A179">
        <v>15</v>
      </c>
      <c r="B179" t="s">
        <v>73</v>
      </c>
      <c r="C179" s="14">
        <v>45266</v>
      </c>
      <c r="D179" t="s">
        <v>19</v>
      </c>
      <c r="E179">
        <v>2.5</v>
      </c>
      <c r="F179" t="s">
        <v>67</v>
      </c>
      <c r="G179">
        <v>0.3</v>
      </c>
      <c r="H179" t="s">
        <v>150</v>
      </c>
      <c r="I179" t="s">
        <v>43</v>
      </c>
      <c r="J179" s="3">
        <v>5</v>
      </c>
      <c r="K179">
        <v>0</v>
      </c>
      <c r="L179">
        <f t="shared" si="2"/>
        <v>179</v>
      </c>
    </row>
    <row r="180" spans="1:12" x14ac:dyDescent="0.25">
      <c r="A180">
        <v>16</v>
      </c>
      <c r="B180" t="s">
        <v>32</v>
      </c>
      <c r="C180" s="14">
        <v>45270</v>
      </c>
      <c r="D180" t="s">
        <v>19</v>
      </c>
      <c r="E180">
        <v>2.2999999999999998</v>
      </c>
      <c r="F180" t="s">
        <v>67</v>
      </c>
      <c r="G180">
        <v>1.3</v>
      </c>
      <c r="H180" t="s">
        <v>147</v>
      </c>
      <c r="I180" t="s">
        <v>43</v>
      </c>
      <c r="J180" s="3">
        <v>5</v>
      </c>
      <c r="K180">
        <v>0</v>
      </c>
      <c r="L180">
        <f t="shared" si="2"/>
        <v>180</v>
      </c>
    </row>
    <row r="181" spans="1:12" x14ac:dyDescent="0.25">
      <c r="A181">
        <v>18</v>
      </c>
      <c r="B181" t="s">
        <v>13</v>
      </c>
      <c r="C181" s="14">
        <v>45283</v>
      </c>
      <c r="D181" t="s">
        <v>19</v>
      </c>
      <c r="E181">
        <v>1.3</v>
      </c>
      <c r="F181" t="s">
        <v>56</v>
      </c>
      <c r="G181">
        <v>0.4</v>
      </c>
      <c r="H181" t="s">
        <v>9</v>
      </c>
      <c r="I181" t="s">
        <v>43</v>
      </c>
      <c r="J181" s="3">
        <v>0</v>
      </c>
      <c r="K181">
        <v>2</v>
      </c>
      <c r="L181">
        <f t="shared" si="2"/>
        <v>181</v>
      </c>
    </row>
    <row r="182" spans="1:12" x14ac:dyDescent="0.25">
      <c r="A182">
        <v>20</v>
      </c>
      <c r="B182" t="s">
        <v>32</v>
      </c>
      <c r="C182" s="14">
        <v>45291</v>
      </c>
      <c r="D182" t="s">
        <v>19</v>
      </c>
      <c r="E182">
        <v>1.2</v>
      </c>
      <c r="F182" t="s">
        <v>15</v>
      </c>
      <c r="G182">
        <v>1.6</v>
      </c>
      <c r="H182" t="s">
        <v>14</v>
      </c>
      <c r="I182" t="s">
        <v>43</v>
      </c>
      <c r="J182" s="3">
        <v>2</v>
      </c>
      <c r="K182">
        <v>1</v>
      </c>
      <c r="L182">
        <f t="shared" si="2"/>
        <v>182</v>
      </c>
    </row>
    <row r="183" spans="1:12" x14ac:dyDescent="0.25">
      <c r="A183">
        <v>22</v>
      </c>
      <c r="B183" t="s">
        <v>66</v>
      </c>
      <c r="C183" s="14">
        <v>45321</v>
      </c>
      <c r="D183" t="s">
        <v>19</v>
      </c>
      <c r="E183">
        <v>1.6</v>
      </c>
      <c r="F183" t="s">
        <v>62</v>
      </c>
      <c r="G183">
        <v>1.9</v>
      </c>
      <c r="H183" t="s">
        <v>17</v>
      </c>
      <c r="I183" t="s">
        <v>43</v>
      </c>
      <c r="J183" s="3">
        <v>0</v>
      </c>
      <c r="K183">
        <v>0</v>
      </c>
      <c r="L183">
        <f t="shared" si="2"/>
        <v>183</v>
      </c>
    </row>
    <row r="184" spans="1:12" x14ac:dyDescent="0.25">
      <c r="A184">
        <v>24</v>
      </c>
      <c r="B184" t="s">
        <v>13</v>
      </c>
      <c r="C184" s="14">
        <v>45332</v>
      </c>
      <c r="D184" t="s">
        <v>19</v>
      </c>
      <c r="E184">
        <v>1.6</v>
      </c>
      <c r="F184" t="s">
        <v>44</v>
      </c>
      <c r="G184">
        <v>1.8</v>
      </c>
      <c r="H184" t="s">
        <v>26</v>
      </c>
      <c r="I184" t="s">
        <v>43</v>
      </c>
      <c r="J184" s="3">
        <v>3</v>
      </c>
      <c r="K184">
        <v>1</v>
      </c>
      <c r="L184">
        <f t="shared" si="2"/>
        <v>184</v>
      </c>
    </row>
    <row r="185" spans="1:12" x14ac:dyDescent="0.25">
      <c r="A185">
        <v>25</v>
      </c>
      <c r="B185" t="s">
        <v>13</v>
      </c>
      <c r="C185" s="14">
        <v>45339</v>
      </c>
      <c r="D185" t="s">
        <v>19</v>
      </c>
      <c r="E185">
        <v>1.5</v>
      </c>
      <c r="F185" t="s">
        <v>59</v>
      </c>
      <c r="G185">
        <v>1.5</v>
      </c>
      <c r="H185" t="s">
        <v>30</v>
      </c>
      <c r="I185" t="s">
        <v>43</v>
      </c>
      <c r="J185" s="3">
        <v>1</v>
      </c>
      <c r="K185">
        <v>2</v>
      </c>
      <c r="L185">
        <f t="shared" si="2"/>
        <v>185</v>
      </c>
    </row>
    <row r="186" spans="1:12" x14ac:dyDescent="0.25">
      <c r="A186">
        <v>27</v>
      </c>
      <c r="B186" t="s">
        <v>13</v>
      </c>
      <c r="C186" s="14">
        <v>45353</v>
      </c>
      <c r="D186" t="s">
        <v>19</v>
      </c>
      <c r="E186">
        <v>1.3</v>
      </c>
      <c r="F186" t="s">
        <v>55</v>
      </c>
      <c r="G186">
        <v>1.3</v>
      </c>
      <c r="H186" t="s">
        <v>148</v>
      </c>
      <c r="I186" t="s">
        <v>43</v>
      </c>
      <c r="J186" s="3">
        <v>3</v>
      </c>
      <c r="K186">
        <v>0</v>
      </c>
      <c r="L186">
        <f t="shared" si="2"/>
        <v>186</v>
      </c>
    </row>
    <row r="187" spans="1:12" x14ac:dyDescent="0.25">
      <c r="A187">
        <v>29</v>
      </c>
      <c r="B187" t="s">
        <v>13</v>
      </c>
      <c r="C187" s="14">
        <v>45367</v>
      </c>
      <c r="D187" t="s">
        <v>19</v>
      </c>
      <c r="E187">
        <v>2.6</v>
      </c>
      <c r="F187" t="s">
        <v>55</v>
      </c>
      <c r="G187">
        <v>2.4</v>
      </c>
      <c r="H187" t="s">
        <v>144</v>
      </c>
      <c r="I187" t="s">
        <v>43</v>
      </c>
      <c r="J187" s="3">
        <v>3</v>
      </c>
      <c r="K187">
        <v>0</v>
      </c>
      <c r="L187">
        <f t="shared" si="2"/>
        <v>187</v>
      </c>
    </row>
    <row r="188" spans="1:12" x14ac:dyDescent="0.25">
      <c r="A188">
        <v>32</v>
      </c>
      <c r="B188" t="s">
        <v>13</v>
      </c>
      <c r="C188" s="14">
        <v>45388</v>
      </c>
      <c r="D188" t="s">
        <v>19</v>
      </c>
      <c r="E188">
        <v>1.2</v>
      </c>
      <c r="F188" t="s">
        <v>18</v>
      </c>
      <c r="G188">
        <v>1</v>
      </c>
      <c r="H188" t="s">
        <v>145</v>
      </c>
      <c r="I188" t="s">
        <v>43</v>
      </c>
      <c r="J188" s="3">
        <v>0</v>
      </c>
      <c r="K188">
        <v>1</v>
      </c>
      <c r="L188">
        <f t="shared" si="2"/>
        <v>188</v>
      </c>
    </row>
    <row r="189" spans="1:12" x14ac:dyDescent="0.25">
      <c r="A189">
        <v>34</v>
      </c>
      <c r="B189" t="s">
        <v>32</v>
      </c>
      <c r="C189" s="14">
        <v>45403</v>
      </c>
      <c r="D189" t="s">
        <v>19</v>
      </c>
      <c r="E189">
        <v>0.8</v>
      </c>
      <c r="F189" t="s">
        <v>58</v>
      </c>
      <c r="G189">
        <v>1</v>
      </c>
      <c r="H189" t="s">
        <v>37</v>
      </c>
      <c r="I189" t="s">
        <v>43</v>
      </c>
      <c r="J189" s="3">
        <v>1</v>
      </c>
      <c r="K189">
        <v>3</v>
      </c>
      <c r="L189">
        <f t="shared" si="2"/>
        <v>189</v>
      </c>
    </row>
    <row r="190" spans="1:12" x14ac:dyDescent="0.25">
      <c r="A190">
        <v>35</v>
      </c>
      <c r="B190" t="s">
        <v>13</v>
      </c>
      <c r="C190" s="14">
        <v>45409</v>
      </c>
      <c r="D190" t="s">
        <v>19</v>
      </c>
      <c r="E190">
        <v>1.1000000000000001</v>
      </c>
      <c r="F190" t="s">
        <v>27</v>
      </c>
      <c r="G190">
        <v>1</v>
      </c>
      <c r="H190" t="s">
        <v>21</v>
      </c>
      <c r="I190" t="s">
        <v>43</v>
      </c>
      <c r="J190" s="3">
        <v>1</v>
      </c>
      <c r="K190">
        <v>1</v>
      </c>
      <c r="L190">
        <f t="shared" si="2"/>
        <v>190</v>
      </c>
    </row>
    <row r="191" spans="1:12" x14ac:dyDescent="0.25">
      <c r="A191">
        <v>37</v>
      </c>
      <c r="B191" t="s">
        <v>13</v>
      </c>
      <c r="C191" s="14">
        <v>45423</v>
      </c>
      <c r="D191" t="s">
        <v>19</v>
      </c>
      <c r="E191">
        <v>0.1</v>
      </c>
      <c r="F191" t="s">
        <v>65</v>
      </c>
      <c r="G191">
        <v>3.2</v>
      </c>
      <c r="H191" t="s">
        <v>11</v>
      </c>
      <c r="I191" t="s">
        <v>43</v>
      </c>
      <c r="J191" s="3">
        <v>0</v>
      </c>
      <c r="K191">
        <v>4</v>
      </c>
      <c r="L191">
        <f t="shared" si="2"/>
        <v>191</v>
      </c>
    </row>
    <row r="192" spans="1:12" x14ac:dyDescent="0.25">
      <c r="A192">
        <v>2</v>
      </c>
      <c r="B192" t="s">
        <v>13</v>
      </c>
      <c r="C192" s="14">
        <v>45157</v>
      </c>
      <c r="D192" t="s">
        <v>37</v>
      </c>
      <c r="E192">
        <v>3</v>
      </c>
      <c r="F192" t="s">
        <v>44</v>
      </c>
      <c r="G192">
        <v>1.3</v>
      </c>
      <c r="H192" t="s">
        <v>26</v>
      </c>
      <c r="I192" t="s">
        <v>45</v>
      </c>
      <c r="J192" s="3">
        <v>3</v>
      </c>
      <c r="K192">
        <v>1</v>
      </c>
      <c r="L192">
        <f t="shared" si="2"/>
        <v>192</v>
      </c>
    </row>
    <row r="193" spans="1:12" x14ac:dyDescent="0.25">
      <c r="A193">
        <v>4</v>
      </c>
      <c r="B193" t="s">
        <v>32</v>
      </c>
      <c r="C193" s="14">
        <v>45172</v>
      </c>
      <c r="D193" t="s">
        <v>37</v>
      </c>
      <c r="E193">
        <v>2.5</v>
      </c>
      <c r="F193" t="s">
        <v>55</v>
      </c>
      <c r="G193">
        <v>0.7</v>
      </c>
      <c r="H193" t="s">
        <v>30</v>
      </c>
      <c r="I193" t="s">
        <v>45</v>
      </c>
      <c r="J193" s="3">
        <v>3</v>
      </c>
      <c r="K193">
        <v>0</v>
      </c>
      <c r="L193">
        <f t="shared" si="2"/>
        <v>193</v>
      </c>
    </row>
    <row r="194" spans="1:12" x14ac:dyDescent="0.25">
      <c r="A194">
        <v>6</v>
      </c>
      <c r="B194" t="s">
        <v>32</v>
      </c>
      <c r="C194" s="14">
        <v>45193</v>
      </c>
      <c r="D194" t="s">
        <v>37</v>
      </c>
      <c r="E194">
        <v>3</v>
      </c>
      <c r="F194" t="s">
        <v>44</v>
      </c>
      <c r="G194">
        <v>1.1000000000000001</v>
      </c>
      <c r="H194" t="s">
        <v>147</v>
      </c>
      <c r="I194" t="s">
        <v>45</v>
      </c>
      <c r="J194" s="3">
        <v>3</v>
      </c>
      <c r="K194">
        <v>1</v>
      </c>
      <c r="L194">
        <f t="shared" ref="L194:L257" si="3">L193+1</f>
        <v>194</v>
      </c>
    </row>
    <row r="195" spans="1:12" x14ac:dyDescent="0.25">
      <c r="A195">
        <v>9</v>
      </c>
      <c r="B195" t="s">
        <v>13</v>
      </c>
      <c r="C195" s="14">
        <v>45220</v>
      </c>
      <c r="D195" t="s">
        <v>37</v>
      </c>
      <c r="E195">
        <v>2.2000000000000002</v>
      </c>
      <c r="F195" t="s">
        <v>48</v>
      </c>
      <c r="G195">
        <v>0.1</v>
      </c>
      <c r="H195" t="s">
        <v>17</v>
      </c>
      <c r="I195" t="s">
        <v>45</v>
      </c>
      <c r="J195" s="3">
        <v>2</v>
      </c>
      <c r="K195">
        <v>0</v>
      </c>
      <c r="L195">
        <f t="shared" si="3"/>
        <v>195</v>
      </c>
    </row>
    <row r="196" spans="1:12" x14ac:dyDescent="0.25">
      <c r="A196">
        <v>10</v>
      </c>
      <c r="B196" t="s">
        <v>32</v>
      </c>
      <c r="C196" s="14">
        <v>45228</v>
      </c>
      <c r="D196" t="s">
        <v>37</v>
      </c>
      <c r="E196">
        <v>3.2</v>
      </c>
      <c r="F196" t="s">
        <v>55</v>
      </c>
      <c r="G196">
        <v>0.4</v>
      </c>
      <c r="H196" t="s">
        <v>150</v>
      </c>
      <c r="I196" t="s">
        <v>45</v>
      </c>
      <c r="J196" s="3">
        <v>3</v>
      </c>
      <c r="K196">
        <v>0</v>
      </c>
      <c r="L196">
        <f t="shared" si="3"/>
        <v>196</v>
      </c>
    </row>
    <row r="197" spans="1:12" x14ac:dyDescent="0.25">
      <c r="A197">
        <v>12</v>
      </c>
      <c r="B197" t="s">
        <v>32</v>
      </c>
      <c r="C197" s="14">
        <v>45242</v>
      </c>
      <c r="D197" t="s">
        <v>37</v>
      </c>
      <c r="E197">
        <v>1.7</v>
      </c>
      <c r="F197" t="s">
        <v>55</v>
      </c>
      <c r="G197">
        <v>1.6</v>
      </c>
      <c r="H197" t="s">
        <v>33</v>
      </c>
      <c r="I197" t="s">
        <v>45</v>
      </c>
      <c r="J197" s="3">
        <v>3</v>
      </c>
      <c r="K197">
        <v>0</v>
      </c>
      <c r="L197">
        <f t="shared" si="3"/>
        <v>197</v>
      </c>
    </row>
    <row r="198" spans="1:12" x14ac:dyDescent="0.25">
      <c r="A198">
        <v>14</v>
      </c>
      <c r="B198" t="s">
        <v>32</v>
      </c>
      <c r="C198" s="14">
        <v>45263</v>
      </c>
      <c r="D198" t="s">
        <v>37</v>
      </c>
      <c r="E198">
        <v>2.1</v>
      </c>
      <c r="F198" t="s">
        <v>70</v>
      </c>
      <c r="G198">
        <v>1.2</v>
      </c>
      <c r="H198" t="s">
        <v>19</v>
      </c>
      <c r="I198" t="s">
        <v>45</v>
      </c>
      <c r="J198" s="3">
        <v>4</v>
      </c>
      <c r="K198">
        <v>3</v>
      </c>
      <c r="L198">
        <f t="shared" si="3"/>
        <v>198</v>
      </c>
    </row>
    <row r="199" spans="1:12" x14ac:dyDescent="0.25">
      <c r="A199">
        <v>17</v>
      </c>
      <c r="B199" t="s">
        <v>32</v>
      </c>
      <c r="C199" s="14">
        <v>45277</v>
      </c>
      <c r="D199" t="s">
        <v>37</v>
      </c>
      <c r="E199">
        <v>2.2999999999999998</v>
      </c>
      <c r="F199" t="s">
        <v>62</v>
      </c>
      <c r="G199">
        <v>0.8</v>
      </c>
      <c r="H199" t="s">
        <v>146</v>
      </c>
      <c r="I199" t="s">
        <v>45</v>
      </c>
      <c r="J199" s="3">
        <v>0</v>
      </c>
      <c r="K199">
        <v>0</v>
      </c>
      <c r="L199">
        <f t="shared" si="3"/>
        <v>199</v>
      </c>
    </row>
    <row r="200" spans="1:12" x14ac:dyDescent="0.25">
      <c r="A200">
        <v>18</v>
      </c>
      <c r="B200" t="s">
        <v>13</v>
      </c>
      <c r="C200" s="14">
        <v>45283</v>
      </c>
      <c r="D200" t="s">
        <v>37</v>
      </c>
      <c r="E200">
        <v>1</v>
      </c>
      <c r="F200" t="s">
        <v>27</v>
      </c>
      <c r="G200">
        <v>0.7</v>
      </c>
      <c r="H200" t="s">
        <v>14</v>
      </c>
      <c r="I200" t="s">
        <v>45</v>
      </c>
      <c r="J200" s="3">
        <v>1</v>
      </c>
      <c r="K200">
        <v>1</v>
      </c>
      <c r="L200">
        <f t="shared" si="3"/>
        <v>200</v>
      </c>
    </row>
    <row r="201" spans="1:12" x14ac:dyDescent="0.25">
      <c r="A201">
        <v>20</v>
      </c>
      <c r="B201" t="s">
        <v>39</v>
      </c>
      <c r="C201" s="14">
        <v>45292</v>
      </c>
      <c r="D201" t="s">
        <v>37</v>
      </c>
      <c r="E201">
        <v>7</v>
      </c>
      <c r="F201" t="s">
        <v>75</v>
      </c>
      <c r="G201">
        <v>0.6</v>
      </c>
      <c r="H201" t="s">
        <v>145</v>
      </c>
      <c r="I201" t="s">
        <v>45</v>
      </c>
      <c r="J201" s="3">
        <v>4</v>
      </c>
      <c r="K201">
        <v>2</v>
      </c>
      <c r="L201">
        <f t="shared" si="3"/>
        <v>201</v>
      </c>
    </row>
    <row r="202" spans="1:12" x14ac:dyDescent="0.25">
      <c r="A202">
        <v>22</v>
      </c>
      <c r="B202" t="s">
        <v>73</v>
      </c>
      <c r="C202" s="14">
        <v>45322</v>
      </c>
      <c r="D202" t="s">
        <v>37</v>
      </c>
      <c r="E202">
        <v>2.9</v>
      </c>
      <c r="F202" t="s">
        <v>23</v>
      </c>
      <c r="G202">
        <v>0.6</v>
      </c>
      <c r="H202" t="s">
        <v>36</v>
      </c>
      <c r="I202" t="s">
        <v>45</v>
      </c>
      <c r="J202" s="3">
        <v>4</v>
      </c>
      <c r="K202">
        <v>1</v>
      </c>
      <c r="L202">
        <f t="shared" si="3"/>
        <v>202</v>
      </c>
    </row>
    <row r="203" spans="1:12" x14ac:dyDescent="0.25">
      <c r="A203">
        <v>24</v>
      </c>
      <c r="B203" t="s">
        <v>13</v>
      </c>
      <c r="C203" s="14">
        <v>45332</v>
      </c>
      <c r="D203" t="s">
        <v>37</v>
      </c>
      <c r="E203">
        <v>2.8</v>
      </c>
      <c r="F203" t="s">
        <v>44</v>
      </c>
      <c r="G203">
        <v>1.3</v>
      </c>
      <c r="H203" t="s">
        <v>9</v>
      </c>
      <c r="I203" t="s">
        <v>45</v>
      </c>
      <c r="J203" s="3">
        <v>3</v>
      </c>
      <c r="K203">
        <v>1</v>
      </c>
      <c r="L203">
        <f t="shared" si="3"/>
        <v>203</v>
      </c>
    </row>
    <row r="204" spans="1:12" x14ac:dyDescent="0.25">
      <c r="A204">
        <v>26</v>
      </c>
      <c r="B204" t="s">
        <v>73</v>
      </c>
      <c r="C204" s="14">
        <v>45343</v>
      </c>
      <c r="D204" t="s">
        <v>37</v>
      </c>
      <c r="E204">
        <v>3.3</v>
      </c>
      <c r="F204" t="s">
        <v>23</v>
      </c>
      <c r="G204">
        <v>0.9</v>
      </c>
      <c r="H204" t="s">
        <v>24</v>
      </c>
      <c r="I204" t="s">
        <v>45</v>
      </c>
      <c r="J204" s="3">
        <v>4</v>
      </c>
      <c r="K204">
        <v>1</v>
      </c>
      <c r="L204">
        <f t="shared" si="3"/>
        <v>204</v>
      </c>
    </row>
    <row r="205" spans="1:12" x14ac:dyDescent="0.25">
      <c r="A205">
        <v>28</v>
      </c>
      <c r="B205" t="s">
        <v>32</v>
      </c>
      <c r="C205" s="14">
        <v>45361</v>
      </c>
      <c r="D205" t="s">
        <v>37</v>
      </c>
      <c r="E205">
        <v>2.7</v>
      </c>
      <c r="F205" t="s">
        <v>27</v>
      </c>
      <c r="G205">
        <v>1.6</v>
      </c>
      <c r="H205" t="s">
        <v>11</v>
      </c>
      <c r="I205" t="s">
        <v>45</v>
      </c>
      <c r="J205" s="3">
        <v>1</v>
      </c>
      <c r="K205">
        <v>1</v>
      </c>
      <c r="L205">
        <f t="shared" si="3"/>
        <v>205</v>
      </c>
    </row>
    <row r="206" spans="1:12" x14ac:dyDescent="0.25">
      <c r="A206">
        <v>30</v>
      </c>
      <c r="B206" t="s">
        <v>32</v>
      </c>
      <c r="C206" s="14">
        <v>45382</v>
      </c>
      <c r="D206" t="s">
        <v>37</v>
      </c>
      <c r="E206">
        <v>2.8</v>
      </c>
      <c r="F206" t="s">
        <v>15</v>
      </c>
      <c r="G206">
        <v>0.5</v>
      </c>
      <c r="H206" t="s">
        <v>148</v>
      </c>
      <c r="I206" t="s">
        <v>45</v>
      </c>
      <c r="J206" s="3">
        <v>2</v>
      </c>
      <c r="K206">
        <v>1</v>
      </c>
      <c r="L206">
        <f t="shared" si="3"/>
        <v>206</v>
      </c>
    </row>
    <row r="207" spans="1:12" x14ac:dyDescent="0.25">
      <c r="A207">
        <v>31</v>
      </c>
      <c r="B207" t="s">
        <v>74</v>
      </c>
      <c r="C207" s="14">
        <v>45386</v>
      </c>
      <c r="D207" t="s">
        <v>37</v>
      </c>
      <c r="E207">
        <v>1.8</v>
      </c>
      <c r="F207" t="s">
        <v>44</v>
      </c>
      <c r="G207">
        <v>0.6</v>
      </c>
      <c r="H207" t="s">
        <v>151</v>
      </c>
      <c r="I207" t="s">
        <v>45</v>
      </c>
      <c r="J207" s="3">
        <v>3</v>
      </c>
      <c r="K207">
        <v>1</v>
      </c>
      <c r="L207">
        <f t="shared" si="3"/>
        <v>207</v>
      </c>
    </row>
    <row r="208" spans="1:12" x14ac:dyDescent="0.25">
      <c r="A208">
        <v>33</v>
      </c>
      <c r="B208" t="s">
        <v>32</v>
      </c>
      <c r="C208" s="14">
        <v>45396</v>
      </c>
      <c r="D208" t="s">
        <v>37</v>
      </c>
      <c r="E208">
        <v>2.7</v>
      </c>
      <c r="F208" t="s">
        <v>18</v>
      </c>
      <c r="G208">
        <v>2</v>
      </c>
      <c r="H208" t="s">
        <v>21</v>
      </c>
      <c r="I208" t="s">
        <v>45</v>
      </c>
      <c r="J208" s="3">
        <v>0</v>
      </c>
      <c r="K208">
        <v>1</v>
      </c>
      <c r="L208">
        <f t="shared" si="3"/>
        <v>208</v>
      </c>
    </row>
    <row r="209" spans="1:12" x14ac:dyDescent="0.25">
      <c r="A209">
        <v>36</v>
      </c>
      <c r="B209" t="s">
        <v>32</v>
      </c>
      <c r="C209" s="14">
        <v>45417</v>
      </c>
      <c r="D209" t="s">
        <v>37</v>
      </c>
      <c r="E209">
        <v>3.3</v>
      </c>
      <c r="F209" t="s">
        <v>75</v>
      </c>
      <c r="G209">
        <v>1.2</v>
      </c>
      <c r="H209" t="s">
        <v>144</v>
      </c>
      <c r="I209" t="s">
        <v>45</v>
      </c>
      <c r="J209" s="3">
        <v>4</v>
      </c>
      <c r="K209">
        <v>2</v>
      </c>
      <c r="L209">
        <f t="shared" si="3"/>
        <v>209</v>
      </c>
    </row>
    <row r="210" spans="1:12" x14ac:dyDescent="0.25">
      <c r="A210">
        <v>38</v>
      </c>
      <c r="B210" t="s">
        <v>32</v>
      </c>
      <c r="C210" s="14">
        <v>45431</v>
      </c>
      <c r="D210" t="s">
        <v>37</v>
      </c>
      <c r="E210">
        <v>4.5</v>
      </c>
      <c r="F210" t="s">
        <v>48</v>
      </c>
      <c r="G210">
        <v>0.5</v>
      </c>
      <c r="H210" t="s">
        <v>149</v>
      </c>
      <c r="I210" t="s">
        <v>45</v>
      </c>
      <c r="J210" s="3">
        <v>2</v>
      </c>
      <c r="K210">
        <v>0</v>
      </c>
      <c r="L210">
        <f t="shared" si="3"/>
        <v>210</v>
      </c>
    </row>
    <row r="211" spans="1:12" x14ac:dyDescent="0.25">
      <c r="A211">
        <v>4</v>
      </c>
      <c r="B211" t="s">
        <v>8</v>
      </c>
      <c r="C211" s="14">
        <v>45170</v>
      </c>
      <c r="D211" t="s">
        <v>24</v>
      </c>
      <c r="E211">
        <v>1.4</v>
      </c>
      <c r="F211" t="s">
        <v>59</v>
      </c>
      <c r="G211">
        <v>1</v>
      </c>
      <c r="H211" t="s">
        <v>147</v>
      </c>
      <c r="I211" t="s">
        <v>60</v>
      </c>
      <c r="J211" s="3">
        <v>1</v>
      </c>
      <c r="K211">
        <v>2</v>
      </c>
      <c r="L211">
        <f t="shared" si="3"/>
        <v>211</v>
      </c>
    </row>
    <row r="212" spans="1:12" x14ac:dyDescent="0.25">
      <c r="A212">
        <v>6</v>
      </c>
      <c r="B212" t="s">
        <v>13</v>
      </c>
      <c r="C212" s="14">
        <v>45192</v>
      </c>
      <c r="D212" t="s">
        <v>24</v>
      </c>
      <c r="E212">
        <v>2.1</v>
      </c>
      <c r="F212" t="s">
        <v>27</v>
      </c>
      <c r="G212">
        <v>0.6</v>
      </c>
      <c r="H212" t="s">
        <v>149</v>
      </c>
      <c r="I212" t="s">
        <v>60</v>
      </c>
      <c r="J212" s="3">
        <v>1</v>
      </c>
      <c r="K212">
        <v>1</v>
      </c>
      <c r="L212">
        <f t="shared" si="3"/>
        <v>212</v>
      </c>
    </row>
    <row r="213" spans="1:12" x14ac:dyDescent="0.25">
      <c r="A213">
        <v>2</v>
      </c>
      <c r="B213" t="s">
        <v>66</v>
      </c>
      <c r="C213" s="14">
        <v>45202</v>
      </c>
      <c r="D213" t="s">
        <v>24</v>
      </c>
      <c r="E213">
        <v>1.3</v>
      </c>
      <c r="F213" t="s">
        <v>59</v>
      </c>
      <c r="G213">
        <v>1.1000000000000001</v>
      </c>
      <c r="H213" t="s">
        <v>9</v>
      </c>
      <c r="I213" t="s">
        <v>60</v>
      </c>
      <c r="J213" s="3">
        <v>1</v>
      </c>
      <c r="K213">
        <v>2</v>
      </c>
      <c r="L213">
        <f t="shared" si="3"/>
        <v>213</v>
      </c>
    </row>
    <row r="214" spans="1:12" x14ac:dyDescent="0.25">
      <c r="A214">
        <v>8</v>
      </c>
      <c r="B214" t="s">
        <v>13</v>
      </c>
      <c r="C214" s="14">
        <v>45206</v>
      </c>
      <c r="D214" t="s">
        <v>24</v>
      </c>
      <c r="E214">
        <v>0.8</v>
      </c>
      <c r="F214" t="s">
        <v>18</v>
      </c>
      <c r="G214">
        <v>1.9</v>
      </c>
      <c r="H214" t="s">
        <v>144</v>
      </c>
      <c r="I214" t="s">
        <v>60</v>
      </c>
      <c r="J214" s="3">
        <v>0</v>
      </c>
      <c r="K214">
        <v>1</v>
      </c>
      <c r="L214">
        <f t="shared" si="3"/>
        <v>214</v>
      </c>
    </row>
    <row r="215" spans="1:12" x14ac:dyDescent="0.25">
      <c r="A215">
        <v>11</v>
      </c>
      <c r="B215" t="s">
        <v>32</v>
      </c>
      <c r="C215" s="14">
        <v>45235</v>
      </c>
      <c r="D215" t="s">
        <v>24</v>
      </c>
      <c r="E215">
        <v>0.8</v>
      </c>
      <c r="F215" t="s">
        <v>27</v>
      </c>
      <c r="G215">
        <v>2.6</v>
      </c>
      <c r="H215" t="s">
        <v>37</v>
      </c>
      <c r="I215" t="s">
        <v>60</v>
      </c>
      <c r="J215" s="3">
        <v>1</v>
      </c>
      <c r="K215">
        <v>1</v>
      </c>
      <c r="L215">
        <f t="shared" si="3"/>
        <v>215</v>
      </c>
    </row>
    <row r="216" spans="1:12" x14ac:dyDescent="0.25">
      <c r="A216">
        <v>13</v>
      </c>
      <c r="B216" t="s">
        <v>13</v>
      </c>
      <c r="C216" s="14">
        <v>45255</v>
      </c>
      <c r="D216" t="s">
        <v>24</v>
      </c>
      <c r="E216">
        <v>0.9</v>
      </c>
      <c r="F216" t="s">
        <v>15</v>
      </c>
      <c r="G216">
        <v>1.6</v>
      </c>
      <c r="H216" t="s">
        <v>21</v>
      </c>
      <c r="I216" t="s">
        <v>60</v>
      </c>
      <c r="J216" s="3">
        <v>2</v>
      </c>
      <c r="K216">
        <v>1</v>
      </c>
      <c r="L216">
        <f t="shared" si="3"/>
        <v>216</v>
      </c>
    </row>
    <row r="217" spans="1:12" x14ac:dyDescent="0.25">
      <c r="A217">
        <v>15</v>
      </c>
      <c r="B217" t="s">
        <v>66</v>
      </c>
      <c r="C217" s="14">
        <v>45265</v>
      </c>
      <c r="D217" t="s">
        <v>24</v>
      </c>
      <c r="E217">
        <v>0.5</v>
      </c>
      <c r="F217" t="s">
        <v>72</v>
      </c>
      <c r="G217">
        <v>2.2000000000000002</v>
      </c>
      <c r="H217" t="s">
        <v>14</v>
      </c>
      <c r="I217" t="s">
        <v>60</v>
      </c>
      <c r="J217" s="3">
        <v>3</v>
      </c>
      <c r="K217">
        <v>4</v>
      </c>
      <c r="L217">
        <f t="shared" si="3"/>
        <v>217</v>
      </c>
    </row>
    <row r="218" spans="1:12" x14ac:dyDescent="0.25">
      <c r="A218">
        <v>16</v>
      </c>
      <c r="B218" t="s">
        <v>32</v>
      </c>
      <c r="C218" s="14">
        <v>45270</v>
      </c>
      <c r="D218" t="s">
        <v>24</v>
      </c>
      <c r="E218">
        <v>0.3</v>
      </c>
      <c r="F218" t="s">
        <v>59</v>
      </c>
      <c r="G218">
        <v>1.6</v>
      </c>
      <c r="H218" t="s">
        <v>11</v>
      </c>
      <c r="I218" t="s">
        <v>60</v>
      </c>
      <c r="J218" s="3">
        <v>1</v>
      </c>
      <c r="K218">
        <v>2</v>
      </c>
      <c r="L218">
        <f t="shared" si="3"/>
        <v>218</v>
      </c>
    </row>
    <row r="219" spans="1:12" x14ac:dyDescent="0.25">
      <c r="A219">
        <v>18</v>
      </c>
      <c r="B219" t="s">
        <v>13</v>
      </c>
      <c r="C219" s="14">
        <v>45283</v>
      </c>
      <c r="D219" t="s">
        <v>24</v>
      </c>
      <c r="E219">
        <v>1.4</v>
      </c>
      <c r="F219" t="s">
        <v>40</v>
      </c>
      <c r="G219">
        <v>1.4</v>
      </c>
      <c r="H219" t="s">
        <v>145</v>
      </c>
      <c r="I219" t="s">
        <v>60</v>
      </c>
      <c r="J219" s="3">
        <v>1</v>
      </c>
      <c r="K219">
        <v>0</v>
      </c>
      <c r="L219">
        <f t="shared" si="3"/>
        <v>219</v>
      </c>
    </row>
    <row r="220" spans="1:12" x14ac:dyDescent="0.25">
      <c r="A220">
        <v>20</v>
      </c>
      <c r="B220" t="s">
        <v>13</v>
      </c>
      <c r="C220" s="14">
        <v>45290</v>
      </c>
      <c r="D220" t="s">
        <v>24</v>
      </c>
      <c r="E220">
        <v>2.2999999999999998</v>
      </c>
      <c r="F220" t="s">
        <v>68</v>
      </c>
      <c r="G220">
        <v>1.5</v>
      </c>
      <c r="H220" t="s">
        <v>36</v>
      </c>
      <c r="I220" t="s">
        <v>60</v>
      </c>
      <c r="J220" s="3">
        <v>2</v>
      </c>
      <c r="K220">
        <v>3</v>
      </c>
      <c r="L220">
        <f t="shared" si="3"/>
        <v>220</v>
      </c>
    </row>
    <row r="221" spans="1:12" x14ac:dyDescent="0.25">
      <c r="A221">
        <v>22</v>
      </c>
      <c r="B221" t="s">
        <v>66</v>
      </c>
      <c r="C221" s="14">
        <v>45321</v>
      </c>
      <c r="D221" t="s">
        <v>24</v>
      </c>
      <c r="E221">
        <v>3.1</v>
      </c>
      <c r="F221" t="s">
        <v>51</v>
      </c>
      <c r="G221">
        <v>0.9</v>
      </c>
      <c r="H221" t="s">
        <v>148</v>
      </c>
      <c r="I221" t="s">
        <v>60</v>
      </c>
      <c r="J221" s="3">
        <v>4</v>
      </c>
      <c r="K221">
        <v>0</v>
      </c>
      <c r="L221">
        <f t="shared" si="3"/>
        <v>221</v>
      </c>
    </row>
    <row r="222" spans="1:12" x14ac:dyDescent="0.25">
      <c r="A222">
        <v>24</v>
      </c>
      <c r="B222" t="s">
        <v>13</v>
      </c>
      <c r="C222" s="14">
        <v>45332</v>
      </c>
      <c r="D222" t="s">
        <v>24</v>
      </c>
      <c r="E222">
        <v>1.8</v>
      </c>
      <c r="F222" t="s">
        <v>58</v>
      </c>
      <c r="G222">
        <v>1.7</v>
      </c>
      <c r="H222" t="s">
        <v>151</v>
      </c>
      <c r="I222" t="s">
        <v>60</v>
      </c>
      <c r="J222" s="3">
        <v>1</v>
      </c>
      <c r="K222">
        <v>3</v>
      </c>
      <c r="L222">
        <f t="shared" si="3"/>
        <v>222</v>
      </c>
    </row>
    <row r="223" spans="1:12" x14ac:dyDescent="0.25">
      <c r="A223">
        <v>25</v>
      </c>
      <c r="B223" t="s">
        <v>32</v>
      </c>
      <c r="C223" s="14">
        <v>45340</v>
      </c>
      <c r="D223" t="s">
        <v>24</v>
      </c>
      <c r="E223">
        <v>1.8</v>
      </c>
      <c r="F223" t="s">
        <v>59</v>
      </c>
      <c r="G223">
        <v>2.9</v>
      </c>
      <c r="H223" t="s">
        <v>146</v>
      </c>
      <c r="I223" t="s">
        <v>60</v>
      </c>
      <c r="J223" s="3">
        <v>1</v>
      </c>
      <c r="K223">
        <v>2</v>
      </c>
      <c r="L223">
        <f t="shared" si="3"/>
        <v>223</v>
      </c>
    </row>
    <row r="224" spans="1:12" x14ac:dyDescent="0.25">
      <c r="A224">
        <v>27</v>
      </c>
      <c r="B224" t="s">
        <v>13</v>
      </c>
      <c r="C224" s="14">
        <v>45353</v>
      </c>
      <c r="D224" t="s">
        <v>24</v>
      </c>
      <c r="E224">
        <v>1.8</v>
      </c>
      <c r="F224" t="s">
        <v>68</v>
      </c>
      <c r="G224">
        <v>1.9</v>
      </c>
      <c r="H224" t="s">
        <v>30</v>
      </c>
      <c r="I224" t="s">
        <v>60</v>
      </c>
      <c r="J224" s="3">
        <v>2</v>
      </c>
      <c r="K224">
        <v>3</v>
      </c>
      <c r="L224">
        <f t="shared" si="3"/>
        <v>224</v>
      </c>
    </row>
    <row r="225" spans="1:12" x14ac:dyDescent="0.25">
      <c r="A225">
        <v>29</v>
      </c>
      <c r="B225" t="s">
        <v>13</v>
      </c>
      <c r="C225" s="14">
        <v>45367</v>
      </c>
      <c r="D225" t="s">
        <v>24</v>
      </c>
      <c r="E225">
        <v>0.6</v>
      </c>
      <c r="F225" t="s">
        <v>27</v>
      </c>
      <c r="G225">
        <v>2</v>
      </c>
      <c r="H225" t="s">
        <v>150</v>
      </c>
      <c r="I225" t="s">
        <v>60</v>
      </c>
      <c r="J225" s="3">
        <v>1</v>
      </c>
      <c r="K225">
        <v>1</v>
      </c>
      <c r="L225">
        <f t="shared" si="3"/>
        <v>225</v>
      </c>
    </row>
    <row r="226" spans="1:12" x14ac:dyDescent="0.25">
      <c r="A226">
        <v>32</v>
      </c>
      <c r="B226" t="s">
        <v>13</v>
      </c>
      <c r="C226" s="14">
        <v>45388</v>
      </c>
      <c r="D226" t="s">
        <v>24</v>
      </c>
      <c r="E226">
        <v>1.5</v>
      </c>
      <c r="F226" t="s">
        <v>15</v>
      </c>
      <c r="G226">
        <v>0.4</v>
      </c>
      <c r="H226" t="s">
        <v>26</v>
      </c>
      <c r="I226" t="s">
        <v>60</v>
      </c>
      <c r="J226" s="3">
        <v>2</v>
      </c>
      <c r="K226">
        <v>1</v>
      </c>
      <c r="L226">
        <f t="shared" si="3"/>
        <v>226</v>
      </c>
    </row>
    <row r="227" spans="1:12" x14ac:dyDescent="0.25">
      <c r="A227">
        <v>34</v>
      </c>
      <c r="B227" t="s">
        <v>13</v>
      </c>
      <c r="C227" s="14">
        <v>45402</v>
      </c>
      <c r="D227" t="s">
        <v>24</v>
      </c>
      <c r="E227">
        <v>0.6</v>
      </c>
      <c r="F227" t="s">
        <v>80</v>
      </c>
      <c r="G227">
        <v>3.1</v>
      </c>
      <c r="H227" t="s">
        <v>33</v>
      </c>
      <c r="I227" t="s">
        <v>60</v>
      </c>
      <c r="J227" s="3">
        <v>1</v>
      </c>
      <c r="K227">
        <v>5</v>
      </c>
      <c r="L227">
        <f t="shared" si="3"/>
        <v>227</v>
      </c>
    </row>
    <row r="228" spans="1:12" x14ac:dyDescent="0.25">
      <c r="A228">
        <v>36</v>
      </c>
      <c r="B228" t="s">
        <v>8</v>
      </c>
      <c r="C228" s="14">
        <v>45415</v>
      </c>
      <c r="D228" t="s">
        <v>24</v>
      </c>
      <c r="E228">
        <v>0.8</v>
      </c>
      <c r="F228" t="s">
        <v>27</v>
      </c>
      <c r="G228">
        <v>1.4</v>
      </c>
      <c r="H228" t="s">
        <v>17</v>
      </c>
      <c r="I228" t="s">
        <v>60</v>
      </c>
      <c r="J228" s="3">
        <v>1</v>
      </c>
      <c r="K228">
        <v>1</v>
      </c>
      <c r="L228">
        <f t="shared" si="3"/>
        <v>228</v>
      </c>
    </row>
    <row r="229" spans="1:12" x14ac:dyDescent="0.25">
      <c r="A229">
        <v>38</v>
      </c>
      <c r="B229" t="s">
        <v>32</v>
      </c>
      <c r="C229" s="14">
        <v>45431</v>
      </c>
      <c r="D229" t="s">
        <v>24</v>
      </c>
      <c r="E229">
        <v>2</v>
      </c>
      <c r="F229" t="s">
        <v>77</v>
      </c>
      <c r="G229">
        <v>1.1000000000000001</v>
      </c>
      <c r="H229" t="s">
        <v>19</v>
      </c>
      <c r="I229" t="s">
        <v>60</v>
      </c>
      <c r="J229" s="3">
        <v>2</v>
      </c>
      <c r="K229">
        <v>4</v>
      </c>
      <c r="L229">
        <f t="shared" si="3"/>
        <v>229</v>
      </c>
    </row>
    <row r="230" spans="1:12" x14ac:dyDescent="0.25">
      <c r="A230">
        <v>2</v>
      </c>
      <c r="B230" t="s">
        <v>13</v>
      </c>
      <c r="C230" s="14">
        <v>45157</v>
      </c>
      <c r="D230" t="s">
        <v>11</v>
      </c>
      <c r="E230">
        <v>1</v>
      </c>
      <c r="F230" t="s">
        <v>40</v>
      </c>
      <c r="G230">
        <v>0.3</v>
      </c>
      <c r="H230" t="s">
        <v>145</v>
      </c>
      <c r="I230" t="s">
        <v>50</v>
      </c>
      <c r="J230" s="3">
        <v>1</v>
      </c>
      <c r="K230">
        <v>0</v>
      </c>
      <c r="L230">
        <f t="shared" si="3"/>
        <v>230</v>
      </c>
    </row>
    <row r="231" spans="1:12" x14ac:dyDescent="0.25">
      <c r="A231">
        <v>4</v>
      </c>
      <c r="B231" t="s">
        <v>13</v>
      </c>
      <c r="C231" s="14">
        <v>45171</v>
      </c>
      <c r="D231" t="s">
        <v>11</v>
      </c>
      <c r="E231">
        <v>2.2000000000000002</v>
      </c>
      <c r="F231" t="s">
        <v>29</v>
      </c>
      <c r="G231">
        <v>1.4</v>
      </c>
      <c r="H231" t="s">
        <v>19</v>
      </c>
      <c r="I231" t="s">
        <v>50</v>
      </c>
      <c r="J231" s="3">
        <v>5</v>
      </c>
      <c r="K231">
        <v>1</v>
      </c>
      <c r="L231">
        <f t="shared" si="3"/>
        <v>231</v>
      </c>
    </row>
    <row r="232" spans="1:12" x14ac:dyDescent="0.25">
      <c r="A232">
        <v>6</v>
      </c>
      <c r="B232" t="s">
        <v>13</v>
      </c>
      <c r="C232" s="14">
        <v>45192</v>
      </c>
      <c r="D232" t="s">
        <v>11</v>
      </c>
      <c r="E232">
        <v>1.3</v>
      </c>
      <c r="F232" t="s">
        <v>48</v>
      </c>
      <c r="G232">
        <v>1</v>
      </c>
      <c r="H232" t="s">
        <v>150</v>
      </c>
      <c r="I232" t="s">
        <v>50</v>
      </c>
      <c r="J232" s="3">
        <v>2</v>
      </c>
      <c r="K232">
        <v>0</v>
      </c>
      <c r="L232">
        <f t="shared" si="3"/>
        <v>232</v>
      </c>
    </row>
    <row r="233" spans="1:12" x14ac:dyDescent="0.25">
      <c r="A233">
        <v>9</v>
      </c>
      <c r="B233" t="s">
        <v>13</v>
      </c>
      <c r="C233" s="14">
        <v>45220</v>
      </c>
      <c r="D233" t="s">
        <v>11</v>
      </c>
      <c r="E233">
        <v>0.8</v>
      </c>
      <c r="F233" t="s">
        <v>15</v>
      </c>
      <c r="G233">
        <v>0.8</v>
      </c>
      <c r="H233" t="s">
        <v>148</v>
      </c>
      <c r="I233" t="s">
        <v>50</v>
      </c>
      <c r="J233" s="3">
        <v>2</v>
      </c>
      <c r="K233">
        <v>1</v>
      </c>
      <c r="L233">
        <f t="shared" si="3"/>
        <v>233</v>
      </c>
    </row>
    <row r="234" spans="1:12" x14ac:dyDescent="0.25">
      <c r="A234">
        <v>11</v>
      </c>
      <c r="B234" t="s">
        <v>13</v>
      </c>
      <c r="C234" s="14">
        <v>45234</v>
      </c>
      <c r="D234" t="s">
        <v>11</v>
      </c>
      <c r="E234">
        <v>1.9</v>
      </c>
      <c r="F234" t="s">
        <v>64</v>
      </c>
      <c r="G234">
        <v>0.9</v>
      </c>
      <c r="H234" t="s">
        <v>26</v>
      </c>
      <c r="I234" t="s">
        <v>50</v>
      </c>
      <c r="J234" s="3">
        <v>6</v>
      </c>
      <c r="K234">
        <v>1</v>
      </c>
      <c r="L234">
        <f t="shared" si="3"/>
        <v>234</v>
      </c>
    </row>
    <row r="235" spans="1:12" x14ac:dyDescent="0.25">
      <c r="A235">
        <v>13</v>
      </c>
      <c r="B235" t="s">
        <v>13</v>
      </c>
      <c r="C235" s="14">
        <v>45255</v>
      </c>
      <c r="D235" t="s">
        <v>11</v>
      </c>
      <c r="E235">
        <v>1.3</v>
      </c>
      <c r="F235" t="s">
        <v>27</v>
      </c>
      <c r="G235">
        <v>0.6</v>
      </c>
      <c r="H235" t="s">
        <v>37</v>
      </c>
      <c r="I235" t="s">
        <v>50</v>
      </c>
      <c r="J235" s="3">
        <v>1</v>
      </c>
      <c r="K235">
        <v>1</v>
      </c>
      <c r="L235">
        <f t="shared" si="3"/>
        <v>235</v>
      </c>
    </row>
    <row r="236" spans="1:12" x14ac:dyDescent="0.25">
      <c r="A236">
        <v>14</v>
      </c>
      <c r="B236" t="s">
        <v>32</v>
      </c>
      <c r="C236" s="14">
        <v>45263</v>
      </c>
      <c r="D236" t="s">
        <v>11</v>
      </c>
      <c r="E236">
        <v>2.6</v>
      </c>
      <c r="F236" t="s">
        <v>71</v>
      </c>
      <c r="G236">
        <v>0.5</v>
      </c>
      <c r="H236" t="s">
        <v>144</v>
      </c>
      <c r="I236" t="s">
        <v>50</v>
      </c>
      <c r="J236" s="3">
        <v>3</v>
      </c>
      <c r="K236">
        <v>3</v>
      </c>
      <c r="L236">
        <f t="shared" si="3"/>
        <v>236</v>
      </c>
    </row>
    <row r="237" spans="1:12" x14ac:dyDescent="0.25">
      <c r="A237">
        <v>17</v>
      </c>
      <c r="B237" t="s">
        <v>13</v>
      </c>
      <c r="C237" s="14">
        <v>45276</v>
      </c>
      <c r="D237" t="s">
        <v>11</v>
      </c>
      <c r="E237">
        <v>1.6</v>
      </c>
      <c r="F237" t="s">
        <v>34</v>
      </c>
      <c r="G237">
        <v>1.8</v>
      </c>
      <c r="H237" t="s">
        <v>21</v>
      </c>
      <c r="I237" t="s">
        <v>50</v>
      </c>
      <c r="J237" s="3">
        <v>2</v>
      </c>
      <c r="K237">
        <v>2</v>
      </c>
      <c r="L237">
        <f t="shared" si="3"/>
        <v>237</v>
      </c>
    </row>
    <row r="238" spans="1:12" x14ac:dyDescent="0.25">
      <c r="A238">
        <v>20</v>
      </c>
      <c r="B238" t="s">
        <v>13</v>
      </c>
      <c r="C238" s="14">
        <v>45290</v>
      </c>
      <c r="D238" t="s">
        <v>11</v>
      </c>
      <c r="E238">
        <v>2.2000000000000002</v>
      </c>
      <c r="F238" t="s">
        <v>48</v>
      </c>
      <c r="G238">
        <v>0.3</v>
      </c>
      <c r="H238" t="s">
        <v>151</v>
      </c>
      <c r="I238" t="s">
        <v>50</v>
      </c>
      <c r="J238" s="3">
        <v>2</v>
      </c>
      <c r="K238">
        <v>0</v>
      </c>
      <c r="L238">
        <f t="shared" si="3"/>
        <v>238</v>
      </c>
    </row>
    <row r="239" spans="1:12" x14ac:dyDescent="0.25">
      <c r="A239">
        <v>22</v>
      </c>
      <c r="B239" t="s">
        <v>73</v>
      </c>
      <c r="C239" s="14">
        <v>45322</v>
      </c>
      <c r="D239" t="s">
        <v>11</v>
      </c>
      <c r="E239">
        <v>1.7</v>
      </c>
      <c r="F239" t="s">
        <v>44</v>
      </c>
      <c r="G239">
        <v>1.4</v>
      </c>
      <c r="H239" t="s">
        <v>9</v>
      </c>
      <c r="I239" t="s">
        <v>50</v>
      </c>
      <c r="J239" s="3">
        <v>3</v>
      </c>
      <c r="K239">
        <v>1</v>
      </c>
      <c r="L239">
        <f t="shared" si="3"/>
        <v>239</v>
      </c>
    </row>
    <row r="240" spans="1:12" x14ac:dyDescent="0.25">
      <c r="A240">
        <v>24</v>
      </c>
      <c r="B240" t="s">
        <v>13</v>
      </c>
      <c r="C240" s="14">
        <v>45332</v>
      </c>
      <c r="D240" t="s">
        <v>11</v>
      </c>
      <c r="E240">
        <v>1.6</v>
      </c>
      <c r="F240" t="s">
        <v>48</v>
      </c>
      <c r="G240">
        <v>0.3</v>
      </c>
      <c r="H240" t="s">
        <v>17</v>
      </c>
      <c r="I240" t="s">
        <v>50</v>
      </c>
      <c r="J240" s="3">
        <v>2</v>
      </c>
      <c r="K240">
        <v>0</v>
      </c>
      <c r="L240">
        <f t="shared" si="3"/>
        <v>240</v>
      </c>
    </row>
    <row r="241" spans="1:12" x14ac:dyDescent="0.25">
      <c r="A241">
        <v>25</v>
      </c>
      <c r="B241" t="s">
        <v>13</v>
      </c>
      <c r="C241" s="14">
        <v>45339</v>
      </c>
      <c r="D241" t="s">
        <v>11</v>
      </c>
      <c r="E241">
        <v>2.6</v>
      </c>
      <c r="F241" t="s">
        <v>27</v>
      </c>
      <c r="G241">
        <v>1.4</v>
      </c>
      <c r="H241" t="s">
        <v>36</v>
      </c>
      <c r="I241" t="s">
        <v>50</v>
      </c>
      <c r="J241" s="3">
        <v>1</v>
      </c>
      <c r="K241">
        <v>1</v>
      </c>
      <c r="L241">
        <f t="shared" si="3"/>
        <v>241</v>
      </c>
    </row>
    <row r="242" spans="1:12" x14ac:dyDescent="0.25">
      <c r="A242">
        <v>18</v>
      </c>
      <c r="B242" t="s">
        <v>66</v>
      </c>
      <c r="C242" s="14">
        <v>45342</v>
      </c>
      <c r="D242" t="s">
        <v>11</v>
      </c>
      <c r="E242">
        <v>2.2999999999999998</v>
      </c>
      <c r="F242" t="s">
        <v>40</v>
      </c>
      <c r="G242">
        <v>0.4</v>
      </c>
      <c r="H242" t="s">
        <v>33</v>
      </c>
      <c r="I242" t="s">
        <v>50</v>
      </c>
      <c r="J242" s="3">
        <v>1</v>
      </c>
      <c r="K242">
        <v>0</v>
      </c>
      <c r="L242">
        <f t="shared" si="3"/>
        <v>242</v>
      </c>
    </row>
    <row r="243" spans="1:12" x14ac:dyDescent="0.25">
      <c r="A243">
        <v>27</v>
      </c>
      <c r="B243" t="s">
        <v>32</v>
      </c>
      <c r="C243" s="14">
        <v>45354</v>
      </c>
      <c r="D243" t="s">
        <v>11</v>
      </c>
      <c r="E243">
        <v>3.3</v>
      </c>
      <c r="F243" t="s">
        <v>44</v>
      </c>
      <c r="G243">
        <v>0.2</v>
      </c>
      <c r="H243" t="s">
        <v>146</v>
      </c>
      <c r="I243" t="s">
        <v>50</v>
      </c>
      <c r="J243" s="3">
        <v>3</v>
      </c>
      <c r="K243">
        <v>1</v>
      </c>
      <c r="L243">
        <f t="shared" si="3"/>
        <v>243</v>
      </c>
    </row>
    <row r="244" spans="1:12" x14ac:dyDescent="0.25">
      <c r="A244">
        <v>30</v>
      </c>
      <c r="B244" t="s">
        <v>32</v>
      </c>
      <c r="C244" s="14">
        <v>45382</v>
      </c>
      <c r="D244" t="s">
        <v>11</v>
      </c>
      <c r="E244">
        <v>1</v>
      </c>
      <c r="F244" t="s">
        <v>62</v>
      </c>
      <c r="G244">
        <v>0.7</v>
      </c>
      <c r="H244" t="s">
        <v>14</v>
      </c>
      <c r="I244" t="s">
        <v>50</v>
      </c>
      <c r="J244" s="3">
        <v>0</v>
      </c>
      <c r="K244">
        <v>0</v>
      </c>
      <c r="L244">
        <f t="shared" si="3"/>
        <v>244</v>
      </c>
    </row>
    <row r="245" spans="1:12" x14ac:dyDescent="0.25">
      <c r="A245">
        <v>31</v>
      </c>
      <c r="B245" t="s">
        <v>73</v>
      </c>
      <c r="C245" s="14">
        <v>45385</v>
      </c>
      <c r="D245" t="s">
        <v>11</v>
      </c>
      <c r="E245">
        <v>3.4</v>
      </c>
      <c r="F245" t="s">
        <v>23</v>
      </c>
      <c r="G245">
        <v>0.8</v>
      </c>
      <c r="H245" t="s">
        <v>30</v>
      </c>
      <c r="I245" t="s">
        <v>50</v>
      </c>
      <c r="J245" s="3">
        <v>4</v>
      </c>
      <c r="K245">
        <v>1</v>
      </c>
      <c r="L245">
        <f t="shared" si="3"/>
        <v>245</v>
      </c>
    </row>
    <row r="246" spans="1:12" x14ac:dyDescent="0.25">
      <c r="A246">
        <v>33</v>
      </c>
      <c r="B246" t="s">
        <v>13</v>
      </c>
      <c r="C246" s="14">
        <v>45395</v>
      </c>
      <c r="D246" t="s">
        <v>11</v>
      </c>
      <c r="E246">
        <v>4.2</v>
      </c>
      <c r="F246" t="s">
        <v>29</v>
      </c>
      <c r="G246">
        <v>0.5</v>
      </c>
      <c r="H246" t="s">
        <v>24</v>
      </c>
      <c r="I246" t="s">
        <v>50</v>
      </c>
      <c r="J246" s="3">
        <v>5</v>
      </c>
      <c r="K246">
        <v>1</v>
      </c>
      <c r="L246">
        <f t="shared" si="3"/>
        <v>246</v>
      </c>
    </row>
    <row r="247" spans="1:12" x14ac:dyDescent="0.25">
      <c r="A247">
        <v>36</v>
      </c>
      <c r="B247" t="s">
        <v>13</v>
      </c>
      <c r="C247" s="14">
        <v>45416</v>
      </c>
      <c r="D247" t="s">
        <v>11</v>
      </c>
      <c r="E247">
        <v>3.7</v>
      </c>
      <c r="F247" t="s">
        <v>29</v>
      </c>
      <c r="G247">
        <v>0.3</v>
      </c>
      <c r="H247" t="s">
        <v>149</v>
      </c>
      <c r="I247" t="s">
        <v>50</v>
      </c>
      <c r="J247" s="3">
        <v>5</v>
      </c>
      <c r="K247">
        <v>1</v>
      </c>
      <c r="L247">
        <f t="shared" si="3"/>
        <v>247</v>
      </c>
    </row>
    <row r="248" spans="1:12" x14ac:dyDescent="0.25">
      <c r="A248">
        <v>38</v>
      </c>
      <c r="B248" t="s">
        <v>32</v>
      </c>
      <c r="C248" s="14">
        <v>45431</v>
      </c>
      <c r="D248" t="s">
        <v>11</v>
      </c>
      <c r="E248">
        <v>1.9</v>
      </c>
      <c r="F248" t="s">
        <v>44</v>
      </c>
      <c r="G248">
        <v>0.4</v>
      </c>
      <c r="H248" t="s">
        <v>147</v>
      </c>
      <c r="I248" t="s">
        <v>50</v>
      </c>
      <c r="J248" s="3">
        <v>3</v>
      </c>
      <c r="K248">
        <v>1</v>
      </c>
      <c r="L248">
        <f t="shared" si="3"/>
        <v>248</v>
      </c>
    </row>
    <row r="249" spans="1:12" x14ac:dyDescent="0.25">
      <c r="A249">
        <v>1</v>
      </c>
      <c r="B249" t="s">
        <v>39</v>
      </c>
      <c r="C249" s="14">
        <v>45152</v>
      </c>
      <c r="D249" t="s">
        <v>146</v>
      </c>
      <c r="E249">
        <v>2.2000000000000002</v>
      </c>
      <c r="F249" t="s">
        <v>40</v>
      </c>
      <c r="G249">
        <v>2.2000000000000002</v>
      </c>
      <c r="H249" t="s">
        <v>149</v>
      </c>
      <c r="I249" t="s">
        <v>41</v>
      </c>
      <c r="J249" s="3">
        <v>1</v>
      </c>
      <c r="K249">
        <v>0</v>
      </c>
      <c r="L249">
        <f t="shared" si="3"/>
        <v>249</v>
      </c>
    </row>
    <row r="250" spans="1:12" x14ac:dyDescent="0.25">
      <c r="A250">
        <v>3</v>
      </c>
      <c r="B250" t="s">
        <v>13</v>
      </c>
      <c r="C250" s="14">
        <v>45164</v>
      </c>
      <c r="D250" t="s">
        <v>146</v>
      </c>
      <c r="E250">
        <v>2.8</v>
      </c>
      <c r="F250" t="s">
        <v>57</v>
      </c>
      <c r="G250">
        <v>1.2</v>
      </c>
      <c r="H250" t="s">
        <v>150</v>
      </c>
      <c r="I250" t="s">
        <v>41</v>
      </c>
      <c r="J250" s="3">
        <v>3</v>
      </c>
      <c r="K250">
        <v>2</v>
      </c>
      <c r="L250">
        <f t="shared" si="3"/>
        <v>250</v>
      </c>
    </row>
    <row r="251" spans="1:12" x14ac:dyDescent="0.25">
      <c r="A251">
        <v>5</v>
      </c>
      <c r="B251" t="s">
        <v>13</v>
      </c>
      <c r="C251" s="14">
        <v>45185</v>
      </c>
      <c r="D251" t="s">
        <v>146</v>
      </c>
      <c r="E251">
        <v>1</v>
      </c>
      <c r="F251" t="s">
        <v>58</v>
      </c>
      <c r="G251">
        <v>1.7</v>
      </c>
      <c r="H251" t="s">
        <v>148</v>
      </c>
      <c r="I251" t="s">
        <v>41</v>
      </c>
      <c r="J251" s="3">
        <v>1</v>
      </c>
      <c r="K251">
        <v>3</v>
      </c>
      <c r="L251">
        <f t="shared" si="3"/>
        <v>251</v>
      </c>
    </row>
    <row r="252" spans="1:12" x14ac:dyDescent="0.25">
      <c r="A252">
        <v>7</v>
      </c>
      <c r="B252" t="s">
        <v>13</v>
      </c>
      <c r="C252" s="14">
        <v>45199</v>
      </c>
      <c r="D252" t="s">
        <v>146</v>
      </c>
      <c r="E252">
        <v>1.3</v>
      </c>
      <c r="F252" t="s">
        <v>18</v>
      </c>
      <c r="G252">
        <v>0.9</v>
      </c>
      <c r="H252" t="s">
        <v>21</v>
      </c>
      <c r="I252" t="s">
        <v>41</v>
      </c>
      <c r="J252" s="3">
        <v>0</v>
      </c>
      <c r="K252">
        <v>1</v>
      </c>
      <c r="L252">
        <f t="shared" si="3"/>
        <v>252</v>
      </c>
    </row>
    <row r="253" spans="1:12" x14ac:dyDescent="0.25">
      <c r="A253">
        <v>8</v>
      </c>
      <c r="B253" t="s">
        <v>13</v>
      </c>
      <c r="C253" s="14">
        <v>45206</v>
      </c>
      <c r="D253" t="s">
        <v>146</v>
      </c>
      <c r="E253">
        <v>1.4</v>
      </c>
      <c r="F253" t="s">
        <v>15</v>
      </c>
      <c r="G253">
        <v>0.9</v>
      </c>
      <c r="H253" t="s">
        <v>33</v>
      </c>
      <c r="I253" t="s">
        <v>41</v>
      </c>
      <c r="J253" s="3">
        <v>2</v>
      </c>
      <c r="K253">
        <v>1</v>
      </c>
      <c r="L253">
        <f t="shared" si="3"/>
        <v>253</v>
      </c>
    </row>
    <row r="254" spans="1:12" x14ac:dyDescent="0.25">
      <c r="A254">
        <v>10</v>
      </c>
      <c r="B254" t="s">
        <v>32</v>
      </c>
      <c r="C254" s="14">
        <v>45228</v>
      </c>
      <c r="D254" t="s">
        <v>146</v>
      </c>
      <c r="E254">
        <v>0.9</v>
      </c>
      <c r="F254" t="s">
        <v>10</v>
      </c>
      <c r="G254">
        <v>4</v>
      </c>
      <c r="H254" t="s">
        <v>11</v>
      </c>
      <c r="I254" t="s">
        <v>41</v>
      </c>
      <c r="J254" s="3">
        <v>0</v>
      </c>
      <c r="K254">
        <v>3</v>
      </c>
      <c r="L254">
        <f t="shared" si="3"/>
        <v>254</v>
      </c>
    </row>
    <row r="255" spans="1:12" x14ac:dyDescent="0.25">
      <c r="A255">
        <v>12</v>
      </c>
      <c r="B255" t="s">
        <v>13</v>
      </c>
      <c r="C255" s="14">
        <v>45241</v>
      </c>
      <c r="D255" t="s">
        <v>146</v>
      </c>
      <c r="E255">
        <v>2.2000000000000002</v>
      </c>
      <c r="F255" t="s">
        <v>40</v>
      </c>
      <c r="G255">
        <v>0.4</v>
      </c>
      <c r="H255" t="s">
        <v>24</v>
      </c>
      <c r="I255" t="s">
        <v>41</v>
      </c>
      <c r="J255" s="3">
        <v>1</v>
      </c>
      <c r="K255">
        <v>0</v>
      </c>
      <c r="L255">
        <f t="shared" si="3"/>
        <v>255</v>
      </c>
    </row>
    <row r="256" spans="1:12" x14ac:dyDescent="0.25">
      <c r="A256">
        <v>15</v>
      </c>
      <c r="B256" t="s">
        <v>73</v>
      </c>
      <c r="C256" s="14">
        <v>45266</v>
      </c>
      <c r="D256" t="s">
        <v>146</v>
      </c>
      <c r="E256">
        <v>4.0999999999999996</v>
      </c>
      <c r="F256" t="s">
        <v>15</v>
      </c>
      <c r="G256">
        <v>1.5</v>
      </c>
      <c r="H256" t="s">
        <v>36</v>
      </c>
      <c r="I256" t="s">
        <v>41</v>
      </c>
      <c r="J256" s="3">
        <v>2</v>
      </c>
      <c r="K256">
        <v>1</v>
      </c>
      <c r="L256">
        <f t="shared" si="3"/>
        <v>256</v>
      </c>
    </row>
    <row r="257" spans="1:12" x14ac:dyDescent="0.25">
      <c r="A257">
        <v>16</v>
      </c>
      <c r="B257" t="s">
        <v>13</v>
      </c>
      <c r="C257" s="14">
        <v>45269</v>
      </c>
      <c r="D257" t="s">
        <v>146</v>
      </c>
      <c r="E257">
        <v>1.1000000000000001</v>
      </c>
      <c r="F257" t="s">
        <v>10</v>
      </c>
      <c r="G257">
        <v>1.5</v>
      </c>
      <c r="H257" t="s">
        <v>26</v>
      </c>
      <c r="I257" t="s">
        <v>41</v>
      </c>
      <c r="J257" s="3">
        <v>0</v>
      </c>
      <c r="K257">
        <v>3</v>
      </c>
      <c r="L257">
        <f t="shared" si="3"/>
        <v>257</v>
      </c>
    </row>
    <row r="258" spans="1:12" x14ac:dyDescent="0.25">
      <c r="A258">
        <v>19</v>
      </c>
      <c r="B258" t="s">
        <v>66</v>
      </c>
      <c r="C258" s="14">
        <v>45286</v>
      </c>
      <c r="D258" t="s">
        <v>146</v>
      </c>
      <c r="E258">
        <v>1.1000000000000001</v>
      </c>
      <c r="F258" t="s">
        <v>57</v>
      </c>
      <c r="G258">
        <v>1.7</v>
      </c>
      <c r="H258" t="s">
        <v>30</v>
      </c>
      <c r="I258" t="s">
        <v>41</v>
      </c>
      <c r="J258" s="3">
        <v>3</v>
      </c>
      <c r="K258">
        <v>2</v>
      </c>
      <c r="L258">
        <f t="shared" ref="L258:L321" si="4">L257+1</f>
        <v>258</v>
      </c>
    </row>
    <row r="259" spans="1:12" x14ac:dyDescent="0.25">
      <c r="A259">
        <v>21</v>
      </c>
      <c r="B259" t="s">
        <v>32</v>
      </c>
      <c r="C259" s="14">
        <v>45305</v>
      </c>
      <c r="D259" t="s">
        <v>146</v>
      </c>
      <c r="E259">
        <v>0.8</v>
      </c>
      <c r="F259" t="s">
        <v>34</v>
      </c>
      <c r="G259">
        <v>1.2</v>
      </c>
      <c r="H259" t="s">
        <v>144</v>
      </c>
      <c r="I259" t="s">
        <v>41</v>
      </c>
      <c r="J259" s="3">
        <v>2</v>
      </c>
      <c r="K259">
        <v>2</v>
      </c>
      <c r="L259">
        <f t="shared" si="4"/>
        <v>259</v>
      </c>
    </row>
    <row r="260" spans="1:12" x14ac:dyDescent="0.25">
      <c r="A260">
        <v>23</v>
      </c>
      <c r="B260" t="s">
        <v>32</v>
      </c>
      <c r="C260" s="14">
        <v>45326</v>
      </c>
      <c r="D260" t="s">
        <v>146</v>
      </c>
      <c r="E260">
        <v>0.7</v>
      </c>
      <c r="F260" t="s">
        <v>55</v>
      </c>
      <c r="G260">
        <v>1.4</v>
      </c>
      <c r="H260" t="s">
        <v>147</v>
      </c>
      <c r="I260" t="s">
        <v>41</v>
      </c>
      <c r="J260" s="3">
        <v>3</v>
      </c>
      <c r="K260">
        <v>0</v>
      </c>
      <c r="L260">
        <f t="shared" si="4"/>
        <v>260</v>
      </c>
    </row>
    <row r="261" spans="1:12" x14ac:dyDescent="0.25">
      <c r="A261">
        <v>26</v>
      </c>
      <c r="B261" t="s">
        <v>13</v>
      </c>
      <c r="C261" s="14">
        <v>45346</v>
      </c>
      <c r="D261" t="s">
        <v>146</v>
      </c>
      <c r="E261">
        <v>1.7</v>
      </c>
      <c r="F261" t="s">
        <v>59</v>
      </c>
      <c r="G261">
        <v>1.2</v>
      </c>
      <c r="H261" t="s">
        <v>19</v>
      </c>
      <c r="I261" t="s">
        <v>41</v>
      </c>
      <c r="J261" s="3">
        <v>1</v>
      </c>
      <c r="K261">
        <v>2</v>
      </c>
      <c r="L261">
        <f t="shared" si="4"/>
        <v>261</v>
      </c>
    </row>
    <row r="262" spans="1:12" x14ac:dyDescent="0.25">
      <c r="A262">
        <v>28</v>
      </c>
      <c r="B262" t="s">
        <v>13</v>
      </c>
      <c r="C262" s="14">
        <v>45360</v>
      </c>
      <c r="D262" t="s">
        <v>146</v>
      </c>
      <c r="E262">
        <v>2.7</v>
      </c>
      <c r="F262" t="s">
        <v>48</v>
      </c>
      <c r="G262">
        <v>1.6</v>
      </c>
      <c r="H262" t="s">
        <v>17</v>
      </c>
      <c r="I262" t="s">
        <v>41</v>
      </c>
      <c r="J262" s="3">
        <v>2</v>
      </c>
      <c r="K262">
        <v>0</v>
      </c>
      <c r="L262">
        <f t="shared" si="4"/>
        <v>262</v>
      </c>
    </row>
    <row r="263" spans="1:12" x14ac:dyDescent="0.25">
      <c r="A263">
        <v>32</v>
      </c>
      <c r="B263" t="s">
        <v>32</v>
      </c>
      <c r="C263" s="14">
        <v>45389</v>
      </c>
      <c r="D263" t="s">
        <v>146</v>
      </c>
      <c r="E263">
        <v>0.7</v>
      </c>
      <c r="F263" t="s">
        <v>34</v>
      </c>
      <c r="G263">
        <v>3.6</v>
      </c>
      <c r="H263" t="s">
        <v>37</v>
      </c>
      <c r="I263" t="s">
        <v>41</v>
      </c>
      <c r="J263" s="3">
        <v>2</v>
      </c>
      <c r="K263">
        <v>2</v>
      </c>
      <c r="L263">
        <f t="shared" si="4"/>
        <v>263</v>
      </c>
    </row>
    <row r="264" spans="1:12" x14ac:dyDescent="0.25">
      <c r="A264">
        <v>29</v>
      </c>
      <c r="B264" t="s">
        <v>73</v>
      </c>
      <c r="C264" s="14">
        <v>45406</v>
      </c>
      <c r="D264" t="s">
        <v>146</v>
      </c>
      <c r="E264">
        <v>2.9</v>
      </c>
      <c r="F264" t="s">
        <v>75</v>
      </c>
      <c r="G264">
        <v>0.8</v>
      </c>
      <c r="H264" t="s">
        <v>151</v>
      </c>
      <c r="I264" t="s">
        <v>41</v>
      </c>
      <c r="J264" s="3">
        <v>4</v>
      </c>
      <c r="K264">
        <v>2</v>
      </c>
      <c r="L264">
        <f t="shared" si="4"/>
        <v>264</v>
      </c>
    </row>
    <row r="265" spans="1:12" x14ac:dyDescent="0.25">
      <c r="A265">
        <v>35</v>
      </c>
      <c r="B265" t="s">
        <v>13</v>
      </c>
      <c r="C265" s="14">
        <v>45409</v>
      </c>
      <c r="D265" t="s">
        <v>146</v>
      </c>
      <c r="E265">
        <v>2.7</v>
      </c>
      <c r="F265" t="s">
        <v>27</v>
      </c>
      <c r="G265">
        <v>2.1</v>
      </c>
      <c r="H265" t="s">
        <v>9</v>
      </c>
      <c r="I265" t="s">
        <v>41</v>
      </c>
      <c r="J265" s="3">
        <v>1</v>
      </c>
      <c r="K265">
        <v>1</v>
      </c>
      <c r="L265">
        <f t="shared" si="4"/>
        <v>265</v>
      </c>
    </row>
    <row r="266" spans="1:12" x14ac:dyDescent="0.25">
      <c r="A266">
        <v>37</v>
      </c>
      <c r="B266" t="s">
        <v>32</v>
      </c>
      <c r="C266" s="14">
        <v>45424</v>
      </c>
      <c r="D266" t="s">
        <v>146</v>
      </c>
      <c r="E266">
        <v>0.5</v>
      </c>
      <c r="F266" t="s">
        <v>18</v>
      </c>
      <c r="G266">
        <v>1.5</v>
      </c>
      <c r="H266" t="s">
        <v>14</v>
      </c>
      <c r="I266" t="s">
        <v>41</v>
      </c>
      <c r="J266" s="3">
        <v>0</v>
      </c>
      <c r="K266">
        <v>1</v>
      </c>
      <c r="L266">
        <f t="shared" si="4"/>
        <v>266</v>
      </c>
    </row>
    <row r="267" spans="1:12" x14ac:dyDescent="0.25">
      <c r="A267">
        <v>34</v>
      </c>
      <c r="B267" t="s">
        <v>73</v>
      </c>
      <c r="C267" s="14">
        <v>45427</v>
      </c>
      <c r="D267" t="s">
        <v>146</v>
      </c>
      <c r="E267">
        <v>1.4</v>
      </c>
      <c r="F267" t="s">
        <v>57</v>
      </c>
      <c r="G267">
        <v>2.2999999999999998</v>
      </c>
      <c r="H267" t="s">
        <v>145</v>
      </c>
      <c r="I267" t="s">
        <v>41</v>
      </c>
      <c r="J267" s="3">
        <v>3</v>
      </c>
      <c r="K267">
        <v>2</v>
      </c>
      <c r="L267">
        <f t="shared" si="4"/>
        <v>267</v>
      </c>
    </row>
    <row r="268" spans="1:12" x14ac:dyDescent="0.25">
      <c r="A268">
        <v>1</v>
      </c>
      <c r="B268" t="s">
        <v>13</v>
      </c>
      <c r="C268" s="14">
        <v>45150</v>
      </c>
      <c r="D268" t="s">
        <v>145</v>
      </c>
      <c r="E268">
        <v>3.3</v>
      </c>
      <c r="F268" t="s">
        <v>29</v>
      </c>
      <c r="G268">
        <v>1.8</v>
      </c>
      <c r="H268" t="s">
        <v>30</v>
      </c>
      <c r="I268" t="s">
        <v>31</v>
      </c>
      <c r="J268" s="3">
        <v>5</v>
      </c>
      <c r="K268">
        <v>1</v>
      </c>
      <c r="L268">
        <f t="shared" si="4"/>
        <v>268</v>
      </c>
    </row>
    <row r="269" spans="1:12" x14ac:dyDescent="0.25">
      <c r="A269">
        <v>3</v>
      </c>
      <c r="B269" t="s">
        <v>32</v>
      </c>
      <c r="C269" s="14">
        <v>45165</v>
      </c>
      <c r="D269" t="s">
        <v>145</v>
      </c>
      <c r="E269">
        <v>2</v>
      </c>
      <c r="F269" t="s">
        <v>59</v>
      </c>
      <c r="G269">
        <v>0.9</v>
      </c>
      <c r="H269" t="s">
        <v>37</v>
      </c>
      <c r="I269" t="s">
        <v>31</v>
      </c>
      <c r="J269" s="3">
        <v>1</v>
      </c>
      <c r="K269">
        <v>2</v>
      </c>
      <c r="L269">
        <f t="shared" si="4"/>
        <v>269</v>
      </c>
    </row>
    <row r="270" spans="1:12" x14ac:dyDescent="0.25">
      <c r="A270">
        <v>5</v>
      </c>
      <c r="B270" t="s">
        <v>13</v>
      </c>
      <c r="C270" s="14">
        <v>45185</v>
      </c>
      <c r="D270" t="s">
        <v>145</v>
      </c>
      <c r="E270">
        <v>1.4</v>
      </c>
      <c r="F270" t="s">
        <v>40</v>
      </c>
      <c r="G270">
        <v>0.5</v>
      </c>
      <c r="H270" t="s">
        <v>33</v>
      </c>
      <c r="I270" t="s">
        <v>31</v>
      </c>
      <c r="J270" s="3">
        <v>1</v>
      </c>
      <c r="K270">
        <v>0</v>
      </c>
      <c r="L270">
        <f t="shared" si="4"/>
        <v>270</v>
      </c>
    </row>
    <row r="271" spans="1:12" x14ac:dyDescent="0.25">
      <c r="A271">
        <v>7</v>
      </c>
      <c r="B271" t="s">
        <v>13</v>
      </c>
      <c r="C271" s="14">
        <v>45199</v>
      </c>
      <c r="D271" t="s">
        <v>145</v>
      </c>
      <c r="E271">
        <v>3.1</v>
      </c>
      <c r="F271" t="s">
        <v>48</v>
      </c>
      <c r="G271">
        <v>0.6</v>
      </c>
      <c r="H271" t="s">
        <v>9</v>
      </c>
      <c r="I271" t="s">
        <v>31</v>
      </c>
      <c r="J271" s="3">
        <v>2</v>
      </c>
      <c r="K271">
        <v>0</v>
      </c>
      <c r="L271">
        <f t="shared" si="4"/>
        <v>271</v>
      </c>
    </row>
    <row r="272" spans="1:12" x14ac:dyDescent="0.25">
      <c r="A272">
        <v>9</v>
      </c>
      <c r="B272" t="s">
        <v>13</v>
      </c>
      <c r="C272" s="14">
        <v>45220</v>
      </c>
      <c r="D272" t="s">
        <v>145</v>
      </c>
      <c r="E272">
        <v>2.4</v>
      </c>
      <c r="F272" t="s">
        <v>51</v>
      </c>
      <c r="G272">
        <v>1.2</v>
      </c>
      <c r="H272" t="s">
        <v>21</v>
      </c>
      <c r="I272" t="s">
        <v>31</v>
      </c>
      <c r="J272" s="3">
        <v>4</v>
      </c>
      <c r="K272">
        <v>0</v>
      </c>
      <c r="L272">
        <f t="shared" si="4"/>
        <v>272</v>
      </c>
    </row>
    <row r="273" spans="1:12" x14ac:dyDescent="0.25">
      <c r="A273">
        <v>11</v>
      </c>
      <c r="B273" t="s">
        <v>13</v>
      </c>
      <c r="C273" s="14">
        <v>45234</v>
      </c>
      <c r="D273" t="s">
        <v>145</v>
      </c>
      <c r="E273">
        <v>1</v>
      </c>
      <c r="F273" t="s">
        <v>40</v>
      </c>
      <c r="G273">
        <v>0.6</v>
      </c>
      <c r="H273" t="s">
        <v>14</v>
      </c>
      <c r="I273" t="s">
        <v>31</v>
      </c>
      <c r="J273" s="3">
        <v>1</v>
      </c>
      <c r="K273">
        <v>0</v>
      </c>
      <c r="L273">
        <f t="shared" si="4"/>
        <v>273</v>
      </c>
    </row>
    <row r="274" spans="1:12" x14ac:dyDescent="0.25">
      <c r="A274">
        <v>13</v>
      </c>
      <c r="B274" t="s">
        <v>13</v>
      </c>
      <c r="C274" s="14">
        <v>45255</v>
      </c>
      <c r="D274" t="s">
        <v>145</v>
      </c>
      <c r="E274">
        <v>2.4</v>
      </c>
      <c r="F274" t="s">
        <v>23</v>
      </c>
      <c r="G274">
        <v>0.5</v>
      </c>
      <c r="H274" t="s">
        <v>36</v>
      </c>
      <c r="I274" t="s">
        <v>31</v>
      </c>
      <c r="J274" s="3">
        <v>4</v>
      </c>
      <c r="K274">
        <v>1</v>
      </c>
      <c r="L274">
        <f t="shared" si="4"/>
        <v>274</v>
      </c>
    </row>
    <row r="275" spans="1:12" x14ac:dyDescent="0.25">
      <c r="A275">
        <v>14</v>
      </c>
      <c r="B275" t="s">
        <v>13</v>
      </c>
      <c r="C275" s="14">
        <v>45262</v>
      </c>
      <c r="D275" t="s">
        <v>145</v>
      </c>
      <c r="E275">
        <v>2.4</v>
      </c>
      <c r="F275" t="s">
        <v>40</v>
      </c>
      <c r="G275">
        <v>0.5</v>
      </c>
      <c r="H275" t="s">
        <v>146</v>
      </c>
      <c r="I275" t="s">
        <v>31</v>
      </c>
      <c r="J275" s="3">
        <v>1</v>
      </c>
      <c r="K275">
        <v>0</v>
      </c>
      <c r="L275">
        <f t="shared" si="4"/>
        <v>275</v>
      </c>
    </row>
    <row r="276" spans="1:12" x14ac:dyDescent="0.25">
      <c r="A276">
        <v>17</v>
      </c>
      <c r="B276" t="s">
        <v>13</v>
      </c>
      <c r="C276" s="14">
        <v>45276</v>
      </c>
      <c r="D276" t="s">
        <v>145</v>
      </c>
      <c r="E276">
        <v>3.5</v>
      </c>
      <c r="F276" t="s">
        <v>55</v>
      </c>
      <c r="G276">
        <v>0.3</v>
      </c>
      <c r="H276" t="s">
        <v>19</v>
      </c>
      <c r="I276" t="s">
        <v>31</v>
      </c>
      <c r="J276" s="3">
        <v>3</v>
      </c>
      <c r="K276">
        <v>0</v>
      </c>
      <c r="L276">
        <f t="shared" si="4"/>
        <v>276</v>
      </c>
    </row>
    <row r="277" spans="1:12" x14ac:dyDescent="0.25">
      <c r="A277">
        <v>19</v>
      </c>
      <c r="B277" t="s">
        <v>66</v>
      </c>
      <c r="C277" s="14">
        <v>45286</v>
      </c>
      <c r="D277" t="s">
        <v>145</v>
      </c>
      <c r="E277">
        <v>2.4</v>
      </c>
      <c r="F277" t="s">
        <v>58</v>
      </c>
      <c r="G277">
        <v>3.5</v>
      </c>
      <c r="H277" t="s">
        <v>150</v>
      </c>
      <c r="I277" t="s">
        <v>31</v>
      </c>
      <c r="J277" s="3">
        <v>1</v>
      </c>
      <c r="K277">
        <v>3</v>
      </c>
      <c r="L277">
        <f t="shared" si="4"/>
        <v>277</v>
      </c>
    </row>
    <row r="278" spans="1:12" x14ac:dyDescent="0.25">
      <c r="A278">
        <v>21</v>
      </c>
      <c r="B278" t="s">
        <v>13</v>
      </c>
      <c r="C278" s="14">
        <v>45304</v>
      </c>
      <c r="D278" t="s">
        <v>145</v>
      </c>
      <c r="E278">
        <v>1.3</v>
      </c>
      <c r="F278" t="s">
        <v>68</v>
      </c>
      <c r="G278">
        <v>3</v>
      </c>
      <c r="H278" t="s">
        <v>11</v>
      </c>
      <c r="I278" t="s">
        <v>31</v>
      </c>
      <c r="J278" s="3">
        <v>2</v>
      </c>
      <c r="K278">
        <v>3</v>
      </c>
      <c r="L278">
        <f t="shared" si="4"/>
        <v>278</v>
      </c>
    </row>
    <row r="279" spans="1:12" x14ac:dyDescent="0.25">
      <c r="A279">
        <v>23</v>
      </c>
      <c r="B279" t="s">
        <v>13</v>
      </c>
      <c r="C279" s="14">
        <v>45325</v>
      </c>
      <c r="D279" t="s">
        <v>145</v>
      </c>
      <c r="E279">
        <v>2.2999999999999998</v>
      </c>
      <c r="F279" t="s">
        <v>69</v>
      </c>
      <c r="G279">
        <v>2.4</v>
      </c>
      <c r="H279" t="s">
        <v>24</v>
      </c>
      <c r="I279" t="s">
        <v>31</v>
      </c>
      <c r="J279" s="3">
        <v>4</v>
      </c>
      <c r="K279">
        <v>4</v>
      </c>
      <c r="L279">
        <f t="shared" si="4"/>
        <v>279</v>
      </c>
    </row>
    <row r="280" spans="1:12" x14ac:dyDescent="0.25">
      <c r="A280">
        <v>25</v>
      </c>
      <c r="B280" t="s">
        <v>13</v>
      </c>
      <c r="C280" s="14">
        <v>45339</v>
      </c>
      <c r="D280" t="s">
        <v>145</v>
      </c>
      <c r="E280">
        <v>2.2000000000000002</v>
      </c>
      <c r="F280" t="s">
        <v>34</v>
      </c>
      <c r="G280">
        <v>2.2000000000000002</v>
      </c>
      <c r="H280" t="s">
        <v>26</v>
      </c>
      <c r="I280" t="s">
        <v>31</v>
      </c>
      <c r="J280" s="3">
        <v>2</v>
      </c>
      <c r="K280">
        <v>2</v>
      </c>
      <c r="L280">
        <f t="shared" si="4"/>
        <v>280</v>
      </c>
    </row>
    <row r="281" spans="1:12" x14ac:dyDescent="0.25">
      <c r="A281">
        <v>27</v>
      </c>
      <c r="B281" t="s">
        <v>13</v>
      </c>
      <c r="C281" s="14">
        <v>45353</v>
      </c>
      <c r="D281" t="s">
        <v>145</v>
      </c>
      <c r="E281">
        <v>2.1</v>
      </c>
      <c r="F281" t="s">
        <v>55</v>
      </c>
      <c r="G281">
        <v>0.8</v>
      </c>
      <c r="H281" t="s">
        <v>149</v>
      </c>
      <c r="I281" t="s">
        <v>31</v>
      </c>
      <c r="J281" s="3">
        <v>3</v>
      </c>
      <c r="K281">
        <v>0</v>
      </c>
      <c r="L281">
        <f t="shared" si="4"/>
        <v>281</v>
      </c>
    </row>
    <row r="282" spans="1:12" x14ac:dyDescent="0.25">
      <c r="A282">
        <v>30</v>
      </c>
      <c r="B282" t="s">
        <v>13</v>
      </c>
      <c r="C282" s="14">
        <v>45381</v>
      </c>
      <c r="D282" t="s">
        <v>145</v>
      </c>
      <c r="E282">
        <v>4.0999999999999996</v>
      </c>
      <c r="F282" t="s">
        <v>70</v>
      </c>
      <c r="G282">
        <v>1.4</v>
      </c>
      <c r="H282" t="s">
        <v>147</v>
      </c>
      <c r="I282" t="s">
        <v>31</v>
      </c>
      <c r="J282" s="3">
        <v>4</v>
      </c>
      <c r="K282">
        <v>3</v>
      </c>
      <c r="L282">
        <f t="shared" si="4"/>
        <v>282</v>
      </c>
    </row>
    <row r="283" spans="1:12" x14ac:dyDescent="0.25">
      <c r="A283">
        <v>31</v>
      </c>
      <c r="B283" t="s">
        <v>66</v>
      </c>
      <c r="C283" s="14">
        <v>45384</v>
      </c>
      <c r="D283" t="s">
        <v>145</v>
      </c>
      <c r="E283">
        <v>2.4</v>
      </c>
      <c r="F283" t="s">
        <v>27</v>
      </c>
      <c r="G283">
        <v>1.4</v>
      </c>
      <c r="H283" t="s">
        <v>17</v>
      </c>
      <c r="I283" t="s">
        <v>31</v>
      </c>
      <c r="J283" s="3">
        <v>1</v>
      </c>
      <c r="K283">
        <v>1</v>
      </c>
      <c r="L283">
        <f t="shared" si="4"/>
        <v>283</v>
      </c>
    </row>
    <row r="284" spans="1:12" x14ac:dyDescent="0.25">
      <c r="A284">
        <v>33</v>
      </c>
      <c r="B284" t="s">
        <v>13</v>
      </c>
      <c r="C284" s="14">
        <v>45395</v>
      </c>
      <c r="D284" t="s">
        <v>145</v>
      </c>
      <c r="E284">
        <v>2.8</v>
      </c>
      <c r="F284" t="s">
        <v>51</v>
      </c>
      <c r="G284">
        <v>0.8</v>
      </c>
      <c r="H284" t="s">
        <v>144</v>
      </c>
      <c r="I284" t="s">
        <v>31</v>
      </c>
      <c r="J284" s="3">
        <v>4</v>
      </c>
      <c r="K284">
        <v>0</v>
      </c>
      <c r="L284">
        <f t="shared" si="4"/>
        <v>284</v>
      </c>
    </row>
    <row r="285" spans="1:12" x14ac:dyDescent="0.25">
      <c r="A285">
        <v>35</v>
      </c>
      <c r="B285" t="s">
        <v>13</v>
      </c>
      <c r="C285" s="14">
        <v>45409</v>
      </c>
      <c r="D285" t="s">
        <v>145</v>
      </c>
      <c r="E285">
        <v>3.1</v>
      </c>
      <c r="F285" t="s">
        <v>29</v>
      </c>
      <c r="G285">
        <v>1.5</v>
      </c>
      <c r="H285" t="s">
        <v>151</v>
      </c>
      <c r="I285" t="s">
        <v>31</v>
      </c>
      <c r="J285" s="3">
        <v>5</v>
      </c>
      <c r="K285">
        <v>1</v>
      </c>
      <c r="L285">
        <f t="shared" si="4"/>
        <v>285</v>
      </c>
    </row>
    <row r="286" spans="1:12" x14ac:dyDescent="0.25">
      <c r="A286">
        <v>37</v>
      </c>
      <c r="B286" t="s">
        <v>13</v>
      </c>
      <c r="C286" s="14">
        <v>45423</v>
      </c>
      <c r="D286" t="s">
        <v>145</v>
      </c>
      <c r="E286">
        <v>2.2000000000000002</v>
      </c>
      <c r="F286" t="s">
        <v>27</v>
      </c>
      <c r="G286">
        <v>1.4</v>
      </c>
      <c r="H286" t="s">
        <v>148</v>
      </c>
      <c r="I286" t="s">
        <v>31</v>
      </c>
      <c r="J286" s="3">
        <v>1</v>
      </c>
      <c r="K286">
        <v>1</v>
      </c>
      <c r="L286">
        <f t="shared" si="4"/>
        <v>286</v>
      </c>
    </row>
    <row r="287" spans="1:12" x14ac:dyDescent="0.25">
      <c r="A287">
        <v>2</v>
      </c>
      <c r="B287" t="s">
        <v>8</v>
      </c>
      <c r="C287" s="14">
        <v>45156</v>
      </c>
      <c r="D287" t="s">
        <v>150</v>
      </c>
      <c r="E287">
        <v>1.4</v>
      </c>
      <c r="F287" t="s">
        <v>15</v>
      </c>
      <c r="G287">
        <v>0.5</v>
      </c>
      <c r="H287" t="s">
        <v>151</v>
      </c>
      <c r="I287" t="s">
        <v>42</v>
      </c>
      <c r="J287" s="3">
        <v>2</v>
      </c>
      <c r="K287">
        <v>1</v>
      </c>
      <c r="L287">
        <f t="shared" si="4"/>
        <v>287</v>
      </c>
    </row>
    <row r="288" spans="1:12" x14ac:dyDescent="0.25">
      <c r="A288">
        <v>5</v>
      </c>
      <c r="B288" t="s">
        <v>39</v>
      </c>
      <c r="C288" s="14">
        <v>45187</v>
      </c>
      <c r="D288" t="s">
        <v>150</v>
      </c>
      <c r="E288">
        <v>0.7</v>
      </c>
      <c r="F288" t="s">
        <v>27</v>
      </c>
      <c r="G288">
        <v>0.5</v>
      </c>
      <c r="H288" t="s">
        <v>9</v>
      </c>
      <c r="I288" t="s">
        <v>42</v>
      </c>
      <c r="J288" s="3">
        <v>1</v>
      </c>
      <c r="K288">
        <v>1</v>
      </c>
      <c r="L288">
        <f t="shared" si="4"/>
        <v>288</v>
      </c>
    </row>
    <row r="289" spans="1:12" x14ac:dyDescent="0.25">
      <c r="A289">
        <v>7</v>
      </c>
      <c r="B289" t="s">
        <v>32</v>
      </c>
      <c r="C289" s="14">
        <v>45200</v>
      </c>
      <c r="D289" t="s">
        <v>150</v>
      </c>
      <c r="E289">
        <v>0.5</v>
      </c>
      <c r="F289" t="s">
        <v>27</v>
      </c>
      <c r="G289">
        <v>1.6</v>
      </c>
      <c r="H289" t="s">
        <v>33</v>
      </c>
      <c r="I289" t="s">
        <v>42</v>
      </c>
      <c r="J289" s="3">
        <v>1</v>
      </c>
      <c r="K289">
        <v>1</v>
      </c>
      <c r="L289">
        <f t="shared" si="4"/>
        <v>289</v>
      </c>
    </row>
    <row r="290" spans="1:12" x14ac:dyDescent="0.25">
      <c r="A290">
        <v>9</v>
      </c>
      <c r="B290" t="s">
        <v>13</v>
      </c>
      <c r="C290" s="14">
        <v>45220</v>
      </c>
      <c r="D290" t="s">
        <v>150</v>
      </c>
      <c r="E290">
        <v>2.9</v>
      </c>
      <c r="F290" t="s">
        <v>34</v>
      </c>
      <c r="G290">
        <v>1.7</v>
      </c>
      <c r="H290" t="s">
        <v>24</v>
      </c>
      <c r="I290" t="s">
        <v>42</v>
      </c>
      <c r="J290" s="3">
        <v>2</v>
      </c>
      <c r="K290">
        <v>2</v>
      </c>
      <c r="L290">
        <f t="shared" si="4"/>
        <v>290</v>
      </c>
    </row>
    <row r="291" spans="1:12" x14ac:dyDescent="0.25">
      <c r="A291">
        <v>11</v>
      </c>
      <c r="B291" t="s">
        <v>32</v>
      </c>
      <c r="C291" s="14">
        <v>45235</v>
      </c>
      <c r="D291" t="s">
        <v>150</v>
      </c>
      <c r="E291">
        <v>0.4</v>
      </c>
      <c r="F291" t="s">
        <v>48</v>
      </c>
      <c r="G291">
        <v>1.2</v>
      </c>
      <c r="H291" t="s">
        <v>30</v>
      </c>
      <c r="I291" t="s">
        <v>42</v>
      </c>
      <c r="J291" s="3">
        <v>2</v>
      </c>
      <c r="K291">
        <v>0</v>
      </c>
      <c r="L291">
        <f t="shared" si="4"/>
        <v>291</v>
      </c>
    </row>
    <row r="292" spans="1:12" x14ac:dyDescent="0.25">
      <c r="A292">
        <v>13</v>
      </c>
      <c r="B292" t="s">
        <v>13</v>
      </c>
      <c r="C292" s="14">
        <v>45255</v>
      </c>
      <c r="D292" t="s">
        <v>150</v>
      </c>
      <c r="E292">
        <v>1.9</v>
      </c>
      <c r="F292" t="s">
        <v>68</v>
      </c>
      <c r="G292">
        <v>1.3</v>
      </c>
      <c r="H292" t="s">
        <v>148</v>
      </c>
      <c r="I292" t="s">
        <v>42</v>
      </c>
      <c r="J292" s="3">
        <v>2</v>
      </c>
      <c r="K292">
        <v>3</v>
      </c>
      <c r="L292">
        <f t="shared" si="4"/>
        <v>292</v>
      </c>
    </row>
    <row r="293" spans="1:12" x14ac:dyDescent="0.25">
      <c r="A293">
        <v>14</v>
      </c>
      <c r="B293" t="s">
        <v>13</v>
      </c>
      <c r="C293" s="14">
        <v>45262</v>
      </c>
      <c r="D293" t="s">
        <v>150</v>
      </c>
      <c r="E293">
        <v>0.7</v>
      </c>
      <c r="F293" t="s">
        <v>18</v>
      </c>
      <c r="G293">
        <v>0.7</v>
      </c>
      <c r="H293" t="s">
        <v>17</v>
      </c>
      <c r="I293" t="s">
        <v>42</v>
      </c>
      <c r="J293" s="3">
        <v>0</v>
      </c>
      <c r="K293">
        <v>1</v>
      </c>
      <c r="L293">
        <f t="shared" si="4"/>
        <v>293</v>
      </c>
    </row>
    <row r="294" spans="1:12" x14ac:dyDescent="0.25">
      <c r="A294">
        <v>17</v>
      </c>
      <c r="B294" t="s">
        <v>8</v>
      </c>
      <c r="C294" s="14">
        <v>45275</v>
      </c>
      <c r="D294" t="s">
        <v>150</v>
      </c>
      <c r="E294">
        <v>1.3</v>
      </c>
      <c r="F294" t="s">
        <v>56</v>
      </c>
      <c r="G294">
        <v>1.5</v>
      </c>
      <c r="H294" t="s">
        <v>144</v>
      </c>
      <c r="I294" t="s">
        <v>42</v>
      </c>
      <c r="J294" s="3">
        <v>0</v>
      </c>
      <c r="K294">
        <v>2</v>
      </c>
      <c r="L294">
        <f t="shared" si="4"/>
        <v>294</v>
      </c>
    </row>
    <row r="295" spans="1:12" x14ac:dyDescent="0.25">
      <c r="A295">
        <v>18</v>
      </c>
      <c r="B295" t="s">
        <v>13</v>
      </c>
      <c r="C295" s="14">
        <v>45283</v>
      </c>
      <c r="D295" t="s">
        <v>150</v>
      </c>
      <c r="E295">
        <v>1</v>
      </c>
      <c r="F295" t="s">
        <v>68</v>
      </c>
      <c r="G295">
        <v>1.6</v>
      </c>
      <c r="H295" t="s">
        <v>26</v>
      </c>
      <c r="I295" t="s">
        <v>42</v>
      </c>
      <c r="J295" s="3">
        <v>2</v>
      </c>
      <c r="K295">
        <v>3</v>
      </c>
      <c r="L295">
        <f t="shared" si="4"/>
        <v>295</v>
      </c>
    </row>
    <row r="296" spans="1:12" x14ac:dyDescent="0.25">
      <c r="A296">
        <v>20</v>
      </c>
      <c r="B296" t="s">
        <v>13</v>
      </c>
      <c r="C296" s="14">
        <v>45290</v>
      </c>
      <c r="D296" t="s">
        <v>150</v>
      </c>
      <c r="E296">
        <v>0.7</v>
      </c>
      <c r="F296" t="s">
        <v>15</v>
      </c>
      <c r="G296">
        <v>0.8</v>
      </c>
      <c r="H296" t="s">
        <v>146</v>
      </c>
      <c r="I296" t="s">
        <v>42</v>
      </c>
      <c r="J296" s="3">
        <v>2</v>
      </c>
      <c r="K296">
        <v>1</v>
      </c>
      <c r="L296">
        <f t="shared" si="4"/>
        <v>296</v>
      </c>
    </row>
    <row r="297" spans="1:12" x14ac:dyDescent="0.25">
      <c r="A297">
        <v>22</v>
      </c>
      <c r="B297" t="s">
        <v>66</v>
      </c>
      <c r="C297" s="14">
        <v>45321</v>
      </c>
      <c r="D297" t="s">
        <v>150</v>
      </c>
      <c r="E297">
        <v>0.5</v>
      </c>
      <c r="F297" t="s">
        <v>59</v>
      </c>
      <c r="G297">
        <v>1.2</v>
      </c>
      <c r="H297" t="s">
        <v>14</v>
      </c>
      <c r="I297" t="s">
        <v>42</v>
      </c>
      <c r="J297" s="3">
        <v>1</v>
      </c>
      <c r="K297">
        <v>2</v>
      </c>
      <c r="L297">
        <f t="shared" si="4"/>
        <v>297</v>
      </c>
    </row>
    <row r="298" spans="1:12" x14ac:dyDescent="0.25">
      <c r="A298">
        <v>24</v>
      </c>
      <c r="B298" t="s">
        <v>13</v>
      </c>
      <c r="C298" s="14">
        <v>45332</v>
      </c>
      <c r="D298" t="s">
        <v>150</v>
      </c>
      <c r="E298">
        <v>1.5</v>
      </c>
      <c r="F298" t="s">
        <v>68</v>
      </c>
      <c r="G298">
        <v>0.5</v>
      </c>
      <c r="H298" t="s">
        <v>145</v>
      </c>
      <c r="I298" t="s">
        <v>42</v>
      </c>
      <c r="J298" s="3">
        <v>2</v>
      </c>
      <c r="K298">
        <v>3</v>
      </c>
      <c r="L298">
        <f t="shared" si="4"/>
        <v>298</v>
      </c>
    </row>
    <row r="299" spans="1:12" x14ac:dyDescent="0.25">
      <c r="A299">
        <v>25</v>
      </c>
      <c r="B299" t="s">
        <v>13</v>
      </c>
      <c r="C299" s="14">
        <v>45339</v>
      </c>
      <c r="D299" t="s">
        <v>150</v>
      </c>
      <c r="E299">
        <v>2.8</v>
      </c>
      <c r="F299" t="s">
        <v>48</v>
      </c>
      <c r="G299">
        <v>0.5</v>
      </c>
      <c r="H299" t="s">
        <v>147</v>
      </c>
      <c r="I299" t="s">
        <v>42</v>
      </c>
      <c r="J299" s="3">
        <v>2</v>
      </c>
      <c r="K299">
        <v>0</v>
      </c>
      <c r="L299">
        <f t="shared" si="4"/>
        <v>299</v>
      </c>
    </row>
    <row r="300" spans="1:12" x14ac:dyDescent="0.25">
      <c r="A300">
        <v>27</v>
      </c>
      <c r="B300" t="s">
        <v>13</v>
      </c>
      <c r="C300" s="14">
        <v>45353</v>
      </c>
      <c r="D300" t="s">
        <v>150</v>
      </c>
      <c r="E300">
        <v>1</v>
      </c>
      <c r="F300" t="s">
        <v>18</v>
      </c>
      <c r="G300">
        <v>2</v>
      </c>
      <c r="H300" t="s">
        <v>37</v>
      </c>
      <c r="I300" t="s">
        <v>42</v>
      </c>
      <c r="J300" s="3">
        <v>0</v>
      </c>
      <c r="K300">
        <v>1</v>
      </c>
      <c r="L300">
        <f t="shared" si="4"/>
        <v>300</v>
      </c>
    </row>
    <row r="301" spans="1:12" x14ac:dyDescent="0.25">
      <c r="A301">
        <v>30</v>
      </c>
      <c r="B301" t="s">
        <v>13</v>
      </c>
      <c r="C301" s="14">
        <v>45381</v>
      </c>
      <c r="D301" t="s">
        <v>150</v>
      </c>
      <c r="E301">
        <v>0.9</v>
      </c>
      <c r="F301" t="s">
        <v>27</v>
      </c>
      <c r="G301">
        <v>1.2</v>
      </c>
      <c r="H301" t="s">
        <v>21</v>
      </c>
      <c r="I301" t="s">
        <v>42</v>
      </c>
      <c r="J301" s="3">
        <v>1</v>
      </c>
      <c r="K301">
        <v>1</v>
      </c>
      <c r="L301">
        <f t="shared" si="4"/>
        <v>301</v>
      </c>
    </row>
    <row r="302" spans="1:12" x14ac:dyDescent="0.25">
      <c r="A302">
        <v>31</v>
      </c>
      <c r="B302" t="s">
        <v>66</v>
      </c>
      <c r="C302" s="14">
        <v>45384</v>
      </c>
      <c r="D302" t="s">
        <v>150</v>
      </c>
      <c r="E302">
        <v>1.5</v>
      </c>
      <c r="F302" t="s">
        <v>44</v>
      </c>
      <c r="G302">
        <v>1.5</v>
      </c>
      <c r="H302" t="s">
        <v>19</v>
      </c>
      <c r="I302" t="s">
        <v>42</v>
      </c>
      <c r="J302" s="3">
        <v>3</v>
      </c>
      <c r="K302">
        <v>1</v>
      </c>
      <c r="L302">
        <f t="shared" si="4"/>
        <v>302</v>
      </c>
    </row>
    <row r="303" spans="1:12" x14ac:dyDescent="0.25">
      <c r="A303">
        <v>33</v>
      </c>
      <c r="B303" t="s">
        <v>13</v>
      </c>
      <c r="C303" s="14">
        <v>45395</v>
      </c>
      <c r="D303" t="s">
        <v>150</v>
      </c>
      <c r="E303">
        <v>1.9</v>
      </c>
      <c r="F303" t="s">
        <v>34</v>
      </c>
      <c r="G303">
        <v>1</v>
      </c>
      <c r="H303" t="s">
        <v>149</v>
      </c>
      <c r="I303" t="s">
        <v>42</v>
      </c>
      <c r="J303" s="3">
        <v>2</v>
      </c>
      <c r="K303">
        <v>2</v>
      </c>
      <c r="L303">
        <f t="shared" si="4"/>
        <v>303</v>
      </c>
    </row>
    <row r="304" spans="1:12" x14ac:dyDescent="0.25">
      <c r="A304">
        <v>35</v>
      </c>
      <c r="B304" t="s">
        <v>32</v>
      </c>
      <c r="C304" s="14">
        <v>45410</v>
      </c>
      <c r="D304" t="s">
        <v>150</v>
      </c>
      <c r="E304">
        <v>1.9</v>
      </c>
      <c r="F304" t="s">
        <v>56</v>
      </c>
      <c r="G304">
        <v>0.9</v>
      </c>
      <c r="H304" t="s">
        <v>11</v>
      </c>
      <c r="I304" t="s">
        <v>42</v>
      </c>
      <c r="J304" s="3">
        <v>0</v>
      </c>
      <c r="K304">
        <v>2</v>
      </c>
      <c r="L304">
        <f t="shared" si="4"/>
        <v>304</v>
      </c>
    </row>
    <row r="305" spans="1:12" x14ac:dyDescent="0.25">
      <c r="A305">
        <v>37</v>
      </c>
      <c r="B305" t="s">
        <v>13</v>
      </c>
      <c r="C305" s="14">
        <v>45423</v>
      </c>
      <c r="D305" t="s">
        <v>150</v>
      </c>
      <c r="E305">
        <v>1.5</v>
      </c>
      <c r="F305" t="s">
        <v>68</v>
      </c>
      <c r="G305">
        <v>1.6</v>
      </c>
      <c r="H305" t="s">
        <v>36</v>
      </c>
      <c r="I305" t="s">
        <v>42</v>
      </c>
      <c r="J305" s="3">
        <v>2</v>
      </c>
      <c r="K305">
        <v>3</v>
      </c>
      <c r="L305">
        <f t="shared" si="4"/>
        <v>305</v>
      </c>
    </row>
    <row r="306" spans="1:12" x14ac:dyDescent="0.25">
      <c r="A306">
        <v>1</v>
      </c>
      <c r="B306" t="s">
        <v>13</v>
      </c>
      <c r="C306" s="14">
        <v>45150</v>
      </c>
      <c r="D306" t="s">
        <v>151</v>
      </c>
      <c r="E306">
        <v>0.5</v>
      </c>
      <c r="F306" t="s">
        <v>18</v>
      </c>
      <c r="G306">
        <v>1.9</v>
      </c>
      <c r="H306" t="s">
        <v>21</v>
      </c>
      <c r="I306" t="s">
        <v>22</v>
      </c>
      <c r="J306" s="3">
        <v>0</v>
      </c>
      <c r="K306">
        <v>1</v>
      </c>
      <c r="L306">
        <f t="shared" si="4"/>
        <v>306</v>
      </c>
    </row>
    <row r="307" spans="1:12" x14ac:dyDescent="0.25">
      <c r="A307">
        <v>3</v>
      </c>
      <c r="B307" t="s">
        <v>32</v>
      </c>
      <c r="C307" s="14">
        <v>45165</v>
      </c>
      <c r="D307" t="s">
        <v>151</v>
      </c>
      <c r="E307">
        <v>0.7</v>
      </c>
      <c r="F307" t="s">
        <v>59</v>
      </c>
      <c r="G307">
        <v>3.5</v>
      </c>
      <c r="H307" t="s">
        <v>11</v>
      </c>
      <c r="I307" t="s">
        <v>22</v>
      </c>
      <c r="J307" s="3">
        <v>1</v>
      </c>
      <c r="K307">
        <v>2</v>
      </c>
      <c r="L307">
        <f t="shared" si="4"/>
        <v>307</v>
      </c>
    </row>
    <row r="308" spans="1:12" x14ac:dyDescent="0.25">
      <c r="A308">
        <v>4</v>
      </c>
      <c r="B308" t="s">
        <v>13</v>
      </c>
      <c r="C308" s="14">
        <v>45171</v>
      </c>
      <c r="D308" t="s">
        <v>151</v>
      </c>
      <c r="E308">
        <v>1.2</v>
      </c>
      <c r="F308" t="s">
        <v>34</v>
      </c>
      <c r="G308">
        <v>2.5</v>
      </c>
      <c r="H308" t="s">
        <v>17</v>
      </c>
      <c r="I308" t="s">
        <v>22</v>
      </c>
      <c r="J308" s="3">
        <v>2</v>
      </c>
      <c r="K308">
        <v>2</v>
      </c>
      <c r="L308">
        <f t="shared" si="4"/>
        <v>308</v>
      </c>
    </row>
    <row r="309" spans="1:12" x14ac:dyDescent="0.25">
      <c r="A309">
        <v>6</v>
      </c>
      <c r="B309" t="s">
        <v>32</v>
      </c>
      <c r="C309" s="14">
        <v>45193</v>
      </c>
      <c r="D309" t="s">
        <v>151</v>
      </c>
      <c r="E309">
        <v>0.9</v>
      </c>
      <c r="F309" t="s">
        <v>63</v>
      </c>
      <c r="G309">
        <v>3.9</v>
      </c>
      <c r="H309" t="s">
        <v>145</v>
      </c>
      <c r="I309" t="s">
        <v>22</v>
      </c>
      <c r="J309" s="3">
        <v>0</v>
      </c>
      <c r="K309">
        <v>8</v>
      </c>
      <c r="L309">
        <f t="shared" si="4"/>
        <v>309</v>
      </c>
    </row>
    <row r="310" spans="1:12" x14ac:dyDescent="0.25">
      <c r="A310">
        <v>9</v>
      </c>
      <c r="B310" t="s">
        <v>13</v>
      </c>
      <c r="C310" s="14">
        <v>45220</v>
      </c>
      <c r="D310" t="s">
        <v>151</v>
      </c>
      <c r="E310">
        <v>1.4</v>
      </c>
      <c r="F310" t="s">
        <v>59</v>
      </c>
      <c r="G310">
        <v>1.1000000000000001</v>
      </c>
      <c r="H310" t="s">
        <v>146</v>
      </c>
      <c r="I310" t="s">
        <v>22</v>
      </c>
      <c r="J310" s="3">
        <v>1</v>
      </c>
      <c r="K310">
        <v>2</v>
      </c>
      <c r="L310">
        <f t="shared" si="4"/>
        <v>310</v>
      </c>
    </row>
    <row r="311" spans="1:12" x14ac:dyDescent="0.25">
      <c r="A311">
        <v>11</v>
      </c>
      <c r="B311" t="s">
        <v>13</v>
      </c>
      <c r="C311" s="14">
        <v>45234</v>
      </c>
      <c r="D311" t="s">
        <v>151</v>
      </c>
      <c r="E311">
        <v>1</v>
      </c>
      <c r="F311" t="s">
        <v>15</v>
      </c>
      <c r="G311">
        <v>1.2</v>
      </c>
      <c r="H311" t="s">
        <v>149</v>
      </c>
      <c r="I311" t="s">
        <v>22</v>
      </c>
      <c r="J311" s="3">
        <v>2</v>
      </c>
      <c r="K311">
        <v>1</v>
      </c>
      <c r="L311">
        <f t="shared" si="4"/>
        <v>311</v>
      </c>
    </row>
    <row r="312" spans="1:12" x14ac:dyDescent="0.25">
      <c r="A312">
        <v>13</v>
      </c>
      <c r="B312" t="s">
        <v>13</v>
      </c>
      <c r="C312" s="14">
        <v>45255</v>
      </c>
      <c r="D312" t="s">
        <v>151</v>
      </c>
      <c r="E312">
        <v>0.8</v>
      </c>
      <c r="F312" t="s">
        <v>58</v>
      </c>
      <c r="G312">
        <v>2.9</v>
      </c>
      <c r="H312" t="s">
        <v>26</v>
      </c>
      <c r="I312" t="s">
        <v>22</v>
      </c>
      <c r="J312" s="3">
        <v>1</v>
      </c>
      <c r="K312">
        <v>3</v>
      </c>
      <c r="L312">
        <f t="shared" si="4"/>
        <v>312</v>
      </c>
    </row>
    <row r="313" spans="1:12" x14ac:dyDescent="0.25">
      <c r="A313">
        <v>15</v>
      </c>
      <c r="B313" t="s">
        <v>73</v>
      </c>
      <c r="C313" s="14">
        <v>45266</v>
      </c>
      <c r="D313" t="s">
        <v>151</v>
      </c>
      <c r="E313">
        <v>1</v>
      </c>
      <c r="F313" t="s">
        <v>56</v>
      </c>
      <c r="G313">
        <v>1.7</v>
      </c>
      <c r="H313" t="s">
        <v>37</v>
      </c>
      <c r="I313" t="s">
        <v>22</v>
      </c>
      <c r="J313" s="3">
        <v>0</v>
      </c>
      <c r="K313">
        <v>2</v>
      </c>
      <c r="L313">
        <f t="shared" si="4"/>
        <v>313</v>
      </c>
    </row>
    <row r="314" spans="1:12" x14ac:dyDescent="0.25">
      <c r="A314">
        <v>16</v>
      </c>
      <c r="B314" t="s">
        <v>13</v>
      </c>
      <c r="C314" s="14">
        <v>45269</v>
      </c>
      <c r="D314" t="s">
        <v>151</v>
      </c>
      <c r="E314">
        <v>0.8</v>
      </c>
      <c r="F314" t="s">
        <v>40</v>
      </c>
      <c r="G314">
        <v>0.6</v>
      </c>
      <c r="H314" t="s">
        <v>33</v>
      </c>
      <c r="I314" t="s">
        <v>22</v>
      </c>
      <c r="J314" s="3">
        <v>1</v>
      </c>
      <c r="K314">
        <v>0</v>
      </c>
      <c r="L314">
        <f t="shared" si="4"/>
        <v>314</v>
      </c>
    </row>
    <row r="315" spans="1:12" x14ac:dyDescent="0.25">
      <c r="A315">
        <v>19</v>
      </c>
      <c r="B315" t="s">
        <v>66</v>
      </c>
      <c r="C315" s="14">
        <v>45286</v>
      </c>
      <c r="D315" t="s">
        <v>151</v>
      </c>
      <c r="E315">
        <v>2.4</v>
      </c>
      <c r="F315" t="s">
        <v>68</v>
      </c>
      <c r="G315">
        <v>0.6</v>
      </c>
      <c r="H315" t="s">
        <v>24</v>
      </c>
      <c r="I315" t="s">
        <v>22</v>
      </c>
      <c r="J315" s="3">
        <v>2</v>
      </c>
      <c r="K315">
        <v>3</v>
      </c>
      <c r="L315">
        <f t="shared" si="4"/>
        <v>315</v>
      </c>
    </row>
    <row r="316" spans="1:12" x14ac:dyDescent="0.25">
      <c r="A316">
        <v>21</v>
      </c>
      <c r="B316" t="s">
        <v>32</v>
      </c>
      <c r="C316" s="14">
        <v>45312</v>
      </c>
      <c r="D316" t="s">
        <v>151</v>
      </c>
      <c r="E316">
        <v>2.5</v>
      </c>
      <c r="F316" t="s">
        <v>34</v>
      </c>
      <c r="G316">
        <v>2.2999999999999998</v>
      </c>
      <c r="H316" t="s">
        <v>147</v>
      </c>
      <c r="I316" t="s">
        <v>22</v>
      </c>
      <c r="J316" s="3">
        <v>2</v>
      </c>
      <c r="K316">
        <v>2</v>
      </c>
      <c r="L316">
        <f t="shared" si="4"/>
        <v>316</v>
      </c>
    </row>
    <row r="317" spans="1:12" x14ac:dyDescent="0.25">
      <c r="A317">
        <v>23</v>
      </c>
      <c r="B317" t="s">
        <v>13</v>
      </c>
      <c r="C317" s="14">
        <v>45325</v>
      </c>
      <c r="D317" t="s">
        <v>151</v>
      </c>
      <c r="E317">
        <v>1.4</v>
      </c>
      <c r="F317" t="s">
        <v>76</v>
      </c>
      <c r="G317">
        <v>2.2000000000000002</v>
      </c>
      <c r="H317" t="s">
        <v>30</v>
      </c>
      <c r="I317" t="s">
        <v>22</v>
      </c>
      <c r="J317" s="3">
        <v>0</v>
      </c>
      <c r="K317">
        <v>5</v>
      </c>
      <c r="L317">
        <f t="shared" si="4"/>
        <v>317</v>
      </c>
    </row>
    <row r="318" spans="1:12" x14ac:dyDescent="0.25">
      <c r="A318">
        <v>25</v>
      </c>
      <c r="B318" t="s">
        <v>32</v>
      </c>
      <c r="C318" s="14">
        <v>45340</v>
      </c>
      <c r="D318" t="s">
        <v>151</v>
      </c>
      <c r="E318">
        <v>0.6</v>
      </c>
      <c r="F318" t="s">
        <v>76</v>
      </c>
      <c r="G318">
        <v>2.9</v>
      </c>
      <c r="H318" t="s">
        <v>148</v>
      </c>
      <c r="I318" t="s">
        <v>22</v>
      </c>
      <c r="J318" s="3">
        <v>0</v>
      </c>
      <c r="K318">
        <v>5</v>
      </c>
      <c r="L318">
        <f t="shared" si="4"/>
        <v>318</v>
      </c>
    </row>
    <row r="319" spans="1:12" x14ac:dyDescent="0.25">
      <c r="A319">
        <v>27</v>
      </c>
      <c r="B319" t="s">
        <v>39</v>
      </c>
      <c r="C319" s="14">
        <v>45355</v>
      </c>
      <c r="D319" t="s">
        <v>151</v>
      </c>
      <c r="E319">
        <v>0.2</v>
      </c>
      <c r="F319" t="s">
        <v>78</v>
      </c>
      <c r="G319">
        <v>2.2999999999999998</v>
      </c>
      <c r="H319" t="s">
        <v>14</v>
      </c>
      <c r="I319" t="s">
        <v>22</v>
      </c>
      <c r="J319" s="3">
        <v>0</v>
      </c>
      <c r="K319">
        <v>6</v>
      </c>
      <c r="L319">
        <f t="shared" si="4"/>
        <v>319</v>
      </c>
    </row>
    <row r="320" spans="1:12" x14ac:dyDescent="0.25">
      <c r="A320">
        <v>30</v>
      </c>
      <c r="B320" t="s">
        <v>13</v>
      </c>
      <c r="C320" s="14">
        <v>45381</v>
      </c>
      <c r="D320" t="s">
        <v>151</v>
      </c>
      <c r="E320">
        <v>1.9</v>
      </c>
      <c r="F320" t="s">
        <v>71</v>
      </c>
      <c r="G320">
        <v>1.3</v>
      </c>
      <c r="H320" t="s">
        <v>19</v>
      </c>
      <c r="I320" t="s">
        <v>22</v>
      </c>
      <c r="J320" s="3">
        <v>3</v>
      </c>
      <c r="K320">
        <v>3</v>
      </c>
      <c r="L320">
        <f t="shared" si="4"/>
        <v>320</v>
      </c>
    </row>
    <row r="321" spans="1:12" x14ac:dyDescent="0.25">
      <c r="A321">
        <v>32</v>
      </c>
      <c r="B321" t="s">
        <v>32</v>
      </c>
      <c r="C321" s="14">
        <v>45389</v>
      </c>
      <c r="D321" t="s">
        <v>151</v>
      </c>
      <c r="E321">
        <v>1.4</v>
      </c>
      <c r="F321" t="s">
        <v>34</v>
      </c>
      <c r="G321">
        <v>0.3</v>
      </c>
      <c r="H321" t="s">
        <v>36</v>
      </c>
      <c r="I321" t="s">
        <v>22</v>
      </c>
      <c r="J321" s="3">
        <v>2</v>
      </c>
      <c r="K321">
        <v>2</v>
      </c>
      <c r="L321">
        <f t="shared" si="4"/>
        <v>321</v>
      </c>
    </row>
    <row r="322" spans="1:12" x14ac:dyDescent="0.25">
      <c r="A322">
        <v>34</v>
      </c>
      <c r="B322" t="s">
        <v>13</v>
      </c>
      <c r="C322" s="14">
        <v>45402</v>
      </c>
      <c r="D322" t="s">
        <v>151</v>
      </c>
      <c r="E322">
        <v>2.4</v>
      </c>
      <c r="F322" t="s">
        <v>46</v>
      </c>
      <c r="G322">
        <v>2.2000000000000002</v>
      </c>
      <c r="H322" t="s">
        <v>9</v>
      </c>
      <c r="I322" t="s">
        <v>22</v>
      </c>
      <c r="J322" s="3">
        <v>1</v>
      </c>
      <c r="K322">
        <v>4</v>
      </c>
      <c r="L322">
        <f t="shared" ref="L322:L381" si="5">L321+1</f>
        <v>322</v>
      </c>
    </row>
    <row r="323" spans="1:12" x14ac:dyDescent="0.25">
      <c r="A323">
        <v>36</v>
      </c>
      <c r="B323" t="s">
        <v>13</v>
      </c>
      <c r="C323" s="14">
        <v>45416</v>
      </c>
      <c r="D323" t="s">
        <v>151</v>
      </c>
      <c r="E323">
        <v>2.2000000000000002</v>
      </c>
      <c r="F323" t="s">
        <v>58</v>
      </c>
      <c r="G323">
        <v>1.5</v>
      </c>
      <c r="H323" t="s">
        <v>150</v>
      </c>
      <c r="I323" t="s">
        <v>22</v>
      </c>
      <c r="J323" s="3">
        <v>1</v>
      </c>
      <c r="K323">
        <v>3</v>
      </c>
      <c r="L323">
        <f t="shared" si="5"/>
        <v>323</v>
      </c>
    </row>
    <row r="324" spans="1:12" x14ac:dyDescent="0.25">
      <c r="A324">
        <v>38</v>
      </c>
      <c r="B324" t="s">
        <v>32</v>
      </c>
      <c r="C324" s="14">
        <v>45431</v>
      </c>
      <c r="D324" t="s">
        <v>151</v>
      </c>
      <c r="E324">
        <v>1</v>
      </c>
      <c r="F324" t="s">
        <v>10</v>
      </c>
      <c r="G324">
        <v>3.1</v>
      </c>
      <c r="H324" t="s">
        <v>144</v>
      </c>
      <c r="I324" t="s">
        <v>22</v>
      </c>
      <c r="J324" s="3">
        <v>0</v>
      </c>
      <c r="K324">
        <v>3</v>
      </c>
      <c r="L324">
        <f t="shared" si="5"/>
        <v>324</v>
      </c>
    </row>
    <row r="325" spans="1:12" x14ac:dyDescent="0.25">
      <c r="A325">
        <v>2</v>
      </c>
      <c r="B325" t="s">
        <v>13</v>
      </c>
      <c r="C325" s="14">
        <v>45157</v>
      </c>
      <c r="D325" t="s">
        <v>144</v>
      </c>
      <c r="E325">
        <v>1.7</v>
      </c>
      <c r="F325" t="s">
        <v>48</v>
      </c>
      <c r="G325">
        <v>2.1</v>
      </c>
      <c r="H325" t="s">
        <v>146</v>
      </c>
      <c r="I325" t="s">
        <v>49</v>
      </c>
      <c r="J325" s="3">
        <v>2</v>
      </c>
      <c r="K325">
        <v>0</v>
      </c>
      <c r="L325">
        <f t="shared" si="5"/>
        <v>325</v>
      </c>
    </row>
    <row r="326" spans="1:12" x14ac:dyDescent="0.25">
      <c r="A326">
        <v>5</v>
      </c>
      <c r="B326" t="s">
        <v>13</v>
      </c>
      <c r="C326" s="14">
        <v>45185</v>
      </c>
      <c r="D326" t="s">
        <v>144</v>
      </c>
      <c r="E326">
        <v>2.1</v>
      </c>
      <c r="F326" t="s">
        <v>15</v>
      </c>
      <c r="G326">
        <v>0.7</v>
      </c>
      <c r="H326" t="s">
        <v>151</v>
      </c>
      <c r="I326" t="s">
        <v>49</v>
      </c>
      <c r="J326" s="3">
        <v>2</v>
      </c>
      <c r="K326">
        <v>1</v>
      </c>
      <c r="L326">
        <f t="shared" si="5"/>
        <v>326</v>
      </c>
    </row>
    <row r="327" spans="1:12" x14ac:dyDescent="0.25">
      <c r="A327">
        <v>7</v>
      </c>
      <c r="B327" t="s">
        <v>13</v>
      </c>
      <c r="C327" s="14">
        <v>45199</v>
      </c>
      <c r="D327" t="s">
        <v>144</v>
      </c>
      <c r="E327">
        <v>2.2000000000000002</v>
      </c>
      <c r="F327" t="s">
        <v>15</v>
      </c>
      <c r="G327">
        <v>1.3</v>
      </c>
      <c r="H327" t="s">
        <v>37</v>
      </c>
      <c r="I327" t="s">
        <v>49</v>
      </c>
      <c r="J327" s="3">
        <v>2</v>
      </c>
      <c r="K327">
        <v>1</v>
      </c>
      <c r="L327">
        <f t="shared" si="5"/>
        <v>327</v>
      </c>
    </row>
    <row r="328" spans="1:12" x14ac:dyDescent="0.25">
      <c r="A328">
        <v>9</v>
      </c>
      <c r="B328" t="s">
        <v>39</v>
      </c>
      <c r="C328" s="14">
        <v>45222</v>
      </c>
      <c r="D328" t="s">
        <v>144</v>
      </c>
      <c r="E328">
        <v>1.5</v>
      </c>
      <c r="F328" t="s">
        <v>48</v>
      </c>
      <c r="G328">
        <v>1</v>
      </c>
      <c r="H328" t="s">
        <v>19</v>
      </c>
      <c r="I328" t="s">
        <v>49</v>
      </c>
      <c r="J328" s="3">
        <v>2</v>
      </c>
      <c r="K328">
        <v>0</v>
      </c>
      <c r="L328">
        <f t="shared" si="5"/>
        <v>328</v>
      </c>
    </row>
    <row r="329" spans="1:12" x14ac:dyDescent="0.25">
      <c r="A329">
        <v>11</v>
      </c>
      <c r="B329" t="s">
        <v>39</v>
      </c>
      <c r="C329" s="14">
        <v>45236</v>
      </c>
      <c r="D329" t="s">
        <v>144</v>
      </c>
      <c r="E329">
        <v>0.9</v>
      </c>
      <c r="F329" t="s">
        <v>46</v>
      </c>
      <c r="G329">
        <v>4.0999999999999996</v>
      </c>
      <c r="H329" t="s">
        <v>36</v>
      </c>
      <c r="I329" t="s">
        <v>49</v>
      </c>
      <c r="J329" s="3">
        <v>1</v>
      </c>
      <c r="K329">
        <v>4</v>
      </c>
      <c r="L329">
        <f t="shared" si="5"/>
        <v>329</v>
      </c>
    </row>
    <row r="330" spans="1:12" x14ac:dyDescent="0.25">
      <c r="A330">
        <v>13</v>
      </c>
      <c r="B330" t="s">
        <v>32</v>
      </c>
      <c r="C330" s="14">
        <v>45256</v>
      </c>
      <c r="D330" t="s">
        <v>144</v>
      </c>
      <c r="E330">
        <v>2.2999999999999998</v>
      </c>
      <c r="F330" t="s">
        <v>59</v>
      </c>
      <c r="G330">
        <v>1.7</v>
      </c>
      <c r="H330" t="s">
        <v>30</v>
      </c>
      <c r="I330" t="s">
        <v>49</v>
      </c>
      <c r="J330" s="3">
        <v>1</v>
      </c>
      <c r="K330">
        <v>2</v>
      </c>
      <c r="L330">
        <f t="shared" si="5"/>
        <v>330</v>
      </c>
    </row>
    <row r="331" spans="1:12" x14ac:dyDescent="0.25">
      <c r="A331">
        <v>15</v>
      </c>
      <c r="B331" t="s">
        <v>74</v>
      </c>
      <c r="C331" s="14">
        <v>45267</v>
      </c>
      <c r="D331" t="s">
        <v>144</v>
      </c>
      <c r="E331">
        <v>1.8</v>
      </c>
      <c r="F331" t="s">
        <v>59</v>
      </c>
      <c r="G331">
        <v>2.2000000000000002</v>
      </c>
      <c r="H331" t="s">
        <v>147</v>
      </c>
      <c r="I331" t="s">
        <v>49</v>
      </c>
      <c r="J331" s="3">
        <v>1</v>
      </c>
      <c r="K331">
        <v>2</v>
      </c>
      <c r="L331">
        <f t="shared" si="5"/>
        <v>331</v>
      </c>
    </row>
    <row r="332" spans="1:12" x14ac:dyDescent="0.25">
      <c r="A332">
        <v>16</v>
      </c>
      <c r="B332" t="s">
        <v>32</v>
      </c>
      <c r="C332" s="14">
        <v>45270</v>
      </c>
      <c r="D332" t="s">
        <v>144</v>
      </c>
      <c r="E332">
        <v>3.8</v>
      </c>
      <c r="F332" t="s">
        <v>23</v>
      </c>
      <c r="G332">
        <v>1.7</v>
      </c>
      <c r="H332" t="s">
        <v>145</v>
      </c>
      <c r="I332" t="s">
        <v>49</v>
      </c>
      <c r="J332" s="3">
        <v>4</v>
      </c>
      <c r="K332">
        <v>1</v>
      </c>
      <c r="L332">
        <f t="shared" si="5"/>
        <v>332</v>
      </c>
    </row>
    <row r="333" spans="1:12" x14ac:dyDescent="0.25">
      <c r="A333">
        <v>18</v>
      </c>
      <c r="B333" t="s">
        <v>13</v>
      </c>
      <c r="C333" s="14">
        <v>45283</v>
      </c>
      <c r="D333" t="s">
        <v>144</v>
      </c>
      <c r="E333">
        <v>1.5</v>
      </c>
      <c r="F333" t="s">
        <v>15</v>
      </c>
      <c r="G333">
        <v>1.8</v>
      </c>
      <c r="H333" t="s">
        <v>17</v>
      </c>
      <c r="I333" t="s">
        <v>49</v>
      </c>
      <c r="J333" s="3">
        <v>2</v>
      </c>
      <c r="K333">
        <v>1</v>
      </c>
      <c r="L333">
        <f t="shared" si="5"/>
        <v>333</v>
      </c>
    </row>
    <row r="334" spans="1:12" x14ac:dyDescent="0.25">
      <c r="A334">
        <v>20</v>
      </c>
      <c r="B334" t="s">
        <v>32</v>
      </c>
      <c r="C334" s="14">
        <v>45291</v>
      </c>
      <c r="D334" t="s">
        <v>144</v>
      </c>
      <c r="E334">
        <v>2.2999999999999998</v>
      </c>
      <c r="F334" t="s">
        <v>44</v>
      </c>
      <c r="G334">
        <v>1.7</v>
      </c>
      <c r="H334" t="s">
        <v>26</v>
      </c>
      <c r="I334" t="s">
        <v>49</v>
      </c>
      <c r="J334" s="3">
        <v>3</v>
      </c>
      <c r="K334">
        <v>1</v>
      </c>
      <c r="L334">
        <f t="shared" si="5"/>
        <v>334</v>
      </c>
    </row>
    <row r="335" spans="1:12" x14ac:dyDescent="0.25">
      <c r="A335">
        <v>22</v>
      </c>
      <c r="B335" t="s">
        <v>73</v>
      </c>
      <c r="C335" s="14">
        <v>45322</v>
      </c>
      <c r="D335" t="s">
        <v>144</v>
      </c>
      <c r="E335">
        <v>2.9</v>
      </c>
      <c r="F335" t="s">
        <v>57</v>
      </c>
      <c r="G335">
        <v>1.6</v>
      </c>
      <c r="H335" t="s">
        <v>33</v>
      </c>
      <c r="I335" t="s">
        <v>49</v>
      </c>
      <c r="J335" s="3">
        <v>3</v>
      </c>
      <c r="K335">
        <v>2</v>
      </c>
      <c r="L335">
        <f t="shared" si="5"/>
        <v>335</v>
      </c>
    </row>
    <row r="336" spans="1:12" x14ac:dyDescent="0.25">
      <c r="A336">
        <v>24</v>
      </c>
      <c r="B336" t="s">
        <v>13</v>
      </c>
      <c r="C336" s="14">
        <v>45332</v>
      </c>
      <c r="D336" t="s">
        <v>144</v>
      </c>
      <c r="E336">
        <v>1.6</v>
      </c>
      <c r="F336" t="s">
        <v>15</v>
      </c>
      <c r="G336">
        <v>1.2</v>
      </c>
      <c r="H336" t="s">
        <v>148</v>
      </c>
      <c r="I336" t="s">
        <v>49</v>
      </c>
      <c r="J336" s="3">
        <v>2</v>
      </c>
      <c r="K336">
        <v>1</v>
      </c>
      <c r="L336">
        <f t="shared" si="5"/>
        <v>336</v>
      </c>
    </row>
    <row r="337" spans="1:12" x14ac:dyDescent="0.25">
      <c r="A337">
        <v>25</v>
      </c>
      <c r="B337" t="s">
        <v>13</v>
      </c>
      <c r="C337" s="14">
        <v>45339</v>
      </c>
      <c r="D337" t="s">
        <v>144</v>
      </c>
      <c r="E337">
        <v>1.6</v>
      </c>
      <c r="F337" t="s">
        <v>59</v>
      </c>
      <c r="G337">
        <v>1.8</v>
      </c>
      <c r="H337" t="s">
        <v>149</v>
      </c>
      <c r="I337" t="s">
        <v>49</v>
      </c>
      <c r="J337" s="3">
        <v>1</v>
      </c>
      <c r="K337">
        <v>2</v>
      </c>
      <c r="L337">
        <f t="shared" si="5"/>
        <v>337</v>
      </c>
    </row>
    <row r="338" spans="1:12" x14ac:dyDescent="0.25">
      <c r="A338">
        <v>27</v>
      </c>
      <c r="B338" t="s">
        <v>13</v>
      </c>
      <c r="C338" s="14">
        <v>45353</v>
      </c>
      <c r="D338" t="s">
        <v>144</v>
      </c>
      <c r="E338">
        <v>1.9</v>
      </c>
      <c r="F338" t="s">
        <v>44</v>
      </c>
      <c r="G338">
        <v>0.3</v>
      </c>
      <c r="H338" t="s">
        <v>21</v>
      </c>
      <c r="I338" t="s">
        <v>49</v>
      </c>
      <c r="J338" s="3">
        <v>3</v>
      </c>
      <c r="K338">
        <v>1</v>
      </c>
      <c r="L338">
        <f t="shared" si="5"/>
        <v>338</v>
      </c>
    </row>
    <row r="339" spans="1:12" x14ac:dyDescent="0.25">
      <c r="A339">
        <v>30</v>
      </c>
      <c r="B339" t="s">
        <v>13</v>
      </c>
      <c r="C339" s="14">
        <v>45381</v>
      </c>
      <c r="D339" t="s">
        <v>144</v>
      </c>
      <c r="E339">
        <v>2.9</v>
      </c>
      <c r="F339" t="s">
        <v>15</v>
      </c>
      <c r="G339">
        <v>0.5</v>
      </c>
      <c r="H339" t="s">
        <v>24</v>
      </c>
      <c r="I339" t="s">
        <v>49</v>
      </c>
      <c r="J339" s="3">
        <v>2</v>
      </c>
      <c r="K339">
        <v>1</v>
      </c>
      <c r="L339">
        <f t="shared" si="5"/>
        <v>339</v>
      </c>
    </row>
    <row r="340" spans="1:12" x14ac:dyDescent="0.25">
      <c r="A340">
        <v>32</v>
      </c>
      <c r="B340" t="s">
        <v>32</v>
      </c>
      <c r="C340" s="14">
        <v>45389</v>
      </c>
      <c r="D340" t="s">
        <v>144</v>
      </c>
      <c r="E340">
        <v>1.5</v>
      </c>
      <c r="F340" t="s">
        <v>44</v>
      </c>
      <c r="G340">
        <v>1.5</v>
      </c>
      <c r="H340" t="s">
        <v>150</v>
      </c>
      <c r="I340" t="s">
        <v>49</v>
      </c>
      <c r="J340" s="3">
        <v>3</v>
      </c>
      <c r="K340">
        <v>1</v>
      </c>
      <c r="L340">
        <f t="shared" si="5"/>
        <v>340</v>
      </c>
    </row>
    <row r="341" spans="1:12" x14ac:dyDescent="0.25">
      <c r="A341">
        <v>35</v>
      </c>
      <c r="B341" t="s">
        <v>32</v>
      </c>
      <c r="C341" s="14">
        <v>45410</v>
      </c>
      <c r="D341" t="s">
        <v>144</v>
      </c>
      <c r="E341">
        <v>2.2999999999999998</v>
      </c>
      <c r="F341" t="s">
        <v>68</v>
      </c>
      <c r="G341">
        <v>1</v>
      </c>
      <c r="H341" t="s">
        <v>14</v>
      </c>
      <c r="I341" t="s">
        <v>49</v>
      </c>
      <c r="J341" s="3">
        <v>2</v>
      </c>
      <c r="K341">
        <v>3</v>
      </c>
      <c r="L341">
        <f t="shared" si="5"/>
        <v>341</v>
      </c>
    </row>
    <row r="342" spans="1:12" x14ac:dyDescent="0.25">
      <c r="A342">
        <v>37</v>
      </c>
      <c r="B342" t="s">
        <v>13</v>
      </c>
      <c r="C342" s="14">
        <v>45423</v>
      </c>
      <c r="D342" t="s">
        <v>144</v>
      </c>
      <c r="E342">
        <v>2.7</v>
      </c>
      <c r="F342" t="s">
        <v>15</v>
      </c>
      <c r="G342">
        <v>0.7</v>
      </c>
      <c r="H342" t="s">
        <v>9</v>
      </c>
      <c r="I342" t="s">
        <v>49</v>
      </c>
      <c r="J342" s="3">
        <v>2</v>
      </c>
      <c r="K342">
        <v>1</v>
      </c>
      <c r="L342">
        <f t="shared" si="5"/>
        <v>342</v>
      </c>
    </row>
    <row r="343" spans="1:12" x14ac:dyDescent="0.25">
      <c r="A343">
        <v>34</v>
      </c>
      <c r="B343" t="s">
        <v>66</v>
      </c>
      <c r="C343" s="14">
        <v>45426</v>
      </c>
      <c r="D343" t="s">
        <v>144</v>
      </c>
      <c r="E343">
        <v>1.7</v>
      </c>
      <c r="F343" t="s">
        <v>56</v>
      </c>
      <c r="G343">
        <v>2.4</v>
      </c>
      <c r="H343" t="s">
        <v>11</v>
      </c>
      <c r="I343" t="s">
        <v>49</v>
      </c>
      <c r="J343" s="3">
        <v>0</v>
      </c>
      <c r="K343">
        <v>2</v>
      </c>
      <c r="L343">
        <f t="shared" si="5"/>
        <v>343</v>
      </c>
    </row>
    <row r="344" spans="1:12" x14ac:dyDescent="0.25">
      <c r="A344">
        <v>2</v>
      </c>
      <c r="B344" t="s">
        <v>32</v>
      </c>
      <c r="C344" s="14">
        <v>45158</v>
      </c>
      <c r="D344" t="s">
        <v>147</v>
      </c>
      <c r="E344">
        <v>1.8</v>
      </c>
      <c r="F344" t="s">
        <v>44</v>
      </c>
      <c r="G344">
        <v>2.5</v>
      </c>
      <c r="H344" t="s">
        <v>36</v>
      </c>
      <c r="I344" t="s">
        <v>53</v>
      </c>
      <c r="J344" s="3">
        <v>3</v>
      </c>
      <c r="K344">
        <v>1</v>
      </c>
      <c r="L344">
        <f t="shared" si="5"/>
        <v>344</v>
      </c>
    </row>
    <row r="345" spans="1:12" x14ac:dyDescent="0.25">
      <c r="A345">
        <v>5</v>
      </c>
      <c r="B345" t="s">
        <v>13</v>
      </c>
      <c r="C345" s="14">
        <v>45185</v>
      </c>
      <c r="D345" t="s">
        <v>147</v>
      </c>
      <c r="E345">
        <v>0.9</v>
      </c>
      <c r="F345" t="s">
        <v>58</v>
      </c>
      <c r="G345">
        <v>3.6</v>
      </c>
      <c r="H345" t="s">
        <v>11</v>
      </c>
      <c r="I345" t="s">
        <v>53</v>
      </c>
      <c r="J345" s="3">
        <v>1</v>
      </c>
      <c r="K345">
        <v>3</v>
      </c>
      <c r="L345">
        <f t="shared" si="5"/>
        <v>345</v>
      </c>
    </row>
    <row r="346" spans="1:12" x14ac:dyDescent="0.25">
      <c r="A346">
        <v>7</v>
      </c>
      <c r="B346" t="s">
        <v>13</v>
      </c>
      <c r="C346" s="14">
        <v>45199</v>
      </c>
      <c r="D346" t="s">
        <v>147</v>
      </c>
      <c r="E346">
        <v>2.1</v>
      </c>
      <c r="F346" t="s">
        <v>48</v>
      </c>
      <c r="G346">
        <v>1.1000000000000001</v>
      </c>
      <c r="H346" t="s">
        <v>151</v>
      </c>
      <c r="I346" t="s">
        <v>53</v>
      </c>
      <c r="J346" s="3">
        <v>2</v>
      </c>
      <c r="K346">
        <v>0</v>
      </c>
      <c r="L346">
        <f t="shared" si="5"/>
        <v>346</v>
      </c>
    </row>
    <row r="347" spans="1:12" x14ac:dyDescent="0.25">
      <c r="A347">
        <v>8</v>
      </c>
      <c r="B347" t="s">
        <v>32</v>
      </c>
      <c r="C347" s="14">
        <v>45207</v>
      </c>
      <c r="D347" t="s">
        <v>147</v>
      </c>
      <c r="E347">
        <v>1.2</v>
      </c>
      <c r="F347" t="s">
        <v>34</v>
      </c>
      <c r="G347">
        <v>2</v>
      </c>
      <c r="H347" t="s">
        <v>145</v>
      </c>
      <c r="I347" t="s">
        <v>53</v>
      </c>
      <c r="J347" s="3">
        <v>2</v>
      </c>
      <c r="K347">
        <v>2</v>
      </c>
      <c r="L347">
        <f t="shared" si="5"/>
        <v>347</v>
      </c>
    </row>
    <row r="348" spans="1:12" x14ac:dyDescent="0.25">
      <c r="A348">
        <v>10</v>
      </c>
      <c r="B348" t="s">
        <v>32</v>
      </c>
      <c r="C348" s="14">
        <v>45228</v>
      </c>
      <c r="D348" t="s">
        <v>147</v>
      </c>
      <c r="E348">
        <v>0.7</v>
      </c>
      <c r="F348" t="s">
        <v>18</v>
      </c>
      <c r="G348">
        <v>0.8</v>
      </c>
      <c r="H348" t="s">
        <v>17</v>
      </c>
      <c r="I348" t="s">
        <v>53</v>
      </c>
      <c r="J348" s="3">
        <v>0</v>
      </c>
      <c r="K348">
        <v>1</v>
      </c>
      <c r="L348">
        <f t="shared" si="5"/>
        <v>348</v>
      </c>
    </row>
    <row r="349" spans="1:12" x14ac:dyDescent="0.25">
      <c r="A349">
        <v>12</v>
      </c>
      <c r="B349" t="s">
        <v>32</v>
      </c>
      <c r="C349" s="14">
        <v>45242</v>
      </c>
      <c r="D349" t="s">
        <v>147</v>
      </c>
      <c r="E349">
        <v>1.8</v>
      </c>
      <c r="F349" t="s">
        <v>57</v>
      </c>
      <c r="G349">
        <v>1.7</v>
      </c>
      <c r="H349" t="s">
        <v>150</v>
      </c>
      <c r="I349" t="s">
        <v>53</v>
      </c>
      <c r="J349" s="3">
        <v>3</v>
      </c>
      <c r="K349">
        <v>2</v>
      </c>
      <c r="L349">
        <f t="shared" si="5"/>
        <v>349</v>
      </c>
    </row>
    <row r="350" spans="1:12" x14ac:dyDescent="0.25">
      <c r="A350">
        <v>14</v>
      </c>
      <c r="B350" t="s">
        <v>32</v>
      </c>
      <c r="C350" s="14">
        <v>45263</v>
      </c>
      <c r="D350" t="s">
        <v>147</v>
      </c>
      <c r="E350">
        <v>1.1000000000000001</v>
      </c>
      <c r="F350" t="s">
        <v>27</v>
      </c>
      <c r="G350">
        <v>0.9</v>
      </c>
      <c r="H350" t="s">
        <v>21</v>
      </c>
      <c r="I350" t="s">
        <v>53</v>
      </c>
      <c r="J350" s="3">
        <v>1</v>
      </c>
      <c r="K350">
        <v>1</v>
      </c>
      <c r="L350">
        <f t="shared" si="5"/>
        <v>350</v>
      </c>
    </row>
    <row r="351" spans="1:12" x14ac:dyDescent="0.25">
      <c r="A351">
        <v>17</v>
      </c>
      <c r="B351" t="s">
        <v>32</v>
      </c>
      <c r="C351" s="14">
        <v>45277</v>
      </c>
      <c r="D351" t="s">
        <v>147</v>
      </c>
      <c r="E351">
        <v>1.1000000000000001</v>
      </c>
      <c r="F351" t="s">
        <v>55</v>
      </c>
      <c r="G351">
        <v>0.7</v>
      </c>
      <c r="H351" t="s">
        <v>149</v>
      </c>
      <c r="I351" t="s">
        <v>53</v>
      </c>
      <c r="J351" s="3">
        <v>3</v>
      </c>
      <c r="K351">
        <v>0</v>
      </c>
      <c r="L351">
        <f t="shared" si="5"/>
        <v>351</v>
      </c>
    </row>
    <row r="352" spans="1:12" x14ac:dyDescent="0.25">
      <c r="A352">
        <v>18</v>
      </c>
      <c r="B352" t="s">
        <v>13</v>
      </c>
      <c r="C352" s="14">
        <v>45283</v>
      </c>
      <c r="D352" t="s">
        <v>147</v>
      </c>
      <c r="E352">
        <v>1.2</v>
      </c>
      <c r="F352" t="s">
        <v>48</v>
      </c>
      <c r="G352">
        <v>1</v>
      </c>
      <c r="H352" t="s">
        <v>146</v>
      </c>
      <c r="I352" t="s">
        <v>53</v>
      </c>
      <c r="J352" s="3">
        <v>2</v>
      </c>
      <c r="K352">
        <v>0</v>
      </c>
      <c r="L352">
        <f t="shared" si="5"/>
        <v>352</v>
      </c>
    </row>
    <row r="353" spans="1:12" x14ac:dyDescent="0.25">
      <c r="A353">
        <v>20</v>
      </c>
      <c r="B353" t="s">
        <v>66</v>
      </c>
      <c r="C353" s="14">
        <v>45293</v>
      </c>
      <c r="D353" t="s">
        <v>147</v>
      </c>
      <c r="E353">
        <v>0.7</v>
      </c>
      <c r="F353" t="s">
        <v>62</v>
      </c>
      <c r="G353">
        <v>2.2999999999999998</v>
      </c>
      <c r="H353" t="s">
        <v>148</v>
      </c>
      <c r="I353" t="s">
        <v>53</v>
      </c>
      <c r="J353" s="3">
        <v>0</v>
      </c>
      <c r="K353">
        <v>0</v>
      </c>
      <c r="L353">
        <f t="shared" si="5"/>
        <v>353</v>
      </c>
    </row>
    <row r="354" spans="1:12" x14ac:dyDescent="0.25">
      <c r="A354">
        <v>22</v>
      </c>
      <c r="B354" t="s">
        <v>74</v>
      </c>
      <c r="C354" s="14">
        <v>45323</v>
      </c>
      <c r="D354" t="s">
        <v>147</v>
      </c>
      <c r="E354">
        <v>1.4</v>
      </c>
      <c r="F354" t="s">
        <v>27</v>
      </c>
      <c r="G354">
        <v>1.2</v>
      </c>
      <c r="H354" t="s">
        <v>26</v>
      </c>
      <c r="I354" t="s">
        <v>53</v>
      </c>
      <c r="J354" s="3">
        <v>1</v>
      </c>
      <c r="K354">
        <v>1</v>
      </c>
      <c r="L354">
        <f t="shared" si="5"/>
        <v>354</v>
      </c>
    </row>
    <row r="355" spans="1:12" x14ac:dyDescent="0.25">
      <c r="A355">
        <v>24</v>
      </c>
      <c r="B355" t="s">
        <v>32</v>
      </c>
      <c r="C355" s="14">
        <v>45333</v>
      </c>
      <c r="D355" t="s">
        <v>147</v>
      </c>
      <c r="E355">
        <v>0.2</v>
      </c>
      <c r="F355" t="s">
        <v>78</v>
      </c>
      <c r="G355">
        <v>3.6</v>
      </c>
      <c r="H355" t="s">
        <v>14</v>
      </c>
      <c r="I355" t="s">
        <v>53</v>
      </c>
      <c r="J355" s="3">
        <v>0</v>
      </c>
      <c r="K355">
        <v>6</v>
      </c>
      <c r="L355">
        <f t="shared" si="5"/>
        <v>355</v>
      </c>
    </row>
    <row r="356" spans="1:12" x14ac:dyDescent="0.25">
      <c r="A356">
        <v>26</v>
      </c>
      <c r="B356" t="s">
        <v>39</v>
      </c>
      <c r="C356" s="14">
        <v>45348</v>
      </c>
      <c r="D356" t="s">
        <v>147</v>
      </c>
      <c r="E356">
        <v>1.7</v>
      </c>
      <c r="F356" t="s">
        <v>75</v>
      </c>
      <c r="G356">
        <v>0.9</v>
      </c>
      <c r="H356" t="s">
        <v>33</v>
      </c>
      <c r="I356" t="s">
        <v>53</v>
      </c>
      <c r="J356" s="3">
        <v>4</v>
      </c>
      <c r="K356">
        <v>2</v>
      </c>
      <c r="L356">
        <f t="shared" si="5"/>
        <v>356</v>
      </c>
    </row>
    <row r="357" spans="1:12" x14ac:dyDescent="0.25">
      <c r="A357">
        <v>28</v>
      </c>
      <c r="B357" t="s">
        <v>32</v>
      </c>
      <c r="C357" s="14">
        <v>45361</v>
      </c>
      <c r="D357" t="s">
        <v>147</v>
      </c>
      <c r="E357">
        <v>2.1</v>
      </c>
      <c r="F357" t="s">
        <v>34</v>
      </c>
      <c r="G357">
        <v>0.7</v>
      </c>
      <c r="H357" t="s">
        <v>9</v>
      </c>
      <c r="I357" t="s">
        <v>53</v>
      </c>
      <c r="J357" s="3">
        <v>2</v>
      </c>
      <c r="K357">
        <v>2</v>
      </c>
      <c r="L357">
        <f t="shared" si="5"/>
        <v>357</v>
      </c>
    </row>
    <row r="358" spans="1:12" x14ac:dyDescent="0.25">
      <c r="A358">
        <v>29</v>
      </c>
      <c r="B358" t="s">
        <v>32</v>
      </c>
      <c r="C358" s="14">
        <v>45368</v>
      </c>
      <c r="D358" t="s">
        <v>147</v>
      </c>
      <c r="E358">
        <v>2</v>
      </c>
      <c r="F358" t="s">
        <v>27</v>
      </c>
      <c r="G358">
        <v>0.7</v>
      </c>
      <c r="H358" t="s">
        <v>30</v>
      </c>
      <c r="I358" t="s">
        <v>53</v>
      </c>
      <c r="J358" s="3">
        <v>1</v>
      </c>
      <c r="K358">
        <v>1</v>
      </c>
      <c r="L358">
        <f t="shared" si="5"/>
        <v>358</v>
      </c>
    </row>
    <row r="359" spans="1:12" x14ac:dyDescent="0.25">
      <c r="A359">
        <v>31</v>
      </c>
      <c r="B359" t="s">
        <v>66</v>
      </c>
      <c r="C359" s="14">
        <v>45384</v>
      </c>
      <c r="D359" t="s">
        <v>147</v>
      </c>
      <c r="E359">
        <v>1.5</v>
      </c>
      <c r="F359" t="s">
        <v>27</v>
      </c>
      <c r="G359">
        <v>1</v>
      </c>
      <c r="H359" t="s">
        <v>144</v>
      </c>
      <c r="I359" t="s">
        <v>53</v>
      </c>
      <c r="J359" s="3">
        <v>1</v>
      </c>
      <c r="K359">
        <v>1</v>
      </c>
      <c r="L359">
        <f t="shared" si="5"/>
        <v>359</v>
      </c>
    </row>
    <row r="360" spans="1:12" x14ac:dyDescent="0.25">
      <c r="A360">
        <v>33</v>
      </c>
      <c r="B360" t="s">
        <v>32</v>
      </c>
      <c r="C360" s="14">
        <v>45396</v>
      </c>
      <c r="D360" t="s">
        <v>147</v>
      </c>
      <c r="E360">
        <v>0.9</v>
      </c>
      <c r="F360" t="s">
        <v>56</v>
      </c>
      <c r="G360">
        <v>3.2</v>
      </c>
      <c r="H360" t="s">
        <v>19</v>
      </c>
      <c r="I360" t="s">
        <v>53</v>
      </c>
      <c r="J360" s="3">
        <v>0</v>
      </c>
      <c r="K360">
        <v>2</v>
      </c>
      <c r="L360">
        <f t="shared" si="5"/>
        <v>360</v>
      </c>
    </row>
    <row r="361" spans="1:12" x14ac:dyDescent="0.25">
      <c r="A361">
        <v>35</v>
      </c>
      <c r="B361" t="s">
        <v>13</v>
      </c>
      <c r="C361" s="14">
        <v>45409</v>
      </c>
      <c r="D361" t="s">
        <v>147</v>
      </c>
      <c r="E361">
        <v>0.7</v>
      </c>
      <c r="F361" t="s">
        <v>34</v>
      </c>
      <c r="G361">
        <v>1.7</v>
      </c>
      <c r="H361" t="s">
        <v>37</v>
      </c>
      <c r="I361" t="s">
        <v>53</v>
      </c>
      <c r="J361" s="3">
        <v>2</v>
      </c>
      <c r="K361">
        <v>2</v>
      </c>
      <c r="L361">
        <f t="shared" si="5"/>
        <v>361</v>
      </c>
    </row>
    <row r="362" spans="1:12" x14ac:dyDescent="0.25">
      <c r="A362">
        <v>37</v>
      </c>
      <c r="B362" t="s">
        <v>13</v>
      </c>
      <c r="C362" s="14">
        <v>45423</v>
      </c>
      <c r="D362" t="s">
        <v>147</v>
      </c>
      <c r="E362">
        <v>3.2</v>
      </c>
      <c r="F362" t="s">
        <v>44</v>
      </c>
      <c r="G362">
        <v>0.3</v>
      </c>
      <c r="H362" t="s">
        <v>24</v>
      </c>
      <c r="I362" t="s">
        <v>53</v>
      </c>
      <c r="J362" s="3">
        <v>3</v>
      </c>
      <c r="K362">
        <v>1</v>
      </c>
      <c r="L362">
        <f t="shared" si="5"/>
        <v>362</v>
      </c>
    </row>
    <row r="363" spans="1:12" x14ac:dyDescent="0.25">
      <c r="A363">
        <v>2</v>
      </c>
      <c r="B363" t="s">
        <v>13</v>
      </c>
      <c r="C363" s="14">
        <v>45157</v>
      </c>
      <c r="D363" t="s">
        <v>149</v>
      </c>
      <c r="E363">
        <v>2.1</v>
      </c>
      <c r="F363" t="s">
        <v>46</v>
      </c>
      <c r="G363">
        <v>2.2000000000000002</v>
      </c>
      <c r="H363" t="s">
        <v>148</v>
      </c>
      <c r="I363" t="s">
        <v>47</v>
      </c>
      <c r="J363" s="3">
        <v>1</v>
      </c>
      <c r="K363">
        <v>4</v>
      </c>
      <c r="L363">
        <f t="shared" si="5"/>
        <v>363</v>
      </c>
    </row>
    <row r="364" spans="1:12" x14ac:dyDescent="0.25">
      <c r="A364">
        <v>5</v>
      </c>
      <c r="B364" t="s">
        <v>13</v>
      </c>
      <c r="C364" s="14">
        <v>45185</v>
      </c>
      <c r="D364" t="s">
        <v>149</v>
      </c>
      <c r="E364">
        <v>0.6</v>
      </c>
      <c r="F364" t="s">
        <v>58</v>
      </c>
      <c r="G364">
        <v>2.5</v>
      </c>
      <c r="H364" t="s">
        <v>37</v>
      </c>
      <c r="I364" t="s">
        <v>47</v>
      </c>
      <c r="J364" s="3">
        <v>1</v>
      </c>
      <c r="K364">
        <v>3</v>
      </c>
      <c r="L364">
        <f t="shared" si="5"/>
        <v>364</v>
      </c>
    </row>
    <row r="365" spans="1:12" x14ac:dyDescent="0.25">
      <c r="A365">
        <v>7</v>
      </c>
      <c r="B365" t="s">
        <v>13</v>
      </c>
      <c r="C365" s="14">
        <v>45199</v>
      </c>
      <c r="D365" t="s">
        <v>149</v>
      </c>
      <c r="E365">
        <v>0.4</v>
      </c>
      <c r="F365" t="s">
        <v>15</v>
      </c>
      <c r="G365">
        <v>0.9</v>
      </c>
      <c r="H365" t="s">
        <v>11</v>
      </c>
      <c r="I365" t="s">
        <v>47</v>
      </c>
      <c r="J365" s="3">
        <v>2</v>
      </c>
      <c r="K365">
        <v>1</v>
      </c>
      <c r="L365">
        <f t="shared" si="5"/>
        <v>365</v>
      </c>
    </row>
    <row r="366" spans="1:12" x14ac:dyDescent="0.25">
      <c r="A366">
        <v>8</v>
      </c>
      <c r="B366" t="s">
        <v>32</v>
      </c>
      <c r="C366" s="14">
        <v>45207</v>
      </c>
      <c r="D366" t="s">
        <v>149</v>
      </c>
      <c r="E366">
        <v>1.7</v>
      </c>
      <c r="F366" t="s">
        <v>27</v>
      </c>
      <c r="G366">
        <v>1.6</v>
      </c>
      <c r="H366" t="s">
        <v>30</v>
      </c>
      <c r="I366" t="s">
        <v>47</v>
      </c>
      <c r="J366" s="3">
        <v>1</v>
      </c>
      <c r="K366">
        <v>1</v>
      </c>
      <c r="L366">
        <f t="shared" si="5"/>
        <v>366</v>
      </c>
    </row>
    <row r="367" spans="1:12" x14ac:dyDescent="0.25">
      <c r="A367">
        <v>10</v>
      </c>
      <c r="B367" t="s">
        <v>13</v>
      </c>
      <c r="C367" s="14">
        <v>45227</v>
      </c>
      <c r="D367" t="s">
        <v>149</v>
      </c>
      <c r="E367">
        <v>0.9</v>
      </c>
      <c r="F367" t="s">
        <v>34</v>
      </c>
      <c r="G367">
        <v>2.2000000000000002</v>
      </c>
      <c r="H367" t="s">
        <v>145</v>
      </c>
      <c r="I367" t="s">
        <v>47</v>
      </c>
      <c r="J367" s="3">
        <v>2</v>
      </c>
      <c r="K367">
        <v>2</v>
      </c>
      <c r="L367">
        <f t="shared" si="5"/>
        <v>367</v>
      </c>
    </row>
    <row r="368" spans="1:12" x14ac:dyDescent="0.25">
      <c r="A368">
        <v>12</v>
      </c>
      <c r="B368" t="s">
        <v>13</v>
      </c>
      <c r="C368" s="14">
        <v>45241</v>
      </c>
      <c r="D368" t="s">
        <v>149</v>
      </c>
      <c r="E368">
        <v>2.1</v>
      </c>
      <c r="F368" t="s">
        <v>15</v>
      </c>
      <c r="G368">
        <v>0.7</v>
      </c>
      <c r="H368" t="s">
        <v>144</v>
      </c>
      <c r="I368" t="s">
        <v>47</v>
      </c>
      <c r="J368" s="3">
        <v>2</v>
      </c>
      <c r="K368">
        <v>1</v>
      </c>
      <c r="L368">
        <f t="shared" si="5"/>
        <v>368</v>
      </c>
    </row>
    <row r="369" spans="1:12" x14ac:dyDescent="0.25">
      <c r="A369">
        <v>15</v>
      </c>
      <c r="B369" t="s">
        <v>66</v>
      </c>
      <c r="C369" s="14">
        <v>45265</v>
      </c>
      <c r="D369" t="s">
        <v>149</v>
      </c>
      <c r="E369">
        <v>0.8</v>
      </c>
      <c r="F369" t="s">
        <v>40</v>
      </c>
      <c r="G369">
        <v>0.9</v>
      </c>
      <c r="H369" t="s">
        <v>9</v>
      </c>
      <c r="I369" t="s">
        <v>47</v>
      </c>
      <c r="J369" s="3">
        <v>1</v>
      </c>
      <c r="K369">
        <v>0</v>
      </c>
      <c r="L369">
        <f t="shared" si="5"/>
        <v>369</v>
      </c>
    </row>
    <row r="370" spans="1:12" x14ac:dyDescent="0.25">
      <c r="A370">
        <v>16</v>
      </c>
      <c r="B370" t="s">
        <v>13</v>
      </c>
      <c r="C370" s="14">
        <v>45269</v>
      </c>
      <c r="D370" t="s">
        <v>149</v>
      </c>
      <c r="E370">
        <v>1.2</v>
      </c>
      <c r="F370" t="s">
        <v>27</v>
      </c>
      <c r="G370">
        <v>1.3</v>
      </c>
      <c r="H370" t="s">
        <v>150</v>
      </c>
      <c r="I370" t="s">
        <v>47</v>
      </c>
      <c r="J370" s="3">
        <v>1</v>
      </c>
      <c r="K370">
        <v>1</v>
      </c>
      <c r="L370">
        <f t="shared" si="5"/>
        <v>370</v>
      </c>
    </row>
    <row r="371" spans="1:12" x14ac:dyDescent="0.25">
      <c r="A371">
        <v>18</v>
      </c>
      <c r="B371" t="s">
        <v>32</v>
      </c>
      <c r="C371" s="14">
        <v>45284</v>
      </c>
      <c r="D371" t="s">
        <v>149</v>
      </c>
      <c r="E371">
        <v>1.3</v>
      </c>
      <c r="F371" t="s">
        <v>15</v>
      </c>
      <c r="G371">
        <v>2</v>
      </c>
      <c r="H371" t="s">
        <v>36</v>
      </c>
      <c r="I371" t="s">
        <v>47</v>
      </c>
      <c r="J371" s="3">
        <v>2</v>
      </c>
      <c r="K371">
        <v>1</v>
      </c>
      <c r="L371">
        <f t="shared" si="5"/>
        <v>371</v>
      </c>
    </row>
    <row r="372" spans="1:12" x14ac:dyDescent="0.25">
      <c r="A372">
        <v>20</v>
      </c>
      <c r="B372" t="s">
        <v>13</v>
      </c>
      <c r="C372" s="14">
        <v>45290</v>
      </c>
      <c r="D372" t="s">
        <v>149</v>
      </c>
      <c r="E372">
        <v>1.9</v>
      </c>
      <c r="F372" t="s">
        <v>55</v>
      </c>
      <c r="G372">
        <v>0.4</v>
      </c>
      <c r="H372" t="s">
        <v>17</v>
      </c>
      <c r="I372" t="s">
        <v>47</v>
      </c>
      <c r="J372" s="3">
        <v>3</v>
      </c>
      <c r="K372">
        <v>0</v>
      </c>
      <c r="L372">
        <f t="shared" si="5"/>
        <v>372</v>
      </c>
    </row>
    <row r="373" spans="1:12" x14ac:dyDescent="0.25">
      <c r="A373">
        <v>22</v>
      </c>
      <c r="B373" t="s">
        <v>74</v>
      </c>
      <c r="C373" s="14">
        <v>45323</v>
      </c>
      <c r="D373" t="s">
        <v>149</v>
      </c>
      <c r="E373">
        <v>2.1</v>
      </c>
      <c r="F373" t="s">
        <v>72</v>
      </c>
      <c r="G373">
        <v>3.3</v>
      </c>
      <c r="H373" t="s">
        <v>146</v>
      </c>
      <c r="I373" t="s">
        <v>47</v>
      </c>
      <c r="J373" s="3">
        <v>3</v>
      </c>
      <c r="K373">
        <v>4</v>
      </c>
      <c r="L373">
        <f t="shared" si="5"/>
        <v>373</v>
      </c>
    </row>
    <row r="374" spans="1:12" x14ac:dyDescent="0.25">
      <c r="A374">
        <v>24</v>
      </c>
      <c r="B374" t="s">
        <v>13</v>
      </c>
      <c r="C374" s="14">
        <v>45332</v>
      </c>
      <c r="D374" t="s">
        <v>149</v>
      </c>
      <c r="E374">
        <v>1</v>
      </c>
      <c r="F374" t="s">
        <v>56</v>
      </c>
      <c r="G374">
        <v>1.9</v>
      </c>
      <c r="H374" t="s">
        <v>33</v>
      </c>
      <c r="I374" t="s">
        <v>47</v>
      </c>
      <c r="J374" s="3">
        <v>0</v>
      </c>
      <c r="K374">
        <v>2</v>
      </c>
      <c r="L374">
        <f t="shared" si="5"/>
        <v>374</v>
      </c>
    </row>
    <row r="375" spans="1:12" x14ac:dyDescent="0.25">
      <c r="A375">
        <v>26</v>
      </c>
      <c r="B375" t="s">
        <v>32</v>
      </c>
      <c r="C375" s="14">
        <v>45347</v>
      </c>
      <c r="D375" t="s">
        <v>149</v>
      </c>
      <c r="E375">
        <v>1.3</v>
      </c>
      <c r="F375" t="s">
        <v>40</v>
      </c>
      <c r="G375">
        <v>0.6</v>
      </c>
      <c r="H375" t="s">
        <v>151</v>
      </c>
      <c r="I375" t="s">
        <v>47</v>
      </c>
      <c r="J375" s="3">
        <v>1</v>
      </c>
      <c r="K375">
        <v>0</v>
      </c>
      <c r="L375">
        <f t="shared" si="5"/>
        <v>375</v>
      </c>
    </row>
    <row r="376" spans="1:12" x14ac:dyDescent="0.25">
      <c r="A376">
        <v>28</v>
      </c>
      <c r="B376" t="s">
        <v>13</v>
      </c>
      <c r="C376" s="14">
        <v>45360</v>
      </c>
      <c r="D376" t="s">
        <v>149</v>
      </c>
      <c r="E376">
        <v>0.8</v>
      </c>
      <c r="F376" t="s">
        <v>15</v>
      </c>
      <c r="G376">
        <v>2.6</v>
      </c>
      <c r="H376" t="s">
        <v>19</v>
      </c>
      <c r="I376" t="s">
        <v>47</v>
      </c>
      <c r="J376" s="3">
        <v>2</v>
      </c>
      <c r="K376">
        <v>1</v>
      </c>
      <c r="L376">
        <f t="shared" si="5"/>
        <v>376</v>
      </c>
    </row>
    <row r="377" spans="1:12" x14ac:dyDescent="0.25">
      <c r="A377">
        <v>32</v>
      </c>
      <c r="B377" t="s">
        <v>13</v>
      </c>
      <c r="C377" s="14">
        <v>45388</v>
      </c>
      <c r="D377" t="s">
        <v>149</v>
      </c>
      <c r="E377">
        <v>1.5</v>
      </c>
      <c r="F377" t="s">
        <v>59</v>
      </c>
      <c r="G377">
        <v>1.2</v>
      </c>
      <c r="H377" t="s">
        <v>147</v>
      </c>
      <c r="I377" t="s">
        <v>47</v>
      </c>
      <c r="J377" s="3">
        <v>1</v>
      </c>
      <c r="K377">
        <v>2</v>
      </c>
      <c r="L377">
        <f t="shared" si="5"/>
        <v>377</v>
      </c>
    </row>
    <row r="378" spans="1:12" x14ac:dyDescent="0.25">
      <c r="A378">
        <v>34</v>
      </c>
      <c r="B378" t="s">
        <v>13</v>
      </c>
      <c r="C378" s="14">
        <v>45402</v>
      </c>
      <c r="D378" t="s">
        <v>149</v>
      </c>
      <c r="E378">
        <v>0.2</v>
      </c>
      <c r="F378" t="s">
        <v>56</v>
      </c>
      <c r="G378">
        <v>1.2</v>
      </c>
      <c r="H378" t="s">
        <v>14</v>
      </c>
      <c r="I378" t="s">
        <v>47</v>
      </c>
      <c r="J378" s="3">
        <v>0</v>
      </c>
      <c r="K378">
        <v>2</v>
      </c>
      <c r="L378">
        <f t="shared" si="5"/>
        <v>378</v>
      </c>
    </row>
    <row r="379" spans="1:12" x14ac:dyDescent="0.25">
      <c r="A379">
        <v>29</v>
      </c>
      <c r="B379" t="s">
        <v>73</v>
      </c>
      <c r="C379" s="14">
        <v>45406</v>
      </c>
      <c r="D379" t="s">
        <v>149</v>
      </c>
      <c r="E379">
        <v>0.5</v>
      </c>
      <c r="F379" t="s">
        <v>18</v>
      </c>
      <c r="G379">
        <v>1.9</v>
      </c>
      <c r="H379" t="s">
        <v>26</v>
      </c>
      <c r="I379" t="s">
        <v>47</v>
      </c>
      <c r="J379" s="3">
        <v>0</v>
      </c>
      <c r="K379">
        <v>1</v>
      </c>
      <c r="L379">
        <f t="shared" si="5"/>
        <v>379</v>
      </c>
    </row>
    <row r="380" spans="1:12" x14ac:dyDescent="0.25">
      <c r="A380">
        <v>35</v>
      </c>
      <c r="B380" t="s">
        <v>13</v>
      </c>
      <c r="C380" s="14">
        <v>45409</v>
      </c>
      <c r="D380" t="s">
        <v>149</v>
      </c>
      <c r="E380">
        <v>1.2</v>
      </c>
      <c r="F380" t="s">
        <v>15</v>
      </c>
      <c r="G380">
        <v>0.6</v>
      </c>
      <c r="H380" t="s">
        <v>24</v>
      </c>
      <c r="I380" t="s">
        <v>47</v>
      </c>
      <c r="J380" s="3">
        <v>2</v>
      </c>
      <c r="K380">
        <v>1</v>
      </c>
      <c r="L380">
        <f t="shared" si="5"/>
        <v>380</v>
      </c>
    </row>
    <row r="381" spans="1:12" x14ac:dyDescent="0.25">
      <c r="A381">
        <v>37</v>
      </c>
      <c r="B381" t="s">
        <v>13</v>
      </c>
      <c r="C381" s="14">
        <v>45423</v>
      </c>
      <c r="D381" t="s">
        <v>149</v>
      </c>
      <c r="E381">
        <v>1.6</v>
      </c>
      <c r="F381" t="s">
        <v>58</v>
      </c>
      <c r="G381">
        <v>2.6</v>
      </c>
      <c r="H381" t="s">
        <v>21</v>
      </c>
      <c r="I381" t="s">
        <v>47</v>
      </c>
      <c r="J381" s="3">
        <v>1</v>
      </c>
      <c r="K381">
        <v>3</v>
      </c>
      <c r="L381">
        <f t="shared" si="5"/>
        <v>381</v>
      </c>
    </row>
  </sheetData>
  <dataConsolidate/>
  <mergeCells count="2">
    <mergeCell ref="N1:O1"/>
    <mergeCell ref="P1:Q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0BF71-589C-4D10-BC44-8D5BADB7BC09}">
  <sheetPr codeName="Sheet6"/>
  <dimension ref="A1:K381"/>
  <sheetViews>
    <sheetView workbookViewId="0">
      <selection activeCell="H8" sqref="H8"/>
    </sheetView>
  </sheetViews>
  <sheetFormatPr defaultRowHeight="15" x14ac:dyDescent="0.25"/>
  <cols>
    <col min="2" max="2" width="11.42578125" bestFit="1" customWidth="1"/>
    <col min="3" max="3" width="10.42578125" bestFit="1" customWidth="1"/>
    <col min="4" max="4" width="15.140625" bestFit="1" customWidth="1"/>
    <col min="5" max="5" width="10.85546875" bestFit="1" customWidth="1"/>
    <col min="8" max="8" width="15.140625" bestFit="1" customWidth="1"/>
    <col min="9" max="9" width="16.5703125" bestFit="1" customWidth="1"/>
    <col min="10" max="10" width="11.85546875" bestFit="1" customWidth="1"/>
    <col min="11" max="11" width="10.8554687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152</v>
      </c>
      <c r="H1" t="s">
        <v>6</v>
      </c>
      <c r="I1" t="s">
        <v>7</v>
      </c>
      <c r="J1" t="s">
        <v>154</v>
      </c>
      <c r="K1" t="s">
        <v>153</v>
      </c>
    </row>
    <row r="2" spans="1:11" x14ac:dyDescent="0.25">
      <c r="A2">
        <f>HLOOKUP(homeStats2!A$1,homeStats2!$A$1:$K$500,homeStats2!$L2,FALSE)</f>
        <v>1</v>
      </c>
      <c r="B2" t="str">
        <f>HLOOKUP(homeStats2!B$1,homeStats2!$A$1:$K$500,homeStats2!$L2,FALSE)</f>
        <v>Sat</v>
      </c>
      <c r="C2" s="14">
        <f>HLOOKUP(homeStats2!C$1,homeStats2!$A$1:$K$500,homeStats2!$L2,FALSE)</f>
        <v>45150</v>
      </c>
      <c r="D2" t="str">
        <f>Scores___Fixtures_2023_2024_Premier_League_Table3[[#This Row],[Home]]</f>
        <v>Arsenal</v>
      </c>
      <c r="E2">
        <f>HLOOKUP(homeStats2!E$1,homeStats2!$A$1:$K$500,homeStats2!$L2,FALSE)</f>
        <v>0.8</v>
      </c>
      <c r="F2" t="str">
        <f>HLOOKUP(homeStats2!F$1,homeStats2!$A$1:$K$500,homeStats2!$L2,FALSE)</f>
        <v>2–1</v>
      </c>
      <c r="G2">
        <f>HLOOKUP(homeStats2!G$1,homeStats2!$A$1:$K$500,homeStats2!$L2,FALSE)</f>
        <v>1.2</v>
      </c>
      <c r="H2" t="str">
        <f>HLOOKUP(homeStats2!H$1,homeStats2!$A$1:$K$500,homeStats2!$L2,FALSE)</f>
        <v>Nott'ham Forest</v>
      </c>
      <c r="I2" t="str">
        <f>HLOOKUP(homeStats2!I$1,homeStats2!$A$1:$K$500,homeStats2!$L2,FALSE)</f>
        <v>Emirates Stadium</v>
      </c>
      <c r="J2">
        <f>HLOOKUP(homeStats2!J$1,homeStats2!$A$1:$K$500,homeStats2!$L2,FALSE)</f>
        <v>2</v>
      </c>
      <c r="K2">
        <f>HLOOKUP(homeStats2!K$1,homeStats2!$A$1:$K$500,homeStats2!$L2,FALSE)</f>
        <v>1</v>
      </c>
    </row>
    <row r="3" spans="1:11" x14ac:dyDescent="0.25">
      <c r="A3">
        <f>HLOOKUP(homeStats2!A$1,homeStats2!$A$1:$K$500,homeStats2!$L3,FALSE)</f>
        <v>3</v>
      </c>
      <c r="B3" t="str">
        <f>HLOOKUP(homeStats2!B$1,homeStats2!$A$1:$K$500,homeStats2!$L3,FALSE)</f>
        <v>Sat</v>
      </c>
      <c r="C3" s="14">
        <f>HLOOKUP(homeStats2!C$1,homeStats2!$A$1:$K$500,homeStats2!$L3,FALSE)</f>
        <v>45164</v>
      </c>
      <c r="D3" t="str">
        <f>Scores___Fixtures_2023_2024_Premier_League_Table3[[#This Row],[Home]]</f>
        <v>Arsenal</v>
      </c>
      <c r="E3">
        <f>HLOOKUP(homeStats2!E$1,homeStats2!$A$1:$K$500,homeStats2!$L3,FALSE)</f>
        <v>3.2</v>
      </c>
      <c r="F3" t="str">
        <f>HLOOKUP(homeStats2!F$1,homeStats2!$A$1:$K$500,homeStats2!$L3,FALSE)</f>
        <v>2–2</v>
      </c>
      <c r="G3">
        <f>HLOOKUP(homeStats2!G$1,homeStats2!$A$1:$K$500,homeStats2!$L3,FALSE)</f>
        <v>0.6</v>
      </c>
      <c r="H3" t="str">
        <f>HLOOKUP(homeStats2!H$1,homeStats2!$A$1:$K$500,homeStats2!$L3,FALSE)</f>
        <v>Fulham</v>
      </c>
      <c r="I3" t="str">
        <f>HLOOKUP(homeStats2!I$1,homeStats2!$A$1:$K$500,homeStats2!$L3,FALSE)</f>
        <v>Emirates Stadium</v>
      </c>
      <c r="J3">
        <f>HLOOKUP(homeStats2!J$1,homeStats2!$A$1:$K$500,homeStats2!$L3,FALSE)</f>
        <v>2</v>
      </c>
      <c r="K3">
        <f>HLOOKUP(homeStats2!K$1,homeStats2!$A$1:$K$500,homeStats2!$L3,FALSE)</f>
        <v>2</v>
      </c>
    </row>
    <row r="4" spans="1:11" x14ac:dyDescent="0.25">
      <c r="A4">
        <f>HLOOKUP(homeStats2!A$1,homeStats2!$A$1:$K$500,homeStats2!$L4,FALSE)</f>
        <v>4</v>
      </c>
      <c r="B4" t="str">
        <f>HLOOKUP(homeStats2!B$1,homeStats2!$A$1:$K$500,homeStats2!$L4,FALSE)</f>
        <v>Sun</v>
      </c>
      <c r="C4" s="14">
        <f>HLOOKUP(homeStats2!C$1,homeStats2!$A$1:$K$500,homeStats2!$L4,FALSE)</f>
        <v>45172</v>
      </c>
      <c r="D4" t="str">
        <f>Scores___Fixtures_2023_2024_Premier_League_Table3[[#This Row],[Home]]</f>
        <v>Arsenal</v>
      </c>
      <c r="E4">
        <f>HLOOKUP(homeStats2!E$1,homeStats2!$A$1:$K$500,homeStats2!$L4,FALSE)</f>
        <v>2.2999999999999998</v>
      </c>
      <c r="F4" t="str">
        <f>HLOOKUP(homeStats2!F$1,homeStats2!$A$1:$K$500,homeStats2!$L4,FALSE)</f>
        <v>3–1</v>
      </c>
      <c r="G4">
        <f>HLOOKUP(homeStats2!G$1,homeStats2!$A$1:$K$500,homeStats2!$L4,FALSE)</f>
        <v>0.9</v>
      </c>
      <c r="H4" t="str">
        <f>HLOOKUP(homeStats2!H$1,homeStats2!$A$1:$K$500,homeStats2!$L4,FALSE)</f>
        <v>Manchester Utd</v>
      </c>
      <c r="I4" t="str">
        <f>HLOOKUP(homeStats2!I$1,homeStats2!$A$1:$K$500,homeStats2!$L4,FALSE)</f>
        <v>Emirates Stadium</v>
      </c>
      <c r="J4">
        <f>HLOOKUP(homeStats2!J$1,homeStats2!$A$1:$K$500,homeStats2!$L4,FALSE)</f>
        <v>3</v>
      </c>
      <c r="K4">
        <f>HLOOKUP(homeStats2!K$1,homeStats2!$A$1:$K$500,homeStats2!$L4,FALSE)</f>
        <v>1</v>
      </c>
    </row>
    <row r="5" spans="1:11" x14ac:dyDescent="0.25">
      <c r="A5">
        <f>HLOOKUP(homeStats2!A$1,homeStats2!$A$1:$K$500,homeStats2!$L5,FALSE)</f>
        <v>6</v>
      </c>
      <c r="B5" t="str">
        <f>HLOOKUP(homeStats2!B$1,homeStats2!$A$1:$K$500,homeStats2!$L5,FALSE)</f>
        <v>Sun</v>
      </c>
      <c r="C5" s="14">
        <f>HLOOKUP(homeStats2!C$1,homeStats2!$A$1:$K$500,homeStats2!$L5,FALSE)</f>
        <v>45193</v>
      </c>
      <c r="D5" t="str">
        <f>Scores___Fixtures_2023_2024_Premier_League_Table3[[#This Row],[Home]]</f>
        <v>Arsenal</v>
      </c>
      <c r="E5">
        <f>HLOOKUP(homeStats2!E$1,homeStats2!$A$1:$K$500,homeStats2!$L5,FALSE)</f>
        <v>1.8</v>
      </c>
      <c r="F5" t="str">
        <f>HLOOKUP(homeStats2!F$1,homeStats2!$A$1:$K$500,homeStats2!$L5,FALSE)</f>
        <v>2–2</v>
      </c>
      <c r="G5">
        <f>HLOOKUP(homeStats2!G$1,homeStats2!$A$1:$K$500,homeStats2!$L5,FALSE)</f>
        <v>1.4</v>
      </c>
      <c r="H5" t="str">
        <f>HLOOKUP(homeStats2!H$1,homeStats2!$A$1:$K$500,homeStats2!$L5,FALSE)</f>
        <v>Tottenham</v>
      </c>
      <c r="I5" t="str">
        <f>HLOOKUP(homeStats2!I$1,homeStats2!$A$1:$K$500,homeStats2!$L5,FALSE)</f>
        <v>Emirates Stadium</v>
      </c>
      <c r="J5">
        <f>HLOOKUP(homeStats2!J$1,homeStats2!$A$1:$K$500,homeStats2!$L5,FALSE)</f>
        <v>2</v>
      </c>
      <c r="K5">
        <f>HLOOKUP(homeStats2!K$1,homeStats2!$A$1:$K$500,homeStats2!$L5,FALSE)</f>
        <v>2</v>
      </c>
    </row>
    <row r="6" spans="1:11" x14ac:dyDescent="0.25">
      <c r="A6">
        <f>HLOOKUP(homeStats2!A$1,homeStats2!$A$1:$K$500,homeStats2!$L6,FALSE)</f>
        <v>8</v>
      </c>
      <c r="B6" t="str">
        <f>HLOOKUP(homeStats2!B$1,homeStats2!$A$1:$K$500,homeStats2!$L6,FALSE)</f>
        <v>Sun</v>
      </c>
      <c r="C6" s="14">
        <f>HLOOKUP(homeStats2!C$1,homeStats2!$A$1:$K$500,homeStats2!$L6,FALSE)</f>
        <v>45207</v>
      </c>
      <c r="D6" t="str">
        <f>Scores___Fixtures_2023_2024_Premier_League_Table3[[#This Row],[Home]]</f>
        <v>Arsenal</v>
      </c>
      <c r="E6">
        <f>HLOOKUP(homeStats2!E$1,homeStats2!$A$1:$K$500,homeStats2!$L6,FALSE)</f>
        <v>0.4</v>
      </c>
      <c r="F6" t="str">
        <f>HLOOKUP(homeStats2!F$1,homeStats2!$A$1:$K$500,homeStats2!$L6,FALSE)</f>
        <v>1–0</v>
      </c>
      <c r="G6">
        <f>HLOOKUP(homeStats2!G$1,homeStats2!$A$1:$K$500,homeStats2!$L6,FALSE)</f>
        <v>0.5</v>
      </c>
      <c r="H6" t="str">
        <f>HLOOKUP(homeStats2!H$1,homeStats2!$A$1:$K$500,homeStats2!$L6,FALSE)</f>
        <v>Manchester City</v>
      </c>
      <c r="I6" t="str">
        <f>HLOOKUP(homeStats2!I$1,homeStats2!$A$1:$K$500,homeStats2!$L6,FALSE)</f>
        <v>Emirates Stadium</v>
      </c>
      <c r="J6">
        <f>HLOOKUP(homeStats2!J$1,homeStats2!$A$1:$K$500,homeStats2!$L6,FALSE)</f>
        <v>1</v>
      </c>
      <c r="K6">
        <f>HLOOKUP(homeStats2!K$1,homeStats2!$A$1:$K$500,homeStats2!$L6,FALSE)</f>
        <v>0</v>
      </c>
    </row>
    <row r="7" spans="1:11" x14ac:dyDescent="0.25">
      <c r="A7">
        <f>HLOOKUP(homeStats2!A$1,homeStats2!$A$1:$K$500,homeStats2!$L7,FALSE)</f>
        <v>10</v>
      </c>
      <c r="B7" t="str">
        <f>HLOOKUP(homeStats2!B$1,homeStats2!$A$1:$K$500,homeStats2!$L7,FALSE)</f>
        <v>Sat</v>
      </c>
      <c r="C7" s="14">
        <f>HLOOKUP(homeStats2!C$1,homeStats2!$A$1:$K$500,homeStats2!$L7,FALSE)</f>
        <v>45227</v>
      </c>
      <c r="D7" t="str">
        <f>Scores___Fixtures_2023_2024_Premier_League_Table3[[#This Row],[Home]]</f>
        <v>Arsenal</v>
      </c>
      <c r="E7">
        <f>HLOOKUP(homeStats2!E$1,homeStats2!$A$1:$K$500,homeStats2!$L7,FALSE)</f>
        <v>2.8</v>
      </c>
      <c r="F7" t="str">
        <f>HLOOKUP(homeStats2!F$1,homeStats2!$A$1:$K$500,homeStats2!$L7,FALSE)</f>
        <v>5–0</v>
      </c>
      <c r="G7">
        <f>HLOOKUP(homeStats2!G$1,homeStats2!$A$1:$K$500,homeStats2!$L7,FALSE)</f>
        <v>0</v>
      </c>
      <c r="H7" t="str">
        <f>HLOOKUP(homeStats2!H$1,homeStats2!$A$1:$K$500,homeStats2!$L7,FALSE)</f>
        <v>Sheffield Utd</v>
      </c>
      <c r="I7" t="str">
        <f>HLOOKUP(homeStats2!I$1,homeStats2!$A$1:$K$500,homeStats2!$L7,FALSE)</f>
        <v>Emirates Stadium</v>
      </c>
      <c r="J7">
        <f>HLOOKUP(homeStats2!J$1,homeStats2!$A$1:$K$500,homeStats2!$L7,FALSE)</f>
        <v>5</v>
      </c>
      <c r="K7">
        <f>HLOOKUP(homeStats2!K$1,homeStats2!$A$1:$K$500,homeStats2!$L7,FALSE)</f>
        <v>0</v>
      </c>
    </row>
    <row r="8" spans="1:11" x14ac:dyDescent="0.25">
      <c r="A8">
        <f>HLOOKUP(homeStats2!A$1,homeStats2!$A$1:$K$500,homeStats2!$L8,FALSE)</f>
        <v>12</v>
      </c>
      <c r="B8" t="str">
        <f>HLOOKUP(homeStats2!B$1,homeStats2!$A$1:$K$500,homeStats2!$L8,FALSE)</f>
        <v>Sat</v>
      </c>
      <c r="C8" s="14">
        <f>HLOOKUP(homeStats2!C$1,homeStats2!$A$1:$K$500,homeStats2!$L8,FALSE)</f>
        <v>45241</v>
      </c>
      <c r="D8" t="str">
        <f>Scores___Fixtures_2023_2024_Premier_League_Table3[[#This Row],[Home]]</f>
        <v>Arsenal</v>
      </c>
      <c r="E8">
        <f>HLOOKUP(homeStats2!E$1,homeStats2!$A$1:$K$500,homeStats2!$L8,FALSE)</f>
        <v>1.8</v>
      </c>
      <c r="F8" t="str">
        <f>HLOOKUP(homeStats2!F$1,homeStats2!$A$1:$K$500,homeStats2!$L8,FALSE)</f>
        <v>3–1</v>
      </c>
      <c r="G8">
        <f>HLOOKUP(homeStats2!G$1,homeStats2!$A$1:$K$500,homeStats2!$L8,FALSE)</f>
        <v>0.3</v>
      </c>
      <c r="H8" t="str">
        <f>HLOOKUP(homeStats2!H$1,homeStats2!$A$1:$K$500,homeStats2!$L8,FALSE)</f>
        <v>Burnley</v>
      </c>
      <c r="I8" t="str">
        <f>HLOOKUP(homeStats2!I$1,homeStats2!$A$1:$K$500,homeStats2!$L8,FALSE)</f>
        <v>Emirates Stadium</v>
      </c>
      <c r="J8">
        <f>HLOOKUP(homeStats2!J$1,homeStats2!$A$1:$K$500,homeStats2!$L8,FALSE)</f>
        <v>3</v>
      </c>
      <c r="K8">
        <f>HLOOKUP(homeStats2!K$1,homeStats2!$A$1:$K$500,homeStats2!$L8,FALSE)</f>
        <v>1</v>
      </c>
    </row>
    <row r="9" spans="1:11" x14ac:dyDescent="0.25">
      <c r="A9">
        <f>HLOOKUP(homeStats2!A$1,homeStats2!$A$1:$K$500,homeStats2!$L9,FALSE)</f>
        <v>14</v>
      </c>
      <c r="B9" t="str">
        <f>HLOOKUP(homeStats2!B$1,homeStats2!$A$1:$K$500,homeStats2!$L9,FALSE)</f>
        <v>Sat</v>
      </c>
      <c r="C9" s="14">
        <f>HLOOKUP(homeStats2!C$1,homeStats2!$A$1:$K$500,homeStats2!$L9,FALSE)</f>
        <v>45262</v>
      </c>
      <c r="D9" t="str">
        <f>Scores___Fixtures_2023_2024_Premier_League_Table3[[#This Row],[Home]]</f>
        <v>Arsenal</v>
      </c>
      <c r="E9">
        <f>HLOOKUP(homeStats2!E$1,homeStats2!$A$1:$K$500,homeStats2!$L9,FALSE)</f>
        <v>2.8</v>
      </c>
      <c r="F9" t="str">
        <f>HLOOKUP(homeStats2!F$1,homeStats2!$A$1:$K$500,homeStats2!$L9,FALSE)</f>
        <v>2–1</v>
      </c>
      <c r="G9">
        <f>HLOOKUP(homeStats2!G$1,homeStats2!$A$1:$K$500,homeStats2!$L9,FALSE)</f>
        <v>0.7</v>
      </c>
      <c r="H9" t="str">
        <f>HLOOKUP(homeStats2!H$1,homeStats2!$A$1:$K$500,homeStats2!$L9,FALSE)</f>
        <v>Wolves</v>
      </c>
      <c r="I9" t="str">
        <f>HLOOKUP(homeStats2!I$1,homeStats2!$A$1:$K$500,homeStats2!$L9,FALSE)</f>
        <v>Emirates Stadium</v>
      </c>
      <c r="J9">
        <f>HLOOKUP(homeStats2!J$1,homeStats2!$A$1:$K$500,homeStats2!$L9,FALSE)</f>
        <v>2</v>
      </c>
      <c r="K9">
        <f>HLOOKUP(homeStats2!K$1,homeStats2!$A$1:$K$500,homeStats2!$L9,FALSE)</f>
        <v>1</v>
      </c>
    </row>
    <row r="10" spans="1:11" x14ac:dyDescent="0.25">
      <c r="A10">
        <f>HLOOKUP(homeStats2!A$1,homeStats2!$A$1:$K$500,homeStats2!$L10,FALSE)</f>
        <v>17</v>
      </c>
      <c r="B10" t="str">
        <f>HLOOKUP(homeStats2!B$1,homeStats2!$A$1:$K$500,homeStats2!$L10,FALSE)</f>
        <v>Sun</v>
      </c>
      <c r="C10" s="14">
        <f>HLOOKUP(homeStats2!C$1,homeStats2!$A$1:$K$500,homeStats2!$L10,FALSE)</f>
        <v>45277</v>
      </c>
      <c r="D10" t="str">
        <f>Scores___Fixtures_2023_2024_Premier_League_Table3[[#This Row],[Home]]</f>
        <v>Arsenal</v>
      </c>
      <c r="E10">
        <f>HLOOKUP(homeStats2!E$1,homeStats2!$A$1:$K$500,homeStats2!$L10,FALSE)</f>
        <v>2.2999999999999998</v>
      </c>
      <c r="F10" t="str">
        <f>HLOOKUP(homeStats2!F$1,homeStats2!$A$1:$K$500,homeStats2!$L10,FALSE)</f>
        <v>2–0</v>
      </c>
      <c r="G10">
        <f>HLOOKUP(homeStats2!G$1,homeStats2!$A$1:$K$500,homeStats2!$L10,FALSE)</f>
        <v>0.7</v>
      </c>
      <c r="H10" t="str">
        <f>HLOOKUP(homeStats2!H$1,homeStats2!$A$1:$K$500,homeStats2!$L10,FALSE)</f>
        <v>Brighton</v>
      </c>
      <c r="I10" t="str">
        <f>HLOOKUP(homeStats2!I$1,homeStats2!$A$1:$K$500,homeStats2!$L10,FALSE)</f>
        <v>Emirates Stadium</v>
      </c>
      <c r="J10">
        <f>HLOOKUP(homeStats2!J$1,homeStats2!$A$1:$K$500,homeStats2!$L10,FALSE)</f>
        <v>2</v>
      </c>
      <c r="K10">
        <f>HLOOKUP(homeStats2!K$1,homeStats2!$A$1:$K$500,homeStats2!$L10,FALSE)</f>
        <v>0</v>
      </c>
    </row>
    <row r="11" spans="1:11" x14ac:dyDescent="0.25">
      <c r="A11">
        <f>HLOOKUP(homeStats2!A$1,homeStats2!$A$1:$K$500,homeStats2!$L11,FALSE)</f>
        <v>19</v>
      </c>
      <c r="B11" t="str">
        <f>HLOOKUP(homeStats2!B$1,homeStats2!$A$1:$K$500,homeStats2!$L11,FALSE)</f>
        <v>Thu</v>
      </c>
      <c r="C11" s="14">
        <f>HLOOKUP(homeStats2!C$1,homeStats2!$A$1:$K$500,homeStats2!$L11,FALSE)</f>
        <v>45288</v>
      </c>
      <c r="D11" t="str">
        <f>Scores___Fixtures_2023_2024_Premier_League_Table3[[#This Row],[Home]]</f>
        <v>Arsenal</v>
      </c>
      <c r="E11">
        <f>HLOOKUP(homeStats2!E$1,homeStats2!$A$1:$K$500,homeStats2!$L11,FALSE)</f>
        <v>2.7</v>
      </c>
      <c r="F11" t="str">
        <f>HLOOKUP(homeStats2!F$1,homeStats2!$A$1:$K$500,homeStats2!$L11,FALSE)</f>
        <v>0–2</v>
      </c>
      <c r="G11">
        <f>HLOOKUP(homeStats2!G$1,homeStats2!$A$1:$K$500,homeStats2!$L11,FALSE)</f>
        <v>1.4</v>
      </c>
      <c r="H11" t="str">
        <f>HLOOKUP(homeStats2!H$1,homeStats2!$A$1:$K$500,homeStats2!$L11,FALSE)</f>
        <v>West Ham</v>
      </c>
      <c r="I11" t="str">
        <f>HLOOKUP(homeStats2!I$1,homeStats2!$A$1:$K$500,homeStats2!$L11,FALSE)</f>
        <v>Emirates Stadium</v>
      </c>
      <c r="J11">
        <f>HLOOKUP(homeStats2!J$1,homeStats2!$A$1:$K$500,homeStats2!$L11,FALSE)</f>
        <v>0</v>
      </c>
      <c r="K11">
        <f>HLOOKUP(homeStats2!K$1,homeStats2!$A$1:$K$500,homeStats2!$L11,FALSE)</f>
        <v>2</v>
      </c>
    </row>
    <row r="12" spans="1:11" x14ac:dyDescent="0.25">
      <c r="A12">
        <f>HLOOKUP(homeStats2!A$1,homeStats2!$A$1:$K$500,homeStats2!$L12,FALSE)</f>
        <v>21</v>
      </c>
      <c r="B12" t="str">
        <f>HLOOKUP(homeStats2!B$1,homeStats2!$A$1:$K$500,homeStats2!$L12,FALSE)</f>
        <v>Sat</v>
      </c>
      <c r="C12" s="14">
        <f>HLOOKUP(homeStats2!C$1,homeStats2!$A$1:$K$500,homeStats2!$L12,FALSE)</f>
        <v>45311</v>
      </c>
      <c r="D12" t="str">
        <f>Scores___Fixtures_2023_2024_Premier_League_Table3[[#This Row],[Home]]</f>
        <v>Arsenal</v>
      </c>
      <c r="E12">
        <f>HLOOKUP(homeStats2!E$1,homeStats2!$A$1:$K$500,homeStats2!$L12,FALSE)</f>
        <v>3.3</v>
      </c>
      <c r="F12" t="str">
        <f>HLOOKUP(homeStats2!F$1,homeStats2!$A$1:$K$500,homeStats2!$L12,FALSE)</f>
        <v>5–0</v>
      </c>
      <c r="G12">
        <f>HLOOKUP(homeStats2!G$1,homeStats2!$A$1:$K$500,homeStats2!$L12,FALSE)</f>
        <v>0.3</v>
      </c>
      <c r="H12" t="str">
        <f>HLOOKUP(homeStats2!H$1,homeStats2!$A$1:$K$500,homeStats2!$L12,FALSE)</f>
        <v>Crystal Palace</v>
      </c>
      <c r="I12" t="str">
        <f>HLOOKUP(homeStats2!I$1,homeStats2!$A$1:$K$500,homeStats2!$L12,FALSE)</f>
        <v>Emirates Stadium</v>
      </c>
      <c r="J12">
        <f>HLOOKUP(homeStats2!J$1,homeStats2!$A$1:$K$500,homeStats2!$L12,FALSE)</f>
        <v>5</v>
      </c>
      <c r="K12">
        <f>HLOOKUP(homeStats2!K$1,homeStats2!$A$1:$K$500,homeStats2!$L12,FALSE)</f>
        <v>0</v>
      </c>
    </row>
    <row r="13" spans="1:11" x14ac:dyDescent="0.25">
      <c r="A13">
        <f>HLOOKUP(homeStats2!A$1,homeStats2!$A$1:$K$500,homeStats2!$L13,FALSE)</f>
        <v>23</v>
      </c>
      <c r="B13" t="str">
        <f>HLOOKUP(homeStats2!B$1,homeStats2!$A$1:$K$500,homeStats2!$L13,FALSE)</f>
        <v>Sun</v>
      </c>
      <c r="C13" s="14">
        <f>HLOOKUP(homeStats2!C$1,homeStats2!$A$1:$K$500,homeStats2!$L13,FALSE)</f>
        <v>45326</v>
      </c>
      <c r="D13" t="str">
        <f>Scores___Fixtures_2023_2024_Premier_League_Table3[[#This Row],[Home]]</f>
        <v>Arsenal</v>
      </c>
      <c r="E13">
        <f>HLOOKUP(homeStats2!E$1,homeStats2!$A$1:$K$500,homeStats2!$L13,FALSE)</f>
        <v>3.5</v>
      </c>
      <c r="F13" t="str">
        <f>HLOOKUP(homeStats2!F$1,homeStats2!$A$1:$K$500,homeStats2!$L13,FALSE)</f>
        <v>3–1</v>
      </c>
      <c r="G13">
        <f>HLOOKUP(homeStats2!G$1,homeStats2!$A$1:$K$500,homeStats2!$L13,FALSE)</f>
        <v>0.4</v>
      </c>
      <c r="H13" t="str">
        <f>HLOOKUP(homeStats2!H$1,homeStats2!$A$1:$K$500,homeStats2!$L13,FALSE)</f>
        <v>Liverpool</v>
      </c>
      <c r="I13" t="str">
        <f>HLOOKUP(homeStats2!I$1,homeStats2!$A$1:$K$500,homeStats2!$L13,FALSE)</f>
        <v>Emirates Stadium</v>
      </c>
      <c r="J13">
        <f>HLOOKUP(homeStats2!J$1,homeStats2!$A$1:$K$500,homeStats2!$L13,FALSE)</f>
        <v>3</v>
      </c>
      <c r="K13">
        <f>HLOOKUP(homeStats2!K$1,homeStats2!$A$1:$K$500,homeStats2!$L13,FALSE)</f>
        <v>1</v>
      </c>
    </row>
    <row r="14" spans="1:11" x14ac:dyDescent="0.25">
      <c r="A14">
        <f>HLOOKUP(homeStats2!A$1,homeStats2!$A$1:$K$500,homeStats2!$L14,FALSE)</f>
        <v>26</v>
      </c>
      <c r="B14" t="str">
        <f>HLOOKUP(homeStats2!B$1,homeStats2!$A$1:$K$500,homeStats2!$L14,FALSE)</f>
        <v>Sat</v>
      </c>
      <c r="C14" s="14">
        <f>HLOOKUP(homeStats2!C$1,homeStats2!$A$1:$K$500,homeStats2!$L14,FALSE)</f>
        <v>45346</v>
      </c>
      <c r="D14" t="str">
        <f>Scores___Fixtures_2023_2024_Premier_League_Table3[[#This Row],[Home]]</f>
        <v>Arsenal</v>
      </c>
      <c r="E14">
        <f>HLOOKUP(homeStats2!E$1,homeStats2!$A$1:$K$500,homeStats2!$L14,FALSE)</f>
        <v>2.8</v>
      </c>
      <c r="F14" t="str">
        <f>HLOOKUP(homeStats2!F$1,homeStats2!$A$1:$K$500,homeStats2!$L14,FALSE)</f>
        <v>4–1</v>
      </c>
      <c r="G14">
        <f>HLOOKUP(homeStats2!G$1,homeStats2!$A$1:$K$500,homeStats2!$L14,FALSE)</f>
        <v>0.2</v>
      </c>
      <c r="H14" t="str">
        <f>HLOOKUP(homeStats2!H$1,homeStats2!$A$1:$K$500,homeStats2!$L14,FALSE)</f>
        <v>Newcastle Utd</v>
      </c>
      <c r="I14" t="str">
        <f>HLOOKUP(homeStats2!I$1,homeStats2!$A$1:$K$500,homeStats2!$L14,FALSE)</f>
        <v>Emirates Stadium</v>
      </c>
      <c r="J14">
        <f>HLOOKUP(homeStats2!J$1,homeStats2!$A$1:$K$500,homeStats2!$L14,FALSE)</f>
        <v>4</v>
      </c>
      <c r="K14">
        <f>HLOOKUP(homeStats2!K$1,homeStats2!$A$1:$K$500,homeStats2!$L14,FALSE)</f>
        <v>1</v>
      </c>
    </row>
    <row r="15" spans="1:11" x14ac:dyDescent="0.25">
      <c r="A15">
        <f>HLOOKUP(homeStats2!A$1,homeStats2!$A$1:$K$500,homeStats2!$L15,FALSE)</f>
        <v>28</v>
      </c>
      <c r="B15" t="str">
        <f>HLOOKUP(homeStats2!B$1,homeStats2!$A$1:$K$500,homeStats2!$L15,FALSE)</f>
        <v>Sat</v>
      </c>
      <c r="C15" s="14">
        <f>HLOOKUP(homeStats2!C$1,homeStats2!$A$1:$K$500,homeStats2!$L15,FALSE)</f>
        <v>45360</v>
      </c>
      <c r="D15" t="str">
        <f>Scores___Fixtures_2023_2024_Premier_League_Table3[[#This Row],[Home]]</f>
        <v>Arsenal</v>
      </c>
      <c r="E15">
        <f>HLOOKUP(homeStats2!E$1,homeStats2!$A$1:$K$500,homeStats2!$L15,FALSE)</f>
        <v>1.3</v>
      </c>
      <c r="F15" t="str">
        <f>HLOOKUP(homeStats2!F$1,homeStats2!$A$1:$K$500,homeStats2!$L15,FALSE)</f>
        <v>2–1</v>
      </c>
      <c r="G15">
        <f>HLOOKUP(homeStats2!G$1,homeStats2!$A$1:$K$500,homeStats2!$L15,FALSE)</f>
        <v>1</v>
      </c>
      <c r="H15" t="str">
        <f>HLOOKUP(homeStats2!H$1,homeStats2!$A$1:$K$500,homeStats2!$L15,FALSE)</f>
        <v>Brentford</v>
      </c>
      <c r="I15" t="str">
        <f>HLOOKUP(homeStats2!I$1,homeStats2!$A$1:$K$500,homeStats2!$L15,FALSE)</f>
        <v>Emirates Stadium</v>
      </c>
      <c r="J15">
        <f>HLOOKUP(homeStats2!J$1,homeStats2!$A$1:$K$500,homeStats2!$L15,FALSE)</f>
        <v>2</v>
      </c>
      <c r="K15">
        <f>HLOOKUP(homeStats2!K$1,homeStats2!$A$1:$K$500,homeStats2!$L15,FALSE)</f>
        <v>1</v>
      </c>
    </row>
    <row r="16" spans="1:11" x14ac:dyDescent="0.25">
      <c r="A16">
        <f>HLOOKUP(homeStats2!A$1,homeStats2!$A$1:$K$500,homeStats2!$L16,FALSE)</f>
        <v>31</v>
      </c>
      <c r="B16" t="str">
        <f>HLOOKUP(homeStats2!B$1,homeStats2!$A$1:$K$500,homeStats2!$L16,FALSE)</f>
        <v>Wed</v>
      </c>
      <c r="C16" s="14">
        <f>HLOOKUP(homeStats2!C$1,homeStats2!$A$1:$K$500,homeStats2!$L16,FALSE)</f>
        <v>45385</v>
      </c>
      <c r="D16" t="str">
        <f>Scores___Fixtures_2023_2024_Premier_League_Table3[[#This Row],[Home]]</f>
        <v>Arsenal</v>
      </c>
      <c r="E16">
        <f>HLOOKUP(homeStats2!E$1,homeStats2!$A$1:$K$500,homeStats2!$L16,FALSE)</f>
        <v>0.7</v>
      </c>
      <c r="F16" t="str">
        <f>HLOOKUP(homeStats2!F$1,homeStats2!$A$1:$K$500,homeStats2!$L16,FALSE)</f>
        <v>2–0</v>
      </c>
      <c r="G16">
        <f>HLOOKUP(homeStats2!G$1,homeStats2!$A$1:$K$500,homeStats2!$L16,FALSE)</f>
        <v>0.3</v>
      </c>
      <c r="H16" t="str">
        <f>HLOOKUP(homeStats2!H$1,homeStats2!$A$1:$K$500,homeStats2!$L16,FALSE)</f>
        <v>Luton Town</v>
      </c>
      <c r="I16" t="str">
        <f>HLOOKUP(homeStats2!I$1,homeStats2!$A$1:$K$500,homeStats2!$L16,FALSE)</f>
        <v>Emirates Stadium</v>
      </c>
      <c r="J16">
        <f>HLOOKUP(homeStats2!J$1,homeStats2!$A$1:$K$500,homeStats2!$L16,FALSE)</f>
        <v>2</v>
      </c>
      <c r="K16">
        <f>HLOOKUP(homeStats2!K$1,homeStats2!$A$1:$K$500,homeStats2!$L16,FALSE)</f>
        <v>0</v>
      </c>
    </row>
    <row r="17" spans="1:11" x14ac:dyDescent="0.25">
      <c r="A17">
        <f>HLOOKUP(homeStats2!A$1,homeStats2!$A$1:$K$500,homeStats2!$L17,FALSE)</f>
        <v>33</v>
      </c>
      <c r="B17" t="str">
        <f>HLOOKUP(homeStats2!B$1,homeStats2!$A$1:$K$500,homeStats2!$L17,FALSE)</f>
        <v>Sun</v>
      </c>
      <c r="C17" s="14">
        <f>HLOOKUP(homeStats2!C$1,homeStats2!$A$1:$K$500,homeStats2!$L17,FALSE)</f>
        <v>45396</v>
      </c>
      <c r="D17" t="str">
        <f>Scores___Fixtures_2023_2024_Premier_League_Table3[[#This Row],[Home]]</f>
        <v>Arsenal</v>
      </c>
      <c r="E17">
        <f>HLOOKUP(homeStats2!E$1,homeStats2!$A$1:$K$500,homeStats2!$L17,FALSE)</f>
        <v>1.6</v>
      </c>
      <c r="F17" t="str">
        <f>HLOOKUP(homeStats2!F$1,homeStats2!$A$1:$K$500,homeStats2!$L17,FALSE)</f>
        <v>0–2</v>
      </c>
      <c r="G17">
        <f>HLOOKUP(homeStats2!G$1,homeStats2!$A$1:$K$500,homeStats2!$L17,FALSE)</f>
        <v>0.9</v>
      </c>
      <c r="H17" t="str">
        <f>HLOOKUP(homeStats2!H$1,homeStats2!$A$1:$K$500,homeStats2!$L17,FALSE)</f>
        <v>Aston Villa</v>
      </c>
      <c r="I17" t="str">
        <f>HLOOKUP(homeStats2!I$1,homeStats2!$A$1:$K$500,homeStats2!$L17,FALSE)</f>
        <v>Emirates Stadium</v>
      </c>
      <c r="J17">
        <f>HLOOKUP(homeStats2!J$1,homeStats2!$A$1:$K$500,homeStats2!$L17,FALSE)</f>
        <v>0</v>
      </c>
      <c r="K17">
        <f>HLOOKUP(homeStats2!K$1,homeStats2!$A$1:$K$500,homeStats2!$L17,FALSE)</f>
        <v>2</v>
      </c>
    </row>
    <row r="18" spans="1:11" x14ac:dyDescent="0.25">
      <c r="A18">
        <f>HLOOKUP(homeStats2!A$1,homeStats2!$A$1:$K$500,homeStats2!$L18,FALSE)</f>
        <v>29</v>
      </c>
      <c r="B18" t="str">
        <f>HLOOKUP(homeStats2!B$1,homeStats2!$A$1:$K$500,homeStats2!$L18,FALSE)</f>
        <v>Tue</v>
      </c>
      <c r="C18" s="14">
        <f>HLOOKUP(homeStats2!C$1,homeStats2!$A$1:$K$500,homeStats2!$L18,FALSE)</f>
        <v>45405</v>
      </c>
      <c r="D18" t="str">
        <f>Scores___Fixtures_2023_2024_Premier_League_Table3[[#This Row],[Home]]</f>
        <v>Arsenal</v>
      </c>
      <c r="E18">
        <f>HLOOKUP(homeStats2!E$1,homeStats2!$A$1:$K$500,homeStats2!$L18,FALSE)</f>
        <v>3.3</v>
      </c>
      <c r="F18" t="str">
        <f>HLOOKUP(homeStats2!F$1,homeStats2!$A$1:$K$500,homeStats2!$L18,FALSE)</f>
        <v>5–0</v>
      </c>
      <c r="G18">
        <f>HLOOKUP(homeStats2!G$1,homeStats2!$A$1:$K$500,homeStats2!$L18,FALSE)</f>
        <v>1.6</v>
      </c>
      <c r="H18" t="str">
        <f>HLOOKUP(homeStats2!H$1,homeStats2!$A$1:$K$500,homeStats2!$L18,FALSE)</f>
        <v>Chelsea</v>
      </c>
      <c r="I18" t="str">
        <f>HLOOKUP(homeStats2!I$1,homeStats2!$A$1:$K$500,homeStats2!$L18,FALSE)</f>
        <v>Emirates Stadium</v>
      </c>
      <c r="J18">
        <f>HLOOKUP(homeStats2!J$1,homeStats2!$A$1:$K$500,homeStats2!$L18,FALSE)</f>
        <v>5</v>
      </c>
      <c r="K18">
        <f>HLOOKUP(homeStats2!K$1,homeStats2!$A$1:$K$500,homeStats2!$L18,FALSE)</f>
        <v>0</v>
      </c>
    </row>
    <row r="19" spans="1:11" x14ac:dyDescent="0.25">
      <c r="A19">
        <f>HLOOKUP(homeStats2!A$1,homeStats2!$A$1:$K$500,homeStats2!$L19,FALSE)</f>
        <v>36</v>
      </c>
      <c r="B19" t="str">
        <f>HLOOKUP(homeStats2!B$1,homeStats2!$A$1:$K$500,homeStats2!$L19,FALSE)</f>
        <v>Sat</v>
      </c>
      <c r="C19" s="14">
        <f>HLOOKUP(homeStats2!C$1,homeStats2!$A$1:$K$500,homeStats2!$L19,FALSE)</f>
        <v>45416</v>
      </c>
      <c r="D19" t="str">
        <f>Scores___Fixtures_2023_2024_Premier_League_Table3[[#This Row],[Home]]</f>
        <v>Arsenal</v>
      </c>
      <c r="E19">
        <f>HLOOKUP(homeStats2!E$1,homeStats2!$A$1:$K$500,homeStats2!$L19,FALSE)</f>
        <v>3.3</v>
      </c>
      <c r="F19" t="str">
        <f>HLOOKUP(homeStats2!F$1,homeStats2!$A$1:$K$500,homeStats2!$L19,FALSE)</f>
        <v>3–0</v>
      </c>
      <c r="G19">
        <f>HLOOKUP(homeStats2!G$1,homeStats2!$A$1:$K$500,homeStats2!$L19,FALSE)</f>
        <v>0.5</v>
      </c>
      <c r="H19" t="str">
        <f>HLOOKUP(homeStats2!H$1,homeStats2!$A$1:$K$500,homeStats2!$L19,FALSE)</f>
        <v>Bournemouth</v>
      </c>
      <c r="I19" t="str">
        <f>HLOOKUP(homeStats2!I$1,homeStats2!$A$1:$K$500,homeStats2!$L19,FALSE)</f>
        <v>Emirates Stadium</v>
      </c>
      <c r="J19">
        <f>HLOOKUP(homeStats2!J$1,homeStats2!$A$1:$K$500,homeStats2!$L19,FALSE)</f>
        <v>3</v>
      </c>
      <c r="K19">
        <f>HLOOKUP(homeStats2!K$1,homeStats2!$A$1:$K$500,homeStats2!$L19,FALSE)</f>
        <v>0</v>
      </c>
    </row>
    <row r="20" spans="1:11" x14ac:dyDescent="0.25">
      <c r="A20">
        <f>HLOOKUP(homeStats2!A$1,homeStats2!$A$1:$K$500,homeStats2!$L20,FALSE)</f>
        <v>38</v>
      </c>
      <c r="B20" t="str">
        <f>HLOOKUP(homeStats2!B$1,homeStats2!$A$1:$K$500,homeStats2!$L20,FALSE)</f>
        <v>Sun</v>
      </c>
      <c r="C20" s="14">
        <f>HLOOKUP(homeStats2!C$1,homeStats2!$A$1:$K$500,homeStats2!$L20,FALSE)</f>
        <v>45431</v>
      </c>
      <c r="D20" t="str">
        <f>Scores___Fixtures_2023_2024_Premier_League_Table3[[#This Row],[Home]]</f>
        <v>Arsenal</v>
      </c>
      <c r="E20">
        <f>HLOOKUP(homeStats2!E$1,homeStats2!$A$1:$K$500,homeStats2!$L20,FALSE)</f>
        <v>2.9</v>
      </c>
      <c r="F20" t="str">
        <f>HLOOKUP(homeStats2!F$1,homeStats2!$A$1:$K$500,homeStats2!$L20,FALSE)</f>
        <v>2–1</v>
      </c>
      <c r="G20">
        <f>HLOOKUP(homeStats2!G$1,homeStats2!$A$1:$K$500,homeStats2!$L20,FALSE)</f>
        <v>0.6</v>
      </c>
      <c r="H20" t="str">
        <f>HLOOKUP(homeStats2!H$1,homeStats2!$A$1:$K$500,homeStats2!$L20,FALSE)</f>
        <v>Everton</v>
      </c>
      <c r="I20" t="str">
        <f>HLOOKUP(homeStats2!I$1,homeStats2!$A$1:$K$500,homeStats2!$L20,FALSE)</f>
        <v>Emirates Stadium</v>
      </c>
      <c r="J20">
        <f>HLOOKUP(homeStats2!J$1,homeStats2!$A$1:$K$500,homeStats2!$L20,FALSE)</f>
        <v>2</v>
      </c>
      <c r="K20">
        <f>HLOOKUP(homeStats2!K$1,homeStats2!$A$1:$K$500,homeStats2!$L20,FALSE)</f>
        <v>1</v>
      </c>
    </row>
    <row r="21" spans="1:11" x14ac:dyDescent="0.25">
      <c r="A21">
        <f>HLOOKUP(homeStats2!A$1,homeStats2!$A$1:$K$500,homeStats2!$L21,FALSE)</f>
        <v>2</v>
      </c>
      <c r="B21" t="str">
        <f>HLOOKUP(homeStats2!B$1,homeStats2!$A$1:$K$500,homeStats2!$L21,FALSE)</f>
        <v>Sun</v>
      </c>
      <c r="C21" s="14">
        <f>HLOOKUP(homeStats2!C$1,homeStats2!$A$1:$K$500,homeStats2!$L21,FALSE)</f>
        <v>45158</v>
      </c>
      <c r="D21" t="str">
        <f>Scores___Fixtures_2023_2024_Premier_League_Table3[[#This Row],[Home]]</f>
        <v>Aston Villa</v>
      </c>
      <c r="E21">
        <f>HLOOKUP(homeStats2!E$1,homeStats2!$A$1:$K$500,homeStats2!$L21,FALSE)</f>
        <v>2.9</v>
      </c>
      <c r="F21" t="str">
        <f>HLOOKUP(homeStats2!F$1,homeStats2!$A$1:$K$500,homeStats2!$L21,FALSE)</f>
        <v>4–0</v>
      </c>
      <c r="G21">
        <f>HLOOKUP(homeStats2!G$1,homeStats2!$A$1:$K$500,homeStats2!$L21,FALSE)</f>
        <v>0.6</v>
      </c>
      <c r="H21" t="str">
        <f>HLOOKUP(homeStats2!H$1,homeStats2!$A$1:$K$500,homeStats2!$L21,FALSE)</f>
        <v>Everton</v>
      </c>
      <c r="I21" t="str">
        <f>HLOOKUP(homeStats2!I$1,homeStats2!$A$1:$K$500,homeStats2!$L21,FALSE)</f>
        <v>Villa Park</v>
      </c>
      <c r="J21">
        <f>HLOOKUP(homeStats2!J$1,homeStats2!$A$1:$K$500,homeStats2!$L21,FALSE)</f>
        <v>4</v>
      </c>
      <c r="K21">
        <f>HLOOKUP(homeStats2!K$1,homeStats2!$A$1:$K$500,homeStats2!$L21,FALSE)</f>
        <v>0</v>
      </c>
    </row>
    <row r="22" spans="1:11" x14ac:dyDescent="0.25">
      <c r="A22">
        <f>HLOOKUP(homeStats2!A$1,homeStats2!$A$1:$K$500,homeStats2!$L22,FALSE)</f>
        <v>5</v>
      </c>
      <c r="B22" t="str">
        <f>HLOOKUP(homeStats2!B$1,homeStats2!$A$1:$K$500,homeStats2!$L22,FALSE)</f>
        <v>Sat</v>
      </c>
      <c r="C22" s="14">
        <f>HLOOKUP(homeStats2!C$1,homeStats2!$A$1:$K$500,homeStats2!$L22,FALSE)</f>
        <v>45185</v>
      </c>
      <c r="D22" t="str">
        <f>Scores___Fixtures_2023_2024_Premier_League_Table3[[#This Row],[Home]]</f>
        <v>Aston Villa</v>
      </c>
      <c r="E22">
        <f>HLOOKUP(homeStats2!E$1,homeStats2!$A$1:$K$500,homeStats2!$L22,FALSE)</f>
        <v>3</v>
      </c>
      <c r="F22" t="str">
        <f>HLOOKUP(homeStats2!F$1,homeStats2!$A$1:$K$500,homeStats2!$L22,FALSE)</f>
        <v>3–1</v>
      </c>
      <c r="G22">
        <f>HLOOKUP(homeStats2!G$1,homeStats2!$A$1:$K$500,homeStats2!$L22,FALSE)</f>
        <v>1.2</v>
      </c>
      <c r="H22" t="str">
        <f>HLOOKUP(homeStats2!H$1,homeStats2!$A$1:$K$500,homeStats2!$L22,FALSE)</f>
        <v>Crystal Palace</v>
      </c>
      <c r="I22" t="str">
        <f>HLOOKUP(homeStats2!I$1,homeStats2!$A$1:$K$500,homeStats2!$L22,FALSE)</f>
        <v>Villa Park</v>
      </c>
      <c r="J22">
        <f>HLOOKUP(homeStats2!J$1,homeStats2!$A$1:$K$500,homeStats2!$L22,FALSE)</f>
        <v>3</v>
      </c>
      <c r="K22">
        <f>HLOOKUP(homeStats2!K$1,homeStats2!$A$1:$K$500,homeStats2!$L22,FALSE)</f>
        <v>1</v>
      </c>
    </row>
    <row r="23" spans="1:11" x14ac:dyDescent="0.25">
      <c r="A23">
        <f>HLOOKUP(homeStats2!A$1,homeStats2!$A$1:$K$500,homeStats2!$L23,FALSE)</f>
        <v>7</v>
      </c>
      <c r="B23" t="str">
        <f>HLOOKUP(homeStats2!B$1,homeStats2!$A$1:$K$500,homeStats2!$L23,FALSE)</f>
        <v>Sat</v>
      </c>
      <c r="C23" s="14">
        <f>HLOOKUP(homeStats2!C$1,homeStats2!$A$1:$K$500,homeStats2!$L23,FALSE)</f>
        <v>45199</v>
      </c>
      <c r="D23" t="str">
        <f>Scores___Fixtures_2023_2024_Premier_League_Table3[[#This Row],[Home]]</f>
        <v>Aston Villa</v>
      </c>
      <c r="E23">
        <f>HLOOKUP(homeStats2!E$1,homeStats2!$A$1:$K$500,homeStats2!$L23,FALSE)</f>
        <v>1.6</v>
      </c>
      <c r="F23" t="str">
        <f>HLOOKUP(homeStats2!F$1,homeStats2!$A$1:$K$500,homeStats2!$L23,FALSE)</f>
        <v>6–1</v>
      </c>
      <c r="G23">
        <f>HLOOKUP(homeStats2!G$1,homeStats2!$A$1:$K$500,homeStats2!$L23,FALSE)</f>
        <v>1.7</v>
      </c>
      <c r="H23" t="str">
        <f>HLOOKUP(homeStats2!H$1,homeStats2!$A$1:$K$500,homeStats2!$L23,FALSE)</f>
        <v>Brighton</v>
      </c>
      <c r="I23" t="str">
        <f>HLOOKUP(homeStats2!I$1,homeStats2!$A$1:$K$500,homeStats2!$L23,FALSE)</f>
        <v>Villa Park</v>
      </c>
      <c r="J23">
        <f>HLOOKUP(homeStats2!J$1,homeStats2!$A$1:$K$500,homeStats2!$L23,FALSE)</f>
        <v>6</v>
      </c>
      <c r="K23">
        <f>HLOOKUP(homeStats2!K$1,homeStats2!$A$1:$K$500,homeStats2!$L23,FALSE)</f>
        <v>1</v>
      </c>
    </row>
    <row r="24" spans="1:11" x14ac:dyDescent="0.25">
      <c r="A24">
        <f>HLOOKUP(homeStats2!A$1,homeStats2!$A$1:$K$500,homeStats2!$L24,FALSE)</f>
        <v>9</v>
      </c>
      <c r="B24" t="str">
        <f>HLOOKUP(homeStats2!B$1,homeStats2!$A$1:$K$500,homeStats2!$L24,FALSE)</f>
        <v>Sun</v>
      </c>
      <c r="C24" s="14">
        <f>HLOOKUP(homeStats2!C$1,homeStats2!$A$1:$K$500,homeStats2!$L24,FALSE)</f>
        <v>45221</v>
      </c>
      <c r="D24" t="str">
        <f>Scores___Fixtures_2023_2024_Premier_League_Table3[[#This Row],[Home]]</f>
        <v>Aston Villa</v>
      </c>
      <c r="E24">
        <f>HLOOKUP(homeStats2!E$1,homeStats2!$A$1:$K$500,homeStats2!$L24,FALSE)</f>
        <v>1.9</v>
      </c>
      <c r="F24" t="str">
        <f>HLOOKUP(homeStats2!F$1,homeStats2!$A$1:$K$500,homeStats2!$L24,FALSE)</f>
        <v>4–1</v>
      </c>
      <c r="G24">
        <f>HLOOKUP(homeStats2!G$1,homeStats2!$A$1:$K$500,homeStats2!$L24,FALSE)</f>
        <v>1.1000000000000001</v>
      </c>
      <c r="H24" t="str">
        <f>HLOOKUP(homeStats2!H$1,homeStats2!$A$1:$K$500,homeStats2!$L24,FALSE)</f>
        <v>West Ham</v>
      </c>
      <c r="I24" t="str">
        <f>HLOOKUP(homeStats2!I$1,homeStats2!$A$1:$K$500,homeStats2!$L24,FALSE)</f>
        <v>Villa Park</v>
      </c>
      <c r="J24">
        <f>HLOOKUP(homeStats2!J$1,homeStats2!$A$1:$K$500,homeStats2!$L24,FALSE)</f>
        <v>4</v>
      </c>
      <c r="K24">
        <f>HLOOKUP(homeStats2!K$1,homeStats2!$A$1:$K$500,homeStats2!$L24,FALSE)</f>
        <v>1</v>
      </c>
    </row>
    <row r="25" spans="1:11" x14ac:dyDescent="0.25">
      <c r="A25">
        <f>HLOOKUP(homeStats2!A$1,homeStats2!$A$1:$K$500,homeStats2!$L25,FALSE)</f>
        <v>10</v>
      </c>
      <c r="B25" t="str">
        <f>HLOOKUP(homeStats2!B$1,homeStats2!$A$1:$K$500,homeStats2!$L25,FALSE)</f>
        <v>Sun</v>
      </c>
      <c r="C25" s="14">
        <f>HLOOKUP(homeStats2!C$1,homeStats2!$A$1:$K$500,homeStats2!$L25,FALSE)</f>
        <v>45228</v>
      </c>
      <c r="D25" t="str">
        <f>Scores___Fixtures_2023_2024_Premier_League_Table3[[#This Row],[Home]]</f>
        <v>Aston Villa</v>
      </c>
      <c r="E25">
        <f>HLOOKUP(homeStats2!E$1,homeStats2!$A$1:$K$500,homeStats2!$L25,FALSE)</f>
        <v>2.2999999999999998</v>
      </c>
      <c r="F25" t="str">
        <f>HLOOKUP(homeStats2!F$1,homeStats2!$A$1:$K$500,homeStats2!$L25,FALSE)</f>
        <v>3–1</v>
      </c>
      <c r="G25">
        <f>HLOOKUP(homeStats2!G$1,homeStats2!$A$1:$K$500,homeStats2!$L25,FALSE)</f>
        <v>0.5</v>
      </c>
      <c r="H25" t="str">
        <f>HLOOKUP(homeStats2!H$1,homeStats2!$A$1:$K$500,homeStats2!$L25,FALSE)</f>
        <v>Luton Town</v>
      </c>
      <c r="I25" t="str">
        <f>HLOOKUP(homeStats2!I$1,homeStats2!$A$1:$K$500,homeStats2!$L25,FALSE)</f>
        <v>Villa Park</v>
      </c>
      <c r="J25">
        <f>HLOOKUP(homeStats2!J$1,homeStats2!$A$1:$K$500,homeStats2!$L25,FALSE)</f>
        <v>3</v>
      </c>
      <c r="K25">
        <f>HLOOKUP(homeStats2!K$1,homeStats2!$A$1:$K$500,homeStats2!$L25,FALSE)</f>
        <v>1</v>
      </c>
    </row>
    <row r="26" spans="1:11" x14ac:dyDescent="0.25">
      <c r="A26">
        <f>HLOOKUP(homeStats2!A$1,homeStats2!$A$1:$K$500,homeStats2!$L26,FALSE)</f>
        <v>12</v>
      </c>
      <c r="B26" t="str">
        <f>HLOOKUP(homeStats2!B$1,homeStats2!$A$1:$K$500,homeStats2!$L26,FALSE)</f>
        <v>Sun</v>
      </c>
      <c r="C26" s="14">
        <f>HLOOKUP(homeStats2!C$1,homeStats2!$A$1:$K$500,homeStats2!$L26,FALSE)</f>
        <v>45242</v>
      </c>
      <c r="D26" t="str">
        <f>Scores___Fixtures_2023_2024_Premier_League_Table3[[#This Row],[Home]]</f>
        <v>Aston Villa</v>
      </c>
      <c r="E26">
        <f>HLOOKUP(homeStats2!E$1,homeStats2!$A$1:$K$500,homeStats2!$L26,FALSE)</f>
        <v>3</v>
      </c>
      <c r="F26" t="str">
        <f>HLOOKUP(homeStats2!F$1,homeStats2!$A$1:$K$500,homeStats2!$L26,FALSE)</f>
        <v>3–1</v>
      </c>
      <c r="G26">
        <f>HLOOKUP(homeStats2!G$1,homeStats2!$A$1:$K$500,homeStats2!$L26,FALSE)</f>
        <v>0.9</v>
      </c>
      <c r="H26" t="str">
        <f>HLOOKUP(homeStats2!H$1,homeStats2!$A$1:$K$500,homeStats2!$L26,FALSE)</f>
        <v>Fulham</v>
      </c>
      <c r="I26" t="str">
        <f>HLOOKUP(homeStats2!I$1,homeStats2!$A$1:$K$500,homeStats2!$L26,FALSE)</f>
        <v>Villa Park</v>
      </c>
      <c r="J26">
        <f>HLOOKUP(homeStats2!J$1,homeStats2!$A$1:$K$500,homeStats2!$L26,FALSE)</f>
        <v>3</v>
      </c>
      <c r="K26">
        <f>HLOOKUP(homeStats2!K$1,homeStats2!$A$1:$K$500,homeStats2!$L26,FALSE)</f>
        <v>1</v>
      </c>
    </row>
    <row r="27" spans="1:11" x14ac:dyDescent="0.25">
      <c r="A27">
        <f>HLOOKUP(homeStats2!A$1,homeStats2!$A$1:$K$500,homeStats2!$L27,FALSE)</f>
        <v>15</v>
      </c>
      <c r="B27" t="str">
        <f>HLOOKUP(homeStats2!B$1,homeStats2!$A$1:$K$500,homeStats2!$L27,FALSE)</f>
        <v>Wed</v>
      </c>
      <c r="C27" s="14">
        <f>HLOOKUP(homeStats2!C$1,homeStats2!$A$1:$K$500,homeStats2!$L27,FALSE)</f>
        <v>45266</v>
      </c>
      <c r="D27" t="str">
        <f>Scores___Fixtures_2023_2024_Premier_League_Table3[[#This Row],[Home]]</f>
        <v>Aston Villa</v>
      </c>
      <c r="E27">
        <f>HLOOKUP(homeStats2!E$1,homeStats2!$A$1:$K$500,homeStats2!$L27,FALSE)</f>
        <v>2.2999999999999998</v>
      </c>
      <c r="F27" t="str">
        <f>HLOOKUP(homeStats2!F$1,homeStats2!$A$1:$K$500,homeStats2!$L27,FALSE)</f>
        <v>1–0</v>
      </c>
      <c r="G27">
        <f>HLOOKUP(homeStats2!G$1,homeStats2!$A$1:$K$500,homeStats2!$L27,FALSE)</f>
        <v>0.6</v>
      </c>
      <c r="H27" t="str">
        <f>HLOOKUP(homeStats2!H$1,homeStats2!$A$1:$K$500,homeStats2!$L27,FALSE)</f>
        <v>Manchester City</v>
      </c>
      <c r="I27" t="str">
        <f>HLOOKUP(homeStats2!I$1,homeStats2!$A$1:$K$500,homeStats2!$L27,FALSE)</f>
        <v>Villa Park</v>
      </c>
      <c r="J27">
        <f>HLOOKUP(homeStats2!J$1,homeStats2!$A$1:$K$500,homeStats2!$L27,FALSE)</f>
        <v>1</v>
      </c>
      <c r="K27">
        <f>HLOOKUP(homeStats2!K$1,homeStats2!$A$1:$K$500,homeStats2!$L27,FALSE)</f>
        <v>0</v>
      </c>
    </row>
    <row r="28" spans="1:11" x14ac:dyDescent="0.25">
      <c r="A28">
        <f>HLOOKUP(homeStats2!A$1,homeStats2!$A$1:$K$500,homeStats2!$L28,FALSE)</f>
        <v>16</v>
      </c>
      <c r="B28" t="str">
        <f>HLOOKUP(homeStats2!B$1,homeStats2!$A$1:$K$500,homeStats2!$L28,FALSE)</f>
        <v>Sat</v>
      </c>
      <c r="C28" s="14">
        <f>HLOOKUP(homeStats2!C$1,homeStats2!$A$1:$K$500,homeStats2!$L28,FALSE)</f>
        <v>45269</v>
      </c>
      <c r="D28" t="str">
        <f>Scores___Fixtures_2023_2024_Premier_League_Table3[[#This Row],[Home]]</f>
        <v>Aston Villa</v>
      </c>
      <c r="E28">
        <f>HLOOKUP(homeStats2!E$1,homeStats2!$A$1:$K$500,homeStats2!$L28,FALSE)</f>
        <v>0.6</v>
      </c>
      <c r="F28" t="str">
        <f>HLOOKUP(homeStats2!F$1,homeStats2!$A$1:$K$500,homeStats2!$L28,FALSE)</f>
        <v>1–0</v>
      </c>
      <c r="G28">
        <f>HLOOKUP(homeStats2!G$1,homeStats2!$A$1:$K$500,homeStats2!$L28,FALSE)</f>
        <v>1.4</v>
      </c>
      <c r="H28" t="str">
        <f>HLOOKUP(homeStats2!H$1,homeStats2!$A$1:$K$500,homeStats2!$L28,FALSE)</f>
        <v>Arsenal</v>
      </c>
      <c r="I28" t="str">
        <f>HLOOKUP(homeStats2!I$1,homeStats2!$A$1:$K$500,homeStats2!$L28,FALSE)</f>
        <v>Villa Park</v>
      </c>
      <c r="J28">
        <f>HLOOKUP(homeStats2!J$1,homeStats2!$A$1:$K$500,homeStats2!$L28,FALSE)</f>
        <v>1</v>
      </c>
      <c r="K28">
        <f>HLOOKUP(homeStats2!K$1,homeStats2!$A$1:$K$500,homeStats2!$L28,FALSE)</f>
        <v>0</v>
      </c>
    </row>
    <row r="29" spans="1:11" x14ac:dyDescent="0.25">
      <c r="A29">
        <f>HLOOKUP(homeStats2!A$1,homeStats2!$A$1:$K$500,homeStats2!$L29,FALSE)</f>
        <v>18</v>
      </c>
      <c r="B29" t="str">
        <f>HLOOKUP(homeStats2!B$1,homeStats2!$A$1:$K$500,homeStats2!$L29,FALSE)</f>
        <v>Fri</v>
      </c>
      <c r="C29" s="14">
        <f>HLOOKUP(homeStats2!C$1,homeStats2!$A$1:$K$500,homeStats2!$L29,FALSE)</f>
        <v>45282</v>
      </c>
      <c r="D29" t="str">
        <f>Scores___Fixtures_2023_2024_Premier_League_Table3[[#This Row],[Home]]</f>
        <v>Aston Villa</v>
      </c>
      <c r="E29">
        <f>HLOOKUP(homeStats2!E$1,homeStats2!$A$1:$K$500,homeStats2!$L29,FALSE)</f>
        <v>0.9</v>
      </c>
      <c r="F29" t="str">
        <f>HLOOKUP(homeStats2!F$1,homeStats2!$A$1:$K$500,homeStats2!$L29,FALSE)</f>
        <v>1–1</v>
      </c>
      <c r="G29">
        <f>HLOOKUP(homeStats2!G$1,homeStats2!$A$1:$K$500,homeStats2!$L29,FALSE)</f>
        <v>0.6</v>
      </c>
      <c r="H29" t="str">
        <f>HLOOKUP(homeStats2!H$1,homeStats2!$A$1:$K$500,homeStats2!$L29,FALSE)</f>
        <v>Sheffield Utd</v>
      </c>
      <c r="I29" t="str">
        <f>HLOOKUP(homeStats2!I$1,homeStats2!$A$1:$K$500,homeStats2!$L29,FALSE)</f>
        <v>Villa Park</v>
      </c>
      <c r="J29">
        <f>HLOOKUP(homeStats2!J$1,homeStats2!$A$1:$K$500,homeStats2!$L29,FALSE)</f>
        <v>1</v>
      </c>
      <c r="K29">
        <f>HLOOKUP(homeStats2!K$1,homeStats2!$A$1:$K$500,homeStats2!$L29,FALSE)</f>
        <v>1</v>
      </c>
    </row>
    <row r="30" spans="1:11" x14ac:dyDescent="0.25">
      <c r="A30">
        <f>HLOOKUP(homeStats2!A$1,homeStats2!$A$1:$K$500,homeStats2!$L30,FALSE)</f>
        <v>20</v>
      </c>
      <c r="B30" t="str">
        <f>HLOOKUP(homeStats2!B$1,homeStats2!$A$1:$K$500,homeStats2!$L30,FALSE)</f>
        <v>Sat</v>
      </c>
      <c r="C30" s="14">
        <f>HLOOKUP(homeStats2!C$1,homeStats2!$A$1:$K$500,homeStats2!$L30,FALSE)</f>
        <v>45290</v>
      </c>
      <c r="D30" t="str">
        <f>Scores___Fixtures_2023_2024_Premier_League_Table3[[#This Row],[Home]]</f>
        <v>Aston Villa</v>
      </c>
      <c r="E30">
        <f>HLOOKUP(homeStats2!E$1,homeStats2!$A$1:$K$500,homeStats2!$L30,FALSE)</f>
        <v>3.2</v>
      </c>
      <c r="F30" t="str">
        <f>HLOOKUP(homeStats2!F$1,homeStats2!$A$1:$K$500,homeStats2!$L30,FALSE)</f>
        <v>3–2</v>
      </c>
      <c r="G30">
        <f>HLOOKUP(homeStats2!G$1,homeStats2!$A$1:$K$500,homeStats2!$L30,FALSE)</f>
        <v>1.2</v>
      </c>
      <c r="H30" t="str">
        <f>HLOOKUP(homeStats2!H$1,homeStats2!$A$1:$K$500,homeStats2!$L30,FALSE)</f>
        <v>Burnley</v>
      </c>
      <c r="I30" t="str">
        <f>HLOOKUP(homeStats2!I$1,homeStats2!$A$1:$K$500,homeStats2!$L30,FALSE)</f>
        <v>Villa Park</v>
      </c>
      <c r="J30">
        <f>HLOOKUP(homeStats2!J$1,homeStats2!$A$1:$K$500,homeStats2!$L30,FALSE)</f>
        <v>3</v>
      </c>
      <c r="K30">
        <f>HLOOKUP(homeStats2!K$1,homeStats2!$A$1:$K$500,homeStats2!$L30,FALSE)</f>
        <v>2</v>
      </c>
    </row>
    <row r="31" spans="1:11" x14ac:dyDescent="0.25">
      <c r="A31">
        <f>HLOOKUP(homeStats2!A$1,homeStats2!$A$1:$K$500,homeStats2!$L31,FALSE)</f>
        <v>22</v>
      </c>
      <c r="B31" t="str">
        <f>HLOOKUP(homeStats2!B$1,homeStats2!$A$1:$K$500,homeStats2!$L31,FALSE)</f>
        <v>Tue</v>
      </c>
      <c r="C31" s="14">
        <f>HLOOKUP(homeStats2!C$1,homeStats2!$A$1:$K$500,homeStats2!$L31,FALSE)</f>
        <v>45321</v>
      </c>
      <c r="D31" t="str">
        <f>Scores___Fixtures_2023_2024_Premier_League_Table3[[#This Row],[Home]]</f>
        <v>Aston Villa</v>
      </c>
      <c r="E31">
        <f>HLOOKUP(homeStats2!E$1,homeStats2!$A$1:$K$500,homeStats2!$L31,FALSE)</f>
        <v>1.4</v>
      </c>
      <c r="F31" t="str">
        <f>HLOOKUP(homeStats2!F$1,homeStats2!$A$1:$K$500,homeStats2!$L31,FALSE)</f>
        <v>1–3</v>
      </c>
      <c r="G31">
        <f>HLOOKUP(homeStats2!G$1,homeStats2!$A$1:$K$500,homeStats2!$L31,FALSE)</f>
        <v>2.6</v>
      </c>
      <c r="H31" t="str">
        <f>HLOOKUP(homeStats2!H$1,homeStats2!$A$1:$K$500,homeStats2!$L31,FALSE)</f>
        <v>Newcastle Utd</v>
      </c>
      <c r="I31" t="str">
        <f>HLOOKUP(homeStats2!I$1,homeStats2!$A$1:$K$500,homeStats2!$L31,FALSE)</f>
        <v>Villa Park</v>
      </c>
      <c r="J31">
        <f>HLOOKUP(homeStats2!J$1,homeStats2!$A$1:$K$500,homeStats2!$L31,FALSE)</f>
        <v>1</v>
      </c>
      <c r="K31">
        <f>HLOOKUP(homeStats2!K$1,homeStats2!$A$1:$K$500,homeStats2!$L31,FALSE)</f>
        <v>3</v>
      </c>
    </row>
    <row r="32" spans="1:11" x14ac:dyDescent="0.25">
      <c r="A32">
        <f>HLOOKUP(homeStats2!A$1,homeStats2!$A$1:$K$500,homeStats2!$L32,FALSE)</f>
        <v>24</v>
      </c>
      <c r="B32" t="str">
        <f>HLOOKUP(homeStats2!B$1,homeStats2!$A$1:$K$500,homeStats2!$L32,FALSE)</f>
        <v>Sun</v>
      </c>
      <c r="C32" s="14">
        <f>HLOOKUP(homeStats2!C$1,homeStats2!$A$1:$K$500,homeStats2!$L32,FALSE)</f>
        <v>45333</v>
      </c>
      <c r="D32" t="str">
        <f>Scores___Fixtures_2023_2024_Premier_League_Table3[[#This Row],[Home]]</f>
        <v>Aston Villa</v>
      </c>
      <c r="E32">
        <f>HLOOKUP(homeStats2!E$1,homeStats2!$A$1:$K$500,homeStats2!$L32,FALSE)</f>
        <v>2.4</v>
      </c>
      <c r="F32" t="str">
        <f>HLOOKUP(homeStats2!F$1,homeStats2!$A$1:$K$500,homeStats2!$L32,FALSE)</f>
        <v>1–2</v>
      </c>
      <c r="G32">
        <f>HLOOKUP(homeStats2!G$1,homeStats2!$A$1:$K$500,homeStats2!$L32,FALSE)</f>
        <v>1.8</v>
      </c>
      <c r="H32" t="str">
        <f>HLOOKUP(homeStats2!H$1,homeStats2!$A$1:$K$500,homeStats2!$L32,FALSE)</f>
        <v>Manchester Utd</v>
      </c>
      <c r="I32" t="str">
        <f>HLOOKUP(homeStats2!I$1,homeStats2!$A$1:$K$500,homeStats2!$L32,FALSE)</f>
        <v>Villa Park</v>
      </c>
      <c r="J32">
        <f>HLOOKUP(homeStats2!J$1,homeStats2!$A$1:$K$500,homeStats2!$L32,FALSE)</f>
        <v>1</v>
      </c>
      <c r="K32">
        <f>HLOOKUP(homeStats2!K$1,homeStats2!$A$1:$K$500,homeStats2!$L32,FALSE)</f>
        <v>2</v>
      </c>
    </row>
    <row r="33" spans="1:11" x14ac:dyDescent="0.25">
      <c r="A33">
        <f>HLOOKUP(homeStats2!A$1,homeStats2!$A$1:$K$500,homeStats2!$L33,FALSE)</f>
        <v>26</v>
      </c>
      <c r="B33" t="str">
        <f>HLOOKUP(homeStats2!B$1,homeStats2!$A$1:$K$500,homeStats2!$L33,FALSE)</f>
        <v>Sat</v>
      </c>
      <c r="C33" s="14">
        <f>HLOOKUP(homeStats2!C$1,homeStats2!$A$1:$K$500,homeStats2!$L33,FALSE)</f>
        <v>45346</v>
      </c>
      <c r="D33" t="str">
        <f>Scores___Fixtures_2023_2024_Premier_League_Table3[[#This Row],[Home]]</f>
        <v>Aston Villa</v>
      </c>
      <c r="E33">
        <f>HLOOKUP(homeStats2!E$1,homeStats2!$A$1:$K$500,homeStats2!$L33,FALSE)</f>
        <v>3.6</v>
      </c>
      <c r="F33" t="str">
        <f>HLOOKUP(homeStats2!F$1,homeStats2!$A$1:$K$500,homeStats2!$L33,FALSE)</f>
        <v>4–2</v>
      </c>
      <c r="G33">
        <f>HLOOKUP(homeStats2!G$1,homeStats2!$A$1:$K$500,homeStats2!$L33,FALSE)</f>
        <v>2.6</v>
      </c>
      <c r="H33" t="str">
        <f>HLOOKUP(homeStats2!H$1,homeStats2!$A$1:$K$500,homeStats2!$L33,FALSE)</f>
        <v>Nott'ham Forest</v>
      </c>
      <c r="I33" t="str">
        <f>HLOOKUP(homeStats2!I$1,homeStats2!$A$1:$K$500,homeStats2!$L33,FALSE)</f>
        <v>Villa Park</v>
      </c>
      <c r="J33">
        <f>HLOOKUP(homeStats2!J$1,homeStats2!$A$1:$K$500,homeStats2!$L33,FALSE)</f>
        <v>4</v>
      </c>
      <c r="K33">
        <f>HLOOKUP(homeStats2!K$1,homeStats2!$A$1:$K$500,homeStats2!$L33,FALSE)</f>
        <v>2</v>
      </c>
    </row>
    <row r="34" spans="1:11" x14ac:dyDescent="0.25">
      <c r="A34">
        <f>HLOOKUP(homeStats2!A$1,homeStats2!$A$1:$K$500,homeStats2!$L34,FALSE)</f>
        <v>28</v>
      </c>
      <c r="B34" t="str">
        <f>HLOOKUP(homeStats2!B$1,homeStats2!$A$1:$K$500,homeStats2!$L34,FALSE)</f>
        <v>Sun</v>
      </c>
      <c r="C34" s="14">
        <f>HLOOKUP(homeStats2!C$1,homeStats2!$A$1:$K$500,homeStats2!$L34,FALSE)</f>
        <v>45361</v>
      </c>
      <c r="D34" t="str">
        <f>Scores___Fixtures_2023_2024_Premier_League_Table3[[#This Row],[Home]]</f>
        <v>Aston Villa</v>
      </c>
      <c r="E34">
        <f>HLOOKUP(homeStats2!E$1,homeStats2!$A$1:$K$500,homeStats2!$L34,FALSE)</f>
        <v>0.8</v>
      </c>
      <c r="F34" t="str">
        <f>HLOOKUP(homeStats2!F$1,homeStats2!$A$1:$K$500,homeStats2!$L34,FALSE)</f>
        <v>0–4</v>
      </c>
      <c r="G34">
        <f>HLOOKUP(homeStats2!G$1,homeStats2!$A$1:$K$500,homeStats2!$L34,FALSE)</f>
        <v>1.5</v>
      </c>
      <c r="H34" t="str">
        <f>HLOOKUP(homeStats2!H$1,homeStats2!$A$1:$K$500,homeStats2!$L34,FALSE)</f>
        <v>Tottenham</v>
      </c>
      <c r="I34" t="str">
        <f>HLOOKUP(homeStats2!I$1,homeStats2!$A$1:$K$500,homeStats2!$L34,FALSE)</f>
        <v>Villa Park</v>
      </c>
      <c r="J34">
        <f>HLOOKUP(homeStats2!J$1,homeStats2!$A$1:$K$500,homeStats2!$L34,FALSE)</f>
        <v>0</v>
      </c>
      <c r="K34">
        <f>HLOOKUP(homeStats2!K$1,homeStats2!$A$1:$K$500,homeStats2!$L34,FALSE)</f>
        <v>4</v>
      </c>
    </row>
    <row r="35" spans="1:11" x14ac:dyDescent="0.25">
      <c r="A35">
        <f>HLOOKUP(homeStats2!A$1,homeStats2!$A$1:$K$500,homeStats2!$L35,FALSE)</f>
        <v>30</v>
      </c>
      <c r="B35" t="str">
        <f>HLOOKUP(homeStats2!B$1,homeStats2!$A$1:$K$500,homeStats2!$L35,FALSE)</f>
        <v>Sat</v>
      </c>
      <c r="C35" s="14">
        <f>HLOOKUP(homeStats2!C$1,homeStats2!$A$1:$K$500,homeStats2!$L35,FALSE)</f>
        <v>45381</v>
      </c>
      <c r="D35" t="str">
        <f>Scores___Fixtures_2023_2024_Premier_League_Table3[[#This Row],[Home]]</f>
        <v>Aston Villa</v>
      </c>
      <c r="E35">
        <f>HLOOKUP(homeStats2!E$1,homeStats2!$A$1:$K$500,homeStats2!$L35,FALSE)</f>
        <v>1</v>
      </c>
      <c r="F35" t="str">
        <f>HLOOKUP(homeStats2!F$1,homeStats2!$A$1:$K$500,homeStats2!$L35,FALSE)</f>
        <v>2–0</v>
      </c>
      <c r="G35">
        <f>HLOOKUP(homeStats2!G$1,homeStats2!$A$1:$K$500,homeStats2!$L35,FALSE)</f>
        <v>1.5</v>
      </c>
      <c r="H35" t="str">
        <f>HLOOKUP(homeStats2!H$1,homeStats2!$A$1:$K$500,homeStats2!$L35,FALSE)</f>
        <v>Wolves</v>
      </c>
      <c r="I35" t="str">
        <f>HLOOKUP(homeStats2!I$1,homeStats2!$A$1:$K$500,homeStats2!$L35,FALSE)</f>
        <v>Villa Park</v>
      </c>
      <c r="J35">
        <f>HLOOKUP(homeStats2!J$1,homeStats2!$A$1:$K$500,homeStats2!$L35,FALSE)</f>
        <v>2</v>
      </c>
      <c r="K35">
        <f>HLOOKUP(homeStats2!K$1,homeStats2!$A$1:$K$500,homeStats2!$L35,FALSE)</f>
        <v>0</v>
      </c>
    </row>
    <row r="36" spans="1:11" x14ac:dyDescent="0.25">
      <c r="A36">
        <f>HLOOKUP(homeStats2!A$1,homeStats2!$A$1:$K$500,homeStats2!$L36,FALSE)</f>
        <v>32</v>
      </c>
      <c r="B36" t="str">
        <f>HLOOKUP(homeStats2!B$1,homeStats2!$A$1:$K$500,homeStats2!$L36,FALSE)</f>
        <v>Sat</v>
      </c>
      <c r="C36" s="14">
        <f>HLOOKUP(homeStats2!C$1,homeStats2!$A$1:$K$500,homeStats2!$L36,FALSE)</f>
        <v>45388</v>
      </c>
      <c r="D36" t="str">
        <f>Scores___Fixtures_2023_2024_Premier_League_Table3[[#This Row],[Home]]</f>
        <v>Aston Villa</v>
      </c>
      <c r="E36">
        <f>HLOOKUP(homeStats2!E$1,homeStats2!$A$1:$K$500,homeStats2!$L36,FALSE)</f>
        <v>1.5</v>
      </c>
      <c r="F36" t="str">
        <f>HLOOKUP(homeStats2!F$1,homeStats2!$A$1:$K$500,homeStats2!$L36,FALSE)</f>
        <v>3–3</v>
      </c>
      <c r="G36">
        <f>HLOOKUP(homeStats2!G$1,homeStats2!$A$1:$K$500,homeStats2!$L36,FALSE)</f>
        <v>1.5</v>
      </c>
      <c r="H36" t="str">
        <f>HLOOKUP(homeStats2!H$1,homeStats2!$A$1:$K$500,homeStats2!$L36,FALSE)</f>
        <v>Brentford</v>
      </c>
      <c r="I36" t="str">
        <f>HLOOKUP(homeStats2!I$1,homeStats2!$A$1:$K$500,homeStats2!$L36,FALSE)</f>
        <v>Villa Park</v>
      </c>
      <c r="J36">
        <f>HLOOKUP(homeStats2!J$1,homeStats2!$A$1:$K$500,homeStats2!$L36,FALSE)</f>
        <v>3</v>
      </c>
      <c r="K36">
        <f>HLOOKUP(homeStats2!K$1,homeStats2!$A$1:$K$500,homeStats2!$L36,FALSE)</f>
        <v>3</v>
      </c>
    </row>
    <row r="37" spans="1:11" x14ac:dyDescent="0.25">
      <c r="A37">
        <f>HLOOKUP(homeStats2!A$1,homeStats2!$A$1:$K$500,homeStats2!$L37,FALSE)</f>
        <v>34</v>
      </c>
      <c r="B37" t="str">
        <f>HLOOKUP(homeStats2!B$1,homeStats2!$A$1:$K$500,homeStats2!$L37,FALSE)</f>
        <v>Sun</v>
      </c>
      <c r="C37" s="14">
        <f>HLOOKUP(homeStats2!C$1,homeStats2!$A$1:$K$500,homeStats2!$L37,FALSE)</f>
        <v>45403</v>
      </c>
      <c r="D37" t="str">
        <f>Scores___Fixtures_2023_2024_Premier_League_Table3[[#This Row],[Home]]</f>
        <v>Aston Villa</v>
      </c>
      <c r="E37">
        <f>HLOOKUP(homeStats2!E$1,homeStats2!$A$1:$K$500,homeStats2!$L37,FALSE)</f>
        <v>2.4</v>
      </c>
      <c r="F37" t="str">
        <f>HLOOKUP(homeStats2!F$1,homeStats2!$A$1:$K$500,homeStats2!$L37,FALSE)</f>
        <v>3–1</v>
      </c>
      <c r="G37">
        <f>HLOOKUP(homeStats2!G$1,homeStats2!$A$1:$K$500,homeStats2!$L37,FALSE)</f>
        <v>1.8</v>
      </c>
      <c r="H37" t="str">
        <f>HLOOKUP(homeStats2!H$1,homeStats2!$A$1:$K$500,homeStats2!$L37,FALSE)</f>
        <v>Bournemouth</v>
      </c>
      <c r="I37" t="str">
        <f>HLOOKUP(homeStats2!I$1,homeStats2!$A$1:$K$500,homeStats2!$L37,FALSE)</f>
        <v>Villa Park</v>
      </c>
      <c r="J37">
        <f>HLOOKUP(homeStats2!J$1,homeStats2!$A$1:$K$500,homeStats2!$L37,FALSE)</f>
        <v>3</v>
      </c>
      <c r="K37">
        <f>HLOOKUP(homeStats2!K$1,homeStats2!$A$1:$K$500,homeStats2!$L37,FALSE)</f>
        <v>1</v>
      </c>
    </row>
    <row r="38" spans="1:11" x14ac:dyDescent="0.25">
      <c r="A38">
        <f>HLOOKUP(homeStats2!A$1,homeStats2!$A$1:$K$500,homeStats2!$L38,FALSE)</f>
        <v>35</v>
      </c>
      <c r="B38" t="str">
        <f>HLOOKUP(homeStats2!B$1,homeStats2!$A$1:$K$500,homeStats2!$L38,FALSE)</f>
        <v>Sat</v>
      </c>
      <c r="C38" s="14">
        <f>HLOOKUP(homeStats2!C$1,homeStats2!$A$1:$K$500,homeStats2!$L38,FALSE)</f>
        <v>45409</v>
      </c>
      <c r="D38" t="str">
        <f>Scores___Fixtures_2023_2024_Premier_League_Table3[[#This Row],[Home]]</f>
        <v>Aston Villa</v>
      </c>
      <c r="E38">
        <f>HLOOKUP(homeStats2!E$1,homeStats2!$A$1:$K$500,homeStats2!$L38,FALSE)</f>
        <v>1.1000000000000001</v>
      </c>
      <c r="F38" t="str">
        <f>HLOOKUP(homeStats2!F$1,homeStats2!$A$1:$K$500,homeStats2!$L38,FALSE)</f>
        <v>2–2</v>
      </c>
      <c r="G38">
        <f>HLOOKUP(homeStats2!G$1,homeStats2!$A$1:$K$500,homeStats2!$L38,FALSE)</f>
        <v>1.6</v>
      </c>
      <c r="H38" t="str">
        <f>HLOOKUP(homeStats2!H$1,homeStats2!$A$1:$K$500,homeStats2!$L38,FALSE)</f>
        <v>Chelsea</v>
      </c>
      <c r="I38" t="str">
        <f>HLOOKUP(homeStats2!I$1,homeStats2!$A$1:$K$500,homeStats2!$L38,FALSE)</f>
        <v>Villa Park</v>
      </c>
      <c r="J38">
        <f>HLOOKUP(homeStats2!J$1,homeStats2!$A$1:$K$500,homeStats2!$L38,FALSE)</f>
        <v>2</v>
      </c>
      <c r="K38">
        <f>HLOOKUP(homeStats2!K$1,homeStats2!$A$1:$K$500,homeStats2!$L38,FALSE)</f>
        <v>2</v>
      </c>
    </row>
    <row r="39" spans="1:11" x14ac:dyDescent="0.25">
      <c r="A39">
        <f>HLOOKUP(homeStats2!A$1,homeStats2!$A$1:$K$500,homeStats2!$L39,FALSE)</f>
        <v>37</v>
      </c>
      <c r="B39" t="str">
        <f>HLOOKUP(homeStats2!B$1,homeStats2!$A$1:$K$500,homeStats2!$L39,FALSE)</f>
        <v>Mon</v>
      </c>
      <c r="C39" s="14">
        <f>HLOOKUP(homeStats2!C$1,homeStats2!$A$1:$K$500,homeStats2!$L39,FALSE)</f>
        <v>45425</v>
      </c>
      <c r="D39" t="str">
        <f>Scores___Fixtures_2023_2024_Premier_League_Table3[[#This Row],[Home]]</f>
        <v>Aston Villa</v>
      </c>
      <c r="E39">
        <f>HLOOKUP(homeStats2!E$1,homeStats2!$A$1:$K$500,homeStats2!$L39,FALSE)</f>
        <v>3.1</v>
      </c>
      <c r="F39" t="str">
        <f>HLOOKUP(homeStats2!F$1,homeStats2!$A$1:$K$500,homeStats2!$L39,FALSE)</f>
        <v>3–3</v>
      </c>
      <c r="G39">
        <f>HLOOKUP(homeStats2!G$1,homeStats2!$A$1:$K$500,homeStats2!$L39,FALSE)</f>
        <v>1.7</v>
      </c>
      <c r="H39" t="str">
        <f>HLOOKUP(homeStats2!H$1,homeStats2!$A$1:$K$500,homeStats2!$L39,FALSE)</f>
        <v>Liverpool</v>
      </c>
      <c r="I39" t="str">
        <f>HLOOKUP(homeStats2!I$1,homeStats2!$A$1:$K$500,homeStats2!$L39,FALSE)</f>
        <v>Villa Park</v>
      </c>
      <c r="J39">
        <f>HLOOKUP(homeStats2!J$1,homeStats2!$A$1:$K$500,homeStats2!$L39,FALSE)</f>
        <v>3</v>
      </c>
      <c r="K39">
        <f>HLOOKUP(homeStats2!K$1,homeStats2!$A$1:$K$500,homeStats2!$L39,FALSE)</f>
        <v>3</v>
      </c>
    </row>
    <row r="40" spans="1:11" x14ac:dyDescent="0.25">
      <c r="A40">
        <f>HLOOKUP(homeStats2!A$1,homeStats2!$A$1:$K$500,homeStats2!$L40,FALSE)</f>
        <v>1</v>
      </c>
      <c r="B40" t="str">
        <f>HLOOKUP(homeStats2!B$1,homeStats2!$A$1:$K$500,homeStats2!$L40,FALSE)</f>
        <v>Sat</v>
      </c>
      <c r="C40" s="14">
        <f>HLOOKUP(homeStats2!C$1,homeStats2!$A$1:$K$500,homeStats2!$L40,FALSE)</f>
        <v>45150</v>
      </c>
      <c r="D40" t="str">
        <f>Scores___Fixtures_2023_2024_Premier_League_Table3[[#This Row],[Home]]</f>
        <v>Bournemouth</v>
      </c>
      <c r="E40">
        <f>HLOOKUP(homeStats2!E$1,homeStats2!$A$1:$K$500,homeStats2!$L40,FALSE)</f>
        <v>1.3</v>
      </c>
      <c r="F40" t="str">
        <f>HLOOKUP(homeStats2!F$1,homeStats2!$A$1:$K$500,homeStats2!$L40,FALSE)</f>
        <v>1–1</v>
      </c>
      <c r="G40">
        <f>HLOOKUP(homeStats2!G$1,homeStats2!$A$1:$K$500,homeStats2!$L40,FALSE)</f>
        <v>1.1000000000000001</v>
      </c>
      <c r="H40" t="str">
        <f>HLOOKUP(homeStats2!H$1,homeStats2!$A$1:$K$500,homeStats2!$L40,FALSE)</f>
        <v>West Ham</v>
      </c>
      <c r="I40" t="str">
        <f>HLOOKUP(homeStats2!I$1,homeStats2!$A$1:$K$500,homeStats2!$L40,FALSE)</f>
        <v>Vitality Stadium</v>
      </c>
      <c r="J40">
        <f>HLOOKUP(homeStats2!J$1,homeStats2!$A$1:$K$500,homeStats2!$L40,FALSE)</f>
        <v>1</v>
      </c>
      <c r="K40">
        <f>HLOOKUP(homeStats2!K$1,homeStats2!$A$1:$K$500,homeStats2!$L40,FALSE)</f>
        <v>1</v>
      </c>
    </row>
    <row r="41" spans="1:11" x14ac:dyDescent="0.25">
      <c r="A41">
        <f>HLOOKUP(homeStats2!A$1,homeStats2!$A$1:$K$500,homeStats2!$L41,FALSE)</f>
        <v>3</v>
      </c>
      <c r="B41" t="str">
        <f>HLOOKUP(homeStats2!B$1,homeStats2!$A$1:$K$500,homeStats2!$L41,FALSE)</f>
        <v>Sat</v>
      </c>
      <c r="C41" s="14">
        <f>HLOOKUP(homeStats2!C$1,homeStats2!$A$1:$K$500,homeStats2!$L41,FALSE)</f>
        <v>45164</v>
      </c>
      <c r="D41" t="str">
        <f>Scores___Fixtures_2023_2024_Premier_League_Table3[[#This Row],[Home]]</f>
        <v>Bournemouth</v>
      </c>
      <c r="E41">
        <f>HLOOKUP(homeStats2!E$1,homeStats2!$A$1:$K$500,homeStats2!$L41,FALSE)</f>
        <v>0.7</v>
      </c>
      <c r="F41" t="str">
        <f>HLOOKUP(homeStats2!F$1,homeStats2!$A$1:$K$500,homeStats2!$L41,FALSE)</f>
        <v>0–2</v>
      </c>
      <c r="G41">
        <f>HLOOKUP(homeStats2!G$1,homeStats2!$A$1:$K$500,homeStats2!$L41,FALSE)</f>
        <v>2.1</v>
      </c>
      <c r="H41" t="str">
        <f>HLOOKUP(homeStats2!H$1,homeStats2!$A$1:$K$500,homeStats2!$L41,FALSE)</f>
        <v>Tottenham</v>
      </c>
      <c r="I41" t="str">
        <f>HLOOKUP(homeStats2!I$1,homeStats2!$A$1:$K$500,homeStats2!$L41,FALSE)</f>
        <v>Vitality Stadium</v>
      </c>
      <c r="J41">
        <f>HLOOKUP(homeStats2!J$1,homeStats2!$A$1:$K$500,homeStats2!$L41,FALSE)</f>
        <v>0</v>
      </c>
      <c r="K41">
        <f>HLOOKUP(homeStats2!K$1,homeStats2!$A$1:$K$500,homeStats2!$L41,FALSE)</f>
        <v>2</v>
      </c>
    </row>
    <row r="42" spans="1:11" x14ac:dyDescent="0.25">
      <c r="A42">
        <f>HLOOKUP(homeStats2!A$1,homeStats2!$A$1:$K$500,homeStats2!$L42,FALSE)</f>
        <v>5</v>
      </c>
      <c r="B42" t="str">
        <f>HLOOKUP(homeStats2!B$1,homeStats2!$A$1:$K$500,homeStats2!$L42,FALSE)</f>
        <v>Sun</v>
      </c>
      <c r="C42" s="14">
        <f>HLOOKUP(homeStats2!C$1,homeStats2!$A$1:$K$500,homeStats2!$L42,FALSE)</f>
        <v>45186</v>
      </c>
      <c r="D42" t="str">
        <f>Scores___Fixtures_2023_2024_Premier_League_Table3[[#This Row],[Home]]</f>
        <v>Bournemouth</v>
      </c>
      <c r="E42">
        <f>HLOOKUP(homeStats2!E$1,homeStats2!$A$1:$K$500,homeStats2!$L42,FALSE)</f>
        <v>1</v>
      </c>
      <c r="F42" t="str">
        <f>HLOOKUP(homeStats2!F$1,homeStats2!$A$1:$K$500,homeStats2!$L42,FALSE)</f>
        <v>0–0</v>
      </c>
      <c r="G42">
        <f>HLOOKUP(homeStats2!G$1,homeStats2!$A$1:$K$500,homeStats2!$L42,FALSE)</f>
        <v>1.8</v>
      </c>
      <c r="H42" t="str">
        <f>HLOOKUP(homeStats2!H$1,homeStats2!$A$1:$K$500,homeStats2!$L42,FALSE)</f>
        <v>Chelsea</v>
      </c>
      <c r="I42" t="str">
        <f>HLOOKUP(homeStats2!I$1,homeStats2!$A$1:$K$500,homeStats2!$L42,FALSE)</f>
        <v>Vitality Stadium</v>
      </c>
      <c r="J42">
        <f>HLOOKUP(homeStats2!J$1,homeStats2!$A$1:$K$500,homeStats2!$L42,FALSE)</f>
        <v>0</v>
      </c>
      <c r="K42">
        <f>HLOOKUP(homeStats2!K$1,homeStats2!$A$1:$K$500,homeStats2!$L42,FALSE)</f>
        <v>0</v>
      </c>
    </row>
    <row r="43" spans="1:11" x14ac:dyDescent="0.25">
      <c r="A43">
        <f>HLOOKUP(homeStats2!A$1,homeStats2!$A$1:$K$500,homeStats2!$L43,FALSE)</f>
        <v>7</v>
      </c>
      <c r="B43" t="str">
        <f>HLOOKUP(homeStats2!B$1,homeStats2!$A$1:$K$500,homeStats2!$L43,FALSE)</f>
        <v>Sat</v>
      </c>
      <c r="C43" s="14">
        <f>HLOOKUP(homeStats2!C$1,homeStats2!$A$1:$K$500,homeStats2!$L43,FALSE)</f>
        <v>45199</v>
      </c>
      <c r="D43" t="str">
        <f>Scores___Fixtures_2023_2024_Premier_League_Table3[[#This Row],[Home]]</f>
        <v>Bournemouth</v>
      </c>
      <c r="E43">
        <f>HLOOKUP(homeStats2!E$1,homeStats2!$A$1:$K$500,homeStats2!$L43,FALSE)</f>
        <v>0.6</v>
      </c>
      <c r="F43" t="str">
        <f>HLOOKUP(homeStats2!F$1,homeStats2!$A$1:$K$500,homeStats2!$L43,FALSE)</f>
        <v>0–4</v>
      </c>
      <c r="G43">
        <f>HLOOKUP(homeStats2!G$1,homeStats2!$A$1:$K$500,homeStats2!$L43,FALSE)</f>
        <v>3.4</v>
      </c>
      <c r="H43" t="str">
        <f>HLOOKUP(homeStats2!H$1,homeStats2!$A$1:$K$500,homeStats2!$L43,FALSE)</f>
        <v>Arsenal</v>
      </c>
      <c r="I43" t="str">
        <f>HLOOKUP(homeStats2!I$1,homeStats2!$A$1:$K$500,homeStats2!$L43,FALSE)</f>
        <v>Vitality Stadium</v>
      </c>
      <c r="J43">
        <f>HLOOKUP(homeStats2!J$1,homeStats2!$A$1:$K$500,homeStats2!$L43,FALSE)</f>
        <v>0</v>
      </c>
      <c r="K43">
        <f>HLOOKUP(homeStats2!K$1,homeStats2!$A$1:$K$500,homeStats2!$L43,FALSE)</f>
        <v>4</v>
      </c>
    </row>
    <row r="44" spans="1:11" x14ac:dyDescent="0.25">
      <c r="A44">
        <f>HLOOKUP(homeStats2!A$1,homeStats2!$A$1:$K$500,homeStats2!$L44,FALSE)</f>
        <v>9</v>
      </c>
      <c r="B44" t="str">
        <f>HLOOKUP(homeStats2!B$1,homeStats2!$A$1:$K$500,homeStats2!$L44,FALSE)</f>
        <v>Sat</v>
      </c>
      <c r="C44" s="14">
        <f>HLOOKUP(homeStats2!C$1,homeStats2!$A$1:$K$500,homeStats2!$L44,FALSE)</f>
        <v>45220</v>
      </c>
      <c r="D44" t="str">
        <f>Scores___Fixtures_2023_2024_Premier_League_Table3[[#This Row],[Home]]</f>
        <v>Bournemouth</v>
      </c>
      <c r="E44">
        <f>HLOOKUP(homeStats2!E$1,homeStats2!$A$1:$K$500,homeStats2!$L44,FALSE)</f>
        <v>0.6</v>
      </c>
      <c r="F44" t="str">
        <f>HLOOKUP(homeStats2!F$1,homeStats2!$A$1:$K$500,homeStats2!$L44,FALSE)</f>
        <v>1–2</v>
      </c>
      <c r="G44">
        <f>HLOOKUP(homeStats2!G$1,homeStats2!$A$1:$K$500,homeStats2!$L44,FALSE)</f>
        <v>2.4</v>
      </c>
      <c r="H44" t="str">
        <f>HLOOKUP(homeStats2!H$1,homeStats2!$A$1:$K$500,homeStats2!$L44,FALSE)</f>
        <v>Wolves</v>
      </c>
      <c r="I44" t="str">
        <f>HLOOKUP(homeStats2!I$1,homeStats2!$A$1:$K$500,homeStats2!$L44,FALSE)</f>
        <v>Vitality Stadium</v>
      </c>
      <c r="J44">
        <f>HLOOKUP(homeStats2!J$1,homeStats2!$A$1:$K$500,homeStats2!$L44,FALSE)</f>
        <v>1</v>
      </c>
      <c r="K44">
        <f>HLOOKUP(homeStats2!K$1,homeStats2!$A$1:$K$500,homeStats2!$L44,FALSE)</f>
        <v>2</v>
      </c>
    </row>
    <row r="45" spans="1:11" x14ac:dyDescent="0.25">
      <c r="A45">
        <f>HLOOKUP(homeStats2!A$1,homeStats2!$A$1:$K$500,homeStats2!$L45,FALSE)</f>
        <v>10</v>
      </c>
      <c r="B45" t="str">
        <f>HLOOKUP(homeStats2!B$1,homeStats2!$A$1:$K$500,homeStats2!$L45,FALSE)</f>
        <v>Sat</v>
      </c>
      <c r="C45" s="14">
        <f>HLOOKUP(homeStats2!C$1,homeStats2!$A$1:$K$500,homeStats2!$L45,FALSE)</f>
        <v>45227</v>
      </c>
      <c r="D45" t="str">
        <f>Scores___Fixtures_2023_2024_Premier_League_Table3[[#This Row],[Home]]</f>
        <v>Bournemouth</v>
      </c>
      <c r="E45">
        <f>HLOOKUP(homeStats2!E$1,homeStats2!$A$1:$K$500,homeStats2!$L45,FALSE)</f>
        <v>1.1000000000000001</v>
      </c>
      <c r="F45" t="str">
        <f>HLOOKUP(homeStats2!F$1,homeStats2!$A$1:$K$500,homeStats2!$L45,FALSE)</f>
        <v>2–1</v>
      </c>
      <c r="G45">
        <f>HLOOKUP(homeStats2!G$1,homeStats2!$A$1:$K$500,homeStats2!$L45,FALSE)</f>
        <v>0.8</v>
      </c>
      <c r="H45" t="str">
        <f>HLOOKUP(homeStats2!H$1,homeStats2!$A$1:$K$500,homeStats2!$L45,FALSE)</f>
        <v>Burnley</v>
      </c>
      <c r="I45" t="str">
        <f>HLOOKUP(homeStats2!I$1,homeStats2!$A$1:$K$500,homeStats2!$L45,FALSE)</f>
        <v>Vitality Stadium</v>
      </c>
      <c r="J45">
        <f>HLOOKUP(homeStats2!J$1,homeStats2!$A$1:$K$500,homeStats2!$L45,FALSE)</f>
        <v>2</v>
      </c>
      <c r="K45">
        <f>HLOOKUP(homeStats2!K$1,homeStats2!$A$1:$K$500,homeStats2!$L45,FALSE)</f>
        <v>1</v>
      </c>
    </row>
    <row r="46" spans="1:11" x14ac:dyDescent="0.25">
      <c r="A46">
        <f>HLOOKUP(homeStats2!A$1,homeStats2!$A$1:$K$500,homeStats2!$L46,FALSE)</f>
        <v>12</v>
      </c>
      <c r="B46" t="str">
        <f>HLOOKUP(homeStats2!B$1,homeStats2!$A$1:$K$500,homeStats2!$L46,FALSE)</f>
        <v>Sat</v>
      </c>
      <c r="C46" s="14">
        <f>HLOOKUP(homeStats2!C$1,homeStats2!$A$1:$K$500,homeStats2!$L46,FALSE)</f>
        <v>45241</v>
      </c>
      <c r="D46" t="str">
        <f>Scores___Fixtures_2023_2024_Premier_League_Table3[[#This Row],[Home]]</f>
        <v>Bournemouth</v>
      </c>
      <c r="E46">
        <f>HLOOKUP(homeStats2!E$1,homeStats2!$A$1:$K$500,homeStats2!$L46,FALSE)</f>
        <v>2.4</v>
      </c>
      <c r="F46" t="str">
        <f>HLOOKUP(homeStats2!F$1,homeStats2!$A$1:$K$500,homeStats2!$L46,FALSE)</f>
        <v>2–0</v>
      </c>
      <c r="G46">
        <f>HLOOKUP(homeStats2!G$1,homeStats2!$A$1:$K$500,homeStats2!$L46,FALSE)</f>
        <v>0.5</v>
      </c>
      <c r="H46" t="str">
        <f>HLOOKUP(homeStats2!H$1,homeStats2!$A$1:$K$500,homeStats2!$L46,FALSE)</f>
        <v>Newcastle Utd</v>
      </c>
      <c r="I46" t="str">
        <f>HLOOKUP(homeStats2!I$1,homeStats2!$A$1:$K$500,homeStats2!$L46,FALSE)</f>
        <v>Vitality Stadium</v>
      </c>
      <c r="J46">
        <f>HLOOKUP(homeStats2!J$1,homeStats2!$A$1:$K$500,homeStats2!$L46,FALSE)</f>
        <v>2</v>
      </c>
      <c r="K46">
        <f>HLOOKUP(homeStats2!K$1,homeStats2!$A$1:$K$500,homeStats2!$L46,FALSE)</f>
        <v>0</v>
      </c>
    </row>
    <row r="47" spans="1:11" x14ac:dyDescent="0.25">
      <c r="A47">
        <f>HLOOKUP(homeStats2!A$1,homeStats2!$A$1:$K$500,homeStats2!$L47,FALSE)</f>
        <v>14</v>
      </c>
      <c r="B47" t="str">
        <f>HLOOKUP(homeStats2!B$1,homeStats2!$A$1:$K$500,homeStats2!$L47,FALSE)</f>
        <v>Sun</v>
      </c>
      <c r="C47" s="14">
        <f>HLOOKUP(homeStats2!C$1,homeStats2!$A$1:$K$500,homeStats2!$L47,FALSE)</f>
        <v>45263</v>
      </c>
      <c r="D47" t="str">
        <f>Scores___Fixtures_2023_2024_Premier_League_Table3[[#This Row],[Home]]</f>
        <v>Bournemouth</v>
      </c>
      <c r="E47">
        <f>HLOOKUP(homeStats2!E$1,homeStats2!$A$1:$K$500,homeStats2!$L47,FALSE)</f>
        <v>2</v>
      </c>
      <c r="F47" t="str">
        <f>HLOOKUP(homeStats2!F$1,homeStats2!$A$1:$K$500,homeStats2!$L47,FALSE)</f>
        <v>2–2</v>
      </c>
      <c r="G47">
        <f>HLOOKUP(homeStats2!G$1,homeStats2!$A$1:$K$500,homeStats2!$L47,FALSE)</f>
        <v>0.7</v>
      </c>
      <c r="H47" t="str">
        <f>HLOOKUP(homeStats2!H$1,homeStats2!$A$1:$K$500,homeStats2!$L47,FALSE)</f>
        <v>Aston Villa</v>
      </c>
      <c r="I47" t="str">
        <f>HLOOKUP(homeStats2!I$1,homeStats2!$A$1:$K$500,homeStats2!$L47,FALSE)</f>
        <v>Vitality Stadium</v>
      </c>
      <c r="J47">
        <f>HLOOKUP(homeStats2!J$1,homeStats2!$A$1:$K$500,homeStats2!$L47,FALSE)</f>
        <v>2</v>
      </c>
      <c r="K47">
        <f>HLOOKUP(homeStats2!K$1,homeStats2!$A$1:$K$500,homeStats2!$L47,FALSE)</f>
        <v>2</v>
      </c>
    </row>
    <row r="48" spans="1:11" x14ac:dyDescent="0.25">
      <c r="A48">
        <f>HLOOKUP(homeStats2!A$1,homeStats2!$A$1:$K$500,homeStats2!$L48,FALSE)</f>
        <v>19</v>
      </c>
      <c r="B48" t="str">
        <f>HLOOKUP(homeStats2!B$1,homeStats2!$A$1:$K$500,homeStats2!$L48,FALSE)</f>
        <v>Tue</v>
      </c>
      <c r="C48" s="14">
        <f>HLOOKUP(homeStats2!C$1,homeStats2!$A$1:$K$500,homeStats2!$L48,FALSE)</f>
        <v>45286</v>
      </c>
      <c r="D48" t="str">
        <f>Scores___Fixtures_2023_2024_Premier_League_Table3[[#This Row],[Home]]</f>
        <v>Bournemouth</v>
      </c>
      <c r="E48">
        <f>HLOOKUP(homeStats2!E$1,homeStats2!$A$1:$K$500,homeStats2!$L48,FALSE)</f>
        <v>1.8</v>
      </c>
      <c r="F48" t="str">
        <f>HLOOKUP(homeStats2!F$1,homeStats2!$A$1:$K$500,homeStats2!$L48,FALSE)</f>
        <v>3–0</v>
      </c>
      <c r="G48">
        <f>HLOOKUP(homeStats2!G$1,homeStats2!$A$1:$K$500,homeStats2!$L48,FALSE)</f>
        <v>0.3</v>
      </c>
      <c r="H48" t="str">
        <f>HLOOKUP(homeStats2!H$1,homeStats2!$A$1:$K$500,homeStats2!$L48,FALSE)</f>
        <v>Fulham</v>
      </c>
      <c r="I48" t="str">
        <f>HLOOKUP(homeStats2!I$1,homeStats2!$A$1:$K$500,homeStats2!$L48,FALSE)</f>
        <v>Vitality Stadium</v>
      </c>
      <c r="J48">
        <f>HLOOKUP(homeStats2!J$1,homeStats2!$A$1:$K$500,homeStats2!$L48,FALSE)</f>
        <v>3</v>
      </c>
      <c r="K48">
        <f>HLOOKUP(homeStats2!K$1,homeStats2!$A$1:$K$500,homeStats2!$L48,FALSE)</f>
        <v>0</v>
      </c>
    </row>
    <row r="49" spans="1:11" x14ac:dyDescent="0.25">
      <c r="A49">
        <f>HLOOKUP(homeStats2!A$1,homeStats2!$A$1:$K$500,homeStats2!$L49,FALSE)</f>
        <v>21</v>
      </c>
      <c r="B49" t="str">
        <f>HLOOKUP(homeStats2!B$1,homeStats2!$A$1:$K$500,homeStats2!$L49,FALSE)</f>
        <v>Sun</v>
      </c>
      <c r="C49" s="14">
        <f>HLOOKUP(homeStats2!C$1,homeStats2!$A$1:$K$500,homeStats2!$L49,FALSE)</f>
        <v>45312</v>
      </c>
      <c r="D49" t="str">
        <f>Scores___Fixtures_2023_2024_Premier_League_Table3[[#This Row],[Home]]</f>
        <v>Bournemouth</v>
      </c>
      <c r="E49">
        <f>HLOOKUP(homeStats2!E$1,homeStats2!$A$1:$K$500,homeStats2!$L49,FALSE)</f>
        <v>1.4</v>
      </c>
      <c r="F49" t="str">
        <f>HLOOKUP(homeStats2!F$1,homeStats2!$A$1:$K$500,homeStats2!$L49,FALSE)</f>
        <v>0–4</v>
      </c>
      <c r="G49">
        <f>HLOOKUP(homeStats2!G$1,homeStats2!$A$1:$K$500,homeStats2!$L49,FALSE)</f>
        <v>1.5</v>
      </c>
      <c r="H49" t="str">
        <f>HLOOKUP(homeStats2!H$1,homeStats2!$A$1:$K$500,homeStats2!$L49,FALSE)</f>
        <v>Liverpool</v>
      </c>
      <c r="I49" t="str">
        <f>HLOOKUP(homeStats2!I$1,homeStats2!$A$1:$K$500,homeStats2!$L49,FALSE)</f>
        <v>Vitality Stadium</v>
      </c>
      <c r="J49">
        <f>HLOOKUP(homeStats2!J$1,homeStats2!$A$1:$K$500,homeStats2!$L49,FALSE)</f>
        <v>0</v>
      </c>
      <c r="K49">
        <f>HLOOKUP(homeStats2!K$1,homeStats2!$A$1:$K$500,homeStats2!$L49,FALSE)</f>
        <v>4</v>
      </c>
    </row>
    <row r="50" spans="1:11" x14ac:dyDescent="0.25">
      <c r="A50">
        <f>HLOOKUP(homeStats2!A$1,homeStats2!$A$1:$K$500,homeStats2!$L50,FALSE)</f>
        <v>23</v>
      </c>
      <c r="B50" t="str">
        <f>HLOOKUP(homeStats2!B$1,homeStats2!$A$1:$K$500,homeStats2!$L50,FALSE)</f>
        <v>Sun</v>
      </c>
      <c r="C50" s="14">
        <f>HLOOKUP(homeStats2!C$1,homeStats2!$A$1:$K$500,homeStats2!$L50,FALSE)</f>
        <v>45326</v>
      </c>
      <c r="D50" t="str">
        <f>Scores___Fixtures_2023_2024_Premier_League_Table3[[#This Row],[Home]]</f>
        <v>Bournemouth</v>
      </c>
      <c r="E50">
        <f>HLOOKUP(homeStats2!E$1,homeStats2!$A$1:$K$500,homeStats2!$L50,FALSE)</f>
        <v>1.3</v>
      </c>
      <c r="F50" t="str">
        <f>HLOOKUP(homeStats2!F$1,homeStats2!$A$1:$K$500,homeStats2!$L50,FALSE)</f>
        <v>1–1</v>
      </c>
      <c r="G50">
        <f>HLOOKUP(homeStats2!G$1,homeStats2!$A$1:$K$500,homeStats2!$L50,FALSE)</f>
        <v>0.5</v>
      </c>
      <c r="H50" t="str">
        <f>HLOOKUP(homeStats2!H$1,homeStats2!$A$1:$K$500,homeStats2!$L50,FALSE)</f>
        <v>Nott'ham Forest</v>
      </c>
      <c r="I50" t="str">
        <f>HLOOKUP(homeStats2!I$1,homeStats2!$A$1:$K$500,homeStats2!$L50,FALSE)</f>
        <v>Vitality Stadium</v>
      </c>
      <c r="J50">
        <f>HLOOKUP(homeStats2!J$1,homeStats2!$A$1:$K$500,homeStats2!$L50,FALSE)</f>
        <v>1</v>
      </c>
      <c r="K50">
        <f>HLOOKUP(homeStats2!K$1,homeStats2!$A$1:$K$500,homeStats2!$L50,FALSE)</f>
        <v>1</v>
      </c>
    </row>
    <row r="51" spans="1:11" x14ac:dyDescent="0.25">
      <c r="A51">
        <f>HLOOKUP(homeStats2!A$1,homeStats2!$A$1:$K$500,homeStats2!$L51,FALSE)</f>
        <v>26</v>
      </c>
      <c r="B51" t="str">
        <f>HLOOKUP(homeStats2!B$1,homeStats2!$A$1:$K$500,homeStats2!$L51,FALSE)</f>
        <v>Sat</v>
      </c>
      <c r="C51" s="14">
        <f>HLOOKUP(homeStats2!C$1,homeStats2!$A$1:$K$500,homeStats2!$L51,FALSE)</f>
        <v>45346</v>
      </c>
      <c r="D51" t="str">
        <f>Scores___Fixtures_2023_2024_Premier_League_Table3[[#This Row],[Home]]</f>
        <v>Bournemouth</v>
      </c>
      <c r="E51">
        <f>HLOOKUP(homeStats2!E$1,homeStats2!$A$1:$K$500,homeStats2!$L51,FALSE)</f>
        <v>0.9</v>
      </c>
      <c r="F51" t="str">
        <f>HLOOKUP(homeStats2!F$1,homeStats2!$A$1:$K$500,homeStats2!$L51,FALSE)</f>
        <v>0–1</v>
      </c>
      <c r="G51">
        <f>HLOOKUP(homeStats2!G$1,homeStats2!$A$1:$K$500,homeStats2!$L51,FALSE)</f>
        <v>1.6</v>
      </c>
      <c r="H51" t="str">
        <f>HLOOKUP(homeStats2!H$1,homeStats2!$A$1:$K$500,homeStats2!$L51,FALSE)</f>
        <v>Manchester City</v>
      </c>
      <c r="I51" t="str">
        <f>HLOOKUP(homeStats2!I$1,homeStats2!$A$1:$K$500,homeStats2!$L51,FALSE)</f>
        <v>Vitality Stadium</v>
      </c>
      <c r="J51">
        <f>HLOOKUP(homeStats2!J$1,homeStats2!$A$1:$K$500,homeStats2!$L51,FALSE)</f>
        <v>0</v>
      </c>
      <c r="K51">
        <f>HLOOKUP(homeStats2!K$1,homeStats2!$A$1:$K$500,homeStats2!$L51,FALSE)</f>
        <v>1</v>
      </c>
    </row>
    <row r="52" spans="1:11" x14ac:dyDescent="0.25">
      <c r="A52">
        <f>HLOOKUP(homeStats2!A$1,homeStats2!$A$1:$K$500,homeStats2!$L52,FALSE)</f>
        <v>28</v>
      </c>
      <c r="B52" t="str">
        <f>HLOOKUP(homeStats2!B$1,homeStats2!$A$1:$K$500,homeStats2!$L52,FALSE)</f>
        <v>Sat</v>
      </c>
      <c r="C52" s="14">
        <f>HLOOKUP(homeStats2!C$1,homeStats2!$A$1:$K$500,homeStats2!$L52,FALSE)</f>
        <v>45360</v>
      </c>
      <c r="D52" t="str">
        <f>Scores___Fixtures_2023_2024_Premier_League_Table3[[#This Row],[Home]]</f>
        <v>Bournemouth</v>
      </c>
      <c r="E52">
        <f>HLOOKUP(homeStats2!E$1,homeStats2!$A$1:$K$500,homeStats2!$L52,FALSE)</f>
        <v>3.3</v>
      </c>
      <c r="F52" t="str">
        <f>HLOOKUP(homeStats2!F$1,homeStats2!$A$1:$K$500,homeStats2!$L52,FALSE)</f>
        <v>2–2</v>
      </c>
      <c r="G52">
        <f>HLOOKUP(homeStats2!G$1,homeStats2!$A$1:$K$500,homeStats2!$L52,FALSE)</f>
        <v>1.2</v>
      </c>
      <c r="H52" t="str">
        <f>HLOOKUP(homeStats2!H$1,homeStats2!$A$1:$K$500,homeStats2!$L52,FALSE)</f>
        <v>Sheffield Utd</v>
      </c>
      <c r="I52" t="str">
        <f>HLOOKUP(homeStats2!I$1,homeStats2!$A$1:$K$500,homeStats2!$L52,FALSE)</f>
        <v>Vitality Stadium</v>
      </c>
      <c r="J52">
        <f>HLOOKUP(homeStats2!J$1,homeStats2!$A$1:$K$500,homeStats2!$L52,FALSE)</f>
        <v>2</v>
      </c>
      <c r="K52">
        <f>HLOOKUP(homeStats2!K$1,homeStats2!$A$1:$K$500,homeStats2!$L52,FALSE)</f>
        <v>2</v>
      </c>
    </row>
    <row r="53" spans="1:11" x14ac:dyDescent="0.25">
      <c r="A53">
        <f>HLOOKUP(homeStats2!A$1,homeStats2!$A$1:$K$500,homeStats2!$L53,FALSE)</f>
        <v>17</v>
      </c>
      <c r="B53" t="str">
        <f>HLOOKUP(homeStats2!B$1,homeStats2!$A$1:$K$500,homeStats2!$L53,FALSE)</f>
        <v>Wed</v>
      </c>
      <c r="C53" s="14">
        <f>HLOOKUP(homeStats2!C$1,homeStats2!$A$1:$K$500,homeStats2!$L53,FALSE)</f>
        <v>45364</v>
      </c>
      <c r="D53" t="str">
        <f>Scores___Fixtures_2023_2024_Premier_League_Table3[[#This Row],[Home]]</f>
        <v>Bournemouth</v>
      </c>
      <c r="E53">
        <f>HLOOKUP(homeStats2!E$1,homeStats2!$A$1:$K$500,homeStats2!$L53,FALSE)</f>
        <v>2.2999999999999998</v>
      </c>
      <c r="F53" t="str">
        <f>HLOOKUP(homeStats2!F$1,homeStats2!$A$1:$K$500,homeStats2!$L53,FALSE)</f>
        <v>4–3</v>
      </c>
      <c r="G53">
        <f>HLOOKUP(homeStats2!G$1,homeStats2!$A$1:$K$500,homeStats2!$L53,FALSE)</f>
        <v>2</v>
      </c>
      <c r="H53" t="str">
        <f>HLOOKUP(homeStats2!H$1,homeStats2!$A$1:$K$500,homeStats2!$L53,FALSE)</f>
        <v>Luton Town</v>
      </c>
      <c r="I53" t="str">
        <f>HLOOKUP(homeStats2!I$1,homeStats2!$A$1:$K$500,homeStats2!$L53,FALSE)</f>
        <v>Vitality Stadium</v>
      </c>
      <c r="J53">
        <f>HLOOKUP(homeStats2!J$1,homeStats2!$A$1:$K$500,homeStats2!$L53,FALSE)</f>
        <v>4</v>
      </c>
      <c r="K53">
        <f>HLOOKUP(homeStats2!K$1,homeStats2!$A$1:$K$500,homeStats2!$L53,FALSE)</f>
        <v>3</v>
      </c>
    </row>
    <row r="54" spans="1:11" x14ac:dyDescent="0.25">
      <c r="A54">
        <f>HLOOKUP(homeStats2!A$1,homeStats2!$A$1:$K$500,homeStats2!$L54,FALSE)</f>
        <v>30</v>
      </c>
      <c r="B54" t="str">
        <f>HLOOKUP(homeStats2!B$1,homeStats2!$A$1:$K$500,homeStats2!$L54,FALSE)</f>
        <v>Sat</v>
      </c>
      <c r="C54" s="14">
        <f>HLOOKUP(homeStats2!C$1,homeStats2!$A$1:$K$500,homeStats2!$L54,FALSE)</f>
        <v>45381</v>
      </c>
      <c r="D54" t="str">
        <f>Scores___Fixtures_2023_2024_Premier_League_Table3[[#This Row],[Home]]</f>
        <v>Bournemouth</v>
      </c>
      <c r="E54">
        <f>HLOOKUP(homeStats2!E$1,homeStats2!$A$1:$K$500,homeStats2!$L54,FALSE)</f>
        <v>1.3</v>
      </c>
      <c r="F54" t="str">
        <f>HLOOKUP(homeStats2!F$1,homeStats2!$A$1:$K$500,homeStats2!$L54,FALSE)</f>
        <v>2–1</v>
      </c>
      <c r="G54">
        <f>HLOOKUP(homeStats2!G$1,homeStats2!$A$1:$K$500,homeStats2!$L54,FALSE)</f>
        <v>1</v>
      </c>
      <c r="H54" t="str">
        <f>HLOOKUP(homeStats2!H$1,homeStats2!$A$1:$K$500,homeStats2!$L54,FALSE)</f>
        <v>Everton</v>
      </c>
      <c r="I54" t="str">
        <f>HLOOKUP(homeStats2!I$1,homeStats2!$A$1:$K$500,homeStats2!$L54,FALSE)</f>
        <v>Vitality Stadium</v>
      </c>
      <c r="J54">
        <f>HLOOKUP(homeStats2!J$1,homeStats2!$A$1:$K$500,homeStats2!$L54,FALSE)</f>
        <v>2</v>
      </c>
      <c r="K54">
        <f>HLOOKUP(homeStats2!K$1,homeStats2!$A$1:$K$500,homeStats2!$L54,FALSE)</f>
        <v>1</v>
      </c>
    </row>
    <row r="55" spans="1:11" x14ac:dyDescent="0.25">
      <c r="A55">
        <f>HLOOKUP(homeStats2!A$1,homeStats2!$A$1:$K$500,homeStats2!$L55,FALSE)</f>
        <v>31</v>
      </c>
      <c r="B55" t="str">
        <f>HLOOKUP(homeStats2!B$1,homeStats2!$A$1:$K$500,homeStats2!$L55,FALSE)</f>
        <v>Tue</v>
      </c>
      <c r="C55" s="14">
        <f>HLOOKUP(homeStats2!C$1,homeStats2!$A$1:$K$500,homeStats2!$L55,FALSE)</f>
        <v>45384</v>
      </c>
      <c r="D55" t="str">
        <f>Scores___Fixtures_2023_2024_Premier_League_Table3[[#This Row],[Home]]</f>
        <v>Bournemouth</v>
      </c>
      <c r="E55">
        <f>HLOOKUP(homeStats2!E$1,homeStats2!$A$1:$K$500,homeStats2!$L55,FALSE)</f>
        <v>1.1000000000000001</v>
      </c>
      <c r="F55" t="str">
        <f>HLOOKUP(homeStats2!F$1,homeStats2!$A$1:$K$500,homeStats2!$L55,FALSE)</f>
        <v>1–0</v>
      </c>
      <c r="G55">
        <f>HLOOKUP(homeStats2!G$1,homeStats2!$A$1:$K$500,homeStats2!$L55,FALSE)</f>
        <v>0.2</v>
      </c>
      <c r="H55" t="str">
        <f>HLOOKUP(homeStats2!H$1,homeStats2!$A$1:$K$500,homeStats2!$L55,FALSE)</f>
        <v>Crystal Palace</v>
      </c>
      <c r="I55" t="str">
        <f>HLOOKUP(homeStats2!I$1,homeStats2!$A$1:$K$500,homeStats2!$L55,FALSE)</f>
        <v>Vitality Stadium</v>
      </c>
      <c r="J55">
        <f>HLOOKUP(homeStats2!J$1,homeStats2!$A$1:$K$500,homeStats2!$L55,FALSE)</f>
        <v>1</v>
      </c>
      <c r="K55">
        <f>HLOOKUP(homeStats2!K$1,homeStats2!$A$1:$K$500,homeStats2!$L55,FALSE)</f>
        <v>0</v>
      </c>
    </row>
    <row r="56" spans="1:11" x14ac:dyDescent="0.25">
      <c r="A56">
        <f>HLOOKUP(homeStats2!A$1,homeStats2!$A$1:$K$500,homeStats2!$L56,FALSE)</f>
        <v>33</v>
      </c>
      <c r="B56" t="str">
        <f>HLOOKUP(homeStats2!B$1,homeStats2!$A$1:$K$500,homeStats2!$L56,FALSE)</f>
        <v>Sat</v>
      </c>
      <c r="C56" s="14">
        <f>HLOOKUP(homeStats2!C$1,homeStats2!$A$1:$K$500,homeStats2!$L56,FALSE)</f>
        <v>45395</v>
      </c>
      <c r="D56" t="str">
        <f>Scores___Fixtures_2023_2024_Premier_League_Table3[[#This Row],[Home]]</f>
        <v>Bournemouth</v>
      </c>
      <c r="E56">
        <f>HLOOKUP(homeStats2!E$1,homeStats2!$A$1:$K$500,homeStats2!$L56,FALSE)</f>
        <v>1.6</v>
      </c>
      <c r="F56" t="str">
        <f>HLOOKUP(homeStats2!F$1,homeStats2!$A$1:$K$500,homeStats2!$L56,FALSE)</f>
        <v>2–2</v>
      </c>
      <c r="G56">
        <f>HLOOKUP(homeStats2!G$1,homeStats2!$A$1:$K$500,homeStats2!$L56,FALSE)</f>
        <v>1.2</v>
      </c>
      <c r="H56" t="str">
        <f>HLOOKUP(homeStats2!H$1,homeStats2!$A$1:$K$500,homeStats2!$L56,FALSE)</f>
        <v>Manchester Utd</v>
      </c>
      <c r="I56" t="str">
        <f>HLOOKUP(homeStats2!I$1,homeStats2!$A$1:$K$500,homeStats2!$L56,FALSE)</f>
        <v>Vitality Stadium</v>
      </c>
      <c r="J56">
        <f>HLOOKUP(homeStats2!J$1,homeStats2!$A$1:$K$500,homeStats2!$L56,FALSE)</f>
        <v>2</v>
      </c>
      <c r="K56">
        <f>HLOOKUP(homeStats2!K$1,homeStats2!$A$1:$K$500,homeStats2!$L56,FALSE)</f>
        <v>2</v>
      </c>
    </row>
    <row r="57" spans="1:11" x14ac:dyDescent="0.25">
      <c r="A57">
        <f>HLOOKUP(homeStats2!A$1,homeStats2!$A$1:$K$500,homeStats2!$L57,FALSE)</f>
        <v>35</v>
      </c>
      <c r="B57" t="str">
        <f>HLOOKUP(homeStats2!B$1,homeStats2!$A$1:$K$500,homeStats2!$L57,FALSE)</f>
        <v>Sun</v>
      </c>
      <c r="C57" s="14">
        <f>HLOOKUP(homeStats2!C$1,homeStats2!$A$1:$K$500,homeStats2!$L57,FALSE)</f>
        <v>45410</v>
      </c>
      <c r="D57" t="str">
        <f>Scores___Fixtures_2023_2024_Premier_League_Table3[[#This Row],[Home]]</f>
        <v>Bournemouth</v>
      </c>
      <c r="E57">
        <f>HLOOKUP(homeStats2!E$1,homeStats2!$A$1:$K$500,homeStats2!$L57,FALSE)</f>
        <v>1.9</v>
      </c>
      <c r="F57" t="str">
        <f>HLOOKUP(homeStats2!F$1,homeStats2!$A$1:$K$500,homeStats2!$L57,FALSE)</f>
        <v>3–0</v>
      </c>
      <c r="G57">
        <f>HLOOKUP(homeStats2!G$1,homeStats2!$A$1:$K$500,homeStats2!$L57,FALSE)</f>
        <v>0.9</v>
      </c>
      <c r="H57" t="str">
        <f>HLOOKUP(homeStats2!H$1,homeStats2!$A$1:$K$500,homeStats2!$L57,FALSE)</f>
        <v>Brighton</v>
      </c>
      <c r="I57" t="str">
        <f>HLOOKUP(homeStats2!I$1,homeStats2!$A$1:$K$500,homeStats2!$L57,FALSE)</f>
        <v>Vitality Stadium</v>
      </c>
      <c r="J57">
        <f>HLOOKUP(homeStats2!J$1,homeStats2!$A$1:$K$500,homeStats2!$L57,FALSE)</f>
        <v>3</v>
      </c>
      <c r="K57">
        <f>HLOOKUP(homeStats2!K$1,homeStats2!$A$1:$K$500,homeStats2!$L57,FALSE)</f>
        <v>0</v>
      </c>
    </row>
    <row r="58" spans="1:11" x14ac:dyDescent="0.25">
      <c r="A58">
        <f>HLOOKUP(homeStats2!A$1,homeStats2!$A$1:$K$500,homeStats2!$L58,FALSE)</f>
        <v>37</v>
      </c>
      <c r="B58" t="str">
        <f>HLOOKUP(homeStats2!B$1,homeStats2!$A$1:$K$500,homeStats2!$L58,FALSE)</f>
        <v>Sat</v>
      </c>
      <c r="C58" s="14">
        <f>HLOOKUP(homeStats2!C$1,homeStats2!$A$1:$K$500,homeStats2!$L58,FALSE)</f>
        <v>45423</v>
      </c>
      <c r="D58" t="str">
        <f>Scores___Fixtures_2023_2024_Premier_League_Table3[[#This Row],[Home]]</f>
        <v>Bournemouth</v>
      </c>
      <c r="E58">
        <f>HLOOKUP(homeStats2!E$1,homeStats2!$A$1:$K$500,homeStats2!$L58,FALSE)</f>
        <v>0.7</v>
      </c>
      <c r="F58" t="str">
        <f>HLOOKUP(homeStats2!F$1,homeStats2!$A$1:$K$500,homeStats2!$L58,FALSE)</f>
        <v>1–2</v>
      </c>
      <c r="G58">
        <f>HLOOKUP(homeStats2!G$1,homeStats2!$A$1:$K$500,homeStats2!$L58,FALSE)</f>
        <v>1.1000000000000001</v>
      </c>
      <c r="H58" t="str">
        <f>HLOOKUP(homeStats2!H$1,homeStats2!$A$1:$K$500,homeStats2!$L58,FALSE)</f>
        <v>Brentford</v>
      </c>
      <c r="I58" t="str">
        <f>HLOOKUP(homeStats2!I$1,homeStats2!$A$1:$K$500,homeStats2!$L58,FALSE)</f>
        <v>Vitality Stadium</v>
      </c>
      <c r="J58">
        <f>HLOOKUP(homeStats2!J$1,homeStats2!$A$1:$K$500,homeStats2!$L58,FALSE)</f>
        <v>1</v>
      </c>
      <c r="K58">
        <f>HLOOKUP(homeStats2!K$1,homeStats2!$A$1:$K$500,homeStats2!$L58,FALSE)</f>
        <v>2</v>
      </c>
    </row>
    <row r="59" spans="1:11" x14ac:dyDescent="0.25">
      <c r="A59">
        <f>HLOOKUP(homeStats2!A$1,homeStats2!$A$1:$K$500,homeStats2!$L59,FALSE)</f>
        <v>1</v>
      </c>
      <c r="B59" t="str">
        <f>HLOOKUP(homeStats2!B$1,homeStats2!$A$1:$K$500,homeStats2!$L59,FALSE)</f>
        <v>Sun</v>
      </c>
      <c r="C59" s="14">
        <f>HLOOKUP(homeStats2!C$1,homeStats2!$A$1:$K$500,homeStats2!$L59,FALSE)</f>
        <v>45151</v>
      </c>
      <c r="D59" t="str">
        <f>Scores___Fixtures_2023_2024_Premier_League_Table3[[#This Row],[Home]]</f>
        <v>Brentford</v>
      </c>
      <c r="E59">
        <f>HLOOKUP(homeStats2!E$1,homeStats2!$A$1:$K$500,homeStats2!$L59,FALSE)</f>
        <v>2.2000000000000002</v>
      </c>
      <c r="F59" t="str">
        <f>HLOOKUP(homeStats2!F$1,homeStats2!$A$1:$K$500,homeStats2!$L59,FALSE)</f>
        <v>2–2</v>
      </c>
      <c r="G59">
        <f>HLOOKUP(homeStats2!G$1,homeStats2!$A$1:$K$500,homeStats2!$L59,FALSE)</f>
        <v>1.3</v>
      </c>
      <c r="H59" t="str">
        <f>HLOOKUP(homeStats2!H$1,homeStats2!$A$1:$K$500,homeStats2!$L59,FALSE)</f>
        <v>Tottenham</v>
      </c>
      <c r="I59" t="str">
        <f>HLOOKUP(homeStats2!I$1,homeStats2!$A$1:$K$500,homeStats2!$L59,FALSE)</f>
        <v>Gtech Community Stadium</v>
      </c>
      <c r="J59">
        <f>HLOOKUP(homeStats2!J$1,homeStats2!$A$1:$K$500,homeStats2!$L59,FALSE)</f>
        <v>2</v>
      </c>
      <c r="K59">
        <f>HLOOKUP(homeStats2!K$1,homeStats2!$A$1:$K$500,homeStats2!$L59,FALSE)</f>
        <v>2</v>
      </c>
    </row>
    <row r="60" spans="1:11" x14ac:dyDescent="0.25">
      <c r="A60">
        <f>HLOOKUP(homeStats2!A$1,homeStats2!$A$1:$K$500,homeStats2!$L60,FALSE)</f>
        <v>3</v>
      </c>
      <c r="B60" t="str">
        <f>HLOOKUP(homeStats2!B$1,homeStats2!$A$1:$K$500,homeStats2!$L60,FALSE)</f>
        <v>Sat</v>
      </c>
      <c r="C60" s="14">
        <f>HLOOKUP(homeStats2!C$1,homeStats2!$A$1:$K$500,homeStats2!$L60,FALSE)</f>
        <v>45164</v>
      </c>
      <c r="D60" t="str">
        <f>Scores___Fixtures_2023_2024_Premier_League_Table3[[#This Row],[Home]]</f>
        <v>Brentford</v>
      </c>
      <c r="E60">
        <f>HLOOKUP(homeStats2!E$1,homeStats2!$A$1:$K$500,homeStats2!$L60,FALSE)</f>
        <v>1</v>
      </c>
      <c r="F60" t="str">
        <f>HLOOKUP(homeStats2!F$1,homeStats2!$A$1:$K$500,homeStats2!$L60,FALSE)</f>
        <v>1–1</v>
      </c>
      <c r="G60">
        <f>HLOOKUP(homeStats2!G$1,homeStats2!$A$1:$K$500,homeStats2!$L60,FALSE)</f>
        <v>0.8</v>
      </c>
      <c r="H60" t="str">
        <f>HLOOKUP(homeStats2!H$1,homeStats2!$A$1:$K$500,homeStats2!$L60,FALSE)</f>
        <v>Crystal Palace</v>
      </c>
      <c r="I60" t="str">
        <f>HLOOKUP(homeStats2!I$1,homeStats2!$A$1:$K$500,homeStats2!$L60,FALSE)</f>
        <v>Gtech Community Stadium</v>
      </c>
      <c r="J60">
        <f>HLOOKUP(homeStats2!J$1,homeStats2!$A$1:$K$500,homeStats2!$L60,FALSE)</f>
        <v>1</v>
      </c>
      <c r="K60">
        <f>HLOOKUP(homeStats2!K$1,homeStats2!$A$1:$K$500,homeStats2!$L60,FALSE)</f>
        <v>1</v>
      </c>
    </row>
    <row r="61" spans="1:11" x14ac:dyDescent="0.25">
      <c r="A61">
        <f>HLOOKUP(homeStats2!A$1,homeStats2!$A$1:$K$500,homeStats2!$L61,FALSE)</f>
        <v>4</v>
      </c>
      <c r="B61" t="str">
        <f>HLOOKUP(homeStats2!B$1,homeStats2!$A$1:$K$500,homeStats2!$L61,FALSE)</f>
        <v>Sat</v>
      </c>
      <c r="C61" s="14">
        <f>HLOOKUP(homeStats2!C$1,homeStats2!$A$1:$K$500,homeStats2!$L61,FALSE)</f>
        <v>45171</v>
      </c>
      <c r="D61" t="str">
        <f>Scores___Fixtures_2023_2024_Premier_League_Table3[[#This Row],[Home]]</f>
        <v>Brentford</v>
      </c>
      <c r="E61">
        <f>HLOOKUP(homeStats2!E$1,homeStats2!$A$1:$K$500,homeStats2!$L61,FALSE)</f>
        <v>2.9</v>
      </c>
      <c r="F61" t="str">
        <f>HLOOKUP(homeStats2!F$1,homeStats2!$A$1:$K$500,homeStats2!$L61,FALSE)</f>
        <v>2–2</v>
      </c>
      <c r="G61">
        <f>HLOOKUP(homeStats2!G$1,homeStats2!$A$1:$K$500,homeStats2!$L61,FALSE)</f>
        <v>2.1</v>
      </c>
      <c r="H61" t="str">
        <f>HLOOKUP(homeStats2!H$1,homeStats2!$A$1:$K$500,homeStats2!$L61,FALSE)</f>
        <v>Bournemouth</v>
      </c>
      <c r="I61" t="str">
        <f>HLOOKUP(homeStats2!I$1,homeStats2!$A$1:$K$500,homeStats2!$L61,FALSE)</f>
        <v>Gtech Community Stadium</v>
      </c>
      <c r="J61">
        <f>HLOOKUP(homeStats2!J$1,homeStats2!$A$1:$K$500,homeStats2!$L61,FALSE)</f>
        <v>2</v>
      </c>
      <c r="K61">
        <f>HLOOKUP(homeStats2!K$1,homeStats2!$A$1:$K$500,homeStats2!$L61,FALSE)</f>
        <v>2</v>
      </c>
    </row>
    <row r="62" spans="1:11" x14ac:dyDescent="0.25">
      <c r="A62">
        <f>HLOOKUP(homeStats2!A$1,homeStats2!$A$1:$K$500,homeStats2!$L62,FALSE)</f>
        <v>6</v>
      </c>
      <c r="B62" t="str">
        <f>HLOOKUP(homeStats2!B$1,homeStats2!$A$1:$K$500,homeStats2!$L62,FALSE)</f>
        <v>Sat</v>
      </c>
      <c r="C62" s="14">
        <f>HLOOKUP(homeStats2!C$1,homeStats2!$A$1:$K$500,homeStats2!$L62,FALSE)</f>
        <v>45192</v>
      </c>
      <c r="D62" t="str">
        <f>Scores___Fixtures_2023_2024_Premier_League_Table3[[#This Row],[Home]]</f>
        <v>Brentford</v>
      </c>
      <c r="E62">
        <f>HLOOKUP(homeStats2!E$1,homeStats2!$A$1:$K$500,homeStats2!$L62,FALSE)</f>
        <v>1</v>
      </c>
      <c r="F62" t="str">
        <f>HLOOKUP(homeStats2!F$1,homeStats2!$A$1:$K$500,homeStats2!$L62,FALSE)</f>
        <v>1–3</v>
      </c>
      <c r="G62">
        <f>HLOOKUP(homeStats2!G$1,homeStats2!$A$1:$K$500,homeStats2!$L62,FALSE)</f>
        <v>1.9</v>
      </c>
      <c r="H62" t="str">
        <f>HLOOKUP(homeStats2!H$1,homeStats2!$A$1:$K$500,homeStats2!$L62,FALSE)</f>
        <v>Everton</v>
      </c>
      <c r="I62" t="str">
        <f>HLOOKUP(homeStats2!I$1,homeStats2!$A$1:$K$500,homeStats2!$L62,FALSE)</f>
        <v>Gtech Community Stadium</v>
      </c>
      <c r="J62">
        <f>HLOOKUP(homeStats2!J$1,homeStats2!$A$1:$K$500,homeStats2!$L62,FALSE)</f>
        <v>1</v>
      </c>
      <c r="K62">
        <f>HLOOKUP(homeStats2!K$1,homeStats2!$A$1:$K$500,homeStats2!$L62,FALSE)</f>
        <v>3</v>
      </c>
    </row>
    <row r="63" spans="1:11" x14ac:dyDescent="0.25">
      <c r="A63">
        <f>HLOOKUP(homeStats2!A$1,homeStats2!$A$1:$K$500,homeStats2!$L63,FALSE)</f>
        <v>9</v>
      </c>
      <c r="B63" t="str">
        <f>HLOOKUP(homeStats2!B$1,homeStats2!$A$1:$K$500,homeStats2!$L63,FALSE)</f>
        <v>Sat</v>
      </c>
      <c r="C63" s="14">
        <f>HLOOKUP(homeStats2!C$1,homeStats2!$A$1:$K$500,homeStats2!$L63,FALSE)</f>
        <v>45220</v>
      </c>
      <c r="D63" t="str">
        <f>Scores___Fixtures_2023_2024_Premier_League_Table3[[#This Row],[Home]]</f>
        <v>Brentford</v>
      </c>
      <c r="E63">
        <f>HLOOKUP(homeStats2!E$1,homeStats2!$A$1:$K$500,homeStats2!$L63,FALSE)</f>
        <v>3.1</v>
      </c>
      <c r="F63" t="str">
        <f>HLOOKUP(homeStats2!F$1,homeStats2!$A$1:$K$500,homeStats2!$L63,FALSE)</f>
        <v>3–0</v>
      </c>
      <c r="G63">
        <f>HLOOKUP(homeStats2!G$1,homeStats2!$A$1:$K$500,homeStats2!$L63,FALSE)</f>
        <v>1.1000000000000001</v>
      </c>
      <c r="H63" t="str">
        <f>HLOOKUP(homeStats2!H$1,homeStats2!$A$1:$K$500,homeStats2!$L63,FALSE)</f>
        <v>Burnley</v>
      </c>
      <c r="I63" t="str">
        <f>HLOOKUP(homeStats2!I$1,homeStats2!$A$1:$K$500,homeStats2!$L63,FALSE)</f>
        <v>Gtech Community Stadium</v>
      </c>
      <c r="J63">
        <f>HLOOKUP(homeStats2!J$1,homeStats2!$A$1:$K$500,homeStats2!$L63,FALSE)</f>
        <v>3</v>
      </c>
      <c r="K63">
        <f>HLOOKUP(homeStats2!K$1,homeStats2!$A$1:$K$500,homeStats2!$L63,FALSE)</f>
        <v>0</v>
      </c>
    </row>
    <row r="64" spans="1:11" x14ac:dyDescent="0.25">
      <c r="A64">
        <f>HLOOKUP(homeStats2!A$1,homeStats2!$A$1:$K$500,homeStats2!$L64,FALSE)</f>
        <v>11</v>
      </c>
      <c r="B64" t="str">
        <f>HLOOKUP(homeStats2!B$1,homeStats2!$A$1:$K$500,homeStats2!$L64,FALSE)</f>
        <v>Sat</v>
      </c>
      <c r="C64" s="14">
        <f>HLOOKUP(homeStats2!C$1,homeStats2!$A$1:$K$500,homeStats2!$L64,FALSE)</f>
        <v>45234</v>
      </c>
      <c r="D64" t="str">
        <f>Scores___Fixtures_2023_2024_Premier_League_Table3[[#This Row],[Home]]</f>
        <v>Brentford</v>
      </c>
      <c r="E64">
        <f>HLOOKUP(homeStats2!E$1,homeStats2!$A$1:$K$500,homeStats2!$L64,FALSE)</f>
        <v>1.5</v>
      </c>
      <c r="F64" t="str">
        <f>HLOOKUP(homeStats2!F$1,homeStats2!$A$1:$K$500,homeStats2!$L64,FALSE)</f>
        <v>3–2</v>
      </c>
      <c r="G64">
        <f>HLOOKUP(homeStats2!G$1,homeStats2!$A$1:$K$500,homeStats2!$L64,FALSE)</f>
        <v>1.8</v>
      </c>
      <c r="H64" t="str">
        <f>HLOOKUP(homeStats2!H$1,homeStats2!$A$1:$K$500,homeStats2!$L64,FALSE)</f>
        <v>West Ham</v>
      </c>
      <c r="I64" t="str">
        <f>HLOOKUP(homeStats2!I$1,homeStats2!$A$1:$K$500,homeStats2!$L64,FALSE)</f>
        <v>Gtech Community Stadium</v>
      </c>
      <c r="J64">
        <f>HLOOKUP(homeStats2!J$1,homeStats2!$A$1:$K$500,homeStats2!$L64,FALSE)</f>
        <v>3</v>
      </c>
      <c r="K64">
        <f>HLOOKUP(homeStats2!K$1,homeStats2!$A$1:$K$500,homeStats2!$L64,FALSE)</f>
        <v>2</v>
      </c>
    </row>
    <row r="65" spans="1:11" x14ac:dyDescent="0.25">
      <c r="A65">
        <f>HLOOKUP(homeStats2!A$1,homeStats2!$A$1:$K$500,homeStats2!$L65,FALSE)</f>
        <v>13</v>
      </c>
      <c r="B65" t="str">
        <f>HLOOKUP(homeStats2!B$1,homeStats2!$A$1:$K$500,homeStats2!$L65,FALSE)</f>
        <v>Sat</v>
      </c>
      <c r="C65" s="14">
        <f>HLOOKUP(homeStats2!C$1,homeStats2!$A$1:$K$500,homeStats2!$L65,FALSE)</f>
        <v>45255</v>
      </c>
      <c r="D65" t="str">
        <f>Scores___Fixtures_2023_2024_Premier_League_Table3[[#This Row],[Home]]</f>
        <v>Brentford</v>
      </c>
      <c r="E65">
        <f>HLOOKUP(homeStats2!E$1,homeStats2!$A$1:$K$500,homeStats2!$L65,FALSE)</f>
        <v>1.1000000000000001</v>
      </c>
      <c r="F65" t="str">
        <f>HLOOKUP(homeStats2!F$1,homeStats2!$A$1:$K$500,homeStats2!$L65,FALSE)</f>
        <v>0–1</v>
      </c>
      <c r="G65">
        <f>HLOOKUP(homeStats2!G$1,homeStats2!$A$1:$K$500,homeStats2!$L65,FALSE)</f>
        <v>1.6</v>
      </c>
      <c r="H65" t="str">
        <f>HLOOKUP(homeStats2!H$1,homeStats2!$A$1:$K$500,homeStats2!$L65,FALSE)</f>
        <v>Arsenal</v>
      </c>
      <c r="I65" t="str">
        <f>HLOOKUP(homeStats2!I$1,homeStats2!$A$1:$K$500,homeStats2!$L65,FALSE)</f>
        <v>Gtech Community Stadium</v>
      </c>
      <c r="J65">
        <f>HLOOKUP(homeStats2!J$1,homeStats2!$A$1:$K$500,homeStats2!$L65,FALSE)</f>
        <v>0</v>
      </c>
      <c r="K65">
        <f>HLOOKUP(homeStats2!K$1,homeStats2!$A$1:$K$500,homeStats2!$L65,FALSE)</f>
        <v>1</v>
      </c>
    </row>
    <row r="66" spans="1:11" x14ac:dyDescent="0.25">
      <c r="A66">
        <f>HLOOKUP(homeStats2!A$1,homeStats2!$A$1:$K$500,homeStats2!$L66,FALSE)</f>
        <v>14</v>
      </c>
      <c r="B66" t="str">
        <f>HLOOKUP(homeStats2!B$1,homeStats2!$A$1:$K$500,homeStats2!$L66,FALSE)</f>
        <v>Sat</v>
      </c>
      <c r="C66" s="14">
        <f>HLOOKUP(homeStats2!C$1,homeStats2!$A$1:$K$500,homeStats2!$L66,FALSE)</f>
        <v>45262</v>
      </c>
      <c r="D66" t="str">
        <f>Scores___Fixtures_2023_2024_Premier_League_Table3[[#This Row],[Home]]</f>
        <v>Brentford</v>
      </c>
      <c r="E66">
        <f>HLOOKUP(homeStats2!E$1,homeStats2!$A$1:$K$500,homeStats2!$L66,FALSE)</f>
        <v>3.1</v>
      </c>
      <c r="F66" t="str">
        <f>HLOOKUP(homeStats2!F$1,homeStats2!$A$1:$K$500,homeStats2!$L66,FALSE)</f>
        <v>3–1</v>
      </c>
      <c r="G66">
        <f>HLOOKUP(homeStats2!G$1,homeStats2!$A$1:$K$500,homeStats2!$L66,FALSE)</f>
        <v>0.2</v>
      </c>
      <c r="H66" t="str">
        <f>HLOOKUP(homeStats2!H$1,homeStats2!$A$1:$K$500,homeStats2!$L66,FALSE)</f>
        <v>Luton Town</v>
      </c>
      <c r="I66" t="str">
        <f>HLOOKUP(homeStats2!I$1,homeStats2!$A$1:$K$500,homeStats2!$L66,FALSE)</f>
        <v>Gtech Community Stadium</v>
      </c>
      <c r="J66">
        <f>HLOOKUP(homeStats2!J$1,homeStats2!$A$1:$K$500,homeStats2!$L66,FALSE)</f>
        <v>3</v>
      </c>
      <c r="K66">
        <f>HLOOKUP(homeStats2!K$1,homeStats2!$A$1:$K$500,homeStats2!$L66,FALSE)</f>
        <v>1</v>
      </c>
    </row>
    <row r="67" spans="1:11" x14ac:dyDescent="0.25">
      <c r="A67">
        <f>HLOOKUP(homeStats2!A$1,homeStats2!$A$1:$K$500,homeStats2!$L67,FALSE)</f>
        <v>17</v>
      </c>
      <c r="B67" t="str">
        <f>HLOOKUP(homeStats2!B$1,homeStats2!$A$1:$K$500,homeStats2!$L67,FALSE)</f>
        <v>Sun</v>
      </c>
      <c r="C67" s="14">
        <f>HLOOKUP(homeStats2!C$1,homeStats2!$A$1:$K$500,homeStats2!$L67,FALSE)</f>
        <v>45277</v>
      </c>
      <c r="D67" t="str">
        <f>Scores___Fixtures_2023_2024_Premier_League_Table3[[#This Row],[Home]]</f>
        <v>Brentford</v>
      </c>
      <c r="E67">
        <f>HLOOKUP(homeStats2!E$1,homeStats2!$A$1:$K$500,homeStats2!$L67,FALSE)</f>
        <v>0.5</v>
      </c>
      <c r="F67" t="str">
        <f>HLOOKUP(homeStats2!F$1,homeStats2!$A$1:$K$500,homeStats2!$L67,FALSE)</f>
        <v>1–2</v>
      </c>
      <c r="G67">
        <f>HLOOKUP(homeStats2!G$1,homeStats2!$A$1:$K$500,homeStats2!$L67,FALSE)</f>
        <v>1.4</v>
      </c>
      <c r="H67" t="str">
        <f>HLOOKUP(homeStats2!H$1,homeStats2!$A$1:$K$500,homeStats2!$L67,FALSE)</f>
        <v>Aston Villa</v>
      </c>
      <c r="I67" t="str">
        <f>HLOOKUP(homeStats2!I$1,homeStats2!$A$1:$K$500,homeStats2!$L67,FALSE)</f>
        <v>Gtech Community Stadium</v>
      </c>
      <c r="J67">
        <f>HLOOKUP(homeStats2!J$1,homeStats2!$A$1:$K$500,homeStats2!$L67,FALSE)</f>
        <v>1</v>
      </c>
      <c r="K67">
        <f>HLOOKUP(homeStats2!K$1,homeStats2!$A$1:$K$500,homeStats2!$L67,FALSE)</f>
        <v>2</v>
      </c>
    </row>
    <row r="68" spans="1:11" x14ac:dyDescent="0.25">
      <c r="A68">
        <f>HLOOKUP(homeStats2!A$1,homeStats2!$A$1:$K$500,homeStats2!$L68,FALSE)</f>
        <v>19</v>
      </c>
      <c r="B68" t="str">
        <f>HLOOKUP(homeStats2!B$1,homeStats2!$A$1:$K$500,homeStats2!$L68,FALSE)</f>
        <v>Wed</v>
      </c>
      <c r="C68" s="14">
        <f>HLOOKUP(homeStats2!C$1,homeStats2!$A$1:$K$500,homeStats2!$L68,FALSE)</f>
        <v>45287</v>
      </c>
      <c r="D68" t="str">
        <f>Scores___Fixtures_2023_2024_Premier_League_Table3[[#This Row],[Home]]</f>
        <v>Brentford</v>
      </c>
      <c r="E68">
        <f>HLOOKUP(homeStats2!E$1,homeStats2!$A$1:$K$500,homeStats2!$L68,FALSE)</f>
        <v>2.2000000000000002</v>
      </c>
      <c r="F68" t="str">
        <f>HLOOKUP(homeStats2!F$1,homeStats2!$A$1:$K$500,homeStats2!$L68,FALSE)</f>
        <v>1–4</v>
      </c>
      <c r="G68">
        <f>HLOOKUP(homeStats2!G$1,homeStats2!$A$1:$K$500,homeStats2!$L68,FALSE)</f>
        <v>2.4</v>
      </c>
      <c r="H68" t="str">
        <f>HLOOKUP(homeStats2!H$1,homeStats2!$A$1:$K$500,homeStats2!$L68,FALSE)</f>
        <v>Wolves</v>
      </c>
      <c r="I68" t="str">
        <f>HLOOKUP(homeStats2!I$1,homeStats2!$A$1:$K$500,homeStats2!$L68,FALSE)</f>
        <v>Gtech Community Stadium</v>
      </c>
      <c r="J68">
        <f>HLOOKUP(homeStats2!J$1,homeStats2!$A$1:$K$500,homeStats2!$L68,FALSE)</f>
        <v>1</v>
      </c>
      <c r="K68">
        <f>HLOOKUP(homeStats2!K$1,homeStats2!$A$1:$K$500,homeStats2!$L68,FALSE)</f>
        <v>4</v>
      </c>
    </row>
    <row r="69" spans="1:11" x14ac:dyDescent="0.25">
      <c r="A69">
        <f>HLOOKUP(homeStats2!A$1,homeStats2!$A$1:$K$500,homeStats2!$L69,FALSE)</f>
        <v>21</v>
      </c>
      <c r="B69" t="str">
        <f>HLOOKUP(homeStats2!B$1,homeStats2!$A$1:$K$500,homeStats2!$L69,FALSE)</f>
        <v>Sat</v>
      </c>
      <c r="C69" s="14">
        <f>HLOOKUP(homeStats2!C$1,homeStats2!$A$1:$K$500,homeStats2!$L69,FALSE)</f>
        <v>45311</v>
      </c>
      <c r="D69" t="str">
        <f>Scores___Fixtures_2023_2024_Premier_League_Table3[[#This Row],[Home]]</f>
        <v>Brentford</v>
      </c>
      <c r="E69">
        <f>HLOOKUP(homeStats2!E$1,homeStats2!$A$1:$K$500,homeStats2!$L69,FALSE)</f>
        <v>1.2</v>
      </c>
      <c r="F69" t="str">
        <f>HLOOKUP(homeStats2!F$1,homeStats2!$A$1:$K$500,homeStats2!$L69,FALSE)</f>
        <v>3–2</v>
      </c>
      <c r="G69">
        <f>HLOOKUP(homeStats2!G$1,homeStats2!$A$1:$K$500,homeStats2!$L69,FALSE)</f>
        <v>1.2</v>
      </c>
      <c r="H69" t="str">
        <f>HLOOKUP(homeStats2!H$1,homeStats2!$A$1:$K$500,homeStats2!$L69,FALSE)</f>
        <v>Nott'ham Forest</v>
      </c>
      <c r="I69" t="str">
        <f>HLOOKUP(homeStats2!I$1,homeStats2!$A$1:$K$500,homeStats2!$L69,FALSE)</f>
        <v>Gtech Community Stadium</v>
      </c>
      <c r="J69">
        <f>HLOOKUP(homeStats2!J$1,homeStats2!$A$1:$K$500,homeStats2!$L69,FALSE)</f>
        <v>3</v>
      </c>
      <c r="K69">
        <f>HLOOKUP(homeStats2!K$1,homeStats2!$A$1:$K$500,homeStats2!$L69,FALSE)</f>
        <v>2</v>
      </c>
    </row>
    <row r="70" spans="1:11" x14ac:dyDescent="0.25">
      <c r="A70">
        <f>HLOOKUP(homeStats2!A$1,homeStats2!$A$1:$K$500,homeStats2!$L70,FALSE)</f>
        <v>23</v>
      </c>
      <c r="B70" t="str">
        <f>HLOOKUP(homeStats2!B$1,homeStats2!$A$1:$K$500,homeStats2!$L70,FALSE)</f>
        <v>Mon</v>
      </c>
      <c r="C70" s="14">
        <f>HLOOKUP(homeStats2!C$1,homeStats2!$A$1:$K$500,homeStats2!$L70,FALSE)</f>
        <v>45327</v>
      </c>
      <c r="D70" t="str">
        <f>Scores___Fixtures_2023_2024_Premier_League_Table3[[#This Row],[Home]]</f>
        <v>Brentford</v>
      </c>
      <c r="E70">
        <f>HLOOKUP(homeStats2!E$1,homeStats2!$A$1:$K$500,homeStats2!$L70,FALSE)</f>
        <v>1</v>
      </c>
      <c r="F70" t="str">
        <f>HLOOKUP(homeStats2!F$1,homeStats2!$A$1:$K$500,homeStats2!$L70,FALSE)</f>
        <v>1–3</v>
      </c>
      <c r="G70">
        <f>HLOOKUP(homeStats2!G$1,homeStats2!$A$1:$K$500,homeStats2!$L70,FALSE)</f>
        <v>2.1</v>
      </c>
      <c r="H70" t="str">
        <f>HLOOKUP(homeStats2!H$1,homeStats2!$A$1:$K$500,homeStats2!$L70,FALSE)</f>
        <v>Manchester City</v>
      </c>
      <c r="I70" t="str">
        <f>HLOOKUP(homeStats2!I$1,homeStats2!$A$1:$K$500,homeStats2!$L70,FALSE)</f>
        <v>Gtech Community Stadium</v>
      </c>
      <c r="J70">
        <f>HLOOKUP(homeStats2!J$1,homeStats2!$A$1:$K$500,homeStats2!$L70,FALSE)</f>
        <v>1</v>
      </c>
      <c r="K70">
        <f>HLOOKUP(homeStats2!K$1,homeStats2!$A$1:$K$500,homeStats2!$L70,FALSE)</f>
        <v>3</v>
      </c>
    </row>
    <row r="71" spans="1:11" x14ac:dyDescent="0.25">
      <c r="A71">
        <f>HLOOKUP(homeStats2!A$1,homeStats2!$A$1:$K$500,homeStats2!$L71,FALSE)</f>
        <v>25</v>
      </c>
      <c r="B71" t="str">
        <f>HLOOKUP(homeStats2!B$1,homeStats2!$A$1:$K$500,homeStats2!$L71,FALSE)</f>
        <v>Sat</v>
      </c>
      <c r="C71" s="14">
        <f>HLOOKUP(homeStats2!C$1,homeStats2!$A$1:$K$500,homeStats2!$L71,FALSE)</f>
        <v>45339</v>
      </c>
      <c r="D71" t="str">
        <f>Scores___Fixtures_2023_2024_Premier_League_Table3[[#This Row],[Home]]</f>
        <v>Brentford</v>
      </c>
      <c r="E71">
        <f>HLOOKUP(homeStats2!E$1,homeStats2!$A$1:$K$500,homeStats2!$L71,FALSE)</f>
        <v>1.6</v>
      </c>
      <c r="F71" t="str">
        <f>HLOOKUP(homeStats2!F$1,homeStats2!$A$1:$K$500,homeStats2!$L71,FALSE)</f>
        <v>1–4</v>
      </c>
      <c r="G71">
        <f>HLOOKUP(homeStats2!G$1,homeStats2!$A$1:$K$500,homeStats2!$L71,FALSE)</f>
        <v>2.8</v>
      </c>
      <c r="H71" t="str">
        <f>HLOOKUP(homeStats2!H$1,homeStats2!$A$1:$K$500,homeStats2!$L71,FALSE)</f>
        <v>Liverpool</v>
      </c>
      <c r="I71" t="str">
        <f>HLOOKUP(homeStats2!I$1,homeStats2!$A$1:$K$500,homeStats2!$L71,FALSE)</f>
        <v>Gtech Community Stadium</v>
      </c>
      <c r="J71">
        <f>HLOOKUP(homeStats2!J$1,homeStats2!$A$1:$K$500,homeStats2!$L71,FALSE)</f>
        <v>1</v>
      </c>
      <c r="K71">
        <f>HLOOKUP(homeStats2!K$1,homeStats2!$A$1:$K$500,homeStats2!$L71,FALSE)</f>
        <v>4</v>
      </c>
    </row>
    <row r="72" spans="1:11" x14ac:dyDescent="0.25">
      <c r="A72">
        <f>HLOOKUP(homeStats2!A$1,homeStats2!$A$1:$K$500,homeStats2!$L72,FALSE)</f>
        <v>27</v>
      </c>
      <c r="B72" t="str">
        <f>HLOOKUP(homeStats2!B$1,homeStats2!$A$1:$K$500,homeStats2!$L72,FALSE)</f>
        <v>Sat</v>
      </c>
      <c r="C72" s="14">
        <f>HLOOKUP(homeStats2!C$1,homeStats2!$A$1:$K$500,homeStats2!$L72,FALSE)</f>
        <v>45353</v>
      </c>
      <c r="D72" t="str">
        <f>Scores___Fixtures_2023_2024_Premier_League_Table3[[#This Row],[Home]]</f>
        <v>Brentford</v>
      </c>
      <c r="E72">
        <f>HLOOKUP(homeStats2!E$1,homeStats2!$A$1:$K$500,homeStats2!$L72,FALSE)</f>
        <v>1.8</v>
      </c>
      <c r="F72" t="str">
        <f>HLOOKUP(homeStats2!F$1,homeStats2!$A$1:$K$500,homeStats2!$L72,FALSE)</f>
        <v>2–2</v>
      </c>
      <c r="G72">
        <f>HLOOKUP(homeStats2!G$1,homeStats2!$A$1:$K$500,homeStats2!$L72,FALSE)</f>
        <v>1.8</v>
      </c>
      <c r="H72" t="str">
        <f>HLOOKUP(homeStats2!H$1,homeStats2!$A$1:$K$500,homeStats2!$L72,FALSE)</f>
        <v>Chelsea</v>
      </c>
      <c r="I72" t="str">
        <f>HLOOKUP(homeStats2!I$1,homeStats2!$A$1:$K$500,homeStats2!$L72,FALSE)</f>
        <v>Gtech Community Stadium</v>
      </c>
      <c r="J72">
        <f>HLOOKUP(homeStats2!J$1,homeStats2!$A$1:$K$500,homeStats2!$L72,FALSE)</f>
        <v>2</v>
      </c>
      <c r="K72">
        <f>HLOOKUP(homeStats2!K$1,homeStats2!$A$1:$K$500,homeStats2!$L72,FALSE)</f>
        <v>2</v>
      </c>
    </row>
    <row r="73" spans="1:11" x14ac:dyDescent="0.25">
      <c r="A73">
        <f>HLOOKUP(homeStats2!A$1,homeStats2!$A$1:$K$500,homeStats2!$L73,FALSE)</f>
        <v>30</v>
      </c>
      <c r="B73" t="str">
        <f>HLOOKUP(homeStats2!B$1,homeStats2!$A$1:$K$500,homeStats2!$L73,FALSE)</f>
        <v>Sat</v>
      </c>
      <c r="C73" s="14">
        <f>HLOOKUP(homeStats2!C$1,homeStats2!$A$1:$K$500,homeStats2!$L73,FALSE)</f>
        <v>45381</v>
      </c>
      <c r="D73" t="str">
        <f>Scores___Fixtures_2023_2024_Premier_League_Table3[[#This Row],[Home]]</f>
        <v>Brentford</v>
      </c>
      <c r="E73">
        <f>HLOOKUP(homeStats2!E$1,homeStats2!$A$1:$K$500,homeStats2!$L73,FALSE)</f>
        <v>3.2</v>
      </c>
      <c r="F73" t="str">
        <f>HLOOKUP(homeStats2!F$1,homeStats2!$A$1:$K$500,homeStats2!$L73,FALSE)</f>
        <v>1–1</v>
      </c>
      <c r="G73">
        <f>HLOOKUP(homeStats2!G$1,homeStats2!$A$1:$K$500,homeStats2!$L73,FALSE)</f>
        <v>0.6</v>
      </c>
      <c r="H73" t="str">
        <f>HLOOKUP(homeStats2!H$1,homeStats2!$A$1:$K$500,homeStats2!$L73,FALSE)</f>
        <v>Manchester Utd</v>
      </c>
      <c r="I73" t="str">
        <f>HLOOKUP(homeStats2!I$1,homeStats2!$A$1:$K$500,homeStats2!$L73,FALSE)</f>
        <v>Gtech Community Stadium</v>
      </c>
      <c r="J73">
        <f>HLOOKUP(homeStats2!J$1,homeStats2!$A$1:$K$500,homeStats2!$L73,FALSE)</f>
        <v>1</v>
      </c>
      <c r="K73">
        <f>HLOOKUP(homeStats2!K$1,homeStats2!$A$1:$K$500,homeStats2!$L73,FALSE)</f>
        <v>1</v>
      </c>
    </row>
    <row r="74" spans="1:11" x14ac:dyDescent="0.25">
      <c r="A74">
        <f>HLOOKUP(homeStats2!A$1,homeStats2!$A$1:$K$500,homeStats2!$L74,FALSE)</f>
        <v>31</v>
      </c>
      <c r="B74" t="str">
        <f>HLOOKUP(homeStats2!B$1,homeStats2!$A$1:$K$500,homeStats2!$L74,FALSE)</f>
        <v>Wed</v>
      </c>
      <c r="C74" s="14">
        <f>HLOOKUP(homeStats2!C$1,homeStats2!$A$1:$K$500,homeStats2!$L74,FALSE)</f>
        <v>45385</v>
      </c>
      <c r="D74" t="str">
        <f>Scores___Fixtures_2023_2024_Premier_League_Table3[[#This Row],[Home]]</f>
        <v>Brentford</v>
      </c>
      <c r="E74">
        <f>HLOOKUP(homeStats2!E$1,homeStats2!$A$1:$K$500,homeStats2!$L74,FALSE)</f>
        <v>0.6</v>
      </c>
      <c r="F74" t="str">
        <f>HLOOKUP(homeStats2!F$1,homeStats2!$A$1:$K$500,homeStats2!$L74,FALSE)</f>
        <v>0–0</v>
      </c>
      <c r="G74">
        <f>HLOOKUP(homeStats2!G$1,homeStats2!$A$1:$K$500,homeStats2!$L74,FALSE)</f>
        <v>1.1000000000000001</v>
      </c>
      <c r="H74" t="str">
        <f>HLOOKUP(homeStats2!H$1,homeStats2!$A$1:$K$500,homeStats2!$L74,FALSE)</f>
        <v>Brighton</v>
      </c>
      <c r="I74" t="str">
        <f>HLOOKUP(homeStats2!I$1,homeStats2!$A$1:$K$500,homeStats2!$L74,FALSE)</f>
        <v>Gtech Community Stadium</v>
      </c>
      <c r="J74">
        <f>HLOOKUP(homeStats2!J$1,homeStats2!$A$1:$K$500,homeStats2!$L74,FALSE)</f>
        <v>0</v>
      </c>
      <c r="K74">
        <f>HLOOKUP(homeStats2!K$1,homeStats2!$A$1:$K$500,homeStats2!$L74,FALSE)</f>
        <v>0</v>
      </c>
    </row>
    <row r="75" spans="1:11" x14ac:dyDescent="0.25">
      <c r="A75">
        <f>HLOOKUP(homeStats2!A$1,homeStats2!$A$1:$K$500,homeStats2!$L75,FALSE)</f>
        <v>33</v>
      </c>
      <c r="B75" t="str">
        <f>HLOOKUP(homeStats2!B$1,homeStats2!$A$1:$K$500,homeStats2!$L75,FALSE)</f>
        <v>Sat</v>
      </c>
      <c r="C75" s="14">
        <f>HLOOKUP(homeStats2!C$1,homeStats2!$A$1:$K$500,homeStats2!$L75,FALSE)</f>
        <v>45395</v>
      </c>
      <c r="D75" t="str">
        <f>Scores___Fixtures_2023_2024_Premier_League_Table3[[#This Row],[Home]]</f>
        <v>Brentford</v>
      </c>
      <c r="E75">
        <f>HLOOKUP(homeStats2!E$1,homeStats2!$A$1:$K$500,homeStats2!$L75,FALSE)</f>
        <v>1</v>
      </c>
      <c r="F75" t="str">
        <f>HLOOKUP(homeStats2!F$1,homeStats2!$A$1:$K$500,homeStats2!$L75,FALSE)</f>
        <v>2–0</v>
      </c>
      <c r="G75">
        <f>HLOOKUP(homeStats2!G$1,homeStats2!$A$1:$K$500,homeStats2!$L75,FALSE)</f>
        <v>0.8</v>
      </c>
      <c r="H75" t="str">
        <f>HLOOKUP(homeStats2!H$1,homeStats2!$A$1:$K$500,homeStats2!$L75,FALSE)</f>
        <v>Sheffield Utd</v>
      </c>
      <c r="I75" t="str">
        <f>HLOOKUP(homeStats2!I$1,homeStats2!$A$1:$K$500,homeStats2!$L75,FALSE)</f>
        <v>Gtech Community Stadium</v>
      </c>
      <c r="J75">
        <f>HLOOKUP(homeStats2!J$1,homeStats2!$A$1:$K$500,homeStats2!$L75,FALSE)</f>
        <v>2</v>
      </c>
      <c r="K75">
        <f>HLOOKUP(homeStats2!K$1,homeStats2!$A$1:$K$500,homeStats2!$L75,FALSE)</f>
        <v>0</v>
      </c>
    </row>
    <row r="76" spans="1:11" x14ac:dyDescent="0.25">
      <c r="A76">
        <f>HLOOKUP(homeStats2!A$1,homeStats2!$A$1:$K$500,homeStats2!$L76,FALSE)</f>
        <v>36</v>
      </c>
      <c r="B76" t="str">
        <f>HLOOKUP(homeStats2!B$1,homeStats2!$A$1:$K$500,homeStats2!$L76,FALSE)</f>
        <v>Sat</v>
      </c>
      <c r="C76" s="14">
        <f>HLOOKUP(homeStats2!C$1,homeStats2!$A$1:$K$500,homeStats2!$L76,FALSE)</f>
        <v>45416</v>
      </c>
      <c r="D76" t="str">
        <f>Scores___Fixtures_2023_2024_Premier_League_Table3[[#This Row],[Home]]</f>
        <v>Brentford</v>
      </c>
      <c r="E76">
        <f>HLOOKUP(homeStats2!E$1,homeStats2!$A$1:$K$500,homeStats2!$L76,FALSE)</f>
        <v>0.6</v>
      </c>
      <c r="F76" t="str">
        <f>HLOOKUP(homeStats2!F$1,homeStats2!$A$1:$K$500,homeStats2!$L76,FALSE)</f>
        <v>0–0</v>
      </c>
      <c r="G76">
        <f>HLOOKUP(homeStats2!G$1,homeStats2!$A$1:$K$500,homeStats2!$L76,FALSE)</f>
        <v>1.3</v>
      </c>
      <c r="H76" t="str">
        <f>HLOOKUP(homeStats2!H$1,homeStats2!$A$1:$K$500,homeStats2!$L76,FALSE)</f>
        <v>Fulham</v>
      </c>
      <c r="I76" t="str">
        <f>HLOOKUP(homeStats2!I$1,homeStats2!$A$1:$K$500,homeStats2!$L76,FALSE)</f>
        <v>Gtech Community Stadium</v>
      </c>
      <c r="J76">
        <f>HLOOKUP(homeStats2!J$1,homeStats2!$A$1:$K$500,homeStats2!$L76,FALSE)</f>
        <v>0</v>
      </c>
      <c r="K76">
        <f>HLOOKUP(homeStats2!K$1,homeStats2!$A$1:$K$500,homeStats2!$L76,FALSE)</f>
        <v>0</v>
      </c>
    </row>
    <row r="77" spans="1:11" x14ac:dyDescent="0.25">
      <c r="A77">
        <f>HLOOKUP(homeStats2!A$1,homeStats2!$A$1:$K$500,homeStats2!$L77,FALSE)</f>
        <v>38</v>
      </c>
      <c r="B77" t="str">
        <f>HLOOKUP(homeStats2!B$1,homeStats2!$A$1:$K$500,homeStats2!$L77,FALSE)</f>
        <v>Sun</v>
      </c>
      <c r="C77" s="14">
        <f>HLOOKUP(homeStats2!C$1,homeStats2!$A$1:$K$500,homeStats2!$L77,FALSE)</f>
        <v>45431</v>
      </c>
      <c r="D77" t="str">
        <f>Scores___Fixtures_2023_2024_Premier_League_Table3[[#This Row],[Home]]</f>
        <v>Brentford</v>
      </c>
      <c r="E77">
        <f>HLOOKUP(homeStats2!E$1,homeStats2!$A$1:$K$500,homeStats2!$L77,FALSE)</f>
        <v>1.1000000000000001</v>
      </c>
      <c r="F77" t="str">
        <f>HLOOKUP(homeStats2!F$1,homeStats2!$A$1:$K$500,homeStats2!$L77,FALSE)</f>
        <v>2–4</v>
      </c>
      <c r="G77">
        <f>HLOOKUP(homeStats2!G$1,homeStats2!$A$1:$K$500,homeStats2!$L77,FALSE)</f>
        <v>3.4</v>
      </c>
      <c r="H77" t="str">
        <f>HLOOKUP(homeStats2!H$1,homeStats2!$A$1:$K$500,homeStats2!$L77,FALSE)</f>
        <v>Newcastle Utd</v>
      </c>
      <c r="I77" t="str">
        <f>HLOOKUP(homeStats2!I$1,homeStats2!$A$1:$K$500,homeStats2!$L77,FALSE)</f>
        <v>Gtech Community Stadium</v>
      </c>
      <c r="J77">
        <f>HLOOKUP(homeStats2!J$1,homeStats2!$A$1:$K$500,homeStats2!$L77,FALSE)</f>
        <v>2</v>
      </c>
      <c r="K77">
        <f>HLOOKUP(homeStats2!K$1,homeStats2!$A$1:$K$500,homeStats2!$L77,FALSE)</f>
        <v>4</v>
      </c>
    </row>
    <row r="78" spans="1:11" x14ac:dyDescent="0.25">
      <c r="A78">
        <f>HLOOKUP(homeStats2!A$1,homeStats2!$A$1:$K$500,homeStats2!$L78,FALSE)</f>
        <v>1</v>
      </c>
      <c r="B78" t="str">
        <f>HLOOKUP(homeStats2!B$1,homeStats2!$A$1:$K$500,homeStats2!$L78,FALSE)</f>
        <v>Sat</v>
      </c>
      <c r="C78" s="14">
        <f>HLOOKUP(homeStats2!C$1,homeStats2!$A$1:$K$500,homeStats2!$L78,FALSE)</f>
        <v>45150</v>
      </c>
      <c r="D78" t="str">
        <f>Scores___Fixtures_2023_2024_Premier_League_Table3[[#This Row],[Home]]</f>
        <v>Brighton</v>
      </c>
      <c r="E78">
        <f>HLOOKUP(homeStats2!E$1,homeStats2!$A$1:$K$500,homeStats2!$L78,FALSE)</f>
        <v>4</v>
      </c>
      <c r="F78" t="str">
        <f>HLOOKUP(homeStats2!F$1,homeStats2!$A$1:$K$500,homeStats2!$L78,FALSE)</f>
        <v>4–1</v>
      </c>
      <c r="G78">
        <f>HLOOKUP(homeStats2!G$1,homeStats2!$A$1:$K$500,homeStats2!$L78,FALSE)</f>
        <v>1.5</v>
      </c>
      <c r="H78" t="str">
        <f>HLOOKUP(homeStats2!H$1,homeStats2!$A$1:$K$500,homeStats2!$L78,FALSE)</f>
        <v>Luton Town</v>
      </c>
      <c r="I78" t="str">
        <f>HLOOKUP(homeStats2!I$1,homeStats2!$A$1:$K$500,homeStats2!$L78,FALSE)</f>
        <v>The American Express Community Stadium</v>
      </c>
      <c r="J78">
        <f>HLOOKUP(homeStats2!J$1,homeStats2!$A$1:$K$500,homeStats2!$L78,FALSE)</f>
        <v>4</v>
      </c>
      <c r="K78">
        <f>HLOOKUP(homeStats2!K$1,homeStats2!$A$1:$K$500,homeStats2!$L78,FALSE)</f>
        <v>1</v>
      </c>
    </row>
    <row r="79" spans="1:11" x14ac:dyDescent="0.25">
      <c r="A79">
        <f>HLOOKUP(homeStats2!A$1,homeStats2!$A$1:$K$500,homeStats2!$L79,FALSE)</f>
        <v>3</v>
      </c>
      <c r="B79" t="str">
        <f>HLOOKUP(homeStats2!B$1,homeStats2!$A$1:$K$500,homeStats2!$L79,FALSE)</f>
        <v>Sat</v>
      </c>
      <c r="C79" s="14">
        <f>HLOOKUP(homeStats2!C$1,homeStats2!$A$1:$K$500,homeStats2!$L79,FALSE)</f>
        <v>45164</v>
      </c>
      <c r="D79" t="str">
        <f>Scores___Fixtures_2023_2024_Premier_League_Table3[[#This Row],[Home]]</f>
        <v>Brighton</v>
      </c>
      <c r="E79">
        <f>HLOOKUP(homeStats2!E$1,homeStats2!$A$1:$K$500,homeStats2!$L79,FALSE)</f>
        <v>1.5</v>
      </c>
      <c r="F79" t="str">
        <f>HLOOKUP(homeStats2!F$1,homeStats2!$A$1:$K$500,homeStats2!$L79,FALSE)</f>
        <v>1–3</v>
      </c>
      <c r="G79">
        <f>HLOOKUP(homeStats2!G$1,homeStats2!$A$1:$K$500,homeStats2!$L79,FALSE)</f>
        <v>3</v>
      </c>
      <c r="H79" t="str">
        <f>HLOOKUP(homeStats2!H$1,homeStats2!$A$1:$K$500,homeStats2!$L79,FALSE)</f>
        <v>West Ham</v>
      </c>
      <c r="I79" t="str">
        <f>HLOOKUP(homeStats2!I$1,homeStats2!$A$1:$K$500,homeStats2!$L79,FALSE)</f>
        <v>The American Express Community Stadium</v>
      </c>
      <c r="J79">
        <f>HLOOKUP(homeStats2!J$1,homeStats2!$A$1:$K$500,homeStats2!$L79,FALSE)</f>
        <v>1</v>
      </c>
      <c r="K79">
        <f>HLOOKUP(homeStats2!K$1,homeStats2!$A$1:$K$500,homeStats2!$L79,FALSE)</f>
        <v>3</v>
      </c>
    </row>
    <row r="80" spans="1:11" x14ac:dyDescent="0.25">
      <c r="A80">
        <f>HLOOKUP(homeStats2!A$1,homeStats2!$A$1:$K$500,homeStats2!$L80,FALSE)</f>
        <v>4</v>
      </c>
      <c r="B80" t="str">
        <f>HLOOKUP(homeStats2!B$1,homeStats2!$A$1:$K$500,homeStats2!$L80,FALSE)</f>
        <v>Sat</v>
      </c>
      <c r="C80" s="14">
        <f>HLOOKUP(homeStats2!C$1,homeStats2!$A$1:$K$500,homeStats2!$L80,FALSE)</f>
        <v>45171</v>
      </c>
      <c r="D80" t="str">
        <f>Scores___Fixtures_2023_2024_Premier_League_Table3[[#This Row],[Home]]</f>
        <v>Brighton</v>
      </c>
      <c r="E80">
        <f>HLOOKUP(homeStats2!E$1,homeStats2!$A$1:$K$500,homeStats2!$L80,FALSE)</f>
        <v>1.3</v>
      </c>
      <c r="F80" t="str">
        <f>HLOOKUP(homeStats2!F$1,homeStats2!$A$1:$K$500,homeStats2!$L80,FALSE)</f>
        <v>3–1</v>
      </c>
      <c r="G80">
        <f>HLOOKUP(homeStats2!G$1,homeStats2!$A$1:$K$500,homeStats2!$L80,FALSE)</f>
        <v>1.2</v>
      </c>
      <c r="H80" t="str">
        <f>HLOOKUP(homeStats2!H$1,homeStats2!$A$1:$K$500,homeStats2!$L80,FALSE)</f>
        <v>Newcastle Utd</v>
      </c>
      <c r="I80" t="str">
        <f>HLOOKUP(homeStats2!I$1,homeStats2!$A$1:$K$500,homeStats2!$L80,FALSE)</f>
        <v>The American Express Community Stadium</v>
      </c>
      <c r="J80">
        <f>HLOOKUP(homeStats2!J$1,homeStats2!$A$1:$K$500,homeStats2!$L80,FALSE)</f>
        <v>3</v>
      </c>
      <c r="K80">
        <f>HLOOKUP(homeStats2!K$1,homeStats2!$A$1:$K$500,homeStats2!$L80,FALSE)</f>
        <v>1</v>
      </c>
    </row>
    <row r="81" spans="1:11" x14ac:dyDescent="0.25">
      <c r="A81">
        <f>HLOOKUP(homeStats2!A$1,homeStats2!$A$1:$K$500,homeStats2!$L81,FALSE)</f>
        <v>6</v>
      </c>
      <c r="B81" t="str">
        <f>HLOOKUP(homeStats2!B$1,homeStats2!$A$1:$K$500,homeStats2!$L81,FALSE)</f>
        <v>Sun</v>
      </c>
      <c r="C81" s="14">
        <f>HLOOKUP(homeStats2!C$1,homeStats2!$A$1:$K$500,homeStats2!$L81,FALSE)</f>
        <v>45193</v>
      </c>
      <c r="D81" t="str">
        <f>Scores___Fixtures_2023_2024_Premier_League_Table3[[#This Row],[Home]]</f>
        <v>Brighton</v>
      </c>
      <c r="E81">
        <f>HLOOKUP(homeStats2!E$1,homeStats2!$A$1:$K$500,homeStats2!$L81,FALSE)</f>
        <v>1.9</v>
      </c>
      <c r="F81" t="str">
        <f>HLOOKUP(homeStats2!F$1,homeStats2!$A$1:$K$500,homeStats2!$L81,FALSE)</f>
        <v>3–1</v>
      </c>
      <c r="G81">
        <f>HLOOKUP(homeStats2!G$1,homeStats2!$A$1:$K$500,homeStats2!$L81,FALSE)</f>
        <v>1.1000000000000001</v>
      </c>
      <c r="H81" t="str">
        <f>HLOOKUP(homeStats2!H$1,homeStats2!$A$1:$K$500,homeStats2!$L81,FALSE)</f>
        <v>Bournemouth</v>
      </c>
      <c r="I81" t="str">
        <f>HLOOKUP(homeStats2!I$1,homeStats2!$A$1:$K$500,homeStats2!$L81,FALSE)</f>
        <v>The American Express Community Stadium</v>
      </c>
      <c r="J81">
        <f>HLOOKUP(homeStats2!J$1,homeStats2!$A$1:$K$500,homeStats2!$L81,FALSE)</f>
        <v>3</v>
      </c>
      <c r="K81">
        <f>HLOOKUP(homeStats2!K$1,homeStats2!$A$1:$K$500,homeStats2!$L81,FALSE)</f>
        <v>1</v>
      </c>
    </row>
    <row r="82" spans="1:11" x14ac:dyDescent="0.25">
      <c r="A82">
        <f>HLOOKUP(homeStats2!A$1,homeStats2!$A$1:$K$500,homeStats2!$L82,FALSE)</f>
        <v>8</v>
      </c>
      <c r="B82" t="str">
        <f>HLOOKUP(homeStats2!B$1,homeStats2!$A$1:$K$500,homeStats2!$L82,FALSE)</f>
        <v>Sun</v>
      </c>
      <c r="C82" s="14">
        <f>HLOOKUP(homeStats2!C$1,homeStats2!$A$1:$K$500,homeStats2!$L82,FALSE)</f>
        <v>45207</v>
      </c>
      <c r="D82" t="str">
        <f>Scores___Fixtures_2023_2024_Premier_League_Table3[[#This Row],[Home]]</f>
        <v>Brighton</v>
      </c>
      <c r="E82">
        <f>HLOOKUP(homeStats2!E$1,homeStats2!$A$1:$K$500,homeStats2!$L82,FALSE)</f>
        <v>2.2999999999999998</v>
      </c>
      <c r="F82" t="str">
        <f>HLOOKUP(homeStats2!F$1,homeStats2!$A$1:$K$500,homeStats2!$L82,FALSE)</f>
        <v>2–2</v>
      </c>
      <c r="G82">
        <f>HLOOKUP(homeStats2!G$1,homeStats2!$A$1:$K$500,homeStats2!$L82,FALSE)</f>
        <v>2.2999999999999998</v>
      </c>
      <c r="H82" t="str">
        <f>HLOOKUP(homeStats2!H$1,homeStats2!$A$1:$K$500,homeStats2!$L82,FALSE)</f>
        <v>Liverpool</v>
      </c>
      <c r="I82" t="str">
        <f>HLOOKUP(homeStats2!I$1,homeStats2!$A$1:$K$500,homeStats2!$L82,FALSE)</f>
        <v>The American Express Community Stadium</v>
      </c>
      <c r="J82">
        <f>HLOOKUP(homeStats2!J$1,homeStats2!$A$1:$K$500,homeStats2!$L82,FALSE)</f>
        <v>2</v>
      </c>
      <c r="K82">
        <f>HLOOKUP(homeStats2!K$1,homeStats2!$A$1:$K$500,homeStats2!$L82,FALSE)</f>
        <v>2</v>
      </c>
    </row>
    <row r="83" spans="1:11" x14ac:dyDescent="0.25">
      <c r="A83">
        <f>HLOOKUP(homeStats2!A$1,homeStats2!$A$1:$K$500,homeStats2!$L83,FALSE)</f>
        <v>10</v>
      </c>
      <c r="B83" t="str">
        <f>HLOOKUP(homeStats2!B$1,homeStats2!$A$1:$K$500,homeStats2!$L83,FALSE)</f>
        <v>Sun</v>
      </c>
      <c r="C83" s="14">
        <f>HLOOKUP(homeStats2!C$1,homeStats2!$A$1:$K$500,homeStats2!$L83,FALSE)</f>
        <v>45228</v>
      </c>
      <c r="D83" t="str">
        <f>Scores___Fixtures_2023_2024_Premier_League_Table3[[#This Row],[Home]]</f>
        <v>Brighton</v>
      </c>
      <c r="E83">
        <f>HLOOKUP(homeStats2!E$1,homeStats2!$A$1:$K$500,homeStats2!$L83,FALSE)</f>
        <v>1.4</v>
      </c>
      <c r="F83" t="str">
        <f>HLOOKUP(homeStats2!F$1,homeStats2!$A$1:$K$500,homeStats2!$L83,FALSE)</f>
        <v>1–1</v>
      </c>
      <c r="G83">
        <f>HLOOKUP(homeStats2!G$1,homeStats2!$A$1:$K$500,homeStats2!$L83,FALSE)</f>
        <v>0.7</v>
      </c>
      <c r="H83" t="str">
        <f>HLOOKUP(homeStats2!H$1,homeStats2!$A$1:$K$500,homeStats2!$L83,FALSE)</f>
        <v>Fulham</v>
      </c>
      <c r="I83" t="str">
        <f>HLOOKUP(homeStats2!I$1,homeStats2!$A$1:$K$500,homeStats2!$L83,FALSE)</f>
        <v>The American Express Community Stadium</v>
      </c>
      <c r="J83">
        <f>HLOOKUP(homeStats2!J$1,homeStats2!$A$1:$K$500,homeStats2!$L83,FALSE)</f>
        <v>1</v>
      </c>
      <c r="K83">
        <f>HLOOKUP(homeStats2!K$1,homeStats2!$A$1:$K$500,homeStats2!$L83,FALSE)</f>
        <v>1</v>
      </c>
    </row>
    <row r="84" spans="1:11" x14ac:dyDescent="0.25">
      <c r="A84">
        <f>HLOOKUP(homeStats2!A$1,homeStats2!$A$1:$K$500,homeStats2!$L84,FALSE)</f>
        <v>12</v>
      </c>
      <c r="B84" t="str">
        <f>HLOOKUP(homeStats2!B$1,homeStats2!$A$1:$K$500,homeStats2!$L84,FALSE)</f>
        <v>Sun</v>
      </c>
      <c r="C84" s="14">
        <f>HLOOKUP(homeStats2!C$1,homeStats2!$A$1:$K$500,homeStats2!$L84,FALSE)</f>
        <v>45242</v>
      </c>
      <c r="D84" t="str">
        <f>Scores___Fixtures_2023_2024_Premier_League_Table3[[#This Row],[Home]]</f>
        <v>Brighton</v>
      </c>
      <c r="E84">
        <f>HLOOKUP(homeStats2!E$1,homeStats2!$A$1:$K$500,homeStats2!$L84,FALSE)</f>
        <v>1.5</v>
      </c>
      <c r="F84" t="str">
        <f>HLOOKUP(homeStats2!F$1,homeStats2!$A$1:$K$500,homeStats2!$L84,FALSE)</f>
        <v>1–1</v>
      </c>
      <c r="G84">
        <f>HLOOKUP(homeStats2!G$1,homeStats2!$A$1:$K$500,homeStats2!$L84,FALSE)</f>
        <v>1.1000000000000001</v>
      </c>
      <c r="H84" t="str">
        <f>HLOOKUP(homeStats2!H$1,homeStats2!$A$1:$K$500,homeStats2!$L84,FALSE)</f>
        <v>Sheffield Utd</v>
      </c>
      <c r="I84" t="str">
        <f>HLOOKUP(homeStats2!I$1,homeStats2!$A$1:$K$500,homeStats2!$L84,FALSE)</f>
        <v>The American Express Community Stadium</v>
      </c>
      <c r="J84">
        <f>HLOOKUP(homeStats2!J$1,homeStats2!$A$1:$K$500,homeStats2!$L84,FALSE)</f>
        <v>1</v>
      </c>
      <c r="K84">
        <f>HLOOKUP(homeStats2!K$1,homeStats2!$A$1:$K$500,homeStats2!$L84,FALSE)</f>
        <v>1</v>
      </c>
    </row>
    <row r="85" spans="1:11" x14ac:dyDescent="0.25">
      <c r="A85">
        <f>HLOOKUP(homeStats2!A$1,homeStats2!$A$1:$K$500,homeStats2!$L85,FALSE)</f>
        <v>15</v>
      </c>
      <c r="B85" t="str">
        <f>HLOOKUP(homeStats2!B$1,homeStats2!$A$1:$K$500,homeStats2!$L85,FALSE)</f>
        <v>Wed</v>
      </c>
      <c r="C85" s="14">
        <f>HLOOKUP(homeStats2!C$1,homeStats2!$A$1:$K$500,homeStats2!$L85,FALSE)</f>
        <v>45266</v>
      </c>
      <c r="D85" t="str">
        <f>Scores___Fixtures_2023_2024_Premier_League_Table3[[#This Row],[Home]]</f>
        <v>Brighton</v>
      </c>
      <c r="E85">
        <f>HLOOKUP(homeStats2!E$1,homeStats2!$A$1:$K$500,homeStats2!$L85,FALSE)</f>
        <v>1.5</v>
      </c>
      <c r="F85" t="str">
        <f>HLOOKUP(homeStats2!F$1,homeStats2!$A$1:$K$500,homeStats2!$L85,FALSE)</f>
        <v>2–1</v>
      </c>
      <c r="G85">
        <f>HLOOKUP(homeStats2!G$1,homeStats2!$A$1:$K$500,homeStats2!$L85,FALSE)</f>
        <v>1.5</v>
      </c>
      <c r="H85" t="str">
        <f>HLOOKUP(homeStats2!H$1,homeStats2!$A$1:$K$500,homeStats2!$L85,FALSE)</f>
        <v>Brentford</v>
      </c>
      <c r="I85" t="str">
        <f>HLOOKUP(homeStats2!I$1,homeStats2!$A$1:$K$500,homeStats2!$L85,FALSE)</f>
        <v>The American Express Community Stadium</v>
      </c>
      <c r="J85">
        <f>HLOOKUP(homeStats2!J$1,homeStats2!$A$1:$K$500,homeStats2!$L85,FALSE)</f>
        <v>2</v>
      </c>
      <c r="K85">
        <f>HLOOKUP(homeStats2!K$1,homeStats2!$A$1:$K$500,homeStats2!$L85,FALSE)</f>
        <v>1</v>
      </c>
    </row>
    <row r="86" spans="1:11" x14ac:dyDescent="0.25">
      <c r="A86">
        <f>HLOOKUP(homeStats2!A$1,homeStats2!$A$1:$K$500,homeStats2!$L86,FALSE)</f>
        <v>16</v>
      </c>
      <c r="B86" t="str">
        <f>HLOOKUP(homeStats2!B$1,homeStats2!$A$1:$K$500,homeStats2!$L86,FALSE)</f>
        <v>Sat</v>
      </c>
      <c r="C86" s="14">
        <f>HLOOKUP(homeStats2!C$1,homeStats2!$A$1:$K$500,homeStats2!$L86,FALSE)</f>
        <v>45269</v>
      </c>
      <c r="D86" t="str">
        <f>Scores___Fixtures_2023_2024_Premier_League_Table3[[#This Row],[Home]]</f>
        <v>Brighton</v>
      </c>
      <c r="E86">
        <f>HLOOKUP(homeStats2!E$1,homeStats2!$A$1:$K$500,homeStats2!$L86,FALSE)</f>
        <v>2.6</v>
      </c>
      <c r="F86" t="str">
        <f>HLOOKUP(homeStats2!F$1,homeStats2!$A$1:$K$500,homeStats2!$L86,FALSE)</f>
        <v>1–1</v>
      </c>
      <c r="G86">
        <f>HLOOKUP(homeStats2!G$1,homeStats2!$A$1:$K$500,homeStats2!$L86,FALSE)</f>
        <v>0.6</v>
      </c>
      <c r="H86" t="str">
        <f>HLOOKUP(homeStats2!H$1,homeStats2!$A$1:$K$500,homeStats2!$L86,FALSE)</f>
        <v>Burnley</v>
      </c>
      <c r="I86" t="str">
        <f>HLOOKUP(homeStats2!I$1,homeStats2!$A$1:$K$500,homeStats2!$L86,FALSE)</f>
        <v>The American Express Community Stadium</v>
      </c>
      <c r="J86">
        <f>HLOOKUP(homeStats2!J$1,homeStats2!$A$1:$K$500,homeStats2!$L86,FALSE)</f>
        <v>1</v>
      </c>
      <c r="K86">
        <f>HLOOKUP(homeStats2!K$1,homeStats2!$A$1:$K$500,homeStats2!$L86,FALSE)</f>
        <v>1</v>
      </c>
    </row>
    <row r="87" spans="1:11" x14ac:dyDescent="0.25">
      <c r="A87">
        <f>HLOOKUP(homeStats2!A$1,homeStats2!$A$1:$K$500,homeStats2!$L87,FALSE)</f>
        <v>19</v>
      </c>
      <c r="B87" t="str">
        <f>HLOOKUP(homeStats2!B$1,homeStats2!$A$1:$K$500,homeStats2!$L87,FALSE)</f>
        <v>Thu</v>
      </c>
      <c r="C87" s="14">
        <f>HLOOKUP(homeStats2!C$1,homeStats2!$A$1:$K$500,homeStats2!$L87,FALSE)</f>
        <v>45288</v>
      </c>
      <c r="D87" t="str">
        <f>Scores___Fixtures_2023_2024_Premier_League_Table3[[#This Row],[Home]]</f>
        <v>Brighton</v>
      </c>
      <c r="E87">
        <f>HLOOKUP(homeStats2!E$1,homeStats2!$A$1:$K$500,homeStats2!$L87,FALSE)</f>
        <v>3.2</v>
      </c>
      <c r="F87" t="str">
        <f>HLOOKUP(homeStats2!F$1,homeStats2!$A$1:$K$500,homeStats2!$L87,FALSE)</f>
        <v>4–2</v>
      </c>
      <c r="G87">
        <f>HLOOKUP(homeStats2!G$1,homeStats2!$A$1:$K$500,homeStats2!$L87,FALSE)</f>
        <v>2.2999999999999998</v>
      </c>
      <c r="H87" t="str">
        <f>HLOOKUP(homeStats2!H$1,homeStats2!$A$1:$K$500,homeStats2!$L87,FALSE)</f>
        <v>Tottenham</v>
      </c>
      <c r="I87" t="str">
        <f>HLOOKUP(homeStats2!I$1,homeStats2!$A$1:$K$500,homeStats2!$L87,FALSE)</f>
        <v>The American Express Community Stadium</v>
      </c>
      <c r="J87">
        <f>HLOOKUP(homeStats2!J$1,homeStats2!$A$1:$K$500,homeStats2!$L87,FALSE)</f>
        <v>4</v>
      </c>
      <c r="K87">
        <f>HLOOKUP(homeStats2!K$1,homeStats2!$A$1:$K$500,homeStats2!$L87,FALSE)</f>
        <v>2</v>
      </c>
    </row>
    <row r="88" spans="1:11" x14ac:dyDescent="0.25">
      <c r="A88">
        <f>HLOOKUP(homeStats2!A$1,homeStats2!$A$1:$K$500,homeStats2!$L88,FALSE)</f>
        <v>21</v>
      </c>
      <c r="B88" t="str">
        <f>HLOOKUP(homeStats2!B$1,homeStats2!$A$1:$K$500,homeStats2!$L88,FALSE)</f>
        <v>Mon</v>
      </c>
      <c r="C88" s="14">
        <f>HLOOKUP(homeStats2!C$1,homeStats2!$A$1:$K$500,homeStats2!$L88,FALSE)</f>
        <v>45313</v>
      </c>
      <c r="D88" t="str">
        <f>Scores___Fixtures_2023_2024_Premier_League_Table3[[#This Row],[Home]]</f>
        <v>Brighton</v>
      </c>
      <c r="E88">
        <f>HLOOKUP(homeStats2!E$1,homeStats2!$A$1:$K$500,homeStats2!$L88,FALSE)</f>
        <v>1</v>
      </c>
      <c r="F88" t="str">
        <f>HLOOKUP(homeStats2!F$1,homeStats2!$A$1:$K$500,homeStats2!$L88,FALSE)</f>
        <v>0–0</v>
      </c>
      <c r="G88">
        <f>HLOOKUP(homeStats2!G$1,homeStats2!$A$1:$K$500,homeStats2!$L88,FALSE)</f>
        <v>1.1000000000000001</v>
      </c>
      <c r="H88" t="str">
        <f>HLOOKUP(homeStats2!H$1,homeStats2!$A$1:$K$500,homeStats2!$L88,FALSE)</f>
        <v>Wolves</v>
      </c>
      <c r="I88" t="str">
        <f>HLOOKUP(homeStats2!I$1,homeStats2!$A$1:$K$500,homeStats2!$L88,FALSE)</f>
        <v>The American Express Community Stadium</v>
      </c>
      <c r="J88">
        <f>HLOOKUP(homeStats2!J$1,homeStats2!$A$1:$K$500,homeStats2!$L88,FALSE)</f>
        <v>0</v>
      </c>
      <c r="K88">
        <f>HLOOKUP(homeStats2!K$1,homeStats2!$A$1:$K$500,homeStats2!$L88,FALSE)</f>
        <v>0</v>
      </c>
    </row>
    <row r="89" spans="1:11" x14ac:dyDescent="0.25">
      <c r="A89">
        <f>HLOOKUP(homeStats2!A$1,homeStats2!$A$1:$K$500,homeStats2!$L89,FALSE)</f>
        <v>23</v>
      </c>
      <c r="B89" t="str">
        <f>HLOOKUP(homeStats2!B$1,homeStats2!$A$1:$K$500,homeStats2!$L89,FALSE)</f>
        <v>Sat</v>
      </c>
      <c r="C89" s="14">
        <f>HLOOKUP(homeStats2!C$1,homeStats2!$A$1:$K$500,homeStats2!$L89,FALSE)</f>
        <v>45325</v>
      </c>
      <c r="D89" t="str">
        <f>Scores___Fixtures_2023_2024_Premier_League_Table3[[#This Row],[Home]]</f>
        <v>Brighton</v>
      </c>
      <c r="E89">
        <f>HLOOKUP(homeStats2!E$1,homeStats2!$A$1:$K$500,homeStats2!$L89,FALSE)</f>
        <v>1.4</v>
      </c>
      <c r="F89" t="str">
        <f>HLOOKUP(homeStats2!F$1,homeStats2!$A$1:$K$500,homeStats2!$L89,FALSE)</f>
        <v>4–1</v>
      </c>
      <c r="G89">
        <f>HLOOKUP(homeStats2!G$1,homeStats2!$A$1:$K$500,homeStats2!$L89,FALSE)</f>
        <v>0.3</v>
      </c>
      <c r="H89" t="str">
        <f>HLOOKUP(homeStats2!H$1,homeStats2!$A$1:$K$500,homeStats2!$L89,FALSE)</f>
        <v>Crystal Palace</v>
      </c>
      <c r="I89" t="str">
        <f>HLOOKUP(homeStats2!I$1,homeStats2!$A$1:$K$500,homeStats2!$L89,FALSE)</f>
        <v>The American Express Community Stadium</v>
      </c>
      <c r="J89">
        <f>HLOOKUP(homeStats2!J$1,homeStats2!$A$1:$K$500,homeStats2!$L89,FALSE)</f>
        <v>4</v>
      </c>
      <c r="K89">
        <f>HLOOKUP(homeStats2!K$1,homeStats2!$A$1:$K$500,homeStats2!$L89,FALSE)</f>
        <v>1</v>
      </c>
    </row>
    <row r="90" spans="1:11" x14ac:dyDescent="0.25">
      <c r="A90">
        <f>HLOOKUP(homeStats2!A$1,homeStats2!$A$1:$K$500,homeStats2!$L90,FALSE)</f>
        <v>26</v>
      </c>
      <c r="B90" t="str">
        <f>HLOOKUP(homeStats2!B$1,homeStats2!$A$1:$K$500,homeStats2!$L90,FALSE)</f>
        <v>Sat</v>
      </c>
      <c r="C90" s="14">
        <f>HLOOKUP(homeStats2!C$1,homeStats2!$A$1:$K$500,homeStats2!$L90,FALSE)</f>
        <v>45346</v>
      </c>
      <c r="D90" t="str">
        <f>Scores___Fixtures_2023_2024_Premier_League_Table3[[#This Row],[Home]]</f>
        <v>Brighton</v>
      </c>
      <c r="E90">
        <f>HLOOKUP(homeStats2!E$1,homeStats2!$A$1:$K$500,homeStats2!$L90,FALSE)</f>
        <v>1.4</v>
      </c>
      <c r="F90" t="str">
        <f>HLOOKUP(homeStats2!F$1,homeStats2!$A$1:$K$500,homeStats2!$L90,FALSE)</f>
        <v>1–1</v>
      </c>
      <c r="G90">
        <f>HLOOKUP(homeStats2!G$1,homeStats2!$A$1:$K$500,homeStats2!$L90,FALSE)</f>
        <v>0.3</v>
      </c>
      <c r="H90" t="str">
        <f>HLOOKUP(homeStats2!H$1,homeStats2!$A$1:$K$500,homeStats2!$L90,FALSE)</f>
        <v>Everton</v>
      </c>
      <c r="I90" t="str">
        <f>HLOOKUP(homeStats2!I$1,homeStats2!$A$1:$K$500,homeStats2!$L90,FALSE)</f>
        <v>The American Express Community Stadium</v>
      </c>
      <c r="J90">
        <f>HLOOKUP(homeStats2!J$1,homeStats2!$A$1:$K$500,homeStats2!$L90,FALSE)</f>
        <v>1</v>
      </c>
      <c r="K90">
        <f>HLOOKUP(homeStats2!K$1,homeStats2!$A$1:$K$500,homeStats2!$L90,FALSE)</f>
        <v>1</v>
      </c>
    </row>
    <row r="91" spans="1:11" x14ac:dyDescent="0.25">
      <c r="A91">
        <f>HLOOKUP(homeStats2!A$1,homeStats2!$A$1:$K$500,homeStats2!$L91,FALSE)</f>
        <v>28</v>
      </c>
      <c r="B91" t="str">
        <f>HLOOKUP(homeStats2!B$1,homeStats2!$A$1:$K$500,homeStats2!$L91,FALSE)</f>
        <v>Sun</v>
      </c>
      <c r="C91" s="14">
        <f>HLOOKUP(homeStats2!C$1,homeStats2!$A$1:$K$500,homeStats2!$L91,FALSE)</f>
        <v>45361</v>
      </c>
      <c r="D91" t="str">
        <f>Scores___Fixtures_2023_2024_Premier_League_Table3[[#This Row],[Home]]</f>
        <v>Brighton</v>
      </c>
      <c r="E91">
        <f>HLOOKUP(homeStats2!E$1,homeStats2!$A$1:$K$500,homeStats2!$L91,FALSE)</f>
        <v>0.4</v>
      </c>
      <c r="F91" t="str">
        <f>HLOOKUP(homeStats2!F$1,homeStats2!$A$1:$K$500,homeStats2!$L91,FALSE)</f>
        <v>1–0</v>
      </c>
      <c r="G91">
        <f>HLOOKUP(homeStats2!G$1,homeStats2!$A$1:$K$500,homeStats2!$L91,FALSE)</f>
        <v>0.7</v>
      </c>
      <c r="H91" t="str">
        <f>HLOOKUP(homeStats2!H$1,homeStats2!$A$1:$K$500,homeStats2!$L91,FALSE)</f>
        <v>Nott'ham Forest</v>
      </c>
      <c r="I91" t="str">
        <f>HLOOKUP(homeStats2!I$1,homeStats2!$A$1:$K$500,homeStats2!$L91,FALSE)</f>
        <v>The American Express Community Stadium</v>
      </c>
      <c r="J91">
        <f>HLOOKUP(homeStats2!J$1,homeStats2!$A$1:$K$500,homeStats2!$L91,FALSE)</f>
        <v>1</v>
      </c>
      <c r="K91">
        <f>HLOOKUP(homeStats2!K$1,homeStats2!$A$1:$K$500,homeStats2!$L91,FALSE)</f>
        <v>0</v>
      </c>
    </row>
    <row r="92" spans="1:11" x14ac:dyDescent="0.25">
      <c r="A92">
        <f>HLOOKUP(homeStats2!A$1,homeStats2!$A$1:$K$500,homeStats2!$L92,FALSE)</f>
        <v>32</v>
      </c>
      <c r="B92" t="str">
        <f>HLOOKUP(homeStats2!B$1,homeStats2!$A$1:$K$500,homeStats2!$L92,FALSE)</f>
        <v>Sat</v>
      </c>
      <c r="C92" s="14">
        <f>HLOOKUP(homeStats2!C$1,homeStats2!$A$1:$K$500,homeStats2!$L92,FALSE)</f>
        <v>45388</v>
      </c>
      <c r="D92" t="str">
        <f>Scores___Fixtures_2023_2024_Premier_League_Table3[[#This Row],[Home]]</f>
        <v>Brighton</v>
      </c>
      <c r="E92">
        <f>HLOOKUP(homeStats2!E$1,homeStats2!$A$1:$K$500,homeStats2!$L92,FALSE)</f>
        <v>0.5</v>
      </c>
      <c r="F92" t="str">
        <f>HLOOKUP(homeStats2!F$1,homeStats2!$A$1:$K$500,homeStats2!$L92,FALSE)</f>
        <v>0–3</v>
      </c>
      <c r="G92">
        <f>HLOOKUP(homeStats2!G$1,homeStats2!$A$1:$K$500,homeStats2!$L92,FALSE)</f>
        <v>3.4</v>
      </c>
      <c r="H92" t="str">
        <f>HLOOKUP(homeStats2!H$1,homeStats2!$A$1:$K$500,homeStats2!$L92,FALSE)</f>
        <v>Arsenal</v>
      </c>
      <c r="I92" t="str">
        <f>HLOOKUP(homeStats2!I$1,homeStats2!$A$1:$K$500,homeStats2!$L92,FALSE)</f>
        <v>The American Express Community Stadium</v>
      </c>
      <c r="J92">
        <f>HLOOKUP(homeStats2!J$1,homeStats2!$A$1:$K$500,homeStats2!$L92,FALSE)</f>
        <v>0</v>
      </c>
      <c r="K92">
        <f>HLOOKUP(homeStats2!K$1,homeStats2!$A$1:$K$500,homeStats2!$L92,FALSE)</f>
        <v>3</v>
      </c>
    </row>
    <row r="93" spans="1:11" x14ac:dyDescent="0.25">
      <c r="A93">
        <f>HLOOKUP(homeStats2!A$1,homeStats2!$A$1:$K$500,homeStats2!$L93,FALSE)</f>
        <v>29</v>
      </c>
      <c r="B93" t="str">
        <f>HLOOKUP(homeStats2!B$1,homeStats2!$A$1:$K$500,homeStats2!$L93,FALSE)</f>
        <v>Thu</v>
      </c>
      <c r="C93" s="14">
        <f>HLOOKUP(homeStats2!C$1,homeStats2!$A$1:$K$500,homeStats2!$L93,FALSE)</f>
        <v>45407</v>
      </c>
      <c r="D93" t="str">
        <f>Scores___Fixtures_2023_2024_Premier_League_Table3[[#This Row],[Home]]</f>
        <v>Brighton</v>
      </c>
      <c r="E93">
        <f>HLOOKUP(homeStats2!E$1,homeStats2!$A$1:$K$500,homeStats2!$L93,FALSE)</f>
        <v>0.6</v>
      </c>
      <c r="F93" t="str">
        <f>HLOOKUP(homeStats2!F$1,homeStats2!$A$1:$K$500,homeStats2!$L93,FALSE)</f>
        <v>0–4</v>
      </c>
      <c r="G93">
        <f>HLOOKUP(homeStats2!G$1,homeStats2!$A$1:$K$500,homeStats2!$L93,FALSE)</f>
        <v>1.4</v>
      </c>
      <c r="H93" t="str">
        <f>HLOOKUP(homeStats2!H$1,homeStats2!$A$1:$K$500,homeStats2!$L93,FALSE)</f>
        <v>Manchester City</v>
      </c>
      <c r="I93" t="str">
        <f>HLOOKUP(homeStats2!I$1,homeStats2!$A$1:$K$500,homeStats2!$L93,FALSE)</f>
        <v>The American Express Community Stadium</v>
      </c>
      <c r="J93">
        <f>HLOOKUP(homeStats2!J$1,homeStats2!$A$1:$K$500,homeStats2!$L93,FALSE)</f>
        <v>0</v>
      </c>
      <c r="K93">
        <f>HLOOKUP(homeStats2!K$1,homeStats2!$A$1:$K$500,homeStats2!$L93,FALSE)</f>
        <v>4</v>
      </c>
    </row>
    <row r="94" spans="1:11" x14ac:dyDescent="0.25">
      <c r="A94">
        <f>HLOOKUP(homeStats2!A$1,homeStats2!$A$1:$K$500,homeStats2!$L94,FALSE)</f>
        <v>36</v>
      </c>
      <c r="B94" t="str">
        <f>HLOOKUP(homeStats2!B$1,homeStats2!$A$1:$K$500,homeStats2!$L94,FALSE)</f>
        <v>Sun</v>
      </c>
      <c r="C94" s="14">
        <f>HLOOKUP(homeStats2!C$1,homeStats2!$A$1:$K$500,homeStats2!$L94,FALSE)</f>
        <v>45417</v>
      </c>
      <c r="D94" t="str">
        <f>Scores___Fixtures_2023_2024_Premier_League_Table3[[#This Row],[Home]]</f>
        <v>Brighton</v>
      </c>
      <c r="E94">
        <f>HLOOKUP(homeStats2!E$1,homeStats2!$A$1:$K$500,homeStats2!$L94,FALSE)</f>
        <v>2.5</v>
      </c>
      <c r="F94" t="str">
        <f>HLOOKUP(homeStats2!F$1,homeStats2!$A$1:$K$500,homeStats2!$L94,FALSE)</f>
        <v>1–0</v>
      </c>
      <c r="G94">
        <f>HLOOKUP(homeStats2!G$1,homeStats2!$A$1:$K$500,homeStats2!$L94,FALSE)</f>
        <v>0.1</v>
      </c>
      <c r="H94" t="str">
        <f>HLOOKUP(homeStats2!H$1,homeStats2!$A$1:$K$500,homeStats2!$L94,FALSE)</f>
        <v>Aston Villa</v>
      </c>
      <c r="I94" t="str">
        <f>HLOOKUP(homeStats2!I$1,homeStats2!$A$1:$K$500,homeStats2!$L94,FALSE)</f>
        <v>The American Express Community Stadium</v>
      </c>
      <c r="J94">
        <f>HLOOKUP(homeStats2!J$1,homeStats2!$A$1:$K$500,homeStats2!$L94,FALSE)</f>
        <v>1</v>
      </c>
      <c r="K94">
        <f>HLOOKUP(homeStats2!K$1,homeStats2!$A$1:$K$500,homeStats2!$L94,FALSE)</f>
        <v>0</v>
      </c>
    </row>
    <row r="95" spans="1:11" x14ac:dyDescent="0.25">
      <c r="A95">
        <f>HLOOKUP(homeStats2!A$1,homeStats2!$A$1:$K$500,homeStats2!$L95,FALSE)</f>
        <v>34</v>
      </c>
      <c r="B95" t="str">
        <f>HLOOKUP(homeStats2!B$1,homeStats2!$A$1:$K$500,homeStats2!$L95,FALSE)</f>
        <v>Wed</v>
      </c>
      <c r="C95" s="14">
        <f>HLOOKUP(homeStats2!C$1,homeStats2!$A$1:$K$500,homeStats2!$L95,FALSE)</f>
        <v>45427</v>
      </c>
      <c r="D95" t="str">
        <f>Scores___Fixtures_2023_2024_Premier_League_Table3[[#This Row],[Home]]</f>
        <v>Brighton</v>
      </c>
      <c r="E95">
        <f>HLOOKUP(homeStats2!E$1,homeStats2!$A$1:$K$500,homeStats2!$L95,FALSE)</f>
        <v>1.3</v>
      </c>
      <c r="F95" t="str">
        <f>HLOOKUP(homeStats2!F$1,homeStats2!$A$1:$K$500,homeStats2!$L95,FALSE)</f>
        <v>1–2</v>
      </c>
      <c r="G95">
        <f>HLOOKUP(homeStats2!G$1,homeStats2!$A$1:$K$500,homeStats2!$L95,FALSE)</f>
        <v>1.5</v>
      </c>
      <c r="H95" t="str">
        <f>HLOOKUP(homeStats2!H$1,homeStats2!$A$1:$K$500,homeStats2!$L95,FALSE)</f>
        <v>Chelsea</v>
      </c>
      <c r="I95" t="str">
        <f>HLOOKUP(homeStats2!I$1,homeStats2!$A$1:$K$500,homeStats2!$L95,FALSE)</f>
        <v>The American Express Community Stadium</v>
      </c>
      <c r="J95">
        <f>HLOOKUP(homeStats2!J$1,homeStats2!$A$1:$K$500,homeStats2!$L95,FALSE)</f>
        <v>1</v>
      </c>
      <c r="K95">
        <f>HLOOKUP(homeStats2!K$1,homeStats2!$A$1:$K$500,homeStats2!$L95,FALSE)</f>
        <v>2</v>
      </c>
    </row>
    <row r="96" spans="1:11" x14ac:dyDescent="0.25">
      <c r="A96">
        <f>HLOOKUP(homeStats2!A$1,homeStats2!$A$1:$K$500,homeStats2!$L96,FALSE)</f>
        <v>38</v>
      </c>
      <c r="B96" t="str">
        <f>HLOOKUP(homeStats2!B$1,homeStats2!$A$1:$K$500,homeStats2!$L96,FALSE)</f>
        <v>Sun</v>
      </c>
      <c r="C96" s="14">
        <f>HLOOKUP(homeStats2!C$1,homeStats2!$A$1:$K$500,homeStats2!$L96,FALSE)</f>
        <v>45431</v>
      </c>
      <c r="D96" t="str">
        <f>Scores___Fixtures_2023_2024_Premier_League_Table3[[#This Row],[Home]]</f>
        <v>Brighton</v>
      </c>
      <c r="E96">
        <f>HLOOKUP(homeStats2!E$1,homeStats2!$A$1:$K$500,homeStats2!$L96,FALSE)</f>
        <v>1.7</v>
      </c>
      <c r="F96" t="str">
        <f>HLOOKUP(homeStats2!F$1,homeStats2!$A$1:$K$500,homeStats2!$L96,FALSE)</f>
        <v>0–2</v>
      </c>
      <c r="G96">
        <f>HLOOKUP(homeStats2!G$1,homeStats2!$A$1:$K$500,homeStats2!$L96,FALSE)</f>
        <v>1.3</v>
      </c>
      <c r="H96" t="str">
        <f>HLOOKUP(homeStats2!H$1,homeStats2!$A$1:$K$500,homeStats2!$L96,FALSE)</f>
        <v>Manchester Utd</v>
      </c>
      <c r="I96" t="str">
        <f>HLOOKUP(homeStats2!I$1,homeStats2!$A$1:$K$500,homeStats2!$L96,FALSE)</f>
        <v>The American Express Community Stadium</v>
      </c>
      <c r="J96">
        <f>HLOOKUP(homeStats2!J$1,homeStats2!$A$1:$K$500,homeStats2!$L96,FALSE)</f>
        <v>0</v>
      </c>
      <c r="K96">
        <f>HLOOKUP(homeStats2!K$1,homeStats2!$A$1:$K$500,homeStats2!$L96,FALSE)</f>
        <v>2</v>
      </c>
    </row>
    <row r="97" spans="1:11" x14ac:dyDescent="0.25">
      <c r="A97">
        <f>HLOOKUP(homeStats2!A$1,homeStats2!$A$1:$K$500,homeStats2!$L97,FALSE)</f>
        <v>1</v>
      </c>
      <c r="B97" t="str">
        <f>HLOOKUP(homeStats2!B$1,homeStats2!$A$1:$K$500,homeStats2!$L97,FALSE)</f>
        <v>Fri</v>
      </c>
      <c r="C97" s="14">
        <f>HLOOKUP(homeStats2!C$1,homeStats2!$A$1:$K$500,homeStats2!$L97,FALSE)</f>
        <v>45149</v>
      </c>
      <c r="D97" t="str">
        <f>Scores___Fixtures_2023_2024_Premier_League_Table3[[#This Row],[Home]]</f>
        <v>Burnley</v>
      </c>
      <c r="E97">
        <f>HLOOKUP(homeStats2!E$1,homeStats2!$A$1:$K$500,homeStats2!$L97,FALSE)</f>
        <v>0.3</v>
      </c>
      <c r="F97" t="str">
        <f>HLOOKUP(homeStats2!F$1,homeStats2!$A$1:$K$500,homeStats2!$L97,FALSE)</f>
        <v>0–3</v>
      </c>
      <c r="G97">
        <f>HLOOKUP(homeStats2!G$1,homeStats2!$A$1:$K$500,homeStats2!$L97,FALSE)</f>
        <v>1.9</v>
      </c>
      <c r="H97" t="str">
        <f>HLOOKUP(homeStats2!H$1,homeStats2!$A$1:$K$500,homeStats2!$L97,FALSE)</f>
        <v>Manchester City</v>
      </c>
      <c r="I97" t="str">
        <f>HLOOKUP(homeStats2!I$1,homeStats2!$A$1:$K$500,homeStats2!$L97,FALSE)</f>
        <v>Turf Moor</v>
      </c>
      <c r="J97">
        <f>HLOOKUP(homeStats2!J$1,homeStats2!$A$1:$K$500,homeStats2!$L97,FALSE)</f>
        <v>0</v>
      </c>
      <c r="K97">
        <f>HLOOKUP(homeStats2!K$1,homeStats2!$A$1:$K$500,homeStats2!$L97,FALSE)</f>
        <v>3</v>
      </c>
    </row>
    <row r="98" spans="1:11" x14ac:dyDescent="0.25">
      <c r="A98">
        <f>HLOOKUP(homeStats2!A$1,homeStats2!$A$1:$K$500,homeStats2!$L98,FALSE)</f>
        <v>3</v>
      </c>
      <c r="B98" t="str">
        <f>HLOOKUP(homeStats2!B$1,homeStats2!$A$1:$K$500,homeStats2!$L98,FALSE)</f>
        <v>Sun</v>
      </c>
      <c r="C98" s="14">
        <f>HLOOKUP(homeStats2!C$1,homeStats2!$A$1:$K$500,homeStats2!$L98,FALSE)</f>
        <v>45165</v>
      </c>
      <c r="D98" t="str">
        <f>Scores___Fixtures_2023_2024_Premier_League_Table3[[#This Row],[Home]]</f>
        <v>Burnley</v>
      </c>
      <c r="E98">
        <f>HLOOKUP(homeStats2!E$1,homeStats2!$A$1:$K$500,homeStats2!$L98,FALSE)</f>
        <v>0.7</v>
      </c>
      <c r="F98" t="str">
        <f>HLOOKUP(homeStats2!F$1,homeStats2!$A$1:$K$500,homeStats2!$L98,FALSE)</f>
        <v>1–3</v>
      </c>
      <c r="G98">
        <f>HLOOKUP(homeStats2!G$1,homeStats2!$A$1:$K$500,homeStats2!$L98,FALSE)</f>
        <v>2.5</v>
      </c>
      <c r="H98" t="str">
        <f>HLOOKUP(homeStats2!H$1,homeStats2!$A$1:$K$500,homeStats2!$L98,FALSE)</f>
        <v>Aston Villa</v>
      </c>
      <c r="I98" t="str">
        <f>HLOOKUP(homeStats2!I$1,homeStats2!$A$1:$K$500,homeStats2!$L98,FALSE)</f>
        <v>Turf Moor</v>
      </c>
      <c r="J98">
        <f>HLOOKUP(homeStats2!J$1,homeStats2!$A$1:$K$500,homeStats2!$L98,FALSE)</f>
        <v>1</v>
      </c>
      <c r="K98">
        <f>HLOOKUP(homeStats2!K$1,homeStats2!$A$1:$K$500,homeStats2!$L98,FALSE)</f>
        <v>3</v>
      </c>
    </row>
    <row r="99" spans="1:11" x14ac:dyDescent="0.25">
      <c r="A99">
        <f>HLOOKUP(homeStats2!A$1,homeStats2!$A$1:$K$500,homeStats2!$L99,FALSE)</f>
        <v>4</v>
      </c>
      <c r="B99" t="str">
        <f>HLOOKUP(homeStats2!B$1,homeStats2!$A$1:$K$500,homeStats2!$L99,FALSE)</f>
        <v>Sat</v>
      </c>
      <c r="C99" s="14">
        <f>HLOOKUP(homeStats2!C$1,homeStats2!$A$1:$K$500,homeStats2!$L99,FALSE)</f>
        <v>45171</v>
      </c>
      <c r="D99" t="str">
        <f>Scores___Fixtures_2023_2024_Premier_League_Table3[[#This Row],[Home]]</f>
        <v>Burnley</v>
      </c>
      <c r="E99">
        <f>HLOOKUP(homeStats2!E$1,homeStats2!$A$1:$K$500,homeStats2!$L99,FALSE)</f>
        <v>1.3</v>
      </c>
      <c r="F99" t="str">
        <f>HLOOKUP(homeStats2!F$1,homeStats2!$A$1:$K$500,homeStats2!$L99,FALSE)</f>
        <v>2–5</v>
      </c>
      <c r="G99">
        <f>HLOOKUP(homeStats2!G$1,homeStats2!$A$1:$K$500,homeStats2!$L99,FALSE)</f>
        <v>2.2000000000000002</v>
      </c>
      <c r="H99" t="str">
        <f>HLOOKUP(homeStats2!H$1,homeStats2!$A$1:$K$500,homeStats2!$L99,FALSE)</f>
        <v>Tottenham</v>
      </c>
      <c r="I99" t="str">
        <f>HLOOKUP(homeStats2!I$1,homeStats2!$A$1:$K$500,homeStats2!$L99,FALSE)</f>
        <v>Turf Moor</v>
      </c>
      <c r="J99">
        <f>HLOOKUP(homeStats2!J$1,homeStats2!$A$1:$K$500,homeStats2!$L99,FALSE)</f>
        <v>2</v>
      </c>
      <c r="K99">
        <f>HLOOKUP(homeStats2!K$1,homeStats2!$A$1:$K$500,homeStats2!$L99,FALSE)</f>
        <v>5</v>
      </c>
    </row>
    <row r="100" spans="1:11" x14ac:dyDescent="0.25">
      <c r="A100">
        <f>HLOOKUP(homeStats2!A$1,homeStats2!$A$1:$K$500,homeStats2!$L100,FALSE)</f>
        <v>6</v>
      </c>
      <c r="B100" t="str">
        <f>HLOOKUP(homeStats2!B$1,homeStats2!$A$1:$K$500,homeStats2!$L100,FALSE)</f>
        <v>Sat</v>
      </c>
      <c r="C100" s="14">
        <f>HLOOKUP(homeStats2!C$1,homeStats2!$A$1:$K$500,homeStats2!$L100,FALSE)</f>
        <v>45192</v>
      </c>
      <c r="D100" t="str">
        <f>Scores___Fixtures_2023_2024_Premier_League_Table3[[#This Row],[Home]]</f>
        <v>Burnley</v>
      </c>
      <c r="E100">
        <f>HLOOKUP(homeStats2!E$1,homeStats2!$A$1:$K$500,homeStats2!$L100,FALSE)</f>
        <v>1.1000000000000001</v>
      </c>
      <c r="F100" t="str">
        <f>HLOOKUP(homeStats2!F$1,homeStats2!$A$1:$K$500,homeStats2!$L100,FALSE)</f>
        <v>0–1</v>
      </c>
      <c r="G100">
        <f>HLOOKUP(homeStats2!G$1,homeStats2!$A$1:$K$500,homeStats2!$L100,FALSE)</f>
        <v>1</v>
      </c>
      <c r="H100" t="str">
        <f>HLOOKUP(homeStats2!H$1,homeStats2!$A$1:$K$500,homeStats2!$L100,FALSE)</f>
        <v>Manchester Utd</v>
      </c>
      <c r="I100" t="str">
        <f>HLOOKUP(homeStats2!I$1,homeStats2!$A$1:$K$500,homeStats2!$L100,FALSE)</f>
        <v>Turf Moor</v>
      </c>
      <c r="J100">
        <f>HLOOKUP(homeStats2!J$1,homeStats2!$A$1:$K$500,homeStats2!$L100,FALSE)</f>
        <v>0</v>
      </c>
      <c r="K100">
        <f>HLOOKUP(homeStats2!K$1,homeStats2!$A$1:$K$500,homeStats2!$L100,FALSE)</f>
        <v>1</v>
      </c>
    </row>
    <row r="101" spans="1:11" x14ac:dyDescent="0.25">
      <c r="A101">
        <f>HLOOKUP(homeStats2!A$1,homeStats2!$A$1:$K$500,homeStats2!$L101,FALSE)</f>
        <v>8</v>
      </c>
      <c r="B101" t="str">
        <f>HLOOKUP(homeStats2!B$1,homeStats2!$A$1:$K$500,homeStats2!$L101,FALSE)</f>
        <v>Sat</v>
      </c>
      <c r="C101" s="14">
        <f>HLOOKUP(homeStats2!C$1,homeStats2!$A$1:$K$500,homeStats2!$L101,FALSE)</f>
        <v>45206</v>
      </c>
      <c r="D101" t="str">
        <f>Scores___Fixtures_2023_2024_Premier_League_Table3[[#This Row],[Home]]</f>
        <v>Burnley</v>
      </c>
      <c r="E101">
        <f>HLOOKUP(homeStats2!E$1,homeStats2!$A$1:$K$500,homeStats2!$L101,FALSE)</f>
        <v>0.7</v>
      </c>
      <c r="F101" t="str">
        <f>HLOOKUP(homeStats2!F$1,homeStats2!$A$1:$K$500,homeStats2!$L101,FALSE)</f>
        <v>1–4</v>
      </c>
      <c r="G101">
        <f>HLOOKUP(homeStats2!G$1,homeStats2!$A$1:$K$500,homeStats2!$L101,FALSE)</f>
        <v>1.9</v>
      </c>
      <c r="H101" t="str">
        <f>HLOOKUP(homeStats2!H$1,homeStats2!$A$1:$K$500,homeStats2!$L101,FALSE)</f>
        <v>Chelsea</v>
      </c>
      <c r="I101" t="str">
        <f>HLOOKUP(homeStats2!I$1,homeStats2!$A$1:$K$500,homeStats2!$L101,FALSE)</f>
        <v>Turf Moor</v>
      </c>
      <c r="J101">
        <f>HLOOKUP(homeStats2!J$1,homeStats2!$A$1:$K$500,homeStats2!$L101,FALSE)</f>
        <v>1</v>
      </c>
      <c r="K101">
        <f>HLOOKUP(homeStats2!K$1,homeStats2!$A$1:$K$500,homeStats2!$L101,FALSE)</f>
        <v>4</v>
      </c>
    </row>
    <row r="102" spans="1:11" x14ac:dyDescent="0.25">
      <c r="A102">
        <f>HLOOKUP(homeStats2!A$1,homeStats2!$A$1:$K$500,homeStats2!$L102,FALSE)</f>
        <v>11</v>
      </c>
      <c r="B102" t="str">
        <f>HLOOKUP(homeStats2!B$1,homeStats2!$A$1:$K$500,homeStats2!$L102,FALSE)</f>
        <v>Sat</v>
      </c>
      <c r="C102" s="14">
        <f>HLOOKUP(homeStats2!C$1,homeStats2!$A$1:$K$500,homeStats2!$L102,FALSE)</f>
        <v>45234</v>
      </c>
      <c r="D102" t="str">
        <f>Scores___Fixtures_2023_2024_Premier_League_Table3[[#This Row],[Home]]</f>
        <v>Burnley</v>
      </c>
      <c r="E102">
        <f>HLOOKUP(homeStats2!E$1,homeStats2!$A$1:$K$500,homeStats2!$L102,FALSE)</f>
        <v>1.1000000000000001</v>
      </c>
      <c r="F102" t="str">
        <f>HLOOKUP(homeStats2!F$1,homeStats2!$A$1:$K$500,homeStats2!$L102,FALSE)</f>
        <v>0–2</v>
      </c>
      <c r="G102">
        <f>HLOOKUP(homeStats2!G$1,homeStats2!$A$1:$K$500,homeStats2!$L102,FALSE)</f>
        <v>1.3</v>
      </c>
      <c r="H102" t="str">
        <f>HLOOKUP(homeStats2!H$1,homeStats2!$A$1:$K$500,homeStats2!$L102,FALSE)</f>
        <v>Crystal Palace</v>
      </c>
      <c r="I102" t="str">
        <f>HLOOKUP(homeStats2!I$1,homeStats2!$A$1:$K$500,homeStats2!$L102,FALSE)</f>
        <v>Turf Moor</v>
      </c>
      <c r="J102">
        <f>HLOOKUP(homeStats2!J$1,homeStats2!$A$1:$K$500,homeStats2!$L102,FALSE)</f>
        <v>0</v>
      </c>
      <c r="K102">
        <f>HLOOKUP(homeStats2!K$1,homeStats2!$A$1:$K$500,homeStats2!$L102,FALSE)</f>
        <v>2</v>
      </c>
    </row>
    <row r="103" spans="1:11" x14ac:dyDescent="0.25">
      <c r="A103">
        <f>HLOOKUP(homeStats2!A$1,homeStats2!$A$1:$K$500,homeStats2!$L103,FALSE)</f>
        <v>13</v>
      </c>
      <c r="B103" t="str">
        <f>HLOOKUP(homeStats2!B$1,homeStats2!$A$1:$K$500,homeStats2!$L103,FALSE)</f>
        <v>Sat</v>
      </c>
      <c r="C103" s="14">
        <f>HLOOKUP(homeStats2!C$1,homeStats2!$A$1:$K$500,homeStats2!$L103,FALSE)</f>
        <v>45255</v>
      </c>
      <c r="D103" t="str">
        <f>Scores___Fixtures_2023_2024_Premier_League_Table3[[#This Row],[Home]]</f>
        <v>Burnley</v>
      </c>
      <c r="E103">
        <f>HLOOKUP(homeStats2!E$1,homeStats2!$A$1:$K$500,homeStats2!$L103,FALSE)</f>
        <v>1.3</v>
      </c>
      <c r="F103" t="str">
        <f>HLOOKUP(homeStats2!F$1,homeStats2!$A$1:$K$500,homeStats2!$L103,FALSE)</f>
        <v>1–2</v>
      </c>
      <c r="G103">
        <f>HLOOKUP(homeStats2!G$1,homeStats2!$A$1:$K$500,homeStats2!$L103,FALSE)</f>
        <v>0.9</v>
      </c>
      <c r="H103" t="str">
        <f>HLOOKUP(homeStats2!H$1,homeStats2!$A$1:$K$500,homeStats2!$L103,FALSE)</f>
        <v>West Ham</v>
      </c>
      <c r="I103" t="str">
        <f>HLOOKUP(homeStats2!I$1,homeStats2!$A$1:$K$500,homeStats2!$L103,FALSE)</f>
        <v>Turf Moor</v>
      </c>
      <c r="J103">
        <f>HLOOKUP(homeStats2!J$1,homeStats2!$A$1:$K$500,homeStats2!$L103,FALSE)</f>
        <v>1</v>
      </c>
      <c r="K103">
        <f>HLOOKUP(homeStats2!K$1,homeStats2!$A$1:$K$500,homeStats2!$L103,FALSE)</f>
        <v>2</v>
      </c>
    </row>
    <row r="104" spans="1:11" x14ac:dyDescent="0.25">
      <c r="A104">
        <f>HLOOKUP(homeStats2!A$1,homeStats2!$A$1:$K$500,homeStats2!$L104,FALSE)</f>
        <v>14</v>
      </c>
      <c r="B104" t="str">
        <f>HLOOKUP(homeStats2!B$1,homeStats2!$A$1:$K$500,homeStats2!$L104,FALSE)</f>
        <v>Sat</v>
      </c>
      <c r="C104" s="14">
        <f>HLOOKUP(homeStats2!C$1,homeStats2!$A$1:$K$500,homeStats2!$L104,FALSE)</f>
        <v>45262</v>
      </c>
      <c r="D104" t="str">
        <f>Scores___Fixtures_2023_2024_Premier_League_Table3[[#This Row],[Home]]</f>
        <v>Burnley</v>
      </c>
      <c r="E104">
        <f>HLOOKUP(homeStats2!E$1,homeStats2!$A$1:$K$500,homeStats2!$L104,FALSE)</f>
        <v>1.8</v>
      </c>
      <c r="F104" t="str">
        <f>HLOOKUP(homeStats2!F$1,homeStats2!$A$1:$K$500,homeStats2!$L104,FALSE)</f>
        <v>5–0</v>
      </c>
      <c r="G104">
        <f>HLOOKUP(homeStats2!G$1,homeStats2!$A$1:$K$500,homeStats2!$L104,FALSE)</f>
        <v>0.4</v>
      </c>
      <c r="H104" t="str">
        <f>HLOOKUP(homeStats2!H$1,homeStats2!$A$1:$K$500,homeStats2!$L104,FALSE)</f>
        <v>Sheffield Utd</v>
      </c>
      <c r="I104" t="str">
        <f>HLOOKUP(homeStats2!I$1,homeStats2!$A$1:$K$500,homeStats2!$L104,FALSE)</f>
        <v>Turf Moor</v>
      </c>
      <c r="J104">
        <f>HLOOKUP(homeStats2!J$1,homeStats2!$A$1:$K$500,homeStats2!$L104,FALSE)</f>
        <v>5</v>
      </c>
      <c r="K104">
        <f>HLOOKUP(homeStats2!K$1,homeStats2!$A$1:$K$500,homeStats2!$L104,FALSE)</f>
        <v>0</v>
      </c>
    </row>
    <row r="105" spans="1:11" x14ac:dyDescent="0.25">
      <c r="A105">
        <f>HLOOKUP(homeStats2!A$1,homeStats2!$A$1:$K$500,homeStats2!$L105,FALSE)</f>
        <v>17</v>
      </c>
      <c r="B105" t="str">
        <f>HLOOKUP(homeStats2!B$1,homeStats2!$A$1:$K$500,homeStats2!$L105,FALSE)</f>
        <v>Sat</v>
      </c>
      <c r="C105" s="14">
        <f>HLOOKUP(homeStats2!C$1,homeStats2!$A$1:$K$500,homeStats2!$L105,FALSE)</f>
        <v>45276</v>
      </c>
      <c r="D105" t="str">
        <f>Scores___Fixtures_2023_2024_Premier_League_Table3[[#This Row],[Home]]</f>
        <v>Burnley</v>
      </c>
      <c r="E105">
        <f>HLOOKUP(homeStats2!E$1,homeStats2!$A$1:$K$500,homeStats2!$L105,FALSE)</f>
        <v>0.7</v>
      </c>
      <c r="F105" t="str">
        <f>HLOOKUP(homeStats2!F$1,homeStats2!$A$1:$K$500,homeStats2!$L105,FALSE)</f>
        <v>0–2</v>
      </c>
      <c r="G105">
        <f>HLOOKUP(homeStats2!G$1,homeStats2!$A$1:$K$500,homeStats2!$L105,FALSE)</f>
        <v>1.4</v>
      </c>
      <c r="H105" t="str">
        <f>HLOOKUP(homeStats2!H$1,homeStats2!$A$1:$K$500,homeStats2!$L105,FALSE)</f>
        <v>Everton</v>
      </c>
      <c r="I105" t="str">
        <f>HLOOKUP(homeStats2!I$1,homeStats2!$A$1:$K$500,homeStats2!$L105,FALSE)</f>
        <v>Turf Moor</v>
      </c>
      <c r="J105">
        <f>HLOOKUP(homeStats2!J$1,homeStats2!$A$1:$K$500,homeStats2!$L105,FALSE)</f>
        <v>0</v>
      </c>
      <c r="K105">
        <f>HLOOKUP(homeStats2!K$1,homeStats2!$A$1:$K$500,homeStats2!$L105,FALSE)</f>
        <v>2</v>
      </c>
    </row>
    <row r="106" spans="1:11" x14ac:dyDescent="0.25">
      <c r="A106">
        <f>HLOOKUP(homeStats2!A$1,homeStats2!$A$1:$K$500,homeStats2!$L106,FALSE)</f>
        <v>19</v>
      </c>
      <c r="B106" t="str">
        <f>HLOOKUP(homeStats2!B$1,homeStats2!$A$1:$K$500,homeStats2!$L106,FALSE)</f>
        <v>Tue</v>
      </c>
      <c r="C106" s="14">
        <f>HLOOKUP(homeStats2!C$1,homeStats2!$A$1:$K$500,homeStats2!$L106,FALSE)</f>
        <v>45286</v>
      </c>
      <c r="D106" t="str">
        <f>Scores___Fixtures_2023_2024_Premier_League_Table3[[#This Row],[Home]]</f>
        <v>Burnley</v>
      </c>
      <c r="E106">
        <f>HLOOKUP(homeStats2!E$1,homeStats2!$A$1:$K$500,homeStats2!$L106,FALSE)</f>
        <v>0.8</v>
      </c>
      <c r="F106" t="str">
        <f>HLOOKUP(homeStats2!F$1,homeStats2!$A$1:$K$500,homeStats2!$L106,FALSE)</f>
        <v>0–2</v>
      </c>
      <c r="G106">
        <f>HLOOKUP(homeStats2!G$1,homeStats2!$A$1:$K$500,homeStats2!$L106,FALSE)</f>
        <v>1.8</v>
      </c>
      <c r="H106" t="str">
        <f>HLOOKUP(homeStats2!H$1,homeStats2!$A$1:$K$500,homeStats2!$L106,FALSE)</f>
        <v>Liverpool</v>
      </c>
      <c r="I106" t="str">
        <f>HLOOKUP(homeStats2!I$1,homeStats2!$A$1:$K$500,homeStats2!$L106,FALSE)</f>
        <v>Turf Moor</v>
      </c>
      <c r="J106">
        <f>HLOOKUP(homeStats2!J$1,homeStats2!$A$1:$K$500,homeStats2!$L106,FALSE)</f>
        <v>0</v>
      </c>
      <c r="K106">
        <f>HLOOKUP(homeStats2!K$1,homeStats2!$A$1:$K$500,homeStats2!$L106,FALSE)</f>
        <v>2</v>
      </c>
    </row>
    <row r="107" spans="1:11" x14ac:dyDescent="0.25">
      <c r="A107">
        <f>HLOOKUP(homeStats2!A$1,homeStats2!$A$1:$K$500,homeStats2!$L107,FALSE)</f>
        <v>21</v>
      </c>
      <c r="B107" t="str">
        <f>HLOOKUP(homeStats2!B$1,homeStats2!$A$1:$K$500,homeStats2!$L107,FALSE)</f>
        <v>Fri</v>
      </c>
      <c r="C107" s="14">
        <f>HLOOKUP(homeStats2!C$1,homeStats2!$A$1:$K$500,homeStats2!$L107,FALSE)</f>
        <v>45303</v>
      </c>
      <c r="D107" t="str">
        <f>Scores___Fixtures_2023_2024_Premier_League_Table3[[#This Row],[Home]]</f>
        <v>Burnley</v>
      </c>
      <c r="E107">
        <f>HLOOKUP(homeStats2!E$1,homeStats2!$A$1:$K$500,homeStats2!$L107,FALSE)</f>
        <v>1.1000000000000001</v>
      </c>
      <c r="F107" t="str">
        <f>HLOOKUP(homeStats2!F$1,homeStats2!$A$1:$K$500,homeStats2!$L107,FALSE)</f>
        <v>1–1</v>
      </c>
      <c r="G107">
        <f>HLOOKUP(homeStats2!G$1,homeStats2!$A$1:$K$500,homeStats2!$L107,FALSE)</f>
        <v>0.9</v>
      </c>
      <c r="H107" t="str">
        <f>HLOOKUP(homeStats2!H$1,homeStats2!$A$1:$K$500,homeStats2!$L107,FALSE)</f>
        <v>Luton Town</v>
      </c>
      <c r="I107" t="str">
        <f>HLOOKUP(homeStats2!I$1,homeStats2!$A$1:$K$500,homeStats2!$L107,FALSE)</f>
        <v>Turf Moor</v>
      </c>
      <c r="J107">
        <f>HLOOKUP(homeStats2!J$1,homeStats2!$A$1:$K$500,homeStats2!$L107,FALSE)</f>
        <v>1</v>
      </c>
      <c r="K107">
        <f>HLOOKUP(homeStats2!K$1,homeStats2!$A$1:$K$500,homeStats2!$L107,FALSE)</f>
        <v>1</v>
      </c>
    </row>
    <row r="108" spans="1:11" x14ac:dyDescent="0.25">
      <c r="A108">
        <f>HLOOKUP(homeStats2!A$1,homeStats2!$A$1:$K$500,homeStats2!$L108,FALSE)</f>
        <v>23</v>
      </c>
      <c r="B108" t="str">
        <f>HLOOKUP(homeStats2!B$1,homeStats2!$A$1:$K$500,homeStats2!$L108,FALSE)</f>
        <v>Sat</v>
      </c>
      <c r="C108" s="14">
        <f>HLOOKUP(homeStats2!C$1,homeStats2!$A$1:$K$500,homeStats2!$L108,FALSE)</f>
        <v>45325</v>
      </c>
      <c r="D108" t="str">
        <f>Scores___Fixtures_2023_2024_Premier_League_Table3[[#This Row],[Home]]</f>
        <v>Burnley</v>
      </c>
      <c r="E108">
        <f>HLOOKUP(homeStats2!E$1,homeStats2!$A$1:$K$500,homeStats2!$L108,FALSE)</f>
        <v>1.8</v>
      </c>
      <c r="F108" t="str">
        <f>HLOOKUP(homeStats2!F$1,homeStats2!$A$1:$K$500,homeStats2!$L108,FALSE)</f>
        <v>2–2</v>
      </c>
      <c r="G108">
        <f>HLOOKUP(homeStats2!G$1,homeStats2!$A$1:$K$500,homeStats2!$L108,FALSE)</f>
        <v>1.5</v>
      </c>
      <c r="H108" t="str">
        <f>HLOOKUP(homeStats2!H$1,homeStats2!$A$1:$K$500,homeStats2!$L108,FALSE)</f>
        <v>Fulham</v>
      </c>
      <c r="I108" t="str">
        <f>HLOOKUP(homeStats2!I$1,homeStats2!$A$1:$K$500,homeStats2!$L108,FALSE)</f>
        <v>Turf Moor</v>
      </c>
      <c r="J108">
        <f>HLOOKUP(homeStats2!J$1,homeStats2!$A$1:$K$500,homeStats2!$L108,FALSE)</f>
        <v>2</v>
      </c>
      <c r="K108">
        <f>HLOOKUP(homeStats2!K$1,homeStats2!$A$1:$K$500,homeStats2!$L108,FALSE)</f>
        <v>2</v>
      </c>
    </row>
    <row r="109" spans="1:11" x14ac:dyDescent="0.25">
      <c r="A109">
        <f>HLOOKUP(homeStats2!A$1,homeStats2!$A$1:$K$500,homeStats2!$L109,FALSE)</f>
        <v>25</v>
      </c>
      <c r="B109" t="str">
        <f>HLOOKUP(homeStats2!B$1,homeStats2!$A$1:$K$500,homeStats2!$L109,FALSE)</f>
        <v>Sat</v>
      </c>
      <c r="C109" s="14">
        <f>HLOOKUP(homeStats2!C$1,homeStats2!$A$1:$K$500,homeStats2!$L109,FALSE)</f>
        <v>45339</v>
      </c>
      <c r="D109" t="str">
        <f>Scores___Fixtures_2023_2024_Premier_League_Table3[[#This Row],[Home]]</f>
        <v>Burnley</v>
      </c>
      <c r="E109">
        <f>HLOOKUP(homeStats2!E$1,homeStats2!$A$1:$K$500,homeStats2!$L109,FALSE)</f>
        <v>0.3</v>
      </c>
      <c r="F109" t="str">
        <f>HLOOKUP(homeStats2!F$1,homeStats2!$A$1:$K$500,homeStats2!$L109,FALSE)</f>
        <v>0–5</v>
      </c>
      <c r="G109">
        <f>HLOOKUP(homeStats2!G$1,homeStats2!$A$1:$K$500,homeStats2!$L109,FALSE)</f>
        <v>2.2999999999999998</v>
      </c>
      <c r="H109" t="str">
        <f>HLOOKUP(homeStats2!H$1,homeStats2!$A$1:$K$500,homeStats2!$L109,FALSE)</f>
        <v>Arsenal</v>
      </c>
      <c r="I109" t="str">
        <f>HLOOKUP(homeStats2!I$1,homeStats2!$A$1:$K$500,homeStats2!$L109,FALSE)</f>
        <v>Turf Moor</v>
      </c>
      <c r="J109">
        <f>HLOOKUP(homeStats2!J$1,homeStats2!$A$1:$K$500,homeStats2!$L109,FALSE)</f>
        <v>0</v>
      </c>
      <c r="K109">
        <f>HLOOKUP(homeStats2!K$1,homeStats2!$A$1:$K$500,homeStats2!$L109,FALSE)</f>
        <v>5</v>
      </c>
    </row>
    <row r="110" spans="1:11" x14ac:dyDescent="0.25">
      <c r="A110">
        <f>HLOOKUP(homeStats2!A$1,homeStats2!$A$1:$K$500,homeStats2!$L110,FALSE)</f>
        <v>27</v>
      </c>
      <c r="B110" t="str">
        <f>HLOOKUP(homeStats2!B$1,homeStats2!$A$1:$K$500,homeStats2!$L110,FALSE)</f>
        <v>Sun</v>
      </c>
      <c r="C110" s="14">
        <f>HLOOKUP(homeStats2!C$1,homeStats2!$A$1:$K$500,homeStats2!$L110,FALSE)</f>
        <v>45354</v>
      </c>
      <c r="D110" t="str">
        <f>Scores___Fixtures_2023_2024_Premier_League_Table3[[#This Row],[Home]]</f>
        <v>Burnley</v>
      </c>
      <c r="E110">
        <f>HLOOKUP(homeStats2!E$1,homeStats2!$A$1:$K$500,homeStats2!$L110,FALSE)</f>
        <v>1.5</v>
      </c>
      <c r="F110" t="str">
        <f>HLOOKUP(homeStats2!F$1,homeStats2!$A$1:$K$500,homeStats2!$L110,FALSE)</f>
        <v>0–2</v>
      </c>
      <c r="G110">
        <f>HLOOKUP(homeStats2!G$1,homeStats2!$A$1:$K$500,homeStats2!$L110,FALSE)</f>
        <v>1.1000000000000001</v>
      </c>
      <c r="H110" t="str">
        <f>HLOOKUP(homeStats2!H$1,homeStats2!$A$1:$K$500,homeStats2!$L110,FALSE)</f>
        <v>Bournemouth</v>
      </c>
      <c r="I110" t="str">
        <f>HLOOKUP(homeStats2!I$1,homeStats2!$A$1:$K$500,homeStats2!$L110,FALSE)</f>
        <v>Turf Moor</v>
      </c>
      <c r="J110">
        <f>HLOOKUP(homeStats2!J$1,homeStats2!$A$1:$K$500,homeStats2!$L110,FALSE)</f>
        <v>0</v>
      </c>
      <c r="K110">
        <f>HLOOKUP(homeStats2!K$1,homeStats2!$A$1:$K$500,homeStats2!$L110,FALSE)</f>
        <v>2</v>
      </c>
    </row>
    <row r="111" spans="1:11" x14ac:dyDescent="0.25">
      <c r="A111">
        <f>HLOOKUP(homeStats2!A$1,homeStats2!$A$1:$K$500,homeStats2!$L111,FALSE)</f>
        <v>29</v>
      </c>
      <c r="B111" t="str">
        <f>HLOOKUP(homeStats2!B$1,homeStats2!$A$1:$K$500,homeStats2!$L111,FALSE)</f>
        <v>Sat</v>
      </c>
      <c r="C111" s="14">
        <f>HLOOKUP(homeStats2!C$1,homeStats2!$A$1:$K$500,homeStats2!$L111,FALSE)</f>
        <v>45367</v>
      </c>
      <c r="D111" t="str">
        <f>Scores___Fixtures_2023_2024_Premier_League_Table3[[#This Row],[Home]]</f>
        <v>Burnley</v>
      </c>
      <c r="E111">
        <f>HLOOKUP(homeStats2!E$1,homeStats2!$A$1:$K$500,homeStats2!$L111,FALSE)</f>
        <v>2.8</v>
      </c>
      <c r="F111" t="str">
        <f>HLOOKUP(homeStats2!F$1,homeStats2!$A$1:$K$500,homeStats2!$L111,FALSE)</f>
        <v>2–1</v>
      </c>
      <c r="G111">
        <f>HLOOKUP(homeStats2!G$1,homeStats2!$A$1:$K$500,homeStats2!$L111,FALSE)</f>
        <v>1.1000000000000001</v>
      </c>
      <c r="H111" t="str">
        <f>HLOOKUP(homeStats2!H$1,homeStats2!$A$1:$K$500,homeStats2!$L111,FALSE)</f>
        <v>Brentford</v>
      </c>
      <c r="I111" t="str">
        <f>HLOOKUP(homeStats2!I$1,homeStats2!$A$1:$K$500,homeStats2!$L111,FALSE)</f>
        <v>Turf Moor</v>
      </c>
      <c r="J111">
        <f>HLOOKUP(homeStats2!J$1,homeStats2!$A$1:$K$500,homeStats2!$L111,FALSE)</f>
        <v>2</v>
      </c>
      <c r="K111">
        <f>HLOOKUP(homeStats2!K$1,homeStats2!$A$1:$K$500,homeStats2!$L111,FALSE)</f>
        <v>1</v>
      </c>
    </row>
    <row r="112" spans="1:11" x14ac:dyDescent="0.25">
      <c r="A112">
        <f>HLOOKUP(homeStats2!A$1,homeStats2!$A$1:$K$500,homeStats2!$L112,FALSE)</f>
        <v>31</v>
      </c>
      <c r="B112" t="str">
        <f>HLOOKUP(homeStats2!B$1,homeStats2!$A$1:$K$500,homeStats2!$L112,FALSE)</f>
        <v>Tue</v>
      </c>
      <c r="C112" s="14">
        <f>HLOOKUP(homeStats2!C$1,homeStats2!$A$1:$K$500,homeStats2!$L112,FALSE)</f>
        <v>45384</v>
      </c>
      <c r="D112" t="str">
        <f>Scores___Fixtures_2023_2024_Premier_League_Table3[[#This Row],[Home]]</f>
        <v>Burnley</v>
      </c>
      <c r="E112">
        <f>HLOOKUP(homeStats2!E$1,homeStats2!$A$1:$K$500,homeStats2!$L112,FALSE)</f>
        <v>1.3</v>
      </c>
      <c r="F112" t="str">
        <f>HLOOKUP(homeStats2!F$1,homeStats2!$A$1:$K$500,homeStats2!$L112,FALSE)</f>
        <v>1–1</v>
      </c>
      <c r="G112">
        <f>HLOOKUP(homeStats2!G$1,homeStats2!$A$1:$K$500,homeStats2!$L112,FALSE)</f>
        <v>0.9</v>
      </c>
      <c r="H112" t="str">
        <f>HLOOKUP(homeStats2!H$1,homeStats2!$A$1:$K$500,homeStats2!$L112,FALSE)</f>
        <v>Wolves</v>
      </c>
      <c r="I112" t="str">
        <f>HLOOKUP(homeStats2!I$1,homeStats2!$A$1:$K$500,homeStats2!$L112,FALSE)</f>
        <v>Turf Moor</v>
      </c>
      <c r="J112">
        <f>HLOOKUP(homeStats2!J$1,homeStats2!$A$1:$K$500,homeStats2!$L112,FALSE)</f>
        <v>1</v>
      </c>
      <c r="K112">
        <f>HLOOKUP(homeStats2!K$1,homeStats2!$A$1:$K$500,homeStats2!$L112,FALSE)</f>
        <v>1</v>
      </c>
    </row>
    <row r="113" spans="1:11" x14ac:dyDescent="0.25">
      <c r="A113">
        <f>HLOOKUP(homeStats2!A$1,homeStats2!$A$1:$K$500,homeStats2!$L113,FALSE)</f>
        <v>33</v>
      </c>
      <c r="B113" t="str">
        <f>HLOOKUP(homeStats2!B$1,homeStats2!$A$1:$K$500,homeStats2!$L113,FALSE)</f>
        <v>Sat</v>
      </c>
      <c r="C113" s="14">
        <f>HLOOKUP(homeStats2!C$1,homeStats2!$A$1:$K$500,homeStats2!$L113,FALSE)</f>
        <v>45395</v>
      </c>
      <c r="D113" t="str">
        <f>Scores___Fixtures_2023_2024_Premier_League_Table3[[#This Row],[Home]]</f>
        <v>Burnley</v>
      </c>
      <c r="E113">
        <f>HLOOKUP(homeStats2!E$1,homeStats2!$A$1:$K$500,homeStats2!$L113,FALSE)</f>
        <v>1.7</v>
      </c>
      <c r="F113" t="str">
        <f>HLOOKUP(homeStats2!F$1,homeStats2!$A$1:$K$500,homeStats2!$L113,FALSE)</f>
        <v>1–1</v>
      </c>
      <c r="G113">
        <f>HLOOKUP(homeStats2!G$1,homeStats2!$A$1:$K$500,homeStats2!$L113,FALSE)</f>
        <v>0.9</v>
      </c>
      <c r="H113" t="str">
        <f>HLOOKUP(homeStats2!H$1,homeStats2!$A$1:$K$500,homeStats2!$L113,FALSE)</f>
        <v>Brighton</v>
      </c>
      <c r="I113" t="str">
        <f>HLOOKUP(homeStats2!I$1,homeStats2!$A$1:$K$500,homeStats2!$L113,FALSE)</f>
        <v>Turf Moor</v>
      </c>
      <c r="J113">
        <f>HLOOKUP(homeStats2!J$1,homeStats2!$A$1:$K$500,homeStats2!$L113,FALSE)</f>
        <v>1</v>
      </c>
      <c r="K113">
        <f>HLOOKUP(homeStats2!K$1,homeStats2!$A$1:$K$500,homeStats2!$L113,FALSE)</f>
        <v>1</v>
      </c>
    </row>
    <row r="114" spans="1:11" x14ac:dyDescent="0.25">
      <c r="A114">
        <f>HLOOKUP(homeStats2!A$1,homeStats2!$A$1:$K$500,homeStats2!$L114,FALSE)</f>
        <v>36</v>
      </c>
      <c r="B114" t="str">
        <f>HLOOKUP(homeStats2!B$1,homeStats2!$A$1:$K$500,homeStats2!$L114,FALSE)</f>
        <v>Sat</v>
      </c>
      <c r="C114" s="14">
        <f>HLOOKUP(homeStats2!C$1,homeStats2!$A$1:$K$500,homeStats2!$L114,FALSE)</f>
        <v>45416</v>
      </c>
      <c r="D114" t="str">
        <f>Scores___Fixtures_2023_2024_Premier_League_Table3[[#This Row],[Home]]</f>
        <v>Burnley</v>
      </c>
      <c r="E114">
        <f>HLOOKUP(homeStats2!E$1,homeStats2!$A$1:$K$500,homeStats2!$L114,FALSE)</f>
        <v>1</v>
      </c>
      <c r="F114" t="str">
        <f>HLOOKUP(homeStats2!F$1,homeStats2!$A$1:$K$500,homeStats2!$L114,FALSE)</f>
        <v>1–4</v>
      </c>
      <c r="G114">
        <f>HLOOKUP(homeStats2!G$1,homeStats2!$A$1:$K$500,homeStats2!$L114,FALSE)</f>
        <v>3.4</v>
      </c>
      <c r="H114" t="str">
        <f>HLOOKUP(homeStats2!H$1,homeStats2!$A$1:$K$500,homeStats2!$L114,FALSE)</f>
        <v>Newcastle Utd</v>
      </c>
      <c r="I114" t="str">
        <f>HLOOKUP(homeStats2!I$1,homeStats2!$A$1:$K$500,homeStats2!$L114,FALSE)</f>
        <v>Turf Moor</v>
      </c>
      <c r="J114">
        <f>HLOOKUP(homeStats2!J$1,homeStats2!$A$1:$K$500,homeStats2!$L114,FALSE)</f>
        <v>1</v>
      </c>
      <c r="K114">
        <f>HLOOKUP(homeStats2!K$1,homeStats2!$A$1:$K$500,homeStats2!$L114,FALSE)</f>
        <v>4</v>
      </c>
    </row>
    <row r="115" spans="1:11" x14ac:dyDescent="0.25">
      <c r="A115">
        <f>HLOOKUP(homeStats2!A$1,homeStats2!$A$1:$K$500,homeStats2!$L115,FALSE)</f>
        <v>38</v>
      </c>
      <c r="B115" t="str">
        <f>HLOOKUP(homeStats2!B$1,homeStats2!$A$1:$K$500,homeStats2!$L115,FALSE)</f>
        <v>Sun</v>
      </c>
      <c r="C115" s="14">
        <f>HLOOKUP(homeStats2!C$1,homeStats2!$A$1:$K$500,homeStats2!$L115,FALSE)</f>
        <v>45431</v>
      </c>
      <c r="D115" t="str">
        <f>Scores___Fixtures_2023_2024_Premier_League_Table3[[#This Row],[Home]]</f>
        <v>Burnley</v>
      </c>
      <c r="E115">
        <f>HLOOKUP(homeStats2!E$1,homeStats2!$A$1:$K$500,homeStats2!$L115,FALSE)</f>
        <v>1.2</v>
      </c>
      <c r="F115" t="str">
        <f>HLOOKUP(homeStats2!F$1,homeStats2!$A$1:$K$500,homeStats2!$L115,FALSE)</f>
        <v>1–2</v>
      </c>
      <c r="G115">
        <f>HLOOKUP(homeStats2!G$1,homeStats2!$A$1:$K$500,homeStats2!$L115,FALSE)</f>
        <v>1.7</v>
      </c>
      <c r="H115" t="str">
        <f>HLOOKUP(homeStats2!H$1,homeStats2!$A$1:$K$500,homeStats2!$L115,FALSE)</f>
        <v>Nott'ham Forest</v>
      </c>
      <c r="I115" t="str">
        <f>HLOOKUP(homeStats2!I$1,homeStats2!$A$1:$K$500,homeStats2!$L115,FALSE)</f>
        <v>Turf Moor</v>
      </c>
      <c r="J115">
        <f>HLOOKUP(homeStats2!J$1,homeStats2!$A$1:$K$500,homeStats2!$L115,FALSE)</f>
        <v>1</v>
      </c>
      <c r="K115">
        <f>HLOOKUP(homeStats2!K$1,homeStats2!$A$1:$K$500,homeStats2!$L115,FALSE)</f>
        <v>2</v>
      </c>
    </row>
    <row r="116" spans="1:11" x14ac:dyDescent="0.25">
      <c r="A116">
        <f>HLOOKUP(homeStats2!A$1,homeStats2!$A$1:$K$500,homeStats2!$L116,FALSE)</f>
        <v>1</v>
      </c>
      <c r="B116" t="str">
        <f>HLOOKUP(homeStats2!B$1,homeStats2!$A$1:$K$500,homeStats2!$L116,FALSE)</f>
        <v>Sun</v>
      </c>
      <c r="C116" s="14">
        <f>HLOOKUP(homeStats2!C$1,homeStats2!$A$1:$K$500,homeStats2!$L116,FALSE)</f>
        <v>45151</v>
      </c>
      <c r="D116" t="str">
        <f>Scores___Fixtures_2023_2024_Premier_League_Table3[[#This Row],[Home]]</f>
        <v>Chelsea</v>
      </c>
      <c r="E116">
        <f>HLOOKUP(homeStats2!E$1,homeStats2!$A$1:$K$500,homeStats2!$L116,FALSE)</f>
        <v>1.4</v>
      </c>
      <c r="F116" t="str">
        <f>HLOOKUP(homeStats2!F$1,homeStats2!$A$1:$K$500,homeStats2!$L116,FALSE)</f>
        <v>1–1</v>
      </c>
      <c r="G116">
        <f>HLOOKUP(homeStats2!G$1,homeStats2!$A$1:$K$500,homeStats2!$L116,FALSE)</f>
        <v>1.3</v>
      </c>
      <c r="H116" t="str">
        <f>HLOOKUP(homeStats2!H$1,homeStats2!$A$1:$K$500,homeStats2!$L116,FALSE)</f>
        <v>Liverpool</v>
      </c>
      <c r="I116" t="str">
        <f>HLOOKUP(homeStats2!I$1,homeStats2!$A$1:$K$500,homeStats2!$L116,FALSE)</f>
        <v>Stamford Bridge</v>
      </c>
      <c r="J116">
        <f>HLOOKUP(homeStats2!J$1,homeStats2!$A$1:$K$500,homeStats2!$L116,FALSE)</f>
        <v>1</v>
      </c>
      <c r="K116">
        <f>HLOOKUP(homeStats2!K$1,homeStats2!$A$1:$K$500,homeStats2!$L116,FALSE)</f>
        <v>1</v>
      </c>
    </row>
    <row r="117" spans="1:11" x14ac:dyDescent="0.25">
      <c r="A117">
        <f>HLOOKUP(homeStats2!A$1,homeStats2!$A$1:$K$500,homeStats2!$L117,FALSE)</f>
        <v>3</v>
      </c>
      <c r="B117" t="str">
        <f>HLOOKUP(homeStats2!B$1,homeStats2!$A$1:$K$500,homeStats2!$L117,FALSE)</f>
        <v>Fri</v>
      </c>
      <c r="C117" s="14">
        <f>HLOOKUP(homeStats2!C$1,homeStats2!$A$1:$K$500,homeStats2!$L117,FALSE)</f>
        <v>45163</v>
      </c>
      <c r="D117" t="str">
        <f>Scores___Fixtures_2023_2024_Premier_League_Table3[[#This Row],[Home]]</f>
        <v>Chelsea</v>
      </c>
      <c r="E117">
        <f>HLOOKUP(homeStats2!E$1,homeStats2!$A$1:$K$500,homeStats2!$L117,FALSE)</f>
        <v>2.2000000000000002</v>
      </c>
      <c r="F117" t="str">
        <f>HLOOKUP(homeStats2!F$1,homeStats2!$A$1:$K$500,homeStats2!$L117,FALSE)</f>
        <v>3–0</v>
      </c>
      <c r="G117">
        <f>HLOOKUP(homeStats2!G$1,homeStats2!$A$1:$K$500,homeStats2!$L117,FALSE)</f>
        <v>0.4</v>
      </c>
      <c r="H117" t="str">
        <f>HLOOKUP(homeStats2!H$1,homeStats2!$A$1:$K$500,homeStats2!$L117,FALSE)</f>
        <v>Luton Town</v>
      </c>
      <c r="I117" t="str">
        <f>HLOOKUP(homeStats2!I$1,homeStats2!$A$1:$K$500,homeStats2!$L117,FALSE)</f>
        <v>Stamford Bridge</v>
      </c>
      <c r="J117">
        <f>HLOOKUP(homeStats2!J$1,homeStats2!$A$1:$K$500,homeStats2!$L117,FALSE)</f>
        <v>3</v>
      </c>
      <c r="K117">
        <f>HLOOKUP(homeStats2!K$1,homeStats2!$A$1:$K$500,homeStats2!$L117,FALSE)</f>
        <v>0</v>
      </c>
    </row>
    <row r="118" spans="1:11" x14ac:dyDescent="0.25">
      <c r="A118">
        <f>HLOOKUP(homeStats2!A$1,homeStats2!$A$1:$K$500,homeStats2!$L118,FALSE)</f>
        <v>4</v>
      </c>
      <c r="B118" t="str">
        <f>HLOOKUP(homeStats2!B$1,homeStats2!$A$1:$K$500,homeStats2!$L118,FALSE)</f>
        <v>Sat</v>
      </c>
      <c r="C118" s="14">
        <f>HLOOKUP(homeStats2!C$1,homeStats2!$A$1:$K$500,homeStats2!$L118,FALSE)</f>
        <v>45171</v>
      </c>
      <c r="D118" t="str">
        <f>Scores___Fixtures_2023_2024_Premier_League_Table3[[#This Row],[Home]]</f>
        <v>Chelsea</v>
      </c>
      <c r="E118">
        <f>HLOOKUP(homeStats2!E$1,homeStats2!$A$1:$K$500,homeStats2!$L118,FALSE)</f>
        <v>2.2999999999999998</v>
      </c>
      <c r="F118" t="str">
        <f>HLOOKUP(homeStats2!F$1,homeStats2!$A$1:$K$500,homeStats2!$L118,FALSE)</f>
        <v>0–1</v>
      </c>
      <c r="G118">
        <f>HLOOKUP(homeStats2!G$1,homeStats2!$A$1:$K$500,homeStats2!$L118,FALSE)</f>
        <v>0.8</v>
      </c>
      <c r="H118" t="str">
        <f>HLOOKUP(homeStats2!H$1,homeStats2!$A$1:$K$500,homeStats2!$L118,FALSE)</f>
        <v>Nott'ham Forest</v>
      </c>
      <c r="I118" t="str">
        <f>HLOOKUP(homeStats2!I$1,homeStats2!$A$1:$K$500,homeStats2!$L118,FALSE)</f>
        <v>Stamford Bridge</v>
      </c>
      <c r="J118">
        <f>HLOOKUP(homeStats2!J$1,homeStats2!$A$1:$K$500,homeStats2!$L118,FALSE)</f>
        <v>0</v>
      </c>
      <c r="K118">
        <f>HLOOKUP(homeStats2!K$1,homeStats2!$A$1:$K$500,homeStats2!$L118,FALSE)</f>
        <v>1</v>
      </c>
    </row>
    <row r="119" spans="1:11" x14ac:dyDescent="0.25">
      <c r="A119">
        <f>HLOOKUP(homeStats2!A$1,homeStats2!$A$1:$K$500,homeStats2!$L119,FALSE)</f>
        <v>6</v>
      </c>
      <c r="B119" t="str">
        <f>HLOOKUP(homeStats2!B$1,homeStats2!$A$1:$K$500,homeStats2!$L119,FALSE)</f>
        <v>Sun</v>
      </c>
      <c r="C119" s="14">
        <f>HLOOKUP(homeStats2!C$1,homeStats2!$A$1:$K$500,homeStats2!$L119,FALSE)</f>
        <v>45193</v>
      </c>
      <c r="D119" t="str">
        <f>Scores___Fixtures_2023_2024_Premier_League_Table3[[#This Row],[Home]]</f>
        <v>Chelsea</v>
      </c>
      <c r="E119">
        <f>HLOOKUP(homeStats2!E$1,homeStats2!$A$1:$K$500,homeStats2!$L119,FALSE)</f>
        <v>1.3</v>
      </c>
      <c r="F119" t="str">
        <f>HLOOKUP(homeStats2!F$1,homeStats2!$A$1:$K$500,homeStats2!$L119,FALSE)</f>
        <v>0–1</v>
      </c>
      <c r="G119">
        <f>HLOOKUP(homeStats2!G$1,homeStats2!$A$1:$K$500,homeStats2!$L119,FALSE)</f>
        <v>1</v>
      </c>
      <c r="H119" t="str">
        <f>HLOOKUP(homeStats2!H$1,homeStats2!$A$1:$K$500,homeStats2!$L119,FALSE)</f>
        <v>Aston Villa</v>
      </c>
      <c r="I119" t="str">
        <f>HLOOKUP(homeStats2!I$1,homeStats2!$A$1:$K$500,homeStats2!$L119,FALSE)</f>
        <v>Stamford Bridge</v>
      </c>
      <c r="J119">
        <f>HLOOKUP(homeStats2!J$1,homeStats2!$A$1:$K$500,homeStats2!$L119,FALSE)</f>
        <v>0</v>
      </c>
      <c r="K119">
        <f>HLOOKUP(homeStats2!K$1,homeStats2!$A$1:$K$500,homeStats2!$L119,FALSE)</f>
        <v>1</v>
      </c>
    </row>
    <row r="120" spans="1:11" x14ac:dyDescent="0.25">
      <c r="A120">
        <f>HLOOKUP(homeStats2!A$1,homeStats2!$A$1:$K$500,homeStats2!$L120,FALSE)</f>
        <v>9</v>
      </c>
      <c r="B120" t="str">
        <f>HLOOKUP(homeStats2!B$1,homeStats2!$A$1:$K$500,homeStats2!$L120,FALSE)</f>
        <v>Sat</v>
      </c>
      <c r="C120" s="14">
        <f>HLOOKUP(homeStats2!C$1,homeStats2!$A$1:$K$500,homeStats2!$L120,FALSE)</f>
        <v>45220</v>
      </c>
      <c r="D120" t="str">
        <f>Scores___Fixtures_2023_2024_Premier_League_Table3[[#This Row],[Home]]</f>
        <v>Chelsea</v>
      </c>
      <c r="E120">
        <f>HLOOKUP(homeStats2!E$1,homeStats2!$A$1:$K$500,homeStats2!$L120,FALSE)</f>
        <v>1.3</v>
      </c>
      <c r="F120" t="str">
        <f>HLOOKUP(homeStats2!F$1,homeStats2!$A$1:$K$500,homeStats2!$L120,FALSE)</f>
        <v>2–2</v>
      </c>
      <c r="G120">
        <f>HLOOKUP(homeStats2!G$1,homeStats2!$A$1:$K$500,homeStats2!$L120,FALSE)</f>
        <v>1</v>
      </c>
      <c r="H120" t="str">
        <f>HLOOKUP(homeStats2!H$1,homeStats2!$A$1:$K$500,homeStats2!$L120,FALSE)</f>
        <v>Arsenal</v>
      </c>
      <c r="I120" t="str">
        <f>HLOOKUP(homeStats2!I$1,homeStats2!$A$1:$K$500,homeStats2!$L120,FALSE)</f>
        <v>Stamford Bridge</v>
      </c>
      <c r="J120">
        <f>HLOOKUP(homeStats2!J$1,homeStats2!$A$1:$K$500,homeStats2!$L120,FALSE)</f>
        <v>2</v>
      </c>
      <c r="K120">
        <f>HLOOKUP(homeStats2!K$1,homeStats2!$A$1:$K$500,homeStats2!$L120,FALSE)</f>
        <v>2</v>
      </c>
    </row>
    <row r="121" spans="1:11" x14ac:dyDescent="0.25">
      <c r="A121">
        <f>HLOOKUP(homeStats2!A$1,homeStats2!$A$1:$K$500,homeStats2!$L121,FALSE)</f>
        <v>10</v>
      </c>
      <c r="B121" t="str">
        <f>HLOOKUP(homeStats2!B$1,homeStats2!$A$1:$K$500,homeStats2!$L121,FALSE)</f>
        <v>Sat</v>
      </c>
      <c r="C121" s="14">
        <f>HLOOKUP(homeStats2!C$1,homeStats2!$A$1:$K$500,homeStats2!$L121,FALSE)</f>
        <v>45227</v>
      </c>
      <c r="D121" t="str">
        <f>Scores___Fixtures_2023_2024_Premier_League_Table3[[#This Row],[Home]]</f>
        <v>Chelsea</v>
      </c>
      <c r="E121">
        <f>HLOOKUP(homeStats2!E$1,homeStats2!$A$1:$K$500,homeStats2!$L121,FALSE)</f>
        <v>1.9</v>
      </c>
      <c r="F121" t="str">
        <f>HLOOKUP(homeStats2!F$1,homeStats2!$A$1:$K$500,homeStats2!$L121,FALSE)</f>
        <v>0–2</v>
      </c>
      <c r="G121">
        <f>HLOOKUP(homeStats2!G$1,homeStats2!$A$1:$K$500,homeStats2!$L121,FALSE)</f>
        <v>2.2000000000000002</v>
      </c>
      <c r="H121" t="str">
        <f>HLOOKUP(homeStats2!H$1,homeStats2!$A$1:$K$500,homeStats2!$L121,FALSE)</f>
        <v>Brentford</v>
      </c>
      <c r="I121" t="str">
        <f>HLOOKUP(homeStats2!I$1,homeStats2!$A$1:$K$500,homeStats2!$L121,FALSE)</f>
        <v>Stamford Bridge</v>
      </c>
      <c r="J121">
        <f>HLOOKUP(homeStats2!J$1,homeStats2!$A$1:$K$500,homeStats2!$L121,FALSE)</f>
        <v>0</v>
      </c>
      <c r="K121">
        <f>HLOOKUP(homeStats2!K$1,homeStats2!$A$1:$K$500,homeStats2!$L121,FALSE)</f>
        <v>2</v>
      </c>
    </row>
    <row r="122" spans="1:11" x14ac:dyDescent="0.25">
      <c r="A122">
        <f>HLOOKUP(homeStats2!A$1,homeStats2!$A$1:$K$500,homeStats2!$L122,FALSE)</f>
        <v>12</v>
      </c>
      <c r="B122" t="str">
        <f>HLOOKUP(homeStats2!B$1,homeStats2!$A$1:$K$500,homeStats2!$L122,FALSE)</f>
        <v>Sun</v>
      </c>
      <c r="C122" s="14">
        <f>HLOOKUP(homeStats2!C$1,homeStats2!$A$1:$K$500,homeStats2!$L122,FALSE)</f>
        <v>45242</v>
      </c>
      <c r="D122" t="str">
        <f>Scores___Fixtures_2023_2024_Premier_League_Table3[[#This Row],[Home]]</f>
        <v>Chelsea</v>
      </c>
      <c r="E122">
        <f>HLOOKUP(homeStats2!E$1,homeStats2!$A$1:$K$500,homeStats2!$L122,FALSE)</f>
        <v>2.9</v>
      </c>
      <c r="F122" t="str">
        <f>HLOOKUP(homeStats2!F$1,homeStats2!$A$1:$K$500,homeStats2!$L122,FALSE)</f>
        <v>4–4</v>
      </c>
      <c r="G122">
        <f>HLOOKUP(homeStats2!G$1,homeStats2!$A$1:$K$500,homeStats2!$L122,FALSE)</f>
        <v>2.9</v>
      </c>
      <c r="H122" t="str">
        <f>HLOOKUP(homeStats2!H$1,homeStats2!$A$1:$K$500,homeStats2!$L122,FALSE)</f>
        <v>Manchester City</v>
      </c>
      <c r="I122" t="str">
        <f>HLOOKUP(homeStats2!I$1,homeStats2!$A$1:$K$500,homeStats2!$L122,FALSE)</f>
        <v>Stamford Bridge</v>
      </c>
      <c r="J122">
        <f>HLOOKUP(homeStats2!J$1,homeStats2!$A$1:$K$500,homeStats2!$L122,FALSE)</f>
        <v>4</v>
      </c>
      <c r="K122">
        <f>HLOOKUP(homeStats2!K$1,homeStats2!$A$1:$K$500,homeStats2!$L122,FALSE)</f>
        <v>4</v>
      </c>
    </row>
    <row r="123" spans="1:11" x14ac:dyDescent="0.25">
      <c r="A123">
        <f>HLOOKUP(homeStats2!A$1,homeStats2!$A$1:$K$500,homeStats2!$L123,FALSE)</f>
        <v>14</v>
      </c>
      <c r="B123" t="str">
        <f>HLOOKUP(homeStats2!B$1,homeStats2!$A$1:$K$500,homeStats2!$L123,FALSE)</f>
        <v>Sun</v>
      </c>
      <c r="C123" s="14">
        <f>HLOOKUP(homeStats2!C$1,homeStats2!$A$1:$K$500,homeStats2!$L123,FALSE)</f>
        <v>45263</v>
      </c>
      <c r="D123" t="str">
        <f>Scores___Fixtures_2023_2024_Premier_League_Table3[[#This Row],[Home]]</f>
        <v>Chelsea</v>
      </c>
      <c r="E123">
        <f>HLOOKUP(homeStats2!E$1,homeStats2!$A$1:$K$500,homeStats2!$L123,FALSE)</f>
        <v>2.1</v>
      </c>
      <c r="F123" t="str">
        <f>HLOOKUP(homeStats2!F$1,homeStats2!$A$1:$K$500,homeStats2!$L123,FALSE)</f>
        <v>3–2</v>
      </c>
      <c r="G123">
        <f>HLOOKUP(homeStats2!G$1,homeStats2!$A$1:$K$500,homeStats2!$L123,FALSE)</f>
        <v>1.1000000000000001</v>
      </c>
      <c r="H123" t="str">
        <f>HLOOKUP(homeStats2!H$1,homeStats2!$A$1:$K$500,homeStats2!$L123,FALSE)</f>
        <v>Brighton</v>
      </c>
      <c r="I123" t="str">
        <f>HLOOKUP(homeStats2!I$1,homeStats2!$A$1:$K$500,homeStats2!$L123,FALSE)</f>
        <v>Stamford Bridge</v>
      </c>
      <c r="J123">
        <f>HLOOKUP(homeStats2!J$1,homeStats2!$A$1:$K$500,homeStats2!$L123,FALSE)</f>
        <v>3</v>
      </c>
      <c r="K123">
        <f>HLOOKUP(homeStats2!K$1,homeStats2!$A$1:$K$500,homeStats2!$L123,FALSE)</f>
        <v>2</v>
      </c>
    </row>
    <row r="124" spans="1:11" x14ac:dyDescent="0.25">
      <c r="A124">
        <f>HLOOKUP(homeStats2!A$1,homeStats2!$A$1:$K$500,homeStats2!$L124,FALSE)</f>
        <v>17</v>
      </c>
      <c r="B124" t="str">
        <f>HLOOKUP(homeStats2!B$1,homeStats2!$A$1:$K$500,homeStats2!$L124,FALSE)</f>
        <v>Sat</v>
      </c>
      <c r="C124" s="14">
        <f>HLOOKUP(homeStats2!C$1,homeStats2!$A$1:$K$500,homeStats2!$L124,FALSE)</f>
        <v>45276</v>
      </c>
      <c r="D124" t="str">
        <f>Scores___Fixtures_2023_2024_Premier_League_Table3[[#This Row],[Home]]</f>
        <v>Chelsea</v>
      </c>
      <c r="E124">
        <f>HLOOKUP(homeStats2!E$1,homeStats2!$A$1:$K$500,homeStats2!$L124,FALSE)</f>
        <v>3.1</v>
      </c>
      <c r="F124" t="str">
        <f>HLOOKUP(homeStats2!F$1,homeStats2!$A$1:$K$500,homeStats2!$L124,FALSE)</f>
        <v>2–0</v>
      </c>
      <c r="G124">
        <f>HLOOKUP(homeStats2!G$1,homeStats2!$A$1:$K$500,homeStats2!$L124,FALSE)</f>
        <v>0.4</v>
      </c>
      <c r="H124" t="str">
        <f>HLOOKUP(homeStats2!H$1,homeStats2!$A$1:$K$500,homeStats2!$L124,FALSE)</f>
        <v>Sheffield Utd</v>
      </c>
      <c r="I124" t="str">
        <f>HLOOKUP(homeStats2!I$1,homeStats2!$A$1:$K$500,homeStats2!$L124,FALSE)</f>
        <v>Stamford Bridge</v>
      </c>
      <c r="J124">
        <f>HLOOKUP(homeStats2!J$1,homeStats2!$A$1:$K$500,homeStats2!$L124,FALSE)</f>
        <v>2</v>
      </c>
      <c r="K124">
        <f>HLOOKUP(homeStats2!K$1,homeStats2!$A$1:$K$500,homeStats2!$L124,FALSE)</f>
        <v>0</v>
      </c>
    </row>
    <row r="125" spans="1:11" x14ac:dyDescent="0.25">
      <c r="A125">
        <f>HLOOKUP(homeStats2!A$1,homeStats2!$A$1:$K$500,homeStats2!$L125,FALSE)</f>
        <v>19</v>
      </c>
      <c r="B125" t="str">
        <f>HLOOKUP(homeStats2!B$1,homeStats2!$A$1:$K$500,homeStats2!$L125,FALSE)</f>
        <v>Wed</v>
      </c>
      <c r="C125" s="14">
        <f>HLOOKUP(homeStats2!C$1,homeStats2!$A$1:$K$500,homeStats2!$L125,FALSE)</f>
        <v>45287</v>
      </c>
      <c r="D125" t="str">
        <f>Scores___Fixtures_2023_2024_Premier_League_Table3[[#This Row],[Home]]</f>
        <v>Chelsea</v>
      </c>
      <c r="E125">
        <f>HLOOKUP(homeStats2!E$1,homeStats2!$A$1:$K$500,homeStats2!$L125,FALSE)</f>
        <v>2.6</v>
      </c>
      <c r="F125" t="str">
        <f>HLOOKUP(homeStats2!F$1,homeStats2!$A$1:$K$500,homeStats2!$L125,FALSE)</f>
        <v>2–1</v>
      </c>
      <c r="G125">
        <f>HLOOKUP(homeStats2!G$1,homeStats2!$A$1:$K$500,homeStats2!$L125,FALSE)</f>
        <v>1.1000000000000001</v>
      </c>
      <c r="H125" t="str">
        <f>HLOOKUP(homeStats2!H$1,homeStats2!$A$1:$K$500,homeStats2!$L125,FALSE)</f>
        <v>Crystal Palace</v>
      </c>
      <c r="I125" t="str">
        <f>HLOOKUP(homeStats2!I$1,homeStats2!$A$1:$K$500,homeStats2!$L125,FALSE)</f>
        <v>Stamford Bridge</v>
      </c>
      <c r="J125">
        <f>HLOOKUP(homeStats2!J$1,homeStats2!$A$1:$K$500,homeStats2!$L125,FALSE)</f>
        <v>2</v>
      </c>
      <c r="K125">
        <f>HLOOKUP(homeStats2!K$1,homeStats2!$A$1:$K$500,homeStats2!$L125,FALSE)</f>
        <v>1</v>
      </c>
    </row>
    <row r="126" spans="1:11" x14ac:dyDescent="0.25">
      <c r="A126">
        <f>HLOOKUP(homeStats2!A$1,homeStats2!$A$1:$K$500,homeStats2!$L126,FALSE)</f>
        <v>21</v>
      </c>
      <c r="B126" t="str">
        <f>HLOOKUP(homeStats2!B$1,homeStats2!$A$1:$K$500,homeStats2!$L126,FALSE)</f>
        <v>Sat</v>
      </c>
      <c r="C126" s="14">
        <f>HLOOKUP(homeStats2!C$1,homeStats2!$A$1:$K$500,homeStats2!$L126,FALSE)</f>
        <v>45304</v>
      </c>
      <c r="D126" t="str">
        <f>Scores___Fixtures_2023_2024_Premier_League_Table3[[#This Row],[Home]]</f>
        <v>Chelsea</v>
      </c>
      <c r="E126">
        <f>HLOOKUP(homeStats2!E$1,homeStats2!$A$1:$K$500,homeStats2!$L126,FALSE)</f>
        <v>2.2000000000000002</v>
      </c>
      <c r="F126" t="str">
        <f>HLOOKUP(homeStats2!F$1,homeStats2!$A$1:$K$500,homeStats2!$L126,FALSE)</f>
        <v>1–0</v>
      </c>
      <c r="G126">
        <f>HLOOKUP(homeStats2!G$1,homeStats2!$A$1:$K$500,homeStats2!$L126,FALSE)</f>
        <v>0.8</v>
      </c>
      <c r="H126" t="str">
        <f>HLOOKUP(homeStats2!H$1,homeStats2!$A$1:$K$500,homeStats2!$L126,FALSE)</f>
        <v>Fulham</v>
      </c>
      <c r="I126" t="str">
        <f>HLOOKUP(homeStats2!I$1,homeStats2!$A$1:$K$500,homeStats2!$L126,FALSE)</f>
        <v>Stamford Bridge</v>
      </c>
      <c r="J126">
        <f>HLOOKUP(homeStats2!J$1,homeStats2!$A$1:$K$500,homeStats2!$L126,FALSE)</f>
        <v>1</v>
      </c>
      <c r="K126">
        <f>HLOOKUP(homeStats2!K$1,homeStats2!$A$1:$K$500,homeStats2!$L126,FALSE)</f>
        <v>0</v>
      </c>
    </row>
    <row r="127" spans="1:11" x14ac:dyDescent="0.25">
      <c r="A127">
        <f>HLOOKUP(homeStats2!A$1,homeStats2!$A$1:$K$500,homeStats2!$L127,FALSE)</f>
        <v>23</v>
      </c>
      <c r="B127" t="str">
        <f>HLOOKUP(homeStats2!B$1,homeStats2!$A$1:$K$500,homeStats2!$L127,FALSE)</f>
        <v>Sun</v>
      </c>
      <c r="C127" s="14">
        <f>HLOOKUP(homeStats2!C$1,homeStats2!$A$1:$K$500,homeStats2!$L127,FALSE)</f>
        <v>45326</v>
      </c>
      <c r="D127" t="str">
        <f>Scores___Fixtures_2023_2024_Premier_League_Table3[[#This Row],[Home]]</f>
        <v>Chelsea</v>
      </c>
      <c r="E127">
        <f>HLOOKUP(homeStats2!E$1,homeStats2!$A$1:$K$500,homeStats2!$L127,FALSE)</f>
        <v>1.7</v>
      </c>
      <c r="F127" t="str">
        <f>HLOOKUP(homeStats2!F$1,homeStats2!$A$1:$K$500,homeStats2!$L127,FALSE)</f>
        <v>2–4</v>
      </c>
      <c r="G127">
        <f>HLOOKUP(homeStats2!G$1,homeStats2!$A$1:$K$500,homeStats2!$L127,FALSE)</f>
        <v>2</v>
      </c>
      <c r="H127" t="str">
        <f>HLOOKUP(homeStats2!H$1,homeStats2!$A$1:$K$500,homeStats2!$L127,FALSE)</f>
        <v>Wolves</v>
      </c>
      <c r="I127" t="str">
        <f>HLOOKUP(homeStats2!I$1,homeStats2!$A$1:$K$500,homeStats2!$L127,FALSE)</f>
        <v>Stamford Bridge</v>
      </c>
      <c r="J127">
        <f>HLOOKUP(homeStats2!J$1,homeStats2!$A$1:$K$500,homeStats2!$L127,FALSE)</f>
        <v>2</v>
      </c>
      <c r="K127">
        <f>HLOOKUP(homeStats2!K$1,homeStats2!$A$1:$K$500,homeStats2!$L127,FALSE)</f>
        <v>4</v>
      </c>
    </row>
    <row r="128" spans="1:11" x14ac:dyDescent="0.25">
      <c r="A128">
        <f>HLOOKUP(homeStats2!A$1,homeStats2!$A$1:$K$500,homeStats2!$L128,FALSE)</f>
        <v>28</v>
      </c>
      <c r="B128" t="str">
        <f>HLOOKUP(homeStats2!B$1,homeStats2!$A$1:$K$500,homeStats2!$L128,FALSE)</f>
        <v>Mon</v>
      </c>
      <c r="C128" s="14">
        <f>HLOOKUP(homeStats2!C$1,homeStats2!$A$1:$K$500,homeStats2!$L128,FALSE)</f>
        <v>45362</v>
      </c>
      <c r="D128" t="str">
        <f>Scores___Fixtures_2023_2024_Premier_League_Table3[[#This Row],[Home]]</f>
        <v>Chelsea</v>
      </c>
      <c r="E128">
        <f>HLOOKUP(homeStats2!E$1,homeStats2!$A$1:$K$500,homeStats2!$L128,FALSE)</f>
        <v>1.6</v>
      </c>
      <c r="F128" t="str">
        <f>HLOOKUP(homeStats2!F$1,homeStats2!$A$1:$K$500,homeStats2!$L128,FALSE)</f>
        <v>3–2</v>
      </c>
      <c r="G128">
        <f>HLOOKUP(homeStats2!G$1,homeStats2!$A$1:$K$500,homeStats2!$L128,FALSE)</f>
        <v>0.7</v>
      </c>
      <c r="H128" t="str">
        <f>HLOOKUP(homeStats2!H$1,homeStats2!$A$1:$K$500,homeStats2!$L128,FALSE)</f>
        <v>Newcastle Utd</v>
      </c>
      <c r="I128" t="str">
        <f>HLOOKUP(homeStats2!I$1,homeStats2!$A$1:$K$500,homeStats2!$L128,FALSE)</f>
        <v>Stamford Bridge</v>
      </c>
      <c r="J128">
        <f>HLOOKUP(homeStats2!J$1,homeStats2!$A$1:$K$500,homeStats2!$L128,FALSE)</f>
        <v>3</v>
      </c>
      <c r="K128">
        <f>HLOOKUP(homeStats2!K$1,homeStats2!$A$1:$K$500,homeStats2!$L128,FALSE)</f>
        <v>2</v>
      </c>
    </row>
    <row r="129" spans="1:11" x14ac:dyDescent="0.25">
      <c r="A129">
        <f>HLOOKUP(homeStats2!A$1,homeStats2!$A$1:$K$500,homeStats2!$L129,FALSE)</f>
        <v>30</v>
      </c>
      <c r="B129" t="str">
        <f>HLOOKUP(homeStats2!B$1,homeStats2!$A$1:$K$500,homeStats2!$L129,FALSE)</f>
        <v>Sat</v>
      </c>
      <c r="C129" s="14">
        <f>HLOOKUP(homeStats2!C$1,homeStats2!$A$1:$K$500,homeStats2!$L129,FALSE)</f>
        <v>45381</v>
      </c>
      <c r="D129" t="str">
        <f>Scores___Fixtures_2023_2024_Premier_League_Table3[[#This Row],[Home]]</f>
        <v>Chelsea</v>
      </c>
      <c r="E129">
        <f>HLOOKUP(homeStats2!E$1,homeStats2!$A$1:$K$500,homeStats2!$L129,FALSE)</f>
        <v>4.2</v>
      </c>
      <c r="F129" t="str">
        <f>HLOOKUP(homeStats2!F$1,homeStats2!$A$1:$K$500,homeStats2!$L129,FALSE)</f>
        <v>2–2</v>
      </c>
      <c r="G129">
        <f>HLOOKUP(homeStats2!G$1,homeStats2!$A$1:$K$500,homeStats2!$L129,FALSE)</f>
        <v>1.6</v>
      </c>
      <c r="H129" t="str">
        <f>HLOOKUP(homeStats2!H$1,homeStats2!$A$1:$K$500,homeStats2!$L129,FALSE)</f>
        <v>Burnley</v>
      </c>
      <c r="I129" t="str">
        <f>HLOOKUP(homeStats2!I$1,homeStats2!$A$1:$K$500,homeStats2!$L129,FALSE)</f>
        <v>Stamford Bridge</v>
      </c>
      <c r="J129">
        <f>HLOOKUP(homeStats2!J$1,homeStats2!$A$1:$K$500,homeStats2!$L129,FALSE)</f>
        <v>2</v>
      </c>
      <c r="K129">
        <f>HLOOKUP(homeStats2!K$1,homeStats2!$A$1:$K$500,homeStats2!$L129,FALSE)</f>
        <v>2</v>
      </c>
    </row>
    <row r="130" spans="1:11" x14ac:dyDescent="0.25">
      <c r="A130">
        <f>HLOOKUP(homeStats2!A$1,homeStats2!$A$1:$K$500,homeStats2!$L130,FALSE)</f>
        <v>31</v>
      </c>
      <c r="B130" t="str">
        <f>HLOOKUP(homeStats2!B$1,homeStats2!$A$1:$K$500,homeStats2!$L130,FALSE)</f>
        <v>Thu</v>
      </c>
      <c r="C130" s="14">
        <f>HLOOKUP(homeStats2!C$1,homeStats2!$A$1:$K$500,homeStats2!$L130,FALSE)</f>
        <v>45386</v>
      </c>
      <c r="D130" t="str">
        <f>Scores___Fixtures_2023_2024_Premier_League_Table3[[#This Row],[Home]]</f>
        <v>Chelsea</v>
      </c>
      <c r="E130">
        <f>HLOOKUP(homeStats2!E$1,homeStats2!$A$1:$K$500,homeStats2!$L130,FALSE)</f>
        <v>3</v>
      </c>
      <c r="F130" t="str">
        <f>HLOOKUP(homeStats2!F$1,homeStats2!$A$1:$K$500,homeStats2!$L130,FALSE)</f>
        <v>4–3</v>
      </c>
      <c r="G130">
        <f>HLOOKUP(homeStats2!G$1,homeStats2!$A$1:$K$500,homeStats2!$L130,FALSE)</f>
        <v>1.5</v>
      </c>
      <c r="H130" t="str">
        <f>HLOOKUP(homeStats2!H$1,homeStats2!$A$1:$K$500,homeStats2!$L130,FALSE)</f>
        <v>Manchester Utd</v>
      </c>
      <c r="I130" t="str">
        <f>HLOOKUP(homeStats2!I$1,homeStats2!$A$1:$K$500,homeStats2!$L130,FALSE)</f>
        <v>Stamford Bridge</v>
      </c>
      <c r="J130">
        <f>HLOOKUP(homeStats2!J$1,homeStats2!$A$1:$K$500,homeStats2!$L130,FALSE)</f>
        <v>4</v>
      </c>
      <c r="K130">
        <f>HLOOKUP(homeStats2!K$1,homeStats2!$A$1:$K$500,homeStats2!$L130,FALSE)</f>
        <v>3</v>
      </c>
    </row>
    <row r="131" spans="1:11" x14ac:dyDescent="0.25">
      <c r="A131">
        <f>HLOOKUP(homeStats2!A$1,homeStats2!$A$1:$K$500,homeStats2!$L131,FALSE)</f>
        <v>33</v>
      </c>
      <c r="B131" t="str">
        <f>HLOOKUP(homeStats2!B$1,homeStats2!$A$1:$K$500,homeStats2!$L131,FALSE)</f>
        <v>Mon</v>
      </c>
      <c r="C131" s="14">
        <f>HLOOKUP(homeStats2!C$1,homeStats2!$A$1:$K$500,homeStats2!$L131,FALSE)</f>
        <v>45397</v>
      </c>
      <c r="D131" t="str">
        <f>Scores___Fixtures_2023_2024_Premier_League_Table3[[#This Row],[Home]]</f>
        <v>Chelsea</v>
      </c>
      <c r="E131">
        <f>HLOOKUP(homeStats2!E$1,homeStats2!$A$1:$K$500,homeStats2!$L131,FALSE)</f>
        <v>3.1</v>
      </c>
      <c r="F131" t="str">
        <f>HLOOKUP(homeStats2!F$1,homeStats2!$A$1:$K$500,homeStats2!$L131,FALSE)</f>
        <v>6–0</v>
      </c>
      <c r="G131">
        <f>HLOOKUP(homeStats2!G$1,homeStats2!$A$1:$K$500,homeStats2!$L131,FALSE)</f>
        <v>1.5</v>
      </c>
      <c r="H131" t="str">
        <f>HLOOKUP(homeStats2!H$1,homeStats2!$A$1:$K$500,homeStats2!$L131,FALSE)</f>
        <v>Everton</v>
      </c>
      <c r="I131" t="str">
        <f>HLOOKUP(homeStats2!I$1,homeStats2!$A$1:$K$500,homeStats2!$L131,FALSE)</f>
        <v>Stamford Bridge</v>
      </c>
      <c r="J131">
        <f>HLOOKUP(homeStats2!J$1,homeStats2!$A$1:$K$500,homeStats2!$L131,FALSE)</f>
        <v>6</v>
      </c>
      <c r="K131">
        <f>HLOOKUP(homeStats2!K$1,homeStats2!$A$1:$K$500,homeStats2!$L131,FALSE)</f>
        <v>0</v>
      </c>
    </row>
    <row r="132" spans="1:11" x14ac:dyDescent="0.25">
      <c r="A132">
        <f>HLOOKUP(homeStats2!A$1,homeStats2!$A$1:$K$500,homeStats2!$L132,FALSE)</f>
        <v>26</v>
      </c>
      <c r="B132" t="str">
        <f>HLOOKUP(homeStats2!B$1,homeStats2!$A$1:$K$500,homeStats2!$L132,FALSE)</f>
        <v>Thu</v>
      </c>
      <c r="C132" s="14">
        <f>HLOOKUP(homeStats2!C$1,homeStats2!$A$1:$K$500,homeStats2!$L132,FALSE)</f>
        <v>45414</v>
      </c>
      <c r="D132" t="str">
        <f>Scores___Fixtures_2023_2024_Premier_League_Table3[[#This Row],[Home]]</f>
        <v>Chelsea</v>
      </c>
      <c r="E132">
        <f>HLOOKUP(homeStats2!E$1,homeStats2!$A$1:$K$500,homeStats2!$L132,FALSE)</f>
        <v>2.2000000000000002</v>
      </c>
      <c r="F132" t="str">
        <f>HLOOKUP(homeStats2!F$1,homeStats2!$A$1:$K$500,homeStats2!$L132,FALSE)</f>
        <v>2–0</v>
      </c>
      <c r="G132">
        <f>HLOOKUP(homeStats2!G$1,homeStats2!$A$1:$K$500,homeStats2!$L132,FALSE)</f>
        <v>1.6</v>
      </c>
      <c r="H132" t="str">
        <f>HLOOKUP(homeStats2!H$1,homeStats2!$A$1:$K$500,homeStats2!$L132,FALSE)</f>
        <v>Tottenham</v>
      </c>
      <c r="I132" t="str">
        <f>HLOOKUP(homeStats2!I$1,homeStats2!$A$1:$K$500,homeStats2!$L132,FALSE)</f>
        <v>Stamford Bridge</v>
      </c>
      <c r="J132">
        <f>HLOOKUP(homeStats2!J$1,homeStats2!$A$1:$K$500,homeStats2!$L132,FALSE)</f>
        <v>2</v>
      </c>
      <c r="K132">
        <f>HLOOKUP(homeStats2!K$1,homeStats2!$A$1:$K$500,homeStats2!$L132,FALSE)</f>
        <v>0</v>
      </c>
    </row>
    <row r="133" spans="1:11" x14ac:dyDescent="0.25">
      <c r="A133">
        <f>HLOOKUP(homeStats2!A$1,homeStats2!$A$1:$K$500,homeStats2!$L133,FALSE)</f>
        <v>36</v>
      </c>
      <c r="B133" t="str">
        <f>HLOOKUP(homeStats2!B$1,homeStats2!$A$1:$K$500,homeStats2!$L133,FALSE)</f>
        <v>Sun</v>
      </c>
      <c r="C133" s="14">
        <f>HLOOKUP(homeStats2!C$1,homeStats2!$A$1:$K$500,homeStats2!$L133,FALSE)</f>
        <v>45417</v>
      </c>
      <c r="D133" t="str">
        <f>Scores___Fixtures_2023_2024_Premier_League_Table3[[#This Row],[Home]]</f>
        <v>Chelsea</v>
      </c>
      <c r="E133">
        <f>HLOOKUP(homeStats2!E$1,homeStats2!$A$1:$K$500,homeStats2!$L133,FALSE)</f>
        <v>4.0999999999999996</v>
      </c>
      <c r="F133" t="str">
        <f>HLOOKUP(homeStats2!F$1,homeStats2!$A$1:$K$500,homeStats2!$L133,FALSE)</f>
        <v>5–0</v>
      </c>
      <c r="G133">
        <f>HLOOKUP(homeStats2!G$1,homeStats2!$A$1:$K$500,homeStats2!$L133,FALSE)</f>
        <v>0.9</v>
      </c>
      <c r="H133" t="str">
        <f>HLOOKUP(homeStats2!H$1,homeStats2!$A$1:$K$500,homeStats2!$L133,FALSE)</f>
        <v>West Ham</v>
      </c>
      <c r="I133" t="str">
        <f>HLOOKUP(homeStats2!I$1,homeStats2!$A$1:$K$500,homeStats2!$L133,FALSE)</f>
        <v>Stamford Bridge</v>
      </c>
      <c r="J133">
        <f>HLOOKUP(homeStats2!J$1,homeStats2!$A$1:$K$500,homeStats2!$L133,FALSE)</f>
        <v>5</v>
      </c>
      <c r="K133">
        <f>HLOOKUP(homeStats2!K$1,homeStats2!$A$1:$K$500,homeStats2!$L133,FALSE)</f>
        <v>0</v>
      </c>
    </row>
    <row r="134" spans="1:11" x14ac:dyDescent="0.25">
      <c r="A134">
        <f>HLOOKUP(homeStats2!A$1,homeStats2!$A$1:$K$500,homeStats2!$L134,FALSE)</f>
        <v>38</v>
      </c>
      <c r="B134" t="str">
        <f>HLOOKUP(homeStats2!B$1,homeStats2!$A$1:$K$500,homeStats2!$L134,FALSE)</f>
        <v>Sun</v>
      </c>
      <c r="C134" s="14">
        <f>HLOOKUP(homeStats2!C$1,homeStats2!$A$1:$K$500,homeStats2!$L134,FALSE)</f>
        <v>45431</v>
      </c>
      <c r="D134" t="str">
        <f>Scores___Fixtures_2023_2024_Premier_League_Table3[[#This Row],[Home]]</f>
        <v>Chelsea</v>
      </c>
      <c r="E134">
        <f>HLOOKUP(homeStats2!E$1,homeStats2!$A$1:$K$500,homeStats2!$L134,FALSE)</f>
        <v>1.1000000000000001</v>
      </c>
      <c r="F134" t="str">
        <f>HLOOKUP(homeStats2!F$1,homeStats2!$A$1:$K$500,homeStats2!$L134,FALSE)</f>
        <v>2–1</v>
      </c>
      <c r="G134">
        <f>HLOOKUP(homeStats2!G$1,homeStats2!$A$1:$K$500,homeStats2!$L134,FALSE)</f>
        <v>2.2000000000000002</v>
      </c>
      <c r="H134" t="str">
        <f>HLOOKUP(homeStats2!H$1,homeStats2!$A$1:$K$500,homeStats2!$L134,FALSE)</f>
        <v>Bournemouth</v>
      </c>
      <c r="I134" t="str">
        <f>HLOOKUP(homeStats2!I$1,homeStats2!$A$1:$K$500,homeStats2!$L134,FALSE)</f>
        <v>Stamford Bridge</v>
      </c>
      <c r="J134">
        <f>HLOOKUP(homeStats2!J$1,homeStats2!$A$1:$K$500,homeStats2!$L134,FALSE)</f>
        <v>2</v>
      </c>
      <c r="K134">
        <f>HLOOKUP(homeStats2!K$1,homeStats2!$A$1:$K$500,homeStats2!$L134,FALSE)</f>
        <v>1</v>
      </c>
    </row>
    <row r="135" spans="1:11" x14ac:dyDescent="0.25">
      <c r="A135">
        <f>HLOOKUP(homeStats2!A$1,homeStats2!$A$1:$K$500,homeStats2!$L135,FALSE)</f>
        <v>2</v>
      </c>
      <c r="B135" t="str">
        <f>HLOOKUP(homeStats2!B$1,homeStats2!$A$1:$K$500,homeStats2!$L135,FALSE)</f>
        <v>Mon</v>
      </c>
      <c r="C135" s="14">
        <f>HLOOKUP(homeStats2!C$1,homeStats2!$A$1:$K$500,homeStats2!$L135,FALSE)</f>
        <v>45159</v>
      </c>
      <c r="D135" t="str">
        <f>Scores___Fixtures_2023_2024_Premier_League_Table3[[#This Row],[Home]]</f>
        <v>Crystal Palace</v>
      </c>
      <c r="E135">
        <f>HLOOKUP(homeStats2!E$1,homeStats2!$A$1:$K$500,homeStats2!$L135,FALSE)</f>
        <v>1</v>
      </c>
      <c r="F135" t="str">
        <f>HLOOKUP(homeStats2!F$1,homeStats2!$A$1:$K$500,homeStats2!$L135,FALSE)</f>
        <v>0–1</v>
      </c>
      <c r="G135">
        <f>HLOOKUP(homeStats2!G$1,homeStats2!$A$1:$K$500,homeStats2!$L135,FALSE)</f>
        <v>2</v>
      </c>
      <c r="H135" t="str">
        <f>HLOOKUP(homeStats2!H$1,homeStats2!$A$1:$K$500,homeStats2!$L135,FALSE)</f>
        <v>Arsenal</v>
      </c>
      <c r="I135" t="str">
        <f>HLOOKUP(homeStats2!I$1,homeStats2!$A$1:$K$500,homeStats2!$L135,FALSE)</f>
        <v>Selhurst Park</v>
      </c>
      <c r="J135">
        <f>HLOOKUP(homeStats2!J$1,homeStats2!$A$1:$K$500,homeStats2!$L135,FALSE)</f>
        <v>0</v>
      </c>
      <c r="K135">
        <f>HLOOKUP(homeStats2!K$1,homeStats2!$A$1:$K$500,homeStats2!$L135,FALSE)</f>
        <v>1</v>
      </c>
    </row>
    <row r="136" spans="1:11" x14ac:dyDescent="0.25">
      <c r="A136">
        <f>HLOOKUP(homeStats2!A$1,homeStats2!$A$1:$K$500,homeStats2!$L136,FALSE)</f>
        <v>4</v>
      </c>
      <c r="B136" t="str">
        <f>HLOOKUP(homeStats2!B$1,homeStats2!$A$1:$K$500,homeStats2!$L136,FALSE)</f>
        <v>Sun</v>
      </c>
      <c r="C136" s="14">
        <f>HLOOKUP(homeStats2!C$1,homeStats2!$A$1:$K$500,homeStats2!$L136,FALSE)</f>
        <v>45172</v>
      </c>
      <c r="D136" t="str">
        <f>Scores___Fixtures_2023_2024_Premier_League_Table3[[#This Row],[Home]]</f>
        <v>Crystal Palace</v>
      </c>
      <c r="E136">
        <f>HLOOKUP(homeStats2!E$1,homeStats2!$A$1:$K$500,homeStats2!$L136,FALSE)</f>
        <v>2.1</v>
      </c>
      <c r="F136" t="str">
        <f>HLOOKUP(homeStats2!F$1,homeStats2!$A$1:$K$500,homeStats2!$L136,FALSE)</f>
        <v>3–2</v>
      </c>
      <c r="G136">
        <f>HLOOKUP(homeStats2!G$1,homeStats2!$A$1:$K$500,homeStats2!$L136,FALSE)</f>
        <v>1.2</v>
      </c>
      <c r="H136" t="str">
        <f>HLOOKUP(homeStats2!H$1,homeStats2!$A$1:$K$500,homeStats2!$L136,FALSE)</f>
        <v>Wolves</v>
      </c>
      <c r="I136" t="str">
        <f>HLOOKUP(homeStats2!I$1,homeStats2!$A$1:$K$500,homeStats2!$L136,FALSE)</f>
        <v>Selhurst Park</v>
      </c>
      <c r="J136">
        <f>HLOOKUP(homeStats2!J$1,homeStats2!$A$1:$K$500,homeStats2!$L136,FALSE)</f>
        <v>3</v>
      </c>
      <c r="K136">
        <f>HLOOKUP(homeStats2!K$1,homeStats2!$A$1:$K$500,homeStats2!$L136,FALSE)</f>
        <v>2</v>
      </c>
    </row>
    <row r="137" spans="1:11" x14ac:dyDescent="0.25">
      <c r="A137">
        <f>HLOOKUP(homeStats2!A$1,homeStats2!$A$1:$K$500,homeStats2!$L137,FALSE)</f>
        <v>6</v>
      </c>
      <c r="B137" t="str">
        <f>HLOOKUP(homeStats2!B$1,homeStats2!$A$1:$K$500,homeStats2!$L137,FALSE)</f>
        <v>Sat</v>
      </c>
      <c r="C137" s="14">
        <f>HLOOKUP(homeStats2!C$1,homeStats2!$A$1:$K$500,homeStats2!$L137,FALSE)</f>
        <v>45192</v>
      </c>
      <c r="D137" t="str">
        <f>Scores___Fixtures_2023_2024_Premier_League_Table3[[#This Row],[Home]]</f>
        <v>Crystal Palace</v>
      </c>
      <c r="E137">
        <f>HLOOKUP(homeStats2!E$1,homeStats2!$A$1:$K$500,homeStats2!$L137,FALSE)</f>
        <v>0.3</v>
      </c>
      <c r="F137" t="str">
        <f>HLOOKUP(homeStats2!F$1,homeStats2!$A$1:$K$500,homeStats2!$L137,FALSE)</f>
        <v>0–0</v>
      </c>
      <c r="G137">
        <f>HLOOKUP(homeStats2!G$1,homeStats2!$A$1:$K$500,homeStats2!$L137,FALSE)</f>
        <v>0.6</v>
      </c>
      <c r="H137" t="str">
        <f>HLOOKUP(homeStats2!H$1,homeStats2!$A$1:$K$500,homeStats2!$L137,FALSE)</f>
        <v>Fulham</v>
      </c>
      <c r="I137" t="str">
        <f>HLOOKUP(homeStats2!I$1,homeStats2!$A$1:$K$500,homeStats2!$L137,FALSE)</f>
        <v>Selhurst Park</v>
      </c>
      <c r="J137">
        <f>HLOOKUP(homeStats2!J$1,homeStats2!$A$1:$K$500,homeStats2!$L137,FALSE)</f>
        <v>0</v>
      </c>
      <c r="K137">
        <f>HLOOKUP(homeStats2!K$1,homeStats2!$A$1:$K$500,homeStats2!$L137,FALSE)</f>
        <v>0</v>
      </c>
    </row>
    <row r="138" spans="1:11" x14ac:dyDescent="0.25">
      <c r="A138">
        <f>HLOOKUP(homeStats2!A$1,homeStats2!$A$1:$K$500,homeStats2!$L138,FALSE)</f>
        <v>8</v>
      </c>
      <c r="B138" t="str">
        <f>HLOOKUP(homeStats2!B$1,homeStats2!$A$1:$K$500,homeStats2!$L138,FALSE)</f>
        <v>Sat</v>
      </c>
      <c r="C138" s="14">
        <f>HLOOKUP(homeStats2!C$1,homeStats2!$A$1:$K$500,homeStats2!$L138,FALSE)</f>
        <v>45206</v>
      </c>
      <c r="D138" t="str">
        <f>Scores___Fixtures_2023_2024_Premier_League_Table3[[#This Row],[Home]]</f>
        <v>Crystal Palace</v>
      </c>
      <c r="E138">
        <f>HLOOKUP(homeStats2!E$1,homeStats2!$A$1:$K$500,homeStats2!$L138,FALSE)</f>
        <v>0.8</v>
      </c>
      <c r="F138" t="str">
        <f>HLOOKUP(homeStats2!F$1,homeStats2!$A$1:$K$500,homeStats2!$L138,FALSE)</f>
        <v>0–0</v>
      </c>
      <c r="G138">
        <f>HLOOKUP(homeStats2!G$1,homeStats2!$A$1:$K$500,homeStats2!$L138,FALSE)</f>
        <v>1</v>
      </c>
      <c r="H138" t="str">
        <f>HLOOKUP(homeStats2!H$1,homeStats2!$A$1:$K$500,homeStats2!$L138,FALSE)</f>
        <v>Nott'ham Forest</v>
      </c>
      <c r="I138" t="str">
        <f>HLOOKUP(homeStats2!I$1,homeStats2!$A$1:$K$500,homeStats2!$L138,FALSE)</f>
        <v>Selhurst Park</v>
      </c>
      <c r="J138">
        <f>HLOOKUP(homeStats2!J$1,homeStats2!$A$1:$K$500,homeStats2!$L138,FALSE)</f>
        <v>0</v>
      </c>
      <c r="K138">
        <f>HLOOKUP(homeStats2!K$1,homeStats2!$A$1:$K$500,homeStats2!$L138,FALSE)</f>
        <v>0</v>
      </c>
    </row>
    <row r="139" spans="1:11" x14ac:dyDescent="0.25">
      <c r="A139">
        <f>HLOOKUP(homeStats2!A$1,homeStats2!$A$1:$K$500,homeStats2!$L139,FALSE)</f>
        <v>10</v>
      </c>
      <c r="B139" t="str">
        <f>HLOOKUP(homeStats2!B$1,homeStats2!$A$1:$K$500,homeStats2!$L139,FALSE)</f>
        <v>Fri</v>
      </c>
      <c r="C139" s="14">
        <f>HLOOKUP(homeStats2!C$1,homeStats2!$A$1:$K$500,homeStats2!$L139,FALSE)</f>
        <v>45226</v>
      </c>
      <c r="D139" t="str">
        <f>Scores___Fixtures_2023_2024_Premier_League_Table3[[#This Row],[Home]]</f>
        <v>Crystal Palace</v>
      </c>
      <c r="E139">
        <f>HLOOKUP(homeStats2!E$1,homeStats2!$A$1:$K$500,homeStats2!$L139,FALSE)</f>
        <v>0.6</v>
      </c>
      <c r="F139" t="str">
        <f>HLOOKUP(homeStats2!F$1,homeStats2!$A$1:$K$500,homeStats2!$L139,FALSE)</f>
        <v>1–2</v>
      </c>
      <c r="G139">
        <f>HLOOKUP(homeStats2!G$1,homeStats2!$A$1:$K$500,homeStats2!$L139,FALSE)</f>
        <v>1.1000000000000001</v>
      </c>
      <c r="H139" t="str">
        <f>HLOOKUP(homeStats2!H$1,homeStats2!$A$1:$K$500,homeStats2!$L139,FALSE)</f>
        <v>Tottenham</v>
      </c>
      <c r="I139" t="str">
        <f>HLOOKUP(homeStats2!I$1,homeStats2!$A$1:$K$500,homeStats2!$L139,FALSE)</f>
        <v>Selhurst Park</v>
      </c>
      <c r="J139">
        <f>HLOOKUP(homeStats2!J$1,homeStats2!$A$1:$K$500,homeStats2!$L139,FALSE)</f>
        <v>1</v>
      </c>
      <c r="K139">
        <f>HLOOKUP(homeStats2!K$1,homeStats2!$A$1:$K$500,homeStats2!$L139,FALSE)</f>
        <v>2</v>
      </c>
    </row>
    <row r="140" spans="1:11" x14ac:dyDescent="0.25">
      <c r="A140">
        <f>HLOOKUP(homeStats2!A$1,homeStats2!$A$1:$K$500,homeStats2!$L140,FALSE)</f>
        <v>12</v>
      </c>
      <c r="B140" t="str">
        <f>HLOOKUP(homeStats2!B$1,homeStats2!$A$1:$K$500,homeStats2!$L140,FALSE)</f>
        <v>Sat</v>
      </c>
      <c r="C140" s="14">
        <f>HLOOKUP(homeStats2!C$1,homeStats2!$A$1:$K$500,homeStats2!$L140,FALSE)</f>
        <v>45241</v>
      </c>
      <c r="D140" t="str">
        <f>Scores___Fixtures_2023_2024_Premier_League_Table3[[#This Row],[Home]]</f>
        <v>Crystal Palace</v>
      </c>
      <c r="E140">
        <f>HLOOKUP(homeStats2!E$1,homeStats2!$A$1:$K$500,homeStats2!$L140,FALSE)</f>
        <v>2.2000000000000002</v>
      </c>
      <c r="F140" t="str">
        <f>HLOOKUP(homeStats2!F$1,homeStats2!$A$1:$K$500,homeStats2!$L140,FALSE)</f>
        <v>2–3</v>
      </c>
      <c r="G140">
        <f>HLOOKUP(homeStats2!G$1,homeStats2!$A$1:$K$500,homeStats2!$L140,FALSE)</f>
        <v>1.5</v>
      </c>
      <c r="H140" t="str">
        <f>HLOOKUP(homeStats2!H$1,homeStats2!$A$1:$K$500,homeStats2!$L140,FALSE)</f>
        <v>Everton</v>
      </c>
      <c r="I140" t="str">
        <f>HLOOKUP(homeStats2!I$1,homeStats2!$A$1:$K$500,homeStats2!$L140,FALSE)</f>
        <v>Selhurst Park</v>
      </c>
      <c r="J140">
        <f>HLOOKUP(homeStats2!J$1,homeStats2!$A$1:$K$500,homeStats2!$L140,FALSE)</f>
        <v>2</v>
      </c>
      <c r="K140">
        <f>HLOOKUP(homeStats2!K$1,homeStats2!$A$1:$K$500,homeStats2!$L140,FALSE)</f>
        <v>3</v>
      </c>
    </row>
    <row r="141" spans="1:11" x14ac:dyDescent="0.25">
      <c r="A141">
        <f>HLOOKUP(homeStats2!A$1,homeStats2!$A$1:$K$500,homeStats2!$L141,FALSE)</f>
        <v>15</v>
      </c>
      <c r="B141" t="str">
        <f>HLOOKUP(homeStats2!B$1,homeStats2!$A$1:$K$500,homeStats2!$L141,FALSE)</f>
        <v>Wed</v>
      </c>
      <c r="C141" s="14">
        <f>HLOOKUP(homeStats2!C$1,homeStats2!$A$1:$K$500,homeStats2!$L141,FALSE)</f>
        <v>45266</v>
      </c>
      <c r="D141" t="str">
        <f>Scores___Fixtures_2023_2024_Premier_League_Table3[[#This Row],[Home]]</f>
        <v>Crystal Palace</v>
      </c>
      <c r="E141">
        <f>HLOOKUP(homeStats2!E$1,homeStats2!$A$1:$K$500,homeStats2!$L141,FALSE)</f>
        <v>1</v>
      </c>
      <c r="F141" t="str">
        <f>HLOOKUP(homeStats2!F$1,homeStats2!$A$1:$K$500,homeStats2!$L141,FALSE)</f>
        <v>0–2</v>
      </c>
      <c r="G141">
        <f>HLOOKUP(homeStats2!G$1,homeStats2!$A$1:$K$500,homeStats2!$L141,FALSE)</f>
        <v>1.8</v>
      </c>
      <c r="H141" t="str">
        <f>HLOOKUP(homeStats2!H$1,homeStats2!$A$1:$K$500,homeStats2!$L141,FALSE)</f>
        <v>Bournemouth</v>
      </c>
      <c r="I141" t="str">
        <f>HLOOKUP(homeStats2!I$1,homeStats2!$A$1:$K$500,homeStats2!$L141,FALSE)</f>
        <v>Selhurst Park</v>
      </c>
      <c r="J141">
        <f>HLOOKUP(homeStats2!J$1,homeStats2!$A$1:$K$500,homeStats2!$L141,FALSE)</f>
        <v>0</v>
      </c>
      <c r="K141">
        <f>HLOOKUP(homeStats2!K$1,homeStats2!$A$1:$K$500,homeStats2!$L141,FALSE)</f>
        <v>2</v>
      </c>
    </row>
    <row r="142" spans="1:11" x14ac:dyDescent="0.25">
      <c r="A142">
        <f>HLOOKUP(homeStats2!A$1,homeStats2!$A$1:$K$500,homeStats2!$L142,FALSE)</f>
        <v>16</v>
      </c>
      <c r="B142" t="str">
        <f>HLOOKUP(homeStats2!B$1,homeStats2!$A$1:$K$500,homeStats2!$L142,FALSE)</f>
        <v>Sat</v>
      </c>
      <c r="C142" s="14">
        <f>HLOOKUP(homeStats2!C$1,homeStats2!$A$1:$K$500,homeStats2!$L142,FALSE)</f>
        <v>45269</v>
      </c>
      <c r="D142" t="str">
        <f>Scores___Fixtures_2023_2024_Premier_League_Table3[[#This Row],[Home]]</f>
        <v>Crystal Palace</v>
      </c>
      <c r="E142">
        <f>HLOOKUP(homeStats2!E$1,homeStats2!$A$1:$K$500,homeStats2!$L142,FALSE)</f>
        <v>1.7</v>
      </c>
      <c r="F142" t="str">
        <f>HLOOKUP(homeStats2!F$1,homeStats2!$A$1:$K$500,homeStats2!$L142,FALSE)</f>
        <v>1–2</v>
      </c>
      <c r="G142">
        <f>HLOOKUP(homeStats2!G$1,homeStats2!$A$1:$K$500,homeStats2!$L142,FALSE)</f>
        <v>1.2</v>
      </c>
      <c r="H142" t="str">
        <f>HLOOKUP(homeStats2!H$1,homeStats2!$A$1:$K$500,homeStats2!$L142,FALSE)</f>
        <v>Liverpool</v>
      </c>
      <c r="I142" t="str">
        <f>HLOOKUP(homeStats2!I$1,homeStats2!$A$1:$K$500,homeStats2!$L142,FALSE)</f>
        <v>Selhurst Park</v>
      </c>
      <c r="J142">
        <f>HLOOKUP(homeStats2!J$1,homeStats2!$A$1:$K$500,homeStats2!$L142,FALSE)</f>
        <v>1</v>
      </c>
      <c r="K142">
        <f>HLOOKUP(homeStats2!K$1,homeStats2!$A$1:$K$500,homeStats2!$L142,FALSE)</f>
        <v>2</v>
      </c>
    </row>
    <row r="143" spans="1:11" x14ac:dyDescent="0.25">
      <c r="A143">
        <f>HLOOKUP(homeStats2!A$1,homeStats2!$A$1:$K$500,homeStats2!$L143,FALSE)</f>
        <v>18</v>
      </c>
      <c r="B143" t="str">
        <f>HLOOKUP(homeStats2!B$1,homeStats2!$A$1:$K$500,homeStats2!$L143,FALSE)</f>
        <v>Thu</v>
      </c>
      <c r="C143" s="14">
        <f>HLOOKUP(homeStats2!C$1,homeStats2!$A$1:$K$500,homeStats2!$L143,FALSE)</f>
        <v>45281</v>
      </c>
      <c r="D143" t="str">
        <f>Scores___Fixtures_2023_2024_Premier_League_Table3[[#This Row],[Home]]</f>
        <v>Crystal Palace</v>
      </c>
      <c r="E143">
        <f>HLOOKUP(homeStats2!E$1,homeStats2!$A$1:$K$500,homeStats2!$L143,FALSE)</f>
        <v>1.3</v>
      </c>
      <c r="F143" t="str">
        <f>HLOOKUP(homeStats2!F$1,homeStats2!$A$1:$K$500,homeStats2!$L143,FALSE)</f>
        <v>1–1</v>
      </c>
      <c r="G143">
        <f>HLOOKUP(homeStats2!G$1,homeStats2!$A$1:$K$500,homeStats2!$L143,FALSE)</f>
        <v>1.2</v>
      </c>
      <c r="H143" t="str">
        <f>HLOOKUP(homeStats2!H$1,homeStats2!$A$1:$K$500,homeStats2!$L143,FALSE)</f>
        <v>Brighton</v>
      </c>
      <c r="I143" t="str">
        <f>HLOOKUP(homeStats2!I$1,homeStats2!$A$1:$K$500,homeStats2!$L143,FALSE)</f>
        <v>Selhurst Park</v>
      </c>
      <c r="J143">
        <f>HLOOKUP(homeStats2!J$1,homeStats2!$A$1:$K$500,homeStats2!$L143,FALSE)</f>
        <v>1</v>
      </c>
      <c r="K143">
        <f>HLOOKUP(homeStats2!K$1,homeStats2!$A$1:$K$500,homeStats2!$L143,FALSE)</f>
        <v>1</v>
      </c>
    </row>
    <row r="144" spans="1:11" x14ac:dyDescent="0.25">
      <c r="A144">
        <f>HLOOKUP(homeStats2!A$1,homeStats2!$A$1:$K$500,homeStats2!$L144,FALSE)</f>
        <v>20</v>
      </c>
      <c r="B144" t="str">
        <f>HLOOKUP(homeStats2!B$1,homeStats2!$A$1:$K$500,homeStats2!$L144,FALSE)</f>
        <v>Sat</v>
      </c>
      <c r="C144" s="14">
        <f>HLOOKUP(homeStats2!C$1,homeStats2!$A$1:$K$500,homeStats2!$L144,FALSE)</f>
        <v>45290</v>
      </c>
      <c r="D144" t="str">
        <f>Scores___Fixtures_2023_2024_Premier_League_Table3[[#This Row],[Home]]</f>
        <v>Crystal Palace</v>
      </c>
      <c r="E144">
        <f>HLOOKUP(homeStats2!E$1,homeStats2!$A$1:$K$500,homeStats2!$L144,FALSE)</f>
        <v>1</v>
      </c>
      <c r="F144" t="str">
        <f>HLOOKUP(homeStats2!F$1,homeStats2!$A$1:$K$500,homeStats2!$L144,FALSE)</f>
        <v>3–1</v>
      </c>
      <c r="G144">
        <f>HLOOKUP(homeStats2!G$1,homeStats2!$A$1:$K$500,homeStats2!$L144,FALSE)</f>
        <v>1.4</v>
      </c>
      <c r="H144" t="str">
        <f>HLOOKUP(homeStats2!H$1,homeStats2!$A$1:$K$500,homeStats2!$L144,FALSE)</f>
        <v>Brentford</v>
      </c>
      <c r="I144" t="str">
        <f>HLOOKUP(homeStats2!I$1,homeStats2!$A$1:$K$500,homeStats2!$L144,FALSE)</f>
        <v>Selhurst Park</v>
      </c>
      <c r="J144">
        <f>HLOOKUP(homeStats2!J$1,homeStats2!$A$1:$K$500,homeStats2!$L144,FALSE)</f>
        <v>3</v>
      </c>
      <c r="K144">
        <f>HLOOKUP(homeStats2!K$1,homeStats2!$A$1:$K$500,homeStats2!$L144,FALSE)</f>
        <v>1</v>
      </c>
    </row>
    <row r="145" spans="1:11" x14ac:dyDescent="0.25">
      <c r="A145">
        <f>HLOOKUP(homeStats2!A$1,homeStats2!$A$1:$K$500,homeStats2!$L145,FALSE)</f>
        <v>22</v>
      </c>
      <c r="B145" t="str">
        <f>HLOOKUP(homeStats2!B$1,homeStats2!$A$1:$K$500,homeStats2!$L145,FALSE)</f>
        <v>Tue</v>
      </c>
      <c r="C145" s="14">
        <f>HLOOKUP(homeStats2!C$1,homeStats2!$A$1:$K$500,homeStats2!$L145,FALSE)</f>
        <v>45321</v>
      </c>
      <c r="D145" t="str">
        <f>Scores___Fixtures_2023_2024_Premier_League_Table3[[#This Row],[Home]]</f>
        <v>Crystal Palace</v>
      </c>
      <c r="E145">
        <f>HLOOKUP(homeStats2!E$1,homeStats2!$A$1:$K$500,homeStats2!$L145,FALSE)</f>
        <v>1.1000000000000001</v>
      </c>
      <c r="F145" t="str">
        <f>HLOOKUP(homeStats2!F$1,homeStats2!$A$1:$K$500,homeStats2!$L145,FALSE)</f>
        <v>3–2</v>
      </c>
      <c r="G145">
        <f>HLOOKUP(homeStats2!G$1,homeStats2!$A$1:$K$500,homeStats2!$L145,FALSE)</f>
        <v>0.8</v>
      </c>
      <c r="H145" t="str">
        <f>HLOOKUP(homeStats2!H$1,homeStats2!$A$1:$K$500,homeStats2!$L145,FALSE)</f>
        <v>Sheffield Utd</v>
      </c>
      <c r="I145" t="str">
        <f>HLOOKUP(homeStats2!I$1,homeStats2!$A$1:$K$500,homeStats2!$L145,FALSE)</f>
        <v>Selhurst Park</v>
      </c>
      <c r="J145">
        <f>HLOOKUP(homeStats2!J$1,homeStats2!$A$1:$K$500,homeStats2!$L145,FALSE)</f>
        <v>3</v>
      </c>
      <c r="K145">
        <f>HLOOKUP(homeStats2!K$1,homeStats2!$A$1:$K$500,homeStats2!$L145,FALSE)</f>
        <v>2</v>
      </c>
    </row>
    <row r="146" spans="1:11" x14ac:dyDescent="0.25">
      <c r="A146">
        <f>HLOOKUP(homeStats2!A$1,homeStats2!$A$1:$K$500,homeStats2!$L146,FALSE)</f>
        <v>24</v>
      </c>
      <c r="B146" t="str">
        <f>HLOOKUP(homeStats2!B$1,homeStats2!$A$1:$K$500,homeStats2!$L146,FALSE)</f>
        <v>Mon</v>
      </c>
      <c r="C146" s="14">
        <f>HLOOKUP(homeStats2!C$1,homeStats2!$A$1:$K$500,homeStats2!$L146,FALSE)</f>
        <v>45334</v>
      </c>
      <c r="D146" t="str">
        <f>Scores___Fixtures_2023_2024_Premier_League_Table3[[#This Row],[Home]]</f>
        <v>Crystal Palace</v>
      </c>
      <c r="E146">
        <f>HLOOKUP(homeStats2!E$1,homeStats2!$A$1:$K$500,homeStats2!$L146,FALSE)</f>
        <v>0.6</v>
      </c>
      <c r="F146" t="str">
        <f>HLOOKUP(homeStats2!F$1,homeStats2!$A$1:$K$500,homeStats2!$L146,FALSE)</f>
        <v>1–3</v>
      </c>
      <c r="G146">
        <f>HLOOKUP(homeStats2!G$1,homeStats2!$A$1:$K$500,homeStats2!$L146,FALSE)</f>
        <v>1.4</v>
      </c>
      <c r="H146" t="str">
        <f>HLOOKUP(homeStats2!H$1,homeStats2!$A$1:$K$500,homeStats2!$L146,FALSE)</f>
        <v>Chelsea</v>
      </c>
      <c r="I146" t="str">
        <f>HLOOKUP(homeStats2!I$1,homeStats2!$A$1:$K$500,homeStats2!$L146,FALSE)</f>
        <v>Selhurst Park</v>
      </c>
      <c r="J146">
        <f>HLOOKUP(homeStats2!J$1,homeStats2!$A$1:$K$500,homeStats2!$L146,FALSE)</f>
        <v>1</v>
      </c>
      <c r="K146">
        <f>HLOOKUP(homeStats2!K$1,homeStats2!$A$1:$K$500,homeStats2!$L146,FALSE)</f>
        <v>3</v>
      </c>
    </row>
    <row r="147" spans="1:11" x14ac:dyDescent="0.25">
      <c r="A147">
        <f>HLOOKUP(homeStats2!A$1,homeStats2!$A$1:$K$500,homeStats2!$L147,FALSE)</f>
        <v>26</v>
      </c>
      <c r="B147" t="str">
        <f>HLOOKUP(homeStats2!B$1,homeStats2!$A$1:$K$500,homeStats2!$L147,FALSE)</f>
        <v>Sat</v>
      </c>
      <c r="C147" s="14">
        <f>HLOOKUP(homeStats2!C$1,homeStats2!$A$1:$K$500,homeStats2!$L147,FALSE)</f>
        <v>45346</v>
      </c>
      <c r="D147" t="str">
        <f>Scores___Fixtures_2023_2024_Premier_League_Table3[[#This Row],[Home]]</f>
        <v>Crystal Palace</v>
      </c>
      <c r="E147">
        <f>HLOOKUP(homeStats2!E$1,homeStats2!$A$1:$K$500,homeStats2!$L147,FALSE)</f>
        <v>2.4</v>
      </c>
      <c r="F147" t="str">
        <f>HLOOKUP(homeStats2!F$1,homeStats2!$A$1:$K$500,homeStats2!$L147,FALSE)</f>
        <v>3–0</v>
      </c>
      <c r="G147">
        <f>HLOOKUP(homeStats2!G$1,homeStats2!$A$1:$K$500,homeStats2!$L147,FALSE)</f>
        <v>0.1</v>
      </c>
      <c r="H147" t="str">
        <f>HLOOKUP(homeStats2!H$1,homeStats2!$A$1:$K$500,homeStats2!$L147,FALSE)</f>
        <v>Burnley</v>
      </c>
      <c r="I147" t="str">
        <f>HLOOKUP(homeStats2!I$1,homeStats2!$A$1:$K$500,homeStats2!$L147,FALSE)</f>
        <v>Selhurst Park</v>
      </c>
      <c r="J147">
        <f>HLOOKUP(homeStats2!J$1,homeStats2!$A$1:$K$500,homeStats2!$L147,FALSE)</f>
        <v>3</v>
      </c>
      <c r="K147">
        <f>HLOOKUP(homeStats2!K$1,homeStats2!$A$1:$K$500,homeStats2!$L147,FALSE)</f>
        <v>0</v>
      </c>
    </row>
    <row r="148" spans="1:11" x14ac:dyDescent="0.25">
      <c r="A148">
        <f>HLOOKUP(homeStats2!A$1,homeStats2!$A$1:$K$500,homeStats2!$L148,FALSE)</f>
        <v>28</v>
      </c>
      <c r="B148" t="str">
        <f>HLOOKUP(homeStats2!B$1,homeStats2!$A$1:$K$500,homeStats2!$L148,FALSE)</f>
        <v>Sat</v>
      </c>
      <c r="C148" s="14">
        <f>HLOOKUP(homeStats2!C$1,homeStats2!$A$1:$K$500,homeStats2!$L148,FALSE)</f>
        <v>45360</v>
      </c>
      <c r="D148" t="str">
        <f>Scores___Fixtures_2023_2024_Premier_League_Table3[[#This Row],[Home]]</f>
        <v>Crystal Palace</v>
      </c>
      <c r="E148">
        <f>HLOOKUP(homeStats2!E$1,homeStats2!$A$1:$K$500,homeStats2!$L148,FALSE)</f>
        <v>2.7</v>
      </c>
      <c r="F148" t="str">
        <f>HLOOKUP(homeStats2!F$1,homeStats2!$A$1:$K$500,homeStats2!$L148,FALSE)</f>
        <v>1–1</v>
      </c>
      <c r="G148">
        <f>HLOOKUP(homeStats2!G$1,homeStats2!$A$1:$K$500,homeStats2!$L148,FALSE)</f>
        <v>0.8</v>
      </c>
      <c r="H148" t="str">
        <f>HLOOKUP(homeStats2!H$1,homeStats2!$A$1:$K$500,homeStats2!$L148,FALSE)</f>
        <v>Luton Town</v>
      </c>
      <c r="I148" t="str">
        <f>HLOOKUP(homeStats2!I$1,homeStats2!$A$1:$K$500,homeStats2!$L148,FALSE)</f>
        <v>Selhurst Park</v>
      </c>
      <c r="J148">
        <f>HLOOKUP(homeStats2!J$1,homeStats2!$A$1:$K$500,homeStats2!$L148,FALSE)</f>
        <v>1</v>
      </c>
      <c r="K148">
        <f>HLOOKUP(homeStats2!K$1,homeStats2!$A$1:$K$500,homeStats2!$L148,FALSE)</f>
        <v>1</v>
      </c>
    </row>
    <row r="149" spans="1:11" x14ac:dyDescent="0.25">
      <c r="A149">
        <f>HLOOKUP(homeStats2!A$1,homeStats2!$A$1:$K$500,homeStats2!$L149,FALSE)</f>
        <v>32</v>
      </c>
      <c r="B149" t="str">
        <f>HLOOKUP(homeStats2!B$1,homeStats2!$A$1:$K$500,homeStats2!$L149,FALSE)</f>
        <v>Sat</v>
      </c>
      <c r="C149" s="14">
        <f>HLOOKUP(homeStats2!C$1,homeStats2!$A$1:$K$500,homeStats2!$L149,FALSE)</f>
        <v>45388</v>
      </c>
      <c r="D149" t="str">
        <f>Scores___Fixtures_2023_2024_Premier_League_Table3[[#This Row],[Home]]</f>
        <v>Crystal Palace</v>
      </c>
      <c r="E149">
        <f>HLOOKUP(homeStats2!E$1,homeStats2!$A$1:$K$500,homeStats2!$L149,FALSE)</f>
        <v>1.1000000000000001</v>
      </c>
      <c r="F149" t="str">
        <f>HLOOKUP(homeStats2!F$1,homeStats2!$A$1:$K$500,homeStats2!$L149,FALSE)</f>
        <v>2–4</v>
      </c>
      <c r="G149">
        <f>HLOOKUP(homeStats2!G$1,homeStats2!$A$1:$K$500,homeStats2!$L149,FALSE)</f>
        <v>1.9</v>
      </c>
      <c r="H149" t="str">
        <f>HLOOKUP(homeStats2!H$1,homeStats2!$A$1:$K$500,homeStats2!$L149,FALSE)</f>
        <v>Manchester City</v>
      </c>
      <c r="I149" t="str">
        <f>HLOOKUP(homeStats2!I$1,homeStats2!$A$1:$K$500,homeStats2!$L149,FALSE)</f>
        <v>Selhurst Park</v>
      </c>
      <c r="J149">
        <f>HLOOKUP(homeStats2!J$1,homeStats2!$A$1:$K$500,homeStats2!$L149,FALSE)</f>
        <v>2</v>
      </c>
      <c r="K149">
        <f>HLOOKUP(homeStats2!K$1,homeStats2!$A$1:$K$500,homeStats2!$L149,FALSE)</f>
        <v>4</v>
      </c>
    </row>
    <row r="150" spans="1:11" x14ac:dyDescent="0.25">
      <c r="A150">
        <f>HLOOKUP(homeStats2!A$1,homeStats2!$A$1:$K$500,homeStats2!$L150,FALSE)</f>
        <v>34</v>
      </c>
      <c r="B150" t="str">
        <f>HLOOKUP(homeStats2!B$1,homeStats2!$A$1:$K$500,homeStats2!$L150,FALSE)</f>
        <v>Sun</v>
      </c>
      <c r="C150" s="14">
        <f>HLOOKUP(homeStats2!C$1,homeStats2!$A$1:$K$500,homeStats2!$L150,FALSE)</f>
        <v>45403</v>
      </c>
      <c r="D150" t="str">
        <f>Scores___Fixtures_2023_2024_Premier_League_Table3[[#This Row],[Home]]</f>
        <v>Crystal Palace</v>
      </c>
      <c r="E150">
        <f>HLOOKUP(homeStats2!E$1,homeStats2!$A$1:$K$500,homeStats2!$L150,FALSE)</f>
        <v>2.4</v>
      </c>
      <c r="F150" t="str">
        <f>HLOOKUP(homeStats2!F$1,homeStats2!$A$1:$K$500,homeStats2!$L150,FALSE)</f>
        <v>5–2</v>
      </c>
      <c r="G150">
        <f>HLOOKUP(homeStats2!G$1,homeStats2!$A$1:$K$500,homeStats2!$L150,FALSE)</f>
        <v>1.3</v>
      </c>
      <c r="H150" t="str">
        <f>HLOOKUP(homeStats2!H$1,homeStats2!$A$1:$K$500,homeStats2!$L150,FALSE)</f>
        <v>West Ham</v>
      </c>
      <c r="I150" t="str">
        <f>HLOOKUP(homeStats2!I$1,homeStats2!$A$1:$K$500,homeStats2!$L150,FALSE)</f>
        <v>Selhurst Park</v>
      </c>
      <c r="J150">
        <f>HLOOKUP(homeStats2!J$1,homeStats2!$A$1:$K$500,homeStats2!$L150,FALSE)</f>
        <v>5</v>
      </c>
      <c r="K150">
        <f>HLOOKUP(homeStats2!K$1,homeStats2!$A$1:$K$500,homeStats2!$L150,FALSE)</f>
        <v>2</v>
      </c>
    </row>
    <row r="151" spans="1:11" x14ac:dyDescent="0.25">
      <c r="A151">
        <f>HLOOKUP(homeStats2!A$1,homeStats2!$A$1:$K$500,homeStats2!$L151,FALSE)</f>
        <v>29</v>
      </c>
      <c r="B151" t="str">
        <f>HLOOKUP(homeStats2!B$1,homeStats2!$A$1:$K$500,homeStats2!$L151,FALSE)</f>
        <v>Wed</v>
      </c>
      <c r="C151" s="14">
        <f>HLOOKUP(homeStats2!C$1,homeStats2!$A$1:$K$500,homeStats2!$L151,FALSE)</f>
        <v>45406</v>
      </c>
      <c r="D151" t="str">
        <f>Scores___Fixtures_2023_2024_Premier_League_Table3[[#This Row],[Home]]</f>
        <v>Crystal Palace</v>
      </c>
      <c r="E151">
        <f>HLOOKUP(homeStats2!E$1,homeStats2!$A$1:$K$500,homeStats2!$L151,FALSE)</f>
        <v>0.9</v>
      </c>
      <c r="F151" t="str">
        <f>HLOOKUP(homeStats2!F$1,homeStats2!$A$1:$K$500,homeStats2!$L151,FALSE)</f>
        <v>2–0</v>
      </c>
      <c r="G151">
        <f>HLOOKUP(homeStats2!G$1,homeStats2!$A$1:$K$500,homeStats2!$L151,FALSE)</f>
        <v>0.4</v>
      </c>
      <c r="H151" t="str">
        <f>HLOOKUP(homeStats2!H$1,homeStats2!$A$1:$K$500,homeStats2!$L151,FALSE)</f>
        <v>Newcastle Utd</v>
      </c>
      <c r="I151" t="str">
        <f>HLOOKUP(homeStats2!I$1,homeStats2!$A$1:$K$500,homeStats2!$L151,FALSE)</f>
        <v>Selhurst Park</v>
      </c>
      <c r="J151">
        <f>HLOOKUP(homeStats2!J$1,homeStats2!$A$1:$K$500,homeStats2!$L151,FALSE)</f>
        <v>2</v>
      </c>
      <c r="K151">
        <f>HLOOKUP(homeStats2!K$1,homeStats2!$A$1:$K$500,homeStats2!$L151,FALSE)</f>
        <v>0</v>
      </c>
    </row>
    <row r="152" spans="1:11" x14ac:dyDescent="0.25">
      <c r="A152">
        <f>HLOOKUP(homeStats2!A$1,homeStats2!$A$1:$K$500,homeStats2!$L152,FALSE)</f>
        <v>36</v>
      </c>
      <c r="B152" t="str">
        <f>HLOOKUP(homeStats2!B$1,homeStats2!$A$1:$K$500,homeStats2!$L152,FALSE)</f>
        <v>Mon</v>
      </c>
      <c r="C152" s="14">
        <f>HLOOKUP(homeStats2!C$1,homeStats2!$A$1:$K$500,homeStats2!$L152,FALSE)</f>
        <v>45418</v>
      </c>
      <c r="D152" t="str">
        <f>Scores___Fixtures_2023_2024_Premier_League_Table3[[#This Row],[Home]]</f>
        <v>Crystal Palace</v>
      </c>
      <c r="E152">
        <f>HLOOKUP(homeStats2!E$1,homeStats2!$A$1:$K$500,homeStats2!$L152,FALSE)</f>
        <v>1.7</v>
      </c>
      <c r="F152" t="str">
        <f>HLOOKUP(homeStats2!F$1,homeStats2!$A$1:$K$500,homeStats2!$L152,FALSE)</f>
        <v>4–0</v>
      </c>
      <c r="G152">
        <f>HLOOKUP(homeStats2!G$1,homeStats2!$A$1:$K$500,homeStats2!$L152,FALSE)</f>
        <v>0.4</v>
      </c>
      <c r="H152" t="str">
        <f>HLOOKUP(homeStats2!H$1,homeStats2!$A$1:$K$500,homeStats2!$L152,FALSE)</f>
        <v>Manchester Utd</v>
      </c>
      <c r="I152" t="str">
        <f>HLOOKUP(homeStats2!I$1,homeStats2!$A$1:$K$500,homeStats2!$L152,FALSE)</f>
        <v>Selhurst Park</v>
      </c>
      <c r="J152">
        <f>HLOOKUP(homeStats2!J$1,homeStats2!$A$1:$K$500,homeStats2!$L152,FALSE)</f>
        <v>4</v>
      </c>
      <c r="K152">
        <f>HLOOKUP(homeStats2!K$1,homeStats2!$A$1:$K$500,homeStats2!$L152,FALSE)</f>
        <v>0</v>
      </c>
    </row>
    <row r="153" spans="1:11" x14ac:dyDescent="0.25">
      <c r="A153">
        <f>HLOOKUP(homeStats2!A$1,homeStats2!$A$1:$K$500,homeStats2!$L153,FALSE)</f>
        <v>38</v>
      </c>
      <c r="B153" t="str">
        <f>HLOOKUP(homeStats2!B$1,homeStats2!$A$1:$K$500,homeStats2!$L153,FALSE)</f>
        <v>Sun</v>
      </c>
      <c r="C153" s="14">
        <f>HLOOKUP(homeStats2!C$1,homeStats2!$A$1:$K$500,homeStats2!$L153,FALSE)</f>
        <v>45431</v>
      </c>
      <c r="D153" t="str">
        <f>Scores___Fixtures_2023_2024_Premier_League_Table3[[#This Row],[Home]]</f>
        <v>Crystal Palace</v>
      </c>
      <c r="E153">
        <f>HLOOKUP(homeStats2!E$1,homeStats2!$A$1:$K$500,homeStats2!$L153,FALSE)</f>
        <v>2.5</v>
      </c>
      <c r="F153" t="str">
        <f>HLOOKUP(homeStats2!F$1,homeStats2!$A$1:$K$500,homeStats2!$L153,FALSE)</f>
        <v>5–0</v>
      </c>
      <c r="G153">
        <f>HLOOKUP(homeStats2!G$1,homeStats2!$A$1:$K$500,homeStats2!$L153,FALSE)</f>
        <v>0.9</v>
      </c>
      <c r="H153" t="str">
        <f>HLOOKUP(homeStats2!H$1,homeStats2!$A$1:$K$500,homeStats2!$L153,FALSE)</f>
        <v>Aston Villa</v>
      </c>
      <c r="I153" t="str">
        <f>HLOOKUP(homeStats2!I$1,homeStats2!$A$1:$K$500,homeStats2!$L153,FALSE)</f>
        <v>Selhurst Park</v>
      </c>
      <c r="J153">
        <f>HLOOKUP(homeStats2!J$1,homeStats2!$A$1:$K$500,homeStats2!$L153,FALSE)</f>
        <v>5</v>
      </c>
      <c r="K153">
        <f>HLOOKUP(homeStats2!K$1,homeStats2!$A$1:$K$500,homeStats2!$L153,FALSE)</f>
        <v>0</v>
      </c>
    </row>
    <row r="154" spans="1:11" x14ac:dyDescent="0.25">
      <c r="A154">
        <f>HLOOKUP(homeStats2!A$1,homeStats2!$A$1:$K$500,homeStats2!$L154,FALSE)</f>
        <v>1</v>
      </c>
      <c r="B154" t="str">
        <f>HLOOKUP(homeStats2!B$1,homeStats2!$A$1:$K$500,homeStats2!$L154,FALSE)</f>
        <v>Sat</v>
      </c>
      <c r="C154" s="14">
        <f>HLOOKUP(homeStats2!C$1,homeStats2!$A$1:$K$500,homeStats2!$L154,FALSE)</f>
        <v>45150</v>
      </c>
      <c r="D154" t="str">
        <f>Scores___Fixtures_2023_2024_Premier_League_Table3[[#This Row],[Home]]</f>
        <v>Everton</v>
      </c>
      <c r="E154">
        <f>HLOOKUP(homeStats2!E$1,homeStats2!$A$1:$K$500,homeStats2!$L154,FALSE)</f>
        <v>2.7</v>
      </c>
      <c r="F154" t="str">
        <f>HLOOKUP(homeStats2!F$1,homeStats2!$A$1:$K$500,homeStats2!$L154,FALSE)</f>
        <v>0–1</v>
      </c>
      <c r="G154">
        <f>HLOOKUP(homeStats2!G$1,homeStats2!$A$1:$K$500,homeStats2!$L154,FALSE)</f>
        <v>1.5</v>
      </c>
      <c r="H154" t="str">
        <f>HLOOKUP(homeStats2!H$1,homeStats2!$A$1:$K$500,homeStats2!$L154,FALSE)</f>
        <v>Fulham</v>
      </c>
      <c r="I154" t="str">
        <f>HLOOKUP(homeStats2!I$1,homeStats2!$A$1:$K$500,homeStats2!$L154,FALSE)</f>
        <v>Goodison Park</v>
      </c>
      <c r="J154">
        <f>HLOOKUP(homeStats2!J$1,homeStats2!$A$1:$K$500,homeStats2!$L154,FALSE)</f>
        <v>0</v>
      </c>
      <c r="K154">
        <f>HLOOKUP(homeStats2!K$1,homeStats2!$A$1:$K$500,homeStats2!$L154,FALSE)</f>
        <v>1</v>
      </c>
    </row>
    <row r="155" spans="1:11" x14ac:dyDescent="0.25">
      <c r="A155">
        <f>HLOOKUP(homeStats2!A$1,homeStats2!$A$1:$K$500,homeStats2!$L155,FALSE)</f>
        <v>3</v>
      </c>
      <c r="B155" t="str">
        <f>HLOOKUP(homeStats2!B$1,homeStats2!$A$1:$K$500,homeStats2!$L155,FALSE)</f>
        <v>Sat</v>
      </c>
      <c r="C155" s="14">
        <f>HLOOKUP(homeStats2!C$1,homeStats2!$A$1:$K$500,homeStats2!$L155,FALSE)</f>
        <v>45164</v>
      </c>
      <c r="D155" t="str">
        <f>Scores___Fixtures_2023_2024_Premier_League_Table3[[#This Row],[Home]]</f>
        <v>Everton</v>
      </c>
      <c r="E155">
        <f>HLOOKUP(homeStats2!E$1,homeStats2!$A$1:$K$500,homeStats2!$L155,FALSE)</f>
        <v>1.3</v>
      </c>
      <c r="F155" t="str">
        <f>HLOOKUP(homeStats2!F$1,homeStats2!$A$1:$K$500,homeStats2!$L155,FALSE)</f>
        <v>0–1</v>
      </c>
      <c r="G155">
        <f>HLOOKUP(homeStats2!G$1,homeStats2!$A$1:$K$500,homeStats2!$L155,FALSE)</f>
        <v>1.1000000000000001</v>
      </c>
      <c r="H155" t="str">
        <f>HLOOKUP(homeStats2!H$1,homeStats2!$A$1:$K$500,homeStats2!$L155,FALSE)</f>
        <v>Wolves</v>
      </c>
      <c r="I155" t="str">
        <f>HLOOKUP(homeStats2!I$1,homeStats2!$A$1:$K$500,homeStats2!$L155,FALSE)</f>
        <v>Goodison Park</v>
      </c>
      <c r="J155">
        <f>HLOOKUP(homeStats2!J$1,homeStats2!$A$1:$K$500,homeStats2!$L155,FALSE)</f>
        <v>0</v>
      </c>
      <c r="K155">
        <f>HLOOKUP(homeStats2!K$1,homeStats2!$A$1:$K$500,homeStats2!$L155,FALSE)</f>
        <v>1</v>
      </c>
    </row>
    <row r="156" spans="1:11" x14ac:dyDescent="0.25">
      <c r="A156">
        <f>HLOOKUP(homeStats2!A$1,homeStats2!$A$1:$K$500,homeStats2!$L156,FALSE)</f>
        <v>5</v>
      </c>
      <c r="B156" t="str">
        <f>HLOOKUP(homeStats2!B$1,homeStats2!$A$1:$K$500,homeStats2!$L156,FALSE)</f>
        <v>Sun</v>
      </c>
      <c r="C156" s="14">
        <f>HLOOKUP(homeStats2!C$1,homeStats2!$A$1:$K$500,homeStats2!$L156,FALSE)</f>
        <v>45186</v>
      </c>
      <c r="D156" t="str">
        <f>Scores___Fixtures_2023_2024_Premier_League_Table3[[#This Row],[Home]]</f>
        <v>Everton</v>
      </c>
      <c r="E156">
        <f>HLOOKUP(homeStats2!E$1,homeStats2!$A$1:$K$500,homeStats2!$L156,FALSE)</f>
        <v>0.3</v>
      </c>
      <c r="F156" t="str">
        <f>HLOOKUP(homeStats2!F$1,homeStats2!$A$1:$K$500,homeStats2!$L156,FALSE)</f>
        <v>0–1</v>
      </c>
      <c r="G156">
        <f>HLOOKUP(homeStats2!G$1,homeStats2!$A$1:$K$500,homeStats2!$L156,FALSE)</f>
        <v>1</v>
      </c>
      <c r="H156" t="str">
        <f>HLOOKUP(homeStats2!H$1,homeStats2!$A$1:$K$500,homeStats2!$L156,FALSE)</f>
        <v>Arsenal</v>
      </c>
      <c r="I156" t="str">
        <f>HLOOKUP(homeStats2!I$1,homeStats2!$A$1:$K$500,homeStats2!$L156,FALSE)</f>
        <v>Goodison Park</v>
      </c>
      <c r="J156">
        <f>HLOOKUP(homeStats2!J$1,homeStats2!$A$1:$K$500,homeStats2!$L156,FALSE)</f>
        <v>0</v>
      </c>
      <c r="K156">
        <f>HLOOKUP(homeStats2!K$1,homeStats2!$A$1:$K$500,homeStats2!$L156,FALSE)</f>
        <v>1</v>
      </c>
    </row>
    <row r="157" spans="1:11" x14ac:dyDescent="0.25">
      <c r="A157">
        <f>HLOOKUP(homeStats2!A$1,homeStats2!$A$1:$K$500,homeStats2!$L157,FALSE)</f>
        <v>7</v>
      </c>
      <c r="B157" t="str">
        <f>HLOOKUP(homeStats2!B$1,homeStats2!$A$1:$K$500,homeStats2!$L157,FALSE)</f>
        <v>Sat</v>
      </c>
      <c r="C157" s="14">
        <f>HLOOKUP(homeStats2!C$1,homeStats2!$A$1:$K$500,homeStats2!$L157,FALSE)</f>
        <v>45199</v>
      </c>
      <c r="D157" t="str">
        <f>Scores___Fixtures_2023_2024_Premier_League_Table3[[#This Row],[Home]]</f>
        <v>Everton</v>
      </c>
      <c r="E157">
        <f>HLOOKUP(homeStats2!E$1,homeStats2!$A$1:$K$500,homeStats2!$L157,FALSE)</f>
        <v>2.9</v>
      </c>
      <c r="F157" t="str">
        <f>HLOOKUP(homeStats2!F$1,homeStats2!$A$1:$K$500,homeStats2!$L157,FALSE)</f>
        <v>1–2</v>
      </c>
      <c r="G157">
        <f>HLOOKUP(homeStats2!G$1,homeStats2!$A$1:$K$500,homeStats2!$L157,FALSE)</f>
        <v>0.9</v>
      </c>
      <c r="H157" t="str">
        <f>HLOOKUP(homeStats2!H$1,homeStats2!$A$1:$K$500,homeStats2!$L157,FALSE)</f>
        <v>Luton Town</v>
      </c>
      <c r="I157" t="str">
        <f>HLOOKUP(homeStats2!I$1,homeStats2!$A$1:$K$500,homeStats2!$L157,FALSE)</f>
        <v>Goodison Park</v>
      </c>
      <c r="J157">
        <f>HLOOKUP(homeStats2!J$1,homeStats2!$A$1:$K$500,homeStats2!$L157,FALSE)</f>
        <v>1</v>
      </c>
      <c r="K157">
        <f>HLOOKUP(homeStats2!K$1,homeStats2!$A$1:$K$500,homeStats2!$L157,FALSE)</f>
        <v>2</v>
      </c>
    </row>
    <row r="158" spans="1:11" x14ac:dyDescent="0.25">
      <c r="A158">
        <f>HLOOKUP(homeStats2!A$1,homeStats2!$A$1:$K$500,homeStats2!$L158,FALSE)</f>
        <v>8</v>
      </c>
      <c r="B158" t="str">
        <f>HLOOKUP(homeStats2!B$1,homeStats2!$A$1:$K$500,homeStats2!$L158,FALSE)</f>
        <v>Sat</v>
      </c>
      <c r="C158" s="14">
        <f>HLOOKUP(homeStats2!C$1,homeStats2!$A$1:$K$500,homeStats2!$L158,FALSE)</f>
        <v>45206</v>
      </c>
      <c r="D158" t="str">
        <f>Scores___Fixtures_2023_2024_Premier_League_Table3[[#This Row],[Home]]</f>
        <v>Everton</v>
      </c>
      <c r="E158">
        <f>HLOOKUP(homeStats2!E$1,homeStats2!$A$1:$K$500,homeStats2!$L158,FALSE)</f>
        <v>2.4</v>
      </c>
      <c r="F158" t="str">
        <f>HLOOKUP(homeStats2!F$1,homeStats2!$A$1:$K$500,homeStats2!$L158,FALSE)</f>
        <v>3–0</v>
      </c>
      <c r="G158">
        <f>HLOOKUP(homeStats2!G$1,homeStats2!$A$1:$K$500,homeStats2!$L158,FALSE)</f>
        <v>0.7</v>
      </c>
      <c r="H158" t="str">
        <f>HLOOKUP(homeStats2!H$1,homeStats2!$A$1:$K$500,homeStats2!$L158,FALSE)</f>
        <v>Bournemouth</v>
      </c>
      <c r="I158" t="str">
        <f>HLOOKUP(homeStats2!I$1,homeStats2!$A$1:$K$500,homeStats2!$L158,FALSE)</f>
        <v>Goodison Park</v>
      </c>
      <c r="J158">
        <f>HLOOKUP(homeStats2!J$1,homeStats2!$A$1:$K$500,homeStats2!$L158,FALSE)</f>
        <v>3</v>
      </c>
      <c r="K158">
        <f>HLOOKUP(homeStats2!K$1,homeStats2!$A$1:$K$500,homeStats2!$L158,FALSE)</f>
        <v>0</v>
      </c>
    </row>
    <row r="159" spans="1:11" x14ac:dyDescent="0.25">
      <c r="A159">
        <f>HLOOKUP(homeStats2!A$1,homeStats2!$A$1:$K$500,homeStats2!$L159,FALSE)</f>
        <v>11</v>
      </c>
      <c r="B159" t="str">
        <f>HLOOKUP(homeStats2!B$1,homeStats2!$A$1:$K$500,homeStats2!$L159,FALSE)</f>
        <v>Sat</v>
      </c>
      <c r="C159" s="14">
        <f>HLOOKUP(homeStats2!C$1,homeStats2!$A$1:$K$500,homeStats2!$L159,FALSE)</f>
        <v>45234</v>
      </c>
      <c r="D159" t="str">
        <f>Scores___Fixtures_2023_2024_Premier_League_Table3[[#This Row],[Home]]</f>
        <v>Everton</v>
      </c>
      <c r="E159">
        <f>HLOOKUP(homeStats2!E$1,homeStats2!$A$1:$K$500,homeStats2!$L159,FALSE)</f>
        <v>0.7</v>
      </c>
      <c r="F159" t="str">
        <f>HLOOKUP(homeStats2!F$1,homeStats2!$A$1:$K$500,homeStats2!$L159,FALSE)</f>
        <v>1–1</v>
      </c>
      <c r="G159">
        <f>HLOOKUP(homeStats2!G$1,homeStats2!$A$1:$K$500,homeStats2!$L159,FALSE)</f>
        <v>0.5</v>
      </c>
      <c r="H159" t="str">
        <f>HLOOKUP(homeStats2!H$1,homeStats2!$A$1:$K$500,homeStats2!$L159,FALSE)</f>
        <v>Brighton</v>
      </c>
      <c r="I159" t="str">
        <f>HLOOKUP(homeStats2!I$1,homeStats2!$A$1:$K$500,homeStats2!$L159,FALSE)</f>
        <v>Goodison Park</v>
      </c>
      <c r="J159">
        <f>HLOOKUP(homeStats2!J$1,homeStats2!$A$1:$K$500,homeStats2!$L159,FALSE)</f>
        <v>1</v>
      </c>
      <c r="K159">
        <f>HLOOKUP(homeStats2!K$1,homeStats2!$A$1:$K$500,homeStats2!$L159,FALSE)</f>
        <v>1</v>
      </c>
    </row>
    <row r="160" spans="1:11" x14ac:dyDescent="0.25">
      <c r="A160">
        <f>HLOOKUP(homeStats2!A$1,homeStats2!$A$1:$K$500,homeStats2!$L160,FALSE)</f>
        <v>13</v>
      </c>
      <c r="B160" t="str">
        <f>HLOOKUP(homeStats2!B$1,homeStats2!$A$1:$K$500,homeStats2!$L160,FALSE)</f>
        <v>Sun</v>
      </c>
      <c r="C160" s="14">
        <f>HLOOKUP(homeStats2!C$1,homeStats2!$A$1:$K$500,homeStats2!$L160,FALSE)</f>
        <v>45256</v>
      </c>
      <c r="D160" t="str">
        <f>Scores___Fixtures_2023_2024_Premier_League_Table3[[#This Row],[Home]]</f>
        <v>Everton</v>
      </c>
      <c r="E160">
        <f>HLOOKUP(homeStats2!E$1,homeStats2!$A$1:$K$500,homeStats2!$L160,FALSE)</f>
        <v>2.4</v>
      </c>
      <c r="F160" t="str">
        <f>HLOOKUP(homeStats2!F$1,homeStats2!$A$1:$K$500,homeStats2!$L160,FALSE)</f>
        <v>0–3</v>
      </c>
      <c r="G160">
        <f>HLOOKUP(homeStats2!G$1,homeStats2!$A$1:$K$500,homeStats2!$L160,FALSE)</f>
        <v>2.2000000000000002</v>
      </c>
      <c r="H160" t="str">
        <f>HLOOKUP(homeStats2!H$1,homeStats2!$A$1:$K$500,homeStats2!$L160,FALSE)</f>
        <v>Manchester Utd</v>
      </c>
      <c r="I160" t="str">
        <f>HLOOKUP(homeStats2!I$1,homeStats2!$A$1:$K$500,homeStats2!$L160,FALSE)</f>
        <v>Goodison Park</v>
      </c>
      <c r="J160">
        <f>HLOOKUP(homeStats2!J$1,homeStats2!$A$1:$K$500,homeStats2!$L160,FALSE)</f>
        <v>0</v>
      </c>
      <c r="K160">
        <f>HLOOKUP(homeStats2!K$1,homeStats2!$A$1:$K$500,homeStats2!$L160,FALSE)</f>
        <v>3</v>
      </c>
    </row>
    <row r="161" spans="1:11" x14ac:dyDescent="0.25">
      <c r="A161">
        <f>HLOOKUP(homeStats2!A$1,homeStats2!$A$1:$K$500,homeStats2!$L161,FALSE)</f>
        <v>15</v>
      </c>
      <c r="B161" t="str">
        <f>HLOOKUP(homeStats2!B$1,homeStats2!$A$1:$K$500,homeStats2!$L161,FALSE)</f>
        <v>Thu</v>
      </c>
      <c r="C161" s="14">
        <f>HLOOKUP(homeStats2!C$1,homeStats2!$A$1:$K$500,homeStats2!$L161,FALSE)</f>
        <v>45267</v>
      </c>
      <c r="D161" t="str">
        <f>Scores___Fixtures_2023_2024_Premier_League_Table3[[#This Row],[Home]]</f>
        <v>Everton</v>
      </c>
      <c r="E161">
        <f>HLOOKUP(homeStats2!E$1,homeStats2!$A$1:$K$500,homeStats2!$L161,FALSE)</f>
        <v>3.3</v>
      </c>
      <c r="F161" t="str">
        <f>HLOOKUP(homeStats2!F$1,homeStats2!$A$1:$K$500,homeStats2!$L161,FALSE)</f>
        <v>3–0</v>
      </c>
      <c r="G161">
        <f>HLOOKUP(homeStats2!G$1,homeStats2!$A$1:$K$500,homeStats2!$L161,FALSE)</f>
        <v>1.5</v>
      </c>
      <c r="H161" t="str">
        <f>HLOOKUP(homeStats2!H$1,homeStats2!$A$1:$K$500,homeStats2!$L161,FALSE)</f>
        <v>Newcastle Utd</v>
      </c>
      <c r="I161" t="str">
        <f>HLOOKUP(homeStats2!I$1,homeStats2!$A$1:$K$500,homeStats2!$L161,FALSE)</f>
        <v>Goodison Park</v>
      </c>
      <c r="J161">
        <f>HLOOKUP(homeStats2!J$1,homeStats2!$A$1:$K$500,homeStats2!$L161,FALSE)</f>
        <v>3</v>
      </c>
      <c r="K161">
        <f>HLOOKUP(homeStats2!K$1,homeStats2!$A$1:$K$500,homeStats2!$L161,FALSE)</f>
        <v>0</v>
      </c>
    </row>
    <row r="162" spans="1:11" x14ac:dyDescent="0.25">
      <c r="A162">
        <f>HLOOKUP(homeStats2!A$1,homeStats2!$A$1:$K$500,homeStats2!$L162,FALSE)</f>
        <v>16</v>
      </c>
      <c r="B162" t="str">
        <f>HLOOKUP(homeStats2!B$1,homeStats2!$A$1:$K$500,homeStats2!$L162,FALSE)</f>
        <v>Sun</v>
      </c>
      <c r="C162" s="14">
        <f>HLOOKUP(homeStats2!C$1,homeStats2!$A$1:$K$500,homeStats2!$L162,FALSE)</f>
        <v>45270</v>
      </c>
      <c r="D162" t="str">
        <f>Scores___Fixtures_2023_2024_Premier_League_Table3[[#This Row],[Home]]</f>
        <v>Everton</v>
      </c>
      <c r="E162">
        <f>HLOOKUP(homeStats2!E$1,homeStats2!$A$1:$K$500,homeStats2!$L162,FALSE)</f>
        <v>1.2</v>
      </c>
      <c r="F162" t="str">
        <f>HLOOKUP(homeStats2!F$1,homeStats2!$A$1:$K$500,homeStats2!$L162,FALSE)</f>
        <v>2–0</v>
      </c>
      <c r="G162">
        <f>HLOOKUP(homeStats2!G$1,homeStats2!$A$1:$K$500,homeStats2!$L162,FALSE)</f>
        <v>0.9</v>
      </c>
      <c r="H162" t="str">
        <f>HLOOKUP(homeStats2!H$1,homeStats2!$A$1:$K$500,homeStats2!$L162,FALSE)</f>
        <v>Chelsea</v>
      </c>
      <c r="I162" t="str">
        <f>HLOOKUP(homeStats2!I$1,homeStats2!$A$1:$K$500,homeStats2!$L162,FALSE)</f>
        <v>Goodison Park</v>
      </c>
      <c r="J162">
        <f>HLOOKUP(homeStats2!J$1,homeStats2!$A$1:$K$500,homeStats2!$L162,FALSE)</f>
        <v>2</v>
      </c>
      <c r="K162">
        <f>HLOOKUP(homeStats2!K$1,homeStats2!$A$1:$K$500,homeStats2!$L162,FALSE)</f>
        <v>0</v>
      </c>
    </row>
    <row r="163" spans="1:11" x14ac:dyDescent="0.25">
      <c r="A163">
        <f>HLOOKUP(homeStats2!A$1,homeStats2!$A$1:$K$500,homeStats2!$L163,FALSE)</f>
        <v>19</v>
      </c>
      <c r="B163" t="str">
        <f>HLOOKUP(homeStats2!B$1,homeStats2!$A$1:$K$500,homeStats2!$L163,FALSE)</f>
        <v>Wed</v>
      </c>
      <c r="C163" s="14">
        <f>HLOOKUP(homeStats2!C$1,homeStats2!$A$1:$K$500,homeStats2!$L163,FALSE)</f>
        <v>45287</v>
      </c>
      <c r="D163" t="str">
        <f>Scores___Fixtures_2023_2024_Premier_League_Table3[[#This Row],[Home]]</f>
        <v>Everton</v>
      </c>
      <c r="E163">
        <f>HLOOKUP(homeStats2!E$1,homeStats2!$A$1:$K$500,homeStats2!$L163,FALSE)</f>
        <v>1</v>
      </c>
      <c r="F163" t="str">
        <f>HLOOKUP(homeStats2!F$1,homeStats2!$A$1:$K$500,homeStats2!$L163,FALSE)</f>
        <v>1–3</v>
      </c>
      <c r="G163">
        <f>HLOOKUP(homeStats2!G$1,homeStats2!$A$1:$K$500,homeStats2!$L163,FALSE)</f>
        <v>2.4</v>
      </c>
      <c r="H163" t="str">
        <f>HLOOKUP(homeStats2!H$1,homeStats2!$A$1:$K$500,homeStats2!$L163,FALSE)</f>
        <v>Manchester City</v>
      </c>
      <c r="I163" t="str">
        <f>HLOOKUP(homeStats2!I$1,homeStats2!$A$1:$K$500,homeStats2!$L163,FALSE)</f>
        <v>Goodison Park</v>
      </c>
      <c r="J163">
        <f>HLOOKUP(homeStats2!J$1,homeStats2!$A$1:$K$500,homeStats2!$L163,FALSE)</f>
        <v>1</v>
      </c>
      <c r="K163">
        <f>HLOOKUP(homeStats2!K$1,homeStats2!$A$1:$K$500,homeStats2!$L163,FALSE)</f>
        <v>3</v>
      </c>
    </row>
    <row r="164" spans="1:11" x14ac:dyDescent="0.25">
      <c r="A164">
        <f>HLOOKUP(homeStats2!A$1,homeStats2!$A$1:$K$500,homeStats2!$L164,FALSE)</f>
        <v>21</v>
      </c>
      <c r="B164" t="str">
        <f>HLOOKUP(homeStats2!B$1,homeStats2!$A$1:$K$500,homeStats2!$L164,FALSE)</f>
        <v>Sun</v>
      </c>
      <c r="C164" s="14">
        <f>HLOOKUP(homeStats2!C$1,homeStats2!$A$1:$K$500,homeStats2!$L164,FALSE)</f>
        <v>45305</v>
      </c>
      <c r="D164" t="str">
        <f>Scores___Fixtures_2023_2024_Premier_League_Table3[[#This Row],[Home]]</f>
        <v>Everton</v>
      </c>
      <c r="E164">
        <f>HLOOKUP(homeStats2!E$1,homeStats2!$A$1:$K$500,homeStats2!$L164,FALSE)</f>
        <v>1.1000000000000001</v>
      </c>
      <c r="F164" t="str">
        <f>HLOOKUP(homeStats2!F$1,homeStats2!$A$1:$K$500,homeStats2!$L164,FALSE)</f>
        <v>0–0</v>
      </c>
      <c r="G164">
        <f>HLOOKUP(homeStats2!G$1,homeStats2!$A$1:$K$500,homeStats2!$L164,FALSE)</f>
        <v>1.2</v>
      </c>
      <c r="H164" t="str">
        <f>HLOOKUP(homeStats2!H$1,homeStats2!$A$1:$K$500,homeStats2!$L164,FALSE)</f>
        <v>Aston Villa</v>
      </c>
      <c r="I164" t="str">
        <f>HLOOKUP(homeStats2!I$1,homeStats2!$A$1:$K$500,homeStats2!$L164,FALSE)</f>
        <v>Goodison Park</v>
      </c>
      <c r="J164">
        <f>HLOOKUP(homeStats2!J$1,homeStats2!$A$1:$K$500,homeStats2!$L164,FALSE)</f>
        <v>0</v>
      </c>
      <c r="K164">
        <f>HLOOKUP(homeStats2!K$1,homeStats2!$A$1:$K$500,homeStats2!$L164,FALSE)</f>
        <v>0</v>
      </c>
    </row>
    <row r="165" spans="1:11" x14ac:dyDescent="0.25">
      <c r="A165">
        <f>HLOOKUP(homeStats2!A$1,homeStats2!$A$1:$K$500,homeStats2!$L165,FALSE)</f>
        <v>23</v>
      </c>
      <c r="B165" t="str">
        <f>HLOOKUP(homeStats2!B$1,homeStats2!$A$1:$K$500,homeStats2!$L165,FALSE)</f>
        <v>Sat</v>
      </c>
      <c r="C165" s="14">
        <f>HLOOKUP(homeStats2!C$1,homeStats2!$A$1:$K$500,homeStats2!$L165,FALSE)</f>
        <v>45325</v>
      </c>
      <c r="D165" t="str">
        <f>Scores___Fixtures_2023_2024_Premier_League_Table3[[#This Row],[Home]]</f>
        <v>Everton</v>
      </c>
      <c r="E165">
        <f>HLOOKUP(homeStats2!E$1,homeStats2!$A$1:$K$500,homeStats2!$L165,FALSE)</f>
        <v>2.6</v>
      </c>
      <c r="F165" t="str">
        <f>HLOOKUP(homeStats2!F$1,homeStats2!$A$1:$K$500,homeStats2!$L165,FALSE)</f>
        <v>2–2</v>
      </c>
      <c r="G165">
        <f>HLOOKUP(homeStats2!G$1,homeStats2!$A$1:$K$500,homeStats2!$L165,FALSE)</f>
        <v>1</v>
      </c>
      <c r="H165" t="str">
        <f>HLOOKUP(homeStats2!H$1,homeStats2!$A$1:$K$500,homeStats2!$L165,FALSE)</f>
        <v>Tottenham</v>
      </c>
      <c r="I165" t="str">
        <f>HLOOKUP(homeStats2!I$1,homeStats2!$A$1:$K$500,homeStats2!$L165,FALSE)</f>
        <v>Goodison Park</v>
      </c>
      <c r="J165">
        <f>HLOOKUP(homeStats2!J$1,homeStats2!$A$1:$K$500,homeStats2!$L165,FALSE)</f>
        <v>2</v>
      </c>
      <c r="K165">
        <f>HLOOKUP(homeStats2!K$1,homeStats2!$A$1:$K$500,homeStats2!$L165,FALSE)</f>
        <v>2</v>
      </c>
    </row>
    <row r="166" spans="1:11" x14ac:dyDescent="0.25">
      <c r="A166">
        <f>HLOOKUP(homeStats2!A$1,homeStats2!$A$1:$K$500,homeStats2!$L166,FALSE)</f>
        <v>25</v>
      </c>
      <c r="B166" t="str">
        <f>HLOOKUP(homeStats2!B$1,homeStats2!$A$1:$K$500,homeStats2!$L166,FALSE)</f>
        <v>Mon</v>
      </c>
      <c r="C166" s="14">
        <f>HLOOKUP(homeStats2!C$1,homeStats2!$A$1:$K$500,homeStats2!$L166,FALSE)</f>
        <v>45341</v>
      </c>
      <c r="D166" t="str">
        <f>Scores___Fixtures_2023_2024_Premier_League_Table3[[#This Row],[Home]]</f>
        <v>Everton</v>
      </c>
      <c r="E166">
        <f>HLOOKUP(homeStats2!E$1,homeStats2!$A$1:$K$500,homeStats2!$L166,FALSE)</f>
        <v>1.7</v>
      </c>
      <c r="F166" t="str">
        <f>HLOOKUP(homeStats2!F$1,homeStats2!$A$1:$K$500,homeStats2!$L166,FALSE)</f>
        <v>1–1</v>
      </c>
      <c r="G166">
        <f>HLOOKUP(homeStats2!G$1,homeStats2!$A$1:$K$500,homeStats2!$L166,FALSE)</f>
        <v>0.7</v>
      </c>
      <c r="H166" t="str">
        <f>HLOOKUP(homeStats2!H$1,homeStats2!$A$1:$K$500,homeStats2!$L166,FALSE)</f>
        <v>Crystal Palace</v>
      </c>
      <c r="I166" t="str">
        <f>HLOOKUP(homeStats2!I$1,homeStats2!$A$1:$K$500,homeStats2!$L166,FALSE)</f>
        <v>Goodison Park</v>
      </c>
      <c r="J166">
        <f>HLOOKUP(homeStats2!J$1,homeStats2!$A$1:$K$500,homeStats2!$L166,FALSE)</f>
        <v>1</v>
      </c>
      <c r="K166">
        <f>HLOOKUP(homeStats2!K$1,homeStats2!$A$1:$K$500,homeStats2!$L166,FALSE)</f>
        <v>1</v>
      </c>
    </row>
    <row r="167" spans="1:11" x14ac:dyDescent="0.25">
      <c r="A167">
        <f>HLOOKUP(homeStats2!A$1,homeStats2!$A$1:$K$500,homeStats2!$L167,FALSE)</f>
        <v>27</v>
      </c>
      <c r="B167" t="str">
        <f>HLOOKUP(homeStats2!B$1,homeStats2!$A$1:$K$500,homeStats2!$L167,FALSE)</f>
        <v>Sat</v>
      </c>
      <c r="C167" s="14">
        <f>HLOOKUP(homeStats2!C$1,homeStats2!$A$1:$K$500,homeStats2!$L167,FALSE)</f>
        <v>45353</v>
      </c>
      <c r="D167" t="str">
        <f>Scores___Fixtures_2023_2024_Premier_League_Table3[[#This Row],[Home]]</f>
        <v>Everton</v>
      </c>
      <c r="E167">
        <f>HLOOKUP(homeStats2!E$1,homeStats2!$A$1:$K$500,homeStats2!$L167,FALSE)</f>
        <v>2.7</v>
      </c>
      <c r="F167" t="str">
        <f>HLOOKUP(homeStats2!F$1,homeStats2!$A$1:$K$500,homeStats2!$L167,FALSE)</f>
        <v>1–3</v>
      </c>
      <c r="G167">
        <f>HLOOKUP(homeStats2!G$1,homeStats2!$A$1:$K$500,homeStats2!$L167,FALSE)</f>
        <v>1.9</v>
      </c>
      <c r="H167" t="str">
        <f>HLOOKUP(homeStats2!H$1,homeStats2!$A$1:$K$500,homeStats2!$L167,FALSE)</f>
        <v>West Ham</v>
      </c>
      <c r="I167" t="str">
        <f>HLOOKUP(homeStats2!I$1,homeStats2!$A$1:$K$500,homeStats2!$L167,FALSE)</f>
        <v>Goodison Park</v>
      </c>
      <c r="J167">
        <f>HLOOKUP(homeStats2!J$1,homeStats2!$A$1:$K$500,homeStats2!$L167,FALSE)</f>
        <v>1</v>
      </c>
      <c r="K167">
        <f>HLOOKUP(homeStats2!K$1,homeStats2!$A$1:$K$500,homeStats2!$L167,FALSE)</f>
        <v>3</v>
      </c>
    </row>
    <row r="168" spans="1:11" x14ac:dyDescent="0.25">
      <c r="A168">
        <f>HLOOKUP(homeStats2!A$1,homeStats2!$A$1:$K$500,homeStats2!$L168,FALSE)</f>
        <v>32</v>
      </c>
      <c r="B168" t="str">
        <f>HLOOKUP(homeStats2!B$1,homeStats2!$A$1:$K$500,homeStats2!$L168,FALSE)</f>
        <v>Sat</v>
      </c>
      <c r="C168" s="14">
        <f>HLOOKUP(homeStats2!C$1,homeStats2!$A$1:$K$500,homeStats2!$L168,FALSE)</f>
        <v>45388</v>
      </c>
      <c r="D168" t="str">
        <f>Scores___Fixtures_2023_2024_Premier_League_Table3[[#This Row],[Home]]</f>
        <v>Everton</v>
      </c>
      <c r="E168">
        <f>HLOOKUP(homeStats2!E$1,homeStats2!$A$1:$K$500,homeStats2!$L168,FALSE)</f>
        <v>0.9</v>
      </c>
      <c r="F168" t="str">
        <f>HLOOKUP(homeStats2!F$1,homeStats2!$A$1:$K$500,homeStats2!$L168,FALSE)</f>
        <v>1–0</v>
      </c>
      <c r="G168">
        <f>HLOOKUP(homeStats2!G$1,homeStats2!$A$1:$K$500,homeStats2!$L168,FALSE)</f>
        <v>0.5</v>
      </c>
      <c r="H168" t="str">
        <f>HLOOKUP(homeStats2!H$1,homeStats2!$A$1:$K$500,homeStats2!$L168,FALSE)</f>
        <v>Burnley</v>
      </c>
      <c r="I168" t="str">
        <f>HLOOKUP(homeStats2!I$1,homeStats2!$A$1:$K$500,homeStats2!$L168,FALSE)</f>
        <v>Goodison Park</v>
      </c>
      <c r="J168">
        <f>HLOOKUP(homeStats2!J$1,homeStats2!$A$1:$K$500,homeStats2!$L168,FALSE)</f>
        <v>1</v>
      </c>
      <c r="K168">
        <f>HLOOKUP(homeStats2!K$1,homeStats2!$A$1:$K$500,homeStats2!$L168,FALSE)</f>
        <v>0</v>
      </c>
    </row>
    <row r="169" spans="1:11" x14ac:dyDescent="0.25">
      <c r="A169">
        <f>HLOOKUP(homeStats2!A$1,homeStats2!$A$1:$K$500,homeStats2!$L169,FALSE)</f>
        <v>34</v>
      </c>
      <c r="B169" t="str">
        <f>HLOOKUP(homeStats2!B$1,homeStats2!$A$1:$K$500,homeStats2!$L169,FALSE)</f>
        <v>Sun</v>
      </c>
      <c r="C169" s="14">
        <f>HLOOKUP(homeStats2!C$1,homeStats2!$A$1:$K$500,homeStats2!$L169,FALSE)</f>
        <v>45403</v>
      </c>
      <c r="D169" t="str">
        <f>Scores___Fixtures_2023_2024_Premier_League_Table3[[#This Row],[Home]]</f>
        <v>Everton</v>
      </c>
      <c r="E169">
        <f>HLOOKUP(homeStats2!E$1,homeStats2!$A$1:$K$500,homeStats2!$L169,FALSE)</f>
        <v>0.3</v>
      </c>
      <c r="F169" t="str">
        <f>HLOOKUP(homeStats2!F$1,homeStats2!$A$1:$K$500,homeStats2!$L169,FALSE)</f>
        <v>2–0</v>
      </c>
      <c r="G169">
        <f>HLOOKUP(homeStats2!G$1,homeStats2!$A$1:$K$500,homeStats2!$L169,FALSE)</f>
        <v>0.9</v>
      </c>
      <c r="H169" t="str">
        <f>HLOOKUP(homeStats2!H$1,homeStats2!$A$1:$K$500,homeStats2!$L169,FALSE)</f>
        <v>Nott'ham Forest</v>
      </c>
      <c r="I169" t="str">
        <f>HLOOKUP(homeStats2!I$1,homeStats2!$A$1:$K$500,homeStats2!$L169,FALSE)</f>
        <v>Goodison Park</v>
      </c>
      <c r="J169">
        <f>HLOOKUP(homeStats2!J$1,homeStats2!$A$1:$K$500,homeStats2!$L169,FALSE)</f>
        <v>2</v>
      </c>
      <c r="K169">
        <f>HLOOKUP(homeStats2!K$1,homeStats2!$A$1:$K$500,homeStats2!$L169,FALSE)</f>
        <v>0</v>
      </c>
    </row>
    <row r="170" spans="1:11" x14ac:dyDescent="0.25">
      <c r="A170">
        <f>HLOOKUP(homeStats2!A$1,homeStats2!$A$1:$K$500,homeStats2!$L170,FALSE)</f>
        <v>29</v>
      </c>
      <c r="B170" t="str">
        <f>HLOOKUP(homeStats2!B$1,homeStats2!$A$1:$K$500,homeStats2!$L170,FALSE)</f>
        <v>Wed</v>
      </c>
      <c r="C170" s="14">
        <f>HLOOKUP(homeStats2!C$1,homeStats2!$A$1:$K$500,homeStats2!$L170,FALSE)</f>
        <v>45406</v>
      </c>
      <c r="D170" t="str">
        <f>Scores___Fixtures_2023_2024_Premier_League_Table3[[#This Row],[Home]]</f>
        <v>Everton</v>
      </c>
      <c r="E170">
        <f>HLOOKUP(homeStats2!E$1,homeStats2!$A$1:$K$500,homeStats2!$L170,FALSE)</f>
        <v>1.2</v>
      </c>
      <c r="F170" t="str">
        <f>HLOOKUP(homeStats2!F$1,homeStats2!$A$1:$K$500,homeStats2!$L170,FALSE)</f>
        <v>2–0</v>
      </c>
      <c r="G170">
        <f>HLOOKUP(homeStats2!G$1,homeStats2!$A$1:$K$500,homeStats2!$L170,FALSE)</f>
        <v>2.1</v>
      </c>
      <c r="H170" t="str">
        <f>HLOOKUP(homeStats2!H$1,homeStats2!$A$1:$K$500,homeStats2!$L170,FALSE)</f>
        <v>Liverpool</v>
      </c>
      <c r="I170" t="str">
        <f>HLOOKUP(homeStats2!I$1,homeStats2!$A$1:$K$500,homeStats2!$L170,FALSE)</f>
        <v>Goodison Park</v>
      </c>
      <c r="J170">
        <f>HLOOKUP(homeStats2!J$1,homeStats2!$A$1:$K$500,homeStats2!$L170,FALSE)</f>
        <v>2</v>
      </c>
      <c r="K170">
        <f>HLOOKUP(homeStats2!K$1,homeStats2!$A$1:$K$500,homeStats2!$L170,FALSE)</f>
        <v>0</v>
      </c>
    </row>
    <row r="171" spans="1:11" x14ac:dyDescent="0.25">
      <c r="A171">
        <f>HLOOKUP(homeStats2!A$1,homeStats2!$A$1:$K$500,homeStats2!$L171,FALSE)</f>
        <v>35</v>
      </c>
      <c r="B171" t="str">
        <f>HLOOKUP(homeStats2!B$1,homeStats2!$A$1:$K$500,homeStats2!$L171,FALSE)</f>
        <v>Sat</v>
      </c>
      <c r="C171" s="14">
        <f>HLOOKUP(homeStats2!C$1,homeStats2!$A$1:$K$500,homeStats2!$L171,FALSE)</f>
        <v>45409</v>
      </c>
      <c r="D171" t="str">
        <f>Scores___Fixtures_2023_2024_Premier_League_Table3[[#This Row],[Home]]</f>
        <v>Everton</v>
      </c>
      <c r="E171">
        <f>HLOOKUP(homeStats2!E$1,homeStats2!$A$1:$K$500,homeStats2!$L171,FALSE)</f>
        <v>0.8</v>
      </c>
      <c r="F171" t="str">
        <f>HLOOKUP(homeStats2!F$1,homeStats2!$A$1:$K$500,homeStats2!$L171,FALSE)</f>
        <v>1–0</v>
      </c>
      <c r="G171">
        <f>HLOOKUP(homeStats2!G$1,homeStats2!$A$1:$K$500,homeStats2!$L171,FALSE)</f>
        <v>0.9</v>
      </c>
      <c r="H171" t="str">
        <f>HLOOKUP(homeStats2!H$1,homeStats2!$A$1:$K$500,homeStats2!$L171,FALSE)</f>
        <v>Brentford</v>
      </c>
      <c r="I171" t="str">
        <f>HLOOKUP(homeStats2!I$1,homeStats2!$A$1:$K$500,homeStats2!$L171,FALSE)</f>
        <v>Goodison Park</v>
      </c>
      <c r="J171">
        <f>HLOOKUP(homeStats2!J$1,homeStats2!$A$1:$K$500,homeStats2!$L171,FALSE)</f>
        <v>1</v>
      </c>
      <c r="K171">
        <f>HLOOKUP(homeStats2!K$1,homeStats2!$A$1:$K$500,homeStats2!$L171,FALSE)</f>
        <v>0</v>
      </c>
    </row>
    <row r="172" spans="1:11" x14ac:dyDescent="0.25">
      <c r="A172">
        <f>HLOOKUP(homeStats2!A$1,homeStats2!$A$1:$K$500,homeStats2!$L172,FALSE)</f>
        <v>37</v>
      </c>
      <c r="B172" t="str">
        <f>HLOOKUP(homeStats2!B$1,homeStats2!$A$1:$K$500,homeStats2!$L172,FALSE)</f>
        <v>Sat</v>
      </c>
      <c r="C172" s="14">
        <f>HLOOKUP(homeStats2!C$1,homeStats2!$A$1:$K$500,homeStats2!$L172,FALSE)</f>
        <v>45423</v>
      </c>
      <c r="D172" t="str">
        <f>Scores___Fixtures_2023_2024_Premier_League_Table3[[#This Row],[Home]]</f>
        <v>Everton</v>
      </c>
      <c r="E172">
        <f>HLOOKUP(homeStats2!E$1,homeStats2!$A$1:$K$500,homeStats2!$L172,FALSE)</f>
        <v>2.2999999999999998</v>
      </c>
      <c r="F172" t="str">
        <f>HLOOKUP(homeStats2!F$1,homeStats2!$A$1:$K$500,homeStats2!$L172,FALSE)</f>
        <v>1–0</v>
      </c>
      <c r="G172">
        <f>HLOOKUP(homeStats2!G$1,homeStats2!$A$1:$K$500,homeStats2!$L172,FALSE)</f>
        <v>0.6</v>
      </c>
      <c r="H172" t="str">
        <f>HLOOKUP(homeStats2!H$1,homeStats2!$A$1:$K$500,homeStats2!$L172,FALSE)</f>
        <v>Sheffield Utd</v>
      </c>
      <c r="I172" t="str">
        <f>HLOOKUP(homeStats2!I$1,homeStats2!$A$1:$K$500,homeStats2!$L172,FALSE)</f>
        <v>Goodison Park</v>
      </c>
      <c r="J172">
        <f>HLOOKUP(homeStats2!J$1,homeStats2!$A$1:$K$500,homeStats2!$L172,FALSE)</f>
        <v>1</v>
      </c>
      <c r="K172">
        <f>HLOOKUP(homeStats2!K$1,homeStats2!$A$1:$K$500,homeStats2!$L172,FALSE)</f>
        <v>0</v>
      </c>
    </row>
    <row r="173" spans="1:11" x14ac:dyDescent="0.25">
      <c r="A173">
        <f>HLOOKUP(homeStats2!A$1,homeStats2!$A$1:$K$500,homeStats2!$L173,FALSE)</f>
        <v>2</v>
      </c>
      <c r="B173" t="str">
        <f>HLOOKUP(homeStats2!B$1,homeStats2!$A$1:$K$500,homeStats2!$L173,FALSE)</f>
        <v>Sat</v>
      </c>
      <c r="C173" s="14">
        <f>HLOOKUP(homeStats2!C$1,homeStats2!$A$1:$K$500,homeStats2!$L173,FALSE)</f>
        <v>45157</v>
      </c>
      <c r="D173" t="str">
        <f>Scores___Fixtures_2023_2024_Premier_League_Table3[[#This Row],[Home]]</f>
        <v>Fulham</v>
      </c>
      <c r="E173">
        <f>HLOOKUP(homeStats2!E$1,homeStats2!$A$1:$K$500,homeStats2!$L173,FALSE)</f>
        <v>0.5</v>
      </c>
      <c r="F173" t="str">
        <f>HLOOKUP(homeStats2!F$1,homeStats2!$A$1:$K$500,homeStats2!$L173,FALSE)</f>
        <v>0–3</v>
      </c>
      <c r="G173">
        <f>HLOOKUP(homeStats2!G$1,homeStats2!$A$1:$K$500,homeStats2!$L173,FALSE)</f>
        <v>3.7</v>
      </c>
      <c r="H173" t="str">
        <f>HLOOKUP(homeStats2!H$1,homeStats2!$A$1:$K$500,homeStats2!$L173,FALSE)</f>
        <v>Brentford</v>
      </c>
      <c r="I173" t="str">
        <f>HLOOKUP(homeStats2!I$1,homeStats2!$A$1:$K$500,homeStats2!$L173,FALSE)</f>
        <v>Craven Cottage</v>
      </c>
      <c r="J173">
        <f>HLOOKUP(homeStats2!J$1,homeStats2!$A$1:$K$500,homeStats2!$L173,FALSE)</f>
        <v>0</v>
      </c>
      <c r="K173">
        <f>HLOOKUP(homeStats2!K$1,homeStats2!$A$1:$K$500,homeStats2!$L173,FALSE)</f>
        <v>3</v>
      </c>
    </row>
    <row r="174" spans="1:11" x14ac:dyDescent="0.25">
      <c r="A174">
        <f>HLOOKUP(homeStats2!A$1,homeStats2!$A$1:$K$500,homeStats2!$L174,FALSE)</f>
        <v>5</v>
      </c>
      <c r="B174" t="str">
        <f>HLOOKUP(homeStats2!B$1,homeStats2!$A$1:$K$500,homeStats2!$L174,FALSE)</f>
        <v>Sat</v>
      </c>
      <c r="C174" s="14">
        <f>HLOOKUP(homeStats2!C$1,homeStats2!$A$1:$K$500,homeStats2!$L174,FALSE)</f>
        <v>45185</v>
      </c>
      <c r="D174" t="str">
        <f>Scores___Fixtures_2023_2024_Premier_League_Table3[[#This Row],[Home]]</f>
        <v>Fulham</v>
      </c>
      <c r="E174">
        <f>HLOOKUP(homeStats2!E$1,homeStats2!$A$1:$K$500,homeStats2!$L174,FALSE)</f>
        <v>1</v>
      </c>
      <c r="F174" t="str">
        <f>HLOOKUP(homeStats2!F$1,homeStats2!$A$1:$K$500,homeStats2!$L174,FALSE)</f>
        <v>1–0</v>
      </c>
      <c r="G174">
        <f>HLOOKUP(homeStats2!G$1,homeStats2!$A$1:$K$500,homeStats2!$L174,FALSE)</f>
        <v>1.1000000000000001</v>
      </c>
      <c r="H174" t="str">
        <f>HLOOKUP(homeStats2!H$1,homeStats2!$A$1:$K$500,homeStats2!$L174,FALSE)</f>
        <v>Luton Town</v>
      </c>
      <c r="I174" t="str">
        <f>HLOOKUP(homeStats2!I$1,homeStats2!$A$1:$K$500,homeStats2!$L174,FALSE)</f>
        <v>Craven Cottage</v>
      </c>
      <c r="J174">
        <f>HLOOKUP(homeStats2!J$1,homeStats2!$A$1:$K$500,homeStats2!$L174,FALSE)</f>
        <v>1</v>
      </c>
      <c r="K174">
        <f>HLOOKUP(homeStats2!K$1,homeStats2!$A$1:$K$500,homeStats2!$L174,FALSE)</f>
        <v>0</v>
      </c>
    </row>
    <row r="175" spans="1:11" x14ac:dyDescent="0.25">
      <c r="A175">
        <f>HLOOKUP(homeStats2!A$1,homeStats2!$A$1:$K$500,homeStats2!$L175,FALSE)</f>
        <v>7</v>
      </c>
      <c r="B175" t="str">
        <f>HLOOKUP(homeStats2!B$1,homeStats2!$A$1:$K$500,homeStats2!$L175,FALSE)</f>
        <v>Mon</v>
      </c>
      <c r="C175" s="14">
        <f>HLOOKUP(homeStats2!C$1,homeStats2!$A$1:$K$500,homeStats2!$L175,FALSE)</f>
        <v>45201</v>
      </c>
      <c r="D175" t="str">
        <f>Scores___Fixtures_2023_2024_Premier_League_Table3[[#This Row],[Home]]</f>
        <v>Fulham</v>
      </c>
      <c r="E175">
        <f>HLOOKUP(homeStats2!E$1,homeStats2!$A$1:$K$500,homeStats2!$L175,FALSE)</f>
        <v>1.1000000000000001</v>
      </c>
      <c r="F175" t="str">
        <f>HLOOKUP(homeStats2!F$1,homeStats2!$A$1:$K$500,homeStats2!$L175,FALSE)</f>
        <v>0–2</v>
      </c>
      <c r="G175">
        <f>HLOOKUP(homeStats2!G$1,homeStats2!$A$1:$K$500,homeStats2!$L175,FALSE)</f>
        <v>1.7</v>
      </c>
      <c r="H175" t="str">
        <f>HLOOKUP(homeStats2!H$1,homeStats2!$A$1:$K$500,homeStats2!$L175,FALSE)</f>
        <v>Chelsea</v>
      </c>
      <c r="I175" t="str">
        <f>HLOOKUP(homeStats2!I$1,homeStats2!$A$1:$K$500,homeStats2!$L175,FALSE)</f>
        <v>Craven Cottage</v>
      </c>
      <c r="J175">
        <f>HLOOKUP(homeStats2!J$1,homeStats2!$A$1:$K$500,homeStats2!$L175,FALSE)</f>
        <v>0</v>
      </c>
      <c r="K175">
        <f>HLOOKUP(homeStats2!K$1,homeStats2!$A$1:$K$500,homeStats2!$L175,FALSE)</f>
        <v>2</v>
      </c>
    </row>
    <row r="176" spans="1:11" x14ac:dyDescent="0.25">
      <c r="A176">
        <f>HLOOKUP(homeStats2!A$1,homeStats2!$A$1:$K$500,homeStats2!$L176,FALSE)</f>
        <v>8</v>
      </c>
      <c r="B176" t="str">
        <f>HLOOKUP(homeStats2!B$1,homeStats2!$A$1:$K$500,homeStats2!$L176,FALSE)</f>
        <v>Sat</v>
      </c>
      <c r="C176" s="14">
        <f>HLOOKUP(homeStats2!C$1,homeStats2!$A$1:$K$500,homeStats2!$L176,FALSE)</f>
        <v>45206</v>
      </c>
      <c r="D176" t="str">
        <f>Scores___Fixtures_2023_2024_Premier_League_Table3[[#This Row],[Home]]</f>
        <v>Fulham</v>
      </c>
      <c r="E176">
        <f>HLOOKUP(homeStats2!E$1,homeStats2!$A$1:$K$500,homeStats2!$L176,FALSE)</f>
        <v>2.2000000000000002</v>
      </c>
      <c r="F176" t="str">
        <f>HLOOKUP(homeStats2!F$1,homeStats2!$A$1:$K$500,homeStats2!$L176,FALSE)</f>
        <v>3–1</v>
      </c>
      <c r="G176">
        <f>HLOOKUP(homeStats2!G$1,homeStats2!$A$1:$K$500,homeStats2!$L176,FALSE)</f>
        <v>0.6</v>
      </c>
      <c r="H176" t="str">
        <f>HLOOKUP(homeStats2!H$1,homeStats2!$A$1:$K$500,homeStats2!$L176,FALSE)</f>
        <v>Sheffield Utd</v>
      </c>
      <c r="I176" t="str">
        <f>HLOOKUP(homeStats2!I$1,homeStats2!$A$1:$K$500,homeStats2!$L176,FALSE)</f>
        <v>Craven Cottage</v>
      </c>
      <c r="J176">
        <f>HLOOKUP(homeStats2!J$1,homeStats2!$A$1:$K$500,homeStats2!$L176,FALSE)</f>
        <v>3</v>
      </c>
      <c r="K176">
        <f>HLOOKUP(homeStats2!K$1,homeStats2!$A$1:$K$500,homeStats2!$L176,FALSE)</f>
        <v>1</v>
      </c>
    </row>
    <row r="177" spans="1:11" x14ac:dyDescent="0.25">
      <c r="A177">
        <f>HLOOKUP(homeStats2!A$1,homeStats2!$A$1:$K$500,homeStats2!$L177,FALSE)</f>
        <v>11</v>
      </c>
      <c r="B177" t="str">
        <f>HLOOKUP(homeStats2!B$1,homeStats2!$A$1:$K$500,homeStats2!$L177,FALSE)</f>
        <v>Sat</v>
      </c>
      <c r="C177" s="14">
        <f>HLOOKUP(homeStats2!C$1,homeStats2!$A$1:$K$500,homeStats2!$L177,FALSE)</f>
        <v>45234</v>
      </c>
      <c r="D177" t="str">
        <f>Scores___Fixtures_2023_2024_Premier_League_Table3[[#This Row],[Home]]</f>
        <v>Fulham</v>
      </c>
      <c r="E177">
        <f>HLOOKUP(homeStats2!E$1,homeStats2!$A$1:$K$500,homeStats2!$L177,FALSE)</f>
        <v>1</v>
      </c>
      <c r="F177" t="str">
        <f>HLOOKUP(homeStats2!F$1,homeStats2!$A$1:$K$500,homeStats2!$L177,FALSE)</f>
        <v>0–1</v>
      </c>
      <c r="G177">
        <f>HLOOKUP(homeStats2!G$1,homeStats2!$A$1:$K$500,homeStats2!$L177,FALSE)</f>
        <v>0.7</v>
      </c>
      <c r="H177" t="str">
        <f>HLOOKUP(homeStats2!H$1,homeStats2!$A$1:$K$500,homeStats2!$L177,FALSE)</f>
        <v>Manchester Utd</v>
      </c>
      <c r="I177" t="str">
        <f>HLOOKUP(homeStats2!I$1,homeStats2!$A$1:$K$500,homeStats2!$L177,FALSE)</f>
        <v>Craven Cottage</v>
      </c>
      <c r="J177">
        <f>HLOOKUP(homeStats2!J$1,homeStats2!$A$1:$K$500,homeStats2!$L177,FALSE)</f>
        <v>0</v>
      </c>
      <c r="K177">
        <f>HLOOKUP(homeStats2!K$1,homeStats2!$A$1:$K$500,homeStats2!$L177,FALSE)</f>
        <v>1</v>
      </c>
    </row>
    <row r="178" spans="1:11" x14ac:dyDescent="0.25">
      <c r="A178">
        <f>HLOOKUP(homeStats2!A$1,homeStats2!$A$1:$K$500,homeStats2!$L178,FALSE)</f>
        <v>13</v>
      </c>
      <c r="B178" t="str">
        <f>HLOOKUP(homeStats2!B$1,homeStats2!$A$1:$K$500,homeStats2!$L178,FALSE)</f>
        <v>Mon</v>
      </c>
      <c r="C178" s="14">
        <f>HLOOKUP(homeStats2!C$1,homeStats2!$A$1:$K$500,homeStats2!$L178,FALSE)</f>
        <v>45257</v>
      </c>
      <c r="D178" t="str">
        <f>Scores___Fixtures_2023_2024_Premier_League_Table3[[#This Row],[Home]]</f>
        <v>Fulham</v>
      </c>
      <c r="E178">
        <f>HLOOKUP(homeStats2!E$1,homeStats2!$A$1:$K$500,homeStats2!$L178,FALSE)</f>
        <v>2.9</v>
      </c>
      <c r="F178" t="str">
        <f>HLOOKUP(homeStats2!F$1,homeStats2!$A$1:$K$500,homeStats2!$L178,FALSE)</f>
        <v>3–2</v>
      </c>
      <c r="G178">
        <f>HLOOKUP(homeStats2!G$1,homeStats2!$A$1:$K$500,homeStats2!$L178,FALSE)</f>
        <v>1.4</v>
      </c>
      <c r="H178" t="str">
        <f>HLOOKUP(homeStats2!H$1,homeStats2!$A$1:$K$500,homeStats2!$L178,FALSE)</f>
        <v>Wolves</v>
      </c>
      <c r="I178" t="str">
        <f>HLOOKUP(homeStats2!I$1,homeStats2!$A$1:$K$500,homeStats2!$L178,FALSE)</f>
        <v>Craven Cottage</v>
      </c>
      <c r="J178">
        <f>HLOOKUP(homeStats2!J$1,homeStats2!$A$1:$K$500,homeStats2!$L178,FALSE)</f>
        <v>3</v>
      </c>
      <c r="K178">
        <f>HLOOKUP(homeStats2!K$1,homeStats2!$A$1:$K$500,homeStats2!$L178,FALSE)</f>
        <v>2</v>
      </c>
    </row>
    <row r="179" spans="1:11" x14ac:dyDescent="0.25">
      <c r="A179">
        <f>HLOOKUP(homeStats2!A$1,homeStats2!$A$1:$K$500,homeStats2!$L179,FALSE)</f>
        <v>15</v>
      </c>
      <c r="B179" t="str">
        <f>HLOOKUP(homeStats2!B$1,homeStats2!$A$1:$K$500,homeStats2!$L179,FALSE)</f>
        <v>Wed</v>
      </c>
      <c r="C179" s="14">
        <f>HLOOKUP(homeStats2!C$1,homeStats2!$A$1:$K$500,homeStats2!$L179,FALSE)</f>
        <v>45266</v>
      </c>
      <c r="D179" t="str">
        <f>Scores___Fixtures_2023_2024_Premier_League_Table3[[#This Row],[Home]]</f>
        <v>Fulham</v>
      </c>
      <c r="E179">
        <f>HLOOKUP(homeStats2!E$1,homeStats2!$A$1:$K$500,homeStats2!$L179,FALSE)</f>
        <v>2.5</v>
      </c>
      <c r="F179" t="str">
        <f>HLOOKUP(homeStats2!F$1,homeStats2!$A$1:$K$500,homeStats2!$L179,FALSE)</f>
        <v>5–0</v>
      </c>
      <c r="G179">
        <f>HLOOKUP(homeStats2!G$1,homeStats2!$A$1:$K$500,homeStats2!$L179,FALSE)</f>
        <v>0.3</v>
      </c>
      <c r="H179" t="str">
        <f>HLOOKUP(homeStats2!H$1,homeStats2!$A$1:$K$500,homeStats2!$L179,FALSE)</f>
        <v>Nott'ham Forest</v>
      </c>
      <c r="I179" t="str">
        <f>HLOOKUP(homeStats2!I$1,homeStats2!$A$1:$K$500,homeStats2!$L179,FALSE)</f>
        <v>Craven Cottage</v>
      </c>
      <c r="J179">
        <f>HLOOKUP(homeStats2!J$1,homeStats2!$A$1:$K$500,homeStats2!$L179,FALSE)</f>
        <v>5</v>
      </c>
      <c r="K179">
        <f>HLOOKUP(homeStats2!K$1,homeStats2!$A$1:$K$500,homeStats2!$L179,FALSE)</f>
        <v>0</v>
      </c>
    </row>
    <row r="180" spans="1:11" x14ac:dyDescent="0.25">
      <c r="A180">
        <f>HLOOKUP(homeStats2!A$1,homeStats2!$A$1:$K$500,homeStats2!$L180,FALSE)</f>
        <v>16</v>
      </c>
      <c r="B180" t="str">
        <f>HLOOKUP(homeStats2!B$1,homeStats2!$A$1:$K$500,homeStats2!$L180,FALSE)</f>
        <v>Sun</v>
      </c>
      <c r="C180" s="14">
        <f>HLOOKUP(homeStats2!C$1,homeStats2!$A$1:$K$500,homeStats2!$L180,FALSE)</f>
        <v>45270</v>
      </c>
      <c r="D180" t="str">
        <f>Scores___Fixtures_2023_2024_Premier_League_Table3[[#This Row],[Home]]</f>
        <v>Fulham</v>
      </c>
      <c r="E180">
        <f>HLOOKUP(homeStats2!E$1,homeStats2!$A$1:$K$500,homeStats2!$L180,FALSE)</f>
        <v>2.2999999999999998</v>
      </c>
      <c r="F180" t="str">
        <f>HLOOKUP(homeStats2!F$1,homeStats2!$A$1:$K$500,homeStats2!$L180,FALSE)</f>
        <v>5–0</v>
      </c>
      <c r="G180">
        <f>HLOOKUP(homeStats2!G$1,homeStats2!$A$1:$K$500,homeStats2!$L180,FALSE)</f>
        <v>1.3</v>
      </c>
      <c r="H180" t="str">
        <f>HLOOKUP(homeStats2!H$1,homeStats2!$A$1:$K$500,homeStats2!$L180,FALSE)</f>
        <v>West Ham</v>
      </c>
      <c r="I180" t="str">
        <f>HLOOKUP(homeStats2!I$1,homeStats2!$A$1:$K$500,homeStats2!$L180,FALSE)</f>
        <v>Craven Cottage</v>
      </c>
      <c r="J180">
        <f>HLOOKUP(homeStats2!J$1,homeStats2!$A$1:$K$500,homeStats2!$L180,FALSE)</f>
        <v>5</v>
      </c>
      <c r="K180">
        <f>HLOOKUP(homeStats2!K$1,homeStats2!$A$1:$K$500,homeStats2!$L180,FALSE)</f>
        <v>0</v>
      </c>
    </row>
    <row r="181" spans="1:11" x14ac:dyDescent="0.25">
      <c r="A181">
        <f>HLOOKUP(homeStats2!A$1,homeStats2!$A$1:$K$500,homeStats2!$L181,FALSE)</f>
        <v>18</v>
      </c>
      <c r="B181" t="str">
        <f>HLOOKUP(homeStats2!B$1,homeStats2!$A$1:$K$500,homeStats2!$L181,FALSE)</f>
        <v>Sat</v>
      </c>
      <c r="C181" s="14">
        <f>HLOOKUP(homeStats2!C$1,homeStats2!$A$1:$K$500,homeStats2!$L181,FALSE)</f>
        <v>45283</v>
      </c>
      <c r="D181" t="str">
        <f>Scores___Fixtures_2023_2024_Premier_League_Table3[[#This Row],[Home]]</f>
        <v>Fulham</v>
      </c>
      <c r="E181">
        <f>HLOOKUP(homeStats2!E$1,homeStats2!$A$1:$K$500,homeStats2!$L181,FALSE)</f>
        <v>1.3</v>
      </c>
      <c r="F181" t="str">
        <f>HLOOKUP(homeStats2!F$1,homeStats2!$A$1:$K$500,homeStats2!$L181,FALSE)</f>
        <v>0–2</v>
      </c>
      <c r="G181">
        <f>HLOOKUP(homeStats2!G$1,homeStats2!$A$1:$K$500,homeStats2!$L181,FALSE)</f>
        <v>0.4</v>
      </c>
      <c r="H181" t="str">
        <f>HLOOKUP(homeStats2!H$1,homeStats2!$A$1:$K$500,homeStats2!$L181,FALSE)</f>
        <v>Burnley</v>
      </c>
      <c r="I181" t="str">
        <f>HLOOKUP(homeStats2!I$1,homeStats2!$A$1:$K$500,homeStats2!$L181,FALSE)</f>
        <v>Craven Cottage</v>
      </c>
      <c r="J181">
        <f>HLOOKUP(homeStats2!J$1,homeStats2!$A$1:$K$500,homeStats2!$L181,FALSE)</f>
        <v>0</v>
      </c>
      <c r="K181">
        <f>HLOOKUP(homeStats2!K$1,homeStats2!$A$1:$K$500,homeStats2!$L181,FALSE)</f>
        <v>2</v>
      </c>
    </row>
    <row r="182" spans="1:11" x14ac:dyDescent="0.25">
      <c r="A182">
        <f>HLOOKUP(homeStats2!A$1,homeStats2!$A$1:$K$500,homeStats2!$L182,FALSE)</f>
        <v>20</v>
      </c>
      <c r="B182" t="str">
        <f>HLOOKUP(homeStats2!B$1,homeStats2!$A$1:$K$500,homeStats2!$L182,FALSE)</f>
        <v>Sun</v>
      </c>
      <c r="C182" s="14">
        <f>HLOOKUP(homeStats2!C$1,homeStats2!$A$1:$K$500,homeStats2!$L182,FALSE)</f>
        <v>45291</v>
      </c>
      <c r="D182" t="str">
        <f>Scores___Fixtures_2023_2024_Premier_League_Table3[[#This Row],[Home]]</f>
        <v>Fulham</v>
      </c>
      <c r="E182">
        <f>HLOOKUP(homeStats2!E$1,homeStats2!$A$1:$K$500,homeStats2!$L182,FALSE)</f>
        <v>1.2</v>
      </c>
      <c r="F182" t="str">
        <f>HLOOKUP(homeStats2!F$1,homeStats2!$A$1:$K$500,homeStats2!$L182,FALSE)</f>
        <v>2–1</v>
      </c>
      <c r="G182">
        <f>HLOOKUP(homeStats2!G$1,homeStats2!$A$1:$K$500,homeStats2!$L182,FALSE)</f>
        <v>1.6</v>
      </c>
      <c r="H182" t="str">
        <f>HLOOKUP(homeStats2!H$1,homeStats2!$A$1:$K$500,homeStats2!$L182,FALSE)</f>
        <v>Arsenal</v>
      </c>
      <c r="I182" t="str">
        <f>HLOOKUP(homeStats2!I$1,homeStats2!$A$1:$K$500,homeStats2!$L182,FALSE)</f>
        <v>Craven Cottage</v>
      </c>
      <c r="J182">
        <f>HLOOKUP(homeStats2!J$1,homeStats2!$A$1:$K$500,homeStats2!$L182,FALSE)</f>
        <v>2</v>
      </c>
      <c r="K182">
        <f>HLOOKUP(homeStats2!K$1,homeStats2!$A$1:$K$500,homeStats2!$L182,FALSE)</f>
        <v>1</v>
      </c>
    </row>
    <row r="183" spans="1:11" x14ac:dyDescent="0.25">
      <c r="A183">
        <f>HLOOKUP(homeStats2!A$1,homeStats2!$A$1:$K$500,homeStats2!$L183,FALSE)</f>
        <v>22</v>
      </c>
      <c r="B183" t="str">
        <f>HLOOKUP(homeStats2!B$1,homeStats2!$A$1:$K$500,homeStats2!$L183,FALSE)</f>
        <v>Tue</v>
      </c>
      <c r="C183" s="14">
        <f>HLOOKUP(homeStats2!C$1,homeStats2!$A$1:$K$500,homeStats2!$L183,FALSE)</f>
        <v>45321</v>
      </c>
      <c r="D183" t="str">
        <f>Scores___Fixtures_2023_2024_Premier_League_Table3[[#This Row],[Home]]</f>
        <v>Fulham</v>
      </c>
      <c r="E183">
        <f>HLOOKUP(homeStats2!E$1,homeStats2!$A$1:$K$500,homeStats2!$L183,FALSE)</f>
        <v>1.6</v>
      </c>
      <c r="F183" t="str">
        <f>HLOOKUP(homeStats2!F$1,homeStats2!$A$1:$K$500,homeStats2!$L183,FALSE)</f>
        <v>0–0</v>
      </c>
      <c r="G183">
        <f>HLOOKUP(homeStats2!G$1,homeStats2!$A$1:$K$500,homeStats2!$L183,FALSE)</f>
        <v>1.9</v>
      </c>
      <c r="H183" t="str">
        <f>HLOOKUP(homeStats2!H$1,homeStats2!$A$1:$K$500,homeStats2!$L183,FALSE)</f>
        <v>Everton</v>
      </c>
      <c r="I183" t="str">
        <f>HLOOKUP(homeStats2!I$1,homeStats2!$A$1:$K$500,homeStats2!$L183,FALSE)</f>
        <v>Craven Cottage</v>
      </c>
      <c r="J183">
        <f>HLOOKUP(homeStats2!J$1,homeStats2!$A$1:$K$500,homeStats2!$L183,FALSE)</f>
        <v>0</v>
      </c>
      <c r="K183">
        <f>HLOOKUP(homeStats2!K$1,homeStats2!$A$1:$K$500,homeStats2!$L183,FALSE)</f>
        <v>0</v>
      </c>
    </row>
    <row r="184" spans="1:11" x14ac:dyDescent="0.25">
      <c r="A184">
        <f>HLOOKUP(homeStats2!A$1,homeStats2!$A$1:$K$500,homeStats2!$L184,FALSE)</f>
        <v>24</v>
      </c>
      <c r="B184" t="str">
        <f>HLOOKUP(homeStats2!B$1,homeStats2!$A$1:$K$500,homeStats2!$L184,FALSE)</f>
        <v>Sat</v>
      </c>
      <c r="C184" s="14">
        <f>HLOOKUP(homeStats2!C$1,homeStats2!$A$1:$K$500,homeStats2!$L184,FALSE)</f>
        <v>45332</v>
      </c>
      <c r="D184" t="str">
        <f>Scores___Fixtures_2023_2024_Premier_League_Table3[[#This Row],[Home]]</f>
        <v>Fulham</v>
      </c>
      <c r="E184">
        <f>HLOOKUP(homeStats2!E$1,homeStats2!$A$1:$K$500,homeStats2!$L184,FALSE)</f>
        <v>1.6</v>
      </c>
      <c r="F184" t="str">
        <f>HLOOKUP(homeStats2!F$1,homeStats2!$A$1:$K$500,homeStats2!$L184,FALSE)</f>
        <v>3–1</v>
      </c>
      <c r="G184">
        <f>HLOOKUP(homeStats2!G$1,homeStats2!$A$1:$K$500,homeStats2!$L184,FALSE)</f>
        <v>1.8</v>
      </c>
      <c r="H184" t="str">
        <f>HLOOKUP(homeStats2!H$1,homeStats2!$A$1:$K$500,homeStats2!$L184,FALSE)</f>
        <v>Bournemouth</v>
      </c>
      <c r="I184" t="str">
        <f>HLOOKUP(homeStats2!I$1,homeStats2!$A$1:$K$500,homeStats2!$L184,FALSE)</f>
        <v>Craven Cottage</v>
      </c>
      <c r="J184">
        <f>HLOOKUP(homeStats2!J$1,homeStats2!$A$1:$K$500,homeStats2!$L184,FALSE)</f>
        <v>3</v>
      </c>
      <c r="K184">
        <f>HLOOKUP(homeStats2!K$1,homeStats2!$A$1:$K$500,homeStats2!$L184,FALSE)</f>
        <v>1</v>
      </c>
    </row>
    <row r="185" spans="1:11" x14ac:dyDescent="0.25">
      <c r="A185">
        <f>HLOOKUP(homeStats2!A$1,homeStats2!$A$1:$K$500,homeStats2!$L185,FALSE)</f>
        <v>25</v>
      </c>
      <c r="B185" t="str">
        <f>HLOOKUP(homeStats2!B$1,homeStats2!$A$1:$K$500,homeStats2!$L185,FALSE)</f>
        <v>Sat</v>
      </c>
      <c r="C185" s="14">
        <f>HLOOKUP(homeStats2!C$1,homeStats2!$A$1:$K$500,homeStats2!$L185,FALSE)</f>
        <v>45339</v>
      </c>
      <c r="D185" t="str">
        <f>Scores___Fixtures_2023_2024_Premier_League_Table3[[#This Row],[Home]]</f>
        <v>Fulham</v>
      </c>
      <c r="E185">
        <f>HLOOKUP(homeStats2!E$1,homeStats2!$A$1:$K$500,homeStats2!$L185,FALSE)</f>
        <v>1.5</v>
      </c>
      <c r="F185" t="str">
        <f>HLOOKUP(homeStats2!F$1,homeStats2!$A$1:$K$500,homeStats2!$L185,FALSE)</f>
        <v>1–2</v>
      </c>
      <c r="G185">
        <f>HLOOKUP(homeStats2!G$1,homeStats2!$A$1:$K$500,homeStats2!$L185,FALSE)</f>
        <v>1.5</v>
      </c>
      <c r="H185" t="str">
        <f>HLOOKUP(homeStats2!H$1,homeStats2!$A$1:$K$500,homeStats2!$L185,FALSE)</f>
        <v>Aston Villa</v>
      </c>
      <c r="I185" t="str">
        <f>HLOOKUP(homeStats2!I$1,homeStats2!$A$1:$K$500,homeStats2!$L185,FALSE)</f>
        <v>Craven Cottage</v>
      </c>
      <c r="J185">
        <f>HLOOKUP(homeStats2!J$1,homeStats2!$A$1:$K$500,homeStats2!$L185,FALSE)</f>
        <v>1</v>
      </c>
      <c r="K185">
        <f>HLOOKUP(homeStats2!K$1,homeStats2!$A$1:$K$500,homeStats2!$L185,FALSE)</f>
        <v>2</v>
      </c>
    </row>
    <row r="186" spans="1:11" x14ac:dyDescent="0.25">
      <c r="A186">
        <f>HLOOKUP(homeStats2!A$1,homeStats2!$A$1:$K$500,homeStats2!$L186,FALSE)</f>
        <v>27</v>
      </c>
      <c r="B186" t="str">
        <f>HLOOKUP(homeStats2!B$1,homeStats2!$A$1:$K$500,homeStats2!$L186,FALSE)</f>
        <v>Sat</v>
      </c>
      <c r="C186" s="14">
        <f>HLOOKUP(homeStats2!C$1,homeStats2!$A$1:$K$500,homeStats2!$L186,FALSE)</f>
        <v>45353</v>
      </c>
      <c r="D186" t="str">
        <f>Scores___Fixtures_2023_2024_Premier_League_Table3[[#This Row],[Home]]</f>
        <v>Fulham</v>
      </c>
      <c r="E186">
        <f>HLOOKUP(homeStats2!E$1,homeStats2!$A$1:$K$500,homeStats2!$L186,FALSE)</f>
        <v>1.3</v>
      </c>
      <c r="F186" t="str">
        <f>HLOOKUP(homeStats2!F$1,homeStats2!$A$1:$K$500,homeStats2!$L186,FALSE)</f>
        <v>3–0</v>
      </c>
      <c r="G186">
        <f>HLOOKUP(homeStats2!G$1,homeStats2!$A$1:$K$500,homeStats2!$L186,FALSE)</f>
        <v>1.3</v>
      </c>
      <c r="H186" t="str">
        <f>HLOOKUP(homeStats2!H$1,homeStats2!$A$1:$K$500,homeStats2!$L186,FALSE)</f>
        <v>Brighton</v>
      </c>
      <c r="I186" t="str">
        <f>HLOOKUP(homeStats2!I$1,homeStats2!$A$1:$K$500,homeStats2!$L186,FALSE)</f>
        <v>Craven Cottage</v>
      </c>
      <c r="J186">
        <f>HLOOKUP(homeStats2!J$1,homeStats2!$A$1:$K$500,homeStats2!$L186,FALSE)</f>
        <v>3</v>
      </c>
      <c r="K186">
        <f>HLOOKUP(homeStats2!K$1,homeStats2!$A$1:$K$500,homeStats2!$L186,FALSE)</f>
        <v>0</v>
      </c>
    </row>
    <row r="187" spans="1:11" x14ac:dyDescent="0.25">
      <c r="A187">
        <f>HLOOKUP(homeStats2!A$1,homeStats2!$A$1:$K$500,homeStats2!$L187,FALSE)</f>
        <v>29</v>
      </c>
      <c r="B187" t="str">
        <f>HLOOKUP(homeStats2!B$1,homeStats2!$A$1:$K$500,homeStats2!$L187,FALSE)</f>
        <v>Sat</v>
      </c>
      <c r="C187" s="14">
        <f>HLOOKUP(homeStats2!C$1,homeStats2!$A$1:$K$500,homeStats2!$L187,FALSE)</f>
        <v>45367</v>
      </c>
      <c r="D187" t="str">
        <f>Scores___Fixtures_2023_2024_Premier_League_Table3[[#This Row],[Home]]</f>
        <v>Fulham</v>
      </c>
      <c r="E187">
        <f>HLOOKUP(homeStats2!E$1,homeStats2!$A$1:$K$500,homeStats2!$L187,FALSE)</f>
        <v>2.6</v>
      </c>
      <c r="F187" t="str">
        <f>HLOOKUP(homeStats2!F$1,homeStats2!$A$1:$K$500,homeStats2!$L187,FALSE)</f>
        <v>3–0</v>
      </c>
      <c r="G187">
        <f>HLOOKUP(homeStats2!G$1,homeStats2!$A$1:$K$500,homeStats2!$L187,FALSE)</f>
        <v>2.4</v>
      </c>
      <c r="H187" t="str">
        <f>HLOOKUP(homeStats2!H$1,homeStats2!$A$1:$K$500,homeStats2!$L187,FALSE)</f>
        <v>Tottenham</v>
      </c>
      <c r="I187" t="str">
        <f>HLOOKUP(homeStats2!I$1,homeStats2!$A$1:$K$500,homeStats2!$L187,FALSE)</f>
        <v>Craven Cottage</v>
      </c>
      <c r="J187">
        <f>HLOOKUP(homeStats2!J$1,homeStats2!$A$1:$K$500,homeStats2!$L187,FALSE)</f>
        <v>3</v>
      </c>
      <c r="K187">
        <f>HLOOKUP(homeStats2!K$1,homeStats2!$A$1:$K$500,homeStats2!$L187,FALSE)</f>
        <v>0</v>
      </c>
    </row>
    <row r="188" spans="1:11" x14ac:dyDescent="0.25">
      <c r="A188">
        <f>HLOOKUP(homeStats2!A$1,homeStats2!$A$1:$K$500,homeStats2!$L188,FALSE)</f>
        <v>32</v>
      </c>
      <c r="B188" t="str">
        <f>HLOOKUP(homeStats2!B$1,homeStats2!$A$1:$K$500,homeStats2!$L188,FALSE)</f>
        <v>Sat</v>
      </c>
      <c r="C188" s="14">
        <f>HLOOKUP(homeStats2!C$1,homeStats2!$A$1:$K$500,homeStats2!$L188,FALSE)</f>
        <v>45388</v>
      </c>
      <c r="D188" t="str">
        <f>Scores___Fixtures_2023_2024_Premier_League_Table3[[#This Row],[Home]]</f>
        <v>Fulham</v>
      </c>
      <c r="E188">
        <f>HLOOKUP(homeStats2!E$1,homeStats2!$A$1:$K$500,homeStats2!$L188,FALSE)</f>
        <v>1.2</v>
      </c>
      <c r="F188" t="str">
        <f>HLOOKUP(homeStats2!F$1,homeStats2!$A$1:$K$500,homeStats2!$L188,FALSE)</f>
        <v>0–1</v>
      </c>
      <c r="G188">
        <f>HLOOKUP(homeStats2!G$1,homeStats2!$A$1:$K$500,homeStats2!$L188,FALSE)</f>
        <v>1</v>
      </c>
      <c r="H188" t="str">
        <f>HLOOKUP(homeStats2!H$1,homeStats2!$A$1:$K$500,homeStats2!$L188,FALSE)</f>
        <v>Newcastle Utd</v>
      </c>
      <c r="I188" t="str">
        <f>HLOOKUP(homeStats2!I$1,homeStats2!$A$1:$K$500,homeStats2!$L188,FALSE)</f>
        <v>Craven Cottage</v>
      </c>
      <c r="J188">
        <f>HLOOKUP(homeStats2!J$1,homeStats2!$A$1:$K$500,homeStats2!$L188,FALSE)</f>
        <v>0</v>
      </c>
      <c r="K188">
        <f>HLOOKUP(homeStats2!K$1,homeStats2!$A$1:$K$500,homeStats2!$L188,FALSE)</f>
        <v>1</v>
      </c>
    </row>
    <row r="189" spans="1:11" x14ac:dyDescent="0.25">
      <c r="A189">
        <f>HLOOKUP(homeStats2!A$1,homeStats2!$A$1:$K$500,homeStats2!$L189,FALSE)</f>
        <v>34</v>
      </c>
      <c r="B189" t="str">
        <f>HLOOKUP(homeStats2!B$1,homeStats2!$A$1:$K$500,homeStats2!$L189,FALSE)</f>
        <v>Sun</v>
      </c>
      <c r="C189" s="14">
        <f>HLOOKUP(homeStats2!C$1,homeStats2!$A$1:$K$500,homeStats2!$L189,FALSE)</f>
        <v>45403</v>
      </c>
      <c r="D189" t="str">
        <f>Scores___Fixtures_2023_2024_Premier_League_Table3[[#This Row],[Home]]</f>
        <v>Fulham</v>
      </c>
      <c r="E189">
        <f>HLOOKUP(homeStats2!E$1,homeStats2!$A$1:$K$500,homeStats2!$L189,FALSE)</f>
        <v>0.8</v>
      </c>
      <c r="F189" t="str">
        <f>HLOOKUP(homeStats2!F$1,homeStats2!$A$1:$K$500,homeStats2!$L189,FALSE)</f>
        <v>1–3</v>
      </c>
      <c r="G189">
        <f>HLOOKUP(homeStats2!G$1,homeStats2!$A$1:$K$500,homeStats2!$L189,FALSE)</f>
        <v>1</v>
      </c>
      <c r="H189" t="str">
        <f>HLOOKUP(homeStats2!H$1,homeStats2!$A$1:$K$500,homeStats2!$L189,FALSE)</f>
        <v>Liverpool</v>
      </c>
      <c r="I189" t="str">
        <f>HLOOKUP(homeStats2!I$1,homeStats2!$A$1:$K$500,homeStats2!$L189,FALSE)</f>
        <v>Craven Cottage</v>
      </c>
      <c r="J189">
        <f>HLOOKUP(homeStats2!J$1,homeStats2!$A$1:$K$500,homeStats2!$L189,FALSE)</f>
        <v>1</v>
      </c>
      <c r="K189">
        <f>HLOOKUP(homeStats2!K$1,homeStats2!$A$1:$K$500,homeStats2!$L189,FALSE)</f>
        <v>3</v>
      </c>
    </row>
    <row r="190" spans="1:11" x14ac:dyDescent="0.25">
      <c r="A190">
        <f>HLOOKUP(homeStats2!A$1,homeStats2!$A$1:$K$500,homeStats2!$L190,FALSE)</f>
        <v>35</v>
      </c>
      <c r="B190" t="str">
        <f>HLOOKUP(homeStats2!B$1,homeStats2!$A$1:$K$500,homeStats2!$L190,FALSE)</f>
        <v>Sat</v>
      </c>
      <c r="C190" s="14">
        <f>HLOOKUP(homeStats2!C$1,homeStats2!$A$1:$K$500,homeStats2!$L190,FALSE)</f>
        <v>45409</v>
      </c>
      <c r="D190" t="str">
        <f>Scores___Fixtures_2023_2024_Premier_League_Table3[[#This Row],[Home]]</f>
        <v>Fulham</v>
      </c>
      <c r="E190">
        <f>HLOOKUP(homeStats2!E$1,homeStats2!$A$1:$K$500,homeStats2!$L190,FALSE)</f>
        <v>1.1000000000000001</v>
      </c>
      <c r="F190" t="str">
        <f>HLOOKUP(homeStats2!F$1,homeStats2!$A$1:$K$500,homeStats2!$L190,FALSE)</f>
        <v>1–1</v>
      </c>
      <c r="G190">
        <f>HLOOKUP(homeStats2!G$1,homeStats2!$A$1:$K$500,homeStats2!$L190,FALSE)</f>
        <v>1</v>
      </c>
      <c r="H190" t="str">
        <f>HLOOKUP(homeStats2!H$1,homeStats2!$A$1:$K$500,homeStats2!$L190,FALSE)</f>
        <v>Crystal Palace</v>
      </c>
      <c r="I190" t="str">
        <f>HLOOKUP(homeStats2!I$1,homeStats2!$A$1:$K$500,homeStats2!$L190,FALSE)</f>
        <v>Craven Cottage</v>
      </c>
      <c r="J190">
        <f>HLOOKUP(homeStats2!J$1,homeStats2!$A$1:$K$500,homeStats2!$L190,FALSE)</f>
        <v>1</v>
      </c>
      <c r="K190">
        <f>HLOOKUP(homeStats2!K$1,homeStats2!$A$1:$K$500,homeStats2!$L190,FALSE)</f>
        <v>1</v>
      </c>
    </row>
    <row r="191" spans="1:11" x14ac:dyDescent="0.25">
      <c r="A191">
        <f>HLOOKUP(homeStats2!A$1,homeStats2!$A$1:$K$500,homeStats2!$L191,FALSE)</f>
        <v>37</v>
      </c>
      <c r="B191" t="str">
        <f>HLOOKUP(homeStats2!B$1,homeStats2!$A$1:$K$500,homeStats2!$L191,FALSE)</f>
        <v>Sat</v>
      </c>
      <c r="C191" s="14">
        <f>HLOOKUP(homeStats2!C$1,homeStats2!$A$1:$K$500,homeStats2!$L191,FALSE)</f>
        <v>45423</v>
      </c>
      <c r="D191" t="str">
        <f>Scores___Fixtures_2023_2024_Premier_League_Table3[[#This Row],[Home]]</f>
        <v>Fulham</v>
      </c>
      <c r="E191">
        <f>HLOOKUP(homeStats2!E$1,homeStats2!$A$1:$K$500,homeStats2!$L191,FALSE)</f>
        <v>0.1</v>
      </c>
      <c r="F191" t="str">
        <f>HLOOKUP(homeStats2!F$1,homeStats2!$A$1:$K$500,homeStats2!$L191,FALSE)</f>
        <v>0–4</v>
      </c>
      <c r="G191">
        <f>HLOOKUP(homeStats2!G$1,homeStats2!$A$1:$K$500,homeStats2!$L191,FALSE)</f>
        <v>3.2</v>
      </c>
      <c r="H191" t="str">
        <f>HLOOKUP(homeStats2!H$1,homeStats2!$A$1:$K$500,homeStats2!$L191,FALSE)</f>
        <v>Manchester City</v>
      </c>
      <c r="I191" t="str">
        <f>HLOOKUP(homeStats2!I$1,homeStats2!$A$1:$K$500,homeStats2!$L191,FALSE)</f>
        <v>Craven Cottage</v>
      </c>
      <c r="J191">
        <f>HLOOKUP(homeStats2!J$1,homeStats2!$A$1:$K$500,homeStats2!$L191,FALSE)</f>
        <v>0</v>
      </c>
      <c r="K191">
        <f>HLOOKUP(homeStats2!K$1,homeStats2!$A$1:$K$500,homeStats2!$L191,FALSE)</f>
        <v>4</v>
      </c>
    </row>
    <row r="192" spans="1:11" x14ac:dyDescent="0.25">
      <c r="A192">
        <f>HLOOKUP(homeStats2!A$1,homeStats2!$A$1:$K$500,homeStats2!$L192,FALSE)</f>
        <v>2</v>
      </c>
      <c r="B192" t="str">
        <f>HLOOKUP(homeStats2!B$1,homeStats2!$A$1:$K$500,homeStats2!$L192,FALSE)</f>
        <v>Sat</v>
      </c>
      <c r="C192" s="14">
        <f>HLOOKUP(homeStats2!C$1,homeStats2!$A$1:$K$500,homeStats2!$L192,FALSE)</f>
        <v>45157</v>
      </c>
      <c r="D192" t="str">
        <f>Scores___Fixtures_2023_2024_Premier_League_Table3[[#This Row],[Home]]</f>
        <v>Liverpool</v>
      </c>
      <c r="E192">
        <f>HLOOKUP(homeStats2!E$1,homeStats2!$A$1:$K$500,homeStats2!$L192,FALSE)</f>
        <v>3</v>
      </c>
      <c r="F192" t="str">
        <f>HLOOKUP(homeStats2!F$1,homeStats2!$A$1:$K$500,homeStats2!$L192,FALSE)</f>
        <v>3–1</v>
      </c>
      <c r="G192">
        <f>HLOOKUP(homeStats2!G$1,homeStats2!$A$1:$K$500,homeStats2!$L192,FALSE)</f>
        <v>1.3</v>
      </c>
      <c r="H192" t="str">
        <f>HLOOKUP(homeStats2!H$1,homeStats2!$A$1:$K$500,homeStats2!$L192,FALSE)</f>
        <v>Bournemouth</v>
      </c>
      <c r="I192" t="str">
        <f>HLOOKUP(homeStats2!I$1,homeStats2!$A$1:$K$500,homeStats2!$L192,FALSE)</f>
        <v>Anfield</v>
      </c>
      <c r="J192">
        <f>HLOOKUP(homeStats2!J$1,homeStats2!$A$1:$K$500,homeStats2!$L192,FALSE)</f>
        <v>3</v>
      </c>
      <c r="K192">
        <f>HLOOKUP(homeStats2!K$1,homeStats2!$A$1:$K$500,homeStats2!$L192,FALSE)</f>
        <v>1</v>
      </c>
    </row>
    <row r="193" spans="1:11" x14ac:dyDescent="0.25">
      <c r="A193">
        <f>HLOOKUP(homeStats2!A$1,homeStats2!$A$1:$K$500,homeStats2!$L193,FALSE)</f>
        <v>4</v>
      </c>
      <c r="B193" t="str">
        <f>HLOOKUP(homeStats2!B$1,homeStats2!$A$1:$K$500,homeStats2!$L193,FALSE)</f>
        <v>Sun</v>
      </c>
      <c r="C193" s="14">
        <f>HLOOKUP(homeStats2!C$1,homeStats2!$A$1:$K$500,homeStats2!$L193,FALSE)</f>
        <v>45172</v>
      </c>
      <c r="D193" t="str">
        <f>Scores___Fixtures_2023_2024_Premier_League_Table3[[#This Row],[Home]]</f>
        <v>Liverpool</v>
      </c>
      <c r="E193">
        <f>HLOOKUP(homeStats2!E$1,homeStats2!$A$1:$K$500,homeStats2!$L193,FALSE)</f>
        <v>2.5</v>
      </c>
      <c r="F193" t="str">
        <f>HLOOKUP(homeStats2!F$1,homeStats2!$A$1:$K$500,homeStats2!$L193,FALSE)</f>
        <v>3–0</v>
      </c>
      <c r="G193">
        <f>HLOOKUP(homeStats2!G$1,homeStats2!$A$1:$K$500,homeStats2!$L193,FALSE)</f>
        <v>0.7</v>
      </c>
      <c r="H193" t="str">
        <f>HLOOKUP(homeStats2!H$1,homeStats2!$A$1:$K$500,homeStats2!$L193,FALSE)</f>
        <v>Aston Villa</v>
      </c>
      <c r="I193" t="str">
        <f>HLOOKUP(homeStats2!I$1,homeStats2!$A$1:$K$500,homeStats2!$L193,FALSE)</f>
        <v>Anfield</v>
      </c>
      <c r="J193">
        <f>HLOOKUP(homeStats2!J$1,homeStats2!$A$1:$K$500,homeStats2!$L193,FALSE)</f>
        <v>3</v>
      </c>
      <c r="K193">
        <f>HLOOKUP(homeStats2!K$1,homeStats2!$A$1:$K$500,homeStats2!$L193,FALSE)</f>
        <v>0</v>
      </c>
    </row>
    <row r="194" spans="1:11" x14ac:dyDescent="0.25">
      <c r="A194">
        <f>HLOOKUP(homeStats2!A$1,homeStats2!$A$1:$K$500,homeStats2!$L194,FALSE)</f>
        <v>6</v>
      </c>
      <c r="B194" t="str">
        <f>HLOOKUP(homeStats2!B$1,homeStats2!$A$1:$K$500,homeStats2!$L194,FALSE)</f>
        <v>Sun</v>
      </c>
      <c r="C194" s="14">
        <f>HLOOKUP(homeStats2!C$1,homeStats2!$A$1:$K$500,homeStats2!$L194,FALSE)</f>
        <v>45193</v>
      </c>
      <c r="D194" t="str">
        <f>Scores___Fixtures_2023_2024_Premier_League_Table3[[#This Row],[Home]]</f>
        <v>Liverpool</v>
      </c>
      <c r="E194">
        <f>HLOOKUP(homeStats2!E$1,homeStats2!$A$1:$K$500,homeStats2!$L194,FALSE)</f>
        <v>3</v>
      </c>
      <c r="F194" t="str">
        <f>HLOOKUP(homeStats2!F$1,homeStats2!$A$1:$K$500,homeStats2!$L194,FALSE)</f>
        <v>3–1</v>
      </c>
      <c r="G194">
        <f>HLOOKUP(homeStats2!G$1,homeStats2!$A$1:$K$500,homeStats2!$L194,FALSE)</f>
        <v>1.1000000000000001</v>
      </c>
      <c r="H194" t="str">
        <f>HLOOKUP(homeStats2!H$1,homeStats2!$A$1:$K$500,homeStats2!$L194,FALSE)</f>
        <v>West Ham</v>
      </c>
      <c r="I194" t="str">
        <f>HLOOKUP(homeStats2!I$1,homeStats2!$A$1:$K$500,homeStats2!$L194,FALSE)</f>
        <v>Anfield</v>
      </c>
      <c r="J194">
        <f>HLOOKUP(homeStats2!J$1,homeStats2!$A$1:$K$500,homeStats2!$L194,FALSE)</f>
        <v>3</v>
      </c>
      <c r="K194">
        <f>HLOOKUP(homeStats2!K$1,homeStats2!$A$1:$K$500,homeStats2!$L194,FALSE)</f>
        <v>1</v>
      </c>
    </row>
    <row r="195" spans="1:11" x14ac:dyDescent="0.25">
      <c r="A195">
        <f>HLOOKUP(homeStats2!A$1,homeStats2!$A$1:$K$500,homeStats2!$L195,FALSE)</f>
        <v>9</v>
      </c>
      <c r="B195" t="str">
        <f>HLOOKUP(homeStats2!B$1,homeStats2!$A$1:$K$500,homeStats2!$L195,FALSE)</f>
        <v>Sat</v>
      </c>
      <c r="C195" s="14">
        <f>HLOOKUP(homeStats2!C$1,homeStats2!$A$1:$K$500,homeStats2!$L195,FALSE)</f>
        <v>45220</v>
      </c>
      <c r="D195" t="str">
        <f>Scores___Fixtures_2023_2024_Premier_League_Table3[[#This Row],[Home]]</f>
        <v>Liverpool</v>
      </c>
      <c r="E195">
        <f>HLOOKUP(homeStats2!E$1,homeStats2!$A$1:$K$500,homeStats2!$L195,FALSE)</f>
        <v>2.2000000000000002</v>
      </c>
      <c r="F195" t="str">
        <f>HLOOKUP(homeStats2!F$1,homeStats2!$A$1:$K$500,homeStats2!$L195,FALSE)</f>
        <v>2–0</v>
      </c>
      <c r="G195">
        <f>HLOOKUP(homeStats2!G$1,homeStats2!$A$1:$K$500,homeStats2!$L195,FALSE)</f>
        <v>0.1</v>
      </c>
      <c r="H195" t="str">
        <f>HLOOKUP(homeStats2!H$1,homeStats2!$A$1:$K$500,homeStats2!$L195,FALSE)</f>
        <v>Everton</v>
      </c>
      <c r="I195" t="str">
        <f>HLOOKUP(homeStats2!I$1,homeStats2!$A$1:$K$500,homeStats2!$L195,FALSE)</f>
        <v>Anfield</v>
      </c>
      <c r="J195">
        <f>HLOOKUP(homeStats2!J$1,homeStats2!$A$1:$K$500,homeStats2!$L195,FALSE)</f>
        <v>2</v>
      </c>
      <c r="K195">
        <f>HLOOKUP(homeStats2!K$1,homeStats2!$A$1:$K$500,homeStats2!$L195,FALSE)</f>
        <v>0</v>
      </c>
    </row>
    <row r="196" spans="1:11" x14ac:dyDescent="0.25">
      <c r="A196">
        <f>HLOOKUP(homeStats2!A$1,homeStats2!$A$1:$K$500,homeStats2!$L196,FALSE)</f>
        <v>10</v>
      </c>
      <c r="B196" t="str">
        <f>HLOOKUP(homeStats2!B$1,homeStats2!$A$1:$K$500,homeStats2!$L196,FALSE)</f>
        <v>Sun</v>
      </c>
      <c r="C196" s="14">
        <f>HLOOKUP(homeStats2!C$1,homeStats2!$A$1:$K$500,homeStats2!$L196,FALSE)</f>
        <v>45228</v>
      </c>
      <c r="D196" t="str">
        <f>Scores___Fixtures_2023_2024_Premier_League_Table3[[#This Row],[Home]]</f>
        <v>Liverpool</v>
      </c>
      <c r="E196">
        <f>HLOOKUP(homeStats2!E$1,homeStats2!$A$1:$K$500,homeStats2!$L196,FALSE)</f>
        <v>3.2</v>
      </c>
      <c r="F196" t="str">
        <f>HLOOKUP(homeStats2!F$1,homeStats2!$A$1:$K$500,homeStats2!$L196,FALSE)</f>
        <v>3–0</v>
      </c>
      <c r="G196">
        <f>HLOOKUP(homeStats2!G$1,homeStats2!$A$1:$K$500,homeStats2!$L196,FALSE)</f>
        <v>0.4</v>
      </c>
      <c r="H196" t="str">
        <f>HLOOKUP(homeStats2!H$1,homeStats2!$A$1:$K$500,homeStats2!$L196,FALSE)</f>
        <v>Nott'ham Forest</v>
      </c>
      <c r="I196" t="str">
        <f>HLOOKUP(homeStats2!I$1,homeStats2!$A$1:$K$500,homeStats2!$L196,FALSE)</f>
        <v>Anfield</v>
      </c>
      <c r="J196">
        <f>HLOOKUP(homeStats2!J$1,homeStats2!$A$1:$K$500,homeStats2!$L196,FALSE)</f>
        <v>3</v>
      </c>
      <c r="K196">
        <f>HLOOKUP(homeStats2!K$1,homeStats2!$A$1:$K$500,homeStats2!$L196,FALSE)</f>
        <v>0</v>
      </c>
    </row>
    <row r="197" spans="1:11" x14ac:dyDescent="0.25">
      <c r="A197">
        <f>HLOOKUP(homeStats2!A$1,homeStats2!$A$1:$K$500,homeStats2!$L197,FALSE)</f>
        <v>12</v>
      </c>
      <c r="B197" t="str">
        <f>HLOOKUP(homeStats2!B$1,homeStats2!$A$1:$K$500,homeStats2!$L197,FALSE)</f>
        <v>Sun</v>
      </c>
      <c r="C197" s="14">
        <f>HLOOKUP(homeStats2!C$1,homeStats2!$A$1:$K$500,homeStats2!$L197,FALSE)</f>
        <v>45242</v>
      </c>
      <c r="D197" t="str">
        <f>Scores___Fixtures_2023_2024_Premier_League_Table3[[#This Row],[Home]]</f>
        <v>Liverpool</v>
      </c>
      <c r="E197">
        <f>HLOOKUP(homeStats2!E$1,homeStats2!$A$1:$K$500,homeStats2!$L197,FALSE)</f>
        <v>1.7</v>
      </c>
      <c r="F197" t="str">
        <f>HLOOKUP(homeStats2!F$1,homeStats2!$A$1:$K$500,homeStats2!$L197,FALSE)</f>
        <v>3–0</v>
      </c>
      <c r="G197">
        <f>HLOOKUP(homeStats2!G$1,homeStats2!$A$1:$K$500,homeStats2!$L197,FALSE)</f>
        <v>1.6</v>
      </c>
      <c r="H197" t="str">
        <f>HLOOKUP(homeStats2!H$1,homeStats2!$A$1:$K$500,homeStats2!$L197,FALSE)</f>
        <v>Brentford</v>
      </c>
      <c r="I197" t="str">
        <f>HLOOKUP(homeStats2!I$1,homeStats2!$A$1:$K$500,homeStats2!$L197,FALSE)</f>
        <v>Anfield</v>
      </c>
      <c r="J197">
        <f>HLOOKUP(homeStats2!J$1,homeStats2!$A$1:$K$500,homeStats2!$L197,FALSE)</f>
        <v>3</v>
      </c>
      <c r="K197">
        <f>HLOOKUP(homeStats2!K$1,homeStats2!$A$1:$K$500,homeStats2!$L197,FALSE)</f>
        <v>0</v>
      </c>
    </row>
    <row r="198" spans="1:11" x14ac:dyDescent="0.25">
      <c r="A198">
        <f>HLOOKUP(homeStats2!A$1,homeStats2!$A$1:$K$500,homeStats2!$L198,FALSE)</f>
        <v>14</v>
      </c>
      <c r="B198" t="str">
        <f>HLOOKUP(homeStats2!B$1,homeStats2!$A$1:$K$500,homeStats2!$L198,FALSE)</f>
        <v>Sun</v>
      </c>
      <c r="C198" s="14">
        <f>HLOOKUP(homeStats2!C$1,homeStats2!$A$1:$K$500,homeStats2!$L198,FALSE)</f>
        <v>45263</v>
      </c>
      <c r="D198" t="str">
        <f>Scores___Fixtures_2023_2024_Premier_League_Table3[[#This Row],[Home]]</f>
        <v>Liverpool</v>
      </c>
      <c r="E198">
        <f>HLOOKUP(homeStats2!E$1,homeStats2!$A$1:$K$500,homeStats2!$L198,FALSE)</f>
        <v>2.1</v>
      </c>
      <c r="F198" t="str">
        <f>HLOOKUP(homeStats2!F$1,homeStats2!$A$1:$K$500,homeStats2!$L198,FALSE)</f>
        <v>4–3</v>
      </c>
      <c r="G198">
        <f>HLOOKUP(homeStats2!G$1,homeStats2!$A$1:$K$500,homeStats2!$L198,FALSE)</f>
        <v>1.2</v>
      </c>
      <c r="H198" t="str">
        <f>HLOOKUP(homeStats2!H$1,homeStats2!$A$1:$K$500,homeStats2!$L198,FALSE)</f>
        <v>Fulham</v>
      </c>
      <c r="I198" t="str">
        <f>HLOOKUP(homeStats2!I$1,homeStats2!$A$1:$K$500,homeStats2!$L198,FALSE)</f>
        <v>Anfield</v>
      </c>
      <c r="J198">
        <f>HLOOKUP(homeStats2!J$1,homeStats2!$A$1:$K$500,homeStats2!$L198,FALSE)</f>
        <v>4</v>
      </c>
      <c r="K198">
        <f>HLOOKUP(homeStats2!K$1,homeStats2!$A$1:$K$500,homeStats2!$L198,FALSE)</f>
        <v>3</v>
      </c>
    </row>
    <row r="199" spans="1:11" x14ac:dyDescent="0.25">
      <c r="A199">
        <f>HLOOKUP(homeStats2!A$1,homeStats2!$A$1:$K$500,homeStats2!$L199,FALSE)</f>
        <v>17</v>
      </c>
      <c r="B199" t="str">
        <f>HLOOKUP(homeStats2!B$1,homeStats2!$A$1:$K$500,homeStats2!$L199,FALSE)</f>
        <v>Sun</v>
      </c>
      <c r="C199" s="14">
        <f>HLOOKUP(homeStats2!C$1,homeStats2!$A$1:$K$500,homeStats2!$L199,FALSE)</f>
        <v>45277</v>
      </c>
      <c r="D199" t="str">
        <f>Scores___Fixtures_2023_2024_Premier_League_Table3[[#This Row],[Home]]</f>
        <v>Liverpool</v>
      </c>
      <c r="E199">
        <f>HLOOKUP(homeStats2!E$1,homeStats2!$A$1:$K$500,homeStats2!$L199,FALSE)</f>
        <v>2.2999999999999998</v>
      </c>
      <c r="F199" t="str">
        <f>HLOOKUP(homeStats2!F$1,homeStats2!$A$1:$K$500,homeStats2!$L199,FALSE)</f>
        <v>0–0</v>
      </c>
      <c r="G199">
        <f>HLOOKUP(homeStats2!G$1,homeStats2!$A$1:$K$500,homeStats2!$L199,FALSE)</f>
        <v>0.8</v>
      </c>
      <c r="H199" t="str">
        <f>HLOOKUP(homeStats2!H$1,homeStats2!$A$1:$K$500,homeStats2!$L199,FALSE)</f>
        <v>Manchester Utd</v>
      </c>
      <c r="I199" t="str">
        <f>HLOOKUP(homeStats2!I$1,homeStats2!$A$1:$K$500,homeStats2!$L199,FALSE)</f>
        <v>Anfield</v>
      </c>
      <c r="J199">
        <f>HLOOKUP(homeStats2!J$1,homeStats2!$A$1:$K$500,homeStats2!$L199,FALSE)</f>
        <v>0</v>
      </c>
      <c r="K199">
        <f>HLOOKUP(homeStats2!K$1,homeStats2!$A$1:$K$500,homeStats2!$L199,FALSE)</f>
        <v>0</v>
      </c>
    </row>
    <row r="200" spans="1:11" x14ac:dyDescent="0.25">
      <c r="A200">
        <f>HLOOKUP(homeStats2!A$1,homeStats2!$A$1:$K$500,homeStats2!$L200,FALSE)</f>
        <v>18</v>
      </c>
      <c r="B200" t="str">
        <f>HLOOKUP(homeStats2!B$1,homeStats2!$A$1:$K$500,homeStats2!$L200,FALSE)</f>
        <v>Sat</v>
      </c>
      <c r="C200" s="14">
        <f>HLOOKUP(homeStats2!C$1,homeStats2!$A$1:$K$500,homeStats2!$L200,FALSE)</f>
        <v>45283</v>
      </c>
      <c r="D200" t="str">
        <f>Scores___Fixtures_2023_2024_Premier_League_Table3[[#This Row],[Home]]</f>
        <v>Liverpool</v>
      </c>
      <c r="E200">
        <f>HLOOKUP(homeStats2!E$1,homeStats2!$A$1:$K$500,homeStats2!$L200,FALSE)</f>
        <v>1</v>
      </c>
      <c r="F200" t="str">
        <f>HLOOKUP(homeStats2!F$1,homeStats2!$A$1:$K$500,homeStats2!$L200,FALSE)</f>
        <v>1–1</v>
      </c>
      <c r="G200">
        <f>HLOOKUP(homeStats2!G$1,homeStats2!$A$1:$K$500,homeStats2!$L200,FALSE)</f>
        <v>0.7</v>
      </c>
      <c r="H200" t="str">
        <f>HLOOKUP(homeStats2!H$1,homeStats2!$A$1:$K$500,homeStats2!$L200,FALSE)</f>
        <v>Arsenal</v>
      </c>
      <c r="I200" t="str">
        <f>HLOOKUP(homeStats2!I$1,homeStats2!$A$1:$K$500,homeStats2!$L200,FALSE)</f>
        <v>Anfield</v>
      </c>
      <c r="J200">
        <f>HLOOKUP(homeStats2!J$1,homeStats2!$A$1:$K$500,homeStats2!$L200,FALSE)</f>
        <v>1</v>
      </c>
      <c r="K200">
        <f>HLOOKUP(homeStats2!K$1,homeStats2!$A$1:$K$500,homeStats2!$L200,FALSE)</f>
        <v>1</v>
      </c>
    </row>
    <row r="201" spans="1:11" x14ac:dyDescent="0.25">
      <c r="A201">
        <f>HLOOKUP(homeStats2!A$1,homeStats2!$A$1:$K$500,homeStats2!$L201,FALSE)</f>
        <v>20</v>
      </c>
      <c r="B201" t="str">
        <f>HLOOKUP(homeStats2!B$1,homeStats2!$A$1:$K$500,homeStats2!$L201,FALSE)</f>
        <v>Mon</v>
      </c>
      <c r="C201" s="14">
        <f>HLOOKUP(homeStats2!C$1,homeStats2!$A$1:$K$500,homeStats2!$L201,FALSE)</f>
        <v>45292</v>
      </c>
      <c r="D201" t="str">
        <f>Scores___Fixtures_2023_2024_Premier_League_Table3[[#This Row],[Home]]</f>
        <v>Liverpool</v>
      </c>
      <c r="E201">
        <f>HLOOKUP(homeStats2!E$1,homeStats2!$A$1:$K$500,homeStats2!$L201,FALSE)</f>
        <v>7</v>
      </c>
      <c r="F201" t="str">
        <f>HLOOKUP(homeStats2!F$1,homeStats2!$A$1:$K$500,homeStats2!$L201,FALSE)</f>
        <v>4–2</v>
      </c>
      <c r="G201">
        <f>HLOOKUP(homeStats2!G$1,homeStats2!$A$1:$K$500,homeStats2!$L201,FALSE)</f>
        <v>0.6</v>
      </c>
      <c r="H201" t="str">
        <f>HLOOKUP(homeStats2!H$1,homeStats2!$A$1:$K$500,homeStats2!$L201,FALSE)</f>
        <v>Newcastle Utd</v>
      </c>
      <c r="I201" t="str">
        <f>HLOOKUP(homeStats2!I$1,homeStats2!$A$1:$K$500,homeStats2!$L201,FALSE)</f>
        <v>Anfield</v>
      </c>
      <c r="J201">
        <f>HLOOKUP(homeStats2!J$1,homeStats2!$A$1:$K$500,homeStats2!$L201,FALSE)</f>
        <v>4</v>
      </c>
      <c r="K201">
        <f>HLOOKUP(homeStats2!K$1,homeStats2!$A$1:$K$500,homeStats2!$L201,FALSE)</f>
        <v>2</v>
      </c>
    </row>
    <row r="202" spans="1:11" x14ac:dyDescent="0.25">
      <c r="A202">
        <f>HLOOKUP(homeStats2!A$1,homeStats2!$A$1:$K$500,homeStats2!$L202,FALSE)</f>
        <v>22</v>
      </c>
      <c r="B202" t="str">
        <f>HLOOKUP(homeStats2!B$1,homeStats2!$A$1:$K$500,homeStats2!$L202,FALSE)</f>
        <v>Wed</v>
      </c>
      <c r="C202" s="14">
        <f>HLOOKUP(homeStats2!C$1,homeStats2!$A$1:$K$500,homeStats2!$L202,FALSE)</f>
        <v>45322</v>
      </c>
      <c r="D202" t="str">
        <f>Scores___Fixtures_2023_2024_Premier_League_Table3[[#This Row],[Home]]</f>
        <v>Liverpool</v>
      </c>
      <c r="E202">
        <f>HLOOKUP(homeStats2!E$1,homeStats2!$A$1:$K$500,homeStats2!$L202,FALSE)</f>
        <v>2.9</v>
      </c>
      <c r="F202" t="str">
        <f>HLOOKUP(homeStats2!F$1,homeStats2!$A$1:$K$500,homeStats2!$L202,FALSE)</f>
        <v>4–1</v>
      </c>
      <c r="G202">
        <f>HLOOKUP(homeStats2!G$1,homeStats2!$A$1:$K$500,homeStats2!$L202,FALSE)</f>
        <v>0.6</v>
      </c>
      <c r="H202" t="str">
        <f>HLOOKUP(homeStats2!H$1,homeStats2!$A$1:$K$500,homeStats2!$L202,FALSE)</f>
        <v>Chelsea</v>
      </c>
      <c r="I202" t="str">
        <f>HLOOKUP(homeStats2!I$1,homeStats2!$A$1:$K$500,homeStats2!$L202,FALSE)</f>
        <v>Anfield</v>
      </c>
      <c r="J202">
        <f>HLOOKUP(homeStats2!J$1,homeStats2!$A$1:$K$500,homeStats2!$L202,FALSE)</f>
        <v>4</v>
      </c>
      <c r="K202">
        <f>HLOOKUP(homeStats2!K$1,homeStats2!$A$1:$K$500,homeStats2!$L202,FALSE)</f>
        <v>1</v>
      </c>
    </row>
    <row r="203" spans="1:11" x14ac:dyDescent="0.25">
      <c r="A203">
        <f>HLOOKUP(homeStats2!A$1,homeStats2!$A$1:$K$500,homeStats2!$L203,FALSE)</f>
        <v>24</v>
      </c>
      <c r="B203" t="str">
        <f>HLOOKUP(homeStats2!B$1,homeStats2!$A$1:$K$500,homeStats2!$L203,FALSE)</f>
        <v>Sat</v>
      </c>
      <c r="C203" s="14">
        <f>HLOOKUP(homeStats2!C$1,homeStats2!$A$1:$K$500,homeStats2!$L203,FALSE)</f>
        <v>45332</v>
      </c>
      <c r="D203" t="str">
        <f>Scores___Fixtures_2023_2024_Premier_League_Table3[[#This Row],[Home]]</f>
        <v>Liverpool</v>
      </c>
      <c r="E203">
        <f>HLOOKUP(homeStats2!E$1,homeStats2!$A$1:$K$500,homeStats2!$L203,FALSE)</f>
        <v>2.8</v>
      </c>
      <c r="F203" t="str">
        <f>HLOOKUP(homeStats2!F$1,homeStats2!$A$1:$K$500,homeStats2!$L203,FALSE)</f>
        <v>3–1</v>
      </c>
      <c r="G203">
        <f>HLOOKUP(homeStats2!G$1,homeStats2!$A$1:$K$500,homeStats2!$L203,FALSE)</f>
        <v>1.3</v>
      </c>
      <c r="H203" t="str">
        <f>HLOOKUP(homeStats2!H$1,homeStats2!$A$1:$K$500,homeStats2!$L203,FALSE)</f>
        <v>Burnley</v>
      </c>
      <c r="I203" t="str">
        <f>HLOOKUP(homeStats2!I$1,homeStats2!$A$1:$K$500,homeStats2!$L203,FALSE)</f>
        <v>Anfield</v>
      </c>
      <c r="J203">
        <f>HLOOKUP(homeStats2!J$1,homeStats2!$A$1:$K$500,homeStats2!$L203,FALSE)</f>
        <v>3</v>
      </c>
      <c r="K203">
        <f>HLOOKUP(homeStats2!K$1,homeStats2!$A$1:$K$500,homeStats2!$L203,FALSE)</f>
        <v>1</v>
      </c>
    </row>
    <row r="204" spans="1:11" x14ac:dyDescent="0.25">
      <c r="A204">
        <f>HLOOKUP(homeStats2!A$1,homeStats2!$A$1:$K$500,homeStats2!$L204,FALSE)</f>
        <v>26</v>
      </c>
      <c r="B204" t="str">
        <f>HLOOKUP(homeStats2!B$1,homeStats2!$A$1:$K$500,homeStats2!$L204,FALSE)</f>
        <v>Wed</v>
      </c>
      <c r="C204" s="14">
        <f>HLOOKUP(homeStats2!C$1,homeStats2!$A$1:$K$500,homeStats2!$L204,FALSE)</f>
        <v>45343</v>
      </c>
      <c r="D204" t="str">
        <f>Scores___Fixtures_2023_2024_Premier_League_Table3[[#This Row],[Home]]</f>
        <v>Liverpool</v>
      </c>
      <c r="E204">
        <f>HLOOKUP(homeStats2!E$1,homeStats2!$A$1:$K$500,homeStats2!$L204,FALSE)</f>
        <v>3.3</v>
      </c>
      <c r="F204" t="str">
        <f>HLOOKUP(homeStats2!F$1,homeStats2!$A$1:$K$500,homeStats2!$L204,FALSE)</f>
        <v>4–1</v>
      </c>
      <c r="G204">
        <f>HLOOKUP(homeStats2!G$1,homeStats2!$A$1:$K$500,homeStats2!$L204,FALSE)</f>
        <v>0.9</v>
      </c>
      <c r="H204" t="str">
        <f>HLOOKUP(homeStats2!H$1,homeStats2!$A$1:$K$500,homeStats2!$L204,FALSE)</f>
        <v>Luton Town</v>
      </c>
      <c r="I204" t="str">
        <f>HLOOKUP(homeStats2!I$1,homeStats2!$A$1:$K$500,homeStats2!$L204,FALSE)</f>
        <v>Anfield</v>
      </c>
      <c r="J204">
        <f>HLOOKUP(homeStats2!J$1,homeStats2!$A$1:$K$500,homeStats2!$L204,FALSE)</f>
        <v>4</v>
      </c>
      <c r="K204">
        <f>HLOOKUP(homeStats2!K$1,homeStats2!$A$1:$K$500,homeStats2!$L204,FALSE)</f>
        <v>1</v>
      </c>
    </row>
    <row r="205" spans="1:11" x14ac:dyDescent="0.25">
      <c r="A205">
        <f>HLOOKUP(homeStats2!A$1,homeStats2!$A$1:$K$500,homeStats2!$L205,FALSE)</f>
        <v>28</v>
      </c>
      <c r="B205" t="str">
        <f>HLOOKUP(homeStats2!B$1,homeStats2!$A$1:$K$500,homeStats2!$L205,FALSE)</f>
        <v>Sun</v>
      </c>
      <c r="C205" s="14">
        <f>HLOOKUP(homeStats2!C$1,homeStats2!$A$1:$K$500,homeStats2!$L205,FALSE)</f>
        <v>45361</v>
      </c>
      <c r="D205" t="str">
        <f>Scores___Fixtures_2023_2024_Premier_League_Table3[[#This Row],[Home]]</f>
        <v>Liverpool</v>
      </c>
      <c r="E205">
        <f>HLOOKUP(homeStats2!E$1,homeStats2!$A$1:$K$500,homeStats2!$L205,FALSE)</f>
        <v>2.7</v>
      </c>
      <c r="F205" t="str">
        <f>HLOOKUP(homeStats2!F$1,homeStats2!$A$1:$K$500,homeStats2!$L205,FALSE)</f>
        <v>1–1</v>
      </c>
      <c r="G205">
        <f>HLOOKUP(homeStats2!G$1,homeStats2!$A$1:$K$500,homeStats2!$L205,FALSE)</f>
        <v>1.6</v>
      </c>
      <c r="H205" t="str">
        <f>HLOOKUP(homeStats2!H$1,homeStats2!$A$1:$K$500,homeStats2!$L205,FALSE)</f>
        <v>Manchester City</v>
      </c>
      <c r="I205" t="str">
        <f>HLOOKUP(homeStats2!I$1,homeStats2!$A$1:$K$500,homeStats2!$L205,FALSE)</f>
        <v>Anfield</v>
      </c>
      <c r="J205">
        <f>HLOOKUP(homeStats2!J$1,homeStats2!$A$1:$K$500,homeStats2!$L205,FALSE)</f>
        <v>1</v>
      </c>
      <c r="K205">
        <f>HLOOKUP(homeStats2!K$1,homeStats2!$A$1:$K$500,homeStats2!$L205,FALSE)</f>
        <v>1</v>
      </c>
    </row>
    <row r="206" spans="1:11" x14ac:dyDescent="0.25">
      <c r="A206">
        <f>HLOOKUP(homeStats2!A$1,homeStats2!$A$1:$K$500,homeStats2!$L206,FALSE)</f>
        <v>30</v>
      </c>
      <c r="B206" t="str">
        <f>HLOOKUP(homeStats2!B$1,homeStats2!$A$1:$K$500,homeStats2!$L206,FALSE)</f>
        <v>Sun</v>
      </c>
      <c r="C206" s="14">
        <f>HLOOKUP(homeStats2!C$1,homeStats2!$A$1:$K$500,homeStats2!$L206,FALSE)</f>
        <v>45382</v>
      </c>
      <c r="D206" t="str">
        <f>Scores___Fixtures_2023_2024_Premier_League_Table3[[#This Row],[Home]]</f>
        <v>Liverpool</v>
      </c>
      <c r="E206">
        <f>HLOOKUP(homeStats2!E$1,homeStats2!$A$1:$K$500,homeStats2!$L206,FALSE)</f>
        <v>2.8</v>
      </c>
      <c r="F206" t="str">
        <f>HLOOKUP(homeStats2!F$1,homeStats2!$A$1:$K$500,homeStats2!$L206,FALSE)</f>
        <v>2–1</v>
      </c>
      <c r="G206">
        <f>HLOOKUP(homeStats2!G$1,homeStats2!$A$1:$K$500,homeStats2!$L206,FALSE)</f>
        <v>0.5</v>
      </c>
      <c r="H206" t="str">
        <f>HLOOKUP(homeStats2!H$1,homeStats2!$A$1:$K$500,homeStats2!$L206,FALSE)</f>
        <v>Brighton</v>
      </c>
      <c r="I206" t="str">
        <f>HLOOKUP(homeStats2!I$1,homeStats2!$A$1:$K$500,homeStats2!$L206,FALSE)</f>
        <v>Anfield</v>
      </c>
      <c r="J206">
        <f>HLOOKUP(homeStats2!J$1,homeStats2!$A$1:$K$500,homeStats2!$L206,FALSE)</f>
        <v>2</v>
      </c>
      <c r="K206">
        <f>HLOOKUP(homeStats2!K$1,homeStats2!$A$1:$K$500,homeStats2!$L206,FALSE)</f>
        <v>1</v>
      </c>
    </row>
    <row r="207" spans="1:11" x14ac:dyDescent="0.25">
      <c r="A207">
        <f>HLOOKUP(homeStats2!A$1,homeStats2!$A$1:$K$500,homeStats2!$L207,FALSE)</f>
        <v>31</v>
      </c>
      <c r="B207" t="str">
        <f>HLOOKUP(homeStats2!B$1,homeStats2!$A$1:$K$500,homeStats2!$L207,FALSE)</f>
        <v>Thu</v>
      </c>
      <c r="C207" s="14">
        <f>HLOOKUP(homeStats2!C$1,homeStats2!$A$1:$K$500,homeStats2!$L207,FALSE)</f>
        <v>45386</v>
      </c>
      <c r="D207" t="str">
        <f>Scores___Fixtures_2023_2024_Premier_League_Table3[[#This Row],[Home]]</f>
        <v>Liverpool</v>
      </c>
      <c r="E207">
        <f>HLOOKUP(homeStats2!E$1,homeStats2!$A$1:$K$500,homeStats2!$L207,FALSE)</f>
        <v>1.8</v>
      </c>
      <c r="F207" t="str">
        <f>HLOOKUP(homeStats2!F$1,homeStats2!$A$1:$K$500,homeStats2!$L207,FALSE)</f>
        <v>3–1</v>
      </c>
      <c r="G207">
        <f>HLOOKUP(homeStats2!G$1,homeStats2!$A$1:$K$500,homeStats2!$L207,FALSE)</f>
        <v>0.6</v>
      </c>
      <c r="H207" t="str">
        <f>HLOOKUP(homeStats2!H$1,homeStats2!$A$1:$K$500,homeStats2!$L207,FALSE)</f>
        <v>Sheffield Utd</v>
      </c>
      <c r="I207" t="str">
        <f>HLOOKUP(homeStats2!I$1,homeStats2!$A$1:$K$500,homeStats2!$L207,FALSE)</f>
        <v>Anfield</v>
      </c>
      <c r="J207">
        <f>HLOOKUP(homeStats2!J$1,homeStats2!$A$1:$K$500,homeStats2!$L207,FALSE)</f>
        <v>3</v>
      </c>
      <c r="K207">
        <f>HLOOKUP(homeStats2!K$1,homeStats2!$A$1:$K$500,homeStats2!$L207,FALSE)</f>
        <v>1</v>
      </c>
    </row>
    <row r="208" spans="1:11" x14ac:dyDescent="0.25">
      <c r="A208">
        <f>HLOOKUP(homeStats2!A$1,homeStats2!$A$1:$K$500,homeStats2!$L208,FALSE)</f>
        <v>33</v>
      </c>
      <c r="B208" t="str">
        <f>HLOOKUP(homeStats2!B$1,homeStats2!$A$1:$K$500,homeStats2!$L208,FALSE)</f>
        <v>Sun</v>
      </c>
      <c r="C208" s="14">
        <f>HLOOKUP(homeStats2!C$1,homeStats2!$A$1:$K$500,homeStats2!$L208,FALSE)</f>
        <v>45396</v>
      </c>
      <c r="D208" t="str">
        <f>Scores___Fixtures_2023_2024_Premier_League_Table3[[#This Row],[Home]]</f>
        <v>Liverpool</v>
      </c>
      <c r="E208">
        <f>HLOOKUP(homeStats2!E$1,homeStats2!$A$1:$K$500,homeStats2!$L208,FALSE)</f>
        <v>2.7</v>
      </c>
      <c r="F208" t="str">
        <f>HLOOKUP(homeStats2!F$1,homeStats2!$A$1:$K$500,homeStats2!$L208,FALSE)</f>
        <v>0–1</v>
      </c>
      <c r="G208">
        <f>HLOOKUP(homeStats2!G$1,homeStats2!$A$1:$K$500,homeStats2!$L208,FALSE)</f>
        <v>2</v>
      </c>
      <c r="H208" t="str">
        <f>HLOOKUP(homeStats2!H$1,homeStats2!$A$1:$K$500,homeStats2!$L208,FALSE)</f>
        <v>Crystal Palace</v>
      </c>
      <c r="I208" t="str">
        <f>HLOOKUP(homeStats2!I$1,homeStats2!$A$1:$K$500,homeStats2!$L208,FALSE)</f>
        <v>Anfield</v>
      </c>
      <c r="J208">
        <f>HLOOKUP(homeStats2!J$1,homeStats2!$A$1:$K$500,homeStats2!$L208,FALSE)</f>
        <v>0</v>
      </c>
      <c r="K208">
        <f>HLOOKUP(homeStats2!K$1,homeStats2!$A$1:$K$500,homeStats2!$L208,FALSE)</f>
        <v>1</v>
      </c>
    </row>
    <row r="209" spans="1:11" x14ac:dyDescent="0.25">
      <c r="A209">
        <f>HLOOKUP(homeStats2!A$1,homeStats2!$A$1:$K$500,homeStats2!$L209,FALSE)</f>
        <v>36</v>
      </c>
      <c r="B209" t="str">
        <f>HLOOKUP(homeStats2!B$1,homeStats2!$A$1:$K$500,homeStats2!$L209,FALSE)</f>
        <v>Sun</v>
      </c>
      <c r="C209" s="14">
        <f>HLOOKUP(homeStats2!C$1,homeStats2!$A$1:$K$500,homeStats2!$L209,FALSE)</f>
        <v>45417</v>
      </c>
      <c r="D209" t="str">
        <f>Scores___Fixtures_2023_2024_Premier_League_Table3[[#This Row],[Home]]</f>
        <v>Liverpool</v>
      </c>
      <c r="E209">
        <f>HLOOKUP(homeStats2!E$1,homeStats2!$A$1:$K$500,homeStats2!$L209,FALSE)</f>
        <v>3.3</v>
      </c>
      <c r="F209" t="str">
        <f>HLOOKUP(homeStats2!F$1,homeStats2!$A$1:$K$500,homeStats2!$L209,FALSE)</f>
        <v>4–2</v>
      </c>
      <c r="G209">
        <f>HLOOKUP(homeStats2!G$1,homeStats2!$A$1:$K$500,homeStats2!$L209,FALSE)</f>
        <v>1.2</v>
      </c>
      <c r="H209" t="str">
        <f>HLOOKUP(homeStats2!H$1,homeStats2!$A$1:$K$500,homeStats2!$L209,FALSE)</f>
        <v>Tottenham</v>
      </c>
      <c r="I209" t="str">
        <f>HLOOKUP(homeStats2!I$1,homeStats2!$A$1:$K$500,homeStats2!$L209,FALSE)</f>
        <v>Anfield</v>
      </c>
      <c r="J209">
        <f>HLOOKUP(homeStats2!J$1,homeStats2!$A$1:$K$500,homeStats2!$L209,FALSE)</f>
        <v>4</v>
      </c>
      <c r="K209">
        <f>HLOOKUP(homeStats2!K$1,homeStats2!$A$1:$K$500,homeStats2!$L209,FALSE)</f>
        <v>2</v>
      </c>
    </row>
    <row r="210" spans="1:11" x14ac:dyDescent="0.25">
      <c r="A210">
        <f>HLOOKUP(homeStats2!A$1,homeStats2!$A$1:$K$500,homeStats2!$L210,FALSE)</f>
        <v>38</v>
      </c>
      <c r="B210" t="str">
        <f>HLOOKUP(homeStats2!B$1,homeStats2!$A$1:$K$500,homeStats2!$L210,FALSE)</f>
        <v>Sun</v>
      </c>
      <c r="C210" s="14">
        <f>HLOOKUP(homeStats2!C$1,homeStats2!$A$1:$K$500,homeStats2!$L210,FALSE)</f>
        <v>45431</v>
      </c>
      <c r="D210" t="str">
        <f>Scores___Fixtures_2023_2024_Premier_League_Table3[[#This Row],[Home]]</f>
        <v>Liverpool</v>
      </c>
      <c r="E210">
        <f>HLOOKUP(homeStats2!E$1,homeStats2!$A$1:$K$500,homeStats2!$L210,FALSE)</f>
        <v>4.5</v>
      </c>
      <c r="F210" t="str">
        <f>HLOOKUP(homeStats2!F$1,homeStats2!$A$1:$K$500,homeStats2!$L210,FALSE)</f>
        <v>2–0</v>
      </c>
      <c r="G210">
        <f>HLOOKUP(homeStats2!G$1,homeStats2!$A$1:$K$500,homeStats2!$L210,FALSE)</f>
        <v>0.5</v>
      </c>
      <c r="H210" t="str">
        <f>HLOOKUP(homeStats2!H$1,homeStats2!$A$1:$K$500,homeStats2!$L210,FALSE)</f>
        <v>Wolves</v>
      </c>
      <c r="I210" t="str">
        <f>HLOOKUP(homeStats2!I$1,homeStats2!$A$1:$K$500,homeStats2!$L210,FALSE)</f>
        <v>Anfield</v>
      </c>
      <c r="J210">
        <f>HLOOKUP(homeStats2!J$1,homeStats2!$A$1:$K$500,homeStats2!$L210,FALSE)</f>
        <v>2</v>
      </c>
      <c r="K210">
        <f>HLOOKUP(homeStats2!K$1,homeStats2!$A$1:$K$500,homeStats2!$L210,FALSE)</f>
        <v>0</v>
      </c>
    </row>
    <row r="211" spans="1:11" x14ac:dyDescent="0.25">
      <c r="A211">
        <f>HLOOKUP(homeStats2!A$1,homeStats2!$A$1:$K$500,homeStats2!$L211,FALSE)</f>
        <v>4</v>
      </c>
      <c r="B211" t="str">
        <f>HLOOKUP(homeStats2!B$1,homeStats2!$A$1:$K$500,homeStats2!$L211,FALSE)</f>
        <v>Fri</v>
      </c>
      <c r="C211" s="14">
        <f>HLOOKUP(homeStats2!C$1,homeStats2!$A$1:$K$500,homeStats2!$L211,FALSE)</f>
        <v>45170</v>
      </c>
      <c r="D211" t="str">
        <f>Scores___Fixtures_2023_2024_Premier_League_Table3[[#This Row],[Home]]</f>
        <v>Luton Town</v>
      </c>
      <c r="E211">
        <f>HLOOKUP(homeStats2!E$1,homeStats2!$A$1:$K$500,homeStats2!$L211,FALSE)</f>
        <v>1.4</v>
      </c>
      <c r="F211" t="str">
        <f>HLOOKUP(homeStats2!F$1,homeStats2!$A$1:$K$500,homeStats2!$L211,FALSE)</f>
        <v>1–2</v>
      </c>
      <c r="G211">
        <f>HLOOKUP(homeStats2!G$1,homeStats2!$A$1:$K$500,homeStats2!$L211,FALSE)</f>
        <v>1</v>
      </c>
      <c r="H211" t="str">
        <f>HLOOKUP(homeStats2!H$1,homeStats2!$A$1:$K$500,homeStats2!$L211,FALSE)</f>
        <v>West Ham</v>
      </c>
      <c r="I211" t="str">
        <f>HLOOKUP(homeStats2!I$1,homeStats2!$A$1:$K$500,homeStats2!$L211,FALSE)</f>
        <v>Kenilworth Road Stadium</v>
      </c>
      <c r="J211">
        <f>HLOOKUP(homeStats2!J$1,homeStats2!$A$1:$K$500,homeStats2!$L211,FALSE)</f>
        <v>1</v>
      </c>
      <c r="K211">
        <f>HLOOKUP(homeStats2!K$1,homeStats2!$A$1:$K$500,homeStats2!$L211,FALSE)</f>
        <v>2</v>
      </c>
    </row>
    <row r="212" spans="1:11" x14ac:dyDescent="0.25">
      <c r="A212">
        <f>HLOOKUP(homeStats2!A$1,homeStats2!$A$1:$K$500,homeStats2!$L212,FALSE)</f>
        <v>6</v>
      </c>
      <c r="B212" t="str">
        <f>HLOOKUP(homeStats2!B$1,homeStats2!$A$1:$K$500,homeStats2!$L212,FALSE)</f>
        <v>Sat</v>
      </c>
      <c r="C212" s="14">
        <f>HLOOKUP(homeStats2!C$1,homeStats2!$A$1:$K$500,homeStats2!$L212,FALSE)</f>
        <v>45192</v>
      </c>
      <c r="D212" t="str">
        <f>Scores___Fixtures_2023_2024_Premier_League_Table3[[#This Row],[Home]]</f>
        <v>Luton Town</v>
      </c>
      <c r="E212">
        <f>HLOOKUP(homeStats2!E$1,homeStats2!$A$1:$K$500,homeStats2!$L212,FALSE)</f>
        <v>2.1</v>
      </c>
      <c r="F212" t="str">
        <f>HLOOKUP(homeStats2!F$1,homeStats2!$A$1:$K$500,homeStats2!$L212,FALSE)</f>
        <v>1–1</v>
      </c>
      <c r="G212">
        <f>HLOOKUP(homeStats2!G$1,homeStats2!$A$1:$K$500,homeStats2!$L212,FALSE)</f>
        <v>0.6</v>
      </c>
      <c r="H212" t="str">
        <f>HLOOKUP(homeStats2!H$1,homeStats2!$A$1:$K$500,homeStats2!$L212,FALSE)</f>
        <v>Wolves</v>
      </c>
      <c r="I212" t="str">
        <f>HLOOKUP(homeStats2!I$1,homeStats2!$A$1:$K$500,homeStats2!$L212,FALSE)</f>
        <v>Kenilworth Road Stadium</v>
      </c>
      <c r="J212">
        <f>HLOOKUP(homeStats2!J$1,homeStats2!$A$1:$K$500,homeStats2!$L212,FALSE)</f>
        <v>1</v>
      </c>
      <c r="K212">
        <f>HLOOKUP(homeStats2!K$1,homeStats2!$A$1:$K$500,homeStats2!$L212,FALSE)</f>
        <v>1</v>
      </c>
    </row>
    <row r="213" spans="1:11" x14ac:dyDescent="0.25">
      <c r="A213">
        <f>HLOOKUP(homeStats2!A$1,homeStats2!$A$1:$K$500,homeStats2!$L213,FALSE)</f>
        <v>2</v>
      </c>
      <c r="B213" t="str">
        <f>HLOOKUP(homeStats2!B$1,homeStats2!$A$1:$K$500,homeStats2!$L213,FALSE)</f>
        <v>Tue</v>
      </c>
      <c r="C213" s="14">
        <f>HLOOKUP(homeStats2!C$1,homeStats2!$A$1:$K$500,homeStats2!$L213,FALSE)</f>
        <v>45202</v>
      </c>
      <c r="D213" t="str">
        <f>Scores___Fixtures_2023_2024_Premier_League_Table3[[#This Row],[Home]]</f>
        <v>Luton Town</v>
      </c>
      <c r="E213">
        <f>HLOOKUP(homeStats2!E$1,homeStats2!$A$1:$K$500,homeStats2!$L213,FALSE)</f>
        <v>1.3</v>
      </c>
      <c r="F213" t="str">
        <f>HLOOKUP(homeStats2!F$1,homeStats2!$A$1:$K$500,homeStats2!$L213,FALSE)</f>
        <v>1–2</v>
      </c>
      <c r="G213">
        <f>HLOOKUP(homeStats2!G$1,homeStats2!$A$1:$K$500,homeStats2!$L213,FALSE)</f>
        <v>1.1000000000000001</v>
      </c>
      <c r="H213" t="str">
        <f>HLOOKUP(homeStats2!H$1,homeStats2!$A$1:$K$500,homeStats2!$L213,FALSE)</f>
        <v>Burnley</v>
      </c>
      <c r="I213" t="str">
        <f>HLOOKUP(homeStats2!I$1,homeStats2!$A$1:$K$500,homeStats2!$L213,FALSE)</f>
        <v>Kenilworth Road Stadium</v>
      </c>
      <c r="J213">
        <f>HLOOKUP(homeStats2!J$1,homeStats2!$A$1:$K$500,homeStats2!$L213,FALSE)</f>
        <v>1</v>
      </c>
      <c r="K213">
        <f>HLOOKUP(homeStats2!K$1,homeStats2!$A$1:$K$500,homeStats2!$L213,FALSE)</f>
        <v>2</v>
      </c>
    </row>
    <row r="214" spans="1:11" x14ac:dyDescent="0.25">
      <c r="A214">
        <f>HLOOKUP(homeStats2!A$1,homeStats2!$A$1:$K$500,homeStats2!$L214,FALSE)</f>
        <v>8</v>
      </c>
      <c r="B214" t="str">
        <f>HLOOKUP(homeStats2!B$1,homeStats2!$A$1:$K$500,homeStats2!$L214,FALSE)</f>
        <v>Sat</v>
      </c>
      <c r="C214" s="14">
        <f>HLOOKUP(homeStats2!C$1,homeStats2!$A$1:$K$500,homeStats2!$L214,FALSE)</f>
        <v>45206</v>
      </c>
      <c r="D214" t="str">
        <f>Scores___Fixtures_2023_2024_Premier_League_Table3[[#This Row],[Home]]</f>
        <v>Luton Town</v>
      </c>
      <c r="E214">
        <f>HLOOKUP(homeStats2!E$1,homeStats2!$A$1:$K$500,homeStats2!$L214,FALSE)</f>
        <v>0.8</v>
      </c>
      <c r="F214" t="str">
        <f>HLOOKUP(homeStats2!F$1,homeStats2!$A$1:$K$500,homeStats2!$L214,FALSE)</f>
        <v>0–1</v>
      </c>
      <c r="G214">
        <f>HLOOKUP(homeStats2!G$1,homeStats2!$A$1:$K$500,homeStats2!$L214,FALSE)</f>
        <v>1.9</v>
      </c>
      <c r="H214" t="str">
        <f>HLOOKUP(homeStats2!H$1,homeStats2!$A$1:$K$500,homeStats2!$L214,FALSE)</f>
        <v>Tottenham</v>
      </c>
      <c r="I214" t="str">
        <f>HLOOKUP(homeStats2!I$1,homeStats2!$A$1:$K$500,homeStats2!$L214,FALSE)</f>
        <v>Kenilworth Road Stadium</v>
      </c>
      <c r="J214">
        <f>HLOOKUP(homeStats2!J$1,homeStats2!$A$1:$K$500,homeStats2!$L214,FALSE)</f>
        <v>0</v>
      </c>
      <c r="K214">
        <f>HLOOKUP(homeStats2!K$1,homeStats2!$A$1:$K$500,homeStats2!$L214,FALSE)</f>
        <v>1</v>
      </c>
    </row>
    <row r="215" spans="1:11" x14ac:dyDescent="0.25">
      <c r="A215">
        <f>HLOOKUP(homeStats2!A$1,homeStats2!$A$1:$K$500,homeStats2!$L215,FALSE)</f>
        <v>11</v>
      </c>
      <c r="B215" t="str">
        <f>HLOOKUP(homeStats2!B$1,homeStats2!$A$1:$K$500,homeStats2!$L215,FALSE)</f>
        <v>Sun</v>
      </c>
      <c r="C215" s="14">
        <f>HLOOKUP(homeStats2!C$1,homeStats2!$A$1:$K$500,homeStats2!$L215,FALSE)</f>
        <v>45235</v>
      </c>
      <c r="D215" t="str">
        <f>Scores___Fixtures_2023_2024_Premier_League_Table3[[#This Row],[Home]]</f>
        <v>Luton Town</v>
      </c>
      <c r="E215">
        <f>HLOOKUP(homeStats2!E$1,homeStats2!$A$1:$K$500,homeStats2!$L215,FALSE)</f>
        <v>0.8</v>
      </c>
      <c r="F215" t="str">
        <f>HLOOKUP(homeStats2!F$1,homeStats2!$A$1:$K$500,homeStats2!$L215,FALSE)</f>
        <v>1–1</v>
      </c>
      <c r="G215">
        <f>HLOOKUP(homeStats2!G$1,homeStats2!$A$1:$K$500,homeStats2!$L215,FALSE)</f>
        <v>2.6</v>
      </c>
      <c r="H215" t="str">
        <f>HLOOKUP(homeStats2!H$1,homeStats2!$A$1:$K$500,homeStats2!$L215,FALSE)</f>
        <v>Liverpool</v>
      </c>
      <c r="I215" t="str">
        <f>HLOOKUP(homeStats2!I$1,homeStats2!$A$1:$K$500,homeStats2!$L215,FALSE)</f>
        <v>Kenilworth Road Stadium</v>
      </c>
      <c r="J215">
        <f>HLOOKUP(homeStats2!J$1,homeStats2!$A$1:$K$500,homeStats2!$L215,FALSE)</f>
        <v>1</v>
      </c>
      <c r="K215">
        <f>HLOOKUP(homeStats2!K$1,homeStats2!$A$1:$K$500,homeStats2!$L215,FALSE)</f>
        <v>1</v>
      </c>
    </row>
    <row r="216" spans="1:11" x14ac:dyDescent="0.25">
      <c r="A216">
        <f>HLOOKUP(homeStats2!A$1,homeStats2!$A$1:$K$500,homeStats2!$L216,FALSE)</f>
        <v>13</v>
      </c>
      <c r="B216" t="str">
        <f>HLOOKUP(homeStats2!B$1,homeStats2!$A$1:$K$500,homeStats2!$L216,FALSE)</f>
        <v>Sat</v>
      </c>
      <c r="C216" s="14">
        <f>HLOOKUP(homeStats2!C$1,homeStats2!$A$1:$K$500,homeStats2!$L216,FALSE)</f>
        <v>45255</v>
      </c>
      <c r="D216" t="str">
        <f>Scores___Fixtures_2023_2024_Premier_League_Table3[[#This Row],[Home]]</f>
        <v>Luton Town</v>
      </c>
      <c r="E216">
        <f>HLOOKUP(homeStats2!E$1,homeStats2!$A$1:$K$500,homeStats2!$L216,FALSE)</f>
        <v>0.9</v>
      </c>
      <c r="F216" t="str">
        <f>HLOOKUP(homeStats2!F$1,homeStats2!$A$1:$K$500,homeStats2!$L216,FALSE)</f>
        <v>2–1</v>
      </c>
      <c r="G216">
        <f>HLOOKUP(homeStats2!G$1,homeStats2!$A$1:$K$500,homeStats2!$L216,FALSE)</f>
        <v>1.6</v>
      </c>
      <c r="H216" t="str">
        <f>HLOOKUP(homeStats2!H$1,homeStats2!$A$1:$K$500,homeStats2!$L216,FALSE)</f>
        <v>Crystal Palace</v>
      </c>
      <c r="I216" t="str">
        <f>HLOOKUP(homeStats2!I$1,homeStats2!$A$1:$K$500,homeStats2!$L216,FALSE)</f>
        <v>Kenilworth Road Stadium</v>
      </c>
      <c r="J216">
        <f>HLOOKUP(homeStats2!J$1,homeStats2!$A$1:$K$500,homeStats2!$L216,FALSE)</f>
        <v>2</v>
      </c>
      <c r="K216">
        <f>HLOOKUP(homeStats2!K$1,homeStats2!$A$1:$K$500,homeStats2!$L216,FALSE)</f>
        <v>1</v>
      </c>
    </row>
    <row r="217" spans="1:11" x14ac:dyDescent="0.25">
      <c r="A217">
        <f>HLOOKUP(homeStats2!A$1,homeStats2!$A$1:$K$500,homeStats2!$L217,FALSE)</f>
        <v>15</v>
      </c>
      <c r="B217" t="str">
        <f>HLOOKUP(homeStats2!B$1,homeStats2!$A$1:$K$500,homeStats2!$L217,FALSE)</f>
        <v>Tue</v>
      </c>
      <c r="C217" s="14">
        <f>HLOOKUP(homeStats2!C$1,homeStats2!$A$1:$K$500,homeStats2!$L217,FALSE)</f>
        <v>45265</v>
      </c>
      <c r="D217" t="str">
        <f>Scores___Fixtures_2023_2024_Premier_League_Table3[[#This Row],[Home]]</f>
        <v>Luton Town</v>
      </c>
      <c r="E217">
        <f>HLOOKUP(homeStats2!E$1,homeStats2!$A$1:$K$500,homeStats2!$L217,FALSE)</f>
        <v>0.5</v>
      </c>
      <c r="F217" t="str">
        <f>HLOOKUP(homeStats2!F$1,homeStats2!$A$1:$K$500,homeStats2!$L217,FALSE)</f>
        <v>3–4</v>
      </c>
      <c r="G217">
        <f>HLOOKUP(homeStats2!G$1,homeStats2!$A$1:$K$500,homeStats2!$L217,FALSE)</f>
        <v>2.2000000000000002</v>
      </c>
      <c r="H217" t="str">
        <f>HLOOKUP(homeStats2!H$1,homeStats2!$A$1:$K$500,homeStats2!$L217,FALSE)</f>
        <v>Arsenal</v>
      </c>
      <c r="I217" t="str">
        <f>HLOOKUP(homeStats2!I$1,homeStats2!$A$1:$K$500,homeStats2!$L217,FALSE)</f>
        <v>Kenilworth Road Stadium</v>
      </c>
      <c r="J217">
        <f>HLOOKUP(homeStats2!J$1,homeStats2!$A$1:$K$500,homeStats2!$L217,FALSE)</f>
        <v>3</v>
      </c>
      <c r="K217">
        <f>HLOOKUP(homeStats2!K$1,homeStats2!$A$1:$K$500,homeStats2!$L217,FALSE)</f>
        <v>4</v>
      </c>
    </row>
    <row r="218" spans="1:11" x14ac:dyDescent="0.25">
      <c r="A218">
        <f>HLOOKUP(homeStats2!A$1,homeStats2!$A$1:$K$500,homeStats2!$L218,FALSE)</f>
        <v>16</v>
      </c>
      <c r="B218" t="str">
        <f>HLOOKUP(homeStats2!B$1,homeStats2!$A$1:$K$500,homeStats2!$L218,FALSE)</f>
        <v>Sun</v>
      </c>
      <c r="C218" s="14">
        <f>HLOOKUP(homeStats2!C$1,homeStats2!$A$1:$K$500,homeStats2!$L218,FALSE)</f>
        <v>45270</v>
      </c>
      <c r="D218" t="str">
        <f>Scores___Fixtures_2023_2024_Premier_League_Table3[[#This Row],[Home]]</f>
        <v>Luton Town</v>
      </c>
      <c r="E218">
        <f>HLOOKUP(homeStats2!E$1,homeStats2!$A$1:$K$500,homeStats2!$L218,FALSE)</f>
        <v>0.3</v>
      </c>
      <c r="F218" t="str">
        <f>HLOOKUP(homeStats2!F$1,homeStats2!$A$1:$K$500,homeStats2!$L218,FALSE)</f>
        <v>1–2</v>
      </c>
      <c r="G218">
        <f>HLOOKUP(homeStats2!G$1,homeStats2!$A$1:$K$500,homeStats2!$L218,FALSE)</f>
        <v>1.6</v>
      </c>
      <c r="H218" t="str">
        <f>HLOOKUP(homeStats2!H$1,homeStats2!$A$1:$K$500,homeStats2!$L218,FALSE)</f>
        <v>Manchester City</v>
      </c>
      <c r="I218" t="str">
        <f>HLOOKUP(homeStats2!I$1,homeStats2!$A$1:$K$500,homeStats2!$L218,FALSE)</f>
        <v>Kenilworth Road Stadium</v>
      </c>
      <c r="J218">
        <f>HLOOKUP(homeStats2!J$1,homeStats2!$A$1:$K$500,homeStats2!$L218,FALSE)</f>
        <v>1</v>
      </c>
      <c r="K218">
        <f>HLOOKUP(homeStats2!K$1,homeStats2!$A$1:$K$500,homeStats2!$L218,FALSE)</f>
        <v>2</v>
      </c>
    </row>
    <row r="219" spans="1:11" x14ac:dyDescent="0.25">
      <c r="A219">
        <f>HLOOKUP(homeStats2!A$1,homeStats2!$A$1:$K$500,homeStats2!$L219,FALSE)</f>
        <v>18</v>
      </c>
      <c r="B219" t="str">
        <f>HLOOKUP(homeStats2!B$1,homeStats2!$A$1:$K$500,homeStats2!$L219,FALSE)</f>
        <v>Sat</v>
      </c>
      <c r="C219" s="14">
        <f>HLOOKUP(homeStats2!C$1,homeStats2!$A$1:$K$500,homeStats2!$L219,FALSE)</f>
        <v>45283</v>
      </c>
      <c r="D219" t="str">
        <f>Scores___Fixtures_2023_2024_Premier_League_Table3[[#This Row],[Home]]</f>
        <v>Luton Town</v>
      </c>
      <c r="E219">
        <f>HLOOKUP(homeStats2!E$1,homeStats2!$A$1:$K$500,homeStats2!$L219,FALSE)</f>
        <v>1.4</v>
      </c>
      <c r="F219" t="str">
        <f>HLOOKUP(homeStats2!F$1,homeStats2!$A$1:$K$500,homeStats2!$L219,FALSE)</f>
        <v>1–0</v>
      </c>
      <c r="G219">
        <f>HLOOKUP(homeStats2!G$1,homeStats2!$A$1:$K$500,homeStats2!$L219,FALSE)</f>
        <v>1.4</v>
      </c>
      <c r="H219" t="str">
        <f>HLOOKUP(homeStats2!H$1,homeStats2!$A$1:$K$500,homeStats2!$L219,FALSE)</f>
        <v>Newcastle Utd</v>
      </c>
      <c r="I219" t="str">
        <f>HLOOKUP(homeStats2!I$1,homeStats2!$A$1:$K$500,homeStats2!$L219,FALSE)</f>
        <v>Kenilworth Road Stadium</v>
      </c>
      <c r="J219">
        <f>HLOOKUP(homeStats2!J$1,homeStats2!$A$1:$K$500,homeStats2!$L219,FALSE)</f>
        <v>1</v>
      </c>
      <c r="K219">
        <f>HLOOKUP(homeStats2!K$1,homeStats2!$A$1:$K$500,homeStats2!$L219,FALSE)</f>
        <v>0</v>
      </c>
    </row>
    <row r="220" spans="1:11" x14ac:dyDescent="0.25">
      <c r="A220">
        <f>HLOOKUP(homeStats2!A$1,homeStats2!$A$1:$K$500,homeStats2!$L220,FALSE)</f>
        <v>20</v>
      </c>
      <c r="B220" t="str">
        <f>HLOOKUP(homeStats2!B$1,homeStats2!$A$1:$K$500,homeStats2!$L220,FALSE)</f>
        <v>Sat</v>
      </c>
      <c r="C220" s="14">
        <f>HLOOKUP(homeStats2!C$1,homeStats2!$A$1:$K$500,homeStats2!$L220,FALSE)</f>
        <v>45290</v>
      </c>
      <c r="D220" t="str">
        <f>Scores___Fixtures_2023_2024_Premier_League_Table3[[#This Row],[Home]]</f>
        <v>Luton Town</v>
      </c>
      <c r="E220">
        <f>HLOOKUP(homeStats2!E$1,homeStats2!$A$1:$K$500,homeStats2!$L220,FALSE)</f>
        <v>2.2999999999999998</v>
      </c>
      <c r="F220" t="str">
        <f>HLOOKUP(homeStats2!F$1,homeStats2!$A$1:$K$500,homeStats2!$L220,FALSE)</f>
        <v>2–3</v>
      </c>
      <c r="G220">
        <f>HLOOKUP(homeStats2!G$1,homeStats2!$A$1:$K$500,homeStats2!$L220,FALSE)</f>
        <v>1.5</v>
      </c>
      <c r="H220" t="str">
        <f>HLOOKUP(homeStats2!H$1,homeStats2!$A$1:$K$500,homeStats2!$L220,FALSE)</f>
        <v>Chelsea</v>
      </c>
      <c r="I220" t="str">
        <f>HLOOKUP(homeStats2!I$1,homeStats2!$A$1:$K$500,homeStats2!$L220,FALSE)</f>
        <v>Kenilworth Road Stadium</v>
      </c>
      <c r="J220">
        <f>HLOOKUP(homeStats2!J$1,homeStats2!$A$1:$K$500,homeStats2!$L220,FALSE)</f>
        <v>2</v>
      </c>
      <c r="K220">
        <f>HLOOKUP(homeStats2!K$1,homeStats2!$A$1:$K$500,homeStats2!$L220,FALSE)</f>
        <v>3</v>
      </c>
    </row>
    <row r="221" spans="1:11" x14ac:dyDescent="0.25">
      <c r="A221">
        <f>HLOOKUP(homeStats2!A$1,homeStats2!$A$1:$K$500,homeStats2!$L221,FALSE)</f>
        <v>22</v>
      </c>
      <c r="B221" t="str">
        <f>HLOOKUP(homeStats2!B$1,homeStats2!$A$1:$K$500,homeStats2!$L221,FALSE)</f>
        <v>Tue</v>
      </c>
      <c r="C221" s="14">
        <f>HLOOKUP(homeStats2!C$1,homeStats2!$A$1:$K$500,homeStats2!$L221,FALSE)</f>
        <v>45321</v>
      </c>
      <c r="D221" t="str">
        <f>Scores___Fixtures_2023_2024_Premier_League_Table3[[#This Row],[Home]]</f>
        <v>Luton Town</v>
      </c>
      <c r="E221">
        <f>HLOOKUP(homeStats2!E$1,homeStats2!$A$1:$K$500,homeStats2!$L221,FALSE)</f>
        <v>3.1</v>
      </c>
      <c r="F221" t="str">
        <f>HLOOKUP(homeStats2!F$1,homeStats2!$A$1:$K$500,homeStats2!$L221,FALSE)</f>
        <v>4–0</v>
      </c>
      <c r="G221">
        <f>HLOOKUP(homeStats2!G$1,homeStats2!$A$1:$K$500,homeStats2!$L221,FALSE)</f>
        <v>0.9</v>
      </c>
      <c r="H221" t="str">
        <f>HLOOKUP(homeStats2!H$1,homeStats2!$A$1:$K$500,homeStats2!$L221,FALSE)</f>
        <v>Brighton</v>
      </c>
      <c r="I221" t="str">
        <f>HLOOKUP(homeStats2!I$1,homeStats2!$A$1:$K$500,homeStats2!$L221,FALSE)</f>
        <v>Kenilworth Road Stadium</v>
      </c>
      <c r="J221">
        <f>HLOOKUP(homeStats2!J$1,homeStats2!$A$1:$K$500,homeStats2!$L221,FALSE)</f>
        <v>4</v>
      </c>
      <c r="K221">
        <f>HLOOKUP(homeStats2!K$1,homeStats2!$A$1:$K$500,homeStats2!$L221,FALSE)</f>
        <v>0</v>
      </c>
    </row>
    <row r="222" spans="1:11" x14ac:dyDescent="0.25">
      <c r="A222">
        <f>HLOOKUP(homeStats2!A$1,homeStats2!$A$1:$K$500,homeStats2!$L222,FALSE)</f>
        <v>24</v>
      </c>
      <c r="B222" t="str">
        <f>HLOOKUP(homeStats2!B$1,homeStats2!$A$1:$K$500,homeStats2!$L222,FALSE)</f>
        <v>Sat</v>
      </c>
      <c r="C222" s="14">
        <f>HLOOKUP(homeStats2!C$1,homeStats2!$A$1:$K$500,homeStats2!$L222,FALSE)</f>
        <v>45332</v>
      </c>
      <c r="D222" t="str">
        <f>Scores___Fixtures_2023_2024_Premier_League_Table3[[#This Row],[Home]]</f>
        <v>Luton Town</v>
      </c>
      <c r="E222">
        <f>HLOOKUP(homeStats2!E$1,homeStats2!$A$1:$K$500,homeStats2!$L222,FALSE)</f>
        <v>1.8</v>
      </c>
      <c r="F222" t="str">
        <f>HLOOKUP(homeStats2!F$1,homeStats2!$A$1:$K$500,homeStats2!$L222,FALSE)</f>
        <v>1–3</v>
      </c>
      <c r="G222">
        <f>HLOOKUP(homeStats2!G$1,homeStats2!$A$1:$K$500,homeStats2!$L222,FALSE)</f>
        <v>1.7</v>
      </c>
      <c r="H222" t="str">
        <f>HLOOKUP(homeStats2!H$1,homeStats2!$A$1:$K$500,homeStats2!$L222,FALSE)</f>
        <v>Sheffield Utd</v>
      </c>
      <c r="I222" t="str">
        <f>HLOOKUP(homeStats2!I$1,homeStats2!$A$1:$K$500,homeStats2!$L222,FALSE)</f>
        <v>Kenilworth Road Stadium</v>
      </c>
      <c r="J222">
        <f>HLOOKUP(homeStats2!J$1,homeStats2!$A$1:$K$500,homeStats2!$L222,FALSE)</f>
        <v>1</v>
      </c>
      <c r="K222">
        <f>HLOOKUP(homeStats2!K$1,homeStats2!$A$1:$K$500,homeStats2!$L222,FALSE)</f>
        <v>3</v>
      </c>
    </row>
    <row r="223" spans="1:11" x14ac:dyDescent="0.25">
      <c r="A223">
        <f>HLOOKUP(homeStats2!A$1,homeStats2!$A$1:$K$500,homeStats2!$L223,FALSE)</f>
        <v>25</v>
      </c>
      <c r="B223" t="str">
        <f>HLOOKUP(homeStats2!B$1,homeStats2!$A$1:$K$500,homeStats2!$L223,FALSE)</f>
        <v>Sun</v>
      </c>
      <c r="C223" s="14">
        <f>HLOOKUP(homeStats2!C$1,homeStats2!$A$1:$K$500,homeStats2!$L223,FALSE)</f>
        <v>45340</v>
      </c>
      <c r="D223" t="str">
        <f>Scores___Fixtures_2023_2024_Premier_League_Table3[[#This Row],[Home]]</f>
        <v>Luton Town</v>
      </c>
      <c r="E223">
        <f>HLOOKUP(homeStats2!E$1,homeStats2!$A$1:$K$500,homeStats2!$L223,FALSE)</f>
        <v>1.8</v>
      </c>
      <c r="F223" t="str">
        <f>HLOOKUP(homeStats2!F$1,homeStats2!$A$1:$K$500,homeStats2!$L223,FALSE)</f>
        <v>1–2</v>
      </c>
      <c r="G223">
        <f>HLOOKUP(homeStats2!G$1,homeStats2!$A$1:$K$500,homeStats2!$L223,FALSE)</f>
        <v>2.9</v>
      </c>
      <c r="H223" t="str">
        <f>HLOOKUP(homeStats2!H$1,homeStats2!$A$1:$K$500,homeStats2!$L223,FALSE)</f>
        <v>Manchester Utd</v>
      </c>
      <c r="I223" t="str">
        <f>HLOOKUP(homeStats2!I$1,homeStats2!$A$1:$K$500,homeStats2!$L223,FALSE)</f>
        <v>Kenilworth Road Stadium</v>
      </c>
      <c r="J223">
        <f>HLOOKUP(homeStats2!J$1,homeStats2!$A$1:$K$500,homeStats2!$L223,FALSE)</f>
        <v>1</v>
      </c>
      <c r="K223">
        <f>HLOOKUP(homeStats2!K$1,homeStats2!$A$1:$K$500,homeStats2!$L223,FALSE)</f>
        <v>2</v>
      </c>
    </row>
    <row r="224" spans="1:11" x14ac:dyDescent="0.25">
      <c r="A224">
        <f>HLOOKUP(homeStats2!A$1,homeStats2!$A$1:$K$500,homeStats2!$L224,FALSE)</f>
        <v>27</v>
      </c>
      <c r="B224" t="str">
        <f>HLOOKUP(homeStats2!B$1,homeStats2!$A$1:$K$500,homeStats2!$L224,FALSE)</f>
        <v>Sat</v>
      </c>
      <c r="C224" s="14">
        <f>HLOOKUP(homeStats2!C$1,homeStats2!$A$1:$K$500,homeStats2!$L224,FALSE)</f>
        <v>45353</v>
      </c>
      <c r="D224" t="str">
        <f>Scores___Fixtures_2023_2024_Premier_League_Table3[[#This Row],[Home]]</f>
        <v>Luton Town</v>
      </c>
      <c r="E224">
        <f>HLOOKUP(homeStats2!E$1,homeStats2!$A$1:$K$500,homeStats2!$L224,FALSE)</f>
        <v>1.8</v>
      </c>
      <c r="F224" t="str">
        <f>HLOOKUP(homeStats2!F$1,homeStats2!$A$1:$K$500,homeStats2!$L224,FALSE)</f>
        <v>2–3</v>
      </c>
      <c r="G224">
        <f>HLOOKUP(homeStats2!G$1,homeStats2!$A$1:$K$500,homeStats2!$L224,FALSE)</f>
        <v>1.9</v>
      </c>
      <c r="H224" t="str">
        <f>HLOOKUP(homeStats2!H$1,homeStats2!$A$1:$K$500,homeStats2!$L224,FALSE)</f>
        <v>Aston Villa</v>
      </c>
      <c r="I224" t="str">
        <f>HLOOKUP(homeStats2!I$1,homeStats2!$A$1:$K$500,homeStats2!$L224,FALSE)</f>
        <v>Kenilworth Road Stadium</v>
      </c>
      <c r="J224">
        <f>HLOOKUP(homeStats2!J$1,homeStats2!$A$1:$K$500,homeStats2!$L224,FALSE)</f>
        <v>2</v>
      </c>
      <c r="K224">
        <f>HLOOKUP(homeStats2!K$1,homeStats2!$A$1:$K$500,homeStats2!$L224,FALSE)</f>
        <v>3</v>
      </c>
    </row>
    <row r="225" spans="1:11" x14ac:dyDescent="0.25">
      <c r="A225">
        <f>HLOOKUP(homeStats2!A$1,homeStats2!$A$1:$K$500,homeStats2!$L225,FALSE)</f>
        <v>29</v>
      </c>
      <c r="B225" t="str">
        <f>HLOOKUP(homeStats2!B$1,homeStats2!$A$1:$K$500,homeStats2!$L225,FALSE)</f>
        <v>Sat</v>
      </c>
      <c r="C225" s="14">
        <f>HLOOKUP(homeStats2!C$1,homeStats2!$A$1:$K$500,homeStats2!$L225,FALSE)</f>
        <v>45367</v>
      </c>
      <c r="D225" t="str">
        <f>Scores___Fixtures_2023_2024_Premier_League_Table3[[#This Row],[Home]]</f>
        <v>Luton Town</v>
      </c>
      <c r="E225">
        <f>HLOOKUP(homeStats2!E$1,homeStats2!$A$1:$K$500,homeStats2!$L225,FALSE)</f>
        <v>0.6</v>
      </c>
      <c r="F225" t="str">
        <f>HLOOKUP(homeStats2!F$1,homeStats2!$A$1:$K$500,homeStats2!$L225,FALSE)</f>
        <v>1–1</v>
      </c>
      <c r="G225">
        <f>HLOOKUP(homeStats2!G$1,homeStats2!$A$1:$K$500,homeStats2!$L225,FALSE)</f>
        <v>2</v>
      </c>
      <c r="H225" t="str">
        <f>HLOOKUP(homeStats2!H$1,homeStats2!$A$1:$K$500,homeStats2!$L225,FALSE)</f>
        <v>Nott'ham Forest</v>
      </c>
      <c r="I225" t="str">
        <f>HLOOKUP(homeStats2!I$1,homeStats2!$A$1:$K$500,homeStats2!$L225,FALSE)</f>
        <v>Kenilworth Road Stadium</v>
      </c>
      <c r="J225">
        <f>HLOOKUP(homeStats2!J$1,homeStats2!$A$1:$K$500,homeStats2!$L225,FALSE)</f>
        <v>1</v>
      </c>
      <c r="K225">
        <f>HLOOKUP(homeStats2!K$1,homeStats2!$A$1:$K$500,homeStats2!$L225,FALSE)</f>
        <v>1</v>
      </c>
    </row>
    <row r="226" spans="1:11" x14ac:dyDescent="0.25">
      <c r="A226">
        <f>HLOOKUP(homeStats2!A$1,homeStats2!$A$1:$K$500,homeStats2!$L226,FALSE)</f>
        <v>32</v>
      </c>
      <c r="B226" t="str">
        <f>HLOOKUP(homeStats2!B$1,homeStats2!$A$1:$K$500,homeStats2!$L226,FALSE)</f>
        <v>Sat</v>
      </c>
      <c r="C226" s="14">
        <f>HLOOKUP(homeStats2!C$1,homeStats2!$A$1:$K$500,homeStats2!$L226,FALSE)</f>
        <v>45388</v>
      </c>
      <c r="D226" t="str">
        <f>Scores___Fixtures_2023_2024_Premier_League_Table3[[#This Row],[Home]]</f>
        <v>Luton Town</v>
      </c>
      <c r="E226">
        <f>HLOOKUP(homeStats2!E$1,homeStats2!$A$1:$K$500,homeStats2!$L226,FALSE)</f>
        <v>1.5</v>
      </c>
      <c r="F226" t="str">
        <f>HLOOKUP(homeStats2!F$1,homeStats2!$A$1:$K$500,homeStats2!$L226,FALSE)</f>
        <v>2–1</v>
      </c>
      <c r="G226">
        <f>HLOOKUP(homeStats2!G$1,homeStats2!$A$1:$K$500,homeStats2!$L226,FALSE)</f>
        <v>0.4</v>
      </c>
      <c r="H226" t="str">
        <f>HLOOKUP(homeStats2!H$1,homeStats2!$A$1:$K$500,homeStats2!$L226,FALSE)</f>
        <v>Bournemouth</v>
      </c>
      <c r="I226" t="str">
        <f>HLOOKUP(homeStats2!I$1,homeStats2!$A$1:$K$500,homeStats2!$L226,FALSE)</f>
        <v>Kenilworth Road Stadium</v>
      </c>
      <c r="J226">
        <f>HLOOKUP(homeStats2!J$1,homeStats2!$A$1:$K$500,homeStats2!$L226,FALSE)</f>
        <v>2</v>
      </c>
      <c r="K226">
        <f>HLOOKUP(homeStats2!K$1,homeStats2!$A$1:$K$500,homeStats2!$L226,FALSE)</f>
        <v>1</v>
      </c>
    </row>
    <row r="227" spans="1:11" x14ac:dyDescent="0.25">
      <c r="A227">
        <f>HLOOKUP(homeStats2!A$1,homeStats2!$A$1:$K$500,homeStats2!$L227,FALSE)</f>
        <v>34</v>
      </c>
      <c r="B227" t="str">
        <f>HLOOKUP(homeStats2!B$1,homeStats2!$A$1:$K$500,homeStats2!$L227,FALSE)</f>
        <v>Sat</v>
      </c>
      <c r="C227" s="14">
        <f>HLOOKUP(homeStats2!C$1,homeStats2!$A$1:$K$500,homeStats2!$L227,FALSE)</f>
        <v>45402</v>
      </c>
      <c r="D227" t="str">
        <f>Scores___Fixtures_2023_2024_Premier_League_Table3[[#This Row],[Home]]</f>
        <v>Luton Town</v>
      </c>
      <c r="E227">
        <f>HLOOKUP(homeStats2!E$1,homeStats2!$A$1:$K$500,homeStats2!$L227,FALSE)</f>
        <v>0.6</v>
      </c>
      <c r="F227" t="str">
        <f>HLOOKUP(homeStats2!F$1,homeStats2!$A$1:$K$500,homeStats2!$L227,FALSE)</f>
        <v>1–5</v>
      </c>
      <c r="G227">
        <f>HLOOKUP(homeStats2!G$1,homeStats2!$A$1:$K$500,homeStats2!$L227,FALSE)</f>
        <v>3.1</v>
      </c>
      <c r="H227" t="str">
        <f>HLOOKUP(homeStats2!H$1,homeStats2!$A$1:$K$500,homeStats2!$L227,FALSE)</f>
        <v>Brentford</v>
      </c>
      <c r="I227" t="str">
        <f>HLOOKUP(homeStats2!I$1,homeStats2!$A$1:$K$500,homeStats2!$L227,FALSE)</f>
        <v>Kenilworth Road Stadium</v>
      </c>
      <c r="J227">
        <f>HLOOKUP(homeStats2!J$1,homeStats2!$A$1:$K$500,homeStats2!$L227,FALSE)</f>
        <v>1</v>
      </c>
      <c r="K227">
        <f>HLOOKUP(homeStats2!K$1,homeStats2!$A$1:$K$500,homeStats2!$L227,FALSE)</f>
        <v>5</v>
      </c>
    </row>
    <row r="228" spans="1:11" x14ac:dyDescent="0.25">
      <c r="A228">
        <f>HLOOKUP(homeStats2!A$1,homeStats2!$A$1:$K$500,homeStats2!$L228,FALSE)</f>
        <v>36</v>
      </c>
      <c r="B228" t="str">
        <f>HLOOKUP(homeStats2!B$1,homeStats2!$A$1:$K$500,homeStats2!$L228,FALSE)</f>
        <v>Fri</v>
      </c>
      <c r="C228" s="14">
        <f>HLOOKUP(homeStats2!C$1,homeStats2!$A$1:$K$500,homeStats2!$L228,FALSE)</f>
        <v>45415</v>
      </c>
      <c r="D228" t="str">
        <f>Scores___Fixtures_2023_2024_Premier_League_Table3[[#This Row],[Home]]</f>
        <v>Luton Town</v>
      </c>
      <c r="E228">
        <f>HLOOKUP(homeStats2!E$1,homeStats2!$A$1:$K$500,homeStats2!$L228,FALSE)</f>
        <v>0.8</v>
      </c>
      <c r="F228" t="str">
        <f>HLOOKUP(homeStats2!F$1,homeStats2!$A$1:$K$500,homeStats2!$L228,FALSE)</f>
        <v>1–1</v>
      </c>
      <c r="G228">
        <f>HLOOKUP(homeStats2!G$1,homeStats2!$A$1:$K$500,homeStats2!$L228,FALSE)</f>
        <v>1.4</v>
      </c>
      <c r="H228" t="str">
        <f>HLOOKUP(homeStats2!H$1,homeStats2!$A$1:$K$500,homeStats2!$L228,FALSE)</f>
        <v>Everton</v>
      </c>
      <c r="I228" t="str">
        <f>HLOOKUP(homeStats2!I$1,homeStats2!$A$1:$K$500,homeStats2!$L228,FALSE)</f>
        <v>Kenilworth Road Stadium</v>
      </c>
      <c r="J228">
        <f>HLOOKUP(homeStats2!J$1,homeStats2!$A$1:$K$500,homeStats2!$L228,FALSE)</f>
        <v>1</v>
      </c>
      <c r="K228">
        <f>HLOOKUP(homeStats2!K$1,homeStats2!$A$1:$K$500,homeStats2!$L228,FALSE)</f>
        <v>1</v>
      </c>
    </row>
    <row r="229" spans="1:11" x14ac:dyDescent="0.25">
      <c r="A229">
        <f>HLOOKUP(homeStats2!A$1,homeStats2!$A$1:$K$500,homeStats2!$L229,FALSE)</f>
        <v>38</v>
      </c>
      <c r="B229" t="str">
        <f>HLOOKUP(homeStats2!B$1,homeStats2!$A$1:$K$500,homeStats2!$L229,FALSE)</f>
        <v>Sun</v>
      </c>
      <c r="C229" s="14">
        <f>HLOOKUP(homeStats2!C$1,homeStats2!$A$1:$K$500,homeStats2!$L229,FALSE)</f>
        <v>45431</v>
      </c>
      <c r="D229" t="str">
        <f>Scores___Fixtures_2023_2024_Premier_League_Table3[[#This Row],[Home]]</f>
        <v>Luton Town</v>
      </c>
      <c r="E229">
        <f>HLOOKUP(homeStats2!E$1,homeStats2!$A$1:$K$500,homeStats2!$L229,FALSE)</f>
        <v>2</v>
      </c>
      <c r="F229" t="str">
        <f>HLOOKUP(homeStats2!F$1,homeStats2!$A$1:$K$500,homeStats2!$L229,FALSE)</f>
        <v>2–4</v>
      </c>
      <c r="G229">
        <f>HLOOKUP(homeStats2!G$1,homeStats2!$A$1:$K$500,homeStats2!$L229,FALSE)</f>
        <v>1.1000000000000001</v>
      </c>
      <c r="H229" t="str">
        <f>HLOOKUP(homeStats2!H$1,homeStats2!$A$1:$K$500,homeStats2!$L229,FALSE)</f>
        <v>Fulham</v>
      </c>
      <c r="I229" t="str">
        <f>HLOOKUP(homeStats2!I$1,homeStats2!$A$1:$K$500,homeStats2!$L229,FALSE)</f>
        <v>Kenilworth Road Stadium</v>
      </c>
      <c r="J229">
        <f>HLOOKUP(homeStats2!J$1,homeStats2!$A$1:$K$500,homeStats2!$L229,FALSE)</f>
        <v>2</v>
      </c>
      <c r="K229">
        <f>HLOOKUP(homeStats2!K$1,homeStats2!$A$1:$K$500,homeStats2!$L229,FALSE)</f>
        <v>4</v>
      </c>
    </row>
    <row r="230" spans="1:11" x14ac:dyDescent="0.25">
      <c r="A230">
        <f>HLOOKUP(homeStats2!A$1,homeStats2!$A$1:$K$500,homeStats2!$L230,FALSE)</f>
        <v>2</v>
      </c>
      <c r="B230" t="str">
        <f>HLOOKUP(homeStats2!B$1,homeStats2!$A$1:$K$500,homeStats2!$L230,FALSE)</f>
        <v>Sat</v>
      </c>
      <c r="C230" s="14">
        <f>HLOOKUP(homeStats2!C$1,homeStats2!$A$1:$K$500,homeStats2!$L230,FALSE)</f>
        <v>45157</v>
      </c>
      <c r="D230" t="str">
        <f>Scores___Fixtures_2023_2024_Premier_League_Table3[[#This Row],[Home]]</f>
        <v>Manchester City</v>
      </c>
      <c r="E230">
        <f>HLOOKUP(homeStats2!E$1,homeStats2!$A$1:$K$500,homeStats2!$L230,FALSE)</f>
        <v>1</v>
      </c>
      <c r="F230" t="str">
        <f>HLOOKUP(homeStats2!F$1,homeStats2!$A$1:$K$500,homeStats2!$L230,FALSE)</f>
        <v>1–0</v>
      </c>
      <c r="G230">
        <f>HLOOKUP(homeStats2!G$1,homeStats2!$A$1:$K$500,homeStats2!$L230,FALSE)</f>
        <v>0.3</v>
      </c>
      <c r="H230" t="str">
        <f>HLOOKUP(homeStats2!H$1,homeStats2!$A$1:$K$500,homeStats2!$L230,FALSE)</f>
        <v>Newcastle Utd</v>
      </c>
      <c r="I230" t="str">
        <f>HLOOKUP(homeStats2!I$1,homeStats2!$A$1:$K$500,homeStats2!$L230,FALSE)</f>
        <v>Etihad Stadium</v>
      </c>
      <c r="J230">
        <f>HLOOKUP(homeStats2!J$1,homeStats2!$A$1:$K$500,homeStats2!$L230,FALSE)</f>
        <v>1</v>
      </c>
      <c r="K230">
        <f>HLOOKUP(homeStats2!K$1,homeStats2!$A$1:$K$500,homeStats2!$L230,FALSE)</f>
        <v>0</v>
      </c>
    </row>
    <row r="231" spans="1:11" x14ac:dyDescent="0.25">
      <c r="A231">
        <f>HLOOKUP(homeStats2!A$1,homeStats2!$A$1:$K$500,homeStats2!$L231,FALSE)</f>
        <v>4</v>
      </c>
      <c r="B231" t="str">
        <f>HLOOKUP(homeStats2!B$1,homeStats2!$A$1:$K$500,homeStats2!$L231,FALSE)</f>
        <v>Sat</v>
      </c>
      <c r="C231" s="14">
        <f>HLOOKUP(homeStats2!C$1,homeStats2!$A$1:$K$500,homeStats2!$L231,FALSE)</f>
        <v>45171</v>
      </c>
      <c r="D231" t="str">
        <f>Scores___Fixtures_2023_2024_Premier_League_Table3[[#This Row],[Home]]</f>
        <v>Manchester City</v>
      </c>
      <c r="E231">
        <f>HLOOKUP(homeStats2!E$1,homeStats2!$A$1:$K$500,homeStats2!$L231,FALSE)</f>
        <v>2.2000000000000002</v>
      </c>
      <c r="F231" t="str">
        <f>HLOOKUP(homeStats2!F$1,homeStats2!$A$1:$K$500,homeStats2!$L231,FALSE)</f>
        <v>5–1</v>
      </c>
      <c r="G231">
        <f>HLOOKUP(homeStats2!G$1,homeStats2!$A$1:$K$500,homeStats2!$L231,FALSE)</f>
        <v>1.4</v>
      </c>
      <c r="H231" t="str">
        <f>HLOOKUP(homeStats2!H$1,homeStats2!$A$1:$K$500,homeStats2!$L231,FALSE)</f>
        <v>Fulham</v>
      </c>
      <c r="I231" t="str">
        <f>HLOOKUP(homeStats2!I$1,homeStats2!$A$1:$K$500,homeStats2!$L231,FALSE)</f>
        <v>Etihad Stadium</v>
      </c>
      <c r="J231">
        <f>HLOOKUP(homeStats2!J$1,homeStats2!$A$1:$K$500,homeStats2!$L231,FALSE)</f>
        <v>5</v>
      </c>
      <c r="K231">
        <f>HLOOKUP(homeStats2!K$1,homeStats2!$A$1:$K$500,homeStats2!$L231,FALSE)</f>
        <v>1</v>
      </c>
    </row>
    <row r="232" spans="1:11" x14ac:dyDescent="0.25">
      <c r="A232">
        <f>HLOOKUP(homeStats2!A$1,homeStats2!$A$1:$K$500,homeStats2!$L232,FALSE)</f>
        <v>6</v>
      </c>
      <c r="B232" t="str">
        <f>HLOOKUP(homeStats2!B$1,homeStats2!$A$1:$K$500,homeStats2!$L232,FALSE)</f>
        <v>Sat</v>
      </c>
      <c r="C232" s="14">
        <f>HLOOKUP(homeStats2!C$1,homeStats2!$A$1:$K$500,homeStats2!$L232,FALSE)</f>
        <v>45192</v>
      </c>
      <c r="D232" t="str">
        <f>Scores___Fixtures_2023_2024_Premier_League_Table3[[#This Row],[Home]]</f>
        <v>Manchester City</v>
      </c>
      <c r="E232">
        <f>HLOOKUP(homeStats2!E$1,homeStats2!$A$1:$K$500,homeStats2!$L232,FALSE)</f>
        <v>1.3</v>
      </c>
      <c r="F232" t="str">
        <f>HLOOKUP(homeStats2!F$1,homeStats2!$A$1:$K$500,homeStats2!$L232,FALSE)</f>
        <v>2–0</v>
      </c>
      <c r="G232">
        <f>HLOOKUP(homeStats2!G$1,homeStats2!$A$1:$K$500,homeStats2!$L232,FALSE)</f>
        <v>1</v>
      </c>
      <c r="H232" t="str">
        <f>HLOOKUP(homeStats2!H$1,homeStats2!$A$1:$K$500,homeStats2!$L232,FALSE)</f>
        <v>Nott'ham Forest</v>
      </c>
      <c r="I232" t="str">
        <f>HLOOKUP(homeStats2!I$1,homeStats2!$A$1:$K$500,homeStats2!$L232,FALSE)</f>
        <v>Etihad Stadium</v>
      </c>
      <c r="J232">
        <f>HLOOKUP(homeStats2!J$1,homeStats2!$A$1:$K$500,homeStats2!$L232,FALSE)</f>
        <v>2</v>
      </c>
      <c r="K232">
        <f>HLOOKUP(homeStats2!K$1,homeStats2!$A$1:$K$500,homeStats2!$L232,FALSE)</f>
        <v>0</v>
      </c>
    </row>
    <row r="233" spans="1:11" x14ac:dyDescent="0.25">
      <c r="A233">
        <f>HLOOKUP(homeStats2!A$1,homeStats2!$A$1:$K$500,homeStats2!$L233,FALSE)</f>
        <v>9</v>
      </c>
      <c r="B233" t="str">
        <f>HLOOKUP(homeStats2!B$1,homeStats2!$A$1:$K$500,homeStats2!$L233,FALSE)</f>
        <v>Sat</v>
      </c>
      <c r="C233" s="14">
        <f>HLOOKUP(homeStats2!C$1,homeStats2!$A$1:$K$500,homeStats2!$L233,FALSE)</f>
        <v>45220</v>
      </c>
      <c r="D233" t="str">
        <f>Scores___Fixtures_2023_2024_Premier_League_Table3[[#This Row],[Home]]</f>
        <v>Manchester City</v>
      </c>
      <c r="E233">
        <f>HLOOKUP(homeStats2!E$1,homeStats2!$A$1:$K$500,homeStats2!$L233,FALSE)</f>
        <v>0.8</v>
      </c>
      <c r="F233" t="str">
        <f>HLOOKUP(homeStats2!F$1,homeStats2!$A$1:$K$500,homeStats2!$L233,FALSE)</f>
        <v>2–1</v>
      </c>
      <c r="G233">
        <f>HLOOKUP(homeStats2!G$1,homeStats2!$A$1:$K$500,homeStats2!$L233,FALSE)</f>
        <v>0.8</v>
      </c>
      <c r="H233" t="str">
        <f>HLOOKUP(homeStats2!H$1,homeStats2!$A$1:$K$500,homeStats2!$L233,FALSE)</f>
        <v>Brighton</v>
      </c>
      <c r="I233" t="str">
        <f>HLOOKUP(homeStats2!I$1,homeStats2!$A$1:$K$500,homeStats2!$L233,FALSE)</f>
        <v>Etihad Stadium</v>
      </c>
      <c r="J233">
        <f>HLOOKUP(homeStats2!J$1,homeStats2!$A$1:$K$500,homeStats2!$L233,FALSE)</f>
        <v>2</v>
      </c>
      <c r="K233">
        <f>HLOOKUP(homeStats2!K$1,homeStats2!$A$1:$K$500,homeStats2!$L233,FALSE)</f>
        <v>1</v>
      </c>
    </row>
    <row r="234" spans="1:11" x14ac:dyDescent="0.25">
      <c r="A234">
        <f>HLOOKUP(homeStats2!A$1,homeStats2!$A$1:$K$500,homeStats2!$L234,FALSE)</f>
        <v>11</v>
      </c>
      <c r="B234" t="str">
        <f>HLOOKUP(homeStats2!B$1,homeStats2!$A$1:$K$500,homeStats2!$L234,FALSE)</f>
        <v>Sat</v>
      </c>
      <c r="C234" s="14">
        <f>HLOOKUP(homeStats2!C$1,homeStats2!$A$1:$K$500,homeStats2!$L234,FALSE)</f>
        <v>45234</v>
      </c>
      <c r="D234" t="str">
        <f>Scores___Fixtures_2023_2024_Premier_League_Table3[[#This Row],[Home]]</f>
        <v>Manchester City</v>
      </c>
      <c r="E234">
        <f>HLOOKUP(homeStats2!E$1,homeStats2!$A$1:$K$500,homeStats2!$L234,FALSE)</f>
        <v>1.9</v>
      </c>
      <c r="F234" t="str">
        <f>HLOOKUP(homeStats2!F$1,homeStats2!$A$1:$K$500,homeStats2!$L234,FALSE)</f>
        <v>6–1</v>
      </c>
      <c r="G234">
        <f>HLOOKUP(homeStats2!G$1,homeStats2!$A$1:$K$500,homeStats2!$L234,FALSE)</f>
        <v>0.9</v>
      </c>
      <c r="H234" t="str">
        <f>HLOOKUP(homeStats2!H$1,homeStats2!$A$1:$K$500,homeStats2!$L234,FALSE)</f>
        <v>Bournemouth</v>
      </c>
      <c r="I234" t="str">
        <f>HLOOKUP(homeStats2!I$1,homeStats2!$A$1:$K$500,homeStats2!$L234,FALSE)</f>
        <v>Etihad Stadium</v>
      </c>
      <c r="J234">
        <f>HLOOKUP(homeStats2!J$1,homeStats2!$A$1:$K$500,homeStats2!$L234,FALSE)</f>
        <v>6</v>
      </c>
      <c r="K234">
        <f>HLOOKUP(homeStats2!K$1,homeStats2!$A$1:$K$500,homeStats2!$L234,FALSE)</f>
        <v>1</v>
      </c>
    </row>
    <row r="235" spans="1:11" x14ac:dyDescent="0.25">
      <c r="A235">
        <f>HLOOKUP(homeStats2!A$1,homeStats2!$A$1:$K$500,homeStats2!$L235,FALSE)</f>
        <v>13</v>
      </c>
      <c r="B235" t="str">
        <f>HLOOKUP(homeStats2!B$1,homeStats2!$A$1:$K$500,homeStats2!$L235,FALSE)</f>
        <v>Sat</v>
      </c>
      <c r="C235" s="14">
        <f>HLOOKUP(homeStats2!C$1,homeStats2!$A$1:$K$500,homeStats2!$L235,FALSE)</f>
        <v>45255</v>
      </c>
      <c r="D235" t="str">
        <f>Scores___Fixtures_2023_2024_Premier_League_Table3[[#This Row],[Home]]</f>
        <v>Manchester City</v>
      </c>
      <c r="E235">
        <f>HLOOKUP(homeStats2!E$1,homeStats2!$A$1:$K$500,homeStats2!$L235,FALSE)</f>
        <v>1.3</v>
      </c>
      <c r="F235" t="str">
        <f>HLOOKUP(homeStats2!F$1,homeStats2!$A$1:$K$500,homeStats2!$L235,FALSE)</f>
        <v>1–1</v>
      </c>
      <c r="G235">
        <f>HLOOKUP(homeStats2!G$1,homeStats2!$A$1:$K$500,homeStats2!$L235,FALSE)</f>
        <v>0.6</v>
      </c>
      <c r="H235" t="str">
        <f>HLOOKUP(homeStats2!H$1,homeStats2!$A$1:$K$500,homeStats2!$L235,FALSE)</f>
        <v>Liverpool</v>
      </c>
      <c r="I235" t="str">
        <f>HLOOKUP(homeStats2!I$1,homeStats2!$A$1:$K$500,homeStats2!$L235,FALSE)</f>
        <v>Etihad Stadium</v>
      </c>
      <c r="J235">
        <f>HLOOKUP(homeStats2!J$1,homeStats2!$A$1:$K$500,homeStats2!$L235,FALSE)</f>
        <v>1</v>
      </c>
      <c r="K235">
        <f>HLOOKUP(homeStats2!K$1,homeStats2!$A$1:$K$500,homeStats2!$L235,FALSE)</f>
        <v>1</v>
      </c>
    </row>
    <row r="236" spans="1:11" x14ac:dyDescent="0.25">
      <c r="A236">
        <f>HLOOKUP(homeStats2!A$1,homeStats2!$A$1:$K$500,homeStats2!$L236,FALSE)</f>
        <v>14</v>
      </c>
      <c r="B236" t="str">
        <f>HLOOKUP(homeStats2!B$1,homeStats2!$A$1:$K$500,homeStats2!$L236,FALSE)</f>
        <v>Sun</v>
      </c>
      <c r="C236" s="14">
        <f>HLOOKUP(homeStats2!C$1,homeStats2!$A$1:$K$500,homeStats2!$L236,FALSE)</f>
        <v>45263</v>
      </c>
      <c r="D236" t="str">
        <f>Scores___Fixtures_2023_2024_Premier_League_Table3[[#This Row],[Home]]</f>
        <v>Manchester City</v>
      </c>
      <c r="E236">
        <f>HLOOKUP(homeStats2!E$1,homeStats2!$A$1:$K$500,homeStats2!$L236,FALSE)</f>
        <v>2.6</v>
      </c>
      <c r="F236" t="str">
        <f>HLOOKUP(homeStats2!F$1,homeStats2!$A$1:$K$500,homeStats2!$L236,FALSE)</f>
        <v>3–3</v>
      </c>
      <c r="G236">
        <f>HLOOKUP(homeStats2!G$1,homeStats2!$A$1:$K$500,homeStats2!$L236,FALSE)</f>
        <v>0.5</v>
      </c>
      <c r="H236" t="str">
        <f>HLOOKUP(homeStats2!H$1,homeStats2!$A$1:$K$500,homeStats2!$L236,FALSE)</f>
        <v>Tottenham</v>
      </c>
      <c r="I236" t="str">
        <f>HLOOKUP(homeStats2!I$1,homeStats2!$A$1:$K$500,homeStats2!$L236,FALSE)</f>
        <v>Etihad Stadium</v>
      </c>
      <c r="J236">
        <f>HLOOKUP(homeStats2!J$1,homeStats2!$A$1:$K$500,homeStats2!$L236,FALSE)</f>
        <v>3</v>
      </c>
      <c r="K236">
        <f>HLOOKUP(homeStats2!K$1,homeStats2!$A$1:$K$500,homeStats2!$L236,FALSE)</f>
        <v>3</v>
      </c>
    </row>
    <row r="237" spans="1:11" x14ac:dyDescent="0.25">
      <c r="A237">
        <f>HLOOKUP(homeStats2!A$1,homeStats2!$A$1:$K$500,homeStats2!$L237,FALSE)</f>
        <v>17</v>
      </c>
      <c r="B237" t="str">
        <f>HLOOKUP(homeStats2!B$1,homeStats2!$A$1:$K$500,homeStats2!$L237,FALSE)</f>
        <v>Sat</v>
      </c>
      <c r="C237" s="14">
        <f>HLOOKUP(homeStats2!C$1,homeStats2!$A$1:$K$500,homeStats2!$L237,FALSE)</f>
        <v>45276</v>
      </c>
      <c r="D237" t="str">
        <f>Scores___Fixtures_2023_2024_Premier_League_Table3[[#This Row],[Home]]</f>
        <v>Manchester City</v>
      </c>
      <c r="E237">
        <f>HLOOKUP(homeStats2!E$1,homeStats2!$A$1:$K$500,homeStats2!$L237,FALSE)</f>
        <v>1.6</v>
      </c>
      <c r="F237" t="str">
        <f>HLOOKUP(homeStats2!F$1,homeStats2!$A$1:$K$500,homeStats2!$L237,FALSE)</f>
        <v>2–2</v>
      </c>
      <c r="G237">
        <f>HLOOKUP(homeStats2!G$1,homeStats2!$A$1:$K$500,homeStats2!$L237,FALSE)</f>
        <v>1.8</v>
      </c>
      <c r="H237" t="str">
        <f>HLOOKUP(homeStats2!H$1,homeStats2!$A$1:$K$500,homeStats2!$L237,FALSE)</f>
        <v>Crystal Palace</v>
      </c>
      <c r="I237" t="str">
        <f>HLOOKUP(homeStats2!I$1,homeStats2!$A$1:$K$500,homeStats2!$L237,FALSE)</f>
        <v>Etihad Stadium</v>
      </c>
      <c r="J237">
        <f>HLOOKUP(homeStats2!J$1,homeStats2!$A$1:$K$500,homeStats2!$L237,FALSE)</f>
        <v>2</v>
      </c>
      <c r="K237">
        <f>HLOOKUP(homeStats2!K$1,homeStats2!$A$1:$K$500,homeStats2!$L237,FALSE)</f>
        <v>2</v>
      </c>
    </row>
    <row r="238" spans="1:11" x14ac:dyDescent="0.25">
      <c r="A238">
        <f>HLOOKUP(homeStats2!A$1,homeStats2!$A$1:$K$500,homeStats2!$L238,FALSE)</f>
        <v>20</v>
      </c>
      <c r="B238" t="str">
        <f>HLOOKUP(homeStats2!B$1,homeStats2!$A$1:$K$500,homeStats2!$L238,FALSE)</f>
        <v>Sat</v>
      </c>
      <c r="C238" s="14">
        <f>HLOOKUP(homeStats2!C$1,homeStats2!$A$1:$K$500,homeStats2!$L238,FALSE)</f>
        <v>45290</v>
      </c>
      <c r="D238" t="str">
        <f>Scores___Fixtures_2023_2024_Premier_League_Table3[[#This Row],[Home]]</f>
        <v>Manchester City</v>
      </c>
      <c r="E238">
        <f>HLOOKUP(homeStats2!E$1,homeStats2!$A$1:$K$500,homeStats2!$L238,FALSE)</f>
        <v>2.2000000000000002</v>
      </c>
      <c r="F238" t="str">
        <f>HLOOKUP(homeStats2!F$1,homeStats2!$A$1:$K$500,homeStats2!$L238,FALSE)</f>
        <v>2–0</v>
      </c>
      <c r="G238">
        <f>HLOOKUP(homeStats2!G$1,homeStats2!$A$1:$K$500,homeStats2!$L238,FALSE)</f>
        <v>0.3</v>
      </c>
      <c r="H238" t="str">
        <f>HLOOKUP(homeStats2!H$1,homeStats2!$A$1:$K$500,homeStats2!$L238,FALSE)</f>
        <v>Sheffield Utd</v>
      </c>
      <c r="I238" t="str">
        <f>HLOOKUP(homeStats2!I$1,homeStats2!$A$1:$K$500,homeStats2!$L238,FALSE)</f>
        <v>Etihad Stadium</v>
      </c>
      <c r="J238">
        <f>HLOOKUP(homeStats2!J$1,homeStats2!$A$1:$K$500,homeStats2!$L238,FALSE)</f>
        <v>2</v>
      </c>
      <c r="K238">
        <f>HLOOKUP(homeStats2!K$1,homeStats2!$A$1:$K$500,homeStats2!$L238,FALSE)</f>
        <v>0</v>
      </c>
    </row>
    <row r="239" spans="1:11" x14ac:dyDescent="0.25">
      <c r="A239">
        <f>HLOOKUP(homeStats2!A$1,homeStats2!$A$1:$K$500,homeStats2!$L239,FALSE)</f>
        <v>22</v>
      </c>
      <c r="B239" t="str">
        <f>HLOOKUP(homeStats2!B$1,homeStats2!$A$1:$K$500,homeStats2!$L239,FALSE)</f>
        <v>Wed</v>
      </c>
      <c r="C239" s="14">
        <f>HLOOKUP(homeStats2!C$1,homeStats2!$A$1:$K$500,homeStats2!$L239,FALSE)</f>
        <v>45322</v>
      </c>
      <c r="D239" t="str">
        <f>Scores___Fixtures_2023_2024_Premier_League_Table3[[#This Row],[Home]]</f>
        <v>Manchester City</v>
      </c>
      <c r="E239">
        <f>HLOOKUP(homeStats2!E$1,homeStats2!$A$1:$K$500,homeStats2!$L239,FALSE)</f>
        <v>1.7</v>
      </c>
      <c r="F239" t="str">
        <f>HLOOKUP(homeStats2!F$1,homeStats2!$A$1:$K$500,homeStats2!$L239,FALSE)</f>
        <v>3–1</v>
      </c>
      <c r="G239">
        <f>HLOOKUP(homeStats2!G$1,homeStats2!$A$1:$K$500,homeStats2!$L239,FALSE)</f>
        <v>1.4</v>
      </c>
      <c r="H239" t="str">
        <f>HLOOKUP(homeStats2!H$1,homeStats2!$A$1:$K$500,homeStats2!$L239,FALSE)</f>
        <v>Burnley</v>
      </c>
      <c r="I239" t="str">
        <f>HLOOKUP(homeStats2!I$1,homeStats2!$A$1:$K$500,homeStats2!$L239,FALSE)</f>
        <v>Etihad Stadium</v>
      </c>
      <c r="J239">
        <f>HLOOKUP(homeStats2!J$1,homeStats2!$A$1:$K$500,homeStats2!$L239,FALSE)</f>
        <v>3</v>
      </c>
      <c r="K239">
        <f>HLOOKUP(homeStats2!K$1,homeStats2!$A$1:$K$500,homeStats2!$L239,FALSE)</f>
        <v>1</v>
      </c>
    </row>
    <row r="240" spans="1:11" x14ac:dyDescent="0.25">
      <c r="A240">
        <f>HLOOKUP(homeStats2!A$1,homeStats2!$A$1:$K$500,homeStats2!$L240,FALSE)</f>
        <v>24</v>
      </c>
      <c r="B240" t="str">
        <f>HLOOKUP(homeStats2!B$1,homeStats2!$A$1:$K$500,homeStats2!$L240,FALSE)</f>
        <v>Sat</v>
      </c>
      <c r="C240" s="14">
        <f>HLOOKUP(homeStats2!C$1,homeStats2!$A$1:$K$500,homeStats2!$L240,FALSE)</f>
        <v>45332</v>
      </c>
      <c r="D240" t="str">
        <f>Scores___Fixtures_2023_2024_Premier_League_Table3[[#This Row],[Home]]</f>
        <v>Manchester City</v>
      </c>
      <c r="E240">
        <f>HLOOKUP(homeStats2!E$1,homeStats2!$A$1:$K$500,homeStats2!$L240,FALSE)</f>
        <v>1.6</v>
      </c>
      <c r="F240" t="str">
        <f>HLOOKUP(homeStats2!F$1,homeStats2!$A$1:$K$500,homeStats2!$L240,FALSE)</f>
        <v>2–0</v>
      </c>
      <c r="G240">
        <f>HLOOKUP(homeStats2!G$1,homeStats2!$A$1:$K$500,homeStats2!$L240,FALSE)</f>
        <v>0.3</v>
      </c>
      <c r="H240" t="str">
        <f>HLOOKUP(homeStats2!H$1,homeStats2!$A$1:$K$500,homeStats2!$L240,FALSE)</f>
        <v>Everton</v>
      </c>
      <c r="I240" t="str">
        <f>HLOOKUP(homeStats2!I$1,homeStats2!$A$1:$K$500,homeStats2!$L240,FALSE)</f>
        <v>Etihad Stadium</v>
      </c>
      <c r="J240">
        <f>HLOOKUP(homeStats2!J$1,homeStats2!$A$1:$K$500,homeStats2!$L240,FALSE)</f>
        <v>2</v>
      </c>
      <c r="K240">
        <f>HLOOKUP(homeStats2!K$1,homeStats2!$A$1:$K$500,homeStats2!$L240,FALSE)</f>
        <v>0</v>
      </c>
    </row>
    <row r="241" spans="1:11" x14ac:dyDescent="0.25">
      <c r="A241">
        <f>HLOOKUP(homeStats2!A$1,homeStats2!$A$1:$K$500,homeStats2!$L241,FALSE)</f>
        <v>25</v>
      </c>
      <c r="B241" t="str">
        <f>HLOOKUP(homeStats2!B$1,homeStats2!$A$1:$K$500,homeStats2!$L241,FALSE)</f>
        <v>Sat</v>
      </c>
      <c r="C241" s="14">
        <f>HLOOKUP(homeStats2!C$1,homeStats2!$A$1:$K$500,homeStats2!$L241,FALSE)</f>
        <v>45339</v>
      </c>
      <c r="D241" t="str">
        <f>Scores___Fixtures_2023_2024_Premier_League_Table3[[#This Row],[Home]]</f>
        <v>Manchester City</v>
      </c>
      <c r="E241">
        <f>HLOOKUP(homeStats2!E$1,homeStats2!$A$1:$K$500,homeStats2!$L241,FALSE)</f>
        <v>2.6</v>
      </c>
      <c r="F241" t="str">
        <f>HLOOKUP(homeStats2!F$1,homeStats2!$A$1:$K$500,homeStats2!$L241,FALSE)</f>
        <v>1–1</v>
      </c>
      <c r="G241">
        <f>HLOOKUP(homeStats2!G$1,homeStats2!$A$1:$K$500,homeStats2!$L241,FALSE)</f>
        <v>1.4</v>
      </c>
      <c r="H241" t="str">
        <f>HLOOKUP(homeStats2!H$1,homeStats2!$A$1:$K$500,homeStats2!$L241,FALSE)</f>
        <v>Chelsea</v>
      </c>
      <c r="I241" t="str">
        <f>HLOOKUP(homeStats2!I$1,homeStats2!$A$1:$K$500,homeStats2!$L241,FALSE)</f>
        <v>Etihad Stadium</v>
      </c>
      <c r="J241">
        <f>HLOOKUP(homeStats2!J$1,homeStats2!$A$1:$K$500,homeStats2!$L241,FALSE)</f>
        <v>1</v>
      </c>
      <c r="K241">
        <f>HLOOKUP(homeStats2!K$1,homeStats2!$A$1:$K$500,homeStats2!$L241,FALSE)</f>
        <v>1</v>
      </c>
    </row>
    <row r="242" spans="1:11" x14ac:dyDescent="0.25">
      <c r="A242">
        <f>HLOOKUP(homeStats2!A$1,homeStats2!$A$1:$K$500,homeStats2!$L242,FALSE)</f>
        <v>18</v>
      </c>
      <c r="B242" t="str">
        <f>HLOOKUP(homeStats2!B$1,homeStats2!$A$1:$K$500,homeStats2!$L242,FALSE)</f>
        <v>Tue</v>
      </c>
      <c r="C242" s="14">
        <f>HLOOKUP(homeStats2!C$1,homeStats2!$A$1:$K$500,homeStats2!$L242,FALSE)</f>
        <v>45342</v>
      </c>
      <c r="D242" t="str">
        <f>Scores___Fixtures_2023_2024_Premier_League_Table3[[#This Row],[Home]]</f>
        <v>Manchester City</v>
      </c>
      <c r="E242">
        <f>HLOOKUP(homeStats2!E$1,homeStats2!$A$1:$K$500,homeStats2!$L242,FALSE)</f>
        <v>2.2999999999999998</v>
      </c>
      <c r="F242" t="str">
        <f>HLOOKUP(homeStats2!F$1,homeStats2!$A$1:$K$500,homeStats2!$L242,FALSE)</f>
        <v>1–0</v>
      </c>
      <c r="G242">
        <f>HLOOKUP(homeStats2!G$1,homeStats2!$A$1:$K$500,homeStats2!$L242,FALSE)</f>
        <v>0.4</v>
      </c>
      <c r="H242" t="str">
        <f>HLOOKUP(homeStats2!H$1,homeStats2!$A$1:$K$500,homeStats2!$L242,FALSE)</f>
        <v>Brentford</v>
      </c>
      <c r="I242" t="str">
        <f>HLOOKUP(homeStats2!I$1,homeStats2!$A$1:$K$500,homeStats2!$L242,FALSE)</f>
        <v>Etihad Stadium</v>
      </c>
      <c r="J242">
        <f>HLOOKUP(homeStats2!J$1,homeStats2!$A$1:$K$500,homeStats2!$L242,FALSE)</f>
        <v>1</v>
      </c>
      <c r="K242">
        <f>HLOOKUP(homeStats2!K$1,homeStats2!$A$1:$K$500,homeStats2!$L242,FALSE)</f>
        <v>0</v>
      </c>
    </row>
    <row r="243" spans="1:11" x14ac:dyDescent="0.25">
      <c r="A243">
        <f>HLOOKUP(homeStats2!A$1,homeStats2!$A$1:$K$500,homeStats2!$L243,FALSE)</f>
        <v>27</v>
      </c>
      <c r="B243" t="str">
        <f>HLOOKUP(homeStats2!B$1,homeStats2!$A$1:$K$500,homeStats2!$L243,FALSE)</f>
        <v>Sun</v>
      </c>
      <c r="C243" s="14">
        <f>HLOOKUP(homeStats2!C$1,homeStats2!$A$1:$K$500,homeStats2!$L243,FALSE)</f>
        <v>45354</v>
      </c>
      <c r="D243" t="str">
        <f>Scores___Fixtures_2023_2024_Premier_League_Table3[[#This Row],[Home]]</f>
        <v>Manchester City</v>
      </c>
      <c r="E243">
        <f>HLOOKUP(homeStats2!E$1,homeStats2!$A$1:$K$500,homeStats2!$L243,FALSE)</f>
        <v>3.3</v>
      </c>
      <c r="F243" t="str">
        <f>HLOOKUP(homeStats2!F$1,homeStats2!$A$1:$K$500,homeStats2!$L243,FALSE)</f>
        <v>3–1</v>
      </c>
      <c r="G243">
        <f>HLOOKUP(homeStats2!G$1,homeStats2!$A$1:$K$500,homeStats2!$L243,FALSE)</f>
        <v>0.2</v>
      </c>
      <c r="H243" t="str">
        <f>HLOOKUP(homeStats2!H$1,homeStats2!$A$1:$K$500,homeStats2!$L243,FALSE)</f>
        <v>Manchester Utd</v>
      </c>
      <c r="I243" t="str">
        <f>HLOOKUP(homeStats2!I$1,homeStats2!$A$1:$K$500,homeStats2!$L243,FALSE)</f>
        <v>Etihad Stadium</v>
      </c>
      <c r="J243">
        <f>HLOOKUP(homeStats2!J$1,homeStats2!$A$1:$K$500,homeStats2!$L243,FALSE)</f>
        <v>3</v>
      </c>
      <c r="K243">
        <f>HLOOKUP(homeStats2!K$1,homeStats2!$A$1:$K$500,homeStats2!$L243,FALSE)</f>
        <v>1</v>
      </c>
    </row>
    <row r="244" spans="1:11" x14ac:dyDescent="0.25">
      <c r="A244">
        <f>HLOOKUP(homeStats2!A$1,homeStats2!$A$1:$K$500,homeStats2!$L244,FALSE)</f>
        <v>30</v>
      </c>
      <c r="B244" t="str">
        <f>HLOOKUP(homeStats2!B$1,homeStats2!$A$1:$K$500,homeStats2!$L244,FALSE)</f>
        <v>Sun</v>
      </c>
      <c r="C244" s="14">
        <f>HLOOKUP(homeStats2!C$1,homeStats2!$A$1:$K$500,homeStats2!$L244,FALSE)</f>
        <v>45382</v>
      </c>
      <c r="D244" t="str">
        <f>Scores___Fixtures_2023_2024_Premier_League_Table3[[#This Row],[Home]]</f>
        <v>Manchester City</v>
      </c>
      <c r="E244">
        <f>HLOOKUP(homeStats2!E$1,homeStats2!$A$1:$K$500,homeStats2!$L244,FALSE)</f>
        <v>1</v>
      </c>
      <c r="F244" t="str">
        <f>HLOOKUP(homeStats2!F$1,homeStats2!$A$1:$K$500,homeStats2!$L244,FALSE)</f>
        <v>0–0</v>
      </c>
      <c r="G244">
        <f>HLOOKUP(homeStats2!G$1,homeStats2!$A$1:$K$500,homeStats2!$L244,FALSE)</f>
        <v>0.7</v>
      </c>
      <c r="H244" t="str">
        <f>HLOOKUP(homeStats2!H$1,homeStats2!$A$1:$K$500,homeStats2!$L244,FALSE)</f>
        <v>Arsenal</v>
      </c>
      <c r="I244" t="str">
        <f>HLOOKUP(homeStats2!I$1,homeStats2!$A$1:$K$500,homeStats2!$L244,FALSE)</f>
        <v>Etihad Stadium</v>
      </c>
      <c r="J244">
        <f>HLOOKUP(homeStats2!J$1,homeStats2!$A$1:$K$500,homeStats2!$L244,FALSE)</f>
        <v>0</v>
      </c>
      <c r="K244">
        <f>HLOOKUP(homeStats2!K$1,homeStats2!$A$1:$K$500,homeStats2!$L244,FALSE)</f>
        <v>0</v>
      </c>
    </row>
    <row r="245" spans="1:11" x14ac:dyDescent="0.25">
      <c r="A245">
        <f>HLOOKUP(homeStats2!A$1,homeStats2!$A$1:$K$500,homeStats2!$L245,FALSE)</f>
        <v>31</v>
      </c>
      <c r="B245" t="str">
        <f>HLOOKUP(homeStats2!B$1,homeStats2!$A$1:$K$500,homeStats2!$L245,FALSE)</f>
        <v>Wed</v>
      </c>
      <c r="C245" s="14">
        <f>HLOOKUP(homeStats2!C$1,homeStats2!$A$1:$K$500,homeStats2!$L245,FALSE)</f>
        <v>45385</v>
      </c>
      <c r="D245" t="str">
        <f>Scores___Fixtures_2023_2024_Premier_League_Table3[[#This Row],[Home]]</f>
        <v>Manchester City</v>
      </c>
      <c r="E245">
        <f>HLOOKUP(homeStats2!E$1,homeStats2!$A$1:$K$500,homeStats2!$L245,FALSE)</f>
        <v>3.4</v>
      </c>
      <c r="F245" t="str">
        <f>HLOOKUP(homeStats2!F$1,homeStats2!$A$1:$K$500,homeStats2!$L245,FALSE)</f>
        <v>4–1</v>
      </c>
      <c r="G245">
        <f>HLOOKUP(homeStats2!G$1,homeStats2!$A$1:$K$500,homeStats2!$L245,FALSE)</f>
        <v>0.8</v>
      </c>
      <c r="H245" t="str">
        <f>HLOOKUP(homeStats2!H$1,homeStats2!$A$1:$K$500,homeStats2!$L245,FALSE)</f>
        <v>Aston Villa</v>
      </c>
      <c r="I245" t="str">
        <f>HLOOKUP(homeStats2!I$1,homeStats2!$A$1:$K$500,homeStats2!$L245,FALSE)</f>
        <v>Etihad Stadium</v>
      </c>
      <c r="J245">
        <f>HLOOKUP(homeStats2!J$1,homeStats2!$A$1:$K$500,homeStats2!$L245,FALSE)</f>
        <v>4</v>
      </c>
      <c r="K245">
        <f>HLOOKUP(homeStats2!K$1,homeStats2!$A$1:$K$500,homeStats2!$L245,FALSE)</f>
        <v>1</v>
      </c>
    </row>
    <row r="246" spans="1:11" x14ac:dyDescent="0.25">
      <c r="A246">
        <f>HLOOKUP(homeStats2!A$1,homeStats2!$A$1:$K$500,homeStats2!$L246,FALSE)</f>
        <v>33</v>
      </c>
      <c r="B246" t="str">
        <f>HLOOKUP(homeStats2!B$1,homeStats2!$A$1:$K$500,homeStats2!$L246,FALSE)</f>
        <v>Sat</v>
      </c>
      <c r="C246" s="14">
        <f>HLOOKUP(homeStats2!C$1,homeStats2!$A$1:$K$500,homeStats2!$L246,FALSE)</f>
        <v>45395</v>
      </c>
      <c r="D246" t="str">
        <f>Scores___Fixtures_2023_2024_Premier_League_Table3[[#This Row],[Home]]</f>
        <v>Manchester City</v>
      </c>
      <c r="E246">
        <f>HLOOKUP(homeStats2!E$1,homeStats2!$A$1:$K$500,homeStats2!$L246,FALSE)</f>
        <v>4.2</v>
      </c>
      <c r="F246" t="str">
        <f>HLOOKUP(homeStats2!F$1,homeStats2!$A$1:$K$500,homeStats2!$L246,FALSE)</f>
        <v>5–1</v>
      </c>
      <c r="G246">
        <f>HLOOKUP(homeStats2!G$1,homeStats2!$A$1:$K$500,homeStats2!$L246,FALSE)</f>
        <v>0.5</v>
      </c>
      <c r="H246" t="str">
        <f>HLOOKUP(homeStats2!H$1,homeStats2!$A$1:$K$500,homeStats2!$L246,FALSE)</f>
        <v>Luton Town</v>
      </c>
      <c r="I246" t="str">
        <f>HLOOKUP(homeStats2!I$1,homeStats2!$A$1:$K$500,homeStats2!$L246,FALSE)</f>
        <v>Etihad Stadium</v>
      </c>
      <c r="J246">
        <f>HLOOKUP(homeStats2!J$1,homeStats2!$A$1:$K$500,homeStats2!$L246,FALSE)</f>
        <v>5</v>
      </c>
      <c r="K246">
        <f>HLOOKUP(homeStats2!K$1,homeStats2!$A$1:$K$500,homeStats2!$L246,FALSE)</f>
        <v>1</v>
      </c>
    </row>
    <row r="247" spans="1:11" x14ac:dyDescent="0.25">
      <c r="A247">
        <f>HLOOKUP(homeStats2!A$1,homeStats2!$A$1:$K$500,homeStats2!$L247,FALSE)</f>
        <v>36</v>
      </c>
      <c r="B247" t="str">
        <f>HLOOKUP(homeStats2!B$1,homeStats2!$A$1:$K$500,homeStats2!$L247,FALSE)</f>
        <v>Sat</v>
      </c>
      <c r="C247" s="14">
        <f>HLOOKUP(homeStats2!C$1,homeStats2!$A$1:$K$500,homeStats2!$L247,FALSE)</f>
        <v>45416</v>
      </c>
      <c r="D247" t="str">
        <f>Scores___Fixtures_2023_2024_Premier_League_Table3[[#This Row],[Home]]</f>
        <v>Manchester City</v>
      </c>
      <c r="E247">
        <f>HLOOKUP(homeStats2!E$1,homeStats2!$A$1:$K$500,homeStats2!$L247,FALSE)</f>
        <v>3.7</v>
      </c>
      <c r="F247" t="str">
        <f>HLOOKUP(homeStats2!F$1,homeStats2!$A$1:$K$500,homeStats2!$L247,FALSE)</f>
        <v>5–1</v>
      </c>
      <c r="G247">
        <f>HLOOKUP(homeStats2!G$1,homeStats2!$A$1:$K$500,homeStats2!$L247,FALSE)</f>
        <v>0.3</v>
      </c>
      <c r="H247" t="str">
        <f>HLOOKUP(homeStats2!H$1,homeStats2!$A$1:$K$500,homeStats2!$L247,FALSE)</f>
        <v>Wolves</v>
      </c>
      <c r="I247" t="str">
        <f>HLOOKUP(homeStats2!I$1,homeStats2!$A$1:$K$500,homeStats2!$L247,FALSE)</f>
        <v>Etihad Stadium</v>
      </c>
      <c r="J247">
        <f>HLOOKUP(homeStats2!J$1,homeStats2!$A$1:$K$500,homeStats2!$L247,FALSE)</f>
        <v>5</v>
      </c>
      <c r="K247">
        <f>HLOOKUP(homeStats2!K$1,homeStats2!$A$1:$K$500,homeStats2!$L247,FALSE)</f>
        <v>1</v>
      </c>
    </row>
    <row r="248" spans="1:11" x14ac:dyDescent="0.25">
      <c r="A248">
        <f>HLOOKUP(homeStats2!A$1,homeStats2!$A$1:$K$500,homeStats2!$L248,FALSE)</f>
        <v>38</v>
      </c>
      <c r="B248" t="str">
        <f>HLOOKUP(homeStats2!B$1,homeStats2!$A$1:$K$500,homeStats2!$L248,FALSE)</f>
        <v>Sun</v>
      </c>
      <c r="C248" s="14">
        <f>HLOOKUP(homeStats2!C$1,homeStats2!$A$1:$K$500,homeStats2!$L248,FALSE)</f>
        <v>45431</v>
      </c>
      <c r="D248" t="str">
        <f>Scores___Fixtures_2023_2024_Premier_League_Table3[[#This Row],[Home]]</f>
        <v>Manchester City</v>
      </c>
      <c r="E248">
        <f>HLOOKUP(homeStats2!E$1,homeStats2!$A$1:$K$500,homeStats2!$L248,FALSE)</f>
        <v>1.9</v>
      </c>
      <c r="F248" t="str">
        <f>HLOOKUP(homeStats2!F$1,homeStats2!$A$1:$K$500,homeStats2!$L248,FALSE)</f>
        <v>3–1</v>
      </c>
      <c r="G248">
        <f>HLOOKUP(homeStats2!G$1,homeStats2!$A$1:$K$500,homeStats2!$L248,FALSE)</f>
        <v>0.4</v>
      </c>
      <c r="H248" t="str">
        <f>HLOOKUP(homeStats2!H$1,homeStats2!$A$1:$K$500,homeStats2!$L248,FALSE)</f>
        <v>West Ham</v>
      </c>
      <c r="I248" t="str">
        <f>HLOOKUP(homeStats2!I$1,homeStats2!$A$1:$K$500,homeStats2!$L248,FALSE)</f>
        <v>Etihad Stadium</v>
      </c>
      <c r="J248">
        <f>HLOOKUP(homeStats2!J$1,homeStats2!$A$1:$K$500,homeStats2!$L248,FALSE)</f>
        <v>3</v>
      </c>
      <c r="K248">
        <f>HLOOKUP(homeStats2!K$1,homeStats2!$A$1:$K$500,homeStats2!$L248,FALSE)</f>
        <v>1</v>
      </c>
    </row>
    <row r="249" spans="1:11" x14ac:dyDescent="0.25">
      <c r="A249">
        <f>HLOOKUP(homeStats2!A$1,homeStats2!$A$1:$K$500,homeStats2!$L249,FALSE)</f>
        <v>1</v>
      </c>
      <c r="B249" t="str">
        <f>HLOOKUP(homeStats2!B$1,homeStats2!$A$1:$K$500,homeStats2!$L249,FALSE)</f>
        <v>Mon</v>
      </c>
      <c r="C249" s="14">
        <f>HLOOKUP(homeStats2!C$1,homeStats2!$A$1:$K$500,homeStats2!$L249,FALSE)</f>
        <v>45152</v>
      </c>
      <c r="D249" t="str">
        <f>Scores___Fixtures_2023_2024_Premier_League_Table3[[#This Row],[Home]]</f>
        <v>Manchester Utd</v>
      </c>
      <c r="E249">
        <f>HLOOKUP(homeStats2!E$1,homeStats2!$A$1:$K$500,homeStats2!$L249,FALSE)</f>
        <v>2.2000000000000002</v>
      </c>
      <c r="F249" t="str">
        <f>HLOOKUP(homeStats2!F$1,homeStats2!$A$1:$K$500,homeStats2!$L249,FALSE)</f>
        <v>1–0</v>
      </c>
      <c r="G249">
        <f>HLOOKUP(homeStats2!G$1,homeStats2!$A$1:$K$500,homeStats2!$L249,FALSE)</f>
        <v>2.2000000000000002</v>
      </c>
      <c r="H249" t="str">
        <f>HLOOKUP(homeStats2!H$1,homeStats2!$A$1:$K$500,homeStats2!$L249,FALSE)</f>
        <v>Wolves</v>
      </c>
      <c r="I249" t="str">
        <f>HLOOKUP(homeStats2!I$1,homeStats2!$A$1:$K$500,homeStats2!$L249,FALSE)</f>
        <v>Old Trafford</v>
      </c>
      <c r="J249">
        <f>HLOOKUP(homeStats2!J$1,homeStats2!$A$1:$K$500,homeStats2!$L249,FALSE)</f>
        <v>1</v>
      </c>
      <c r="K249">
        <f>HLOOKUP(homeStats2!K$1,homeStats2!$A$1:$K$500,homeStats2!$L249,FALSE)</f>
        <v>0</v>
      </c>
    </row>
    <row r="250" spans="1:11" x14ac:dyDescent="0.25">
      <c r="A250">
        <f>HLOOKUP(homeStats2!A$1,homeStats2!$A$1:$K$500,homeStats2!$L250,FALSE)</f>
        <v>3</v>
      </c>
      <c r="B250" t="str">
        <f>HLOOKUP(homeStats2!B$1,homeStats2!$A$1:$K$500,homeStats2!$L250,FALSE)</f>
        <v>Sat</v>
      </c>
      <c r="C250" s="14">
        <f>HLOOKUP(homeStats2!C$1,homeStats2!$A$1:$K$500,homeStats2!$L250,FALSE)</f>
        <v>45164</v>
      </c>
      <c r="D250" t="str">
        <f>Scores___Fixtures_2023_2024_Premier_League_Table3[[#This Row],[Home]]</f>
        <v>Manchester Utd</v>
      </c>
      <c r="E250">
        <f>HLOOKUP(homeStats2!E$1,homeStats2!$A$1:$K$500,homeStats2!$L250,FALSE)</f>
        <v>2.8</v>
      </c>
      <c r="F250" t="str">
        <f>HLOOKUP(homeStats2!F$1,homeStats2!$A$1:$K$500,homeStats2!$L250,FALSE)</f>
        <v>3–2</v>
      </c>
      <c r="G250">
        <f>HLOOKUP(homeStats2!G$1,homeStats2!$A$1:$K$500,homeStats2!$L250,FALSE)</f>
        <v>1.2</v>
      </c>
      <c r="H250" t="str">
        <f>HLOOKUP(homeStats2!H$1,homeStats2!$A$1:$K$500,homeStats2!$L250,FALSE)</f>
        <v>Nott'ham Forest</v>
      </c>
      <c r="I250" t="str">
        <f>HLOOKUP(homeStats2!I$1,homeStats2!$A$1:$K$500,homeStats2!$L250,FALSE)</f>
        <v>Old Trafford</v>
      </c>
      <c r="J250">
        <f>HLOOKUP(homeStats2!J$1,homeStats2!$A$1:$K$500,homeStats2!$L250,FALSE)</f>
        <v>3</v>
      </c>
      <c r="K250">
        <f>HLOOKUP(homeStats2!K$1,homeStats2!$A$1:$K$500,homeStats2!$L250,FALSE)</f>
        <v>2</v>
      </c>
    </row>
    <row r="251" spans="1:11" x14ac:dyDescent="0.25">
      <c r="A251">
        <f>HLOOKUP(homeStats2!A$1,homeStats2!$A$1:$K$500,homeStats2!$L251,FALSE)</f>
        <v>5</v>
      </c>
      <c r="B251" t="str">
        <f>HLOOKUP(homeStats2!B$1,homeStats2!$A$1:$K$500,homeStats2!$L251,FALSE)</f>
        <v>Sat</v>
      </c>
      <c r="C251" s="14">
        <f>HLOOKUP(homeStats2!C$1,homeStats2!$A$1:$K$500,homeStats2!$L251,FALSE)</f>
        <v>45185</v>
      </c>
      <c r="D251" t="str">
        <f>Scores___Fixtures_2023_2024_Premier_League_Table3[[#This Row],[Home]]</f>
        <v>Manchester Utd</v>
      </c>
      <c r="E251">
        <f>HLOOKUP(homeStats2!E$1,homeStats2!$A$1:$K$500,homeStats2!$L251,FALSE)</f>
        <v>1</v>
      </c>
      <c r="F251" t="str">
        <f>HLOOKUP(homeStats2!F$1,homeStats2!$A$1:$K$500,homeStats2!$L251,FALSE)</f>
        <v>1–3</v>
      </c>
      <c r="G251">
        <f>HLOOKUP(homeStats2!G$1,homeStats2!$A$1:$K$500,homeStats2!$L251,FALSE)</f>
        <v>1.7</v>
      </c>
      <c r="H251" t="str">
        <f>HLOOKUP(homeStats2!H$1,homeStats2!$A$1:$K$500,homeStats2!$L251,FALSE)</f>
        <v>Brighton</v>
      </c>
      <c r="I251" t="str">
        <f>HLOOKUP(homeStats2!I$1,homeStats2!$A$1:$K$500,homeStats2!$L251,FALSE)</f>
        <v>Old Trafford</v>
      </c>
      <c r="J251">
        <f>HLOOKUP(homeStats2!J$1,homeStats2!$A$1:$K$500,homeStats2!$L251,FALSE)</f>
        <v>1</v>
      </c>
      <c r="K251">
        <f>HLOOKUP(homeStats2!K$1,homeStats2!$A$1:$K$500,homeStats2!$L251,FALSE)</f>
        <v>3</v>
      </c>
    </row>
    <row r="252" spans="1:11" x14ac:dyDescent="0.25">
      <c r="A252">
        <f>HLOOKUP(homeStats2!A$1,homeStats2!$A$1:$K$500,homeStats2!$L252,FALSE)</f>
        <v>7</v>
      </c>
      <c r="B252" t="str">
        <f>HLOOKUP(homeStats2!B$1,homeStats2!$A$1:$K$500,homeStats2!$L252,FALSE)</f>
        <v>Sat</v>
      </c>
      <c r="C252" s="14">
        <f>HLOOKUP(homeStats2!C$1,homeStats2!$A$1:$K$500,homeStats2!$L252,FALSE)</f>
        <v>45199</v>
      </c>
      <c r="D252" t="str">
        <f>Scores___Fixtures_2023_2024_Premier_League_Table3[[#This Row],[Home]]</f>
        <v>Manchester Utd</v>
      </c>
      <c r="E252">
        <f>HLOOKUP(homeStats2!E$1,homeStats2!$A$1:$K$500,homeStats2!$L252,FALSE)</f>
        <v>1.3</v>
      </c>
      <c r="F252" t="str">
        <f>HLOOKUP(homeStats2!F$1,homeStats2!$A$1:$K$500,homeStats2!$L252,FALSE)</f>
        <v>0–1</v>
      </c>
      <c r="G252">
        <f>HLOOKUP(homeStats2!G$1,homeStats2!$A$1:$K$500,homeStats2!$L252,FALSE)</f>
        <v>0.9</v>
      </c>
      <c r="H252" t="str">
        <f>HLOOKUP(homeStats2!H$1,homeStats2!$A$1:$K$500,homeStats2!$L252,FALSE)</f>
        <v>Crystal Palace</v>
      </c>
      <c r="I252" t="str">
        <f>HLOOKUP(homeStats2!I$1,homeStats2!$A$1:$K$500,homeStats2!$L252,FALSE)</f>
        <v>Old Trafford</v>
      </c>
      <c r="J252">
        <f>HLOOKUP(homeStats2!J$1,homeStats2!$A$1:$K$500,homeStats2!$L252,FALSE)</f>
        <v>0</v>
      </c>
      <c r="K252">
        <f>HLOOKUP(homeStats2!K$1,homeStats2!$A$1:$K$500,homeStats2!$L252,FALSE)</f>
        <v>1</v>
      </c>
    </row>
    <row r="253" spans="1:11" x14ac:dyDescent="0.25">
      <c r="A253">
        <f>HLOOKUP(homeStats2!A$1,homeStats2!$A$1:$K$500,homeStats2!$L253,FALSE)</f>
        <v>8</v>
      </c>
      <c r="B253" t="str">
        <f>HLOOKUP(homeStats2!B$1,homeStats2!$A$1:$K$500,homeStats2!$L253,FALSE)</f>
        <v>Sat</v>
      </c>
      <c r="C253" s="14">
        <f>HLOOKUP(homeStats2!C$1,homeStats2!$A$1:$K$500,homeStats2!$L253,FALSE)</f>
        <v>45206</v>
      </c>
      <c r="D253" t="str">
        <f>Scores___Fixtures_2023_2024_Premier_League_Table3[[#This Row],[Home]]</f>
        <v>Manchester Utd</v>
      </c>
      <c r="E253">
        <f>HLOOKUP(homeStats2!E$1,homeStats2!$A$1:$K$500,homeStats2!$L253,FALSE)</f>
        <v>1.4</v>
      </c>
      <c r="F253" t="str">
        <f>HLOOKUP(homeStats2!F$1,homeStats2!$A$1:$K$500,homeStats2!$L253,FALSE)</f>
        <v>2–1</v>
      </c>
      <c r="G253">
        <f>HLOOKUP(homeStats2!G$1,homeStats2!$A$1:$K$500,homeStats2!$L253,FALSE)</f>
        <v>0.9</v>
      </c>
      <c r="H253" t="str">
        <f>HLOOKUP(homeStats2!H$1,homeStats2!$A$1:$K$500,homeStats2!$L253,FALSE)</f>
        <v>Brentford</v>
      </c>
      <c r="I253" t="str">
        <f>HLOOKUP(homeStats2!I$1,homeStats2!$A$1:$K$500,homeStats2!$L253,FALSE)</f>
        <v>Old Trafford</v>
      </c>
      <c r="J253">
        <f>HLOOKUP(homeStats2!J$1,homeStats2!$A$1:$K$500,homeStats2!$L253,FALSE)</f>
        <v>2</v>
      </c>
      <c r="K253">
        <f>HLOOKUP(homeStats2!K$1,homeStats2!$A$1:$K$500,homeStats2!$L253,FALSE)</f>
        <v>1</v>
      </c>
    </row>
    <row r="254" spans="1:11" x14ac:dyDescent="0.25">
      <c r="A254">
        <f>HLOOKUP(homeStats2!A$1,homeStats2!$A$1:$K$500,homeStats2!$L254,FALSE)</f>
        <v>10</v>
      </c>
      <c r="B254" t="str">
        <f>HLOOKUP(homeStats2!B$1,homeStats2!$A$1:$K$500,homeStats2!$L254,FALSE)</f>
        <v>Sun</v>
      </c>
      <c r="C254" s="14">
        <f>HLOOKUP(homeStats2!C$1,homeStats2!$A$1:$K$500,homeStats2!$L254,FALSE)</f>
        <v>45228</v>
      </c>
      <c r="D254" t="str">
        <f>Scores___Fixtures_2023_2024_Premier_League_Table3[[#This Row],[Home]]</f>
        <v>Manchester Utd</v>
      </c>
      <c r="E254">
        <f>HLOOKUP(homeStats2!E$1,homeStats2!$A$1:$K$500,homeStats2!$L254,FALSE)</f>
        <v>0.9</v>
      </c>
      <c r="F254" t="str">
        <f>HLOOKUP(homeStats2!F$1,homeStats2!$A$1:$K$500,homeStats2!$L254,FALSE)</f>
        <v>0–3</v>
      </c>
      <c r="G254">
        <f>HLOOKUP(homeStats2!G$1,homeStats2!$A$1:$K$500,homeStats2!$L254,FALSE)</f>
        <v>4</v>
      </c>
      <c r="H254" t="str">
        <f>HLOOKUP(homeStats2!H$1,homeStats2!$A$1:$K$500,homeStats2!$L254,FALSE)</f>
        <v>Manchester City</v>
      </c>
      <c r="I254" t="str">
        <f>HLOOKUP(homeStats2!I$1,homeStats2!$A$1:$K$500,homeStats2!$L254,FALSE)</f>
        <v>Old Trafford</v>
      </c>
      <c r="J254">
        <f>HLOOKUP(homeStats2!J$1,homeStats2!$A$1:$K$500,homeStats2!$L254,FALSE)</f>
        <v>0</v>
      </c>
      <c r="K254">
        <f>HLOOKUP(homeStats2!K$1,homeStats2!$A$1:$K$500,homeStats2!$L254,FALSE)</f>
        <v>3</v>
      </c>
    </row>
    <row r="255" spans="1:11" x14ac:dyDescent="0.25">
      <c r="A255">
        <f>HLOOKUP(homeStats2!A$1,homeStats2!$A$1:$K$500,homeStats2!$L255,FALSE)</f>
        <v>12</v>
      </c>
      <c r="B255" t="str">
        <f>HLOOKUP(homeStats2!B$1,homeStats2!$A$1:$K$500,homeStats2!$L255,FALSE)</f>
        <v>Sat</v>
      </c>
      <c r="C255" s="14">
        <f>HLOOKUP(homeStats2!C$1,homeStats2!$A$1:$K$500,homeStats2!$L255,FALSE)</f>
        <v>45241</v>
      </c>
      <c r="D255" t="str">
        <f>Scores___Fixtures_2023_2024_Premier_League_Table3[[#This Row],[Home]]</f>
        <v>Manchester Utd</v>
      </c>
      <c r="E255">
        <f>HLOOKUP(homeStats2!E$1,homeStats2!$A$1:$K$500,homeStats2!$L255,FALSE)</f>
        <v>2.2000000000000002</v>
      </c>
      <c r="F255" t="str">
        <f>HLOOKUP(homeStats2!F$1,homeStats2!$A$1:$K$500,homeStats2!$L255,FALSE)</f>
        <v>1–0</v>
      </c>
      <c r="G255">
        <f>HLOOKUP(homeStats2!G$1,homeStats2!$A$1:$K$500,homeStats2!$L255,FALSE)</f>
        <v>0.4</v>
      </c>
      <c r="H255" t="str">
        <f>HLOOKUP(homeStats2!H$1,homeStats2!$A$1:$K$500,homeStats2!$L255,FALSE)</f>
        <v>Luton Town</v>
      </c>
      <c r="I255" t="str">
        <f>HLOOKUP(homeStats2!I$1,homeStats2!$A$1:$K$500,homeStats2!$L255,FALSE)</f>
        <v>Old Trafford</v>
      </c>
      <c r="J255">
        <f>HLOOKUP(homeStats2!J$1,homeStats2!$A$1:$K$500,homeStats2!$L255,FALSE)</f>
        <v>1</v>
      </c>
      <c r="K255">
        <f>HLOOKUP(homeStats2!K$1,homeStats2!$A$1:$K$500,homeStats2!$L255,FALSE)</f>
        <v>0</v>
      </c>
    </row>
    <row r="256" spans="1:11" x14ac:dyDescent="0.25">
      <c r="A256">
        <f>HLOOKUP(homeStats2!A$1,homeStats2!$A$1:$K$500,homeStats2!$L256,FALSE)</f>
        <v>15</v>
      </c>
      <c r="B256" t="str">
        <f>HLOOKUP(homeStats2!B$1,homeStats2!$A$1:$K$500,homeStats2!$L256,FALSE)</f>
        <v>Wed</v>
      </c>
      <c r="C256" s="14">
        <f>HLOOKUP(homeStats2!C$1,homeStats2!$A$1:$K$500,homeStats2!$L256,FALSE)</f>
        <v>45266</v>
      </c>
      <c r="D256" t="str">
        <f>Scores___Fixtures_2023_2024_Premier_League_Table3[[#This Row],[Home]]</f>
        <v>Manchester Utd</v>
      </c>
      <c r="E256">
        <f>HLOOKUP(homeStats2!E$1,homeStats2!$A$1:$K$500,homeStats2!$L256,FALSE)</f>
        <v>4.0999999999999996</v>
      </c>
      <c r="F256" t="str">
        <f>HLOOKUP(homeStats2!F$1,homeStats2!$A$1:$K$500,homeStats2!$L256,FALSE)</f>
        <v>2–1</v>
      </c>
      <c r="G256">
        <f>HLOOKUP(homeStats2!G$1,homeStats2!$A$1:$K$500,homeStats2!$L256,FALSE)</f>
        <v>1.5</v>
      </c>
      <c r="H256" t="str">
        <f>HLOOKUP(homeStats2!H$1,homeStats2!$A$1:$K$500,homeStats2!$L256,FALSE)</f>
        <v>Chelsea</v>
      </c>
      <c r="I256" t="str">
        <f>HLOOKUP(homeStats2!I$1,homeStats2!$A$1:$K$500,homeStats2!$L256,FALSE)</f>
        <v>Old Trafford</v>
      </c>
      <c r="J256">
        <f>HLOOKUP(homeStats2!J$1,homeStats2!$A$1:$K$500,homeStats2!$L256,FALSE)</f>
        <v>2</v>
      </c>
      <c r="K256">
        <f>HLOOKUP(homeStats2!K$1,homeStats2!$A$1:$K$500,homeStats2!$L256,FALSE)</f>
        <v>1</v>
      </c>
    </row>
    <row r="257" spans="1:11" x14ac:dyDescent="0.25">
      <c r="A257">
        <f>HLOOKUP(homeStats2!A$1,homeStats2!$A$1:$K$500,homeStats2!$L257,FALSE)</f>
        <v>16</v>
      </c>
      <c r="B257" t="str">
        <f>HLOOKUP(homeStats2!B$1,homeStats2!$A$1:$K$500,homeStats2!$L257,FALSE)</f>
        <v>Sat</v>
      </c>
      <c r="C257" s="14">
        <f>HLOOKUP(homeStats2!C$1,homeStats2!$A$1:$K$500,homeStats2!$L257,FALSE)</f>
        <v>45269</v>
      </c>
      <c r="D257" t="str">
        <f>Scores___Fixtures_2023_2024_Premier_League_Table3[[#This Row],[Home]]</f>
        <v>Manchester Utd</v>
      </c>
      <c r="E257">
        <f>HLOOKUP(homeStats2!E$1,homeStats2!$A$1:$K$500,homeStats2!$L257,FALSE)</f>
        <v>1.1000000000000001</v>
      </c>
      <c r="F257" t="str">
        <f>HLOOKUP(homeStats2!F$1,homeStats2!$A$1:$K$500,homeStats2!$L257,FALSE)</f>
        <v>0–3</v>
      </c>
      <c r="G257">
        <f>HLOOKUP(homeStats2!G$1,homeStats2!$A$1:$K$500,homeStats2!$L257,FALSE)</f>
        <v>1.5</v>
      </c>
      <c r="H257" t="str">
        <f>HLOOKUP(homeStats2!H$1,homeStats2!$A$1:$K$500,homeStats2!$L257,FALSE)</f>
        <v>Bournemouth</v>
      </c>
      <c r="I257" t="str">
        <f>HLOOKUP(homeStats2!I$1,homeStats2!$A$1:$K$500,homeStats2!$L257,FALSE)</f>
        <v>Old Trafford</v>
      </c>
      <c r="J257">
        <f>HLOOKUP(homeStats2!J$1,homeStats2!$A$1:$K$500,homeStats2!$L257,FALSE)</f>
        <v>0</v>
      </c>
      <c r="K257">
        <f>HLOOKUP(homeStats2!K$1,homeStats2!$A$1:$K$500,homeStats2!$L257,FALSE)</f>
        <v>3</v>
      </c>
    </row>
    <row r="258" spans="1:11" x14ac:dyDescent="0.25">
      <c r="A258">
        <f>HLOOKUP(homeStats2!A$1,homeStats2!$A$1:$K$500,homeStats2!$L258,FALSE)</f>
        <v>19</v>
      </c>
      <c r="B258" t="str">
        <f>HLOOKUP(homeStats2!B$1,homeStats2!$A$1:$K$500,homeStats2!$L258,FALSE)</f>
        <v>Tue</v>
      </c>
      <c r="C258" s="14">
        <f>HLOOKUP(homeStats2!C$1,homeStats2!$A$1:$K$500,homeStats2!$L258,FALSE)</f>
        <v>45286</v>
      </c>
      <c r="D258" t="str">
        <f>Scores___Fixtures_2023_2024_Premier_League_Table3[[#This Row],[Home]]</f>
        <v>Manchester Utd</v>
      </c>
      <c r="E258">
        <f>HLOOKUP(homeStats2!E$1,homeStats2!$A$1:$K$500,homeStats2!$L258,FALSE)</f>
        <v>1.1000000000000001</v>
      </c>
      <c r="F258" t="str">
        <f>HLOOKUP(homeStats2!F$1,homeStats2!$A$1:$K$500,homeStats2!$L258,FALSE)</f>
        <v>3–2</v>
      </c>
      <c r="G258">
        <f>HLOOKUP(homeStats2!G$1,homeStats2!$A$1:$K$500,homeStats2!$L258,FALSE)</f>
        <v>1.7</v>
      </c>
      <c r="H258" t="str">
        <f>HLOOKUP(homeStats2!H$1,homeStats2!$A$1:$K$500,homeStats2!$L258,FALSE)</f>
        <v>Aston Villa</v>
      </c>
      <c r="I258" t="str">
        <f>HLOOKUP(homeStats2!I$1,homeStats2!$A$1:$K$500,homeStats2!$L258,FALSE)</f>
        <v>Old Trafford</v>
      </c>
      <c r="J258">
        <f>HLOOKUP(homeStats2!J$1,homeStats2!$A$1:$K$500,homeStats2!$L258,FALSE)</f>
        <v>3</v>
      </c>
      <c r="K258">
        <f>HLOOKUP(homeStats2!K$1,homeStats2!$A$1:$K$500,homeStats2!$L258,FALSE)</f>
        <v>2</v>
      </c>
    </row>
    <row r="259" spans="1:11" x14ac:dyDescent="0.25">
      <c r="A259">
        <f>HLOOKUP(homeStats2!A$1,homeStats2!$A$1:$K$500,homeStats2!$L259,FALSE)</f>
        <v>21</v>
      </c>
      <c r="B259" t="str">
        <f>HLOOKUP(homeStats2!B$1,homeStats2!$A$1:$K$500,homeStats2!$L259,FALSE)</f>
        <v>Sun</v>
      </c>
      <c r="C259" s="14">
        <f>HLOOKUP(homeStats2!C$1,homeStats2!$A$1:$K$500,homeStats2!$L259,FALSE)</f>
        <v>45305</v>
      </c>
      <c r="D259" t="str">
        <f>Scores___Fixtures_2023_2024_Premier_League_Table3[[#This Row],[Home]]</f>
        <v>Manchester Utd</v>
      </c>
      <c r="E259">
        <f>HLOOKUP(homeStats2!E$1,homeStats2!$A$1:$K$500,homeStats2!$L259,FALSE)</f>
        <v>0.8</v>
      </c>
      <c r="F259" t="str">
        <f>HLOOKUP(homeStats2!F$1,homeStats2!$A$1:$K$500,homeStats2!$L259,FALSE)</f>
        <v>2–2</v>
      </c>
      <c r="G259">
        <f>HLOOKUP(homeStats2!G$1,homeStats2!$A$1:$K$500,homeStats2!$L259,FALSE)</f>
        <v>1.2</v>
      </c>
      <c r="H259" t="str">
        <f>HLOOKUP(homeStats2!H$1,homeStats2!$A$1:$K$500,homeStats2!$L259,FALSE)</f>
        <v>Tottenham</v>
      </c>
      <c r="I259" t="str">
        <f>HLOOKUP(homeStats2!I$1,homeStats2!$A$1:$K$500,homeStats2!$L259,FALSE)</f>
        <v>Old Trafford</v>
      </c>
      <c r="J259">
        <f>HLOOKUP(homeStats2!J$1,homeStats2!$A$1:$K$500,homeStats2!$L259,FALSE)</f>
        <v>2</v>
      </c>
      <c r="K259">
        <f>HLOOKUP(homeStats2!K$1,homeStats2!$A$1:$K$500,homeStats2!$L259,FALSE)</f>
        <v>2</v>
      </c>
    </row>
    <row r="260" spans="1:11" x14ac:dyDescent="0.25">
      <c r="A260">
        <f>HLOOKUP(homeStats2!A$1,homeStats2!$A$1:$K$500,homeStats2!$L260,FALSE)</f>
        <v>23</v>
      </c>
      <c r="B260" t="str">
        <f>HLOOKUP(homeStats2!B$1,homeStats2!$A$1:$K$500,homeStats2!$L260,FALSE)</f>
        <v>Sun</v>
      </c>
      <c r="C260" s="14">
        <f>HLOOKUP(homeStats2!C$1,homeStats2!$A$1:$K$500,homeStats2!$L260,FALSE)</f>
        <v>45326</v>
      </c>
      <c r="D260" t="str">
        <f>Scores___Fixtures_2023_2024_Premier_League_Table3[[#This Row],[Home]]</f>
        <v>Manchester Utd</v>
      </c>
      <c r="E260">
        <f>HLOOKUP(homeStats2!E$1,homeStats2!$A$1:$K$500,homeStats2!$L260,FALSE)</f>
        <v>0.7</v>
      </c>
      <c r="F260" t="str">
        <f>HLOOKUP(homeStats2!F$1,homeStats2!$A$1:$K$500,homeStats2!$L260,FALSE)</f>
        <v>3–0</v>
      </c>
      <c r="G260">
        <f>HLOOKUP(homeStats2!G$1,homeStats2!$A$1:$K$500,homeStats2!$L260,FALSE)</f>
        <v>1.4</v>
      </c>
      <c r="H260" t="str">
        <f>HLOOKUP(homeStats2!H$1,homeStats2!$A$1:$K$500,homeStats2!$L260,FALSE)</f>
        <v>West Ham</v>
      </c>
      <c r="I260" t="str">
        <f>HLOOKUP(homeStats2!I$1,homeStats2!$A$1:$K$500,homeStats2!$L260,FALSE)</f>
        <v>Old Trafford</v>
      </c>
      <c r="J260">
        <f>HLOOKUP(homeStats2!J$1,homeStats2!$A$1:$K$500,homeStats2!$L260,FALSE)</f>
        <v>3</v>
      </c>
      <c r="K260">
        <f>HLOOKUP(homeStats2!K$1,homeStats2!$A$1:$K$500,homeStats2!$L260,FALSE)</f>
        <v>0</v>
      </c>
    </row>
    <row r="261" spans="1:11" x14ac:dyDescent="0.25">
      <c r="A261">
        <f>HLOOKUP(homeStats2!A$1,homeStats2!$A$1:$K$500,homeStats2!$L261,FALSE)</f>
        <v>26</v>
      </c>
      <c r="B261" t="str">
        <f>HLOOKUP(homeStats2!B$1,homeStats2!$A$1:$K$500,homeStats2!$L261,FALSE)</f>
        <v>Sat</v>
      </c>
      <c r="C261" s="14">
        <f>HLOOKUP(homeStats2!C$1,homeStats2!$A$1:$K$500,homeStats2!$L261,FALSE)</f>
        <v>45346</v>
      </c>
      <c r="D261" t="str">
        <f>Scores___Fixtures_2023_2024_Premier_League_Table3[[#This Row],[Home]]</f>
        <v>Manchester Utd</v>
      </c>
      <c r="E261">
        <f>HLOOKUP(homeStats2!E$1,homeStats2!$A$1:$K$500,homeStats2!$L261,FALSE)</f>
        <v>1.7</v>
      </c>
      <c r="F261" t="str">
        <f>HLOOKUP(homeStats2!F$1,homeStats2!$A$1:$K$500,homeStats2!$L261,FALSE)</f>
        <v>1–2</v>
      </c>
      <c r="G261">
        <f>HLOOKUP(homeStats2!G$1,homeStats2!$A$1:$K$500,homeStats2!$L261,FALSE)</f>
        <v>1.2</v>
      </c>
      <c r="H261" t="str">
        <f>HLOOKUP(homeStats2!H$1,homeStats2!$A$1:$K$500,homeStats2!$L261,FALSE)</f>
        <v>Fulham</v>
      </c>
      <c r="I261" t="str">
        <f>HLOOKUP(homeStats2!I$1,homeStats2!$A$1:$K$500,homeStats2!$L261,FALSE)</f>
        <v>Old Trafford</v>
      </c>
      <c r="J261">
        <f>HLOOKUP(homeStats2!J$1,homeStats2!$A$1:$K$500,homeStats2!$L261,FALSE)</f>
        <v>1</v>
      </c>
      <c r="K261">
        <f>HLOOKUP(homeStats2!K$1,homeStats2!$A$1:$K$500,homeStats2!$L261,FALSE)</f>
        <v>2</v>
      </c>
    </row>
    <row r="262" spans="1:11" x14ac:dyDescent="0.25">
      <c r="A262">
        <f>HLOOKUP(homeStats2!A$1,homeStats2!$A$1:$K$500,homeStats2!$L262,FALSE)</f>
        <v>28</v>
      </c>
      <c r="B262" t="str">
        <f>HLOOKUP(homeStats2!B$1,homeStats2!$A$1:$K$500,homeStats2!$L262,FALSE)</f>
        <v>Sat</v>
      </c>
      <c r="C262" s="14">
        <f>HLOOKUP(homeStats2!C$1,homeStats2!$A$1:$K$500,homeStats2!$L262,FALSE)</f>
        <v>45360</v>
      </c>
      <c r="D262" t="str">
        <f>Scores___Fixtures_2023_2024_Premier_League_Table3[[#This Row],[Home]]</f>
        <v>Manchester Utd</v>
      </c>
      <c r="E262">
        <f>HLOOKUP(homeStats2!E$1,homeStats2!$A$1:$K$500,homeStats2!$L262,FALSE)</f>
        <v>2.7</v>
      </c>
      <c r="F262" t="str">
        <f>HLOOKUP(homeStats2!F$1,homeStats2!$A$1:$K$500,homeStats2!$L262,FALSE)</f>
        <v>2–0</v>
      </c>
      <c r="G262">
        <f>HLOOKUP(homeStats2!G$1,homeStats2!$A$1:$K$500,homeStats2!$L262,FALSE)</f>
        <v>1.6</v>
      </c>
      <c r="H262" t="str">
        <f>HLOOKUP(homeStats2!H$1,homeStats2!$A$1:$K$500,homeStats2!$L262,FALSE)</f>
        <v>Everton</v>
      </c>
      <c r="I262" t="str">
        <f>HLOOKUP(homeStats2!I$1,homeStats2!$A$1:$K$500,homeStats2!$L262,FALSE)</f>
        <v>Old Trafford</v>
      </c>
      <c r="J262">
        <f>HLOOKUP(homeStats2!J$1,homeStats2!$A$1:$K$500,homeStats2!$L262,FALSE)</f>
        <v>2</v>
      </c>
      <c r="K262">
        <f>HLOOKUP(homeStats2!K$1,homeStats2!$A$1:$K$500,homeStats2!$L262,FALSE)</f>
        <v>0</v>
      </c>
    </row>
    <row r="263" spans="1:11" x14ac:dyDescent="0.25">
      <c r="A263">
        <f>HLOOKUP(homeStats2!A$1,homeStats2!$A$1:$K$500,homeStats2!$L263,FALSE)</f>
        <v>32</v>
      </c>
      <c r="B263" t="str">
        <f>HLOOKUP(homeStats2!B$1,homeStats2!$A$1:$K$500,homeStats2!$L263,FALSE)</f>
        <v>Sun</v>
      </c>
      <c r="C263" s="14">
        <f>HLOOKUP(homeStats2!C$1,homeStats2!$A$1:$K$500,homeStats2!$L263,FALSE)</f>
        <v>45389</v>
      </c>
      <c r="D263" t="str">
        <f>Scores___Fixtures_2023_2024_Premier_League_Table3[[#This Row],[Home]]</f>
        <v>Manchester Utd</v>
      </c>
      <c r="E263">
        <f>HLOOKUP(homeStats2!E$1,homeStats2!$A$1:$K$500,homeStats2!$L263,FALSE)</f>
        <v>0.7</v>
      </c>
      <c r="F263" t="str">
        <f>HLOOKUP(homeStats2!F$1,homeStats2!$A$1:$K$500,homeStats2!$L263,FALSE)</f>
        <v>2–2</v>
      </c>
      <c r="G263">
        <f>HLOOKUP(homeStats2!G$1,homeStats2!$A$1:$K$500,homeStats2!$L263,FALSE)</f>
        <v>3.6</v>
      </c>
      <c r="H263" t="str">
        <f>HLOOKUP(homeStats2!H$1,homeStats2!$A$1:$K$500,homeStats2!$L263,FALSE)</f>
        <v>Liverpool</v>
      </c>
      <c r="I263" t="str">
        <f>HLOOKUP(homeStats2!I$1,homeStats2!$A$1:$K$500,homeStats2!$L263,FALSE)</f>
        <v>Old Trafford</v>
      </c>
      <c r="J263">
        <f>HLOOKUP(homeStats2!J$1,homeStats2!$A$1:$K$500,homeStats2!$L263,FALSE)</f>
        <v>2</v>
      </c>
      <c r="K263">
        <f>HLOOKUP(homeStats2!K$1,homeStats2!$A$1:$K$500,homeStats2!$L263,FALSE)</f>
        <v>2</v>
      </c>
    </row>
    <row r="264" spans="1:11" x14ac:dyDescent="0.25">
      <c r="A264">
        <f>HLOOKUP(homeStats2!A$1,homeStats2!$A$1:$K$500,homeStats2!$L264,FALSE)</f>
        <v>29</v>
      </c>
      <c r="B264" t="str">
        <f>HLOOKUP(homeStats2!B$1,homeStats2!$A$1:$K$500,homeStats2!$L264,FALSE)</f>
        <v>Wed</v>
      </c>
      <c r="C264" s="14">
        <f>HLOOKUP(homeStats2!C$1,homeStats2!$A$1:$K$500,homeStats2!$L264,FALSE)</f>
        <v>45406</v>
      </c>
      <c r="D264" t="str">
        <f>Scores___Fixtures_2023_2024_Premier_League_Table3[[#This Row],[Home]]</f>
        <v>Manchester Utd</v>
      </c>
      <c r="E264">
        <f>HLOOKUP(homeStats2!E$1,homeStats2!$A$1:$K$500,homeStats2!$L264,FALSE)</f>
        <v>2.9</v>
      </c>
      <c r="F264" t="str">
        <f>HLOOKUP(homeStats2!F$1,homeStats2!$A$1:$K$500,homeStats2!$L264,FALSE)</f>
        <v>4–2</v>
      </c>
      <c r="G264">
        <f>HLOOKUP(homeStats2!G$1,homeStats2!$A$1:$K$500,homeStats2!$L264,FALSE)</f>
        <v>0.8</v>
      </c>
      <c r="H264" t="str">
        <f>HLOOKUP(homeStats2!H$1,homeStats2!$A$1:$K$500,homeStats2!$L264,FALSE)</f>
        <v>Sheffield Utd</v>
      </c>
      <c r="I264" t="str">
        <f>HLOOKUP(homeStats2!I$1,homeStats2!$A$1:$K$500,homeStats2!$L264,FALSE)</f>
        <v>Old Trafford</v>
      </c>
      <c r="J264">
        <f>HLOOKUP(homeStats2!J$1,homeStats2!$A$1:$K$500,homeStats2!$L264,FALSE)</f>
        <v>4</v>
      </c>
      <c r="K264">
        <f>HLOOKUP(homeStats2!K$1,homeStats2!$A$1:$K$500,homeStats2!$L264,FALSE)</f>
        <v>2</v>
      </c>
    </row>
    <row r="265" spans="1:11" x14ac:dyDescent="0.25">
      <c r="A265">
        <f>HLOOKUP(homeStats2!A$1,homeStats2!$A$1:$K$500,homeStats2!$L265,FALSE)</f>
        <v>35</v>
      </c>
      <c r="B265" t="str">
        <f>HLOOKUP(homeStats2!B$1,homeStats2!$A$1:$K$500,homeStats2!$L265,FALSE)</f>
        <v>Sat</v>
      </c>
      <c r="C265" s="14">
        <f>HLOOKUP(homeStats2!C$1,homeStats2!$A$1:$K$500,homeStats2!$L265,FALSE)</f>
        <v>45409</v>
      </c>
      <c r="D265" t="str">
        <f>Scores___Fixtures_2023_2024_Premier_League_Table3[[#This Row],[Home]]</f>
        <v>Manchester Utd</v>
      </c>
      <c r="E265">
        <f>HLOOKUP(homeStats2!E$1,homeStats2!$A$1:$K$500,homeStats2!$L265,FALSE)</f>
        <v>2.7</v>
      </c>
      <c r="F265" t="str">
        <f>HLOOKUP(homeStats2!F$1,homeStats2!$A$1:$K$500,homeStats2!$L265,FALSE)</f>
        <v>1–1</v>
      </c>
      <c r="G265">
        <f>HLOOKUP(homeStats2!G$1,homeStats2!$A$1:$K$500,homeStats2!$L265,FALSE)</f>
        <v>2.1</v>
      </c>
      <c r="H265" t="str">
        <f>HLOOKUP(homeStats2!H$1,homeStats2!$A$1:$K$500,homeStats2!$L265,FALSE)</f>
        <v>Burnley</v>
      </c>
      <c r="I265" t="str">
        <f>HLOOKUP(homeStats2!I$1,homeStats2!$A$1:$K$500,homeStats2!$L265,FALSE)</f>
        <v>Old Trafford</v>
      </c>
      <c r="J265">
        <f>HLOOKUP(homeStats2!J$1,homeStats2!$A$1:$K$500,homeStats2!$L265,FALSE)</f>
        <v>1</v>
      </c>
      <c r="K265">
        <f>HLOOKUP(homeStats2!K$1,homeStats2!$A$1:$K$500,homeStats2!$L265,FALSE)</f>
        <v>1</v>
      </c>
    </row>
    <row r="266" spans="1:11" x14ac:dyDescent="0.25">
      <c r="A266">
        <f>HLOOKUP(homeStats2!A$1,homeStats2!$A$1:$K$500,homeStats2!$L266,FALSE)</f>
        <v>37</v>
      </c>
      <c r="B266" t="str">
        <f>HLOOKUP(homeStats2!B$1,homeStats2!$A$1:$K$500,homeStats2!$L266,FALSE)</f>
        <v>Sun</v>
      </c>
      <c r="C266" s="14">
        <f>HLOOKUP(homeStats2!C$1,homeStats2!$A$1:$K$500,homeStats2!$L266,FALSE)</f>
        <v>45424</v>
      </c>
      <c r="D266" t="str">
        <f>Scores___Fixtures_2023_2024_Premier_League_Table3[[#This Row],[Home]]</f>
        <v>Manchester Utd</v>
      </c>
      <c r="E266">
        <f>HLOOKUP(homeStats2!E$1,homeStats2!$A$1:$K$500,homeStats2!$L266,FALSE)</f>
        <v>0.5</v>
      </c>
      <c r="F266" t="str">
        <f>HLOOKUP(homeStats2!F$1,homeStats2!$A$1:$K$500,homeStats2!$L266,FALSE)</f>
        <v>0–1</v>
      </c>
      <c r="G266">
        <f>HLOOKUP(homeStats2!G$1,homeStats2!$A$1:$K$500,homeStats2!$L266,FALSE)</f>
        <v>1.5</v>
      </c>
      <c r="H266" t="str">
        <f>HLOOKUP(homeStats2!H$1,homeStats2!$A$1:$K$500,homeStats2!$L266,FALSE)</f>
        <v>Arsenal</v>
      </c>
      <c r="I266" t="str">
        <f>HLOOKUP(homeStats2!I$1,homeStats2!$A$1:$K$500,homeStats2!$L266,FALSE)</f>
        <v>Old Trafford</v>
      </c>
      <c r="J266">
        <f>HLOOKUP(homeStats2!J$1,homeStats2!$A$1:$K$500,homeStats2!$L266,FALSE)</f>
        <v>0</v>
      </c>
      <c r="K266">
        <f>HLOOKUP(homeStats2!K$1,homeStats2!$A$1:$K$500,homeStats2!$L266,FALSE)</f>
        <v>1</v>
      </c>
    </row>
    <row r="267" spans="1:11" x14ac:dyDescent="0.25">
      <c r="A267">
        <f>HLOOKUP(homeStats2!A$1,homeStats2!$A$1:$K$500,homeStats2!$L267,FALSE)</f>
        <v>34</v>
      </c>
      <c r="B267" t="str">
        <f>HLOOKUP(homeStats2!B$1,homeStats2!$A$1:$K$500,homeStats2!$L267,FALSE)</f>
        <v>Wed</v>
      </c>
      <c r="C267" s="14">
        <f>HLOOKUP(homeStats2!C$1,homeStats2!$A$1:$K$500,homeStats2!$L267,FALSE)</f>
        <v>45427</v>
      </c>
      <c r="D267" t="str">
        <f>Scores___Fixtures_2023_2024_Premier_League_Table3[[#This Row],[Home]]</f>
        <v>Manchester Utd</v>
      </c>
      <c r="E267">
        <f>HLOOKUP(homeStats2!E$1,homeStats2!$A$1:$K$500,homeStats2!$L267,FALSE)</f>
        <v>1.4</v>
      </c>
      <c r="F267" t="str">
        <f>HLOOKUP(homeStats2!F$1,homeStats2!$A$1:$K$500,homeStats2!$L267,FALSE)</f>
        <v>3–2</v>
      </c>
      <c r="G267">
        <f>HLOOKUP(homeStats2!G$1,homeStats2!$A$1:$K$500,homeStats2!$L267,FALSE)</f>
        <v>2.2999999999999998</v>
      </c>
      <c r="H267" t="str">
        <f>HLOOKUP(homeStats2!H$1,homeStats2!$A$1:$K$500,homeStats2!$L267,FALSE)</f>
        <v>Newcastle Utd</v>
      </c>
      <c r="I267" t="str">
        <f>HLOOKUP(homeStats2!I$1,homeStats2!$A$1:$K$500,homeStats2!$L267,FALSE)</f>
        <v>Old Trafford</v>
      </c>
      <c r="J267">
        <f>HLOOKUP(homeStats2!J$1,homeStats2!$A$1:$K$500,homeStats2!$L267,FALSE)</f>
        <v>3</v>
      </c>
      <c r="K267">
        <f>HLOOKUP(homeStats2!K$1,homeStats2!$A$1:$K$500,homeStats2!$L267,FALSE)</f>
        <v>2</v>
      </c>
    </row>
    <row r="268" spans="1:11" x14ac:dyDescent="0.25">
      <c r="A268">
        <f>HLOOKUP(homeStats2!A$1,homeStats2!$A$1:$K$500,homeStats2!$L268,FALSE)</f>
        <v>1</v>
      </c>
      <c r="B268" t="str">
        <f>HLOOKUP(homeStats2!B$1,homeStats2!$A$1:$K$500,homeStats2!$L268,FALSE)</f>
        <v>Sat</v>
      </c>
      <c r="C268" s="14">
        <f>HLOOKUP(homeStats2!C$1,homeStats2!$A$1:$K$500,homeStats2!$L268,FALSE)</f>
        <v>45150</v>
      </c>
      <c r="D268" t="str">
        <f>Scores___Fixtures_2023_2024_Premier_League_Table3[[#This Row],[Home]]</f>
        <v>Newcastle Utd</v>
      </c>
      <c r="E268">
        <f>HLOOKUP(homeStats2!E$1,homeStats2!$A$1:$K$500,homeStats2!$L268,FALSE)</f>
        <v>3.3</v>
      </c>
      <c r="F268" t="str">
        <f>HLOOKUP(homeStats2!F$1,homeStats2!$A$1:$K$500,homeStats2!$L268,FALSE)</f>
        <v>5–1</v>
      </c>
      <c r="G268">
        <f>HLOOKUP(homeStats2!G$1,homeStats2!$A$1:$K$500,homeStats2!$L268,FALSE)</f>
        <v>1.8</v>
      </c>
      <c r="H268" t="str">
        <f>HLOOKUP(homeStats2!H$1,homeStats2!$A$1:$K$500,homeStats2!$L268,FALSE)</f>
        <v>Aston Villa</v>
      </c>
      <c r="I268" t="str">
        <f>HLOOKUP(homeStats2!I$1,homeStats2!$A$1:$K$500,homeStats2!$L268,FALSE)</f>
        <v>St James' Park</v>
      </c>
      <c r="J268">
        <f>HLOOKUP(homeStats2!J$1,homeStats2!$A$1:$K$500,homeStats2!$L268,FALSE)</f>
        <v>5</v>
      </c>
      <c r="K268">
        <f>HLOOKUP(homeStats2!K$1,homeStats2!$A$1:$K$500,homeStats2!$L268,FALSE)</f>
        <v>1</v>
      </c>
    </row>
    <row r="269" spans="1:11" x14ac:dyDescent="0.25">
      <c r="A269">
        <f>HLOOKUP(homeStats2!A$1,homeStats2!$A$1:$K$500,homeStats2!$L269,FALSE)</f>
        <v>3</v>
      </c>
      <c r="B269" t="str">
        <f>HLOOKUP(homeStats2!B$1,homeStats2!$A$1:$K$500,homeStats2!$L269,FALSE)</f>
        <v>Sun</v>
      </c>
      <c r="C269" s="14">
        <f>HLOOKUP(homeStats2!C$1,homeStats2!$A$1:$K$500,homeStats2!$L269,FALSE)</f>
        <v>45165</v>
      </c>
      <c r="D269" t="str">
        <f>Scores___Fixtures_2023_2024_Premier_League_Table3[[#This Row],[Home]]</f>
        <v>Newcastle Utd</v>
      </c>
      <c r="E269">
        <f>HLOOKUP(homeStats2!E$1,homeStats2!$A$1:$K$500,homeStats2!$L269,FALSE)</f>
        <v>2</v>
      </c>
      <c r="F269" t="str">
        <f>HLOOKUP(homeStats2!F$1,homeStats2!$A$1:$K$500,homeStats2!$L269,FALSE)</f>
        <v>1–2</v>
      </c>
      <c r="G269">
        <f>HLOOKUP(homeStats2!G$1,homeStats2!$A$1:$K$500,homeStats2!$L269,FALSE)</f>
        <v>0.9</v>
      </c>
      <c r="H269" t="str">
        <f>HLOOKUP(homeStats2!H$1,homeStats2!$A$1:$K$500,homeStats2!$L269,FALSE)</f>
        <v>Liverpool</v>
      </c>
      <c r="I269" t="str">
        <f>HLOOKUP(homeStats2!I$1,homeStats2!$A$1:$K$500,homeStats2!$L269,FALSE)</f>
        <v>St James' Park</v>
      </c>
      <c r="J269">
        <f>HLOOKUP(homeStats2!J$1,homeStats2!$A$1:$K$500,homeStats2!$L269,FALSE)</f>
        <v>1</v>
      </c>
      <c r="K269">
        <f>HLOOKUP(homeStats2!K$1,homeStats2!$A$1:$K$500,homeStats2!$L269,FALSE)</f>
        <v>2</v>
      </c>
    </row>
    <row r="270" spans="1:11" x14ac:dyDescent="0.25">
      <c r="A270">
        <f>HLOOKUP(homeStats2!A$1,homeStats2!$A$1:$K$500,homeStats2!$L270,FALSE)</f>
        <v>5</v>
      </c>
      <c r="B270" t="str">
        <f>HLOOKUP(homeStats2!B$1,homeStats2!$A$1:$K$500,homeStats2!$L270,FALSE)</f>
        <v>Sat</v>
      </c>
      <c r="C270" s="14">
        <f>HLOOKUP(homeStats2!C$1,homeStats2!$A$1:$K$500,homeStats2!$L270,FALSE)</f>
        <v>45185</v>
      </c>
      <c r="D270" t="str">
        <f>Scores___Fixtures_2023_2024_Premier_League_Table3[[#This Row],[Home]]</f>
        <v>Newcastle Utd</v>
      </c>
      <c r="E270">
        <f>HLOOKUP(homeStats2!E$1,homeStats2!$A$1:$K$500,homeStats2!$L270,FALSE)</f>
        <v>1.4</v>
      </c>
      <c r="F270" t="str">
        <f>HLOOKUP(homeStats2!F$1,homeStats2!$A$1:$K$500,homeStats2!$L270,FALSE)</f>
        <v>1–0</v>
      </c>
      <c r="G270">
        <f>HLOOKUP(homeStats2!G$1,homeStats2!$A$1:$K$500,homeStats2!$L270,FALSE)</f>
        <v>0.5</v>
      </c>
      <c r="H270" t="str">
        <f>HLOOKUP(homeStats2!H$1,homeStats2!$A$1:$K$500,homeStats2!$L270,FALSE)</f>
        <v>Brentford</v>
      </c>
      <c r="I270" t="str">
        <f>HLOOKUP(homeStats2!I$1,homeStats2!$A$1:$K$500,homeStats2!$L270,FALSE)</f>
        <v>St James' Park</v>
      </c>
      <c r="J270">
        <f>HLOOKUP(homeStats2!J$1,homeStats2!$A$1:$K$500,homeStats2!$L270,FALSE)</f>
        <v>1</v>
      </c>
      <c r="K270">
        <f>HLOOKUP(homeStats2!K$1,homeStats2!$A$1:$K$500,homeStats2!$L270,FALSE)</f>
        <v>0</v>
      </c>
    </row>
    <row r="271" spans="1:11" x14ac:dyDescent="0.25">
      <c r="A271">
        <f>HLOOKUP(homeStats2!A$1,homeStats2!$A$1:$K$500,homeStats2!$L271,FALSE)</f>
        <v>7</v>
      </c>
      <c r="B271" t="str">
        <f>HLOOKUP(homeStats2!B$1,homeStats2!$A$1:$K$500,homeStats2!$L271,FALSE)</f>
        <v>Sat</v>
      </c>
      <c r="C271" s="14">
        <f>HLOOKUP(homeStats2!C$1,homeStats2!$A$1:$K$500,homeStats2!$L271,FALSE)</f>
        <v>45199</v>
      </c>
      <c r="D271" t="str">
        <f>Scores___Fixtures_2023_2024_Premier_League_Table3[[#This Row],[Home]]</f>
        <v>Newcastle Utd</v>
      </c>
      <c r="E271">
        <f>HLOOKUP(homeStats2!E$1,homeStats2!$A$1:$K$500,homeStats2!$L271,FALSE)</f>
        <v>3.1</v>
      </c>
      <c r="F271" t="str">
        <f>HLOOKUP(homeStats2!F$1,homeStats2!$A$1:$K$500,homeStats2!$L271,FALSE)</f>
        <v>2–0</v>
      </c>
      <c r="G271">
        <f>HLOOKUP(homeStats2!G$1,homeStats2!$A$1:$K$500,homeStats2!$L271,FALSE)</f>
        <v>0.6</v>
      </c>
      <c r="H271" t="str">
        <f>HLOOKUP(homeStats2!H$1,homeStats2!$A$1:$K$500,homeStats2!$L271,FALSE)</f>
        <v>Burnley</v>
      </c>
      <c r="I271" t="str">
        <f>HLOOKUP(homeStats2!I$1,homeStats2!$A$1:$K$500,homeStats2!$L271,FALSE)</f>
        <v>St James' Park</v>
      </c>
      <c r="J271">
        <f>HLOOKUP(homeStats2!J$1,homeStats2!$A$1:$K$500,homeStats2!$L271,FALSE)</f>
        <v>2</v>
      </c>
      <c r="K271">
        <f>HLOOKUP(homeStats2!K$1,homeStats2!$A$1:$K$500,homeStats2!$L271,FALSE)</f>
        <v>0</v>
      </c>
    </row>
    <row r="272" spans="1:11" x14ac:dyDescent="0.25">
      <c r="A272">
        <f>HLOOKUP(homeStats2!A$1,homeStats2!$A$1:$K$500,homeStats2!$L272,FALSE)</f>
        <v>9</v>
      </c>
      <c r="B272" t="str">
        <f>HLOOKUP(homeStats2!B$1,homeStats2!$A$1:$K$500,homeStats2!$L272,FALSE)</f>
        <v>Sat</v>
      </c>
      <c r="C272" s="14">
        <f>HLOOKUP(homeStats2!C$1,homeStats2!$A$1:$K$500,homeStats2!$L272,FALSE)</f>
        <v>45220</v>
      </c>
      <c r="D272" t="str">
        <f>Scores___Fixtures_2023_2024_Premier_League_Table3[[#This Row],[Home]]</f>
        <v>Newcastle Utd</v>
      </c>
      <c r="E272">
        <f>HLOOKUP(homeStats2!E$1,homeStats2!$A$1:$K$500,homeStats2!$L272,FALSE)</f>
        <v>2.4</v>
      </c>
      <c r="F272" t="str">
        <f>HLOOKUP(homeStats2!F$1,homeStats2!$A$1:$K$500,homeStats2!$L272,FALSE)</f>
        <v>4–0</v>
      </c>
      <c r="G272">
        <f>HLOOKUP(homeStats2!G$1,homeStats2!$A$1:$K$500,homeStats2!$L272,FALSE)</f>
        <v>1.2</v>
      </c>
      <c r="H272" t="str">
        <f>HLOOKUP(homeStats2!H$1,homeStats2!$A$1:$K$500,homeStats2!$L272,FALSE)</f>
        <v>Crystal Palace</v>
      </c>
      <c r="I272" t="str">
        <f>HLOOKUP(homeStats2!I$1,homeStats2!$A$1:$K$500,homeStats2!$L272,FALSE)</f>
        <v>St James' Park</v>
      </c>
      <c r="J272">
        <f>HLOOKUP(homeStats2!J$1,homeStats2!$A$1:$K$500,homeStats2!$L272,FALSE)</f>
        <v>4</v>
      </c>
      <c r="K272">
        <f>HLOOKUP(homeStats2!K$1,homeStats2!$A$1:$K$500,homeStats2!$L272,FALSE)</f>
        <v>0</v>
      </c>
    </row>
    <row r="273" spans="1:11" x14ac:dyDescent="0.25">
      <c r="A273">
        <f>HLOOKUP(homeStats2!A$1,homeStats2!$A$1:$K$500,homeStats2!$L273,FALSE)</f>
        <v>11</v>
      </c>
      <c r="B273" t="str">
        <f>HLOOKUP(homeStats2!B$1,homeStats2!$A$1:$K$500,homeStats2!$L273,FALSE)</f>
        <v>Sat</v>
      </c>
      <c r="C273" s="14">
        <f>HLOOKUP(homeStats2!C$1,homeStats2!$A$1:$K$500,homeStats2!$L273,FALSE)</f>
        <v>45234</v>
      </c>
      <c r="D273" t="str">
        <f>Scores___Fixtures_2023_2024_Premier_League_Table3[[#This Row],[Home]]</f>
        <v>Newcastle Utd</v>
      </c>
      <c r="E273">
        <f>HLOOKUP(homeStats2!E$1,homeStats2!$A$1:$K$500,homeStats2!$L273,FALSE)</f>
        <v>1</v>
      </c>
      <c r="F273" t="str">
        <f>HLOOKUP(homeStats2!F$1,homeStats2!$A$1:$K$500,homeStats2!$L273,FALSE)</f>
        <v>1–0</v>
      </c>
      <c r="G273">
        <f>HLOOKUP(homeStats2!G$1,homeStats2!$A$1:$K$500,homeStats2!$L273,FALSE)</f>
        <v>0.6</v>
      </c>
      <c r="H273" t="str">
        <f>HLOOKUP(homeStats2!H$1,homeStats2!$A$1:$K$500,homeStats2!$L273,FALSE)</f>
        <v>Arsenal</v>
      </c>
      <c r="I273" t="str">
        <f>HLOOKUP(homeStats2!I$1,homeStats2!$A$1:$K$500,homeStats2!$L273,FALSE)</f>
        <v>St James' Park</v>
      </c>
      <c r="J273">
        <f>HLOOKUP(homeStats2!J$1,homeStats2!$A$1:$K$500,homeStats2!$L273,FALSE)</f>
        <v>1</v>
      </c>
      <c r="K273">
        <f>HLOOKUP(homeStats2!K$1,homeStats2!$A$1:$K$500,homeStats2!$L273,FALSE)</f>
        <v>0</v>
      </c>
    </row>
    <row r="274" spans="1:11" x14ac:dyDescent="0.25">
      <c r="A274">
        <f>HLOOKUP(homeStats2!A$1,homeStats2!$A$1:$K$500,homeStats2!$L274,FALSE)</f>
        <v>13</v>
      </c>
      <c r="B274" t="str">
        <f>HLOOKUP(homeStats2!B$1,homeStats2!$A$1:$K$500,homeStats2!$L274,FALSE)</f>
        <v>Sat</v>
      </c>
      <c r="C274" s="14">
        <f>HLOOKUP(homeStats2!C$1,homeStats2!$A$1:$K$500,homeStats2!$L274,FALSE)</f>
        <v>45255</v>
      </c>
      <c r="D274" t="str">
        <f>Scores___Fixtures_2023_2024_Premier_League_Table3[[#This Row],[Home]]</f>
        <v>Newcastle Utd</v>
      </c>
      <c r="E274">
        <f>HLOOKUP(homeStats2!E$1,homeStats2!$A$1:$K$500,homeStats2!$L274,FALSE)</f>
        <v>2.4</v>
      </c>
      <c r="F274" t="str">
        <f>HLOOKUP(homeStats2!F$1,homeStats2!$A$1:$K$500,homeStats2!$L274,FALSE)</f>
        <v>4–1</v>
      </c>
      <c r="G274">
        <f>HLOOKUP(homeStats2!G$1,homeStats2!$A$1:$K$500,homeStats2!$L274,FALSE)</f>
        <v>0.5</v>
      </c>
      <c r="H274" t="str">
        <f>HLOOKUP(homeStats2!H$1,homeStats2!$A$1:$K$500,homeStats2!$L274,FALSE)</f>
        <v>Chelsea</v>
      </c>
      <c r="I274" t="str">
        <f>HLOOKUP(homeStats2!I$1,homeStats2!$A$1:$K$500,homeStats2!$L274,FALSE)</f>
        <v>St James' Park</v>
      </c>
      <c r="J274">
        <f>HLOOKUP(homeStats2!J$1,homeStats2!$A$1:$K$500,homeStats2!$L274,FALSE)</f>
        <v>4</v>
      </c>
      <c r="K274">
        <f>HLOOKUP(homeStats2!K$1,homeStats2!$A$1:$K$500,homeStats2!$L274,FALSE)</f>
        <v>1</v>
      </c>
    </row>
    <row r="275" spans="1:11" x14ac:dyDescent="0.25">
      <c r="A275">
        <f>HLOOKUP(homeStats2!A$1,homeStats2!$A$1:$K$500,homeStats2!$L275,FALSE)</f>
        <v>14</v>
      </c>
      <c r="B275" t="str">
        <f>HLOOKUP(homeStats2!B$1,homeStats2!$A$1:$K$500,homeStats2!$L275,FALSE)</f>
        <v>Sat</v>
      </c>
      <c r="C275" s="14">
        <f>HLOOKUP(homeStats2!C$1,homeStats2!$A$1:$K$500,homeStats2!$L275,FALSE)</f>
        <v>45262</v>
      </c>
      <c r="D275" t="str">
        <f>Scores___Fixtures_2023_2024_Premier_League_Table3[[#This Row],[Home]]</f>
        <v>Newcastle Utd</v>
      </c>
      <c r="E275">
        <f>HLOOKUP(homeStats2!E$1,homeStats2!$A$1:$K$500,homeStats2!$L275,FALSE)</f>
        <v>2.4</v>
      </c>
      <c r="F275" t="str">
        <f>HLOOKUP(homeStats2!F$1,homeStats2!$A$1:$K$500,homeStats2!$L275,FALSE)</f>
        <v>1–0</v>
      </c>
      <c r="G275">
        <f>HLOOKUP(homeStats2!G$1,homeStats2!$A$1:$K$500,homeStats2!$L275,FALSE)</f>
        <v>0.5</v>
      </c>
      <c r="H275" t="str">
        <f>HLOOKUP(homeStats2!H$1,homeStats2!$A$1:$K$500,homeStats2!$L275,FALSE)</f>
        <v>Manchester Utd</v>
      </c>
      <c r="I275" t="str">
        <f>HLOOKUP(homeStats2!I$1,homeStats2!$A$1:$K$500,homeStats2!$L275,FALSE)</f>
        <v>St James' Park</v>
      </c>
      <c r="J275">
        <f>HLOOKUP(homeStats2!J$1,homeStats2!$A$1:$K$500,homeStats2!$L275,FALSE)</f>
        <v>1</v>
      </c>
      <c r="K275">
        <f>HLOOKUP(homeStats2!K$1,homeStats2!$A$1:$K$500,homeStats2!$L275,FALSE)</f>
        <v>0</v>
      </c>
    </row>
    <row r="276" spans="1:11" x14ac:dyDescent="0.25">
      <c r="A276">
        <f>HLOOKUP(homeStats2!A$1,homeStats2!$A$1:$K$500,homeStats2!$L276,FALSE)</f>
        <v>17</v>
      </c>
      <c r="B276" t="str">
        <f>HLOOKUP(homeStats2!B$1,homeStats2!$A$1:$K$500,homeStats2!$L276,FALSE)</f>
        <v>Sat</v>
      </c>
      <c r="C276" s="14">
        <f>HLOOKUP(homeStats2!C$1,homeStats2!$A$1:$K$500,homeStats2!$L276,FALSE)</f>
        <v>45276</v>
      </c>
      <c r="D276" t="str">
        <f>Scores___Fixtures_2023_2024_Premier_League_Table3[[#This Row],[Home]]</f>
        <v>Newcastle Utd</v>
      </c>
      <c r="E276">
        <f>HLOOKUP(homeStats2!E$1,homeStats2!$A$1:$K$500,homeStats2!$L276,FALSE)</f>
        <v>3.5</v>
      </c>
      <c r="F276" t="str">
        <f>HLOOKUP(homeStats2!F$1,homeStats2!$A$1:$K$500,homeStats2!$L276,FALSE)</f>
        <v>3–0</v>
      </c>
      <c r="G276">
        <f>HLOOKUP(homeStats2!G$1,homeStats2!$A$1:$K$500,homeStats2!$L276,FALSE)</f>
        <v>0.3</v>
      </c>
      <c r="H276" t="str">
        <f>HLOOKUP(homeStats2!H$1,homeStats2!$A$1:$K$500,homeStats2!$L276,FALSE)</f>
        <v>Fulham</v>
      </c>
      <c r="I276" t="str">
        <f>HLOOKUP(homeStats2!I$1,homeStats2!$A$1:$K$500,homeStats2!$L276,FALSE)</f>
        <v>St James' Park</v>
      </c>
      <c r="J276">
        <f>HLOOKUP(homeStats2!J$1,homeStats2!$A$1:$K$500,homeStats2!$L276,FALSE)</f>
        <v>3</v>
      </c>
      <c r="K276">
        <f>HLOOKUP(homeStats2!K$1,homeStats2!$A$1:$K$500,homeStats2!$L276,FALSE)</f>
        <v>0</v>
      </c>
    </row>
    <row r="277" spans="1:11" x14ac:dyDescent="0.25">
      <c r="A277">
        <f>HLOOKUP(homeStats2!A$1,homeStats2!$A$1:$K$500,homeStats2!$L277,FALSE)</f>
        <v>19</v>
      </c>
      <c r="B277" t="str">
        <f>HLOOKUP(homeStats2!B$1,homeStats2!$A$1:$K$500,homeStats2!$L277,FALSE)</f>
        <v>Tue</v>
      </c>
      <c r="C277" s="14">
        <f>HLOOKUP(homeStats2!C$1,homeStats2!$A$1:$K$500,homeStats2!$L277,FALSE)</f>
        <v>45286</v>
      </c>
      <c r="D277" t="str">
        <f>Scores___Fixtures_2023_2024_Premier_League_Table3[[#This Row],[Home]]</f>
        <v>Newcastle Utd</v>
      </c>
      <c r="E277">
        <f>HLOOKUP(homeStats2!E$1,homeStats2!$A$1:$K$500,homeStats2!$L277,FALSE)</f>
        <v>2.4</v>
      </c>
      <c r="F277" t="str">
        <f>HLOOKUP(homeStats2!F$1,homeStats2!$A$1:$K$500,homeStats2!$L277,FALSE)</f>
        <v>1–3</v>
      </c>
      <c r="G277">
        <f>HLOOKUP(homeStats2!G$1,homeStats2!$A$1:$K$500,homeStats2!$L277,FALSE)</f>
        <v>3.5</v>
      </c>
      <c r="H277" t="str">
        <f>HLOOKUP(homeStats2!H$1,homeStats2!$A$1:$K$500,homeStats2!$L277,FALSE)</f>
        <v>Nott'ham Forest</v>
      </c>
      <c r="I277" t="str">
        <f>HLOOKUP(homeStats2!I$1,homeStats2!$A$1:$K$500,homeStats2!$L277,FALSE)</f>
        <v>St James' Park</v>
      </c>
      <c r="J277">
        <f>HLOOKUP(homeStats2!J$1,homeStats2!$A$1:$K$500,homeStats2!$L277,FALSE)</f>
        <v>1</v>
      </c>
      <c r="K277">
        <f>HLOOKUP(homeStats2!K$1,homeStats2!$A$1:$K$500,homeStats2!$L277,FALSE)</f>
        <v>3</v>
      </c>
    </row>
    <row r="278" spans="1:11" x14ac:dyDescent="0.25">
      <c r="A278">
        <f>HLOOKUP(homeStats2!A$1,homeStats2!$A$1:$K$500,homeStats2!$L278,FALSE)</f>
        <v>21</v>
      </c>
      <c r="B278" t="str">
        <f>HLOOKUP(homeStats2!B$1,homeStats2!$A$1:$K$500,homeStats2!$L278,FALSE)</f>
        <v>Sat</v>
      </c>
      <c r="C278" s="14">
        <f>HLOOKUP(homeStats2!C$1,homeStats2!$A$1:$K$500,homeStats2!$L278,FALSE)</f>
        <v>45304</v>
      </c>
      <c r="D278" t="str">
        <f>Scores___Fixtures_2023_2024_Premier_League_Table3[[#This Row],[Home]]</f>
        <v>Newcastle Utd</v>
      </c>
      <c r="E278">
        <f>HLOOKUP(homeStats2!E$1,homeStats2!$A$1:$K$500,homeStats2!$L278,FALSE)</f>
        <v>1.3</v>
      </c>
      <c r="F278" t="str">
        <f>HLOOKUP(homeStats2!F$1,homeStats2!$A$1:$K$500,homeStats2!$L278,FALSE)</f>
        <v>2–3</v>
      </c>
      <c r="G278">
        <f>HLOOKUP(homeStats2!G$1,homeStats2!$A$1:$K$500,homeStats2!$L278,FALSE)</f>
        <v>3</v>
      </c>
      <c r="H278" t="str">
        <f>HLOOKUP(homeStats2!H$1,homeStats2!$A$1:$K$500,homeStats2!$L278,FALSE)</f>
        <v>Manchester City</v>
      </c>
      <c r="I278" t="str">
        <f>HLOOKUP(homeStats2!I$1,homeStats2!$A$1:$K$500,homeStats2!$L278,FALSE)</f>
        <v>St James' Park</v>
      </c>
      <c r="J278">
        <f>HLOOKUP(homeStats2!J$1,homeStats2!$A$1:$K$500,homeStats2!$L278,FALSE)</f>
        <v>2</v>
      </c>
      <c r="K278">
        <f>HLOOKUP(homeStats2!K$1,homeStats2!$A$1:$K$500,homeStats2!$L278,FALSE)</f>
        <v>3</v>
      </c>
    </row>
    <row r="279" spans="1:11" x14ac:dyDescent="0.25">
      <c r="A279">
        <f>HLOOKUP(homeStats2!A$1,homeStats2!$A$1:$K$500,homeStats2!$L279,FALSE)</f>
        <v>23</v>
      </c>
      <c r="B279" t="str">
        <f>HLOOKUP(homeStats2!B$1,homeStats2!$A$1:$K$500,homeStats2!$L279,FALSE)</f>
        <v>Sat</v>
      </c>
      <c r="C279" s="14">
        <f>HLOOKUP(homeStats2!C$1,homeStats2!$A$1:$K$500,homeStats2!$L279,FALSE)</f>
        <v>45325</v>
      </c>
      <c r="D279" t="str">
        <f>Scores___Fixtures_2023_2024_Premier_League_Table3[[#This Row],[Home]]</f>
        <v>Newcastle Utd</v>
      </c>
      <c r="E279">
        <f>HLOOKUP(homeStats2!E$1,homeStats2!$A$1:$K$500,homeStats2!$L279,FALSE)</f>
        <v>2.2999999999999998</v>
      </c>
      <c r="F279" t="str">
        <f>HLOOKUP(homeStats2!F$1,homeStats2!$A$1:$K$500,homeStats2!$L279,FALSE)</f>
        <v>4–4</v>
      </c>
      <c r="G279">
        <f>HLOOKUP(homeStats2!G$1,homeStats2!$A$1:$K$500,homeStats2!$L279,FALSE)</f>
        <v>2.4</v>
      </c>
      <c r="H279" t="str">
        <f>HLOOKUP(homeStats2!H$1,homeStats2!$A$1:$K$500,homeStats2!$L279,FALSE)</f>
        <v>Luton Town</v>
      </c>
      <c r="I279" t="str">
        <f>HLOOKUP(homeStats2!I$1,homeStats2!$A$1:$K$500,homeStats2!$L279,FALSE)</f>
        <v>St James' Park</v>
      </c>
      <c r="J279">
        <f>HLOOKUP(homeStats2!J$1,homeStats2!$A$1:$K$500,homeStats2!$L279,FALSE)</f>
        <v>4</v>
      </c>
      <c r="K279">
        <f>HLOOKUP(homeStats2!K$1,homeStats2!$A$1:$K$500,homeStats2!$L279,FALSE)</f>
        <v>4</v>
      </c>
    </row>
    <row r="280" spans="1:11" x14ac:dyDescent="0.25">
      <c r="A280">
        <f>HLOOKUP(homeStats2!A$1,homeStats2!$A$1:$K$500,homeStats2!$L280,FALSE)</f>
        <v>25</v>
      </c>
      <c r="B280" t="str">
        <f>HLOOKUP(homeStats2!B$1,homeStats2!$A$1:$K$500,homeStats2!$L280,FALSE)</f>
        <v>Sat</v>
      </c>
      <c r="C280" s="14">
        <f>HLOOKUP(homeStats2!C$1,homeStats2!$A$1:$K$500,homeStats2!$L280,FALSE)</f>
        <v>45339</v>
      </c>
      <c r="D280" t="str">
        <f>Scores___Fixtures_2023_2024_Premier_League_Table3[[#This Row],[Home]]</f>
        <v>Newcastle Utd</v>
      </c>
      <c r="E280">
        <f>HLOOKUP(homeStats2!E$1,homeStats2!$A$1:$K$500,homeStats2!$L280,FALSE)</f>
        <v>2.2000000000000002</v>
      </c>
      <c r="F280" t="str">
        <f>HLOOKUP(homeStats2!F$1,homeStats2!$A$1:$K$500,homeStats2!$L280,FALSE)</f>
        <v>2–2</v>
      </c>
      <c r="G280">
        <f>HLOOKUP(homeStats2!G$1,homeStats2!$A$1:$K$500,homeStats2!$L280,FALSE)</f>
        <v>2.2000000000000002</v>
      </c>
      <c r="H280" t="str">
        <f>HLOOKUP(homeStats2!H$1,homeStats2!$A$1:$K$500,homeStats2!$L280,FALSE)</f>
        <v>Bournemouth</v>
      </c>
      <c r="I280" t="str">
        <f>HLOOKUP(homeStats2!I$1,homeStats2!$A$1:$K$500,homeStats2!$L280,FALSE)</f>
        <v>St James' Park</v>
      </c>
      <c r="J280">
        <f>HLOOKUP(homeStats2!J$1,homeStats2!$A$1:$K$500,homeStats2!$L280,FALSE)</f>
        <v>2</v>
      </c>
      <c r="K280">
        <f>HLOOKUP(homeStats2!K$1,homeStats2!$A$1:$K$500,homeStats2!$L280,FALSE)</f>
        <v>2</v>
      </c>
    </row>
    <row r="281" spans="1:11" x14ac:dyDescent="0.25">
      <c r="A281">
        <f>HLOOKUP(homeStats2!A$1,homeStats2!$A$1:$K$500,homeStats2!$L281,FALSE)</f>
        <v>27</v>
      </c>
      <c r="B281" t="str">
        <f>HLOOKUP(homeStats2!B$1,homeStats2!$A$1:$K$500,homeStats2!$L281,FALSE)</f>
        <v>Sat</v>
      </c>
      <c r="C281" s="14">
        <f>HLOOKUP(homeStats2!C$1,homeStats2!$A$1:$K$500,homeStats2!$L281,FALSE)</f>
        <v>45353</v>
      </c>
      <c r="D281" t="str">
        <f>Scores___Fixtures_2023_2024_Premier_League_Table3[[#This Row],[Home]]</f>
        <v>Newcastle Utd</v>
      </c>
      <c r="E281">
        <f>HLOOKUP(homeStats2!E$1,homeStats2!$A$1:$K$500,homeStats2!$L281,FALSE)</f>
        <v>2.1</v>
      </c>
      <c r="F281" t="str">
        <f>HLOOKUP(homeStats2!F$1,homeStats2!$A$1:$K$500,homeStats2!$L281,FALSE)</f>
        <v>3–0</v>
      </c>
      <c r="G281">
        <f>HLOOKUP(homeStats2!G$1,homeStats2!$A$1:$K$500,homeStats2!$L281,FALSE)</f>
        <v>0.8</v>
      </c>
      <c r="H281" t="str">
        <f>HLOOKUP(homeStats2!H$1,homeStats2!$A$1:$K$500,homeStats2!$L281,FALSE)</f>
        <v>Wolves</v>
      </c>
      <c r="I281" t="str">
        <f>HLOOKUP(homeStats2!I$1,homeStats2!$A$1:$K$500,homeStats2!$L281,FALSE)</f>
        <v>St James' Park</v>
      </c>
      <c r="J281">
        <f>HLOOKUP(homeStats2!J$1,homeStats2!$A$1:$K$500,homeStats2!$L281,FALSE)</f>
        <v>3</v>
      </c>
      <c r="K281">
        <f>HLOOKUP(homeStats2!K$1,homeStats2!$A$1:$K$500,homeStats2!$L281,FALSE)</f>
        <v>0</v>
      </c>
    </row>
    <row r="282" spans="1:11" x14ac:dyDescent="0.25">
      <c r="A282">
        <f>HLOOKUP(homeStats2!A$1,homeStats2!$A$1:$K$500,homeStats2!$L282,FALSE)</f>
        <v>30</v>
      </c>
      <c r="B282" t="str">
        <f>HLOOKUP(homeStats2!B$1,homeStats2!$A$1:$K$500,homeStats2!$L282,FALSE)</f>
        <v>Sat</v>
      </c>
      <c r="C282" s="14">
        <f>HLOOKUP(homeStats2!C$1,homeStats2!$A$1:$K$500,homeStats2!$L282,FALSE)</f>
        <v>45381</v>
      </c>
      <c r="D282" t="str">
        <f>Scores___Fixtures_2023_2024_Premier_League_Table3[[#This Row],[Home]]</f>
        <v>Newcastle Utd</v>
      </c>
      <c r="E282">
        <f>HLOOKUP(homeStats2!E$1,homeStats2!$A$1:$K$500,homeStats2!$L282,FALSE)</f>
        <v>4.0999999999999996</v>
      </c>
      <c r="F282" t="str">
        <f>HLOOKUP(homeStats2!F$1,homeStats2!$A$1:$K$500,homeStats2!$L282,FALSE)</f>
        <v>4–3</v>
      </c>
      <c r="G282">
        <f>HLOOKUP(homeStats2!G$1,homeStats2!$A$1:$K$500,homeStats2!$L282,FALSE)</f>
        <v>1.4</v>
      </c>
      <c r="H282" t="str">
        <f>HLOOKUP(homeStats2!H$1,homeStats2!$A$1:$K$500,homeStats2!$L282,FALSE)</f>
        <v>West Ham</v>
      </c>
      <c r="I282" t="str">
        <f>HLOOKUP(homeStats2!I$1,homeStats2!$A$1:$K$500,homeStats2!$L282,FALSE)</f>
        <v>St James' Park</v>
      </c>
      <c r="J282">
        <f>HLOOKUP(homeStats2!J$1,homeStats2!$A$1:$K$500,homeStats2!$L282,FALSE)</f>
        <v>4</v>
      </c>
      <c r="K282">
        <f>HLOOKUP(homeStats2!K$1,homeStats2!$A$1:$K$500,homeStats2!$L282,FALSE)</f>
        <v>3</v>
      </c>
    </row>
    <row r="283" spans="1:11" x14ac:dyDescent="0.25">
      <c r="A283">
        <f>HLOOKUP(homeStats2!A$1,homeStats2!$A$1:$K$500,homeStats2!$L283,FALSE)</f>
        <v>31</v>
      </c>
      <c r="B283" t="str">
        <f>HLOOKUP(homeStats2!B$1,homeStats2!$A$1:$K$500,homeStats2!$L283,FALSE)</f>
        <v>Tue</v>
      </c>
      <c r="C283" s="14">
        <f>HLOOKUP(homeStats2!C$1,homeStats2!$A$1:$K$500,homeStats2!$L283,FALSE)</f>
        <v>45384</v>
      </c>
      <c r="D283" t="str">
        <f>Scores___Fixtures_2023_2024_Premier_League_Table3[[#This Row],[Home]]</f>
        <v>Newcastle Utd</v>
      </c>
      <c r="E283">
        <f>HLOOKUP(homeStats2!E$1,homeStats2!$A$1:$K$500,homeStats2!$L283,FALSE)</f>
        <v>2.4</v>
      </c>
      <c r="F283" t="str">
        <f>HLOOKUP(homeStats2!F$1,homeStats2!$A$1:$K$500,homeStats2!$L283,FALSE)</f>
        <v>1–1</v>
      </c>
      <c r="G283">
        <f>HLOOKUP(homeStats2!G$1,homeStats2!$A$1:$K$500,homeStats2!$L283,FALSE)</f>
        <v>1.4</v>
      </c>
      <c r="H283" t="str">
        <f>HLOOKUP(homeStats2!H$1,homeStats2!$A$1:$K$500,homeStats2!$L283,FALSE)</f>
        <v>Everton</v>
      </c>
      <c r="I283" t="str">
        <f>HLOOKUP(homeStats2!I$1,homeStats2!$A$1:$K$500,homeStats2!$L283,FALSE)</f>
        <v>St James' Park</v>
      </c>
      <c r="J283">
        <f>HLOOKUP(homeStats2!J$1,homeStats2!$A$1:$K$500,homeStats2!$L283,FALSE)</f>
        <v>1</v>
      </c>
      <c r="K283">
        <f>HLOOKUP(homeStats2!K$1,homeStats2!$A$1:$K$500,homeStats2!$L283,FALSE)</f>
        <v>1</v>
      </c>
    </row>
    <row r="284" spans="1:11" x14ac:dyDescent="0.25">
      <c r="A284">
        <f>HLOOKUP(homeStats2!A$1,homeStats2!$A$1:$K$500,homeStats2!$L284,FALSE)</f>
        <v>33</v>
      </c>
      <c r="B284" t="str">
        <f>HLOOKUP(homeStats2!B$1,homeStats2!$A$1:$K$500,homeStats2!$L284,FALSE)</f>
        <v>Sat</v>
      </c>
      <c r="C284" s="14">
        <f>HLOOKUP(homeStats2!C$1,homeStats2!$A$1:$K$500,homeStats2!$L284,FALSE)</f>
        <v>45395</v>
      </c>
      <c r="D284" t="str">
        <f>Scores___Fixtures_2023_2024_Premier_League_Table3[[#This Row],[Home]]</f>
        <v>Newcastle Utd</v>
      </c>
      <c r="E284">
        <f>HLOOKUP(homeStats2!E$1,homeStats2!$A$1:$K$500,homeStats2!$L284,FALSE)</f>
        <v>2.8</v>
      </c>
      <c r="F284" t="str">
        <f>HLOOKUP(homeStats2!F$1,homeStats2!$A$1:$K$500,homeStats2!$L284,FALSE)</f>
        <v>4–0</v>
      </c>
      <c r="G284">
        <f>HLOOKUP(homeStats2!G$1,homeStats2!$A$1:$K$500,homeStats2!$L284,FALSE)</f>
        <v>0.8</v>
      </c>
      <c r="H284" t="str">
        <f>HLOOKUP(homeStats2!H$1,homeStats2!$A$1:$K$500,homeStats2!$L284,FALSE)</f>
        <v>Tottenham</v>
      </c>
      <c r="I284" t="str">
        <f>HLOOKUP(homeStats2!I$1,homeStats2!$A$1:$K$500,homeStats2!$L284,FALSE)</f>
        <v>St James' Park</v>
      </c>
      <c r="J284">
        <f>HLOOKUP(homeStats2!J$1,homeStats2!$A$1:$K$500,homeStats2!$L284,FALSE)</f>
        <v>4</v>
      </c>
      <c r="K284">
        <f>HLOOKUP(homeStats2!K$1,homeStats2!$A$1:$K$500,homeStats2!$L284,FALSE)</f>
        <v>0</v>
      </c>
    </row>
    <row r="285" spans="1:11" x14ac:dyDescent="0.25">
      <c r="A285">
        <f>HLOOKUP(homeStats2!A$1,homeStats2!$A$1:$K$500,homeStats2!$L285,FALSE)</f>
        <v>35</v>
      </c>
      <c r="B285" t="str">
        <f>HLOOKUP(homeStats2!B$1,homeStats2!$A$1:$K$500,homeStats2!$L285,FALSE)</f>
        <v>Sat</v>
      </c>
      <c r="C285" s="14">
        <f>HLOOKUP(homeStats2!C$1,homeStats2!$A$1:$K$500,homeStats2!$L285,FALSE)</f>
        <v>45409</v>
      </c>
      <c r="D285" t="str">
        <f>Scores___Fixtures_2023_2024_Premier_League_Table3[[#This Row],[Home]]</f>
        <v>Newcastle Utd</v>
      </c>
      <c r="E285">
        <f>HLOOKUP(homeStats2!E$1,homeStats2!$A$1:$K$500,homeStats2!$L285,FALSE)</f>
        <v>3.1</v>
      </c>
      <c r="F285" t="str">
        <f>HLOOKUP(homeStats2!F$1,homeStats2!$A$1:$K$500,homeStats2!$L285,FALSE)</f>
        <v>5–1</v>
      </c>
      <c r="G285">
        <f>HLOOKUP(homeStats2!G$1,homeStats2!$A$1:$K$500,homeStats2!$L285,FALSE)</f>
        <v>1.5</v>
      </c>
      <c r="H285" t="str">
        <f>HLOOKUP(homeStats2!H$1,homeStats2!$A$1:$K$500,homeStats2!$L285,FALSE)</f>
        <v>Sheffield Utd</v>
      </c>
      <c r="I285" t="str">
        <f>HLOOKUP(homeStats2!I$1,homeStats2!$A$1:$K$500,homeStats2!$L285,FALSE)</f>
        <v>St James' Park</v>
      </c>
      <c r="J285">
        <f>HLOOKUP(homeStats2!J$1,homeStats2!$A$1:$K$500,homeStats2!$L285,FALSE)</f>
        <v>5</v>
      </c>
      <c r="K285">
        <f>HLOOKUP(homeStats2!K$1,homeStats2!$A$1:$K$500,homeStats2!$L285,FALSE)</f>
        <v>1</v>
      </c>
    </row>
    <row r="286" spans="1:11" x14ac:dyDescent="0.25">
      <c r="A286">
        <f>HLOOKUP(homeStats2!A$1,homeStats2!$A$1:$K$500,homeStats2!$L286,FALSE)</f>
        <v>37</v>
      </c>
      <c r="B286" t="str">
        <f>HLOOKUP(homeStats2!B$1,homeStats2!$A$1:$K$500,homeStats2!$L286,FALSE)</f>
        <v>Sat</v>
      </c>
      <c r="C286" s="14">
        <f>HLOOKUP(homeStats2!C$1,homeStats2!$A$1:$K$500,homeStats2!$L286,FALSE)</f>
        <v>45423</v>
      </c>
      <c r="D286" t="str">
        <f>Scores___Fixtures_2023_2024_Premier_League_Table3[[#This Row],[Home]]</f>
        <v>Newcastle Utd</v>
      </c>
      <c r="E286">
        <f>HLOOKUP(homeStats2!E$1,homeStats2!$A$1:$K$500,homeStats2!$L286,FALSE)</f>
        <v>2.2000000000000002</v>
      </c>
      <c r="F286" t="str">
        <f>HLOOKUP(homeStats2!F$1,homeStats2!$A$1:$K$500,homeStats2!$L286,FALSE)</f>
        <v>1–1</v>
      </c>
      <c r="G286">
        <f>HLOOKUP(homeStats2!G$1,homeStats2!$A$1:$K$500,homeStats2!$L286,FALSE)</f>
        <v>1.4</v>
      </c>
      <c r="H286" t="str">
        <f>HLOOKUP(homeStats2!H$1,homeStats2!$A$1:$K$500,homeStats2!$L286,FALSE)</f>
        <v>Brighton</v>
      </c>
      <c r="I286" t="str">
        <f>HLOOKUP(homeStats2!I$1,homeStats2!$A$1:$K$500,homeStats2!$L286,FALSE)</f>
        <v>St James' Park</v>
      </c>
      <c r="J286">
        <f>HLOOKUP(homeStats2!J$1,homeStats2!$A$1:$K$500,homeStats2!$L286,FALSE)</f>
        <v>1</v>
      </c>
      <c r="K286">
        <f>HLOOKUP(homeStats2!K$1,homeStats2!$A$1:$K$500,homeStats2!$L286,FALSE)</f>
        <v>1</v>
      </c>
    </row>
    <row r="287" spans="1:11" x14ac:dyDescent="0.25">
      <c r="A287">
        <f>HLOOKUP(homeStats2!A$1,homeStats2!$A$1:$K$500,homeStats2!$L287,FALSE)</f>
        <v>2</v>
      </c>
      <c r="B287" t="str">
        <f>HLOOKUP(homeStats2!B$1,homeStats2!$A$1:$K$500,homeStats2!$L287,FALSE)</f>
        <v>Fri</v>
      </c>
      <c r="C287" s="14">
        <f>HLOOKUP(homeStats2!C$1,homeStats2!$A$1:$K$500,homeStats2!$L287,FALSE)</f>
        <v>45156</v>
      </c>
      <c r="D287" t="str">
        <f>Scores___Fixtures_2023_2024_Premier_League_Table3[[#This Row],[Home]]</f>
        <v>Nott'ham Forest</v>
      </c>
      <c r="E287">
        <f>HLOOKUP(homeStats2!E$1,homeStats2!$A$1:$K$500,homeStats2!$L287,FALSE)</f>
        <v>1.4</v>
      </c>
      <c r="F287" t="str">
        <f>HLOOKUP(homeStats2!F$1,homeStats2!$A$1:$K$500,homeStats2!$L287,FALSE)</f>
        <v>2–1</v>
      </c>
      <c r="G287">
        <f>HLOOKUP(homeStats2!G$1,homeStats2!$A$1:$K$500,homeStats2!$L287,FALSE)</f>
        <v>0.5</v>
      </c>
      <c r="H287" t="str">
        <f>HLOOKUP(homeStats2!H$1,homeStats2!$A$1:$K$500,homeStats2!$L287,FALSE)</f>
        <v>Sheffield Utd</v>
      </c>
      <c r="I287" t="str">
        <f>HLOOKUP(homeStats2!I$1,homeStats2!$A$1:$K$500,homeStats2!$L287,FALSE)</f>
        <v>The City Ground</v>
      </c>
      <c r="J287">
        <f>HLOOKUP(homeStats2!J$1,homeStats2!$A$1:$K$500,homeStats2!$L287,FALSE)</f>
        <v>2</v>
      </c>
      <c r="K287">
        <f>HLOOKUP(homeStats2!K$1,homeStats2!$A$1:$K$500,homeStats2!$L287,FALSE)</f>
        <v>1</v>
      </c>
    </row>
    <row r="288" spans="1:11" x14ac:dyDescent="0.25">
      <c r="A288">
        <f>HLOOKUP(homeStats2!A$1,homeStats2!$A$1:$K$500,homeStats2!$L288,FALSE)</f>
        <v>5</v>
      </c>
      <c r="B288" t="str">
        <f>HLOOKUP(homeStats2!B$1,homeStats2!$A$1:$K$500,homeStats2!$L288,FALSE)</f>
        <v>Mon</v>
      </c>
      <c r="C288" s="14">
        <f>HLOOKUP(homeStats2!C$1,homeStats2!$A$1:$K$500,homeStats2!$L288,FALSE)</f>
        <v>45187</v>
      </c>
      <c r="D288" t="str">
        <f>Scores___Fixtures_2023_2024_Premier_League_Table3[[#This Row],[Home]]</f>
        <v>Nott'ham Forest</v>
      </c>
      <c r="E288">
        <f>HLOOKUP(homeStats2!E$1,homeStats2!$A$1:$K$500,homeStats2!$L288,FALSE)</f>
        <v>0.7</v>
      </c>
      <c r="F288" t="str">
        <f>HLOOKUP(homeStats2!F$1,homeStats2!$A$1:$K$500,homeStats2!$L288,FALSE)</f>
        <v>1–1</v>
      </c>
      <c r="G288">
        <f>HLOOKUP(homeStats2!G$1,homeStats2!$A$1:$K$500,homeStats2!$L288,FALSE)</f>
        <v>0.5</v>
      </c>
      <c r="H288" t="str">
        <f>HLOOKUP(homeStats2!H$1,homeStats2!$A$1:$K$500,homeStats2!$L288,FALSE)</f>
        <v>Burnley</v>
      </c>
      <c r="I288" t="str">
        <f>HLOOKUP(homeStats2!I$1,homeStats2!$A$1:$K$500,homeStats2!$L288,FALSE)</f>
        <v>The City Ground</v>
      </c>
      <c r="J288">
        <f>HLOOKUP(homeStats2!J$1,homeStats2!$A$1:$K$500,homeStats2!$L288,FALSE)</f>
        <v>1</v>
      </c>
      <c r="K288">
        <f>HLOOKUP(homeStats2!K$1,homeStats2!$A$1:$K$500,homeStats2!$L288,FALSE)</f>
        <v>1</v>
      </c>
    </row>
    <row r="289" spans="1:11" x14ac:dyDescent="0.25">
      <c r="A289">
        <f>HLOOKUP(homeStats2!A$1,homeStats2!$A$1:$K$500,homeStats2!$L289,FALSE)</f>
        <v>7</v>
      </c>
      <c r="B289" t="str">
        <f>HLOOKUP(homeStats2!B$1,homeStats2!$A$1:$K$500,homeStats2!$L289,FALSE)</f>
        <v>Sun</v>
      </c>
      <c r="C289" s="14">
        <f>HLOOKUP(homeStats2!C$1,homeStats2!$A$1:$K$500,homeStats2!$L289,FALSE)</f>
        <v>45200</v>
      </c>
      <c r="D289" t="str">
        <f>Scores___Fixtures_2023_2024_Premier_League_Table3[[#This Row],[Home]]</f>
        <v>Nott'ham Forest</v>
      </c>
      <c r="E289">
        <f>HLOOKUP(homeStats2!E$1,homeStats2!$A$1:$K$500,homeStats2!$L289,FALSE)</f>
        <v>0.5</v>
      </c>
      <c r="F289" t="str">
        <f>HLOOKUP(homeStats2!F$1,homeStats2!$A$1:$K$500,homeStats2!$L289,FALSE)</f>
        <v>1–1</v>
      </c>
      <c r="G289">
        <f>HLOOKUP(homeStats2!G$1,homeStats2!$A$1:$K$500,homeStats2!$L289,FALSE)</f>
        <v>1.6</v>
      </c>
      <c r="H289" t="str">
        <f>HLOOKUP(homeStats2!H$1,homeStats2!$A$1:$K$500,homeStats2!$L289,FALSE)</f>
        <v>Brentford</v>
      </c>
      <c r="I289" t="str">
        <f>HLOOKUP(homeStats2!I$1,homeStats2!$A$1:$K$500,homeStats2!$L289,FALSE)</f>
        <v>The City Ground</v>
      </c>
      <c r="J289">
        <f>HLOOKUP(homeStats2!J$1,homeStats2!$A$1:$K$500,homeStats2!$L289,FALSE)</f>
        <v>1</v>
      </c>
      <c r="K289">
        <f>HLOOKUP(homeStats2!K$1,homeStats2!$A$1:$K$500,homeStats2!$L289,FALSE)</f>
        <v>1</v>
      </c>
    </row>
    <row r="290" spans="1:11" x14ac:dyDescent="0.25">
      <c r="A290">
        <f>HLOOKUP(homeStats2!A$1,homeStats2!$A$1:$K$500,homeStats2!$L290,FALSE)</f>
        <v>9</v>
      </c>
      <c r="B290" t="str">
        <f>HLOOKUP(homeStats2!B$1,homeStats2!$A$1:$K$500,homeStats2!$L290,FALSE)</f>
        <v>Sat</v>
      </c>
      <c r="C290" s="14">
        <f>HLOOKUP(homeStats2!C$1,homeStats2!$A$1:$K$500,homeStats2!$L290,FALSE)</f>
        <v>45220</v>
      </c>
      <c r="D290" t="str">
        <f>Scores___Fixtures_2023_2024_Premier_League_Table3[[#This Row],[Home]]</f>
        <v>Nott'ham Forest</v>
      </c>
      <c r="E290">
        <f>HLOOKUP(homeStats2!E$1,homeStats2!$A$1:$K$500,homeStats2!$L290,FALSE)</f>
        <v>2.9</v>
      </c>
      <c r="F290" t="str">
        <f>HLOOKUP(homeStats2!F$1,homeStats2!$A$1:$K$500,homeStats2!$L290,FALSE)</f>
        <v>2–2</v>
      </c>
      <c r="G290">
        <f>HLOOKUP(homeStats2!G$1,homeStats2!$A$1:$K$500,homeStats2!$L290,FALSE)</f>
        <v>1.7</v>
      </c>
      <c r="H290" t="str">
        <f>HLOOKUP(homeStats2!H$1,homeStats2!$A$1:$K$500,homeStats2!$L290,FALSE)</f>
        <v>Luton Town</v>
      </c>
      <c r="I290" t="str">
        <f>HLOOKUP(homeStats2!I$1,homeStats2!$A$1:$K$500,homeStats2!$L290,FALSE)</f>
        <v>The City Ground</v>
      </c>
      <c r="J290">
        <f>HLOOKUP(homeStats2!J$1,homeStats2!$A$1:$K$500,homeStats2!$L290,FALSE)</f>
        <v>2</v>
      </c>
      <c r="K290">
        <f>HLOOKUP(homeStats2!K$1,homeStats2!$A$1:$K$500,homeStats2!$L290,FALSE)</f>
        <v>2</v>
      </c>
    </row>
    <row r="291" spans="1:11" x14ac:dyDescent="0.25">
      <c r="A291">
        <f>HLOOKUP(homeStats2!A$1,homeStats2!$A$1:$K$500,homeStats2!$L291,FALSE)</f>
        <v>11</v>
      </c>
      <c r="B291" t="str">
        <f>HLOOKUP(homeStats2!B$1,homeStats2!$A$1:$K$500,homeStats2!$L291,FALSE)</f>
        <v>Sun</v>
      </c>
      <c r="C291" s="14">
        <f>HLOOKUP(homeStats2!C$1,homeStats2!$A$1:$K$500,homeStats2!$L291,FALSE)</f>
        <v>45235</v>
      </c>
      <c r="D291" t="str">
        <f>Scores___Fixtures_2023_2024_Premier_League_Table3[[#This Row],[Home]]</f>
        <v>Nott'ham Forest</v>
      </c>
      <c r="E291">
        <f>HLOOKUP(homeStats2!E$1,homeStats2!$A$1:$K$500,homeStats2!$L291,FALSE)</f>
        <v>0.4</v>
      </c>
      <c r="F291" t="str">
        <f>HLOOKUP(homeStats2!F$1,homeStats2!$A$1:$K$500,homeStats2!$L291,FALSE)</f>
        <v>2–0</v>
      </c>
      <c r="G291">
        <f>HLOOKUP(homeStats2!G$1,homeStats2!$A$1:$K$500,homeStats2!$L291,FALSE)</f>
        <v>1.2</v>
      </c>
      <c r="H291" t="str">
        <f>HLOOKUP(homeStats2!H$1,homeStats2!$A$1:$K$500,homeStats2!$L291,FALSE)</f>
        <v>Aston Villa</v>
      </c>
      <c r="I291" t="str">
        <f>HLOOKUP(homeStats2!I$1,homeStats2!$A$1:$K$500,homeStats2!$L291,FALSE)</f>
        <v>The City Ground</v>
      </c>
      <c r="J291">
        <f>HLOOKUP(homeStats2!J$1,homeStats2!$A$1:$K$500,homeStats2!$L291,FALSE)</f>
        <v>2</v>
      </c>
      <c r="K291">
        <f>HLOOKUP(homeStats2!K$1,homeStats2!$A$1:$K$500,homeStats2!$L291,FALSE)</f>
        <v>0</v>
      </c>
    </row>
    <row r="292" spans="1:11" x14ac:dyDescent="0.25">
      <c r="A292">
        <f>HLOOKUP(homeStats2!A$1,homeStats2!$A$1:$K$500,homeStats2!$L292,FALSE)</f>
        <v>13</v>
      </c>
      <c r="B292" t="str">
        <f>HLOOKUP(homeStats2!B$1,homeStats2!$A$1:$K$500,homeStats2!$L292,FALSE)</f>
        <v>Sat</v>
      </c>
      <c r="C292" s="14">
        <f>HLOOKUP(homeStats2!C$1,homeStats2!$A$1:$K$500,homeStats2!$L292,FALSE)</f>
        <v>45255</v>
      </c>
      <c r="D292" t="str">
        <f>Scores___Fixtures_2023_2024_Premier_League_Table3[[#This Row],[Home]]</f>
        <v>Nott'ham Forest</v>
      </c>
      <c r="E292">
        <f>HLOOKUP(homeStats2!E$1,homeStats2!$A$1:$K$500,homeStats2!$L292,FALSE)</f>
        <v>1.9</v>
      </c>
      <c r="F292" t="str">
        <f>HLOOKUP(homeStats2!F$1,homeStats2!$A$1:$K$500,homeStats2!$L292,FALSE)</f>
        <v>2–3</v>
      </c>
      <c r="G292">
        <f>HLOOKUP(homeStats2!G$1,homeStats2!$A$1:$K$500,homeStats2!$L292,FALSE)</f>
        <v>1.3</v>
      </c>
      <c r="H292" t="str">
        <f>HLOOKUP(homeStats2!H$1,homeStats2!$A$1:$K$500,homeStats2!$L292,FALSE)</f>
        <v>Brighton</v>
      </c>
      <c r="I292" t="str">
        <f>HLOOKUP(homeStats2!I$1,homeStats2!$A$1:$K$500,homeStats2!$L292,FALSE)</f>
        <v>The City Ground</v>
      </c>
      <c r="J292">
        <f>HLOOKUP(homeStats2!J$1,homeStats2!$A$1:$K$500,homeStats2!$L292,FALSE)</f>
        <v>2</v>
      </c>
      <c r="K292">
        <f>HLOOKUP(homeStats2!K$1,homeStats2!$A$1:$K$500,homeStats2!$L292,FALSE)</f>
        <v>3</v>
      </c>
    </row>
    <row r="293" spans="1:11" x14ac:dyDescent="0.25">
      <c r="A293">
        <f>HLOOKUP(homeStats2!A$1,homeStats2!$A$1:$K$500,homeStats2!$L293,FALSE)</f>
        <v>14</v>
      </c>
      <c r="B293" t="str">
        <f>HLOOKUP(homeStats2!B$1,homeStats2!$A$1:$K$500,homeStats2!$L293,FALSE)</f>
        <v>Sat</v>
      </c>
      <c r="C293" s="14">
        <f>HLOOKUP(homeStats2!C$1,homeStats2!$A$1:$K$500,homeStats2!$L293,FALSE)</f>
        <v>45262</v>
      </c>
      <c r="D293" t="str">
        <f>Scores___Fixtures_2023_2024_Premier_League_Table3[[#This Row],[Home]]</f>
        <v>Nott'ham Forest</v>
      </c>
      <c r="E293">
        <f>HLOOKUP(homeStats2!E$1,homeStats2!$A$1:$K$500,homeStats2!$L293,FALSE)</f>
        <v>0.7</v>
      </c>
      <c r="F293" t="str">
        <f>HLOOKUP(homeStats2!F$1,homeStats2!$A$1:$K$500,homeStats2!$L293,FALSE)</f>
        <v>0–1</v>
      </c>
      <c r="G293">
        <f>HLOOKUP(homeStats2!G$1,homeStats2!$A$1:$K$500,homeStats2!$L293,FALSE)</f>
        <v>0.7</v>
      </c>
      <c r="H293" t="str">
        <f>HLOOKUP(homeStats2!H$1,homeStats2!$A$1:$K$500,homeStats2!$L293,FALSE)</f>
        <v>Everton</v>
      </c>
      <c r="I293" t="str">
        <f>HLOOKUP(homeStats2!I$1,homeStats2!$A$1:$K$500,homeStats2!$L293,FALSE)</f>
        <v>The City Ground</v>
      </c>
      <c r="J293">
        <f>HLOOKUP(homeStats2!J$1,homeStats2!$A$1:$K$500,homeStats2!$L293,FALSE)</f>
        <v>0</v>
      </c>
      <c r="K293">
        <f>HLOOKUP(homeStats2!K$1,homeStats2!$A$1:$K$500,homeStats2!$L293,FALSE)</f>
        <v>1</v>
      </c>
    </row>
    <row r="294" spans="1:11" x14ac:dyDescent="0.25">
      <c r="A294">
        <f>HLOOKUP(homeStats2!A$1,homeStats2!$A$1:$K$500,homeStats2!$L294,FALSE)</f>
        <v>17</v>
      </c>
      <c r="B294" t="str">
        <f>HLOOKUP(homeStats2!B$1,homeStats2!$A$1:$K$500,homeStats2!$L294,FALSE)</f>
        <v>Fri</v>
      </c>
      <c r="C294" s="14">
        <f>HLOOKUP(homeStats2!C$1,homeStats2!$A$1:$K$500,homeStats2!$L294,FALSE)</f>
        <v>45275</v>
      </c>
      <c r="D294" t="str">
        <f>Scores___Fixtures_2023_2024_Premier_League_Table3[[#This Row],[Home]]</f>
        <v>Nott'ham Forest</v>
      </c>
      <c r="E294">
        <f>HLOOKUP(homeStats2!E$1,homeStats2!$A$1:$K$500,homeStats2!$L294,FALSE)</f>
        <v>1.3</v>
      </c>
      <c r="F294" t="str">
        <f>HLOOKUP(homeStats2!F$1,homeStats2!$A$1:$K$500,homeStats2!$L294,FALSE)</f>
        <v>0–2</v>
      </c>
      <c r="G294">
        <f>HLOOKUP(homeStats2!G$1,homeStats2!$A$1:$K$500,homeStats2!$L294,FALSE)</f>
        <v>1.5</v>
      </c>
      <c r="H294" t="str">
        <f>HLOOKUP(homeStats2!H$1,homeStats2!$A$1:$K$500,homeStats2!$L294,FALSE)</f>
        <v>Tottenham</v>
      </c>
      <c r="I294" t="str">
        <f>HLOOKUP(homeStats2!I$1,homeStats2!$A$1:$K$500,homeStats2!$L294,FALSE)</f>
        <v>The City Ground</v>
      </c>
      <c r="J294">
        <f>HLOOKUP(homeStats2!J$1,homeStats2!$A$1:$K$500,homeStats2!$L294,FALSE)</f>
        <v>0</v>
      </c>
      <c r="K294">
        <f>HLOOKUP(homeStats2!K$1,homeStats2!$A$1:$K$500,homeStats2!$L294,FALSE)</f>
        <v>2</v>
      </c>
    </row>
    <row r="295" spans="1:11" x14ac:dyDescent="0.25">
      <c r="A295">
        <f>HLOOKUP(homeStats2!A$1,homeStats2!$A$1:$K$500,homeStats2!$L295,FALSE)</f>
        <v>18</v>
      </c>
      <c r="B295" t="str">
        <f>HLOOKUP(homeStats2!B$1,homeStats2!$A$1:$K$500,homeStats2!$L295,FALSE)</f>
        <v>Sat</v>
      </c>
      <c r="C295" s="14">
        <f>HLOOKUP(homeStats2!C$1,homeStats2!$A$1:$K$500,homeStats2!$L295,FALSE)</f>
        <v>45283</v>
      </c>
      <c r="D295" t="str">
        <f>Scores___Fixtures_2023_2024_Premier_League_Table3[[#This Row],[Home]]</f>
        <v>Nott'ham Forest</v>
      </c>
      <c r="E295">
        <f>HLOOKUP(homeStats2!E$1,homeStats2!$A$1:$K$500,homeStats2!$L295,FALSE)</f>
        <v>1</v>
      </c>
      <c r="F295" t="str">
        <f>HLOOKUP(homeStats2!F$1,homeStats2!$A$1:$K$500,homeStats2!$L295,FALSE)</f>
        <v>2–3</v>
      </c>
      <c r="G295">
        <f>HLOOKUP(homeStats2!G$1,homeStats2!$A$1:$K$500,homeStats2!$L295,FALSE)</f>
        <v>1.6</v>
      </c>
      <c r="H295" t="str">
        <f>HLOOKUP(homeStats2!H$1,homeStats2!$A$1:$K$500,homeStats2!$L295,FALSE)</f>
        <v>Bournemouth</v>
      </c>
      <c r="I295" t="str">
        <f>HLOOKUP(homeStats2!I$1,homeStats2!$A$1:$K$500,homeStats2!$L295,FALSE)</f>
        <v>The City Ground</v>
      </c>
      <c r="J295">
        <f>HLOOKUP(homeStats2!J$1,homeStats2!$A$1:$K$500,homeStats2!$L295,FALSE)</f>
        <v>2</v>
      </c>
      <c r="K295">
        <f>HLOOKUP(homeStats2!K$1,homeStats2!$A$1:$K$500,homeStats2!$L295,FALSE)</f>
        <v>3</v>
      </c>
    </row>
    <row r="296" spans="1:11" x14ac:dyDescent="0.25">
      <c r="A296">
        <f>HLOOKUP(homeStats2!A$1,homeStats2!$A$1:$K$500,homeStats2!$L296,FALSE)</f>
        <v>20</v>
      </c>
      <c r="B296" t="str">
        <f>HLOOKUP(homeStats2!B$1,homeStats2!$A$1:$K$500,homeStats2!$L296,FALSE)</f>
        <v>Sat</v>
      </c>
      <c r="C296" s="14">
        <f>HLOOKUP(homeStats2!C$1,homeStats2!$A$1:$K$500,homeStats2!$L296,FALSE)</f>
        <v>45290</v>
      </c>
      <c r="D296" t="str">
        <f>Scores___Fixtures_2023_2024_Premier_League_Table3[[#This Row],[Home]]</f>
        <v>Nott'ham Forest</v>
      </c>
      <c r="E296">
        <f>HLOOKUP(homeStats2!E$1,homeStats2!$A$1:$K$500,homeStats2!$L296,FALSE)</f>
        <v>0.7</v>
      </c>
      <c r="F296" t="str">
        <f>HLOOKUP(homeStats2!F$1,homeStats2!$A$1:$K$500,homeStats2!$L296,FALSE)</f>
        <v>2–1</v>
      </c>
      <c r="G296">
        <f>HLOOKUP(homeStats2!G$1,homeStats2!$A$1:$K$500,homeStats2!$L296,FALSE)</f>
        <v>0.8</v>
      </c>
      <c r="H296" t="str">
        <f>HLOOKUP(homeStats2!H$1,homeStats2!$A$1:$K$500,homeStats2!$L296,FALSE)</f>
        <v>Manchester Utd</v>
      </c>
      <c r="I296" t="str">
        <f>HLOOKUP(homeStats2!I$1,homeStats2!$A$1:$K$500,homeStats2!$L296,FALSE)</f>
        <v>The City Ground</v>
      </c>
      <c r="J296">
        <f>HLOOKUP(homeStats2!J$1,homeStats2!$A$1:$K$500,homeStats2!$L296,FALSE)</f>
        <v>2</v>
      </c>
      <c r="K296">
        <f>HLOOKUP(homeStats2!K$1,homeStats2!$A$1:$K$500,homeStats2!$L296,FALSE)</f>
        <v>1</v>
      </c>
    </row>
    <row r="297" spans="1:11" x14ac:dyDescent="0.25">
      <c r="A297">
        <f>HLOOKUP(homeStats2!A$1,homeStats2!$A$1:$K$500,homeStats2!$L297,FALSE)</f>
        <v>22</v>
      </c>
      <c r="B297" t="str">
        <f>HLOOKUP(homeStats2!B$1,homeStats2!$A$1:$K$500,homeStats2!$L297,FALSE)</f>
        <v>Tue</v>
      </c>
      <c r="C297" s="14">
        <f>HLOOKUP(homeStats2!C$1,homeStats2!$A$1:$K$500,homeStats2!$L297,FALSE)</f>
        <v>45321</v>
      </c>
      <c r="D297" t="str">
        <f>Scores___Fixtures_2023_2024_Premier_League_Table3[[#This Row],[Home]]</f>
        <v>Nott'ham Forest</v>
      </c>
      <c r="E297">
        <f>HLOOKUP(homeStats2!E$1,homeStats2!$A$1:$K$500,homeStats2!$L297,FALSE)</f>
        <v>0.5</v>
      </c>
      <c r="F297" t="str">
        <f>HLOOKUP(homeStats2!F$1,homeStats2!$A$1:$K$500,homeStats2!$L297,FALSE)</f>
        <v>1–2</v>
      </c>
      <c r="G297">
        <f>HLOOKUP(homeStats2!G$1,homeStats2!$A$1:$K$500,homeStats2!$L297,FALSE)</f>
        <v>1.2</v>
      </c>
      <c r="H297" t="str">
        <f>HLOOKUP(homeStats2!H$1,homeStats2!$A$1:$K$500,homeStats2!$L297,FALSE)</f>
        <v>Arsenal</v>
      </c>
      <c r="I297" t="str">
        <f>HLOOKUP(homeStats2!I$1,homeStats2!$A$1:$K$500,homeStats2!$L297,FALSE)</f>
        <v>The City Ground</v>
      </c>
      <c r="J297">
        <f>HLOOKUP(homeStats2!J$1,homeStats2!$A$1:$K$500,homeStats2!$L297,FALSE)</f>
        <v>1</v>
      </c>
      <c r="K297">
        <f>HLOOKUP(homeStats2!K$1,homeStats2!$A$1:$K$500,homeStats2!$L297,FALSE)</f>
        <v>2</v>
      </c>
    </row>
    <row r="298" spans="1:11" x14ac:dyDescent="0.25">
      <c r="A298">
        <f>HLOOKUP(homeStats2!A$1,homeStats2!$A$1:$K$500,homeStats2!$L298,FALSE)</f>
        <v>24</v>
      </c>
      <c r="B298" t="str">
        <f>HLOOKUP(homeStats2!B$1,homeStats2!$A$1:$K$500,homeStats2!$L298,FALSE)</f>
        <v>Sat</v>
      </c>
      <c r="C298" s="14">
        <f>HLOOKUP(homeStats2!C$1,homeStats2!$A$1:$K$500,homeStats2!$L298,FALSE)</f>
        <v>45332</v>
      </c>
      <c r="D298" t="str">
        <f>Scores___Fixtures_2023_2024_Premier_League_Table3[[#This Row],[Home]]</f>
        <v>Nott'ham Forest</v>
      </c>
      <c r="E298">
        <f>HLOOKUP(homeStats2!E$1,homeStats2!$A$1:$K$500,homeStats2!$L298,FALSE)</f>
        <v>1.5</v>
      </c>
      <c r="F298" t="str">
        <f>HLOOKUP(homeStats2!F$1,homeStats2!$A$1:$K$500,homeStats2!$L298,FALSE)</f>
        <v>2–3</v>
      </c>
      <c r="G298">
        <f>HLOOKUP(homeStats2!G$1,homeStats2!$A$1:$K$500,homeStats2!$L298,FALSE)</f>
        <v>0.5</v>
      </c>
      <c r="H298" t="str">
        <f>HLOOKUP(homeStats2!H$1,homeStats2!$A$1:$K$500,homeStats2!$L298,FALSE)</f>
        <v>Newcastle Utd</v>
      </c>
      <c r="I298" t="str">
        <f>HLOOKUP(homeStats2!I$1,homeStats2!$A$1:$K$500,homeStats2!$L298,FALSE)</f>
        <v>The City Ground</v>
      </c>
      <c r="J298">
        <f>HLOOKUP(homeStats2!J$1,homeStats2!$A$1:$K$500,homeStats2!$L298,FALSE)</f>
        <v>2</v>
      </c>
      <c r="K298">
        <f>HLOOKUP(homeStats2!K$1,homeStats2!$A$1:$K$500,homeStats2!$L298,FALSE)</f>
        <v>3</v>
      </c>
    </row>
    <row r="299" spans="1:11" x14ac:dyDescent="0.25">
      <c r="A299">
        <f>HLOOKUP(homeStats2!A$1,homeStats2!$A$1:$K$500,homeStats2!$L299,FALSE)</f>
        <v>25</v>
      </c>
      <c r="B299" t="str">
        <f>HLOOKUP(homeStats2!B$1,homeStats2!$A$1:$K$500,homeStats2!$L299,FALSE)</f>
        <v>Sat</v>
      </c>
      <c r="C299" s="14">
        <f>HLOOKUP(homeStats2!C$1,homeStats2!$A$1:$K$500,homeStats2!$L299,FALSE)</f>
        <v>45339</v>
      </c>
      <c r="D299" t="str">
        <f>Scores___Fixtures_2023_2024_Premier_League_Table3[[#This Row],[Home]]</f>
        <v>Nott'ham Forest</v>
      </c>
      <c r="E299">
        <f>HLOOKUP(homeStats2!E$1,homeStats2!$A$1:$K$500,homeStats2!$L299,FALSE)</f>
        <v>2.8</v>
      </c>
      <c r="F299" t="str">
        <f>HLOOKUP(homeStats2!F$1,homeStats2!$A$1:$K$500,homeStats2!$L299,FALSE)</f>
        <v>2–0</v>
      </c>
      <c r="G299">
        <f>HLOOKUP(homeStats2!G$1,homeStats2!$A$1:$K$500,homeStats2!$L299,FALSE)</f>
        <v>0.5</v>
      </c>
      <c r="H299" t="str">
        <f>HLOOKUP(homeStats2!H$1,homeStats2!$A$1:$K$500,homeStats2!$L299,FALSE)</f>
        <v>West Ham</v>
      </c>
      <c r="I299" t="str">
        <f>HLOOKUP(homeStats2!I$1,homeStats2!$A$1:$K$500,homeStats2!$L299,FALSE)</f>
        <v>The City Ground</v>
      </c>
      <c r="J299">
        <f>HLOOKUP(homeStats2!J$1,homeStats2!$A$1:$K$500,homeStats2!$L299,FALSE)</f>
        <v>2</v>
      </c>
      <c r="K299">
        <f>HLOOKUP(homeStats2!K$1,homeStats2!$A$1:$K$500,homeStats2!$L299,FALSE)</f>
        <v>0</v>
      </c>
    </row>
    <row r="300" spans="1:11" x14ac:dyDescent="0.25">
      <c r="A300">
        <f>HLOOKUP(homeStats2!A$1,homeStats2!$A$1:$K$500,homeStats2!$L300,FALSE)</f>
        <v>27</v>
      </c>
      <c r="B300" t="str">
        <f>HLOOKUP(homeStats2!B$1,homeStats2!$A$1:$K$500,homeStats2!$L300,FALSE)</f>
        <v>Sat</v>
      </c>
      <c r="C300" s="14">
        <f>HLOOKUP(homeStats2!C$1,homeStats2!$A$1:$K$500,homeStats2!$L300,FALSE)</f>
        <v>45353</v>
      </c>
      <c r="D300" t="str">
        <f>Scores___Fixtures_2023_2024_Premier_League_Table3[[#This Row],[Home]]</f>
        <v>Nott'ham Forest</v>
      </c>
      <c r="E300">
        <f>HLOOKUP(homeStats2!E$1,homeStats2!$A$1:$K$500,homeStats2!$L300,FALSE)</f>
        <v>1</v>
      </c>
      <c r="F300" t="str">
        <f>HLOOKUP(homeStats2!F$1,homeStats2!$A$1:$K$500,homeStats2!$L300,FALSE)</f>
        <v>0–1</v>
      </c>
      <c r="G300">
        <f>HLOOKUP(homeStats2!G$1,homeStats2!$A$1:$K$500,homeStats2!$L300,FALSE)</f>
        <v>2</v>
      </c>
      <c r="H300" t="str">
        <f>HLOOKUP(homeStats2!H$1,homeStats2!$A$1:$K$500,homeStats2!$L300,FALSE)</f>
        <v>Liverpool</v>
      </c>
      <c r="I300" t="str">
        <f>HLOOKUP(homeStats2!I$1,homeStats2!$A$1:$K$500,homeStats2!$L300,FALSE)</f>
        <v>The City Ground</v>
      </c>
      <c r="J300">
        <f>HLOOKUP(homeStats2!J$1,homeStats2!$A$1:$K$500,homeStats2!$L300,FALSE)</f>
        <v>0</v>
      </c>
      <c r="K300">
        <f>HLOOKUP(homeStats2!K$1,homeStats2!$A$1:$K$500,homeStats2!$L300,FALSE)</f>
        <v>1</v>
      </c>
    </row>
    <row r="301" spans="1:11" x14ac:dyDescent="0.25">
      <c r="A301">
        <f>HLOOKUP(homeStats2!A$1,homeStats2!$A$1:$K$500,homeStats2!$L301,FALSE)</f>
        <v>30</v>
      </c>
      <c r="B301" t="str">
        <f>HLOOKUP(homeStats2!B$1,homeStats2!$A$1:$K$500,homeStats2!$L301,FALSE)</f>
        <v>Sat</v>
      </c>
      <c r="C301" s="14">
        <f>HLOOKUP(homeStats2!C$1,homeStats2!$A$1:$K$500,homeStats2!$L301,FALSE)</f>
        <v>45381</v>
      </c>
      <c r="D301" t="str">
        <f>Scores___Fixtures_2023_2024_Premier_League_Table3[[#This Row],[Home]]</f>
        <v>Nott'ham Forest</v>
      </c>
      <c r="E301">
        <f>HLOOKUP(homeStats2!E$1,homeStats2!$A$1:$K$500,homeStats2!$L301,FALSE)</f>
        <v>0.9</v>
      </c>
      <c r="F301" t="str">
        <f>HLOOKUP(homeStats2!F$1,homeStats2!$A$1:$K$500,homeStats2!$L301,FALSE)</f>
        <v>1–1</v>
      </c>
      <c r="G301">
        <f>HLOOKUP(homeStats2!G$1,homeStats2!$A$1:$K$500,homeStats2!$L301,FALSE)</f>
        <v>1.2</v>
      </c>
      <c r="H301" t="str">
        <f>HLOOKUP(homeStats2!H$1,homeStats2!$A$1:$K$500,homeStats2!$L301,FALSE)</f>
        <v>Crystal Palace</v>
      </c>
      <c r="I301" t="str">
        <f>HLOOKUP(homeStats2!I$1,homeStats2!$A$1:$K$500,homeStats2!$L301,FALSE)</f>
        <v>The City Ground</v>
      </c>
      <c r="J301">
        <f>HLOOKUP(homeStats2!J$1,homeStats2!$A$1:$K$500,homeStats2!$L301,FALSE)</f>
        <v>1</v>
      </c>
      <c r="K301">
        <f>HLOOKUP(homeStats2!K$1,homeStats2!$A$1:$K$500,homeStats2!$L301,FALSE)</f>
        <v>1</v>
      </c>
    </row>
    <row r="302" spans="1:11" x14ac:dyDescent="0.25">
      <c r="A302">
        <f>HLOOKUP(homeStats2!A$1,homeStats2!$A$1:$K$500,homeStats2!$L302,FALSE)</f>
        <v>31</v>
      </c>
      <c r="B302" t="str">
        <f>HLOOKUP(homeStats2!B$1,homeStats2!$A$1:$K$500,homeStats2!$L302,FALSE)</f>
        <v>Tue</v>
      </c>
      <c r="C302" s="14">
        <f>HLOOKUP(homeStats2!C$1,homeStats2!$A$1:$K$500,homeStats2!$L302,FALSE)</f>
        <v>45384</v>
      </c>
      <c r="D302" t="str">
        <f>Scores___Fixtures_2023_2024_Premier_League_Table3[[#This Row],[Home]]</f>
        <v>Nott'ham Forest</v>
      </c>
      <c r="E302">
        <f>HLOOKUP(homeStats2!E$1,homeStats2!$A$1:$K$500,homeStats2!$L302,FALSE)</f>
        <v>1.5</v>
      </c>
      <c r="F302" t="str">
        <f>HLOOKUP(homeStats2!F$1,homeStats2!$A$1:$K$500,homeStats2!$L302,FALSE)</f>
        <v>3–1</v>
      </c>
      <c r="G302">
        <f>HLOOKUP(homeStats2!G$1,homeStats2!$A$1:$K$500,homeStats2!$L302,FALSE)</f>
        <v>1.5</v>
      </c>
      <c r="H302" t="str">
        <f>HLOOKUP(homeStats2!H$1,homeStats2!$A$1:$K$500,homeStats2!$L302,FALSE)</f>
        <v>Fulham</v>
      </c>
      <c r="I302" t="str">
        <f>HLOOKUP(homeStats2!I$1,homeStats2!$A$1:$K$500,homeStats2!$L302,FALSE)</f>
        <v>The City Ground</v>
      </c>
      <c r="J302">
        <f>HLOOKUP(homeStats2!J$1,homeStats2!$A$1:$K$500,homeStats2!$L302,FALSE)</f>
        <v>3</v>
      </c>
      <c r="K302">
        <f>HLOOKUP(homeStats2!K$1,homeStats2!$A$1:$K$500,homeStats2!$L302,FALSE)</f>
        <v>1</v>
      </c>
    </row>
    <row r="303" spans="1:11" x14ac:dyDescent="0.25">
      <c r="A303">
        <f>HLOOKUP(homeStats2!A$1,homeStats2!$A$1:$K$500,homeStats2!$L303,FALSE)</f>
        <v>33</v>
      </c>
      <c r="B303" t="str">
        <f>HLOOKUP(homeStats2!B$1,homeStats2!$A$1:$K$500,homeStats2!$L303,FALSE)</f>
        <v>Sat</v>
      </c>
      <c r="C303" s="14">
        <f>HLOOKUP(homeStats2!C$1,homeStats2!$A$1:$K$500,homeStats2!$L303,FALSE)</f>
        <v>45395</v>
      </c>
      <c r="D303" t="str">
        <f>Scores___Fixtures_2023_2024_Premier_League_Table3[[#This Row],[Home]]</f>
        <v>Nott'ham Forest</v>
      </c>
      <c r="E303">
        <f>HLOOKUP(homeStats2!E$1,homeStats2!$A$1:$K$500,homeStats2!$L303,FALSE)</f>
        <v>1.9</v>
      </c>
      <c r="F303" t="str">
        <f>HLOOKUP(homeStats2!F$1,homeStats2!$A$1:$K$500,homeStats2!$L303,FALSE)</f>
        <v>2–2</v>
      </c>
      <c r="G303">
        <f>HLOOKUP(homeStats2!G$1,homeStats2!$A$1:$K$500,homeStats2!$L303,FALSE)</f>
        <v>1</v>
      </c>
      <c r="H303" t="str">
        <f>HLOOKUP(homeStats2!H$1,homeStats2!$A$1:$K$500,homeStats2!$L303,FALSE)</f>
        <v>Wolves</v>
      </c>
      <c r="I303" t="str">
        <f>HLOOKUP(homeStats2!I$1,homeStats2!$A$1:$K$500,homeStats2!$L303,FALSE)</f>
        <v>The City Ground</v>
      </c>
      <c r="J303">
        <f>HLOOKUP(homeStats2!J$1,homeStats2!$A$1:$K$500,homeStats2!$L303,FALSE)</f>
        <v>2</v>
      </c>
      <c r="K303">
        <f>HLOOKUP(homeStats2!K$1,homeStats2!$A$1:$K$500,homeStats2!$L303,FALSE)</f>
        <v>2</v>
      </c>
    </row>
    <row r="304" spans="1:11" x14ac:dyDescent="0.25">
      <c r="A304">
        <f>HLOOKUP(homeStats2!A$1,homeStats2!$A$1:$K$500,homeStats2!$L304,FALSE)</f>
        <v>35</v>
      </c>
      <c r="B304" t="str">
        <f>HLOOKUP(homeStats2!B$1,homeStats2!$A$1:$K$500,homeStats2!$L304,FALSE)</f>
        <v>Sun</v>
      </c>
      <c r="C304" s="14">
        <f>HLOOKUP(homeStats2!C$1,homeStats2!$A$1:$K$500,homeStats2!$L304,FALSE)</f>
        <v>45410</v>
      </c>
      <c r="D304" t="str">
        <f>Scores___Fixtures_2023_2024_Premier_League_Table3[[#This Row],[Home]]</f>
        <v>Nott'ham Forest</v>
      </c>
      <c r="E304">
        <f>HLOOKUP(homeStats2!E$1,homeStats2!$A$1:$K$500,homeStats2!$L304,FALSE)</f>
        <v>1.9</v>
      </c>
      <c r="F304" t="str">
        <f>HLOOKUP(homeStats2!F$1,homeStats2!$A$1:$K$500,homeStats2!$L304,FALSE)</f>
        <v>0–2</v>
      </c>
      <c r="G304">
        <f>HLOOKUP(homeStats2!G$1,homeStats2!$A$1:$K$500,homeStats2!$L304,FALSE)</f>
        <v>0.9</v>
      </c>
      <c r="H304" t="str">
        <f>HLOOKUP(homeStats2!H$1,homeStats2!$A$1:$K$500,homeStats2!$L304,FALSE)</f>
        <v>Manchester City</v>
      </c>
      <c r="I304" t="str">
        <f>HLOOKUP(homeStats2!I$1,homeStats2!$A$1:$K$500,homeStats2!$L304,FALSE)</f>
        <v>The City Ground</v>
      </c>
      <c r="J304">
        <f>HLOOKUP(homeStats2!J$1,homeStats2!$A$1:$K$500,homeStats2!$L304,FALSE)</f>
        <v>0</v>
      </c>
      <c r="K304">
        <f>HLOOKUP(homeStats2!K$1,homeStats2!$A$1:$K$500,homeStats2!$L304,FALSE)</f>
        <v>2</v>
      </c>
    </row>
    <row r="305" spans="1:11" x14ac:dyDescent="0.25">
      <c r="A305">
        <f>HLOOKUP(homeStats2!A$1,homeStats2!$A$1:$K$500,homeStats2!$L305,FALSE)</f>
        <v>37</v>
      </c>
      <c r="B305" t="str">
        <f>HLOOKUP(homeStats2!B$1,homeStats2!$A$1:$K$500,homeStats2!$L305,FALSE)</f>
        <v>Sat</v>
      </c>
      <c r="C305" s="14">
        <f>HLOOKUP(homeStats2!C$1,homeStats2!$A$1:$K$500,homeStats2!$L305,FALSE)</f>
        <v>45423</v>
      </c>
      <c r="D305" t="str">
        <f>Scores___Fixtures_2023_2024_Premier_League_Table3[[#This Row],[Home]]</f>
        <v>Nott'ham Forest</v>
      </c>
      <c r="E305">
        <f>HLOOKUP(homeStats2!E$1,homeStats2!$A$1:$K$500,homeStats2!$L305,FALSE)</f>
        <v>1.5</v>
      </c>
      <c r="F305" t="str">
        <f>HLOOKUP(homeStats2!F$1,homeStats2!$A$1:$K$500,homeStats2!$L305,FALSE)</f>
        <v>2–3</v>
      </c>
      <c r="G305">
        <f>HLOOKUP(homeStats2!G$1,homeStats2!$A$1:$K$500,homeStats2!$L305,FALSE)</f>
        <v>1.6</v>
      </c>
      <c r="H305" t="str">
        <f>HLOOKUP(homeStats2!H$1,homeStats2!$A$1:$K$500,homeStats2!$L305,FALSE)</f>
        <v>Chelsea</v>
      </c>
      <c r="I305" t="str">
        <f>HLOOKUP(homeStats2!I$1,homeStats2!$A$1:$K$500,homeStats2!$L305,FALSE)</f>
        <v>The City Ground</v>
      </c>
      <c r="J305">
        <f>HLOOKUP(homeStats2!J$1,homeStats2!$A$1:$K$500,homeStats2!$L305,FALSE)</f>
        <v>2</v>
      </c>
      <c r="K305">
        <f>HLOOKUP(homeStats2!K$1,homeStats2!$A$1:$K$500,homeStats2!$L305,FALSE)</f>
        <v>3</v>
      </c>
    </row>
    <row r="306" spans="1:11" x14ac:dyDescent="0.25">
      <c r="A306">
        <f>HLOOKUP(homeStats2!A$1,homeStats2!$A$1:$K$500,homeStats2!$L306,FALSE)</f>
        <v>1</v>
      </c>
      <c r="B306" t="str">
        <f>HLOOKUP(homeStats2!B$1,homeStats2!$A$1:$K$500,homeStats2!$L306,FALSE)</f>
        <v>Sat</v>
      </c>
      <c r="C306" s="14">
        <f>HLOOKUP(homeStats2!C$1,homeStats2!$A$1:$K$500,homeStats2!$L306,FALSE)</f>
        <v>45150</v>
      </c>
      <c r="D306" t="str">
        <f>Scores___Fixtures_2023_2024_Premier_League_Table3[[#This Row],[Home]]</f>
        <v>Sheffield Utd</v>
      </c>
      <c r="E306">
        <f>HLOOKUP(homeStats2!E$1,homeStats2!$A$1:$K$500,homeStats2!$L306,FALSE)</f>
        <v>0.5</v>
      </c>
      <c r="F306" t="str">
        <f>HLOOKUP(homeStats2!F$1,homeStats2!$A$1:$K$500,homeStats2!$L306,FALSE)</f>
        <v>0–1</v>
      </c>
      <c r="G306">
        <f>HLOOKUP(homeStats2!G$1,homeStats2!$A$1:$K$500,homeStats2!$L306,FALSE)</f>
        <v>1.9</v>
      </c>
      <c r="H306" t="str">
        <f>HLOOKUP(homeStats2!H$1,homeStats2!$A$1:$K$500,homeStats2!$L306,FALSE)</f>
        <v>Crystal Palace</v>
      </c>
      <c r="I306" t="str">
        <f>HLOOKUP(homeStats2!I$1,homeStats2!$A$1:$K$500,homeStats2!$L306,FALSE)</f>
        <v>Bramall Lane</v>
      </c>
      <c r="J306">
        <f>HLOOKUP(homeStats2!J$1,homeStats2!$A$1:$K$500,homeStats2!$L306,FALSE)</f>
        <v>0</v>
      </c>
      <c r="K306">
        <f>HLOOKUP(homeStats2!K$1,homeStats2!$A$1:$K$500,homeStats2!$L306,FALSE)</f>
        <v>1</v>
      </c>
    </row>
    <row r="307" spans="1:11" x14ac:dyDescent="0.25">
      <c r="A307">
        <f>HLOOKUP(homeStats2!A$1,homeStats2!$A$1:$K$500,homeStats2!$L307,FALSE)</f>
        <v>3</v>
      </c>
      <c r="B307" t="str">
        <f>HLOOKUP(homeStats2!B$1,homeStats2!$A$1:$K$500,homeStats2!$L307,FALSE)</f>
        <v>Sun</v>
      </c>
      <c r="C307" s="14">
        <f>HLOOKUP(homeStats2!C$1,homeStats2!$A$1:$K$500,homeStats2!$L307,FALSE)</f>
        <v>45165</v>
      </c>
      <c r="D307" t="str">
        <f>Scores___Fixtures_2023_2024_Premier_League_Table3[[#This Row],[Home]]</f>
        <v>Sheffield Utd</v>
      </c>
      <c r="E307">
        <f>HLOOKUP(homeStats2!E$1,homeStats2!$A$1:$K$500,homeStats2!$L307,FALSE)</f>
        <v>0.7</v>
      </c>
      <c r="F307" t="str">
        <f>HLOOKUP(homeStats2!F$1,homeStats2!$A$1:$K$500,homeStats2!$L307,FALSE)</f>
        <v>1–2</v>
      </c>
      <c r="G307">
        <f>HLOOKUP(homeStats2!G$1,homeStats2!$A$1:$K$500,homeStats2!$L307,FALSE)</f>
        <v>3.5</v>
      </c>
      <c r="H307" t="str">
        <f>HLOOKUP(homeStats2!H$1,homeStats2!$A$1:$K$500,homeStats2!$L307,FALSE)</f>
        <v>Manchester City</v>
      </c>
      <c r="I307" t="str">
        <f>HLOOKUP(homeStats2!I$1,homeStats2!$A$1:$K$500,homeStats2!$L307,FALSE)</f>
        <v>Bramall Lane</v>
      </c>
      <c r="J307">
        <f>HLOOKUP(homeStats2!J$1,homeStats2!$A$1:$K$500,homeStats2!$L307,FALSE)</f>
        <v>1</v>
      </c>
      <c r="K307">
        <f>HLOOKUP(homeStats2!K$1,homeStats2!$A$1:$K$500,homeStats2!$L307,FALSE)</f>
        <v>2</v>
      </c>
    </row>
    <row r="308" spans="1:11" x14ac:dyDescent="0.25">
      <c r="A308">
        <f>HLOOKUP(homeStats2!A$1,homeStats2!$A$1:$K$500,homeStats2!$L308,FALSE)</f>
        <v>4</v>
      </c>
      <c r="B308" t="str">
        <f>HLOOKUP(homeStats2!B$1,homeStats2!$A$1:$K$500,homeStats2!$L308,FALSE)</f>
        <v>Sat</v>
      </c>
      <c r="C308" s="14">
        <f>HLOOKUP(homeStats2!C$1,homeStats2!$A$1:$K$500,homeStats2!$L308,FALSE)</f>
        <v>45171</v>
      </c>
      <c r="D308" t="str">
        <f>Scores___Fixtures_2023_2024_Premier_League_Table3[[#This Row],[Home]]</f>
        <v>Sheffield Utd</v>
      </c>
      <c r="E308">
        <f>HLOOKUP(homeStats2!E$1,homeStats2!$A$1:$K$500,homeStats2!$L308,FALSE)</f>
        <v>1.2</v>
      </c>
      <c r="F308" t="str">
        <f>HLOOKUP(homeStats2!F$1,homeStats2!$A$1:$K$500,homeStats2!$L308,FALSE)</f>
        <v>2–2</v>
      </c>
      <c r="G308">
        <f>HLOOKUP(homeStats2!G$1,homeStats2!$A$1:$K$500,homeStats2!$L308,FALSE)</f>
        <v>2.5</v>
      </c>
      <c r="H308" t="str">
        <f>HLOOKUP(homeStats2!H$1,homeStats2!$A$1:$K$500,homeStats2!$L308,FALSE)</f>
        <v>Everton</v>
      </c>
      <c r="I308" t="str">
        <f>HLOOKUP(homeStats2!I$1,homeStats2!$A$1:$K$500,homeStats2!$L308,FALSE)</f>
        <v>Bramall Lane</v>
      </c>
      <c r="J308">
        <f>HLOOKUP(homeStats2!J$1,homeStats2!$A$1:$K$500,homeStats2!$L308,FALSE)</f>
        <v>2</v>
      </c>
      <c r="K308">
        <f>HLOOKUP(homeStats2!K$1,homeStats2!$A$1:$K$500,homeStats2!$L308,FALSE)</f>
        <v>2</v>
      </c>
    </row>
    <row r="309" spans="1:11" x14ac:dyDescent="0.25">
      <c r="A309">
        <f>HLOOKUP(homeStats2!A$1,homeStats2!$A$1:$K$500,homeStats2!$L309,FALSE)</f>
        <v>6</v>
      </c>
      <c r="B309" t="str">
        <f>HLOOKUP(homeStats2!B$1,homeStats2!$A$1:$K$500,homeStats2!$L309,FALSE)</f>
        <v>Sun</v>
      </c>
      <c r="C309" s="14">
        <f>HLOOKUP(homeStats2!C$1,homeStats2!$A$1:$K$500,homeStats2!$L309,FALSE)</f>
        <v>45193</v>
      </c>
      <c r="D309" t="str">
        <f>Scores___Fixtures_2023_2024_Premier_League_Table3[[#This Row],[Home]]</f>
        <v>Sheffield Utd</v>
      </c>
      <c r="E309">
        <f>HLOOKUP(homeStats2!E$1,homeStats2!$A$1:$K$500,homeStats2!$L309,FALSE)</f>
        <v>0.9</v>
      </c>
      <c r="F309" t="str">
        <f>HLOOKUP(homeStats2!F$1,homeStats2!$A$1:$K$500,homeStats2!$L309,FALSE)</f>
        <v>0–8</v>
      </c>
      <c r="G309">
        <f>HLOOKUP(homeStats2!G$1,homeStats2!$A$1:$K$500,homeStats2!$L309,FALSE)</f>
        <v>3.9</v>
      </c>
      <c r="H309" t="str">
        <f>HLOOKUP(homeStats2!H$1,homeStats2!$A$1:$K$500,homeStats2!$L309,FALSE)</f>
        <v>Newcastle Utd</v>
      </c>
      <c r="I309" t="str">
        <f>HLOOKUP(homeStats2!I$1,homeStats2!$A$1:$K$500,homeStats2!$L309,FALSE)</f>
        <v>Bramall Lane</v>
      </c>
      <c r="J309">
        <f>HLOOKUP(homeStats2!J$1,homeStats2!$A$1:$K$500,homeStats2!$L309,FALSE)</f>
        <v>0</v>
      </c>
      <c r="K309">
        <f>HLOOKUP(homeStats2!K$1,homeStats2!$A$1:$K$500,homeStats2!$L309,FALSE)</f>
        <v>8</v>
      </c>
    </row>
    <row r="310" spans="1:11" x14ac:dyDescent="0.25">
      <c r="A310">
        <f>HLOOKUP(homeStats2!A$1,homeStats2!$A$1:$K$500,homeStats2!$L310,FALSE)</f>
        <v>9</v>
      </c>
      <c r="B310" t="str">
        <f>HLOOKUP(homeStats2!B$1,homeStats2!$A$1:$K$500,homeStats2!$L310,FALSE)</f>
        <v>Sat</v>
      </c>
      <c r="C310" s="14">
        <f>HLOOKUP(homeStats2!C$1,homeStats2!$A$1:$K$500,homeStats2!$L310,FALSE)</f>
        <v>45220</v>
      </c>
      <c r="D310" t="str">
        <f>Scores___Fixtures_2023_2024_Premier_League_Table3[[#This Row],[Home]]</f>
        <v>Sheffield Utd</v>
      </c>
      <c r="E310">
        <f>HLOOKUP(homeStats2!E$1,homeStats2!$A$1:$K$500,homeStats2!$L310,FALSE)</f>
        <v>1.4</v>
      </c>
      <c r="F310" t="str">
        <f>HLOOKUP(homeStats2!F$1,homeStats2!$A$1:$K$500,homeStats2!$L310,FALSE)</f>
        <v>1–2</v>
      </c>
      <c r="G310">
        <f>HLOOKUP(homeStats2!G$1,homeStats2!$A$1:$K$500,homeStats2!$L310,FALSE)</f>
        <v>1.1000000000000001</v>
      </c>
      <c r="H310" t="str">
        <f>HLOOKUP(homeStats2!H$1,homeStats2!$A$1:$K$500,homeStats2!$L310,FALSE)</f>
        <v>Manchester Utd</v>
      </c>
      <c r="I310" t="str">
        <f>HLOOKUP(homeStats2!I$1,homeStats2!$A$1:$K$500,homeStats2!$L310,FALSE)</f>
        <v>Bramall Lane</v>
      </c>
      <c r="J310">
        <f>HLOOKUP(homeStats2!J$1,homeStats2!$A$1:$K$500,homeStats2!$L310,FALSE)</f>
        <v>1</v>
      </c>
      <c r="K310">
        <f>HLOOKUP(homeStats2!K$1,homeStats2!$A$1:$K$500,homeStats2!$L310,FALSE)</f>
        <v>2</v>
      </c>
    </row>
    <row r="311" spans="1:11" x14ac:dyDescent="0.25">
      <c r="A311">
        <f>HLOOKUP(homeStats2!A$1,homeStats2!$A$1:$K$500,homeStats2!$L311,FALSE)</f>
        <v>11</v>
      </c>
      <c r="B311" t="str">
        <f>HLOOKUP(homeStats2!B$1,homeStats2!$A$1:$K$500,homeStats2!$L311,FALSE)</f>
        <v>Sat</v>
      </c>
      <c r="C311" s="14">
        <f>HLOOKUP(homeStats2!C$1,homeStats2!$A$1:$K$500,homeStats2!$L311,FALSE)</f>
        <v>45234</v>
      </c>
      <c r="D311" t="str">
        <f>Scores___Fixtures_2023_2024_Premier_League_Table3[[#This Row],[Home]]</f>
        <v>Sheffield Utd</v>
      </c>
      <c r="E311">
        <f>HLOOKUP(homeStats2!E$1,homeStats2!$A$1:$K$500,homeStats2!$L311,FALSE)</f>
        <v>1</v>
      </c>
      <c r="F311" t="str">
        <f>HLOOKUP(homeStats2!F$1,homeStats2!$A$1:$K$500,homeStats2!$L311,FALSE)</f>
        <v>2–1</v>
      </c>
      <c r="G311">
        <f>HLOOKUP(homeStats2!G$1,homeStats2!$A$1:$K$500,homeStats2!$L311,FALSE)</f>
        <v>1.2</v>
      </c>
      <c r="H311" t="str">
        <f>HLOOKUP(homeStats2!H$1,homeStats2!$A$1:$K$500,homeStats2!$L311,FALSE)</f>
        <v>Wolves</v>
      </c>
      <c r="I311" t="str">
        <f>HLOOKUP(homeStats2!I$1,homeStats2!$A$1:$K$500,homeStats2!$L311,FALSE)</f>
        <v>Bramall Lane</v>
      </c>
      <c r="J311">
        <f>HLOOKUP(homeStats2!J$1,homeStats2!$A$1:$K$500,homeStats2!$L311,FALSE)</f>
        <v>2</v>
      </c>
      <c r="K311">
        <f>HLOOKUP(homeStats2!K$1,homeStats2!$A$1:$K$500,homeStats2!$L311,FALSE)</f>
        <v>1</v>
      </c>
    </row>
    <row r="312" spans="1:11" x14ac:dyDescent="0.25">
      <c r="A312">
        <f>HLOOKUP(homeStats2!A$1,homeStats2!$A$1:$K$500,homeStats2!$L312,FALSE)</f>
        <v>13</v>
      </c>
      <c r="B312" t="str">
        <f>HLOOKUP(homeStats2!B$1,homeStats2!$A$1:$K$500,homeStats2!$L312,FALSE)</f>
        <v>Sat</v>
      </c>
      <c r="C312" s="14">
        <f>HLOOKUP(homeStats2!C$1,homeStats2!$A$1:$K$500,homeStats2!$L312,FALSE)</f>
        <v>45255</v>
      </c>
      <c r="D312" t="str">
        <f>Scores___Fixtures_2023_2024_Premier_League_Table3[[#This Row],[Home]]</f>
        <v>Sheffield Utd</v>
      </c>
      <c r="E312">
        <f>HLOOKUP(homeStats2!E$1,homeStats2!$A$1:$K$500,homeStats2!$L312,FALSE)</f>
        <v>0.8</v>
      </c>
      <c r="F312" t="str">
        <f>HLOOKUP(homeStats2!F$1,homeStats2!$A$1:$K$500,homeStats2!$L312,FALSE)</f>
        <v>1–3</v>
      </c>
      <c r="G312">
        <f>HLOOKUP(homeStats2!G$1,homeStats2!$A$1:$K$500,homeStats2!$L312,FALSE)</f>
        <v>2.9</v>
      </c>
      <c r="H312" t="str">
        <f>HLOOKUP(homeStats2!H$1,homeStats2!$A$1:$K$500,homeStats2!$L312,FALSE)</f>
        <v>Bournemouth</v>
      </c>
      <c r="I312" t="str">
        <f>HLOOKUP(homeStats2!I$1,homeStats2!$A$1:$K$500,homeStats2!$L312,FALSE)</f>
        <v>Bramall Lane</v>
      </c>
      <c r="J312">
        <f>HLOOKUP(homeStats2!J$1,homeStats2!$A$1:$K$500,homeStats2!$L312,FALSE)</f>
        <v>1</v>
      </c>
      <c r="K312">
        <f>HLOOKUP(homeStats2!K$1,homeStats2!$A$1:$K$500,homeStats2!$L312,FALSE)</f>
        <v>3</v>
      </c>
    </row>
    <row r="313" spans="1:11" x14ac:dyDescent="0.25">
      <c r="A313">
        <f>HLOOKUP(homeStats2!A$1,homeStats2!$A$1:$K$500,homeStats2!$L313,FALSE)</f>
        <v>15</v>
      </c>
      <c r="B313" t="str">
        <f>HLOOKUP(homeStats2!B$1,homeStats2!$A$1:$K$500,homeStats2!$L313,FALSE)</f>
        <v>Wed</v>
      </c>
      <c r="C313" s="14">
        <f>HLOOKUP(homeStats2!C$1,homeStats2!$A$1:$K$500,homeStats2!$L313,FALSE)</f>
        <v>45266</v>
      </c>
      <c r="D313" t="str">
        <f>Scores___Fixtures_2023_2024_Premier_League_Table3[[#This Row],[Home]]</f>
        <v>Sheffield Utd</v>
      </c>
      <c r="E313">
        <f>HLOOKUP(homeStats2!E$1,homeStats2!$A$1:$K$500,homeStats2!$L313,FALSE)</f>
        <v>1</v>
      </c>
      <c r="F313" t="str">
        <f>HLOOKUP(homeStats2!F$1,homeStats2!$A$1:$K$500,homeStats2!$L313,FALSE)</f>
        <v>0–2</v>
      </c>
      <c r="G313">
        <f>HLOOKUP(homeStats2!G$1,homeStats2!$A$1:$K$500,homeStats2!$L313,FALSE)</f>
        <v>1.7</v>
      </c>
      <c r="H313" t="str">
        <f>HLOOKUP(homeStats2!H$1,homeStats2!$A$1:$K$500,homeStats2!$L313,FALSE)</f>
        <v>Liverpool</v>
      </c>
      <c r="I313" t="str">
        <f>HLOOKUP(homeStats2!I$1,homeStats2!$A$1:$K$500,homeStats2!$L313,FALSE)</f>
        <v>Bramall Lane</v>
      </c>
      <c r="J313">
        <f>HLOOKUP(homeStats2!J$1,homeStats2!$A$1:$K$500,homeStats2!$L313,FALSE)</f>
        <v>0</v>
      </c>
      <c r="K313">
        <f>HLOOKUP(homeStats2!K$1,homeStats2!$A$1:$K$500,homeStats2!$L313,FALSE)</f>
        <v>2</v>
      </c>
    </row>
    <row r="314" spans="1:11" x14ac:dyDescent="0.25">
      <c r="A314">
        <f>HLOOKUP(homeStats2!A$1,homeStats2!$A$1:$K$500,homeStats2!$L314,FALSE)</f>
        <v>16</v>
      </c>
      <c r="B314" t="str">
        <f>HLOOKUP(homeStats2!B$1,homeStats2!$A$1:$K$500,homeStats2!$L314,FALSE)</f>
        <v>Sat</v>
      </c>
      <c r="C314" s="14">
        <f>HLOOKUP(homeStats2!C$1,homeStats2!$A$1:$K$500,homeStats2!$L314,FALSE)</f>
        <v>45269</v>
      </c>
      <c r="D314" t="str">
        <f>Scores___Fixtures_2023_2024_Premier_League_Table3[[#This Row],[Home]]</f>
        <v>Sheffield Utd</v>
      </c>
      <c r="E314">
        <f>HLOOKUP(homeStats2!E$1,homeStats2!$A$1:$K$500,homeStats2!$L314,FALSE)</f>
        <v>0.8</v>
      </c>
      <c r="F314" t="str">
        <f>HLOOKUP(homeStats2!F$1,homeStats2!$A$1:$K$500,homeStats2!$L314,FALSE)</f>
        <v>1–0</v>
      </c>
      <c r="G314">
        <f>HLOOKUP(homeStats2!G$1,homeStats2!$A$1:$K$500,homeStats2!$L314,FALSE)</f>
        <v>0.6</v>
      </c>
      <c r="H314" t="str">
        <f>HLOOKUP(homeStats2!H$1,homeStats2!$A$1:$K$500,homeStats2!$L314,FALSE)</f>
        <v>Brentford</v>
      </c>
      <c r="I314" t="str">
        <f>HLOOKUP(homeStats2!I$1,homeStats2!$A$1:$K$500,homeStats2!$L314,FALSE)</f>
        <v>Bramall Lane</v>
      </c>
      <c r="J314">
        <f>HLOOKUP(homeStats2!J$1,homeStats2!$A$1:$K$500,homeStats2!$L314,FALSE)</f>
        <v>1</v>
      </c>
      <c r="K314">
        <f>HLOOKUP(homeStats2!K$1,homeStats2!$A$1:$K$500,homeStats2!$L314,FALSE)</f>
        <v>0</v>
      </c>
    </row>
    <row r="315" spans="1:11" x14ac:dyDescent="0.25">
      <c r="A315">
        <f>HLOOKUP(homeStats2!A$1,homeStats2!$A$1:$K$500,homeStats2!$L315,FALSE)</f>
        <v>19</v>
      </c>
      <c r="B315" t="str">
        <f>HLOOKUP(homeStats2!B$1,homeStats2!$A$1:$K$500,homeStats2!$L315,FALSE)</f>
        <v>Tue</v>
      </c>
      <c r="C315" s="14">
        <f>HLOOKUP(homeStats2!C$1,homeStats2!$A$1:$K$500,homeStats2!$L315,FALSE)</f>
        <v>45286</v>
      </c>
      <c r="D315" t="str">
        <f>Scores___Fixtures_2023_2024_Premier_League_Table3[[#This Row],[Home]]</f>
        <v>Sheffield Utd</v>
      </c>
      <c r="E315">
        <f>HLOOKUP(homeStats2!E$1,homeStats2!$A$1:$K$500,homeStats2!$L315,FALSE)</f>
        <v>2.4</v>
      </c>
      <c r="F315" t="str">
        <f>HLOOKUP(homeStats2!F$1,homeStats2!$A$1:$K$500,homeStats2!$L315,FALSE)</f>
        <v>2–3</v>
      </c>
      <c r="G315">
        <f>HLOOKUP(homeStats2!G$1,homeStats2!$A$1:$K$500,homeStats2!$L315,FALSE)</f>
        <v>0.6</v>
      </c>
      <c r="H315" t="str">
        <f>HLOOKUP(homeStats2!H$1,homeStats2!$A$1:$K$500,homeStats2!$L315,FALSE)</f>
        <v>Luton Town</v>
      </c>
      <c r="I315" t="str">
        <f>HLOOKUP(homeStats2!I$1,homeStats2!$A$1:$K$500,homeStats2!$L315,FALSE)</f>
        <v>Bramall Lane</v>
      </c>
      <c r="J315">
        <f>HLOOKUP(homeStats2!J$1,homeStats2!$A$1:$K$500,homeStats2!$L315,FALSE)</f>
        <v>2</v>
      </c>
      <c r="K315">
        <f>HLOOKUP(homeStats2!K$1,homeStats2!$A$1:$K$500,homeStats2!$L315,FALSE)</f>
        <v>3</v>
      </c>
    </row>
    <row r="316" spans="1:11" x14ac:dyDescent="0.25">
      <c r="A316">
        <f>HLOOKUP(homeStats2!A$1,homeStats2!$A$1:$K$500,homeStats2!$L316,FALSE)</f>
        <v>21</v>
      </c>
      <c r="B316" t="str">
        <f>HLOOKUP(homeStats2!B$1,homeStats2!$A$1:$K$500,homeStats2!$L316,FALSE)</f>
        <v>Sun</v>
      </c>
      <c r="C316" s="14">
        <f>HLOOKUP(homeStats2!C$1,homeStats2!$A$1:$K$500,homeStats2!$L316,FALSE)</f>
        <v>45312</v>
      </c>
      <c r="D316" t="str">
        <f>Scores___Fixtures_2023_2024_Premier_League_Table3[[#This Row],[Home]]</f>
        <v>Sheffield Utd</v>
      </c>
      <c r="E316">
        <f>HLOOKUP(homeStats2!E$1,homeStats2!$A$1:$K$500,homeStats2!$L316,FALSE)</f>
        <v>2.5</v>
      </c>
      <c r="F316" t="str">
        <f>HLOOKUP(homeStats2!F$1,homeStats2!$A$1:$K$500,homeStats2!$L316,FALSE)</f>
        <v>2–2</v>
      </c>
      <c r="G316">
        <f>HLOOKUP(homeStats2!G$1,homeStats2!$A$1:$K$500,homeStats2!$L316,FALSE)</f>
        <v>2.2999999999999998</v>
      </c>
      <c r="H316" t="str">
        <f>HLOOKUP(homeStats2!H$1,homeStats2!$A$1:$K$500,homeStats2!$L316,FALSE)</f>
        <v>West Ham</v>
      </c>
      <c r="I316" t="str">
        <f>HLOOKUP(homeStats2!I$1,homeStats2!$A$1:$K$500,homeStats2!$L316,FALSE)</f>
        <v>Bramall Lane</v>
      </c>
      <c r="J316">
        <f>HLOOKUP(homeStats2!J$1,homeStats2!$A$1:$K$500,homeStats2!$L316,FALSE)</f>
        <v>2</v>
      </c>
      <c r="K316">
        <f>HLOOKUP(homeStats2!K$1,homeStats2!$A$1:$K$500,homeStats2!$L316,FALSE)</f>
        <v>2</v>
      </c>
    </row>
    <row r="317" spans="1:11" x14ac:dyDescent="0.25">
      <c r="A317">
        <f>HLOOKUP(homeStats2!A$1,homeStats2!$A$1:$K$500,homeStats2!$L317,FALSE)</f>
        <v>23</v>
      </c>
      <c r="B317" t="str">
        <f>HLOOKUP(homeStats2!B$1,homeStats2!$A$1:$K$500,homeStats2!$L317,FALSE)</f>
        <v>Sat</v>
      </c>
      <c r="C317" s="14">
        <f>HLOOKUP(homeStats2!C$1,homeStats2!$A$1:$K$500,homeStats2!$L317,FALSE)</f>
        <v>45325</v>
      </c>
      <c r="D317" t="str">
        <f>Scores___Fixtures_2023_2024_Premier_League_Table3[[#This Row],[Home]]</f>
        <v>Sheffield Utd</v>
      </c>
      <c r="E317">
        <f>HLOOKUP(homeStats2!E$1,homeStats2!$A$1:$K$500,homeStats2!$L317,FALSE)</f>
        <v>1.4</v>
      </c>
      <c r="F317" t="str">
        <f>HLOOKUP(homeStats2!F$1,homeStats2!$A$1:$K$500,homeStats2!$L317,FALSE)</f>
        <v>0–5</v>
      </c>
      <c r="G317">
        <f>HLOOKUP(homeStats2!G$1,homeStats2!$A$1:$K$500,homeStats2!$L317,FALSE)</f>
        <v>2.2000000000000002</v>
      </c>
      <c r="H317" t="str">
        <f>HLOOKUP(homeStats2!H$1,homeStats2!$A$1:$K$500,homeStats2!$L317,FALSE)</f>
        <v>Aston Villa</v>
      </c>
      <c r="I317" t="str">
        <f>HLOOKUP(homeStats2!I$1,homeStats2!$A$1:$K$500,homeStats2!$L317,FALSE)</f>
        <v>Bramall Lane</v>
      </c>
      <c r="J317">
        <f>HLOOKUP(homeStats2!J$1,homeStats2!$A$1:$K$500,homeStats2!$L317,FALSE)</f>
        <v>0</v>
      </c>
      <c r="K317">
        <f>HLOOKUP(homeStats2!K$1,homeStats2!$A$1:$K$500,homeStats2!$L317,FALSE)</f>
        <v>5</v>
      </c>
    </row>
    <row r="318" spans="1:11" x14ac:dyDescent="0.25">
      <c r="A318">
        <f>HLOOKUP(homeStats2!A$1,homeStats2!$A$1:$K$500,homeStats2!$L318,FALSE)</f>
        <v>25</v>
      </c>
      <c r="B318" t="str">
        <f>HLOOKUP(homeStats2!B$1,homeStats2!$A$1:$K$500,homeStats2!$L318,FALSE)</f>
        <v>Sun</v>
      </c>
      <c r="C318" s="14">
        <f>HLOOKUP(homeStats2!C$1,homeStats2!$A$1:$K$500,homeStats2!$L318,FALSE)</f>
        <v>45340</v>
      </c>
      <c r="D318" t="str">
        <f>Scores___Fixtures_2023_2024_Premier_League_Table3[[#This Row],[Home]]</f>
        <v>Sheffield Utd</v>
      </c>
      <c r="E318">
        <f>HLOOKUP(homeStats2!E$1,homeStats2!$A$1:$K$500,homeStats2!$L318,FALSE)</f>
        <v>0.6</v>
      </c>
      <c r="F318" t="str">
        <f>HLOOKUP(homeStats2!F$1,homeStats2!$A$1:$K$500,homeStats2!$L318,FALSE)</f>
        <v>0–5</v>
      </c>
      <c r="G318">
        <f>HLOOKUP(homeStats2!G$1,homeStats2!$A$1:$K$500,homeStats2!$L318,FALSE)</f>
        <v>2.9</v>
      </c>
      <c r="H318" t="str">
        <f>HLOOKUP(homeStats2!H$1,homeStats2!$A$1:$K$500,homeStats2!$L318,FALSE)</f>
        <v>Brighton</v>
      </c>
      <c r="I318" t="str">
        <f>HLOOKUP(homeStats2!I$1,homeStats2!$A$1:$K$500,homeStats2!$L318,FALSE)</f>
        <v>Bramall Lane</v>
      </c>
      <c r="J318">
        <f>HLOOKUP(homeStats2!J$1,homeStats2!$A$1:$K$500,homeStats2!$L318,FALSE)</f>
        <v>0</v>
      </c>
      <c r="K318">
        <f>HLOOKUP(homeStats2!K$1,homeStats2!$A$1:$K$500,homeStats2!$L318,FALSE)</f>
        <v>5</v>
      </c>
    </row>
    <row r="319" spans="1:11" x14ac:dyDescent="0.25">
      <c r="A319">
        <f>HLOOKUP(homeStats2!A$1,homeStats2!$A$1:$K$500,homeStats2!$L319,FALSE)</f>
        <v>27</v>
      </c>
      <c r="B319" t="str">
        <f>HLOOKUP(homeStats2!B$1,homeStats2!$A$1:$K$500,homeStats2!$L319,FALSE)</f>
        <v>Mon</v>
      </c>
      <c r="C319" s="14">
        <f>HLOOKUP(homeStats2!C$1,homeStats2!$A$1:$K$500,homeStats2!$L319,FALSE)</f>
        <v>45355</v>
      </c>
      <c r="D319" t="str">
        <f>Scores___Fixtures_2023_2024_Premier_League_Table3[[#This Row],[Home]]</f>
        <v>Sheffield Utd</v>
      </c>
      <c r="E319">
        <f>HLOOKUP(homeStats2!E$1,homeStats2!$A$1:$K$500,homeStats2!$L319,FALSE)</f>
        <v>0.2</v>
      </c>
      <c r="F319" t="str">
        <f>HLOOKUP(homeStats2!F$1,homeStats2!$A$1:$K$500,homeStats2!$L319,FALSE)</f>
        <v>0–6</v>
      </c>
      <c r="G319">
        <f>HLOOKUP(homeStats2!G$1,homeStats2!$A$1:$K$500,homeStats2!$L319,FALSE)</f>
        <v>2.2999999999999998</v>
      </c>
      <c r="H319" t="str">
        <f>HLOOKUP(homeStats2!H$1,homeStats2!$A$1:$K$500,homeStats2!$L319,FALSE)</f>
        <v>Arsenal</v>
      </c>
      <c r="I319" t="str">
        <f>HLOOKUP(homeStats2!I$1,homeStats2!$A$1:$K$500,homeStats2!$L319,FALSE)</f>
        <v>Bramall Lane</v>
      </c>
      <c r="J319">
        <f>HLOOKUP(homeStats2!J$1,homeStats2!$A$1:$K$500,homeStats2!$L319,FALSE)</f>
        <v>0</v>
      </c>
      <c r="K319">
        <f>HLOOKUP(homeStats2!K$1,homeStats2!$A$1:$K$500,homeStats2!$L319,FALSE)</f>
        <v>6</v>
      </c>
    </row>
    <row r="320" spans="1:11" x14ac:dyDescent="0.25">
      <c r="A320">
        <f>HLOOKUP(homeStats2!A$1,homeStats2!$A$1:$K$500,homeStats2!$L320,FALSE)</f>
        <v>30</v>
      </c>
      <c r="B320" t="str">
        <f>HLOOKUP(homeStats2!B$1,homeStats2!$A$1:$K$500,homeStats2!$L320,FALSE)</f>
        <v>Sat</v>
      </c>
      <c r="C320" s="14">
        <f>HLOOKUP(homeStats2!C$1,homeStats2!$A$1:$K$500,homeStats2!$L320,FALSE)</f>
        <v>45381</v>
      </c>
      <c r="D320" t="str">
        <f>Scores___Fixtures_2023_2024_Premier_League_Table3[[#This Row],[Home]]</f>
        <v>Sheffield Utd</v>
      </c>
      <c r="E320">
        <f>HLOOKUP(homeStats2!E$1,homeStats2!$A$1:$K$500,homeStats2!$L320,FALSE)</f>
        <v>1.9</v>
      </c>
      <c r="F320" t="str">
        <f>HLOOKUP(homeStats2!F$1,homeStats2!$A$1:$K$500,homeStats2!$L320,FALSE)</f>
        <v>3–3</v>
      </c>
      <c r="G320">
        <f>HLOOKUP(homeStats2!G$1,homeStats2!$A$1:$K$500,homeStats2!$L320,FALSE)</f>
        <v>1.3</v>
      </c>
      <c r="H320" t="str">
        <f>HLOOKUP(homeStats2!H$1,homeStats2!$A$1:$K$500,homeStats2!$L320,FALSE)</f>
        <v>Fulham</v>
      </c>
      <c r="I320" t="str">
        <f>HLOOKUP(homeStats2!I$1,homeStats2!$A$1:$K$500,homeStats2!$L320,FALSE)</f>
        <v>Bramall Lane</v>
      </c>
      <c r="J320">
        <f>HLOOKUP(homeStats2!J$1,homeStats2!$A$1:$K$500,homeStats2!$L320,FALSE)</f>
        <v>3</v>
      </c>
      <c r="K320">
        <f>HLOOKUP(homeStats2!K$1,homeStats2!$A$1:$K$500,homeStats2!$L320,FALSE)</f>
        <v>3</v>
      </c>
    </row>
    <row r="321" spans="1:11" x14ac:dyDescent="0.25">
      <c r="A321">
        <f>HLOOKUP(homeStats2!A$1,homeStats2!$A$1:$K$500,homeStats2!$L321,FALSE)</f>
        <v>32</v>
      </c>
      <c r="B321" t="str">
        <f>HLOOKUP(homeStats2!B$1,homeStats2!$A$1:$K$500,homeStats2!$L321,FALSE)</f>
        <v>Sun</v>
      </c>
      <c r="C321" s="14">
        <f>HLOOKUP(homeStats2!C$1,homeStats2!$A$1:$K$500,homeStats2!$L321,FALSE)</f>
        <v>45389</v>
      </c>
      <c r="D321" t="str">
        <f>Scores___Fixtures_2023_2024_Premier_League_Table3[[#This Row],[Home]]</f>
        <v>Sheffield Utd</v>
      </c>
      <c r="E321">
        <f>HLOOKUP(homeStats2!E$1,homeStats2!$A$1:$K$500,homeStats2!$L321,FALSE)</f>
        <v>1.4</v>
      </c>
      <c r="F321" t="str">
        <f>HLOOKUP(homeStats2!F$1,homeStats2!$A$1:$K$500,homeStats2!$L321,FALSE)</f>
        <v>2–2</v>
      </c>
      <c r="G321">
        <f>HLOOKUP(homeStats2!G$1,homeStats2!$A$1:$K$500,homeStats2!$L321,FALSE)</f>
        <v>0.3</v>
      </c>
      <c r="H321" t="str">
        <f>HLOOKUP(homeStats2!H$1,homeStats2!$A$1:$K$500,homeStats2!$L321,FALSE)</f>
        <v>Chelsea</v>
      </c>
      <c r="I321" t="str">
        <f>HLOOKUP(homeStats2!I$1,homeStats2!$A$1:$K$500,homeStats2!$L321,FALSE)</f>
        <v>Bramall Lane</v>
      </c>
      <c r="J321">
        <f>HLOOKUP(homeStats2!J$1,homeStats2!$A$1:$K$500,homeStats2!$L321,FALSE)</f>
        <v>2</v>
      </c>
      <c r="K321">
        <f>HLOOKUP(homeStats2!K$1,homeStats2!$A$1:$K$500,homeStats2!$L321,FALSE)</f>
        <v>2</v>
      </c>
    </row>
    <row r="322" spans="1:11" x14ac:dyDescent="0.25">
      <c r="A322">
        <f>HLOOKUP(homeStats2!A$1,homeStats2!$A$1:$K$500,homeStats2!$L322,FALSE)</f>
        <v>34</v>
      </c>
      <c r="B322" t="str">
        <f>HLOOKUP(homeStats2!B$1,homeStats2!$A$1:$K$500,homeStats2!$L322,FALSE)</f>
        <v>Sat</v>
      </c>
      <c r="C322" s="14">
        <f>HLOOKUP(homeStats2!C$1,homeStats2!$A$1:$K$500,homeStats2!$L322,FALSE)</f>
        <v>45402</v>
      </c>
      <c r="D322" t="str">
        <f>Scores___Fixtures_2023_2024_Premier_League_Table3[[#This Row],[Home]]</f>
        <v>Sheffield Utd</v>
      </c>
      <c r="E322">
        <f>HLOOKUP(homeStats2!E$1,homeStats2!$A$1:$K$500,homeStats2!$L322,FALSE)</f>
        <v>2.4</v>
      </c>
      <c r="F322" t="str">
        <f>HLOOKUP(homeStats2!F$1,homeStats2!$A$1:$K$500,homeStats2!$L322,FALSE)</f>
        <v>1–4</v>
      </c>
      <c r="G322">
        <f>HLOOKUP(homeStats2!G$1,homeStats2!$A$1:$K$500,homeStats2!$L322,FALSE)</f>
        <v>2.2000000000000002</v>
      </c>
      <c r="H322" t="str">
        <f>HLOOKUP(homeStats2!H$1,homeStats2!$A$1:$K$500,homeStats2!$L322,FALSE)</f>
        <v>Burnley</v>
      </c>
      <c r="I322" t="str">
        <f>HLOOKUP(homeStats2!I$1,homeStats2!$A$1:$K$500,homeStats2!$L322,FALSE)</f>
        <v>Bramall Lane</v>
      </c>
      <c r="J322">
        <f>HLOOKUP(homeStats2!J$1,homeStats2!$A$1:$K$500,homeStats2!$L322,FALSE)</f>
        <v>1</v>
      </c>
      <c r="K322">
        <f>HLOOKUP(homeStats2!K$1,homeStats2!$A$1:$K$500,homeStats2!$L322,FALSE)</f>
        <v>4</v>
      </c>
    </row>
    <row r="323" spans="1:11" x14ac:dyDescent="0.25">
      <c r="A323">
        <f>HLOOKUP(homeStats2!A$1,homeStats2!$A$1:$K$500,homeStats2!$L323,FALSE)</f>
        <v>36</v>
      </c>
      <c r="B323" t="str">
        <f>HLOOKUP(homeStats2!B$1,homeStats2!$A$1:$K$500,homeStats2!$L323,FALSE)</f>
        <v>Sat</v>
      </c>
      <c r="C323" s="14">
        <f>HLOOKUP(homeStats2!C$1,homeStats2!$A$1:$K$500,homeStats2!$L323,FALSE)</f>
        <v>45416</v>
      </c>
      <c r="D323" t="str">
        <f>Scores___Fixtures_2023_2024_Premier_League_Table3[[#This Row],[Home]]</f>
        <v>Sheffield Utd</v>
      </c>
      <c r="E323">
        <f>HLOOKUP(homeStats2!E$1,homeStats2!$A$1:$K$500,homeStats2!$L323,FALSE)</f>
        <v>2.2000000000000002</v>
      </c>
      <c r="F323" t="str">
        <f>HLOOKUP(homeStats2!F$1,homeStats2!$A$1:$K$500,homeStats2!$L323,FALSE)</f>
        <v>1–3</v>
      </c>
      <c r="G323">
        <f>HLOOKUP(homeStats2!G$1,homeStats2!$A$1:$K$500,homeStats2!$L323,FALSE)</f>
        <v>1.5</v>
      </c>
      <c r="H323" t="str">
        <f>HLOOKUP(homeStats2!H$1,homeStats2!$A$1:$K$500,homeStats2!$L323,FALSE)</f>
        <v>Nott'ham Forest</v>
      </c>
      <c r="I323" t="str">
        <f>HLOOKUP(homeStats2!I$1,homeStats2!$A$1:$K$500,homeStats2!$L323,FALSE)</f>
        <v>Bramall Lane</v>
      </c>
      <c r="J323">
        <f>HLOOKUP(homeStats2!J$1,homeStats2!$A$1:$K$500,homeStats2!$L323,FALSE)</f>
        <v>1</v>
      </c>
      <c r="K323">
        <f>HLOOKUP(homeStats2!K$1,homeStats2!$A$1:$K$500,homeStats2!$L323,FALSE)</f>
        <v>3</v>
      </c>
    </row>
    <row r="324" spans="1:11" x14ac:dyDescent="0.25">
      <c r="A324">
        <f>HLOOKUP(homeStats2!A$1,homeStats2!$A$1:$K$500,homeStats2!$L324,FALSE)</f>
        <v>38</v>
      </c>
      <c r="B324" t="str">
        <f>HLOOKUP(homeStats2!B$1,homeStats2!$A$1:$K$500,homeStats2!$L324,FALSE)</f>
        <v>Sun</v>
      </c>
      <c r="C324" s="14">
        <f>HLOOKUP(homeStats2!C$1,homeStats2!$A$1:$K$500,homeStats2!$L324,FALSE)</f>
        <v>45431</v>
      </c>
      <c r="D324" t="str">
        <f>Scores___Fixtures_2023_2024_Premier_League_Table3[[#This Row],[Home]]</f>
        <v>Sheffield Utd</v>
      </c>
      <c r="E324">
        <f>HLOOKUP(homeStats2!E$1,homeStats2!$A$1:$K$500,homeStats2!$L324,FALSE)</f>
        <v>1</v>
      </c>
      <c r="F324" t="str">
        <f>HLOOKUP(homeStats2!F$1,homeStats2!$A$1:$K$500,homeStats2!$L324,FALSE)</f>
        <v>0–3</v>
      </c>
      <c r="G324">
        <f>HLOOKUP(homeStats2!G$1,homeStats2!$A$1:$K$500,homeStats2!$L324,FALSE)</f>
        <v>3.1</v>
      </c>
      <c r="H324" t="str">
        <f>HLOOKUP(homeStats2!H$1,homeStats2!$A$1:$K$500,homeStats2!$L324,FALSE)</f>
        <v>Tottenham</v>
      </c>
      <c r="I324" t="str">
        <f>HLOOKUP(homeStats2!I$1,homeStats2!$A$1:$K$500,homeStats2!$L324,FALSE)</f>
        <v>Bramall Lane</v>
      </c>
      <c r="J324">
        <f>HLOOKUP(homeStats2!J$1,homeStats2!$A$1:$K$500,homeStats2!$L324,FALSE)</f>
        <v>0</v>
      </c>
      <c r="K324">
        <f>HLOOKUP(homeStats2!K$1,homeStats2!$A$1:$K$500,homeStats2!$L324,FALSE)</f>
        <v>3</v>
      </c>
    </row>
    <row r="325" spans="1:11" x14ac:dyDescent="0.25">
      <c r="A325">
        <f>HLOOKUP(homeStats2!A$1,homeStats2!$A$1:$K$500,homeStats2!$L325,FALSE)</f>
        <v>2</v>
      </c>
      <c r="B325" t="str">
        <f>HLOOKUP(homeStats2!B$1,homeStats2!$A$1:$K$500,homeStats2!$L325,FALSE)</f>
        <v>Sat</v>
      </c>
      <c r="C325" s="14">
        <f>HLOOKUP(homeStats2!C$1,homeStats2!$A$1:$K$500,homeStats2!$L325,FALSE)</f>
        <v>45157</v>
      </c>
      <c r="D325" t="str">
        <f>Scores___Fixtures_2023_2024_Premier_League_Table3[[#This Row],[Home]]</f>
        <v>Tottenham</v>
      </c>
      <c r="E325">
        <f>HLOOKUP(homeStats2!E$1,homeStats2!$A$1:$K$500,homeStats2!$L325,FALSE)</f>
        <v>1.7</v>
      </c>
      <c r="F325" t="str">
        <f>HLOOKUP(homeStats2!F$1,homeStats2!$A$1:$K$500,homeStats2!$L325,FALSE)</f>
        <v>2–0</v>
      </c>
      <c r="G325">
        <f>HLOOKUP(homeStats2!G$1,homeStats2!$A$1:$K$500,homeStats2!$L325,FALSE)</f>
        <v>2.1</v>
      </c>
      <c r="H325" t="str">
        <f>HLOOKUP(homeStats2!H$1,homeStats2!$A$1:$K$500,homeStats2!$L325,FALSE)</f>
        <v>Manchester Utd</v>
      </c>
      <c r="I325" t="str">
        <f>HLOOKUP(homeStats2!I$1,homeStats2!$A$1:$K$500,homeStats2!$L325,FALSE)</f>
        <v>Tottenham Hotspur Stadium</v>
      </c>
      <c r="J325">
        <f>HLOOKUP(homeStats2!J$1,homeStats2!$A$1:$K$500,homeStats2!$L325,FALSE)</f>
        <v>2</v>
      </c>
      <c r="K325">
        <f>HLOOKUP(homeStats2!K$1,homeStats2!$A$1:$K$500,homeStats2!$L325,FALSE)</f>
        <v>0</v>
      </c>
    </row>
    <row r="326" spans="1:11" x14ac:dyDescent="0.25">
      <c r="A326">
        <f>HLOOKUP(homeStats2!A$1,homeStats2!$A$1:$K$500,homeStats2!$L326,FALSE)</f>
        <v>5</v>
      </c>
      <c r="B326" t="str">
        <f>HLOOKUP(homeStats2!B$1,homeStats2!$A$1:$K$500,homeStats2!$L326,FALSE)</f>
        <v>Sat</v>
      </c>
      <c r="C326" s="14">
        <f>HLOOKUP(homeStats2!C$1,homeStats2!$A$1:$K$500,homeStats2!$L326,FALSE)</f>
        <v>45185</v>
      </c>
      <c r="D326" t="str">
        <f>Scores___Fixtures_2023_2024_Premier_League_Table3[[#This Row],[Home]]</f>
        <v>Tottenham</v>
      </c>
      <c r="E326">
        <f>HLOOKUP(homeStats2!E$1,homeStats2!$A$1:$K$500,homeStats2!$L326,FALSE)</f>
        <v>2.1</v>
      </c>
      <c r="F326" t="str">
        <f>HLOOKUP(homeStats2!F$1,homeStats2!$A$1:$K$500,homeStats2!$L326,FALSE)</f>
        <v>2–1</v>
      </c>
      <c r="G326">
        <f>HLOOKUP(homeStats2!G$1,homeStats2!$A$1:$K$500,homeStats2!$L326,FALSE)</f>
        <v>0.7</v>
      </c>
      <c r="H326" t="str">
        <f>HLOOKUP(homeStats2!H$1,homeStats2!$A$1:$K$500,homeStats2!$L326,FALSE)</f>
        <v>Sheffield Utd</v>
      </c>
      <c r="I326" t="str">
        <f>HLOOKUP(homeStats2!I$1,homeStats2!$A$1:$K$500,homeStats2!$L326,FALSE)</f>
        <v>Tottenham Hotspur Stadium</v>
      </c>
      <c r="J326">
        <f>HLOOKUP(homeStats2!J$1,homeStats2!$A$1:$K$500,homeStats2!$L326,FALSE)</f>
        <v>2</v>
      </c>
      <c r="K326">
        <f>HLOOKUP(homeStats2!K$1,homeStats2!$A$1:$K$500,homeStats2!$L326,FALSE)</f>
        <v>1</v>
      </c>
    </row>
    <row r="327" spans="1:11" x14ac:dyDescent="0.25">
      <c r="A327">
        <f>HLOOKUP(homeStats2!A$1,homeStats2!$A$1:$K$500,homeStats2!$L327,FALSE)</f>
        <v>7</v>
      </c>
      <c r="B327" t="str">
        <f>HLOOKUP(homeStats2!B$1,homeStats2!$A$1:$K$500,homeStats2!$L327,FALSE)</f>
        <v>Sat</v>
      </c>
      <c r="C327" s="14">
        <f>HLOOKUP(homeStats2!C$1,homeStats2!$A$1:$K$500,homeStats2!$L327,FALSE)</f>
        <v>45199</v>
      </c>
      <c r="D327" t="str">
        <f>Scores___Fixtures_2023_2024_Premier_League_Table3[[#This Row],[Home]]</f>
        <v>Tottenham</v>
      </c>
      <c r="E327">
        <f>HLOOKUP(homeStats2!E$1,homeStats2!$A$1:$K$500,homeStats2!$L327,FALSE)</f>
        <v>2.2000000000000002</v>
      </c>
      <c r="F327" t="str">
        <f>HLOOKUP(homeStats2!F$1,homeStats2!$A$1:$K$500,homeStats2!$L327,FALSE)</f>
        <v>2–1</v>
      </c>
      <c r="G327">
        <f>HLOOKUP(homeStats2!G$1,homeStats2!$A$1:$K$500,homeStats2!$L327,FALSE)</f>
        <v>1.3</v>
      </c>
      <c r="H327" t="str">
        <f>HLOOKUP(homeStats2!H$1,homeStats2!$A$1:$K$500,homeStats2!$L327,FALSE)</f>
        <v>Liverpool</v>
      </c>
      <c r="I327" t="str">
        <f>HLOOKUP(homeStats2!I$1,homeStats2!$A$1:$K$500,homeStats2!$L327,FALSE)</f>
        <v>Tottenham Hotspur Stadium</v>
      </c>
      <c r="J327">
        <f>HLOOKUP(homeStats2!J$1,homeStats2!$A$1:$K$500,homeStats2!$L327,FALSE)</f>
        <v>2</v>
      </c>
      <c r="K327">
        <f>HLOOKUP(homeStats2!K$1,homeStats2!$A$1:$K$500,homeStats2!$L327,FALSE)</f>
        <v>1</v>
      </c>
    </row>
    <row r="328" spans="1:11" x14ac:dyDescent="0.25">
      <c r="A328">
        <f>HLOOKUP(homeStats2!A$1,homeStats2!$A$1:$K$500,homeStats2!$L328,FALSE)</f>
        <v>9</v>
      </c>
      <c r="B328" t="str">
        <f>HLOOKUP(homeStats2!B$1,homeStats2!$A$1:$K$500,homeStats2!$L328,FALSE)</f>
        <v>Mon</v>
      </c>
      <c r="C328" s="14">
        <f>HLOOKUP(homeStats2!C$1,homeStats2!$A$1:$K$500,homeStats2!$L328,FALSE)</f>
        <v>45222</v>
      </c>
      <c r="D328" t="str">
        <f>Scores___Fixtures_2023_2024_Premier_League_Table3[[#This Row],[Home]]</f>
        <v>Tottenham</v>
      </c>
      <c r="E328">
        <f>HLOOKUP(homeStats2!E$1,homeStats2!$A$1:$K$500,homeStats2!$L328,FALSE)</f>
        <v>1.5</v>
      </c>
      <c r="F328" t="str">
        <f>HLOOKUP(homeStats2!F$1,homeStats2!$A$1:$K$500,homeStats2!$L328,FALSE)</f>
        <v>2–0</v>
      </c>
      <c r="G328">
        <f>HLOOKUP(homeStats2!G$1,homeStats2!$A$1:$K$500,homeStats2!$L328,FALSE)</f>
        <v>1</v>
      </c>
      <c r="H328" t="str">
        <f>HLOOKUP(homeStats2!H$1,homeStats2!$A$1:$K$500,homeStats2!$L328,FALSE)</f>
        <v>Fulham</v>
      </c>
      <c r="I328" t="str">
        <f>HLOOKUP(homeStats2!I$1,homeStats2!$A$1:$K$500,homeStats2!$L328,FALSE)</f>
        <v>Tottenham Hotspur Stadium</v>
      </c>
      <c r="J328">
        <f>HLOOKUP(homeStats2!J$1,homeStats2!$A$1:$K$500,homeStats2!$L328,FALSE)</f>
        <v>2</v>
      </c>
      <c r="K328">
        <f>HLOOKUP(homeStats2!K$1,homeStats2!$A$1:$K$500,homeStats2!$L328,FALSE)</f>
        <v>0</v>
      </c>
    </row>
    <row r="329" spans="1:11" x14ac:dyDescent="0.25">
      <c r="A329">
        <f>HLOOKUP(homeStats2!A$1,homeStats2!$A$1:$K$500,homeStats2!$L329,FALSE)</f>
        <v>11</v>
      </c>
      <c r="B329" t="str">
        <f>HLOOKUP(homeStats2!B$1,homeStats2!$A$1:$K$500,homeStats2!$L329,FALSE)</f>
        <v>Mon</v>
      </c>
      <c r="C329" s="14">
        <f>HLOOKUP(homeStats2!C$1,homeStats2!$A$1:$K$500,homeStats2!$L329,FALSE)</f>
        <v>45236</v>
      </c>
      <c r="D329" t="str">
        <f>Scores___Fixtures_2023_2024_Premier_League_Table3[[#This Row],[Home]]</f>
        <v>Tottenham</v>
      </c>
      <c r="E329">
        <f>HLOOKUP(homeStats2!E$1,homeStats2!$A$1:$K$500,homeStats2!$L329,FALSE)</f>
        <v>0.9</v>
      </c>
      <c r="F329" t="str">
        <f>HLOOKUP(homeStats2!F$1,homeStats2!$A$1:$K$500,homeStats2!$L329,FALSE)</f>
        <v>1–4</v>
      </c>
      <c r="G329">
        <f>HLOOKUP(homeStats2!G$1,homeStats2!$A$1:$K$500,homeStats2!$L329,FALSE)</f>
        <v>4.0999999999999996</v>
      </c>
      <c r="H329" t="str">
        <f>HLOOKUP(homeStats2!H$1,homeStats2!$A$1:$K$500,homeStats2!$L329,FALSE)</f>
        <v>Chelsea</v>
      </c>
      <c r="I329" t="str">
        <f>HLOOKUP(homeStats2!I$1,homeStats2!$A$1:$K$500,homeStats2!$L329,FALSE)</f>
        <v>Tottenham Hotspur Stadium</v>
      </c>
      <c r="J329">
        <f>HLOOKUP(homeStats2!J$1,homeStats2!$A$1:$K$500,homeStats2!$L329,FALSE)</f>
        <v>1</v>
      </c>
      <c r="K329">
        <f>HLOOKUP(homeStats2!K$1,homeStats2!$A$1:$K$500,homeStats2!$L329,FALSE)</f>
        <v>4</v>
      </c>
    </row>
    <row r="330" spans="1:11" x14ac:dyDescent="0.25">
      <c r="A330">
        <f>HLOOKUP(homeStats2!A$1,homeStats2!$A$1:$K$500,homeStats2!$L330,FALSE)</f>
        <v>13</v>
      </c>
      <c r="B330" t="str">
        <f>HLOOKUP(homeStats2!B$1,homeStats2!$A$1:$K$500,homeStats2!$L330,FALSE)</f>
        <v>Sun</v>
      </c>
      <c r="C330" s="14">
        <f>HLOOKUP(homeStats2!C$1,homeStats2!$A$1:$K$500,homeStats2!$L330,FALSE)</f>
        <v>45256</v>
      </c>
      <c r="D330" t="str">
        <f>Scores___Fixtures_2023_2024_Premier_League_Table3[[#This Row],[Home]]</f>
        <v>Tottenham</v>
      </c>
      <c r="E330">
        <f>HLOOKUP(homeStats2!E$1,homeStats2!$A$1:$K$500,homeStats2!$L330,FALSE)</f>
        <v>2.2999999999999998</v>
      </c>
      <c r="F330" t="str">
        <f>HLOOKUP(homeStats2!F$1,homeStats2!$A$1:$K$500,homeStats2!$L330,FALSE)</f>
        <v>1–2</v>
      </c>
      <c r="G330">
        <f>HLOOKUP(homeStats2!G$1,homeStats2!$A$1:$K$500,homeStats2!$L330,FALSE)</f>
        <v>1.7</v>
      </c>
      <c r="H330" t="str">
        <f>HLOOKUP(homeStats2!H$1,homeStats2!$A$1:$K$500,homeStats2!$L330,FALSE)</f>
        <v>Aston Villa</v>
      </c>
      <c r="I330" t="str">
        <f>HLOOKUP(homeStats2!I$1,homeStats2!$A$1:$K$500,homeStats2!$L330,FALSE)</f>
        <v>Tottenham Hotspur Stadium</v>
      </c>
      <c r="J330">
        <f>HLOOKUP(homeStats2!J$1,homeStats2!$A$1:$K$500,homeStats2!$L330,FALSE)</f>
        <v>1</v>
      </c>
      <c r="K330">
        <f>HLOOKUP(homeStats2!K$1,homeStats2!$A$1:$K$500,homeStats2!$L330,FALSE)</f>
        <v>2</v>
      </c>
    </row>
    <row r="331" spans="1:11" x14ac:dyDescent="0.25">
      <c r="A331">
        <f>HLOOKUP(homeStats2!A$1,homeStats2!$A$1:$K$500,homeStats2!$L331,FALSE)</f>
        <v>15</v>
      </c>
      <c r="B331" t="str">
        <f>HLOOKUP(homeStats2!B$1,homeStats2!$A$1:$K$500,homeStats2!$L331,FALSE)</f>
        <v>Thu</v>
      </c>
      <c r="C331" s="14">
        <f>HLOOKUP(homeStats2!C$1,homeStats2!$A$1:$K$500,homeStats2!$L331,FALSE)</f>
        <v>45267</v>
      </c>
      <c r="D331" t="str">
        <f>Scores___Fixtures_2023_2024_Premier_League_Table3[[#This Row],[Home]]</f>
        <v>Tottenham</v>
      </c>
      <c r="E331">
        <f>HLOOKUP(homeStats2!E$1,homeStats2!$A$1:$K$500,homeStats2!$L331,FALSE)</f>
        <v>1.8</v>
      </c>
      <c r="F331" t="str">
        <f>HLOOKUP(homeStats2!F$1,homeStats2!$A$1:$K$500,homeStats2!$L331,FALSE)</f>
        <v>1–2</v>
      </c>
      <c r="G331">
        <f>HLOOKUP(homeStats2!G$1,homeStats2!$A$1:$K$500,homeStats2!$L331,FALSE)</f>
        <v>2.2000000000000002</v>
      </c>
      <c r="H331" t="str">
        <f>HLOOKUP(homeStats2!H$1,homeStats2!$A$1:$K$500,homeStats2!$L331,FALSE)</f>
        <v>West Ham</v>
      </c>
      <c r="I331" t="str">
        <f>HLOOKUP(homeStats2!I$1,homeStats2!$A$1:$K$500,homeStats2!$L331,FALSE)</f>
        <v>Tottenham Hotspur Stadium</v>
      </c>
      <c r="J331">
        <f>HLOOKUP(homeStats2!J$1,homeStats2!$A$1:$K$500,homeStats2!$L331,FALSE)</f>
        <v>1</v>
      </c>
      <c r="K331">
        <f>HLOOKUP(homeStats2!K$1,homeStats2!$A$1:$K$500,homeStats2!$L331,FALSE)</f>
        <v>2</v>
      </c>
    </row>
    <row r="332" spans="1:11" x14ac:dyDescent="0.25">
      <c r="A332">
        <f>HLOOKUP(homeStats2!A$1,homeStats2!$A$1:$K$500,homeStats2!$L332,FALSE)</f>
        <v>16</v>
      </c>
      <c r="B332" t="str">
        <f>HLOOKUP(homeStats2!B$1,homeStats2!$A$1:$K$500,homeStats2!$L332,FALSE)</f>
        <v>Sun</v>
      </c>
      <c r="C332" s="14">
        <f>HLOOKUP(homeStats2!C$1,homeStats2!$A$1:$K$500,homeStats2!$L332,FALSE)</f>
        <v>45270</v>
      </c>
      <c r="D332" t="str">
        <f>Scores___Fixtures_2023_2024_Premier_League_Table3[[#This Row],[Home]]</f>
        <v>Tottenham</v>
      </c>
      <c r="E332">
        <f>HLOOKUP(homeStats2!E$1,homeStats2!$A$1:$K$500,homeStats2!$L332,FALSE)</f>
        <v>3.8</v>
      </c>
      <c r="F332" t="str">
        <f>HLOOKUP(homeStats2!F$1,homeStats2!$A$1:$K$500,homeStats2!$L332,FALSE)</f>
        <v>4–1</v>
      </c>
      <c r="G332">
        <f>HLOOKUP(homeStats2!G$1,homeStats2!$A$1:$K$500,homeStats2!$L332,FALSE)</f>
        <v>1.7</v>
      </c>
      <c r="H332" t="str">
        <f>HLOOKUP(homeStats2!H$1,homeStats2!$A$1:$K$500,homeStats2!$L332,FALSE)</f>
        <v>Newcastle Utd</v>
      </c>
      <c r="I332" t="str">
        <f>HLOOKUP(homeStats2!I$1,homeStats2!$A$1:$K$500,homeStats2!$L332,FALSE)</f>
        <v>Tottenham Hotspur Stadium</v>
      </c>
      <c r="J332">
        <f>HLOOKUP(homeStats2!J$1,homeStats2!$A$1:$K$500,homeStats2!$L332,FALSE)</f>
        <v>4</v>
      </c>
      <c r="K332">
        <f>HLOOKUP(homeStats2!K$1,homeStats2!$A$1:$K$500,homeStats2!$L332,FALSE)</f>
        <v>1</v>
      </c>
    </row>
    <row r="333" spans="1:11" x14ac:dyDescent="0.25">
      <c r="A333">
        <f>HLOOKUP(homeStats2!A$1,homeStats2!$A$1:$K$500,homeStats2!$L333,FALSE)</f>
        <v>18</v>
      </c>
      <c r="B333" t="str">
        <f>HLOOKUP(homeStats2!B$1,homeStats2!$A$1:$K$500,homeStats2!$L333,FALSE)</f>
        <v>Sat</v>
      </c>
      <c r="C333" s="14">
        <f>HLOOKUP(homeStats2!C$1,homeStats2!$A$1:$K$500,homeStats2!$L333,FALSE)</f>
        <v>45283</v>
      </c>
      <c r="D333" t="str">
        <f>Scores___Fixtures_2023_2024_Premier_League_Table3[[#This Row],[Home]]</f>
        <v>Tottenham</v>
      </c>
      <c r="E333">
        <f>HLOOKUP(homeStats2!E$1,homeStats2!$A$1:$K$500,homeStats2!$L333,FALSE)</f>
        <v>1.5</v>
      </c>
      <c r="F333" t="str">
        <f>HLOOKUP(homeStats2!F$1,homeStats2!$A$1:$K$500,homeStats2!$L333,FALSE)</f>
        <v>2–1</v>
      </c>
      <c r="G333">
        <f>HLOOKUP(homeStats2!G$1,homeStats2!$A$1:$K$500,homeStats2!$L333,FALSE)</f>
        <v>1.8</v>
      </c>
      <c r="H333" t="str">
        <f>HLOOKUP(homeStats2!H$1,homeStats2!$A$1:$K$500,homeStats2!$L333,FALSE)</f>
        <v>Everton</v>
      </c>
      <c r="I333" t="str">
        <f>HLOOKUP(homeStats2!I$1,homeStats2!$A$1:$K$500,homeStats2!$L333,FALSE)</f>
        <v>Tottenham Hotspur Stadium</v>
      </c>
      <c r="J333">
        <f>HLOOKUP(homeStats2!J$1,homeStats2!$A$1:$K$500,homeStats2!$L333,FALSE)</f>
        <v>2</v>
      </c>
      <c r="K333">
        <f>HLOOKUP(homeStats2!K$1,homeStats2!$A$1:$K$500,homeStats2!$L333,FALSE)</f>
        <v>1</v>
      </c>
    </row>
    <row r="334" spans="1:11" x14ac:dyDescent="0.25">
      <c r="A334">
        <f>HLOOKUP(homeStats2!A$1,homeStats2!$A$1:$K$500,homeStats2!$L334,FALSE)</f>
        <v>20</v>
      </c>
      <c r="B334" t="str">
        <f>HLOOKUP(homeStats2!B$1,homeStats2!$A$1:$K$500,homeStats2!$L334,FALSE)</f>
        <v>Sun</v>
      </c>
      <c r="C334" s="14">
        <f>HLOOKUP(homeStats2!C$1,homeStats2!$A$1:$K$500,homeStats2!$L334,FALSE)</f>
        <v>45291</v>
      </c>
      <c r="D334" t="str">
        <f>Scores___Fixtures_2023_2024_Premier_League_Table3[[#This Row],[Home]]</f>
        <v>Tottenham</v>
      </c>
      <c r="E334">
        <f>HLOOKUP(homeStats2!E$1,homeStats2!$A$1:$K$500,homeStats2!$L334,FALSE)</f>
        <v>2.2999999999999998</v>
      </c>
      <c r="F334" t="str">
        <f>HLOOKUP(homeStats2!F$1,homeStats2!$A$1:$K$500,homeStats2!$L334,FALSE)</f>
        <v>3–1</v>
      </c>
      <c r="G334">
        <f>HLOOKUP(homeStats2!G$1,homeStats2!$A$1:$K$500,homeStats2!$L334,FALSE)</f>
        <v>1.7</v>
      </c>
      <c r="H334" t="str">
        <f>HLOOKUP(homeStats2!H$1,homeStats2!$A$1:$K$500,homeStats2!$L334,FALSE)</f>
        <v>Bournemouth</v>
      </c>
      <c r="I334" t="str">
        <f>HLOOKUP(homeStats2!I$1,homeStats2!$A$1:$K$500,homeStats2!$L334,FALSE)</f>
        <v>Tottenham Hotspur Stadium</v>
      </c>
      <c r="J334">
        <f>HLOOKUP(homeStats2!J$1,homeStats2!$A$1:$K$500,homeStats2!$L334,FALSE)</f>
        <v>3</v>
      </c>
      <c r="K334">
        <f>HLOOKUP(homeStats2!K$1,homeStats2!$A$1:$K$500,homeStats2!$L334,FALSE)</f>
        <v>1</v>
      </c>
    </row>
    <row r="335" spans="1:11" x14ac:dyDescent="0.25">
      <c r="A335">
        <f>HLOOKUP(homeStats2!A$1,homeStats2!$A$1:$K$500,homeStats2!$L335,FALSE)</f>
        <v>22</v>
      </c>
      <c r="B335" t="str">
        <f>HLOOKUP(homeStats2!B$1,homeStats2!$A$1:$K$500,homeStats2!$L335,FALSE)</f>
        <v>Wed</v>
      </c>
      <c r="C335" s="14">
        <f>HLOOKUP(homeStats2!C$1,homeStats2!$A$1:$K$500,homeStats2!$L335,FALSE)</f>
        <v>45322</v>
      </c>
      <c r="D335" t="str">
        <f>Scores___Fixtures_2023_2024_Premier_League_Table3[[#This Row],[Home]]</f>
        <v>Tottenham</v>
      </c>
      <c r="E335">
        <f>HLOOKUP(homeStats2!E$1,homeStats2!$A$1:$K$500,homeStats2!$L335,FALSE)</f>
        <v>2.9</v>
      </c>
      <c r="F335" t="str">
        <f>HLOOKUP(homeStats2!F$1,homeStats2!$A$1:$K$500,homeStats2!$L335,FALSE)</f>
        <v>3–2</v>
      </c>
      <c r="G335">
        <f>HLOOKUP(homeStats2!G$1,homeStats2!$A$1:$K$500,homeStats2!$L335,FALSE)</f>
        <v>1.6</v>
      </c>
      <c r="H335" t="str">
        <f>HLOOKUP(homeStats2!H$1,homeStats2!$A$1:$K$500,homeStats2!$L335,FALSE)</f>
        <v>Brentford</v>
      </c>
      <c r="I335" t="str">
        <f>HLOOKUP(homeStats2!I$1,homeStats2!$A$1:$K$500,homeStats2!$L335,FALSE)</f>
        <v>Tottenham Hotspur Stadium</v>
      </c>
      <c r="J335">
        <f>HLOOKUP(homeStats2!J$1,homeStats2!$A$1:$K$500,homeStats2!$L335,FALSE)</f>
        <v>3</v>
      </c>
      <c r="K335">
        <f>HLOOKUP(homeStats2!K$1,homeStats2!$A$1:$K$500,homeStats2!$L335,FALSE)</f>
        <v>2</v>
      </c>
    </row>
    <row r="336" spans="1:11" x14ac:dyDescent="0.25">
      <c r="A336">
        <f>HLOOKUP(homeStats2!A$1,homeStats2!$A$1:$K$500,homeStats2!$L336,FALSE)</f>
        <v>24</v>
      </c>
      <c r="B336" t="str">
        <f>HLOOKUP(homeStats2!B$1,homeStats2!$A$1:$K$500,homeStats2!$L336,FALSE)</f>
        <v>Sat</v>
      </c>
      <c r="C336" s="14">
        <f>HLOOKUP(homeStats2!C$1,homeStats2!$A$1:$K$500,homeStats2!$L336,FALSE)</f>
        <v>45332</v>
      </c>
      <c r="D336" t="str">
        <f>Scores___Fixtures_2023_2024_Premier_League_Table3[[#This Row],[Home]]</f>
        <v>Tottenham</v>
      </c>
      <c r="E336">
        <f>HLOOKUP(homeStats2!E$1,homeStats2!$A$1:$K$500,homeStats2!$L336,FALSE)</f>
        <v>1.6</v>
      </c>
      <c r="F336" t="str">
        <f>HLOOKUP(homeStats2!F$1,homeStats2!$A$1:$K$500,homeStats2!$L336,FALSE)</f>
        <v>2–1</v>
      </c>
      <c r="G336">
        <f>HLOOKUP(homeStats2!G$1,homeStats2!$A$1:$K$500,homeStats2!$L336,FALSE)</f>
        <v>1.2</v>
      </c>
      <c r="H336" t="str">
        <f>HLOOKUP(homeStats2!H$1,homeStats2!$A$1:$K$500,homeStats2!$L336,FALSE)</f>
        <v>Brighton</v>
      </c>
      <c r="I336" t="str">
        <f>HLOOKUP(homeStats2!I$1,homeStats2!$A$1:$K$500,homeStats2!$L336,FALSE)</f>
        <v>Tottenham Hotspur Stadium</v>
      </c>
      <c r="J336">
        <f>HLOOKUP(homeStats2!J$1,homeStats2!$A$1:$K$500,homeStats2!$L336,FALSE)</f>
        <v>2</v>
      </c>
      <c r="K336">
        <f>HLOOKUP(homeStats2!K$1,homeStats2!$A$1:$K$500,homeStats2!$L336,FALSE)</f>
        <v>1</v>
      </c>
    </row>
    <row r="337" spans="1:11" x14ac:dyDescent="0.25">
      <c r="A337">
        <f>HLOOKUP(homeStats2!A$1,homeStats2!$A$1:$K$500,homeStats2!$L337,FALSE)</f>
        <v>25</v>
      </c>
      <c r="B337" t="str">
        <f>HLOOKUP(homeStats2!B$1,homeStats2!$A$1:$K$500,homeStats2!$L337,FALSE)</f>
        <v>Sat</v>
      </c>
      <c r="C337" s="14">
        <f>HLOOKUP(homeStats2!C$1,homeStats2!$A$1:$K$500,homeStats2!$L337,FALSE)</f>
        <v>45339</v>
      </c>
      <c r="D337" t="str">
        <f>Scores___Fixtures_2023_2024_Premier_League_Table3[[#This Row],[Home]]</f>
        <v>Tottenham</v>
      </c>
      <c r="E337">
        <f>HLOOKUP(homeStats2!E$1,homeStats2!$A$1:$K$500,homeStats2!$L337,FALSE)</f>
        <v>1.6</v>
      </c>
      <c r="F337" t="str">
        <f>HLOOKUP(homeStats2!F$1,homeStats2!$A$1:$K$500,homeStats2!$L337,FALSE)</f>
        <v>1–2</v>
      </c>
      <c r="G337">
        <f>HLOOKUP(homeStats2!G$1,homeStats2!$A$1:$K$500,homeStats2!$L337,FALSE)</f>
        <v>1.8</v>
      </c>
      <c r="H337" t="str">
        <f>HLOOKUP(homeStats2!H$1,homeStats2!$A$1:$K$500,homeStats2!$L337,FALSE)</f>
        <v>Wolves</v>
      </c>
      <c r="I337" t="str">
        <f>HLOOKUP(homeStats2!I$1,homeStats2!$A$1:$K$500,homeStats2!$L337,FALSE)</f>
        <v>Tottenham Hotspur Stadium</v>
      </c>
      <c r="J337">
        <f>HLOOKUP(homeStats2!J$1,homeStats2!$A$1:$K$500,homeStats2!$L337,FALSE)</f>
        <v>1</v>
      </c>
      <c r="K337">
        <f>HLOOKUP(homeStats2!K$1,homeStats2!$A$1:$K$500,homeStats2!$L337,FALSE)</f>
        <v>2</v>
      </c>
    </row>
    <row r="338" spans="1:11" x14ac:dyDescent="0.25">
      <c r="A338">
        <f>HLOOKUP(homeStats2!A$1,homeStats2!$A$1:$K$500,homeStats2!$L338,FALSE)</f>
        <v>27</v>
      </c>
      <c r="B338" t="str">
        <f>HLOOKUP(homeStats2!B$1,homeStats2!$A$1:$K$500,homeStats2!$L338,FALSE)</f>
        <v>Sat</v>
      </c>
      <c r="C338" s="14">
        <f>HLOOKUP(homeStats2!C$1,homeStats2!$A$1:$K$500,homeStats2!$L338,FALSE)</f>
        <v>45353</v>
      </c>
      <c r="D338" t="str">
        <f>Scores___Fixtures_2023_2024_Premier_League_Table3[[#This Row],[Home]]</f>
        <v>Tottenham</v>
      </c>
      <c r="E338">
        <f>HLOOKUP(homeStats2!E$1,homeStats2!$A$1:$K$500,homeStats2!$L338,FALSE)</f>
        <v>1.9</v>
      </c>
      <c r="F338" t="str">
        <f>HLOOKUP(homeStats2!F$1,homeStats2!$A$1:$K$500,homeStats2!$L338,FALSE)</f>
        <v>3–1</v>
      </c>
      <c r="G338">
        <f>HLOOKUP(homeStats2!G$1,homeStats2!$A$1:$K$500,homeStats2!$L338,FALSE)</f>
        <v>0.3</v>
      </c>
      <c r="H338" t="str">
        <f>HLOOKUP(homeStats2!H$1,homeStats2!$A$1:$K$500,homeStats2!$L338,FALSE)</f>
        <v>Crystal Palace</v>
      </c>
      <c r="I338" t="str">
        <f>HLOOKUP(homeStats2!I$1,homeStats2!$A$1:$K$500,homeStats2!$L338,FALSE)</f>
        <v>Tottenham Hotspur Stadium</v>
      </c>
      <c r="J338">
        <f>HLOOKUP(homeStats2!J$1,homeStats2!$A$1:$K$500,homeStats2!$L338,FALSE)</f>
        <v>3</v>
      </c>
      <c r="K338">
        <f>HLOOKUP(homeStats2!K$1,homeStats2!$A$1:$K$500,homeStats2!$L338,FALSE)</f>
        <v>1</v>
      </c>
    </row>
    <row r="339" spans="1:11" x14ac:dyDescent="0.25">
      <c r="A339">
        <f>HLOOKUP(homeStats2!A$1,homeStats2!$A$1:$K$500,homeStats2!$L339,FALSE)</f>
        <v>30</v>
      </c>
      <c r="B339" t="str">
        <f>HLOOKUP(homeStats2!B$1,homeStats2!$A$1:$K$500,homeStats2!$L339,FALSE)</f>
        <v>Sat</v>
      </c>
      <c r="C339" s="14">
        <f>HLOOKUP(homeStats2!C$1,homeStats2!$A$1:$K$500,homeStats2!$L339,FALSE)</f>
        <v>45381</v>
      </c>
      <c r="D339" t="str">
        <f>Scores___Fixtures_2023_2024_Premier_League_Table3[[#This Row],[Home]]</f>
        <v>Tottenham</v>
      </c>
      <c r="E339">
        <f>HLOOKUP(homeStats2!E$1,homeStats2!$A$1:$K$500,homeStats2!$L339,FALSE)</f>
        <v>2.9</v>
      </c>
      <c r="F339" t="str">
        <f>HLOOKUP(homeStats2!F$1,homeStats2!$A$1:$K$500,homeStats2!$L339,FALSE)</f>
        <v>2–1</v>
      </c>
      <c r="G339">
        <f>HLOOKUP(homeStats2!G$1,homeStats2!$A$1:$K$500,homeStats2!$L339,FALSE)</f>
        <v>0.5</v>
      </c>
      <c r="H339" t="str">
        <f>HLOOKUP(homeStats2!H$1,homeStats2!$A$1:$K$500,homeStats2!$L339,FALSE)</f>
        <v>Luton Town</v>
      </c>
      <c r="I339" t="str">
        <f>HLOOKUP(homeStats2!I$1,homeStats2!$A$1:$K$500,homeStats2!$L339,FALSE)</f>
        <v>Tottenham Hotspur Stadium</v>
      </c>
      <c r="J339">
        <f>HLOOKUP(homeStats2!J$1,homeStats2!$A$1:$K$500,homeStats2!$L339,FALSE)</f>
        <v>2</v>
      </c>
      <c r="K339">
        <f>HLOOKUP(homeStats2!K$1,homeStats2!$A$1:$K$500,homeStats2!$L339,FALSE)</f>
        <v>1</v>
      </c>
    </row>
    <row r="340" spans="1:11" x14ac:dyDescent="0.25">
      <c r="A340">
        <f>HLOOKUP(homeStats2!A$1,homeStats2!$A$1:$K$500,homeStats2!$L340,FALSE)</f>
        <v>32</v>
      </c>
      <c r="B340" t="str">
        <f>HLOOKUP(homeStats2!B$1,homeStats2!$A$1:$K$500,homeStats2!$L340,FALSE)</f>
        <v>Sun</v>
      </c>
      <c r="C340" s="14">
        <f>HLOOKUP(homeStats2!C$1,homeStats2!$A$1:$K$500,homeStats2!$L340,FALSE)</f>
        <v>45389</v>
      </c>
      <c r="D340" t="str">
        <f>Scores___Fixtures_2023_2024_Premier_League_Table3[[#This Row],[Home]]</f>
        <v>Tottenham</v>
      </c>
      <c r="E340">
        <f>HLOOKUP(homeStats2!E$1,homeStats2!$A$1:$K$500,homeStats2!$L340,FALSE)</f>
        <v>1.5</v>
      </c>
      <c r="F340" t="str">
        <f>HLOOKUP(homeStats2!F$1,homeStats2!$A$1:$K$500,homeStats2!$L340,FALSE)</f>
        <v>3–1</v>
      </c>
      <c r="G340">
        <f>HLOOKUP(homeStats2!G$1,homeStats2!$A$1:$K$500,homeStats2!$L340,FALSE)</f>
        <v>1.5</v>
      </c>
      <c r="H340" t="str">
        <f>HLOOKUP(homeStats2!H$1,homeStats2!$A$1:$K$500,homeStats2!$L340,FALSE)</f>
        <v>Nott'ham Forest</v>
      </c>
      <c r="I340" t="str">
        <f>HLOOKUP(homeStats2!I$1,homeStats2!$A$1:$K$500,homeStats2!$L340,FALSE)</f>
        <v>Tottenham Hotspur Stadium</v>
      </c>
      <c r="J340">
        <f>HLOOKUP(homeStats2!J$1,homeStats2!$A$1:$K$500,homeStats2!$L340,FALSE)</f>
        <v>3</v>
      </c>
      <c r="K340">
        <f>HLOOKUP(homeStats2!K$1,homeStats2!$A$1:$K$500,homeStats2!$L340,FALSE)</f>
        <v>1</v>
      </c>
    </row>
    <row r="341" spans="1:11" x14ac:dyDescent="0.25">
      <c r="A341">
        <f>HLOOKUP(homeStats2!A$1,homeStats2!$A$1:$K$500,homeStats2!$L341,FALSE)</f>
        <v>35</v>
      </c>
      <c r="B341" t="str">
        <f>HLOOKUP(homeStats2!B$1,homeStats2!$A$1:$K$500,homeStats2!$L341,FALSE)</f>
        <v>Sun</v>
      </c>
      <c r="C341" s="14">
        <f>HLOOKUP(homeStats2!C$1,homeStats2!$A$1:$K$500,homeStats2!$L341,FALSE)</f>
        <v>45410</v>
      </c>
      <c r="D341" t="str">
        <f>Scores___Fixtures_2023_2024_Premier_League_Table3[[#This Row],[Home]]</f>
        <v>Tottenham</v>
      </c>
      <c r="E341">
        <f>HLOOKUP(homeStats2!E$1,homeStats2!$A$1:$K$500,homeStats2!$L341,FALSE)</f>
        <v>2.2999999999999998</v>
      </c>
      <c r="F341" t="str">
        <f>HLOOKUP(homeStats2!F$1,homeStats2!$A$1:$K$500,homeStats2!$L341,FALSE)</f>
        <v>2–3</v>
      </c>
      <c r="G341">
        <f>HLOOKUP(homeStats2!G$1,homeStats2!$A$1:$K$500,homeStats2!$L341,FALSE)</f>
        <v>1</v>
      </c>
      <c r="H341" t="str">
        <f>HLOOKUP(homeStats2!H$1,homeStats2!$A$1:$K$500,homeStats2!$L341,FALSE)</f>
        <v>Arsenal</v>
      </c>
      <c r="I341" t="str">
        <f>HLOOKUP(homeStats2!I$1,homeStats2!$A$1:$K$500,homeStats2!$L341,FALSE)</f>
        <v>Tottenham Hotspur Stadium</v>
      </c>
      <c r="J341">
        <f>HLOOKUP(homeStats2!J$1,homeStats2!$A$1:$K$500,homeStats2!$L341,FALSE)</f>
        <v>2</v>
      </c>
      <c r="K341">
        <f>HLOOKUP(homeStats2!K$1,homeStats2!$A$1:$K$500,homeStats2!$L341,FALSE)</f>
        <v>3</v>
      </c>
    </row>
    <row r="342" spans="1:11" x14ac:dyDescent="0.25">
      <c r="A342">
        <f>HLOOKUP(homeStats2!A$1,homeStats2!$A$1:$K$500,homeStats2!$L342,FALSE)</f>
        <v>37</v>
      </c>
      <c r="B342" t="str">
        <f>HLOOKUP(homeStats2!B$1,homeStats2!$A$1:$K$500,homeStats2!$L342,FALSE)</f>
        <v>Sat</v>
      </c>
      <c r="C342" s="14">
        <f>HLOOKUP(homeStats2!C$1,homeStats2!$A$1:$K$500,homeStats2!$L342,FALSE)</f>
        <v>45423</v>
      </c>
      <c r="D342" t="str">
        <f>Scores___Fixtures_2023_2024_Premier_League_Table3[[#This Row],[Home]]</f>
        <v>Tottenham</v>
      </c>
      <c r="E342">
        <f>HLOOKUP(homeStats2!E$1,homeStats2!$A$1:$K$500,homeStats2!$L342,FALSE)</f>
        <v>2.7</v>
      </c>
      <c r="F342" t="str">
        <f>HLOOKUP(homeStats2!F$1,homeStats2!$A$1:$K$500,homeStats2!$L342,FALSE)</f>
        <v>2–1</v>
      </c>
      <c r="G342">
        <f>HLOOKUP(homeStats2!G$1,homeStats2!$A$1:$K$500,homeStats2!$L342,FALSE)</f>
        <v>0.7</v>
      </c>
      <c r="H342" t="str">
        <f>HLOOKUP(homeStats2!H$1,homeStats2!$A$1:$K$500,homeStats2!$L342,FALSE)</f>
        <v>Burnley</v>
      </c>
      <c r="I342" t="str">
        <f>HLOOKUP(homeStats2!I$1,homeStats2!$A$1:$K$500,homeStats2!$L342,FALSE)</f>
        <v>Tottenham Hotspur Stadium</v>
      </c>
      <c r="J342">
        <f>HLOOKUP(homeStats2!J$1,homeStats2!$A$1:$K$500,homeStats2!$L342,FALSE)</f>
        <v>2</v>
      </c>
      <c r="K342">
        <f>HLOOKUP(homeStats2!K$1,homeStats2!$A$1:$K$500,homeStats2!$L342,FALSE)</f>
        <v>1</v>
      </c>
    </row>
    <row r="343" spans="1:11" x14ac:dyDescent="0.25">
      <c r="A343">
        <f>HLOOKUP(homeStats2!A$1,homeStats2!$A$1:$K$500,homeStats2!$L343,FALSE)</f>
        <v>34</v>
      </c>
      <c r="B343" t="str">
        <f>HLOOKUP(homeStats2!B$1,homeStats2!$A$1:$K$500,homeStats2!$L343,FALSE)</f>
        <v>Tue</v>
      </c>
      <c r="C343" s="14">
        <f>HLOOKUP(homeStats2!C$1,homeStats2!$A$1:$K$500,homeStats2!$L343,FALSE)</f>
        <v>45426</v>
      </c>
      <c r="D343" t="str">
        <f>Scores___Fixtures_2023_2024_Premier_League_Table3[[#This Row],[Home]]</f>
        <v>Tottenham</v>
      </c>
      <c r="E343">
        <f>HLOOKUP(homeStats2!E$1,homeStats2!$A$1:$K$500,homeStats2!$L343,FALSE)</f>
        <v>1.7</v>
      </c>
      <c r="F343" t="str">
        <f>HLOOKUP(homeStats2!F$1,homeStats2!$A$1:$K$500,homeStats2!$L343,FALSE)</f>
        <v>0–2</v>
      </c>
      <c r="G343">
        <f>HLOOKUP(homeStats2!G$1,homeStats2!$A$1:$K$500,homeStats2!$L343,FALSE)</f>
        <v>2.4</v>
      </c>
      <c r="H343" t="str">
        <f>HLOOKUP(homeStats2!H$1,homeStats2!$A$1:$K$500,homeStats2!$L343,FALSE)</f>
        <v>Manchester City</v>
      </c>
      <c r="I343" t="str">
        <f>HLOOKUP(homeStats2!I$1,homeStats2!$A$1:$K$500,homeStats2!$L343,FALSE)</f>
        <v>Tottenham Hotspur Stadium</v>
      </c>
      <c r="J343">
        <f>HLOOKUP(homeStats2!J$1,homeStats2!$A$1:$K$500,homeStats2!$L343,FALSE)</f>
        <v>0</v>
      </c>
      <c r="K343">
        <f>HLOOKUP(homeStats2!K$1,homeStats2!$A$1:$K$500,homeStats2!$L343,FALSE)</f>
        <v>2</v>
      </c>
    </row>
    <row r="344" spans="1:11" x14ac:dyDescent="0.25">
      <c r="A344">
        <f>HLOOKUP(homeStats2!A$1,homeStats2!$A$1:$K$500,homeStats2!$L344,FALSE)</f>
        <v>2</v>
      </c>
      <c r="B344" t="str">
        <f>HLOOKUP(homeStats2!B$1,homeStats2!$A$1:$K$500,homeStats2!$L344,FALSE)</f>
        <v>Sun</v>
      </c>
      <c r="C344" s="14">
        <f>HLOOKUP(homeStats2!C$1,homeStats2!$A$1:$K$500,homeStats2!$L344,FALSE)</f>
        <v>45158</v>
      </c>
      <c r="D344" t="str">
        <f>Scores___Fixtures_2023_2024_Premier_League_Table3[[#This Row],[Home]]</f>
        <v>West Ham</v>
      </c>
      <c r="E344">
        <f>HLOOKUP(homeStats2!E$1,homeStats2!$A$1:$K$500,homeStats2!$L344,FALSE)</f>
        <v>1.8</v>
      </c>
      <c r="F344" t="str">
        <f>HLOOKUP(homeStats2!F$1,homeStats2!$A$1:$K$500,homeStats2!$L344,FALSE)</f>
        <v>3–1</v>
      </c>
      <c r="G344">
        <f>HLOOKUP(homeStats2!G$1,homeStats2!$A$1:$K$500,homeStats2!$L344,FALSE)</f>
        <v>2.5</v>
      </c>
      <c r="H344" t="str">
        <f>HLOOKUP(homeStats2!H$1,homeStats2!$A$1:$K$500,homeStats2!$L344,FALSE)</f>
        <v>Chelsea</v>
      </c>
      <c r="I344" t="str">
        <f>HLOOKUP(homeStats2!I$1,homeStats2!$A$1:$K$500,homeStats2!$L344,FALSE)</f>
        <v>London Stadium</v>
      </c>
      <c r="J344">
        <f>HLOOKUP(homeStats2!J$1,homeStats2!$A$1:$K$500,homeStats2!$L344,FALSE)</f>
        <v>3</v>
      </c>
      <c r="K344">
        <f>HLOOKUP(homeStats2!K$1,homeStats2!$A$1:$K$500,homeStats2!$L344,FALSE)</f>
        <v>1</v>
      </c>
    </row>
    <row r="345" spans="1:11" x14ac:dyDescent="0.25">
      <c r="A345">
        <f>HLOOKUP(homeStats2!A$1,homeStats2!$A$1:$K$500,homeStats2!$L345,FALSE)</f>
        <v>5</v>
      </c>
      <c r="B345" t="str">
        <f>HLOOKUP(homeStats2!B$1,homeStats2!$A$1:$K$500,homeStats2!$L345,FALSE)</f>
        <v>Sat</v>
      </c>
      <c r="C345" s="14">
        <f>HLOOKUP(homeStats2!C$1,homeStats2!$A$1:$K$500,homeStats2!$L345,FALSE)</f>
        <v>45185</v>
      </c>
      <c r="D345" t="str">
        <f>Scores___Fixtures_2023_2024_Premier_League_Table3[[#This Row],[Home]]</f>
        <v>West Ham</v>
      </c>
      <c r="E345">
        <f>HLOOKUP(homeStats2!E$1,homeStats2!$A$1:$K$500,homeStats2!$L345,FALSE)</f>
        <v>0.9</v>
      </c>
      <c r="F345" t="str">
        <f>HLOOKUP(homeStats2!F$1,homeStats2!$A$1:$K$500,homeStats2!$L345,FALSE)</f>
        <v>1–3</v>
      </c>
      <c r="G345">
        <f>HLOOKUP(homeStats2!G$1,homeStats2!$A$1:$K$500,homeStats2!$L345,FALSE)</f>
        <v>3.6</v>
      </c>
      <c r="H345" t="str">
        <f>HLOOKUP(homeStats2!H$1,homeStats2!$A$1:$K$500,homeStats2!$L345,FALSE)</f>
        <v>Manchester City</v>
      </c>
      <c r="I345" t="str">
        <f>HLOOKUP(homeStats2!I$1,homeStats2!$A$1:$K$500,homeStats2!$L345,FALSE)</f>
        <v>London Stadium</v>
      </c>
      <c r="J345">
        <f>HLOOKUP(homeStats2!J$1,homeStats2!$A$1:$K$500,homeStats2!$L345,FALSE)</f>
        <v>1</v>
      </c>
      <c r="K345">
        <f>HLOOKUP(homeStats2!K$1,homeStats2!$A$1:$K$500,homeStats2!$L345,FALSE)</f>
        <v>3</v>
      </c>
    </row>
    <row r="346" spans="1:11" x14ac:dyDescent="0.25">
      <c r="A346">
        <f>HLOOKUP(homeStats2!A$1,homeStats2!$A$1:$K$500,homeStats2!$L346,FALSE)</f>
        <v>7</v>
      </c>
      <c r="B346" t="str">
        <f>HLOOKUP(homeStats2!B$1,homeStats2!$A$1:$K$500,homeStats2!$L346,FALSE)</f>
        <v>Sat</v>
      </c>
      <c r="C346" s="14">
        <f>HLOOKUP(homeStats2!C$1,homeStats2!$A$1:$K$500,homeStats2!$L346,FALSE)</f>
        <v>45199</v>
      </c>
      <c r="D346" t="str">
        <f>Scores___Fixtures_2023_2024_Premier_League_Table3[[#This Row],[Home]]</f>
        <v>West Ham</v>
      </c>
      <c r="E346">
        <f>HLOOKUP(homeStats2!E$1,homeStats2!$A$1:$K$500,homeStats2!$L346,FALSE)</f>
        <v>2.1</v>
      </c>
      <c r="F346" t="str">
        <f>HLOOKUP(homeStats2!F$1,homeStats2!$A$1:$K$500,homeStats2!$L346,FALSE)</f>
        <v>2–0</v>
      </c>
      <c r="G346">
        <f>HLOOKUP(homeStats2!G$1,homeStats2!$A$1:$K$500,homeStats2!$L346,FALSE)</f>
        <v>1.1000000000000001</v>
      </c>
      <c r="H346" t="str">
        <f>HLOOKUP(homeStats2!H$1,homeStats2!$A$1:$K$500,homeStats2!$L346,FALSE)</f>
        <v>Sheffield Utd</v>
      </c>
      <c r="I346" t="str">
        <f>HLOOKUP(homeStats2!I$1,homeStats2!$A$1:$K$500,homeStats2!$L346,FALSE)</f>
        <v>London Stadium</v>
      </c>
      <c r="J346">
        <f>HLOOKUP(homeStats2!J$1,homeStats2!$A$1:$K$500,homeStats2!$L346,FALSE)</f>
        <v>2</v>
      </c>
      <c r="K346">
        <f>HLOOKUP(homeStats2!K$1,homeStats2!$A$1:$K$500,homeStats2!$L346,FALSE)</f>
        <v>0</v>
      </c>
    </row>
    <row r="347" spans="1:11" x14ac:dyDescent="0.25">
      <c r="A347">
        <f>HLOOKUP(homeStats2!A$1,homeStats2!$A$1:$K$500,homeStats2!$L347,FALSE)</f>
        <v>8</v>
      </c>
      <c r="B347" t="str">
        <f>HLOOKUP(homeStats2!B$1,homeStats2!$A$1:$K$500,homeStats2!$L347,FALSE)</f>
        <v>Sun</v>
      </c>
      <c r="C347" s="14">
        <f>HLOOKUP(homeStats2!C$1,homeStats2!$A$1:$K$500,homeStats2!$L347,FALSE)</f>
        <v>45207</v>
      </c>
      <c r="D347" t="str">
        <f>Scores___Fixtures_2023_2024_Premier_League_Table3[[#This Row],[Home]]</f>
        <v>West Ham</v>
      </c>
      <c r="E347">
        <f>HLOOKUP(homeStats2!E$1,homeStats2!$A$1:$K$500,homeStats2!$L347,FALSE)</f>
        <v>1.2</v>
      </c>
      <c r="F347" t="str">
        <f>HLOOKUP(homeStats2!F$1,homeStats2!$A$1:$K$500,homeStats2!$L347,FALSE)</f>
        <v>2–2</v>
      </c>
      <c r="G347">
        <f>HLOOKUP(homeStats2!G$1,homeStats2!$A$1:$K$500,homeStats2!$L347,FALSE)</f>
        <v>2</v>
      </c>
      <c r="H347" t="str">
        <f>HLOOKUP(homeStats2!H$1,homeStats2!$A$1:$K$500,homeStats2!$L347,FALSE)</f>
        <v>Newcastle Utd</v>
      </c>
      <c r="I347" t="str">
        <f>HLOOKUP(homeStats2!I$1,homeStats2!$A$1:$K$500,homeStats2!$L347,FALSE)</f>
        <v>London Stadium</v>
      </c>
      <c r="J347">
        <f>HLOOKUP(homeStats2!J$1,homeStats2!$A$1:$K$500,homeStats2!$L347,FALSE)</f>
        <v>2</v>
      </c>
      <c r="K347">
        <f>HLOOKUP(homeStats2!K$1,homeStats2!$A$1:$K$500,homeStats2!$L347,FALSE)</f>
        <v>2</v>
      </c>
    </row>
    <row r="348" spans="1:11" x14ac:dyDescent="0.25">
      <c r="A348">
        <f>HLOOKUP(homeStats2!A$1,homeStats2!$A$1:$K$500,homeStats2!$L348,FALSE)</f>
        <v>10</v>
      </c>
      <c r="B348" t="str">
        <f>HLOOKUP(homeStats2!B$1,homeStats2!$A$1:$K$500,homeStats2!$L348,FALSE)</f>
        <v>Sun</v>
      </c>
      <c r="C348" s="14">
        <f>HLOOKUP(homeStats2!C$1,homeStats2!$A$1:$K$500,homeStats2!$L348,FALSE)</f>
        <v>45228</v>
      </c>
      <c r="D348" t="str">
        <f>Scores___Fixtures_2023_2024_Premier_League_Table3[[#This Row],[Home]]</f>
        <v>West Ham</v>
      </c>
      <c r="E348">
        <f>HLOOKUP(homeStats2!E$1,homeStats2!$A$1:$K$500,homeStats2!$L348,FALSE)</f>
        <v>0.7</v>
      </c>
      <c r="F348" t="str">
        <f>HLOOKUP(homeStats2!F$1,homeStats2!$A$1:$K$500,homeStats2!$L348,FALSE)</f>
        <v>0–1</v>
      </c>
      <c r="G348">
        <f>HLOOKUP(homeStats2!G$1,homeStats2!$A$1:$K$500,homeStats2!$L348,FALSE)</f>
        <v>0.8</v>
      </c>
      <c r="H348" t="str">
        <f>HLOOKUP(homeStats2!H$1,homeStats2!$A$1:$K$500,homeStats2!$L348,FALSE)</f>
        <v>Everton</v>
      </c>
      <c r="I348" t="str">
        <f>HLOOKUP(homeStats2!I$1,homeStats2!$A$1:$K$500,homeStats2!$L348,FALSE)</f>
        <v>London Stadium</v>
      </c>
      <c r="J348">
        <f>HLOOKUP(homeStats2!J$1,homeStats2!$A$1:$K$500,homeStats2!$L348,FALSE)</f>
        <v>0</v>
      </c>
      <c r="K348">
        <f>HLOOKUP(homeStats2!K$1,homeStats2!$A$1:$K$500,homeStats2!$L348,FALSE)</f>
        <v>1</v>
      </c>
    </row>
    <row r="349" spans="1:11" x14ac:dyDescent="0.25">
      <c r="A349">
        <f>HLOOKUP(homeStats2!A$1,homeStats2!$A$1:$K$500,homeStats2!$L349,FALSE)</f>
        <v>12</v>
      </c>
      <c r="B349" t="str">
        <f>HLOOKUP(homeStats2!B$1,homeStats2!$A$1:$K$500,homeStats2!$L349,FALSE)</f>
        <v>Sun</v>
      </c>
      <c r="C349" s="14">
        <f>HLOOKUP(homeStats2!C$1,homeStats2!$A$1:$K$500,homeStats2!$L349,FALSE)</f>
        <v>45242</v>
      </c>
      <c r="D349" t="str">
        <f>Scores___Fixtures_2023_2024_Premier_League_Table3[[#This Row],[Home]]</f>
        <v>West Ham</v>
      </c>
      <c r="E349">
        <f>HLOOKUP(homeStats2!E$1,homeStats2!$A$1:$K$500,homeStats2!$L349,FALSE)</f>
        <v>1.8</v>
      </c>
      <c r="F349" t="str">
        <f>HLOOKUP(homeStats2!F$1,homeStats2!$A$1:$K$500,homeStats2!$L349,FALSE)</f>
        <v>3–2</v>
      </c>
      <c r="G349">
        <f>HLOOKUP(homeStats2!G$1,homeStats2!$A$1:$K$500,homeStats2!$L349,FALSE)</f>
        <v>1.7</v>
      </c>
      <c r="H349" t="str">
        <f>HLOOKUP(homeStats2!H$1,homeStats2!$A$1:$K$500,homeStats2!$L349,FALSE)</f>
        <v>Nott'ham Forest</v>
      </c>
      <c r="I349" t="str">
        <f>HLOOKUP(homeStats2!I$1,homeStats2!$A$1:$K$500,homeStats2!$L349,FALSE)</f>
        <v>London Stadium</v>
      </c>
      <c r="J349">
        <f>HLOOKUP(homeStats2!J$1,homeStats2!$A$1:$K$500,homeStats2!$L349,FALSE)</f>
        <v>3</v>
      </c>
      <c r="K349">
        <f>HLOOKUP(homeStats2!K$1,homeStats2!$A$1:$K$500,homeStats2!$L349,FALSE)</f>
        <v>2</v>
      </c>
    </row>
    <row r="350" spans="1:11" x14ac:dyDescent="0.25">
      <c r="A350">
        <f>HLOOKUP(homeStats2!A$1,homeStats2!$A$1:$K$500,homeStats2!$L350,FALSE)</f>
        <v>14</v>
      </c>
      <c r="B350" t="str">
        <f>HLOOKUP(homeStats2!B$1,homeStats2!$A$1:$K$500,homeStats2!$L350,FALSE)</f>
        <v>Sun</v>
      </c>
      <c r="C350" s="14">
        <f>HLOOKUP(homeStats2!C$1,homeStats2!$A$1:$K$500,homeStats2!$L350,FALSE)</f>
        <v>45263</v>
      </c>
      <c r="D350" t="str">
        <f>Scores___Fixtures_2023_2024_Premier_League_Table3[[#This Row],[Home]]</f>
        <v>West Ham</v>
      </c>
      <c r="E350">
        <f>HLOOKUP(homeStats2!E$1,homeStats2!$A$1:$K$500,homeStats2!$L350,FALSE)</f>
        <v>1.1000000000000001</v>
      </c>
      <c r="F350" t="str">
        <f>HLOOKUP(homeStats2!F$1,homeStats2!$A$1:$K$500,homeStats2!$L350,FALSE)</f>
        <v>1–1</v>
      </c>
      <c r="G350">
        <f>HLOOKUP(homeStats2!G$1,homeStats2!$A$1:$K$500,homeStats2!$L350,FALSE)</f>
        <v>0.9</v>
      </c>
      <c r="H350" t="str">
        <f>HLOOKUP(homeStats2!H$1,homeStats2!$A$1:$K$500,homeStats2!$L350,FALSE)</f>
        <v>Crystal Palace</v>
      </c>
      <c r="I350" t="str">
        <f>HLOOKUP(homeStats2!I$1,homeStats2!$A$1:$K$500,homeStats2!$L350,FALSE)</f>
        <v>London Stadium</v>
      </c>
      <c r="J350">
        <f>HLOOKUP(homeStats2!J$1,homeStats2!$A$1:$K$500,homeStats2!$L350,FALSE)</f>
        <v>1</v>
      </c>
      <c r="K350">
        <f>HLOOKUP(homeStats2!K$1,homeStats2!$A$1:$K$500,homeStats2!$L350,FALSE)</f>
        <v>1</v>
      </c>
    </row>
    <row r="351" spans="1:11" x14ac:dyDescent="0.25">
      <c r="A351">
        <f>HLOOKUP(homeStats2!A$1,homeStats2!$A$1:$K$500,homeStats2!$L351,FALSE)</f>
        <v>17</v>
      </c>
      <c r="B351" t="str">
        <f>HLOOKUP(homeStats2!B$1,homeStats2!$A$1:$K$500,homeStats2!$L351,FALSE)</f>
        <v>Sun</v>
      </c>
      <c r="C351" s="14">
        <f>HLOOKUP(homeStats2!C$1,homeStats2!$A$1:$K$500,homeStats2!$L351,FALSE)</f>
        <v>45277</v>
      </c>
      <c r="D351" t="str">
        <f>Scores___Fixtures_2023_2024_Premier_League_Table3[[#This Row],[Home]]</f>
        <v>West Ham</v>
      </c>
      <c r="E351">
        <f>HLOOKUP(homeStats2!E$1,homeStats2!$A$1:$K$500,homeStats2!$L351,FALSE)</f>
        <v>1.1000000000000001</v>
      </c>
      <c r="F351" t="str">
        <f>HLOOKUP(homeStats2!F$1,homeStats2!$A$1:$K$500,homeStats2!$L351,FALSE)</f>
        <v>3–0</v>
      </c>
      <c r="G351">
        <f>HLOOKUP(homeStats2!G$1,homeStats2!$A$1:$K$500,homeStats2!$L351,FALSE)</f>
        <v>0.7</v>
      </c>
      <c r="H351" t="str">
        <f>HLOOKUP(homeStats2!H$1,homeStats2!$A$1:$K$500,homeStats2!$L351,FALSE)</f>
        <v>Wolves</v>
      </c>
      <c r="I351" t="str">
        <f>HLOOKUP(homeStats2!I$1,homeStats2!$A$1:$K$500,homeStats2!$L351,FALSE)</f>
        <v>London Stadium</v>
      </c>
      <c r="J351">
        <f>HLOOKUP(homeStats2!J$1,homeStats2!$A$1:$K$500,homeStats2!$L351,FALSE)</f>
        <v>3</v>
      </c>
      <c r="K351">
        <f>HLOOKUP(homeStats2!K$1,homeStats2!$A$1:$K$500,homeStats2!$L351,FALSE)</f>
        <v>0</v>
      </c>
    </row>
    <row r="352" spans="1:11" x14ac:dyDescent="0.25">
      <c r="A352">
        <f>HLOOKUP(homeStats2!A$1,homeStats2!$A$1:$K$500,homeStats2!$L352,FALSE)</f>
        <v>18</v>
      </c>
      <c r="B352" t="str">
        <f>HLOOKUP(homeStats2!B$1,homeStats2!$A$1:$K$500,homeStats2!$L352,FALSE)</f>
        <v>Sat</v>
      </c>
      <c r="C352" s="14">
        <f>HLOOKUP(homeStats2!C$1,homeStats2!$A$1:$K$500,homeStats2!$L352,FALSE)</f>
        <v>45283</v>
      </c>
      <c r="D352" t="str">
        <f>Scores___Fixtures_2023_2024_Premier_League_Table3[[#This Row],[Home]]</f>
        <v>West Ham</v>
      </c>
      <c r="E352">
        <f>HLOOKUP(homeStats2!E$1,homeStats2!$A$1:$K$500,homeStats2!$L352,FALSE)</f>
        <v>1.2</v>
      </c>
      <c r="F352" t="str">
        <f>HLOOKUP(homeStats2!F$1,homeStats2!$A$1:$K$500,homeStats2!$L352,FALSE)</f>
        <v>2–0</v>
      </c>
      <c r="G352">
        <f>HLOOKUP(homeStats2!G$1,homeStats2!$A$1:$K$500,homeStats2!$L352,FALSE)</f>
        <v>1</v>
      </c>
      <c r="H352" t="str">
        <f>HLOOKUP(homeStats2!H$1,homeStats2!$A$1:$K$500,homeStats2!$L352,FALSE)</f>
        <v>Manchester Utd</v>
      </c>
      <c r="I352" t="str">
        <f>HLOOKUP(homeStats2!I$1,homeStats2!$A$1:$K$500,homeStats2!$L352,FALSE)</f>
        <v>London Stadium</v>
      </c>
      <c r="J352">
        <f>HLOOKUP(homeStats2!J$1,homeStats2!$A$1:$K$500,homeStats2!$L352,FALSE)</f>
        <v>2</v>
      </c>
      <c r="K352">
        <f>HLOOKUP(homeStats2!K$1,homeStats2!$A$1:$K$500,homeStats2!$L352,FALSE)</f>
        <v>0</v>
      </c>
    </row>
    <row r="353" spans="1:11" x14ac:dyDescent="0.25">
      <c r="A353">
        <f>HLOOKUP(homeStats2!A$1,homeStats2!$A$1:$K$500,homeStats2!$L353,FALSE)</f>
        <v>20</v>
      </c>
      <c r="B353" t="str">
        <f>HLOOKUP(homeStats2!B$1,homeStats2!$A$1:$K$500,homeStats2!$L353,FALSE)</f>
        <v>Tue</v>
      </c>
      <c r="C353" s="14">
        <f>HLOOKUP(homeStats2!C$1,homeStats2!$A$1:$K$500,homeStats2!$L353,FALSE)</f>
        <v>45293</v>
      </c>
      <c r="D353" t="str">
        <f>Scores___Fixtures_2023_2024_Premier_League_Table3[[#This Row],[Home]]</f>
        <v>West Ham</v>
      </c>
      <c r="E353">
        <f>HLOOKUP(homeStats2!E$1,homeStats2!$A$1:$K$500,homeStats2!$L353,FALSE)</f>
        <v>0.7</v>
      </c>
      <c r="F353" t="str">
        <f>HLOOKUP(homeStats2!F$1,homeStats2!$A$1:$K$500,homeStats2!$L353,FALSE)</f>
        <v>0–0</v>
      </c>
      <c r="G353">
        <f>HLOOKUP(homeStats2!G$1,homeStats2!$A$1:$K$500,homeStats2!$L353,FALSE)</f>
        <v>2.2999999999999998</v>
      </c>
      <c r="H353" t="str">
        <f>HLOOKUP(homeStats2!H$1,homeStats2!$A$1:$K$500,homeStats2!$L353,FALSE)</f>
        <v>Brighton</v>
      </c>
      <c r="I353" t="str">
        <f>HLOOKUP(homeStats2!I$1,homeStats2!$A$1:$K$500,homeStats2!$L353,FALSE)</f>
        <v>London Stadium</v>
      </c>
      <c r="J353">
        <f>HLOOKUP(homeStats2!J$1,homeStats2!$A$1:$K$500,homeStats2!$L353,FALSE)</f>
        <v>0</v>
      </c>
      <c r="K353">
        <f>HLOOKUP(homeStats2!K$1,homeStats2!$A$1:$K$500,homeStats2!$L353,FALSE)</f>
        <v>0</v>
      </c>
    </row>
    <row r="354" spans="1:11" x14ac:dyDescent="0.25">
      <c r="A354">
        <f>HLOOKUP(homeStats2!A$1,homeStats2!$A$1:$K$500,homeStats2!$L354,FALSE)</f>
        <v>22</v>
      </c>
      <c r="B354" t="str">
        <f>HLOOKUP(homeStats2!B$1,homeStats2!$A$1:$K$500,homeStats2!$L354,FALSE)</f>
        <v>Thu</v>
      </c>
      <c r="C354" s="14">
        <f>HLOOKUP(homeStats2!C$1,homeStats2!$A$1:$K$500,homeStats2!$L354,FALSE)</f>
        <v>45323</v>
      </c>
      <c r="D354" t="str">
        <f>Scores___Fixtures_2023_2024_Premier_League_Table3[[#This Row],[Home]]</f>
        <v>West Ham</v>
      </c>
      <c r="E354">
        <f>HLOOKUP(homeStats2!E$1,homeStats2!$A$1:$K$500,homeStats2!$L354,FALSE)</f>
        <v>1.4</v>
      </c>
      <c r="F354" t="str">
        <f>HLOOKUP(homeStats2!F$1,homeStats2!$A$1:$K$500,homeStats2!$L354,FALSE)</f>
        <v>1–1</v>
      </c>
      <c r="G354">
        <f>HLOOKUP(homeStats2!G$1,homeStats2!$A$1:$K$500,homeStats2!$L354,FALSE)</f>
        <v>1.2</v>
      </c>
      <c r="H354" t="str">
        <f>HLOOKUP(homeStats2!H$1,homeStats2!$A$1:$K$500,homeStats2!$L354,FALSE)</f>
        <v>Bournemouth</v>
      </c>
      <c r="I354" t="str">
        <f>HLOOKUP(homeStats2!I$1,homeStats2!$A$1:$K$500,homeStats2!$L354,FALSE)</f>
        <v>London Stadium</v>
      </c>
      <c r="J354">
        <f>HLOOKUP(homeStats2!J$1,homeStats2!$A$1:$K$500,homeStats2!$L354,FALSE)</f>
        <v>1</v>
      </c>
      <c r="K354">
        <f>HLOOKUP(homeStats2!K$1,homeStats2!$A$1:$K$500,homeStats2!$L354,FALSE)</f>
        <v>1</v>
      </c>
    </row>
    <row r="355" spans="1:11" x14ac:dyDescent="0.25">
      <c r="A355">
        <f>HLOOKUP(homeStats2!A$1,homeStats2!$A$1:$K$500,homeStats2!$L355,FALSE)</f>
        <v>24</v>
      </c>
      <c r="B355" t="str">
        <f>HLOOKUP(homeStats2!B$1,homeStats2!$A$1:$K$500,homeStats2!$L355,FALSE)</f>
        <v>Sun</v>
      </c>
      <c r="C355" s="14">
        <f>HLOOKUP(homeStats2!C$1,homeStats2!$A$1:$K$500,homeStats2!$L355,FALSE)</f>
        <v>45333</v>
      </c>
      <c r="D355" t="str">
        <f>Scores___Fixtures_2023_2024_Premier_League_Table3[[#This Row],[Home]]</f>
        <v>West Ham</v>
      </c>
      <c r="E355">
        <f>HLOOKUP(homeStats2!E$1,homeStats2!$A$1:$K$500,homeStats2!$L355,FALSE)</f>
        <v>0.2</v>
      </c>
      <c r="F355" t="str">
        <f>HLOOKUP(homeStats2!F$1,homeStats2!$A$1:$K$500,homeStats2!$L355,FALSE)</f>
        <v>0–6</v>
      </c>
      <c r="G355">
        <f>HLOOKUP(homeStats2!G$1,homeStats2!$A$1:$K$500,homeStats2!$L355,FALSE)</f>
        <v>3.6</v>
      </c>
      <c r="H355" t="str">
        <f>HLOOKUP(homeStats2!H$1,homeStats2!$A$1:$K$500,homeStats2!$L355,FALSE)</f>
        <v>Arsenal</v>
      </c>
      <c r="I355" t="str">
        <f>HLOOKUP(homeStats2!I$1,homeStats2!$A$1:$K$500,homeStats2!$L355,FALSE)</f>
        <v>London Stadium</v>
      </c>
      <c r="J355">
        <f>HLOOKUP(homeStats2!J$1,homeStats2!$A$1:$K$500,homeStats2!$L355,FALSE)</f>
        <v>0</v>
      </c>
      <c r="K355">
        <f>HLOOKUP(homeStats2!K$1,homeStats2!$A$1:$K$500,homeStats2!$L355,FALSE)</f>
        <v>6</v>
      </c>
    </row>
    <row r="356" spans="1:11" x14ac:dyDescent="0.25">
      <c r="A356">
        <f>HLOOKUP(homeStats2!A$1,homeStats2!$A$1:$K$500,homeStats2!$L356,FALSE)</f>
        <v>26</v>
      </c>
      <c r="B356" t="str">
        <f>HLOOKUP(homeStats2!B$1,homeStats2!$A$1:$K$500,homeStats2!$L356,FALSE)</f>
        <v>Mon</v>
      </c>
      <c r="C356" s="14">
        <f>HLOOKUP(homeStats2!C$1,homeStats2!$A$1:$K$500,homeStats2!$L356,FALSE)</f>
        <v>45348</v>
      </c>
      <c r="D356" t="str">
        <f>Scores___Fixtures_2023_2024_Premier_League_Table3[[#This Row],[Home]]</f>
        <v>West Ham</v>
      </c>
      <c r="E356">
        <f>HLOOKUP(homeStats2!E$1,homeStats2!$A$1:$K$500,homeStats2!$L356,FALSE)</f>
        <v>1.7</v>
      </c>
      <c r="F356" t="str">
        <f>HLOOKUP(homeStats2!F$1,homeStats2!$A$1:$K$500,homeStats2!$L356,FALSE)</f>
        <v>4–2</v>
      </c>
      <c r="G356">
        <f>HLOOKUP(homeStats2!G$1,homeStats2!$A$1:$K$500,homeStats2!$L356,FALSE)</f>
        <v>0.9</v>
      </c>
      <c r="H356" t="str">
        <f>HLOOKUP(homeStats2!H$1,homeStats2!$A$1:$K$500,homeStats2!$L356,FALSE)</f>
        <v>Brentford</v>
      </c>
      <c r="I356" t="str">
        <f>HLOOKUP(homeStats2!I$1,homeStats2!$A$1:$K$500,homeStats2!$L356,FALSE)</f>
        <v>London Stadium</v>
      </c>
      <c r="J356">
        <f>HLOOKUP(homeStats2!J$1,homeStats2!$A$1:$K$500,homeStats2!$L356,FALSE)</f>
        <v>4</v>
      </c>
      <c r="K356">
        <f>HLOOKUP(homeStats2!K$1,homeStats2!$A$1:$K$500,homeStats2!$L356,FALSE)</f>
        <v>2</v>
      </c>
    </row>
    <row r="357" spans="1:11" x14ac:dyDescent="0.25">
      <c r="A357">
        <f>HLOOKUP(homeStats2!A$1,homeStats2!$A$1:$K$500,homeStats2!$L357,FALSE)</f>
        <v>28</v>
      </c>
      <c r="B357" t="str">
        <f>HLOOKUP(homeStats2!B$1,homeStats2!$A$1:$K$500,homeStats2!$L357,FALSE)</f>
        <v>Sun</v>
      </c>
      <c r="C357" s="14">
        <f>HLOOKUP(homeStats2!C$1,homeStats2!$A$1:$K$500,homeStats2!$L357,FALSE)</f>
        <v>45361</v>
      </c>
      <c r="D357" t="str">
        <f>Scores___Fixtures_2023_2024_Premier_League_Table3[[#This Row],[Home]]</f>
        <v>West Ham</v>
      </c>
      <c r="E357">
        <f>HLOOKUP(homeStats2!E$1,homeStats2!$A$1:$K$500,homeStats2!$L357,FALSE)</f>
        <v>2.1</v>
      </c>
      <c r="F357" t="str">
        <f>HLOOKUP(homeStats2!F$1,homeStats2!$A$1:$K$500,homeStats2!$L357,FALSE)</f>
        <v>2–2</v>
      </c>
      <c r="G357">
        <f>HLOOKUP(homeStats2!G$1,homeStats2!$A$1:$K$500,homeStats2!$L357,FALSE)</f>
        <v>0.7</v>
      </c>
      <c r="H357" t="str">
        <f>HLOOKUP(homeStats2!H$1,homeStats2!$A$1:$K$500,homeStats2!$L357,FALSE)</f>
        <v>Burnley</v>
      </c>
      <c r="I357" t="str">
        <f>HLOOKUP(homeStats2!I$1,homeStats2!$A$1:$K$500,homeStats2!$L357,FALSE)</f>
        <v>London Stadium</v>
      </c>
      <c r="J357">
        <f>HLOOKUP(homeStats2!J$1,homeStats2!$A$1:$K$500,homeStats2!$L357,FALSE)</f>
        <v>2</v>
      </c>
      <c r="K357">
        <f>HLOOKUP(homeStats2!K$1,homeStats2!$A$1:$K$500,homeStats2!$L357,FALSE)</f>
        <v>2</v>
      </c>
    </row>
    <row r="358" spans="1:11" x14ac:dyDescent="0.25">
      <c r="A358">
        <f>HLOOKUP(homeStats2!A$1,homeStats2!$A$1:$K$500,homeStats2!$L358,FALSE)</f>
        <v>29</v>
      </c>
      <c r="B358" t="str">
        <f>HLOOKUP(homeStats2!B$1,homeStats2!$A$1:$K$500,homeStats2!$L358,FALSE)</f>
        <v>Sun</v>
      </c>
      <c r="C358" s="14">
        <f>HLOOKUP(homeStats2!C$1,homeStats2!$A$1:$K$500,homeStats2!$L358,FALSE)</f>
        <v>45368</v>
      </c>
      <c r="D358" t="str">
        <f>Scores___Fixtures_2023_2024_Premier_League_Table3[[#This Row],[Home]]</f>
        <v>West Ham</v>
      </c>
      <c r="E358">
        <f>HLOOKUP(homeStats2!E$1,homeStats2!$A$1:$K$500,homeStats2!$L358,FALSE)</f>
        <v>2</v>
      </c>
      <c r="F358" t="str">
        <f>HLOOKUP(homeStats2!F$1,homeStats2!$A$1:$K$500,homeStats2!$L358,FALSE)</f>
        <v>1–1</v>
      </c>
      <c r="G358">
        <f>HLOOKUP(homeStats2!G$1,homeStats2!$A$1:$K$500,homeStats2!$L358,FALSE)</f>
        <v>0.7</v>
      </c>
      <c r="H358" t="str">
        <f>HLOOKUP(homeStats2!H$1,homeStats2!$A$1:$K$500,homeStats2!$L358,FALSE)</f>
        <v>Aston Villa</v>
      </c>
      <c r="I358" t="str">
        <f>HLOOKUP(homeStats2!I$1,homeStats2!$A$1:$K$500,homeStats2!$L358,FALSE)</f>
        <v>London Stadium</v>
      </c>
      <c r="J358">
        <f>HLOOKUP(homeStats2!J$1,homeStats2!$A$1:$K$500,homeStats2!$L358,FALSE)</f>
        <v>1</v>
      </c>
      <c r="K358">
        <f>HLOOKUP(homeStats2!K$1,homeStats2!$A$1:$K$500,homeStats2!$L358,FALSE)</f>
        <v>1</v>
      </c>
    </row>
    <row r="359" spans="1:11" x14ac:dyDescent="0.25">
      <c r="A359">
        <f>HLOOKUP(homeStats2!A$1,homeStats2!$A$1:$K$500,homeStats2!$L359,FALSE)</f>
        <v>31</v>
      </c>
      <c r="B359" t="str">
        <f>HLOOKUP(homeStats2!B$1,homeStats2!$A$1:$K$500,homeStats2!$L359,FALSE)</f>
        <v>Tue</v>
      </c>
      <c r="C359" s="14">
        <f>HLOOKUP(homeStats2!C$1,homeStats2!$A$1:$K$500,homeStats2!$L359,FALSE)</f>
        <v>45384</v>
      </c>
      <c r="D359" t="str">
        <f>Scores___Fixtures_2023_2024_Premier_League_Table3[[#This Row],[Home]]</f>
        <v>West Ham</v>
      </c>
      <c r="E359">
        <f>HLOOKUP(homeStats2!E$1,homeStats2!$A$1:$K$500,homeStats2!$L359,FALSE)</f>
        <v>1.5</v>
      </c>
      <c r="F359" t="str">
        <f>HLOOKUP(homeStats2!F$1,homeStats2!$A$1:$K$500,homeStats2!$L359,FALSE)</f>
        <v>1–1</v>
      </c>
      <c r="G359">
        <f>HLOOKUP(homeStats2!G$1,homeStats2!$A$1:$K$500,homeStats2!$L359,FALSE)</f>
        <v>1</v>
      </c>
      <c r="H359" t="str">
        <f>HLOOKUP(homeStats2!H$1,homeStats2!$A$1:$K$500,homeStats2!$L359,FALSE)</f>
        <v>Tottenham</v>
      </c>
      <c r="I359" t="str">
        <f>HLOOKUP(homeStats2!I$1,homeStats2!$A$1:$K$500,homeStats2!$L359,FALSE)</f>
        <v>London Stadium</v>
      </c>
      <c r="J359">
        <f>HLOOKUP(homeStats2!J$1,homeStats2!$A$1:$K$500,homeStats2!$L359,FALSE)</f>
        <v>1</v>
      </c>
      <c r="K359">
        <f>HLOOKUP(homeStats2!K$1,homeStats2!$A$1:$K$500,homeStats2!$L359,FALSE)</f>
        <v>1</v>
      </c>
    </row>
    <row r="360" spans="1:11" x14ac:dyDescent="0.25">
      <c r="A360">
        <f>HLOOKUP(homeStats2!A$1,homeStats2!$A$1:$K$500,homeStats2!$L360,FALSE)</f>
        <v>33</v>
      </c>
      <c r="B360" t="str">
        <f>HLOOKUP(homeStats2!B$1,homeStats2!$A$1:$K$500,homeStats2!$L360,FALSE)</f>
        <v>Sun</v>
      </c>
      <c r="C360" s="14">
        <f>HLOOKUP(homeStats2!C$1,homeStats2!$A$1:$K$500,homeStats2!$L360,FALSE)</f>
        <v>45396</v>
      </c>
      <c r="D360" t="str">
        <f>Scores___Fixtures_2023_2024_Premier_League_Table3[[#This Row],[Home]]</f>
        <v>West Ham</v>
      </c>
      <c r="E360">
        <f>HLOOKUP(homeStats2!E$1,homeStats2!$A$1:$K$500,homeStats2!$L360,FALSE)</f>
        <v>0.9</v>
      </c>
      <c r="F360" t="str">
        <f>HLOOKUP(homeStats2!F$1,homeStats2!$A$1:$K$500,homeStats2!$L360,FALSE)</f>
        <v>0–2</v>
      </c>
      <c r="G360">
        <f>HLOOKUP(homeStats2!G$1,homeStats2!$A$1:$K$500,homeStats2!$L360,FALSE)</f>
        <v>3.2</v>
      </c>
      <c r="H360" t="str">
        <f>HLOOKUP(homeStats2!H$1,homeStats2!$A$1:$K$500,homeStats2!$L360,FALSE)</f>
        <v>Fulham</v>
      </c>
      <c r="I360" t="str">
        <f>HLOOKUP(homeStats2!I$1,homeStats2!$A$1:$K$500,homeStats2!$L360,FALSE)</f>
        <v>London Stadium</v>
      </c>
      <c r="J360">
        <f>HLOOKUP(homeStats2!J$1,homeStats2!$A$1:$K$500,homeStats2!$L360,FALSE)</f>
        <v>0</v>
      </c>
      <c r="K360">
        <f>HLOOKUP(homeStats2!K$1,homeStats2!$A$1:$K$500,homeStats2!$L360,FALSE)</f>
        <v>2</v>
      </c>
    </row>
    <row r="361" spans="1:11" x14ac:dyDescent="0.25">
      <c r="A361">
        <f>HLOOKUP(homeStats2!A$1,homeStats2!$A$1:$K$500,homeStats2!$L361,FALSE)</f>
        <v>35</v>
      </c>
      <c r="B361" t="str">
        <f>HLOOKUP(homeStats2!B$1,homeStats2!$A$1:$K$500,homeStats2!$L361,FALSE)</f>
        <v>Sat</v>
      </c>
      <c r="C361" s="14">
        <f>HLOOKUP(homeStats2!C$1,homeStats2!$A$1:$K$500,homeStats2!$L361,FALSE)</f>
        <v>45409</v>
      </c>
      <c r="D361" t="str">
        <f>Scores___Fixtures_2023_2024_Premier_League_Table3[[#This Row],[Home]]</f>
        <v>West Ham</v>
      </c>
      <c r="E361">
        <f>HLOOKUP(homeStats2!E$1,homeStats2!$A$1:$K$500,homeStats2!$L361,FALSE)</f>
        <v>0.7</v>
      </c>
      <c r="F361" t="str">
        <f>HLOOKUP(homeStats2!F$1,homeStats2!$A$1:$K$500,homeStats2!$L361,FALSE)</f>
        <v>2–2</v>
      </c>
      <c r="G361">
        <f>HLOOKUP(homeStats2!G$1,homeStats2!$A$1:$K$500,homeStats2!$L361,FALSE)</f>
        <v>1.7</v>
      </c>
      <c r="H361" t="str">
        <f>HLOOKUP(homeStats2!H$1,homeStats2!$A$1:$K$500,homeStats2!$L361,FALSE)</f>
        <v>Liverpool</v>
      </c>
      <c r="I361" t="str">
        <f>HLOOKUP(homeStats2!I$1,homeStats2!$A$1:$K$500,homeStats2!$L361,FALSE)</f>
        <v>London Stadium</v>
      </c>
      <c r="J361">
        <f>HLOOKUP(homeStats2!J$1,homeStats2!$A$1:$K$500,homeStats2!$L361,FALSE)</f>
        <v>2</v>
      </c>
      <c r="K361">
        <f>HLOOKUP(homeStats2!K$1,homeStats2!$A$1:$K$500,homeStats2!$L361,FALSE)</f>
        <v>2</v>
      </c>
    </row>
    <row r="362" spans="1:11" x14ac:dyDescent="0.25">
      <c r="A362">
        <f>HLOOKUP(homeStats2!A$1,homeStats2!$A$1:$K$500,homeStats2!$L362,FALSE)</f>
        <v>37</v>
      </c>
      <c r="B362" t="str">
        <f>HLOOKUP(homeStats2!B$1,homeStats2!$A$1:$K$500,homeStats2!$L362,FALSE)</f>
        <v>Sat</v>
      </c>
      <c r="C362" s="14">
        <f>HLOOKUP(homeStats2!C$1,homeStats2!$A$1:$K$500,homeStats2!$L362,FALSE)</f>
        <v>45423</v>
      </c>
      <c r="D362" t="str">
        <f>Scores___Fixtures_2023_2024_Premier_League_Table3[[#This Row],[Home]]</f>
        <v>West Ham</v>
      </c>
      <c r="E362">
        <f>HLOOKUP(homeStats2!E$1,homeStats2!$A$1:$K$500,homeStats2!$L362,FALSE)</f>
        <v>3.2</v>
      </c>
      <c r="F362" t="str">
        <f>HLOOKUP(homeStats2!F$1,homeStats2!$A$1:$K$500,homeStats2!$L362,FALSE)</f>
        <v>3–1</v>
      </c>
      <c r="G362">
        <f>HLOOKUP(homeStats2!G$1,homeStats2!$A$1:$K$500,homeStats2!$L362,FALSE)</f>
        <v>0.3</v>
      </c>
      <c r="H362" t="str">
        <f>HLOOKUP(homeStats2!H$1,homeStats2!$A$1:$K$500,homeStats2!$L362,FALSE)</f>
        <v>Luton Town</v>
      </c>
      <c r="I362" t="str">
        <f>HLOOKUP(homeStats2!I$1,homeStats2!$A$1:$K$500,homeStats2!$L362,FALSE)</f>
        <v>London Stadium</v>
      </c>
      <c r="J362">
        <f>HLOOKUP(homeStats2!J$1,homeStats2!$A$1:$K$500,homeStats2!$L362,FALSE)</f>
        <v>3</v>
      </c>
      <c r="K362">
        <f>HLOOKUP(homeStats2!K$1,homeStats2!$A$1:$K$500,homeStats2!$L362,FALSE)</f>
        <v>1</v>
      </c>
    </row>
    <row r="363" spans="1:11" x14ac:dyDescent="0.25">
      <c r="A363">
        <f>HLOOKUP(homeStats2!A$1,homeStats2!$A$1:$K$500,homeStats2!$L363,FALSE)</f>
        <v>2</v>
      </c>
      <c r="B363" t="str">
        <f>HLOOKUP(homeStats2!B$1,homeStats2!$A$1:$K$500,homeStats2!$L363,FALSE)</f>
        <v>Sat</v>
      </c>
      <c r="C363" s="14">
        <f>HLOOKUP(homeStats2!C$1,homeStats2!$A$1:$K$500,homeStats2!$L363,FALSE)</f>
        <v>45157</v>
      </c>
      <c r="D363" t="str">
        <f>Scores___Fixtures_2023_2024_Premier_League_Table3[[#This Row],[Home]]</f>
        <v>Wolves</v>
      </c>
      <c r="E363">
        <f>HLOOKUP(homeStats2!E$1,homeStats2!$A$1:$K$500,homeStats2!$L363,FALSE)</f>
        <v>2.1</v>
      </c>
      <c r="F363" t="str">
        <f>HLOOKUP(homeStats2!F$1,homeStats2!$A$1:$K$500,homeStats2!$L363,FALSE)</f>
        <v>1–4</v>
      </c>
      <c r="G363">
        <f>HLOOKUP(homeStats2!G$1,homeStats2!$A$1:$K$500,homeStats2!$L363,FALSE)</f>
        <v>2.2000000000000002</v>
      </c>
      <c r="H363" t="str">
        <f>HLOOKUP(homeStats2!H$1,homeStats2!$A$1:$K$500,homeStats2!$L363,FALSE)</f>
        <v>Brighton</v>
      </c>
      <c r="I363" t="str">
        <f>HLOOKUP(homeStats2!I$1,homeStats2!$A$1:$K$500,homeStats2!$L363,FALSE)</f>
        <v>Molineux Stadium</v>
      </c>
      <c r="J363">
        <f>HLOOKUP(homeStats2!J$1,homeStats2!$A$1:$K$500,homeStats2!$L363,FALSE)</f>
        <v>1</v>
      </c>
      <c r="K363">
        <f>HLOOKUP(homeStats2!K$1,homeStats2!$A$1:$K$500,homeStats2!$L363,FALSE)</f>
        <v>4</v>
      </c>
    </row>
    <row r="364" spans="1:11" x14ac:dyDescent="0.25">
      <c r="A364">
        <f>HLOOKUP(homeStats2!A$1,homeStats2!$A$1:$K$500,homeStats2!$L364,FALSE)</f>
        <v>5</v>
      </c>
      <c r="B364" t="str">
        <f>HLOOKUP(homeStats2!B$1,homeStats2!$A$1:$K$500,homeStats2!$L364,FALSE)</f>
        <v>Sat</v>
      </c>
      <c r="C364" s="14">
        <f>HLOOKUP(homeStats2!C$1,homeStats2!$A$1:$K$500,homeStats2!$L364,FALSE)</f>
        <v>45185</v>
      </c>
      <c r="D364" t="str">
        <f>Scores___Fixtures_2023_2024_Premier_League_Table3[[#This Row],[Home]]</f>
        <v>Wolves</v>
      </c>
      <c r="E364">
        <f>HLOOKUP(homeStats2!E$1,homeStats2!$A$1:$K$500,homeStats2!$L364,FALSE)</f>
        <v>0.6</v>
      </c>
      <c r="F364" t="str">
        <f>HLOOKUP(homeStats2!F$1,homeStats2!$A$1:$K$500,homeStats2!$L364,FALSE)</f>
        <v>1–3</v>
      </c>
      <c r="G364">
        <f>HLOOKUP(homeStats2!G$1,homeStats2!$A$1:$K$500,homeStats2!$L364,FALSE)</f>
        <v>2.5</v>
      </c>
      <c r="H364" t="str">
        <f>HLOOKUP(homeStats2!H$1,homeStats2!$A$1:$K$500,homeStats2!$L364,FALSE)</f>
        <v>Liverpool</v>
      </c>
      <c r="I364" t="str">
        <f>HLOOKUP(homeStats2!I$1,homeStats2!$A$1:$K$500,homeStats2!$L364,FALSE)</f>
        <v>Molineux Stadium</v>
      </c>
      <c r="J364">
        <f>HLOOKUP(homeStats2!J$1,homeStats2!$A$1:$K$500,homeStats2!$L364,FALSE)</f>
        <v>1</v>
      </c>
      <c r="K364">
        <f>HLOOKUP(homeStats2!K$1,homeStats2!$A$1:$K$500,homeStats2!$L364,FALSE)</f>
        <v>3</v>
      </c>
    </row>
    <row r="365" spans="1:11" x14ac:dyDescent="0.25">
      <c r="A365">
        <f>HLOOKUP(homeStats2!A$1,homeStats2!$A$1:$K$500,homeStats2!$L365,FALSE)</f>
        <v>7</v>
      </c>
      <c r="B365" t="str">
        <f>HLOOKUP(homeStats2!B$1,homeStats2!$A$1:$K$500,homeStats2!$L365,FALSE)</f>
        <v>Sat</v>
      </c>
      <c r="C365" s="14">
        <f>HLOOKUP(homeStats2!C$1,homeStats2!$A$1:$K$500,homeStats2!$L365,FALSE)</f>
        <v>45199</v>
      </c>
      <c r="D365" t="str">
        <f>Scores___Fixtures_2023_2024_Premier_League_Table3[[#This Row],[Home]]</f>
        <v>Wolves</v>
      </c>
      <c r="E365">
        <f>HLOOKUP(homeStats2!E$1,homeStats2!$A$1:$K$500,homeStats2!$L365,FALSE)</f>
        <v>0.4</v>
      </c>
      <c r="F365" t="str">
        <f>HLOOKUP(homeStats2!F$1,homeStats2!$A$1:$K$500,homeStats2!$L365,FALSE)</f>
        <v>2–1</v>
      </c>
      <c r="G365">
        <f>HLOOKUP(homeStats2!G$1,homeStats2!$A$1:$K$500,homeStats2!$L365,FALSE)</f>
        <v>0.9</v>
      </c>
      <c r="H365" t="str">
        <f>HLOOKUP(homeStats2!H$1,homeStats2!$A$1:$K$500,homeStats2!$L365,FALSE)</f>
        <v>Manchester City</v>
      </c>
      <c r="I365" t="str">
        <f>HLOOKUP(homeStats2!I$1,homeStats2!$A$1:$K$500,homeStats2!$L365,FALSE)</f>
        <v>Molineux Stadium</v>
      </c>
      <c r="J365">
        <f>HLOOKUP(homeStats2!J$1,homeStats2!$A$1:$K$500,homeStats2!$L365,FALSE)</f>
        <v>2</v>
      </c>
      <c r="K365">
        <f>HLOOKUP(homeStats2!K$1,homeStats2!$A$1:$K$500,homeStats2!$L365,FALSE)</f>
        <v>1</v>
      </c>
    </row>
    <row r="366" spans="1:11" x14ac:dyDescent="0.25">
      <c r="A366">
        <f>HLOOKUP(homeStats2!A$1,homeStats2!$A$1:$K$500,homeStats2!$L366,FALSE)</f>
        <v>8</v>
      </c>
      <c r="B366" t="str">
        <f>HLOOKUP(homeStats2!B$1,homeStats2!$A$1:$K$500,homeStats2!$L366,FALSE)</f>
        <v>Sun</v>
      </c>
      <c r="C366" s="14">
        <f>HLOOKUP(homeStats2!C$1,homeStats2!$A$1:$K$500,homeStats2!$L366,FALSE)</f>
        <v>45207</v>
      </c>
      <c r="D366" t="str">
        <f>Scores___Fixtures_2023_2024_Premier_League_Table3[[#This Row],[Home]]</f>
        <v>Wolves</v>
      </c>
      <c r="E366">
        <f>HLOOKUP(homeStats2!E$1,homeStats2!$A$1:$K$500,homeStats2!$L366,FALSE)</f>
        <v>1.7</v>
      </c>
      <c r="F366" t="str">
        <f>HLOOKUP(homeStats2!F$1,homeStats2!$A$1:$K$500,homeStats2!$L366,FALSE)</f>
        <v>1–1</v>
      </c>
      <c r="G366">
        <f>HLOOKUP(homeStats2!G$1,homeStats2!$A$1:$K$500,homeStats2!$L366,FALSE)</f>
        <v>1.6</v>
      </c>
      <c r="H366" t="str">
        <f>HLOOKUP(homeStats2!H$1,homeStats2!$A$1:$K$500,homeStats2!$L366,FALSE)</f>
        <v>Aston Villa</v>
      </c>
      <c r="I366" t="str">
        <f>HLOOKUP(homeStats2!I$1,homeStats2!$A$1:$K$500,homeStats2!$L366,FALSE)</f>
        <v>Molineux Stadium</v>
      </c>
      <c r="J366">
        <f>HLOOKUP(homeStats2!J$1,homeStats2!$A$1:$K$500,homeStats2!$L366,FALSE)</f>
        <v>1</v>
      </c>
      <c r="K366">
        <f>HLOOKUP(homeStats2!K$1,homeStats2!$A$1:$K$500,homeStats2!$L366,FALSE)</f>
        <v>1</v>
      </c>
    </row>
    <row r="367" spans="1:11" x14ac:dyDescent="0.25">
      <c r="A367">
        <f>HLOOKUP(homeStats2!A$1,homeStats2!$A$1:$K$500,homeStats2!$L367,FALSE)</f>
        <v>10</v>
      </c>
      <c r="B367" t="str">
        <f>HLOOKUP(homeStats2!B$1,homeStats2!$A$1:$K$500,homeStats2!$L367,FALSE)</f>
        <v>Sat</v>
      </c>
      <c r="C367" s="14">
        <f>HLOOKUP(homeStats2!C$1,homeStats2!$A$1:$K$500,homeStats2!$L367,FALSE)</f>
        <v>45227</v>
      </c>
      <c r="D367" t="str">
        <f>Scores___Fixtures_2023_2024_Premier_League_Table3[[#This Row],[Home]]</f>
        <v>Wolves</v>
      </c>
      <c r="E367">
        <f>HLOOKUP(homeStats2!E$1,homeStats2!$A$1:$K$500,homeStats2!$L367,FALSE)</f>
        <v>0.9</v>
      </c>
      <c r="F367" t="str">
        <f>HLOOKUP(homeStats2!F$1,homeStats2!$A$1:$K$500,homeStats2!$L367,FALSE)</f>
        <v>2–2</v>
      </c>
      <c r="G367">
        <f>HLOOKUP(homeStats2!G$1,homeStats2!$A$1:$K$500,homeStats2!$L367,FALSE)</f>
        <v>2.2000000000000002</v>
      </c>
      <c r="H367" t="str">
        <f>HLOOKUP(homeStats2!H$1,homeStats2!$A$1:$K$500,homeStats2!$L367,FALSE)</f>
        <v>Newcastle Utd</v>
      </c>
      <c r="I367" t="str">
        <f>HLOOKUP(homeStats2!I$1,homeStats2!$A$1:$K$500,homeStats2!$L367,FALSE)</f>
        <v>Molineux Stadium</v>
      </c>
      <c r="J367">
        <f>HLOOKUP(homeStats2!J$1,homeStats2!$A$1:$K$500,homeStats2!$L367,FALSE)</f>
        <v>2</v>
      </c>
      <c r="K367">
        <f>HLOOKUP(homeStats2!K$1,homeStats2!$A$1:$K$500,homeStats2!$L367,FALSE)</f>
        <v>2</v>
      </c>
    </row>
    <row r="368" spans="1:11" x14ac:dyDescent="0.25">
      <c r="A368">
        <f>HLOOKUP(homeStats2!A$1,homeStats2!$A$1:$K$500,homeStats2!$L368,FALSE)</f>
        <v>12</v>
      </c>
      <c r="B368" t="str">
        <f>HLOOKUP(homeStats2!B$1,homeStats2!$A$1:$K$500,homeStats2!$L368,FALSE)</f>
        <v>Sat</v>
      </c>
      <c r="C368" s="14">
        <f>HLOOKUP(homeStats2!C$1,homeStats2!$A$1:$K$500,homeStats2!$L368,FALSE)</f>
        <v>45241</v>
      </c>
      <c r="D368" t="str">
        <f>Scores___Fixtures_2023_2024_Premier_League_Table3[[#This Row],[Home]]</f>
        <v>Wolves</v>
      </c>
      <c r="E368">
        <f>HLOOKUP(homeStats2!E$1,homeStats2!$A$1:$K$500,homeStats2!$L368,FALSE)</f>
        <v>2.1</v>
      </c>
      <c r="F368" t="str">
        <f>HLOOKUP(homeStats2!F$1,homeStats2!$A$1:$K$500,homeStats2!$L368,FALSE)</f>
        <v>2–1</v>
      </c>
      <c r="G368">
        <f>HLOOKUP(homeStats2!G$1,homeStats2!$A$1:$K$500,homeStats2!$L368,FALSE)</f>
        <v>0.7</v>
      </c>
      <c r="H368" t="str">
        <f>HLOOKUP(homeStats2!H$1,homeStats2!$A$1:$K$500,homeStats2!$L368,FALSE)</f>
        <v>Tottenham</v>
      </c>
      <c r="I368" t="str">
        <f>HLOOKUP(homeStats2!I$1,homeStats2!$A$1:$K$500,homeStats2!$L368,FALSE)</f>
        <v>Molineux Stadium</v>
      </c>
      <c r="J368">
        <f>HLOOKUP(homeStats2!J$1,homeStats2!$A$1:$K$500,homeStats2!$L368,FALSE)</f>
        <v>2</v>
      </c>
      <c r="K368">
        <f>HLOOKUP(homeStats2!K$1,homeStats2!$A$1:$K$500,homeStats2!$L368,FALSE)</f>
        <v>1</v>
      </c>
    </row>
    <row r="369" spans="1:11" x14ac:dyDescent="0.25">
      <c r="A369">
        <f>HLOOKUP(homeStats2!A$1,homeStats2!$A$1:$K$500,homeStats2!$L369,FALSE)</f>
        <v>15</v>
      </c>
      <c r="B369" t="str">
        <f>HLOOKUP(homeStats2!B$1,homeStats2!$A$1:$K$500,homeStats2!$L369,FALSE)</f>
        <v>Tue</v>
      </c>
      <c r="C369" s="14">
        <f>HLOOKUP(homeStats2!C$1,homeStats2!$A$1:$K$500,homeStats2!$L369,FALSE)</f>
        <v>45265</v>
      </c>
      <c r="D369" t="str">
        <f>Scores___Fixtures_2023_2024_Premier_League_Table3[[#This Row],[Home]]</f>
        <v>Wolves</v>
      </c>
      <c r="E369">
        <f>HLOOKUP(homeStats2!E$1,homeStats2!$A$1:$K$500,homeStats2!$L369,FALSE)</f>
        <v>0.8</v>
      </c>
      <c r="F369" t="str">
        <f>HLOOKUP(homeStats2!F$1,homeStats2!$A$1:$K$500,homeStats2!$L369,FALSE)</f>
        <v>1–0</v>
      </c>
      <c r="G369">
        <f>HLOOKUP(homeStats2!G$1,homeStats2!$A$1:$K$500,homeStats2!$L369,FALSE)</f>
        <v>0.9</v>
      </c>
      <c r="H369" t="str">
        <f>HLOOKUP(homeStats2!H$1,homeStats2!$A$1:$K$500,homeStats2!$L369,FALSE)</f>
        <v>Burnley</v>
      </c>
      <c r="I369" t="str">
        <f>HLOOKUP(homeStats2!I$1,homeStats2!$A$1:$K$500,homeStats2!$L369,FALSE)</f>
        <v>Molineux Stadium</v>
      </c>
      <c r="J369">
        <f>HLOOKUP(homeStats2!J$1,homeStats2!$A$1:$K$500,homeStats2!$L369,FALSE)</f>
        <v>1</v>
      </c>
      <c r="K369">
        <f>HLOOKUP(homeStats2!K$1,homeStats2!$A$1:$K$500,homeStats2!$L369,FALSE)</f>
        <v>0</v>
      </c>
    </row>
    <row r="370" spans="1:11" x14ac:dyDescent="0.25">
      <c r="A370">
        <f>HLOOKUP(homeStats2!A$1,homeStats2!$A$1:$K$500,homeStats2!$L370,FALSE)</f>
        <v>16</v>
      </c>
      <c r="B370" t="str">
        <f>HLOOKUP(homeStats2!B$1,homeStats2!$A$1:$K$500,homeStats2!$L370,FALSE)</f>
        <v>Sat</v>
      </c>
      <c r="C370" s="14">
        <f>HLOOKUP(homeStats2!C$1,homeStats2!$A$1:$K$500,homeStats2!$L370,FALSE)</f>
        <v>45269</v>
      </c>
      <c r="D370" t="str">
        <f>Scores___Fixtures_2023_2024_Premier_League_Table3[[#This Row],[Home]]</f>
        <v>Wolves</v>
      </c>
      <c r="E370">
        <f>HLOOKUP(homeStats2!E$1,homeStats2!$A$1:$K$500,homeStats2!$L370,FALSE)</f>
        <v>1.2</v>
      </c>
      <c r="F370" t="str">
        <f>HLOOKUP(homeStats2!F$1,homeStats2!$A$1:$K$500,homeStats2!$L370,FALSE)</f>
        <v>1–1</v>
      </c>
      <c r="G370">
        <f>HLOOKUP(homeStats2!G$1,homeStats2!$A$1:$K$500,homeStats2!$L370,FALSE)</f>
        <v>1.3</v>
      </c>
      <c r="H370" t="str">
        <f>HLOOKUP(homeStats2!H$1,homeStats2!$A$1:$K$500,homeStats2!$L370,FALSE)</f>
        <v>Nott'ham Forest</v>
      </c>
      <c r="I370" t="str">
        <f>HLOOKUP(homeStats2!I$1,homeStats2!$A$1:$K$500,homeStats2!$L370,FALSE)</f>
        <v>Molineux Stadium</v>
      </c>
      <c r="J370">
        <f>HLOOKUP(homeStats2!J$1,homeStats2!$A$1:$K$500,homeStats2!$L370,FALSE)</f>
        <v>1</v>
      </c>
      <c r="K370">
        <f>HLOOKUP(homeStats2!K$1,homeStats2!$A$1:$K$500,homeStats2!$L370,FALSE)</f>
        <v>1</v>
      </c>
    </row>
    <row r="371" spans="1:11" x14ac:dyDescent="0.25">
      <c r="A371">
        <f>HLOOKUP(homeStats2!A$1,homeStats2!$A$1:$K$500,homeStats2!$L371,FALSE)</f>
        <v>18</v>
      </c>
      <c r="B371" t="str">
        <f>HLOOKUP(homeStats2!B$1,homeStats2!$A$1:$K$500,homeStats2!$L371,FALSE)</f>
        <v>Sun</v>
      </c>
      <c r="C371" s="14">
        <f>HLOOKUP(homeStats2!C$1,homeStats2!$A$1:$K$500,homeStats2!$L371,FALSE)</f>
        <v>45284</v>
      </c>
      <c r="D371" t="str">
        <f>Scores___Fixtures_2023_2024_Premier_League_Table3[[#This Row],[Home]]</f>
        <v>Wolves</v>
      </c>
      <c r="E371">
        <f>HLOOKUP(homeStats2!E$1,homeStats2!$A$1:$K$500,homeStats2!$L371,FALSE)</f>
        <v>1.3</v>
      </c>
      <c r="F371" t="str">
        <f>HLOOKUP(homeStats2!F$1,homeStats2!$A$1:$K$500,homeStats2!$L371,FALSE)</f>
        <v>2–1</v>
      </c>
      <c r="G371">
        <f>HLOOKUP(homeStats2!G$1,homeStats2!$A$1:$K$500,homeStats2!$L371,FALSE)</f>
        <v>2</v>
      </c>
      <c r="H371" t="str">
        <f>HLOOKUP(homeStats2!H$1,homeStats2!$A$1:$K$500,homeStats2!$L371,FALSE)</f>
        <v>Chelsea</v>
      </c>
      <c r="I371" t="str">
        <f>HLOOKUP(homeStats2!I$1,homeStats2!$A$1:$K$500,homeStats2!$L371,FALSE)</f>
        <v>Molineux Stadium</v>
      </c>
      <c r="J371">
        <f>HLOOKUP(homeStats2!J$1,homeStats2!$A$1:$K$500,homeStats2!$L371,FALSE)</f>
        <v>2</v>
      </c>
      <c r="K371">
        <f>HLOOKUP(homeStats2!K$1,homeStats2!$A$1:$K$500,homeStats2!$L371,FALSE)</f>
        <v>1</v>
      </c>
    </row>
    <row r="372" spans="1:11" x14ac:dyDescent="0.25">
      <c r="A372">
        <f>HLOOKUP(homeStats2!A$1,homeStats2!$A$1:$K$500,homeStats2!$L372,FALSE)</f>
        <v>20</v>
      </c>
      <c r="B372" t="str">
        <f>HLOOKUP(homeStats2!B$1,homeStats2!$A$1:$K$500,homeStats2!$L372,FALSE)</f>
        <v>Sat</v>
      </c>
      <c r="C372" s="14">
        <f>HLOOKUP(homeStats2!C$1,homeStats2!$A$1:$K$500,homeStats2!$L372,FALSE)</f>
        <v>45290</v>
      </c>
      <c r="D372" t="str">
        <f>Scores___Fixtures_2023_2024_Premier_League_Table3[[#This Row],[Home]]</f>
        <v>Wolves</v>
      </c>
      <c r="E372">
        <f>HLOOKUP(homeStats2!E$1,homeStats2!$A$1:$K$500,homeStats2!$L372,FALSE)</f>
        <v>1.9</v>
      </c>
      <c r="F372" t="str">
        <f>HLOOKUP(homeStats2!F$1,homeStats2!$A$1:$K$500,homeStats2!$L372,FALSE)</f>
        <v>3–0</v>
      </c>
      <c r="G372">
        <f>HLOOKUP(homeStats2!G$1,homeStats2!$A$1:$K$500,homeStats2!$L372,FALSE)</f>
        <v>0.4</v>
      </c>
      <c r="H372" t="str">
        <f>HLOOKUP(homeStats2!H$1,homeStats2!$A$1:$K$500,homeStats2!$L372,FALSE)</f>
        <v>Everton</v>
      </c>
      <c r="I372" t="str">
        <f>HLOOKUP(homeStats2!I$1,homeStats2!$A$1:$K$500,homeStats2!$L372,FALSE)</f>
        <v>Molineux Stadium</v>
      </c>
      <c r="J372">
        <f>HLOOKUP(homeStats2!J$1,homeStats2!$A$1:$K$500,homeStats2!$L372,FALSE)</f>
        <v>3</v>
      </c>
      <c r="K372">
        <f>HLOOKUP(homeStats2!K$1,homeStats2!$A$1:$K$500,homeStats2!$L372,FALSE)</f>
        <v>0</v>
      </c>
    </row>
    <row r="373" spans="1:11" x14ac:dyDescent="0.25">
      <c r="A373">
        <f>HLOOKUP(homeStats2!A$1,homeStats2!$A$1:$K$500,homeStats2!$L373,FALSE)</f>
        <v>22</v>
      </c>
      <c r="B373" t="str">
        <f>HLOOKUP(homeStats2!B$1,homeStats2!$A$1:$K$500,homeStats2!$L373,FALSE)</f>
        <v>Thu</v>
      </c>
      <c r="C373" s="14">
        <f>HLOOKUP(homeStats2!C$1,homeStats2!$A$1:$K$500,homeStats2!$L373,FALSE)</f>
        <v>45323</v>
      </c>
      <c r="D373" t="str">
        <f>Scores___Fixtures_2023_2024_Premier_League_Table3[[#This Row],[Home]]</f>
        <v>Wolves</v>
      </c>
      <c r="E373">
        <f>HLOOKUP(homeStats2!E$1,homeStats2!$A$1:$K$500,homeStats2!$L373,FALSE)</f>
        <v>2.1</v>
      </c>
      <c r="F373" t="str">
        <f>HLOOKUP(homeStats2!F$1,homeStats2!$A$1:$K$500,homeStats2!$L373,FALSE)</f>
        <v>3–4</v>
      </c>
      <c r="G373">
        <f>HLOOKUP(homeStats2!G$1,homeStats2!$A$1:$K$500,homeStats2!$L373,FALSE)</f>
        <v>3.3</v>
      </c>
      <c r="H373" t="str">
        <f>HLOOKUP(homeStats2!H$1,homeStats2!$A$1:$K$500,homeStats2!$L373,FALSE)</f>
        <v>Manchester Utd</v>
      </c>
      <c r="I373" t="str">
        <f>HLOOKUP(homeStats2!I$1,homeStats2!$A$1:$K$500,homeStats2!$L373,FALSE)</f>
        <v>Molineux Stadium</v>
      </c>
      <c r="J373">
        <f>HLOOKUP(homeStats2!J$1,homeStats2!$A$1:$K$500,homeStats2!$L373,FALSE)</f>
        <v>3</v>
      </c>
      <c r="K373">
        <f>HLOOKUP(homeStats2!K$1,homeStats2!$A$1:$K$500,homeStats2!$L373,FALSE)</f>
        <v>4</v>
      </c>
    </row>
    <row r="374" spans="1:11" x14ac:dyDescent="0.25">
      <c r="A374">
        <f>HLOOKUP(homeStats2!A$1,homeStats2!$A$1:$K$500,homeStats2!$L374,FALSE)</f>
        <v>24</v>
      </c>
      <c r="B374" t="str">
        <f>HLOOKUP(homeStats2!B$1,homeStats2!$A$1:$K$500,homeStats2!$L374,FALSE)</f>
        <v>Sat</v>
      </c>
      <c r="C374" s="14">
        <f>HLOOKUP(homeStats2!C$1,homeStats2!$A$1:$K$500,homeStats2!$L374,FALSE)</f>
        <v>45332</v>
      </c>
      <c r="D374" t="str">
        <f>Scores___Fixtures_2023_2024_Premier_League_Table3[[#This Row],[Home]]</f>
        <v>Wolves</v>
      </c>
      <c r="E374">
        <f>HLOOKUP(homeStats2!E$1,homeStats2!$A$1:$K$500,homeStats2!$L374,FALSE)</f>
        <v>1</v>
      </c>
      <c r="F374" t="str">
        <f>HLOOKUP(homeStats2!F$1,homeStats2!$A$1:$K$500,homeStats2!$L374,FALSE)</f>
        <v>0–2</v>
      </c>
      <c r="G374">
        <f>HLOOKUP(homeStats2!G$1,homeStats2!$A$1:$K$500,homeStats2!$L374,FALSE)</f>
        <v>1.9</v>
      </c>
      <c r="H374" t="str">
        <f>HLOOKUP(homeStats2!H$1,homeStats2!$A$1:$K$500,homeStats2!$L374,FALSE)</f>
        <v>Brentford</v>
      </c>
      <c r="I374" t="str">
        <f>HLOOKUP(homeStats2!I$1,homeStats2!$A$1:$K$500,homeStats2!$L374,FALSE)</f>
        <v>Molineux Stadium</v>
      </c>
      <c r="J374">
        <f>HLOOKUP(homeStats2!J$1,homeStats2!$A$1:$K$500,homeStats2!$L374,FALSE)</f>
        <v>0</v>
      </c>
      <c r="K374">
        <f>HLOOKUP(homeStats2!K$1,homeStats2!$A$1:$K$500,homeStats2!$L374,FALSE)</f>
        <v>2</v>
      </c>
    </row>
    <row r="375" spans="1:11" x14ac:dyDescent="0.25">
      <c r="A375">
        <f>HLOOKUP(homeStats2!A$1,homeStats2!$A$1:$K$500,homeStats2!$L375,FALSE)</f>
        <v>26</v>
      </c>
      <c r="B375" t="str">
        <f>HLOOKUP(homeStats2!B$1,homeStats2!$A$1:$K$500,homeStats2!$L375,FALSE)</f>
        <v>Sun</v>
      </c>
      <c r="C375" s="14">
        <f>HLOOKUP(homeStats2!C$1,homeStats2!$A$1:$K$500,homeStats2!$L375,FALSE)</f>
        <v>45347</v>
      </c>
      <c r="D375" t="str">
        <f>Scores___Fixtures_2023_2024_Premier_League_Table3[[#This Row],[Home]]</f>
        <v>Wolves</v>
      </c>
      <c r="E375">
        <f>HLOOKUP(homeStats2!E$1,homeStats2!$A$1:$K$500,homeStats2!$L375,FALSE)</f>
        <v>1.3</v>
      </c>
      <c r="F375" t="str">
        <f>HLOOKUP(homeStats2!F$1,homeStats2!$A$1:$K$500,homeStats2!$L375,FALSE)</f>
        <v>1–0</v>
      </c>
      <c r="G375">
        <f>HLOOKUP(homeStats2!G$1,homeStats2!$A$1:$K$500,homeStats2!$L375,FALSE)</f>
        <v>0.6</v>
      </c>
      <c r="H375" t="str">
        <f>HLOOKUP(homeStats2!H$1,homeStats2!$A$1:$K$500,homeStats2!$L375,FALSE)</f>
        <v>Sheffield Utd</v>
      </c>
      <c r="I375" t="str">
        <f>HLOOKUP(homeStats2!I$1,homeStats2!$A$1:$K$500,homeStats2!$L375,FALSE)</f>
        <v>Molineux Stadium</v>
      </c>
      <c r="J375">
        <f>HLOOKUP(homeStats2!J$1,homeStats2!$A$1:$K$500,homeStats2!$L375,FALSE)</f>
        <v>1</v>
      </c>
      <c r="K375">
        <f>HLOOKUP(homeStats2!K$1,homeStats2!$A$1:$K$500,homeStats2!$L375,FALSE)</f>
        <v>0</v>
      </c>
    </row>
    <row r="376" spans="1:11" x14ac:dyDescent="0.25">
      <c r="A376">
        <f>HLOOKUP(homeStats2!A$1,homeStats2!$A$1:$K$500,homeStats2!$L376,FALSE)</f>
        <v>28</v>
      </c>
      <c r="B376" t="str">
        <f>HLOOKUP(homeStats2!B$1,homeStats2!$A$1:$K$500,homeStats2!$L376,FALSE)</f>
        <v>Sat</v>
      </c>
      <c r="C376" s="14">
        <f>HLOOKUP(homeStats2!C$1,homeStats2!$A$1:$K$500,homeStats2!$L376,FALSE)</f>
        <v>45360</v>
      </c>
      <c r="D376" t="str">
        <f>Scores___Fixtures_2023_2024_Premier_League_Table3[[#This Row],[Home]]</f>
        <v>Wolves</v>
      </c>
      <c r="E376">
        <f>HLOOKUP(homeStats2!E$1,homeStats2!$A$1:$K$500,homeStats2!$L376,FALSE)</f>
        <v>0.8</v>
      </c>
      <c r="F376" t="str">
        <f>HLOOKUP(homeStats2!F$1,homeStats2!$A$1:$K$500,homeStats2!$L376,FALSE)</f>
        <v>2–1</v>
      </c>
      <c r="G376">
        <f>HLOOKUP(homeStats2!G$1,homeStats2!$A$1:$K$500,homeStats2!$L376,FALSE)</f>
        <v>2.6</v>
      </c>
      <c r="H376" t="str">
        <f>HLOOKUP(homeStats2!H$1,homeStats2!$A$1:$K$500,homeStats2!$L376,FALSE)</f>
        <v>Fulham</v>
      </c>
      <c r="I376" t="str">
        <f>HLOOKUP(homeStats2!I$1,homeStats2!$A$1:$K$500,homeStats2!$L376,FALSE)</f>
        <v>Molineux Stadium</v>
      </c>
      <c r="J376">
        <f>HLOOKUP(homeStats2!J$1,homeStats2!$A$1:$K$500,homeStats2!$L376,FALSE)</f>
        <v>2</v>
      </c>
      <c r="K376">
        <f>HLOOKUP(homeStats2!K$1,homeStats2!$A$1:$K$500,homeStats2!$L376,FALSE)</f>
        <v>1</v>
      </c>
    </row>
    <row r="377" spans="1:11" x14ac:dyDescent="0.25">
      <c r="A377">
        <f>HLOOKUP(homeStats2!A$1,homeStats2!$A$1:$K$500,homeStats2!$L377,FALSE)</f>
        <v>32</v>
      </c>
      <c r="B377" t="str">
        <f>HLOOKUP(homeStats2!B$1,homeStats2!$A$1:$K$500,homeStats2!$L377,FALSE)</f>
        <v>Sat</v>
      </c>
      <c r="C377" s="14">
        <f>HLOOKUP(homeStats2!C$1,homeStats2!$A$1:$K$500,homeStats2!$L377,FALSE)</f>
        <v>45388</v>
      </c>
      <c r="D377" t="str">
        <f>Scores___Fixtures_2023_2024_Premier_League_Table3[[#This Row],[Home]]</f>
        <v>Wolves</v>
      </c>
      <c r="E377">
        <f>HLOOKUP(homeStats2!E$1,homeStats2!$A$1:$K$500,homeStats2!$L377,FALSE)</f>
        <v>1.5</v>
      </c>
      <c r="F377" t="str">
        <f>HLOOKUP(homeStats2!F$1,homeStats2!$A$1:$K$500,homeStats2!$L377,FALSE)</f>
        <v>1–2</v>
      </c>
      <c r="G377">
        <f>HLOOKUP(homeStats2!G$1,homeStats2!$A$1:$K$500,homeStats2!$L377,FALSE)</f>
        <v>1.2</v>
      </c>
      <c r="H377" t="str">
        <f>HLOOKUP(homeStats2!H$1,homeStats2!$A$1:$K$500,homeStats2!$L377,FALSE)</f>
        <v>West Ham</v>
      </c>
      <c r="I377" t="str">
        <f>HLOOKUP(homeStats2!I$1,homeStats2!$A$1:$K$500,homeStats2!$L377,FALSE)</f>
        <v>Molineux Stadium</v>
      </c>
      <c r="J377">
        <f>HLOOKUP(homeStats2!J$1,homeStats2!$A$1:$K$500,homeStats2!$L377,FALSE)</f>
        <v>1</v>
      </c>
      <c r="K377">
        <f>HLOOKUP(homeStats2!K$1,homeStats2!$A$1:$K$500,homeStats2!$L377,FALSE)</f>
        <v>2</v>
      </c>
    </row>
    <row r="378" spans="1:11" x14ac:dyDescent="0.25">
      <c r="A378">
        <f>HLOOKUP(homeStats2!A$1,homeStats2!$A$1:$K$500,homeStats2!$L378,FALSE)</f>
        <v>34</v>
      </c>
      <c r="B378" t="str">
        <f>HLOOKUP(homeStats2!B$1,homeStats2!$A$1:$K$500,homeStats2!$L378,FALSE)</f>
        <v>Sat</v>
      </c>
      <c r="C378" s="14">
        <f>HLOOKUP(homeStats2!C$1,homeStats2!$A$1:$K$500,homeStats2!$L378,FALSE)</f>
        <v>45402</v>
      </c>
      <c r="D378" t="str">
        <f>Scores___Fixtures_2023_2024_Premier_League_Table3[[#This Row],[Home]]</f>
        <v>Wolves</v>
      </c>
      <c r="E378">
        <f>HLOOKUP(homeStats2!E$1,homeStats2!$A$1:$K$500,homeStats2!$L378,FALSE)</f>
        <v>0.2</v>
      </c>
      <c r="F378" t="str">
        <f>HLOOKUP(homeStats2!F$1,homeStats2!$A$1:$K$500,homeStats2!$L378,FALSE)</f>
        <v>0–2</v>
      </c>
      <c r="G378">
        <f>HLOOKUP(homeStats2!G$1,homeStats2!$A$1:$K$500,homeStats2!$L378,FALSE)</f>
        <v>1.2</v>
      </c>
      <c r="H378" t="str">
        <f>HLOOKUP(homeStats2!H$1,homeStats2!$A$1:$K$500,homeStats2!$L378,FALSE)</f>
        <v>Arsenal</v>
      </c>
      <c r="I378" t="str">
        <f>HLOOKUP(homeStats2!I$1,homeStats2!$A$1:$K$500,homeStats2!$L378,FALSE)</f>
        <v>Molineux Stadium</v>
      </c>
      <c r="J378">
        <f>HLOOKUP(homeStats2!J$1,homeStats2!$A$1:$K$500,homeStats2!$L378,FALSE)</f>
        <v>0</v>
      </c>
      <c r="K378">
        <f>HLOOKUP(homeStats2!K$1,homeStats2!$A$1:$K$500,homeStats2!$L378,FALSE)</f>
        <v>2</v>
      </c>
    </row>
    <row r="379" spans="1:11" x14ac:dyDescent="0.25">
      <c r="A379">
        <f>HLOOKUP(homeStats2!A$1,homeStats2!$A$1:$K$500,homeStats2!$L379,FALSE)</f>
        <v>29</v>
      </c>
      <c r="B379" t="str">
        <f>HLOOKUP(homeStats2!B$1,homeStats2!$A$1:$K$500,homeStats2!$L379,FALSE)</f>
        <v>Wed</v>
      </c>
      <c r="C379" s="14">
        <f>HLOOKUP(homeStats2!C$1,homeStats2!$A$1:$K$500,homeStats2!$L379,FALSE)</f>
        <v>45406</v>
      </c>
      <c r="D379" t="str">
        <f>Scores___Fixtures_2023_2024_Premier_League_Table3[[#This Row],[Home]]</f>
        <v>Wolves</v>
      </c>
      <c r="E379">
        <f>HLOOKUP(homeStats2!E$1,homeStats2!$A$1:$K$500,homeStats2!$L379,FALSE)</f>
        <v>0.5</v>
      </c>
      <c r="F379" t="str">
        <f>HLOOKUP(homeStats2!F$1,homeStats2!$A$1:$K$500,homeStats2!$L379,FALSE)</f>
        <v>0–1</v>
      </c>
      <c r="G379">
        <f>HLOOKUP(homeStats2!G$1,homeStats2!$A$1:$K$500,homeStats2!$L379,FALSE)</f>
        <v>1.9</v>
      </c>
      <c r="H379" t="str">
        <f>HLOOKUP(homeStats2!H$1,homeStats2!$A$1:$K$500,homeStats2!$L379,FALSE)</f>
        <v>Bournemouth</v>
      </c>
      <c r="I379" t="str">
        <f>HLOOKUP(homeStats2!I$1,homeStats2!$A$1:$K$500,homeStats2!$L379,FALSE)</f>
        <v>Molineux Stadium</v>
      </c>
      <c r="J379">
        <f>HLOOKUP(homeStats2!J$1,homeStats2!$A$1:$K$500,homeStats2!$L379,FALSE)</f>
        <v>0</v>
      </c>
      <c r="K379">
        <f>HLOOKUP(homeStats2!K$1,homeStats2!$A$1:$K$500,homeStats2!$L379,FALSE)</f>
        <v>1</v>
      </c>
    </row>
    <row r="380" spans="1:11" x14ac:dyDescent="0.25">
      <c r="A380">
        <f>HLOOKUP(homeStats2!A$1,homeStats2!$A$1:$K$500,homeStats2!$L380,FALSE)</f>
        <v>35</v>
      </c>
      <c r="B380" t="str">
        <f>HLOOKUP(homeStats2!B$1,homeStats2!$A$1:$K$500,homeStats2!$L380,FALSE)</f>
        <v>Sat</v>
      </c>
      <c r="C380" s="14">
        <f>HLOOKUP(homeStats2!C$1,homeStats2!$A$1:$K$500,homeStats2!$L380,FALSE)</f>
        <v>45409</v>
      </c>
      <c r="D380" t="str">
        <f>Scores___Fixtures_2023_2024_Premier_League_Table3[[#This Row],[Home]]</f>
        <v>Wolves</v>
      </c>
      <c r="E380">
        <f>HLOOKUP(homeStats2!E$1,homeStats2!$A$1:$K$500,homeStats2!$L380,FALSE)</f>
        <v>1.2</v>
      </c>
      <c r="F380" t="str">
        <f>HLOOKUP(homeStats2!F$1,homeStats2!$A$1:$K$500,homeStats2!$L380,FALSE)</f>
        <v>2–1</v>
      </c>
      <c r="G380">
        <f>HLOOKUP(homeStats2!G$1,homeStats2!$A$1:$K$500,homeStats2!$L380,FALSE)</f>
        <v>0.6</v>
      </c>
      <c r="H380" t="str">
        <f>HLOOKUP(homeStats2!H$1,homeStats2!$A$1:$K$500,homeStats2!$L380,FALSE)</f>
        <v>Luton Town</v>
      </c>
      <c r="I380" t="str">
        <f>HLOOKUP(homeStats2!I$1,homeStats2!$A$1:$K$500,homeStats2!$L380,FALSE)</f>
        <v>Molineux Stadium</v>
      </c>
      <c r="J380">
        <f>HLOOKUP(homeStats2!J$1,homeStats2!$A$1:$K$500,homeStats2!$L380,FALSE)</f>
        <v>2</v>
      </c>
      <c r="K380">
        <f>HLOOKUP(homeStats2!K$1,homeStats2!$A$1:$K$500,homeStats2!$L380,FALSE)</f>
        <v>1</v>
      </c>
    </row>
    <row r="381" spans="1:11" x14ac:dyDescent="0.25">
      <c r="A381">
        <f>HLOOKUP(homeStats2!A$1,homeStats2!$A$1:$K$500,homeStats2!$L381,FALSE)</f>
        <v>37</v>
      </c>
      <c r="B381" t="str">
        <f>HLOOKUP(homeStats2!B$1,homeStats2!$A$1:$K$500,homeStats2!$L381,FALSE)</f>
        <v>Sat</v>
      </c>
      <c r="C381" s="14">
        <f>HLOOKUP(homeStats2!C$1,homeStats2!$A$1:$K$500,homeStats2!$L381,FALSE)</f>
        <v>45423</v>
      </c>
      <c r="D381" t="str">
        <f>Scores___Fixtures_2023_2024_Premier_League_Table3[[#This Row],[Home]]</f>
        <v>Wolves</v>
      </c>
      <c r="E381">
        <f>HLOOKUP(homeStats2!E$1,homeStats2!$A$1:$K$500,homeStats2!$L381,FALSE)</f>
        <v>1.6</v>
      </c>
      <c r="F381" t="str">
        <f>HLOOKUP(homeStats2!F$1,homeStats2!$A$1:$K$500,homeStats2!$L381,FALSE)</f>
        <v>1–3</v>
      </c>
      <c r="G381">
        <f>HLOOKUP(homeStats2!G$1,homeStats2!$A$1:$K$500,homeStats2!$L381,FALSE)</f>
        <v>2.6</v>
      </c>
      <c r="H381" t="str">
        <f>HLOOKUP(homeStats2!H$1,homeStats2!$A$1:$K$500,homeStats2!$L381,FALSE)</f>
        <v>Crystal Palace</v>
      </c>
      <c r="I381" t="str">
        <f>HLOOKUP(homeStats2!I$1,homeStats2!$A$1:$K$500,homeStats2!$L381,FALSE)</f>
        <v>Molineux Stadium</v>
      </c>
      <c r="J381">
        <f>HLOOKUP(homeStats2!J$1,homeStats2!$A$1:$K$500,homeStats2!$L381,FALSE)</f>
        <v>1</v>
      </c>
      <c r="K381">
        <f>HLOOKUP(homeStats2!K$1,homeStats2!$A$1:$K$500,homeStats2!$L381,FALSE)</f>
        <v>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ABFD7-CFC9-4911-BAD2-25660AB9FBB2}">
  <sheetPr codeName="Sheet7"/>
  <dimension ref="A1:K381"/>
  <sheetViews>
    <sheetView workbookViewId="0">
      <selection activeCell="J2" sqref="J2"/>
    </sheetView>
  </sheetViews>
  <sheetFormatPr defaultRowHeight="15" x14ac:dyDescent="0.25"/>
  <cols>
    <col min="3" max="3" width="10.7109375" bestFit="1" customWidth="1"/>
    <col min="9" max="9" width="39.28515625" bestFit="1" customWidth="1"/>
    <col min="10" max="10" width="11.85546875" bestFit="1" customWidth="1"/>
    <col min="11" max="11" width="10.8554687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152</v>
      </c>
      <c r="H1" t="s">
        <v>6</v>
      </c>
      <c r="I1" t="s">
        <v>7</v>
      </c>
      <c r="J1" t="s">
        <v>154</v>
      </c>
      <c r="K1" t="s">
        <v>153</v>
      </c>
    </row>
    <row r="2" spans="1:11" x14ac:dyDescent="0.25">
      <c r="A2">
        <f>HLOOKUP(awayStats2!A$1,awayStats2!$A$1:$K$500,awayStats2!$L2,FALSE)</f>
        <v>2</v>
      </c>
      <c r="B2" t="str">
        <f>HLOOKUP(awayStats2!B$1,awayStats2!$A$1:$K$500,awayStats2!$L2,FALSE)</f>
        <v>Mon</v>
      </c>
      <c r="C2" s="14">
        <f>HLOOKUP(awayStats2!C$1,awayStats2!$A$1:$K$500,awayStats2!$L2,FALSE)</f>
        <v>45159</v>
      </c>
      <c r="D2" t="str">
        <f>HLOOKUP(awayStats2!D$1,awayStats2!$A$1:$K$500,awayStats2!$L2,FALSE)</f>
        <v>Crystal Palace</v>
      </c>
      <c r="E2">
        <f>HLOOKUP(awayStats2!E$1,awayStats2!$A$1:$K$500,awayStats2!$L2,FALSE)</f>
        <v>1</v>
      </c>
      <c r="F2" t="str">
        <f>HLOOKUP(awayStats2!F$1,awayStats2!$A$1:$K$500,awayStats2!$L2,FALSE)</f>
        <v>0–1</v>
      </c>
      <c r="G2">
        <f>HLOOKUP(awayStats2!G$1,awayStats2!$A$1:$K$500,awayStats2!$L2,FALSE)</f>
        <v>2</v>
      </c>
      <c r="H2" t="str">
        <f>awayStats2!H2</f>
        <v>Arsenal</v>
      </c>
      <c r="I2" t="str">
        <f>HLOOKUP(awayStats2!I$1,awayStats2!$A$1:$K$500,awayStats2!$L2,FALSE)</f>
        <v>Selhurst Park</v>
      </c>
      <c r="J2">
        <f>HLOOKUP(awayStats2!J$1,awayStats2!$A$1:$K$500,awayStats2!$L2,FALSE)</f>
        <v>0</v>
      </c>
      <c r="K2">
        <f>HLOOKUP(awayStats2!K$1,awayStats2!$A$1:$K$500,awayStats2!$L2,FALSE)</f>
        <v>1</v>
      </c>
    </row>
    <row r="3" spans="1:11" x14ac:dyDescent="0.25">
      <c r="A3">
        <f>HLOOKUP(awayStats2!A$1,awayStats2!$A$1:$K$500,awayStats2!$L3,FALSE)</f>
        <v>5</v>
      </c>
      <c r="B3" t="str">
        <f>HLOOKUP(awayStats2!B$1,awayStats2!$A$1:$K$500,awayStats2!$L3,FALSE)</f>
        <v>Sun</v>
      </c>
      <c r="C3" s="14">
        <f>HLOOKUP(awayStats2!C$1,awayStats2!$A$1:$K$500,awayStats2!$L3,FALSE)</f>
        <v>45186</v>
      </c>
      <c r="D3" t="str">
        <f>HLOOKUP(awayStats2!D$1,awayStats2!$A$1:$K$500,awayStats2!$L3,FALSE)</f>
        <v>Everton</v>
      </c>
      <c r="E3">
        <f>HLOOKUP(awayStats2!E$1,awayStats2!$A$1:$K$500,awayStats2!$L3,FALSE)</f>
        <v>0.3</v>
      </c>
      <c r="F3" t="str">
        <f>HLOOKUP(awayStats2!F$1,awayStats2!$A$1:$K$500,awayStats2!$L3,FALSE)</f>
        <v>0–1</v>
      </c>
      <c r="G3">
        <f>HLOOKUP(awayStats2!G$1,awayStats2!$A$1:$K$500,awayStats2!$L3,FALSE)</f>
        <v>1</v>
      </c>
      <c r="H3" t="str">
        <f>awayStats2!H3</f>
        <v>Arsenal</v>
      </c>
      <c r="I3" t="str">
        <f>HLOOKUP(awayStats2!I$1,awayStats2!$A$1:$K$500,awayStats2!$L3,FALSE)</f>
        <v>Goodison Park</v>
      </c>
      <c r="J3">
        <f>HLOOKUP(awayStats2!J$1,awayStats2!$A$1:$K$500,awayStats2!$L3,FALSE)</f>
        <v>0</v>
      </c>
      <c r="K3">
        <f>HLOOKUP(awayStats2!K$1,awayStats2!$A$1:$K$500,awayStats2!$L3,FALSE)</f>
        <v>1</v>
      </c>
    </row>
    <row r="4" spans="1:11" x14ac:dyDescent="0.25">
      <c r="A4">
        <f>HLOOKUP(awayStats2!A$1,awayStats2!$A$1:$K$500,awayStats2!$L4,FALSE)</f>
        <v>7</v>
      </c>
      <c r="B4" t="str">
        <f>HLOOKUP(awayStats2!B$1,awayStats2!$A$1:$K$500,awayStats2!$L4,FALSE)</f>
        <v>Sat</v>
      </c>
      <c r="C4" s="14">
        <f>HLOOKUP(awayStats2!C$1,awayStats2!$A$1:$K$500,awayStats2!$L4,FALSE)</f>
        <v>45199</v>
      </c>
      <c r="D4" t="str">
        <f>HLOOKUP(awayStats2!D$1,awayStats2!$A$1:$K$500,awayStats2!$L4,FALSE)</f>
        <v>Bournemouth</v>
      </c>
      <c r="E4">
        <f>HLOOKUP(awayStats2!E$1,awayStats2!$A$1:$K$500,awayStats2!$L4,FALSE)</f>
        <v>0.6</v>
      </c>
      <c r="F4" t="str">
        <f>HLOOKUP(awayStats2!F$1,awayStats2!$A$1:$K$500,awayStats2!$L4,FALSE)</f>
        <v>0–4</v>
      </c>
      <c r="G4">
        <f>HLOOKUP(awayStats2!G$1,awayStats2!$A$1:$K$500,awayStats2!$L4,FALSE)</f>
        <v>3.4</v>
      </c>
      <c r="H4" t="str">
        <f>awayStats2!H4</f>
        <v>Arsenal</v>
      </c>
      <c r="I4" t="str">
        <f>HLOOKUP(awayStats2!I$1,awayStats2!$A$1:$K$500,awayStats2!$L4,FALSE)</f>
        <v>Vitality Stadium</v>
      </c>
      <c r="J4">
        <f>HLOOKUP(awayStats2!J$1,awayStats2!$A$1:$K$500,awayStats2!$L4,FALSE)</f>
        <v>0</v>
      </c>
      <c r="K4">
        <f>HLOOKUP(awayStats2!K$1,awayStats2!$A$1:$K$500,awayStats2!$L4,FALSE)</f>
        <v>4</v>
      </c>
    </row>
    <row r="5" spans="1:11" x14ac:dyDescent="0.25">
      <c r="A5">
        <f>HLOOKUP(awayStats2!A$1,awayStats2!$A$1:$K$500,awayStats2!$L5,FALSE)</f>
        <v>9</v>
      </c>
      <c r="B5" t="str">
        <f>HLOOKUP(awayStats2!B$1,awayStats2!$A$1:$K$500,awayStats2!$L5,FALSE)</f>
        <v>Sat</v>
      </c>
      <c r="C5" s="14">
        <f>HLOOKUP(awayStats2!C$1,awayStats2!$A$1:$K$500,awayStats2!$L5,FALSE)</f>
        <v>45220</v>
      </c>
      <c r="D5" t="str">
        <f>HLOOKUP(awayStats2!D$1,awayStats2!$A$1:$K$500,awayStats2!$L5,FALSE)</f>
        <v>Chelsea</v>
      </c>
      <c r="E5">
        <f>HLOOKUP(awayStats2!E$1,awayStats2!$A$1:$K$500,awayStats2!$L5,FALSE)</f>
        <v>1.3</v>
      </c>
      <c r="F5" t="str">
        <f>HLOOKUP(awayStats2!F$1,awayStats2!$A$1:$K$500,awayStats2!$L5,FALSE)</f>
        <v>2–2</v>
      </c>
      <c r="G5">
        <f>HLOOKUP(awayStats2!G$1,awayStats2!$A$1:$K$500,awayStats2!$L5,FALSE)</f>
        <v>1</v>
      </c>
      <c r="H5" t="str">
        <f>awayStats2!H5</f>
        <v>Arsenal</v>
      </c>
      <c r="I5" t="str">
        <f>HLOOKUP(awayStats2!I$1,awayStats2!$A$1:$K$500,awayStats2!$L5,FALSE)</f>
        <v>Stamford Bridge</v>
      </c>
      <c r="J5">
        <f>HLOOKUP(awayStats2!J$1,awayStats2!$A$1:$K$500,awayStats2!$L5,FALSE)</f>
        <v>2</v>
      </c>
      <c r="K5">
        <f>HLOOKUP(awayStats2!K$1,awayStats2!$A$1:$K$500,awayStats2!$L5,FALSE)</f>
        <v>2</v>
      </c>
    </row>
    <row r="6" spans="1:11" x14ac:dyDescent="0.25">
      <c r="A6">
        <f>HLOOKUP(awayStats2!A$1,awayStats2!$A$1:$K$500,awayStats2!$L6,FALSE)</f>
        <v>11</v>
      </c>
      <c r="B6" t="str">
        <f>HLOOKUP(awayStats2!B$1,awayStats2!$A$1:$K$500,awayStats2!$L6,FALSE)</f>
        <v>Sat</v>
      </c>
      <c r="C6" s="14">
        <f>HLOOKUP(awayStats2!C$1,awayStats2!$A$1:$K$500,awayStats2!$L6,FALSE)</f>
        <v>45234</v>
      </c>
      <c r="D6" t="str">
        <f>HLOOKUP(awayStats2!D$1,awayStats2!$A$1:$K$500,awayStats2!$L6,FALSE)</f>
        <v>Newcastle Utd</v>
      </c>
      <c r="E6">
        <f>HLOOKUP(awayStats2!E$1,awayStats2!$A$1:$K$500,awayStats2!$L6,FALSE)</f>
        <v>1</v>
      </c>
      <c r="F6" t="str">
        <f>HLOOKUP(awayStats2!F$1,awayStats2!$A$1:$K$500,awayStats2!$L6,FALSE)</f>
        <v>1–0</v>
      </c>
      <c r="G6">
        <f>HLOOKUP(awayStats2!G$1,awayStats2!$A$1:$K$500,awayStats2!$L6,FALSE)</f>
        <v>0.6</v>
      </c>
      <c r="H6" t="str">
        <f>awayStats2!H6</f>
        <v>Arsenal</v>
      </c>
      <c r="I6" t="str">
        <f>HLOOKUP(awayStats2!I$1,awayStats2!$A$1:$K$500,awayStats2!$L6,FALSE)</f>
        <v>St James' Park</v>
      </c>
      <c r="J6">
        <f>HLOOKUP(awayStats2!J$1,awayStats2!$A$1:$K$500,awayStats2!$L6,FALSE)</f>
        <v>1</v>
      </c>
      <c r="K6">
        <f>HLOOKUP(awayStats2!K$1,awayStats2!$A$1:$K$500,awayStats2!$L6,FALSE)</f>
        <v>0</v>
      </c>
    </row>
    <row r="7" spans="1:11" x14ac:dyDescent="0.25">
      <c r="A7">
        <f>HLOOKUP(awayStats2!A$1,awayStats2!$A$1:$K$500,awayStats2!$L7,FALSE)</f>
        <v>13</v>
      </c>
      <c r="B7" t="str">
        <f>HLOOKUP(awayStats2!B$1,awayStats2!$A$1:$K$500,awayStats2!$L7,FALSE)</f>
        <v>Sat</v>
      </c>
      <c r="C7" s="14">
        <f>HLOOKUP(awayStats2!C$1,awayStats2!$A$1:$K$500,awayStats2!$L7,FALSE)</f>
        <v>45255</v>
      </c>
      <c r="D7" t="str">
        <f>HLOOKUP(awayStats2!D$1,awayStats2!$A$1:$K$500,awayStats2!$L7,FALSE)</f>
        <v>Brentford</v>
      </c>
      <c r="E7">
        <f>HLOOKUP(awayStats2!E$1,awayStats2!$A$1:$K$500,awayStats2!$L7,FALSE)</f>
        <v>1.1000000000000001</v>
      </c>
      <c r="F7" t="str">
        <f>HLOOKUP(awayStats2!F$1,awayStats2!$A$1:$K$500,awayStats2!$L7,FALSE)</f>
        <v>0–1</v>
      </c>
      <c r="G7">
        <f>HLOOKUP(awayStats2!G$1,awayStats2!$A$1:$K$500,awayStats2!$L7,FALSE)</f>
        <v>1.6</v>
      </c>
      <c r="H7" t="str">
        <f>awayStats2!H7</f>
        <v>Arsenal</v>
      </c>
      <c r="I7" t="str">
        <f>HLOOKUP(awayStats2!I$1,awayStats2!$A$1:$K$500,awayStats2!$L7,FALSE)</f>
        <v>Gtech Community Stadium</v>
      </c>
      <c r="J7">
        <f>HLOOKUP(awayStats2!J$1,awayStats2!$A$1:$K$500,awayStats2!$L7,FALSE)</f>
        <v>0</v>
      </c>
      <c r="K7">
        <f>HLOOKUP(awayStats2!K$1,awayStats2!$A$1:$K$500,awayStats2!$L7,FALSE)</f>
        <v>1</v>
      </c>
    </row>
    <row r="8" spans="1:11" x14ac:dyDescent="0.25">
      <c r="A8">
        <f>HLOOKUP(awayStats2!A$1,awayStats2!$A$1:$K$500,awayStats2!$L8,FALSE)</f>
        <v>15</v>
      </c>
      <c r="B8" t="str">
        <f>HLOOKUP(awayStats2!B$1,awayStats2!$A$1:$K$500,awayStats2!$L8,FALSE)</f>
        <v>Tue</v>
      </c>
      <c r="C8" s="14">
        <f>HLOOKUP(awayStats2!C$1,awayStats2!$A$1:$K$500,awayStats2!$L8,FALSE)</f>
        <v>45265</v>
      </c>
      <c r="D8" t="str">
        <f>HLOOKUP(awayStats2!D$1,awayStats2!$A$1:$K$500,awayStats2!$L8,FALSE)</f>
        <v>Luton Town</v>
      </c>
      <c r="E8">
        <f>HLOOKUP(awayStats2!E$1,awayStats2!$A$1:$K$500,awayStats2!$L8,FALSE)</f>
        <v>0.5</v>
      </c>
      <c r="F8" t="str">
        <f>HLOOKUP(awayStats2!F$1,awayStats2!$A$1:$K$500,awayStats2!$L8,FALSE)</f>
        <v>3–4</v>
      </c>
      <c r="G8">
        <f>HLOOKUP(awayStats2!G$1,awayStats2!$A$1:$K$500,awayStats2!$L8,FALSE)</f>
        <v>2.2000000000000002</v>
      </c>
      <c r="H8" t="str">
        <f>awayStats2!H8</f>
        <v>Arsenal</v>
      </c>
      <c r="I8" t="str">
        <f>HLOOKUP(awayStats2!I$1,awayStats2!$A$1:$K$500,awayStats2!$L8,FALSE)</f>
        <v>Kenilworth Road Stadium</v>
      </c>
      <c r="J8">
        <f>HLOOKUP(awayStats2!J$1,awayStats2!$A$1:$K$500,awayStats2!$L8,FALSE)</f>
        <v>3</v>
      </c>
      <c r="K8">
        <f>HLOOKUP(awayStats2!K$1,awayStats2!$A$1:$K$500,awayStats2!$L8,FALSE)</f>
        <v>4</v>
      </c>
    </row>
    <row r="9" spans="1:11" x14ac:dyDescent="0.25">
      <c r="A9">
        <f>HLOOKUP(awayStats2!A$1,awayStats2!$A$1:$K$500,awayStats2!$L9,FALSE)</f>
        <v>16</v>
      </c>
      <c r="B9" t="str">
        <f>HLOOKUP(awayStats2!B$1,awayStats2!$A$1:$K$500,awayStats2!$L9,FALSE)</f>
        <v>Sat</v>
      </c>
      <c r="C9" s="14">
        <f>HLOOKUP(awayStats2!C$1,awayStats2!$A$1:$K$500,awayStats2!$L9,FALSE)</f>
        <v>45269</v>
      </c>
      <c r="D9" t="str">
        <f>HLOOKUP(awayStats2!D$1,awayStats2!$A$1:$K$500,awayStats2!$L9,FALSE)</f>
        <v>Aston Villa</v>
      </c>
      <c r="E9">
        <f>HLOOKUP(awayStats2!E$1,awayStats2!$A$1:$K$500,awayStats2!$L9,FALSE)</f>
        <v>0.6</v>
      </c>
      <c r="F9" t="str">
        <f>HLOOKUP(awayStats2!F$1,awayStats2!$A$1:$K$500,awayStats2!$L9,FALSE)</f>
        <v>1–0</v>
      </c>
      <c r="G9">
        <f>HLOOKUP(awayStats2!G$1,awayStats2!$A$1:$K$500,awayStats2!$L9,FALSE)</f>
        <v>1.4</v>
      </c>
      <c r="H9" t="str">
        <f>awayStats2!H9</f>
        <v>Arsenal</v>
      </c>
      <c r="I9" t="str">
        <f>HLOOKUP(awayStats2!I$1,awayStats2!$A$1:$K$500,awayStats2!$L9,FALSE)</f>
        <v>Villa Park</v>
      </c>
      <c r="J9">
        <f>HLOOKUP(awayStats2!J$1,awayStats2!$A$1:$K$500,awayStats2!$L9,FALSE)</f>
        <v>1</v>
      </c>
      <c r="K9">
        <f>HLOOKUP(awayStats2!K$1,awayStats2!$A$1:$K$500,awayStats2!$L9,FALSE)</f>
        <v>0</v>
      </c>
    </row>
    <row r="10" spans="1:11" x14ac:dyDescent="0.25">
      <c r="A10">
        <f>HLOOKUP(awayStats2!A$1,awayStats2!$A$1:$K$500,awayStats2!$L10,FALSE)</f>
        <v>18</v>
      </c>
      <c r="B10" t="str">
        <f>HLOOKUP(awayStats2!B$1,awayStats2!$A$1:$K$500,awayStats2!$L10,FALSE)</f>
        <v>Sat</v>
      </c>
      <c r="C10" s="14">
        <f>HLOOKUP(awayStats2!C$1,awayStats2!$A$1:$K$500,awayStats2!$L10,FALSE)</f>
        <v>45283</v>
      </c>
      <c r="D10" t="str">
        <f>HLOOKUP(awayStats2!D$1,awayStats2!$A$1:$K$500,awayStats2!$L10,FALSE)</f>
        <v>Liverpool</v>
      </c>
      <c r="E10">
        <f>HLOOKUP(awayStats2!E$1,awayStats2!$A$1:$K$500,awayStats2!$L10,FALSE)</f>
        <v>1</v>
      </c>
      <c r="F10" t="str">
        <f>HLOOKUP(awayStats2!F$1,awayStats2!$A$1:$K$500,awayStats2!$L10,FALSE)</f>
        <v>1–1</v>
      </c>
      <c r="G10">
        <f>HLOOKUP(awayStats2!G$1,awayStats2!$A$1:$K$500,awayStats2!$L10,FALSE)</f>
        <v>0.7</v>
      </c>
      <c r="H10" t="str">
        <f>awayStats2!H10</f>
        <v>Arsenal</v>
      </c>
      <c r="I10" t="str">
        <f>HLOOKUP(awayStats2!I$1,awayStats2!$A$1:$K$500,awayStats2!$L10,FALSE)</f>
        <v>Anfield</v>
      </c>
      <c r="J10">
        <f>HLOOKUP(awayStats2!J$1,awayStats2!$A$1:$K$500,awayStats2!$L10,FALSE)</f>
        <v>1</v>
      </c>
      <c r="K10">
        <f>HLOOKUP(awayStats2!K$1,awayStats2!$A$1:$K$500,awayStats2!$L10,FALSE)</f>
        <v>1</v>
      </c>
    </row>
    <row r="11" spans="1:11" x14ac:dyDescent="0.25">
      <c r="A11">
        <f>HLOOKUP(awayStats2!A$1,awayStats2!$A$1:$K$500,awayStats2!$L11,FALSE)</f>
        <v>20</v>
      </c>
      <c r="B11" t="str">
        <f>HLOOKUP(awayStats2!B$1,awayStats2!$A$1:$K$500,awayStats2!$L11,FALSE)</f>
        <v>Sun</v>
      </c>
      <c r="C11" s="14">
        <f>HLOOKUP(awayStats2!C$1,awayStats2!$A$1:$K$500,awayStats2!$L11,FALSE)</f>
        <v>45291</v>
      </c>
      <c r="D11" t="str">
        <f>HLOOKUP(awayStats2!D$1,awayStats2!$A$1:$K$500,awayStats2!$L11,FALSE)</f>
        <v>Fulham</v>
      </c>
      <c r="E11">
        <f>HLOOKUP(awayStats2!E$1,awayStats2!$A$1:$K$500,awayStats2!$L11,FALSE)</f>
        <v>1.2</v>
      </c>
      <c r="F11" t="str">
        <f>HLOOKUP(awayStats2!F$1,awayStats2!$A$1:$K$500,awayStats2!$L11,FALSE)</f>
        <v>2–1</v>
      </c>
      <c r="G11">
        <f>HLOOKUP(awayStats2!G$1,awayStats2!$A$1:$K$500,awayStats2!$L11,FALSE)</f>
        <v>1.6</v>
      </c>
      <c r="H11" t="str">
        <f>awayStats2!H11</f>
        <v>Arsenal</v>
      </c>
      <c r="I11" t="str">
        <f>HLOOKUP(awayStats2!I$1,awayStats2!$A$1:$K$500,awayStats2!$L11,FALSE)</f>
        <v>Craven Cottage</v>
      </c>
      <c r="J11">
        <f>HLOOKUP(awayStats2!J$1,awayStats2!$A$1:$K$500,awayStats2!$L11,FALSE)</f>
        <v>2</v>
      </c>
      <c r="K11">
        <f>HLOOKUP(awayStats2!K$1,awayStats2!$A$1:$K$500,awayStats2!$L11,FALSE)</f>
        <v>1</v>
      </c>
    </row>
    <row r="12" spans="1:11" x14ac:dyDescent="0.25">
      <c r="A12">
        <f>HLOOKUP(awayStats2!A$1,awayStats2!$A$1:$K$500,awayStats2!$L12,FALSE)</f>
        <v>22</v>
      </c>
      <c r="B12" t="str">
        <f>HLOOKUP(awayStats2!B$1,awayStats2!$A$1:$K$500,awayStats2!$L12,FALSE)</f>
        <v>Tue</v>
      </c>
      <c r="C12" s="14">
        <f>HLOOKUP(awayStats2!C$1,awayStats2!$A$1:$K$500,awayStats2!$L12,FALSE)</f>
        <v>45321</v>
      </c>
      <c r="D12" t="str">
        <f>HLOOKUP(awayStats2!D$1,awayStats2!$A$1:$K$500,awayStats2!$L12,FALSE)</f>
        <v>Nott'ham Forest</v>
      </c>
      <c r="E12">
        <f>HLOOKUP(awayStats2!E$1,awayStats2!$A$1:$K$500,awayStats2!$L12,FALSE)</f>
        <v>0.5</v>
      </c>
      <c r="F12" t="str">
        <f>HLOOKUP(awayStats2!F$1,awayStats2!$A$1:$K$500,awayStats2!$L12,FALSE)</f>
        <v>1–2</v>
      </c>
      <c r="G12">
        <f>HLOOKUP(awayStats2!G$1,awayStats2!$A$1:$K$500,awayStats2!$L12,FALSE)</f>
        <v>1.2</v>
      </c>
      <c r="H12" t="str">
        <f>awayStats2!H12</f>
        <v>Arsenal</v>
      </c>
      <c r="I12" t="str">
        <f>HLOOKUP(awayStats2!I$1,awayStats2!$A$1:$K$500,awayStats2!$L12,FALSE)</f>
        <v>The City Ground</v>
      </c>
      <c r="J12">
        <f>HLOOKUP(awayStats2!J$1,awayStats2!$A$1:$K$500,awayStats2!$L12,FALSE)</f>
        <v>1</v>
      </c>
      <c r="K12">
        <f>HLOOKUP(awayStats2!K$1,awayStats2!$A$1:$K$500,awayStats2!$L12,FALSE)</f>
        <v>2</v>
      </c>
    </row>
    <row r="13" spans="1:11" x14ac:dyDescent="0.25">
      <c r="A13">
        <f>HLOOKUP(awayStats2!A$1,awayStats2!$A$1:$K$500,awayStats2!$L13,FALSE)</f>
        <v>24</v>
      </c>
      <c r="B13" t="str">
        <f>HLOOKUP(awayStats2!B$1,awayStats2!$A$1:$K$500,awayStats2!$L13,FALSE)</f>
        <v>Sun</v>
      </c>
      <c r="C13" s="14">
        <f>HLOOKUP(awayStats2!C$1,awayStats2!$A$1:$K$500,awayStats2!$L13,FALSE)</f>
        <v>45333</v>
      </c>
      <c r="D13" t="str">
        <f>HLOOKUP(awayStats2!D$1,awayStats2!$A$1:$K$500,awayStats2!$L13,FALSE)</f>
        <v>West Ham</v>
      </c>
      <c r="E13">
        <f>HLOOKUP(awayStats2!E$1,awayStats2!$A$1:$K$500,awayStats2!$L13,FALSE)</f>
        <v>0.2</v>
      </c>
      <c r="F13" t="str">
        <f>HLOOKUP(awayStats2!F$1,awayStats2!$A$1:$K$500,awayStats2!$L13,FALSE)</f>
        <v>0–6</v>
      </c>
      <c r="G13">
        <f>HLOOKUP(awayStats2!G$1,awayStats2!$A$1:$K$500,awayStats2!$L13,FALSE)</f>
        <v>3.6</v>
      </c>
      <c r="H13" t="str">
        <f>awayStats2!H13</f>
        <v>Arsenal</v>
      </c>
      <c r="I13" t="str">
        <f>HLOOKUP(awayStats2!I$1,awayStats2!$A$1:$K$500,awayStats2!$L13,FALSE)</f>
        <v>London Stadium</v>
      </c>
      <c r="J13">
        <f>HLOOKUP(awayStats2!J$1,awayStats2!$A$1:$K$500,awayStats2!$L13,FALSE)</f>
        <v>0</v>
      </c>
      <c r="K13">
        <f>HLOOKUP(awayStats2!K$1,awayStats2!$A$1:$K$500,awayStats2!$L13,FALSE)</f>
        <v>6</v>
      </c>
    </row>
    <row r="14" spans="1:11" x14ac:dyDescent="0.25">
      <c r="A14">
        <f>HLOOKUP(awayStats2!A$1,awayStats2!$A$1:$K$500,awayStats2!$L14,FALSE)</f>
        <v>25</v>
      </c>
      <c r="B14" t="str">
        <f>HLOOKUP(awayStats2!B$1,awayStats2!$A$1:$K$500,awayStats2!$L14,FALSE)</f>
        <v>Sat</v>
      </c>
      <c r="C14" s="14">
        <f>HLOOKUP(awayStats2!C$1,awayStats2!$A$1:$K$500,awayStats2!$L14,FALSE)</f>
        <v>45339</v>
      </c>
      <c r="D14" t="str">
        <f>HLOOKUP(awayStats2!D$1,awayStats2!$A$1:$K$500,awayStats2!$L14,FALSE)</f>
        <v>Burnley</v>
      </c>
      <c r="E14">
        <f>HLOOKUP(awayStats2!E$1,awayStats2!$A$1:$K$500,awayStats2!$L14,FALSE)</f>
        <v>0.3</v>
      </c>
      <c r="F14" t="str">
        <f>HLOOKUP(awayStats2!F$1,awayStats2!$A$1:$K$500,awayStats2!$L14,FALSE)</f>
        <v>0–5</v>
      </c>
      <c r="G14">
        <f>HLOOKUP(awayStats2!G$1,awayStats2!$A$1:$K$500,awayStats2!$L14,FALSE)</f>
        <v>2.2999999999999998</v>
      </c>
      <c r="H14" t="str">
        <f>awayStats2!H14</f>
        <v>Arsenal</v>
      </c>
      <c r="I14" t="str">
        <f>HLOOKUP(awayStats2!I$1,awayStats2!$A$1:$K$500,awayStats2!$L14,FALSE)</f>
        <v>Turf Moor</v>
      </c>
      <c r="J14">
        <f>HLOOKUP(awayStats2!J$1,awayStats2!$A$1:$K$500,awayStats2!$L14,FALSE)</f>
        <v>0</v>
      </c>
      <c r="K14">
        <f>HLOOKUP(awayStats2!K$1,awayStats2!$A$1:$K$500,awayStats2!$L14,FALSE)</f>
        <v>5</v>
      </c>
    </row>
    <row r="15" spans="1:11" x14ac:dyDescent="0.25">
      <c r="A15">
        <f>HLOOKUP(awayStats2!A$1,awayStats2!$A$1:$K$500,awayStats2!$L15,FALSE)</f>
        <v>27</v>
      </c>
      <c r="B15" t="str">
        <f>HLOOKUP(awayStats2!B$1,awayStats2!$A$1:$K$500,awayStats2!$L15,FALSE)</f>
        <v>Mon</v>
      </c>
      <c r="C15" s="14">
        <f>HLOOKUP(awayStats2!C$1,awayStats2!$A$1:$K$500,awayStats2!$L15,FALSE)</f>
        <v>45355</v>
      </c>
      <c r="D15" t="str">
        <f>HLOOKUP(awayStats2!D$1,awayStats2!$A$1:$K$500,awayStats2!$L15,FALSE)</f>
        <v>Sheffield Utd</v>
      </c>
      <c r="E15">
        <f>HLOOKUP(awayStats2!E$1,awayStats2!$A$1:$K$500,awayStats2!$L15,FALSE)</f>
        <v>0.2</v>
      </c>
      <c r="F15" t="str">
        <f>HLOOKUP(awayStats2!F$1,awayStats2!$A$1:$K$500,awayStats2!$L15,FALSE)</f>
        <v>0–6</v>
      </c>
      <c r="G15">
        <f>HLOOKUP(awayStats2!G$1,awayStats2!$A$1:$K$500,awayStats2!$L15,FALSE)</f>
        <v>2.2999999999999998</v>
      </c>
      <c r="H15" t="str">
        <f>awayStats2!H15</f>
        <v>Arsenal</v>
      </c>
      <c r="I15" t="str">
        <f>HLOOKUP(awayStats2!I$1,awayStats2!$A$1:$K$500,awayStats2!$L15,FALSE)</f>
        <v>Bramall Lane</v>
      </c>
      <c r="J15">
        <f>HLOOKUP(awayStats2!J$1,awayStats2!$A$1:$K$500,awayStats2!$L15,FALSE)</f>
        <v>0</v>
      </c>
      <c r="K15">
        <f>HLOOKUP(awayStats2!K$1,awayStats2!$A$1:$K$500,awayStats2!$L15,FALSE)</f>
        <v>6</v>
      </c>
    </row>
    <row r="16" spans="1:11" x14ac:dyDescent="0.25">
      <c r="A16">
        <f>HLOOKUP(awayStats2!A$1,awayStats2!$A$1:$K$500,awayStats2!$L16,FALSE)</f>
        <v>30</v>
      </c>
      <c r="B16" t="str">
        <f>HLOOKUP(awayStats2!B$1,awayStats2!$A$1:$K$500,awayStats2!$L16,FALSE)</f>
        <v>Sun</v>
      </c>
      <c r="C16" s="14">
        <f>HLOOKUP(awayStats2!C$1,awayStats2!$A$1:$K$500,awayStats2!$L16,FALSE)</f>
        <v>45382</v>
      </c>
      <c r="D16" t="str">
        <f>HLOOKUP(awayStats2!D$1,awayStats2!$A$1:$K$500,awayStats2!$L16,FALSE)</f>
        <v>Manchester City</v>
      </c>
      <c r="E16">
        <f>HLOOKUP(awayStats2!E$1,awayStats2!$A$1:$K$500,awayStats2!$L16,FALSE)</f>
        <v>1</v>
      </c>
      <c r="F16" t="str">
        <f>HLOOKUP(awayStats2!F$1,awayStats2!$A$1:$K$500,awayStats2!$L16,FALSE)</f>
        <v>0–0</v>
      </c>
      <c r="G16">
        <f>HLOOKUP(awayStats2!G$1,awayStats2!$A$1:$K$500,awayStats2!$L16,FALSE)</f>
        <v>0.7</v>
      </c>
      <c r="H16" t="str">
        <f>awayStats2!H16</f>
        <v>Arsenal</v>
      </c>
      <c r="I16" t="str">
        <f>HLOOKUP(awayStats2!I$1,awayStats2!$A$1:$K$500,awayStats2!$L16,FALSE)</f>
        <v>Etihad Stadium</v>
      </c>
      <c r="J16">
        <f>HLOOKUP(awayStats2!J$1,awayStats2!$A$1:$K$500,awayStats2!$L16,FALSE)</f>
        <v>0</v>
      </c>
      <c r="K16">
        <f>HLOOKUP(awayStats2!K$1,awayStats2!$A$1:$K$500,awayStats2!$L16,FALSE)</f>
        <v>0</v>
      </c>
    </row>
    <row r="17" spans="1:11" x14ac:dyDescent="0.25">
      <c r="A17">
        <f>HLOOKUP(awayStats2!A$1,awayStats2!$A$1:$K$500,awayStats2!$L17,FALSE)</f>
        <v>32</v>
      </c>
      <c r="B17" t="str">
        <f>HLOOKUP(awayStats2!B$1,awayStats2!$A$1:$K$500,awayStats2!$L17,FALSE)</f>
        <v>Sat</v>
      </c>
      <c r="C17" s="14">
        <f>HLOOKUP(awayStats2!C$1,awayStats2!$A$1:$K$500,awayStats2!$L17,FALSE)</f>
        <v>45388</v>
      </c>
      <c r="D17" t="str">
        <f>HLOOKUP(awayStats2!D$1,awayStats2!$A$1:$K$500,awayStats2!$L17,FALSE)</f>
        <v>Brighton</v>
      </c>
      <c r="E17">
        <f>HLOOKUP(awayStats2!E$1,awayStats2!$A$1:$K$500,awayStats2!$L17,FALSE)</f>
        <v>0.5</v>
      </c>
      <c r="F17" t="str">
        <f>HLOOKUP(awayStats2!F$1,awayStats2!$A$1:$K$500,awayStats2!$L17,FALSE)</f>
        <v>0–3</v>
      </c>
      <c r="G17">
        <f>HLOOKUP(awayStats2!G$1,awayStats2!$A$1:$K$500,awayStats2!$L17,FALSE)</f>
        <v>3.4</v>
      </c>
      <c r="H17" t="str">
        <f>awayStats2!H17</f>
        <v>Arsenal</v>
      </c>
      <c r="I17" t="str">
        <f>HLOOKUP(awayStats2!I$1,awayStats2!$A$1:$K$500,awayStats2!$L17,FALSE)</f>
        <v>The American Express Community Stadium</v>
      </c>
      <c r="J17">
        <f>HLOOKUP(awayStats2!J$1,awayStats2!$A$1:$K$500,awayStats2!$L17,FALSE)</f>
        <v>0</v>
      </c>
      <c r="K17">
        <f>HLOOKUP(awayStats2!K$1,awayStats2!$A$1:$K$500,awayStats2!$L17,FALSE)</f>
        <v>3</v>
      </c>
    </row>
    <row r="18" spans="1:11" x14ac:dyDescent="0.25">
      <c r="A18">
        <f>HLOOKUP(awayStats2!A$1,awayStats2!$A$1:$K$500,awayStats2!$L18,FALSE)</f>
        <v>34</v>
      </c>
      <c r="B18" t="str">
        <f>HLOOKUP(awayStats2!B$1,awayStats2!$A$1:$K$500,awayStats2!$L18,FALSE)</f>
        <v>Sat</v>
      </c>
      <c r="C18" s="14">
        <f>HLOOKUP(awayStats2!C$1,awayStats2!$A$1:$K$500,awayStats2!$L18,FALSE)</f>
        <v>45402</v>
      </c>
      <c r="D18" t="str">
        <f>HLOOKUP(awayStats2!D$1,awayStats2!$A$1:$K$500,awayStats2!$L18,FALSE)</f>
        <v>Wolves</v>
      </c>
      <c r="E18">
        <f>HLOOKUP(awayStats2!E$1,awayStats2!$A$1:$K$500,awayStats2!$L18,FALSE)</f>
        <v>0.2</v>
      </c>
      <c r="F18" t="str">
        <f>HLOOKUP(awayStats2!F$1,awayStats2!$A$1:$K$500,awayStats2!$L18,FALSE)</f>
        <v>0–2</v>
      </c>
      <c r="G18">
        <f>HLOOKUP(awayStats2!G$1,awayStats2!$A$1:$K$500,awayStats2!$L18,FALSE)</f>
        <v>1.2</v>
      </c>
      <c r="H18" t="str">
        <f>awayStats2!H18</f>
        <v>Arsenal</v>
      </c>
      <c r="I18" t="str">
        <f>HLOOKUP(awayStats2!I$1,awayStats2!$A$1:$K$500,awayStats2!$L18,FALSE)</f>
        <v>Molineux Stadium</v>
      </c>
      <c r="J18">
        <f>HLOOKUP(awayStats2!J$1,awayStats2!$A$1:$K$500,awayStats2!$L18,FALSE)</f>
        <v>0</v>
      </c>
      <c r="K18">
        <f>HLOOKUP(awayStats2!K$1,awayStats2!$A$1:$K$500,awayStats2!$L18,FALSE)</f>
        <v>2</v>
      </c>
    </row>
    <row r="19" spans="1:11" x14ac:dyDescent="0.25">
      <c r="A19">
        <f>HLOOKUP(awayStats2!A$1,awayStats2!$A$1:$K$500,awayStats2!$L19,FALSE)</f>
        <v>35</v>
      </c>
      <c r="B19" t="str">
        <f>HLOOKUP(awayStats2!B$1,awayStats2!$A$1:$K$500,awayStats2!$L19,FALSE)</f>
        <v>Sun</v>
      </c>
      <c r="C19" s="14">
        <f>HLOOKUP(awayStats2!C$1,awayStats2!$A$1:$K$500,awayStats2!$L19,FALSE)</f>
        <v>45410</v>
      </c>
      <c r="D19" t="str">
        <f>HLOOKUP(awayStats2!D$1,awayStats2!$A$1:$K$500,awayStats2!$L19,FALSE)</f>
        <v>Tottenham</v>
      </c>
      <c r="E19">
        <f>HLOOKUP(awayStats2!E$1,awayStats2!$A$1:$K$500,awayStats2!$L19,FALSE)</f>
        <v>2.2999999999999998</v>
      </c>
      <c r="F19" t="str">
        <f>HLOOKUP(awayStats2!F$1,awayStats2!$A$1:$K$500,awayStats2!$L19,FALSE)</f>
        <v>2–3</v>
      </c>
      <c r="G19">
        <f>HLOOKUP(awayStats2!G$1,awayStats2!$A$1:$K$500,awayStats2!$L19,FALSE)</f>
        <v>1</v>
      </c>
      <c r="H19" t="str">
        <f>awayStats2!H19</f>
        <v>Arsenal</v>
      </c>
      <c r="I19" t="str">
        <f>HLOOKUP(awayStats2!I$1,awayStats2!$A$1:$K$500,awayStats2!$L19,FALSE)</f>
        <v>Tottenham Hotspur Stadium</v>
      </c>
      <c r="J19">
        <f>HLOOKUP(awayStats2!J$1,awayStats2!$A$1:$K$500,awayStats2!$L19,FALSE)</f>
        <v>2</v>
      </c>
      <c r="K19">
        <f>HLOOKUP(awayStats2!K$1,awayStats2!$A$1:$K$500,awayStats2!$L19,FALSE)</f>
        <v>3</v>
      </c>
    </row>
    <row r="20" spans="1:11" x14ac:dyDescent="0.25">
      <c r="A20">
        <f>HLOOKUP(awayStats2!A$1,awayStats2!$A$1:$K$500,awayStats2!$L20,FALSE)</f>
        <v>37</v>
      </c>
      <c r="B20" t="str">
        <f>HLOOKUP(awayStats2!B$1,awayStats2!$A$1:$K$500,awayStats2!$L20,FALSE)</f>
        <v>Sun</v>
      </c>
      <c r="C20" s="14">
        <f>HLOOKUP(awayStats2!C$1,awayStats2!$A$1:$K$500,awayStats2!$L20,FALSE)</f>
        <v>45424</v>
      </c>
      <c r="D20" t="str">
        <f>HLOOKUP(awayStats2!D$1,awayStats2!$A$1:$K$500,awayStats2!$L20,FALSE)</f>
        <v>Manchester Utd</v>
      </c>
      <c r="E20">
        <f>HLOOKUP(awayStats2!E$1,awayStats2!$A$1:$K$500,awayStats2!$L20,FALSE)</f>
        <v>0.5</v>
      </c>
      <c r="F20" t="str">
        <f>HLOOKUP(awayStats2!F$1,awayStats2!$A$1:$K$500,awayStats2!$L20,FALSE)</f>
        <v>0–1</v>
      </c>
      <c r="G20">
        <f>HLOOKUP(awayStats2!G$1,awayStats2!$A$1:$K$500,awayStats2!$L20,FALSE)</f>
        <v>1.5</v>
      </c>
      <c r="H20" t="str">
        <f>awayStats2!H20</f>
        <v>Arsenal</v>
      </c>
      <c r="I20" t="str">
        <f>HLOOKUP(awayStats2!I$1,awayStats2!$A$1:$K$500,awayStats2!$L20,FALSE)</f>
        <v>Old Trafford</v>
      </c>
      <c r="J20">
        <f>HLOOKUP(awayStats2!J$1,awayStats2!$A$1:$K$500,awayStats2!$L20,FALSE)</f>
        <v>0</v>
      </c>
      <c r="K20">
        <f>HLOOKUP(awayStats2!K$1,awayStats2!$A$1:$K$500,awayStats2!$L20,FALSE)</f>
        <v>1</v>
      </c>
    </row>
    <row r="21" spans="1:11" x14ac:dyDescent="0.25">
      <c r="A21">
        <f>HLOOKUP(awayStats2!A$1,awayStats2!$A$1:$K$500,awayStats2!$L21,FALSE)</f>
        <v>1</v>
      </c>
      <c r="B21" t="str">
        <f>HLOOKUP(awayStats2!B$1,awayStats2!$A$1:$K$500,awayStats2!$L21,FALSE)</f>
        <v>Sat</v>
      </c>
      <c r="C21" s="14">
        <f>HLOOKUP(awayStats2!C$1,awayStats2!$A$1:$K$500,awayStats2!$L21,FALSE)</f>
        <v>45150</v>
      </c>
      <c r="D21" t="str">
        <f>HLOOKUP(awayStats2!D$1,awayStats2!$A$1:$K$500,awayStats2!$L21,FALSE)</f>
        <v>Newcastle Utd</v>
      </c>
      <c r="E21">
        <f>HLOOKUP(awayStats2!E$1,awayStats2!$A$1:$K$500,awayStats2!$L21,FALSE)</f>
        <v>3.3</v>
      </c>
      <c r="F21" t="str">
        <f>HLOOKUP(awayStats2!F$1,awayStats2!$A$1:$K$500,awayStats2!$L21,FALSE)</f>
        <v>5–1</v>
      </c>
      <c r="G21">
        <f>HLOOKUP(awayStats2!G$1,awayStats2!$A$1:$K$500,awayStats2!$L21,FALSE)</f>
        <v>1.8</v>
      </c>
      <c r="H21" t="str">
        <f>awayStats2!H21</f>
        <v>Aston Villa</v>
      </c>
      <c r="I21" t="str">
        <f>HLOOKUP(awayStats2!I$1,awayStats2!$A$1:$K$500,awayStats2!$L21,FALSE)</f>
        <v>St James' Park</v>
      </c>
      <c r="J21">
        <f>HLOOKUP(awayStats2!J$1,awayStats2!$A$1:$K$500,awayStats2!$L21,FALSE)</f>
        <v>5</v>
      </c>
      <c r="K21">
        <f>HLOOKUP(awayStats2!K$1,awayStats2!$A$1:$K$500,awayStats2!$L21,FALSE)</f>
        <v>1</v>
      </c>
    </row>
    <row r="22" spans="1:11" x14ac:dyDescent="0.25">
      <c r="A22">
        <f>HLOOKUP(awayStats2!A$1,awayStats2!$A$1:$K$500,awayStats2!$L22,FALSE)</f>
        <v>3</v>
      </c>
      <c r="B22" t="str">
        <f>HLOOKUP(awayStats2!B$1,awayStats2!$A$1:$K$500,awayStats2!$L22,FALSE)</f>
        <v>Sun</v>
      </c>
      <c r="C22" s="14">
        <f>HLOOKUP(awayStats2!C$1,awayStats2!$A$1:$K$500,awayStats2!$L22,FALSE)</f>
        <v>45165</v>
      </c>
      <c r="D22" t="str">
        <f>HLOOKUP(awayStats2!D$1,awayStats2!$A$1:$K$500,awayStats2!$L22,FALSE)</f>
        <v>Burnley</v>
      </c>
      <c r="E22">
        <f>HLOOKUP(awayStats2!E$1,awayStats2!$A$1:$K$500,awayStats2!$L22,FALSE)</f>
        <v>0.7</v>
      </c>
      <c r="F22" t="str">
        <f>HLOOKUP(awayStats2!F$1,awayStats2!$A$1:$K$500,awayStats2!$L22,FALSE)</f>
        <v>1–3</v>
      </c>
      <c r="G22">
        <f>HLOOKUP(awayStats2!G$1,awayStats2!$A$1:$K$500,awayStats2!$L22,FALSE)</f>
        <v>2.5</v>
      </c>
      <c r="H22" t="str">
        <f>awayStats2!H22</f>
        <v>Aston Villa</v>
      </c>
      <c r="I22" t="str">
        <f>HLOOKUP(awayStats2!I$1,awayStats2!$A$1:$K$500,awayStats2!$L22,FALSE)</f>
        <v>Turf Moor</v>
      </c>
      <c r="J22">
        <f>HLOOKUP(awayStats2!J$1,awayStats2!$A$1:$K$500,awayStats2!$L22,FALSE)</f>
        <v>1</v>
      </c>
      <c r="K22">
        <f>HLOOKUP(awayStats2!K$1,awayStats2!$A$1:$K$500,awayStats2!$L22,FALSE)</f>
        <v>3</v>
      </c>
    </row>
    <row r="23" spans="1:11" x14ac:dyDescent="0.25">
      <c r="A23">
        <f>HLOOKUP(awayStats2!A$1,awayStats2!$A$1:$K$500,awayStats2!$L23,FALSE)</f>
        <v>4</v>
      </c>
      <c r="B23" t="str">
        <f>HLOOKUP(awayStats2!B$1,awayStats2!$A$1:$K$500,awayStats2!$L23,FALSE)</f>
        <v>Sun</v>
      </c>
      <c r="C23" s="14">
        <f>HLOOKUP(awayStats2!C$1,awayStats2!$A$1:$K$500,awayStats2!$L23,FALSE)</f>
        <v>45172</v>
      </c>
      <c r="D23" t="str">
        <f>HLOOKUP(awayStats2!D$1,awayStats2!$A$1:$K$500,awayStats2!$L23,FALSE)</f>
        <v>Liverpool</v>
      </c>
      <c r="E23">
        <f>HLOOKUP(awayStats2!E$1,awayStats2!$A$1:$K$500,awayStats2!$L23,FALSE)</f>
        <v>2.5</v>
      </c>
      <c r="F23" t="str">
        <f>HLOOKUP(awayStats2!F$1,awayStats2!$A$1:$K$500,awayStats2!$L23,FALSE)</f>
        <v>3–0</v>
      </c>
      <c r="G23">
        <f>HLOOKUP(awayStats2!G$1,awayStats2!$A$1:$K$500,awayStats2!$L23,FALSE)</f>
        <v>0.7</v>
      </c>
      <c r="H23" t="str">
        <f>awayStats2!H23</f>
        <v>Aston Villa</v>
      </c>
      <c r="I23" t="str">
        <f>HLOOKUP(awayStats2!I$1,awayStats2!$A$1:$K$500,awayStats2!$L23,FALSE)</f>
        <v>Anfield</v>
      </c>
      <c r="J23">
        <f>HLOOKUP(awayStats2!J$1,awayStats2!$A$1:$K$500,awayStats2!$L23,FALSE)</f>
        <v>3</v>
      </c>
      <c r="K23">
        <f>HLOOKUP(awayStats2!K$1,awayStats2!$A$1:$K$500,awayStats2!$L23,FALSE)</f>
        <v>0</v>
      </c>
    </row>
    <row r="24" spans="1:11" x14ac:dyDescent="0.25">
      <c r="A24">
        <f>HLOOKUP(awayStats2!A$1,awayStats2!$A$1:$K$500,awayStats2!$L24,FALSE)</f>
        <v>6</v>
      </c>
      <c r="B24" t="str">
        <f>HLOOKUP(awayStats2!B$1,awayStats2!$A$1:$K$500,awayStats2!$L24,FALSE)</f>
        <v>Sun</v>
      </c>
      <c r="C24" s="14">
        <f>HLOOKUP(awayStats2!C$1,awayStats2!$A$1:$K$500,awayStats2!$L24,FALSE)</f>
        <v>45193</v>
      </c>
      <c r="D24" t="str">
        <f>HLOOKUP(awayStats2!D$1,awayStats2!$A$1:$K$500,awayStats2!$L24,FALSE)</f>
        <v>Chelsea</v>
      </c>
      <c r="E24">
        <f>HLOOKUP(awayStats2!E$1,awayStats2!$A$1:$K$500,awayStats2!$L24,FALSE)</f>
        <v>1.3</v>
      </c>
      <c r="F24" t="str">
        <f>HLOOKUP(awayStats2!F$1,awayStats2!$A$1:$K$500,awayStats2!$L24,FALSE)</f>
        <v>0–1</v>
      </c>
      <c r="G24">
        <f>HLOOKUP(awayStats2!G$1,awayStats2!$A$1:$K$500,awayStats2!$L24,FALSE)</f>
        <v>1</v>
      </c>
      <c r="H24" t="str">
        <f>awayStats2!H24</f>
        <v>Aston Villa</v>
      </c>
      <c r="I24" t="str">
        <f>HLOOKUP(awayStats2!I$1,awayStats2!$A$1:$K$500,awayStats2!$L24,FALSE)</f>
        <v>Stamford Bridge</v>
      </c>
      <c r="J24">
        <f>HLOOKUP(awayStats2!J$1,awayStats2!$A$1:$K$500,awayStats2!$L24,FALSE)</f>
        <v>0</v>
      </c>
      <c r="K24">
        <f>HLOOKUP(awayStats2!K$1,awayStats2!$A$1:$K$500,awayStats2!$L24,FALSE)</f>
        <v>1</v>
      </c>
    </row>
    <row r="25" spans="1:11" x14ac:dyDescent="0.25">
      <c r="A25">
        <f>HLOOKUP(awayStats2!A$1,awayStats2!$A$1:$K$500,awayStats2!$L25,FALSE)</f>
        <v>8</v>
      </c>
      <c r="B25" t="str">
        <f>HLOOKUP(awayStats2!B$1,awayStats2!$A$1:$K$500,awayStats2!$L25,FALSE)</f>
        <v>Sun</v>
      </c>
      <c r="C25" s="14">
        <f>HLOOKUP(awayStats2!C$1,awayStats2!$A$1:$K$500,awayStats2!$L25,FALSE)</f>
        <v>45207</v>
      </c>
      <c r="D25" t="str">
        <f>HLOOKUP(awayStats2!D$1,awayStats2!$A$1:$K$500,awayStats2!$L25,FALSE)</f>
        <v>Wolves</v>
      </c>
      <c r="E25">
        <f>HLOOKUP(awayStats2!E$1,awayStats2!$A$1:$K$500,awayStats2!$L25,FALSE)</f>
        <v>1.7</v>
      </c>
      <c r="F25" t="str">
        <f>HLOOKUP(awayStats2!F$1,awayStats2!$A$1:$K$500,awayStats2!$L25,FALSE)</f>
        <v>1–1</v>
      </c>
      <c r="G25">
        <f>HLOOKUP(awayStats2!G$1,awayStats2!$A$1:$K$500,awayStats2!$L25,FALSE)</f>
        <v>1.6</v>
      </c>
      <c r="H25" t="str">
        <f>awayStats2!H25</f>
        <v>Aston Villa</v>
      </c>
      <c r="I25" t="str">
        <f>HLOOKUP(awayStats2!I$1,awayStats2!$A$1:$K$500,awayStats2!$L25,FALSE)</f>
        <v>Molineux Stadium</v>
      </c>
      <c r="J25">
        <f>HLOOKUP(awayStats2!J$1,awayStats2!$A$1:$K$500,awayStats2!$L25,FALSE)</f>
        <v>1</v>
      </c>
      <c r="K25">
        <f>HLOOKUP(awayStats2!K$1,awayStats2!$A$1:$K$500,awayStats2!$L25,FALSE)</f>
        <v>1</v>
      </c>
    </row>
    <row r="26" spans="1:11" x14ac:dyDescent="0.25">
      <c r="A26">
        <f>HLOOKUP(awayStats2!A$1,awayStats2!$A$1:$K$500,awayStats2!$L26,FALSE)</f>
        <v>11</v>
      </c>
      <c r="B26" t="str">
        <f>HLOOKUP(awayStats2!B$1,awayStats2!$A$1:$K$500,awayStats2!$L26,FALSE)</f>
        <v>Sun</v>
      </c>
      <c r="C26" s="14">
        <f>HLOOKUP(awayStats2!C$1,awayStats2!$A$1:$K$500,awayStats2!$L26,FALSE)</f>
        <v>45235</v>
      </c>
      <c r="D26" t="str">
        <f>HLOOKUP(awayStats2!D$1,awayStats2!$A$1:$K$500,awayStats2!$L26,FALSE)</f>
        <v>Nott'ham Forest</v>
      </c>
      <c r="E26">
        <f>HLOOKUP(awayStats2!E$1,awayStats2!$A$1:$K$500,awayStats2!$L26,FALSE)</f>
        <v>0.4</v>
      </c>
      <c r="F26" t="str">
        <f>HLOOKUP(awayStats2!F$1,awayStats2!$A$1:$K$500,awayStats2!$L26,FALSE)</f>
        <v>2–0</v>
      </c>
      <c r="G26">
        <f>HLOOKUP(awayStats2!G$1,awayStats2!$A$1:$K$500,awayStats2!$L26,FALSE)</f>
        <v>1.2</v>
      </c>
      <c r="H26" t="str">
        <f>awayStats2!H26</f>
        <v>Aston Villa</v>
      </c>
      <c r="I26" t="str">
        <f>HLOOKUP(awayStats2!I$1,awayStats2!$A$1:$K$500,awayStats2!$L26,FALSE)</f>
        <v>The City Ground</v>
      </c>
      <c r="J26">
        <f>HLOOKUP(awayStats2!J$1,awayStats2!$A$1:$K$500,awayStats2!$L26,FALSE)</f>
        <v>2</v>
      </c>
      <c r="K26">
        <f>HLOOKUP(awayStats2!K$1,awayStats2!$A$1:$K$500,awayStats2!$L26,FALSE)</f>
        <v>0</v>
      </c>
    </row>
    <row r="27" spans="1:11" x14ac:dyDescent="0.25">
      <c r="A27">
        <f>HLOOKUP(awayStats2!A$1,awayStats2!$A$1:$K$500,awayStats2!$L27,FALSE)</f>
        <v>13</v>
      </c>
      <c r="B27" t="str">
        <f>HLOOKUP(awayStats2!B$1,awayStats2!$A$1:$K$500,awayStats2!$L27,FALSE)</f>
        <v>Sun</v>
      </c>
      <c r="C27" s="14">
        <f>HLOOKUP(awayStats2!C$1,awayStats2!$A$1:$K$500,awayStats2!$L27,FALSE)</f>
        <v>45256</v>
      </c>
      <c r="D27" t="str">
        <f>HLOOKUP(awayStats2!D$1,awayStats2!$A$1:$K$500,awayStats2!$L27,FALSE)</f>
        <v>Tottenham</v>
      </c>
      <c r="E27">
        <f>HLOOKUP(awayStats2!E$1,awayStats2!$A$1:$K$500,awayStats2!$L27,FALSE)</f>
        <v>2.2999999999999998</v>
      </c>
      <c r="F27" t="str">
        <f>HLOOKUP(awayStats2!F$1,awayStats2!$A$1:$K$500,awayStats2!$L27,FALSE)</f>
        <v>1–2</v>
      </c>
      <c r="G27">
        <f>HLOOKUP(awayStats2!G$1,awayStats2!$A$1:$K$500,awayStats2!$L27,FALSE)</f>
        <v>1.7</v>
      </c>
      <c r="H27" t="str">
        <f>awayStats2!H27</f>
        <v>Aston Villa</v>
      </c>
      <c r="I27" t="str">
        <f>HLOOKUP(awayStats2!I$1,awayStats2!$A$1:$K$500,awayStats2!$L27,FALSE)</f>
        <v>Tottenham Hotspur Stadium</v>
      </c>
      <c r="J27">
        <f>HLOOKUP(awayStats2!J$1,awayStats2!$A$1:$K$500,awayStats2!$L27,FALSE)</f>
        <v>1</v>
      </c>
      <c r="K27">
        <f>HLOOKUP(awayStats2!K$1,awayStats2!$A$1:$K$500,awayStats2!$L27,FALSE)</f>
        <v>2</v>
      </c>
    </row>
    <row r="28" spans="1:11" x14ac:dyDescent="0.25">
      <c r="A28">
        <f>HLOOKUP(awayStats2!A$1,awayStats2!$A$1:$K$500,awayStats2!$L28,FALSE)</f>
        <v>14</v>
      </c>
      <c r="B28" t="str">
        <f>HLOOKUP(awayStats2!B$1,awayStats2!$A$1:$K$500,awayStats2!$L28,FALSE)</f>
        <v>Sun</v>
      </c>
      <c r="C28" s="14">
        <f>HLOOKUP(awayStats2!C$1,awayStats2!$A$1:$K$500,awayStats2!$L28,FALSE)</f>
        <v>45263</v>
      </c>
      <c r="D28" t="str">
        <f>HLOOKUP(awayStats2!D$1,awayStats2!$A$1:$K$500,awayStats2!$L28,FALSE)</f>
        <v>Bournemouth</v>
      </c>
      <c r="E28">
        <f>HLOOKUP(awayStats2!E$1,awayStats2!$A$1:$K$500,awayStats2!$L28,FALSE)</f>
        <v>2</v>
      </c>
      <c r="F28" t="str">
        <f>HLOOKUP(awayStats2!F$1,awayStats2!$A$1:$K$500,awayStats2!$L28,FALSE)</f>
        <v>2–2</v>
      </c>
      <c r="G28">
        <f>HLOOKUP(awayStats2!G$1,awayStats2!$A$1:$K$500,awayStats2!$L28,FALSE)</f>
        <v>0.7</v>
      </c>
      <c r="H28" t="str">
        <f>awayStats2!H28</f>
        <v>Aston Villa</v>
      </c>
      <c r="I28" t="str">
        <f>HLOOKUP(awayStats2!I$1,awayStats2!$A$1:$K$500,awayStats2!$L28,FALSE)</f>
        <v>Vitality Stadium</v>
      </c>
      <c r="J28">
        <f>HLOOKUP(awayStats2!J$1,awayStats2!$A$1:$K$500,awayStats2!$L28,FALSE)</f>
        <v>2</v>
      </c>
      <c r="K28">
        <f>HLOOKUP(awayStats2!K$1,awayStats2!$A$1:$K$500,awayStats2!$L28,FALSE)</f>
        <v>2</v>
      </c>
    </row>
    <row r="29" spans="1:11" x14ac:dyDescent="0.25">
      <c r="A29">
        <f>HLOOKUP(awayStats2!A$1,awayStats2!$A$1:$K$500,awayStats2!$L29,FALSE)</f>
        <v>17</v>
      </c>
      <c r="B29" t="str">
        <f>HLOOKUP(awayStats2!B$1,awayStats2!$A$1:$K$500,awayStats2!$L29,FALSE)</f>
        <v>Sun</v>
      </c>
      <c r="C29" s="14">
        <f>HLOOKUP(awayStats2!C$1,awayStats2!$A$1:$K$500,awayStats2!$L29,FALSE)</f>
        <v>45277</v>
      </c>
      <c r="D29" t="str">
        <f>HLOOKUP(awayStats2!D$1,awayStats2!$A$1:$K$500,awayStats2!$L29,FALSE)</f>
        <v>Brentford</v>
      </c>
      <c r="E29">
        <f>HLOOKUP(awayStats2!E$1,awayStats2!$A$1:$K$500,awayStats2!$L29,FALSE)</f>
        <v>0.5</v>
      </c>
      <c r="F29" t="str">
        <f>HLOOKUP(awayStats2!F$1,awayStats2!$A$1:$K$500,awayStats2!$L29,FALSE)</f>
        <v>1–2</v>
      </c>
      <c r="G29">
        <f>HLOOKUP(awayStats2!G$1,awayStats2!$A$1:$K$500,awayStats2!$L29,FALSE)</f>
        <v>1.4</v>
      </c>
      <c r="H29" t="str">
        <f>awayStats2!H29</f>
        <v>Aston Villa</v>
      </c>
      <c r="I29" t="str">
        <f>HLOOKUP(awayStats2!I$1,awayStats2!$A$1:$K$500,awayStats2!$L29,FALSE)</f>
        <v>Gtech Community Stadium</v>
      </c>
      <c r="J29">
        <f>HLOOKUP(awayStats2!J$1,awayStats2!$A$1:$K$500,awayStats2!$L29,FALSE)</f>
        <v>1</v>
      </c>
      <c r="K29">
        <f>HLOOKUP(awayStats2!K$1,awayStats2!$A$1:$K$500,awayStats2!$L29,FALSE)</f>
        <v>2</v>
      </c>
    </row>
    <row r="30" spans="1:11" x14ac:dyDescent="0.25">
      <c r="A30">
        <f>HLOOKUP(awayStats2!A$1,awayStats2!$A$1:$K$500,awayStats2!$L30,FALSE)</f>
        <v>19</v>
      </c>
      <c r="B30" t="str">
        <f>HLOOKUP(awayStats2!B$1,awayStats2!$A$1:$K$500,awayStats2!$L30,FALSE)</f>
        <v>Tue</v>
      </c>
      <c r="C30" s="14">
        <f>HLOOKUP(awayStats2!C$1,awayStats2!$A$1:$K$500,awayStats2!$L30,FALSE)</f>
        <v>45286</v>
      </c>
      <c r="D30" t="str">
        <f>HLOOKUP(awayStats2!D$1,awayStats2!$A$1:$K$500,awayStats2!$L30,FALSE)</f>
        <v>Manchester Utd</v>
      </c>
      <c r="E30">
        <f>HLOOKUP(awayStats2!E$1,awayStats2!$A$1:$K$500,awayStats2!$L30,FALSE)</f>
        <v>1.1000000000000001</v>
      </c>
      <c r="F30" t="str">
        <f>HLOOKUP(awayStats2!F$1,awayStats2!$A$1:$K$500,awayStats2!$L30,FALSE)</f>
        <v>3–2</v>
      </c>
      <c r="G30">
        <f>HLOOKUP(awayStats2!G$1,awayStats2!$A$1:$K$500,awayStats2!$L30,FALSE)</f>
        <v>1.7</v>
      </c>
      <c r="H30" t="str">
        <f>awayStats2!H30</f>
        <v>Aston Villa</v>
      </c>
      <c r="I30" t="str">
        <f>HLOOKUP(awayStats2!I$1,awayStats2!$A$1:$K$500,awayStats2!$L30,FALSE)</f>
        <v>Old Trafford</v>
      </c>
      <c r="J30">
        <f>HLOOKUP(awayStats2!J$1,awayStats2!$A$1:$K$500,awayStats2!$L30,FALSE)</f>
        <v>3</v>
      </c>
      <c r="K30">
        <f>HLOOKUP(awayStats2!K$1,awayStats2!$A$1:$K$500,awayStats2!$L30,FALSE)</f>
        <v>2</v>
      </c>
    </row>
    <row r="31" spans="1:11" x14ac:dyDescent="0.25">
      <c r="A31">
        <f>HLOOKUP(awayStats2!A$1,awayStats2!$A$1:$K$500,awayStats2!$L31,FALSE)</f>
        <v>21</v>
      </c>
      <c r="B31" t="str">
        <f>HLOOKUP(awayStats2!B$1,awayStats2!$A$1:$K$500,awayStats2!$L31,FALSE)</f>
        <v>Sun</v>
      </c>
      <c r="C31" s="14">
        <f>HLOOKUP(awayStats2!C$1,awayStats2!$A$1:$K$500,awayStats2!$L31,FALSE)</f>
        <v>45305</v>
      </c>
      <c r="D31" t="str">
        <f>HLOOKUP(awayStats2!D$1,awayStats2!$A$1:$K$500,awayStats2!$L31,FALSE)</f>
        <v>Everton</v>
      </c>
      <c r="E31">
        <f>HLOOKUP(awayStats2!E$1,awayStats2!$A$1:$K$500,awayStats2!$L31,FALSE)</f>
        <v>1.1000000000000001</v>
      </c>
      <c r="F31" t="str">
        <f>HLOOKUP(awayStats2!F$1,awayStats2!$A$1:$K$500,awayStats2!$L31,FALSE)</f>
        <v>0–0</v>
      </c>
      <c r="G31">
        <f>HLOOKUP(awayStats2!G$1,awayStats2!$A$1:$K$500,awayStats2!$L31,FALSE)</f>
        <v>1.2</v>
      </c>
      <c r="H31" t="str">
        <f>awayStats2!H31</f>
        <v>Aston Villa</v>
      </c>
      <c r="I31" t="str">
        <f>HLOOKUP(awayStats2!I$1,awayStats2!$A$1:$K$500,awayStats2!$L31,FALSE)</f>
        <v>Goodison Park</v>
      </c>
      <c r="J31">
        <f>HLOOKUP(awayStats2!J$1,awayStats2!$A$1:$K$500,awayStats2!$L31,FALSE)</f>
        <v>0</v>
      </c>
      <c r="K31">
        <f>HLOOKUP(awayStats2!K$1,awayStats2!$A$1:$K$500,awayStats2!$L31,FALSE)</f>
        <v>0</v>
      </c>
    </row>
    <row r="32" spans="1:11" x14ac:dyDescent="0.25">
      <c r="A32">
        <f>HLOOKUP(awayStats2!A$1,awayStats2!$A$1:$K$500,awayStats2!$L32,FALSE)</f>
        <v>23</v>
      </c>
      <c r="B32" t="str">
        <f>HLOOKUP(awayStats2!B$1,awayStats2!$A$1:$K$500,awayStats2!$L32,FALSE)</f>
        <v>Sat</v>
      </c>
      <c r="C32" s="14">
        <f>HLOOKUP(awayStats2!C$1,awayStats2!$A$1:$K$500,awayStats2!$L32,FALSE)</f>
        <v>45325</v>
      </c>
      <c r="D32" t="str">
        <f>HLOOKUP(awayStats2!D$1,awayStats2!$A$1:$K$500,awayStats2!$L32,FALSE)</f>
        <v>Sheffield Utd</v>
      </c>
      <c r="E32">
        <f>HLOOKUP(awayStats2!E$1,awayStats2!$A$1:$K$500,awayStats2!$L32,FALSE)</f>
        <v>1.4</v>
      </c>
      <c r="F32" t="str">
        <f>HLOOKUP(awayStats2!F$1,awayStats2!$A$1:$K$500,awayStats2!$L32,FALSE)</f>
        <v>0–5</v>
      </c>
      <c r="G32">
        <f>HLOOKUP(awayStats2!G$1,awayStats2!$A$1:$K$500,awayStats2!$L32,FALSE)</f>
        <v>2.2000000000000002</v>
      </c>
      <c r="H32" t="str">
        <f>awayStats2!H32</f>
        <v>Aston Villa</v>
      </c>
      <c r="I32" t="str">
        <f>HLOOKUP(awayStats2!I$1,awayStats2!$A$1:$K$500,awayStats2!$L32,FALSE)</f>
        <v>Bramall Lane</v>
      </c>
      <c r="J32">
        <f>HLOOKUP(awayStats2!J$1,awayStats2!$A$1:$K$500,awayStats2!$L32,FALSE)</f>
        <v>0</v>
      </c>
      <c r="K32">
        <f>HLOOKUP(awayStats2!K$1,awayStats2!$A$1:$K$500,awayStats2!$L32,FALSE)</f>
        <v>5</v>
      </c>
    </row>
    <row r="33" spans="1:11" x14ac:dyDescent="0.25">
      <c r="A33">
        <f>HLOOKUP(awayStats2!A$1,awayStats2!$A$1:$K$500,awayStats2!$L33,FALSE)</f>
        <v>25</v>
      </c>
      <c r="B33" t="str">
        <f>HLOOKUP(awayStats2!B$1,awayStats2!$A$1:$K$500,awayStats2!$L33,FALSE)</f>
        <v>Sat</v>
      </c>
      <c r="C33" s="14">
        <f>HLOOKUP(awayStats2!C$1,awayStats2!$A$1:$K$500,awayStats2!$L33,FALSE)</f>
        <v>45339</v>
      </c>
      <c r="D33" t="str">
        <f>HLOOKUP(awayStats2!D$1,awayStats2!$A$1:$K$500,awayStats2!$L33,FALSE)</f>
        <v>Fulham</v>
      </c>
      <c r="E33">
        <f>HLOOKUP(awayStats2!E$1,awayStats2!$A$1:$K$500,awayStats2!$L33,FALSE)</f>
        <v>1.5</v>
      </c>
      <c r="F33" t="str">
        <f>HLOOKUP(awayStats2!F$1,awayStats2!$A$1:$K$500,awayStats2!$L33,FALSE)</f>
        <v>1–2</v>
      </c>
      <c r="G33">
        <f>HLOOKUP(awayStats2!G$1,awayStats2!$A$1:$K$500,awayStats2!$L33,FALSE)</f>
        <v>1.5</v>
      </c>
      <c r="H33" t="str">
        <f>awayStats2!H33</f>
        <v>Aston Villa</v>
      </c>
      <c r="I33" t="str">
        <f>HLOOKUP(awayStats2!I$1,awayStats2!$A$1:$K$500,awayStats2!$L33,FALSE)</f>
        <v>Craven Cottage</v>
      </c>
      <c r="J33">
        <f>HLOOKUP(awayStats2!J$1,awayStats2!$A$1:$K$500,awayStats2!$L33,FALSE)</f>
        <v>1</v>
      </c>
      <c r="K33">
        <f>HLOOKUP(awayStats2!K$1,awayStats2!$A$1:$K$500,awayStats2!$L33,FALSE)</f>
        <v>2</v>
      </c>
    </row>
    <row r="34" spans="1:11" x14ac:dyDescent="0.25">
      <c r="A34">
        <f>HLOOKUP(awayStats2!A$1,awayStats2!$A$1:$K$500,awayStats2!$L34,FALSE)</f>
        <v>27</v>
      </c>
      <c r="B34" t="str">
        <f>HLOOKUP(awayStats2!B$1,awayStats2!$A$1:$K$500,awayStats2!$L34,FALSE)</f>
        <v>Sat</v>
      </c>
      <c r="C34" s="14">
        <f>HLOOKUP(awayStats2!C$1,awayStats2!$A$1:$K$500,awayStats2!$L34,FALSE)</f>
        <v>45353</v>
      </c>
      <c r="D34" t="str">
        <f>HLOOKUP(awayStats2!D$1,awayStats2!$A$1:$K$500,awayStats2!$L34,FALSE)</f>
        <v>Luton Town</v>
      </c>
      <c r="E34">
        <f>HLOOKUP(awayStats2!E$1,awayStats2!$A$1:$K$500,awayStats2!$L34,FALSE)</f>
        <v>1.8</v>
      </c>
      <c r="F34" t="str">
        <f>HLOOKUP(awayStats2!F$1,awayStats2!$A$1:$K$500,awayStats2!$L34,FALSE)</f>
        <v>2–3</v>
      </c>
      <c r="G34">
        <f>HLOOKUP(awayStats2!G$1,awayStats2!$A$1:$K$500,awayStats2!$L34,FALSE)</f>
        <v>1.9</v>
      </c>
      <c r="H34" t="str">
        <f>awayStats2!H34</f>
        <v>Aston Villa</v>
      </c>
      <c r="I34" t="str">
        <f>HLOOKUP(awayStats2!I$1,awayStats2!$A$1:$K$500,awayStats2!$L34,FALSE)</f>
        <v>Kenilworth Road Stadium</v>
      </c>
      <c r="J34">
        <f>HLOOKUP(awayStats2!J$1,awayStats2!$A$1:$K$500,awayStats2!$L34,FALSE)</f>
        <v>2</v>
      </c>
      <c r="K34">
        <f>HLOOKUP(awayStats2!K$1,awayStats2!$A$1:$K$500,awayStats2!$L34,FALSE)</f>
        <v>3</v>
      </c>
    </row>
    <row r="35" spans="1:11" x14ac:dyDescent="0.25">
      <c r="A35">
        <f>HLOOKUP(awayStats2!A$1,awayStats2!$A$1:$K$500,awayStats2!$L35,FALSE)</f>
        <v>29</v>
      </c>
      <c r="B35" t="str">
        <f>HLOOKUP(awayStats2!B$1,awayStats2!$A$1:$K$500,awayStats2!$L35,FALSE)</f>
        <v>Sun</v>
      </c>
      <c r="C35" s="14">
        <f>HLOOKUP(awayStats2!C$1,awayStats2!$A$1:$K$500,awayStats2!$L35,FALSE)</f>
        <v>45368</v>
      </c>
      <c r="D35" t="str">
        <f>HLOOKUP(awayStats2!D$1,awayStats2!$A$1:$K$500,awayStats2!$L35,FALSE)</f>
        <v>West Ham</v>
      </c>
      <c r="E35">
        <f>HLOOKUP(awayStats2!E$1,awayStats2!$A$1:$K$500,awayStats2!$L35,FALSE)</f>
        <v>2</v>
      </c>
      <c r="F35" t="str">
        <f>HLOOKUP(awayStats2!F$1,awayStats2!$A$1:$K$500,awayStats2!$L35,FALSE)</f>
        <v>1–1</v>
      </c>
      <c r="G35">
        <f>HLOOKUP(awayStats2!G$1,awayStats2!$A$1:$K$500,awayStats2!$L35,FALSE)</f>
        <v>0.7</v>
      </c>
      <c r="H35" t="str">
        <f>awayStats2!H35</f>
        <v>Aston Villa</v>
      </c>
      <c r="I35" t="str">
        <f>HLOOKUP(awayStats2!I$1,awayStats2!$A$1:$K$500,awayStats2!$L35,FALSE)</f>
        <v>London Stadium</v>
      </c>
      <c r="J35">
        <f>HLOOKUP(awayStats2!J$1,awayStats2!$A$1:$K$500,awayStats2!$L35,FALSE)</f>
        <v>1</v>
      </c>
      <c r="K35">
        <f>HLOOKUP(awayStats2!K$1,awayStats2!$A$1:$K$500,awayStats2!$L35,FALSE)</f>
        <v>1</v>
      </c>
    </row>
    <row r="36" spans="1:11" x14ac:dyDescent="0.25">
      <c r="A36">
        <f>HLOOKUP(awayStats2!A$1,awayStats2!$A$1:$K$500,awayStats2!$L36,FALSE)</f>
        <v>31</v>
      </c>
      <c r="B36" t="str">
        <f>HLOOKUP(awayStats2!B$1,awayStats2!$A$1:$K$500,awayStats2!$L36,FALSE)</f>
        <v>Wed</v>
      </c>
      <c r="C36" s="14">
        <f>HLOOKUP(awayStats2!C$1,awayStats2!$A$1:$K$500,awayStats2!$L36,FALSE)</f>
        <v>45385</v>
      </c>
      <c r="D36" t="str">
        <f>HLOOKUP(awayStats2!D$1,awayStats2!$A$1:$K$500,awayStats2!$L36,FALSE)</f>
        <v>Manchester City</v>
      </c>
      <c r="E36">
        <f>HLOOKUP(awayStats2!E$1,awayStats2!$A$1:$K$500,awayStats2!$L36,FALSE)</f>
        <v>3.4</v>
      </c>
      <c r="F36" t="str">
        <f>HLOOKUP(awayStats2!F$1,awayStats2!$A$1:$K$500,awayStats2!$L36,FALSE)</f>
        <v>4–1</v>
      </c>
      <c r="G36">
        <f>HLOOKUP(awayStats2!G$1,awayStats2!$A$1:$K$500,awayStats2!$L36,FALSE)</f>
        <v>0.8</v>
      </c>
      <c r="H36" t="str">
        <f>awayStats2!H36</f>
        <v>Aston Villa</v>
      </c>
      <c r="I36" t="str">
        <f>HLOOKUP(awayStats2!I$1,awayStats2!$A$1:$K$500,awayStats2!$L36,FALSE)</f>
        <v>Etihad Stadium</v>
      </c>
      <c r="J36">
        <f>HLOOKUP(awayStats2!J$1,awayStats2!$A$1:$K$500,awayStats2!$L36,FALSE)</f>
        <v>4</v>
      </c>
      <c r="K36">
        <f>HLOOKUP(awayStats2!K$1,awayStats2!$A$1:$K$500,awayStats2!$L36,FALSE)</f>
        <v>1</v>
      </c>
    </row>
    <row r="37" spans="1:11" x14ac:dyDescent="0.25">
      <c r="A37">
        <f>HLOOKUP(awayStats2!A$1,awayStats2!$A$1:$K$500,awayStats2!$L37,FALSE)</f>
        <v>33</v>
      </c>
      <c r="B37" t="str">
        <f>HLOOKUP(awayStats2!B$1,awayStats2!$A$1:$K$500,awayStats2!$L37,FALSE)</f>
        <v>Sun</v>
      </c>
      <c r="C37" s="14">
        <f>HLOOKUP(awayStats2!C$1,awayStats2!$A$1:$K$500,awayStats2!$L37,FALSE)</f>
        <v>45396</v>
      </c>
      <c r="D37" t="str">
        <f>HLOOKUP(awayStats2!D$1,awayStats2!$A$1:$K$500,awayStats2!$L37,FALSE)</f>
        <v>Arsenal</v>
      </c>
      <c r="E37">
        <f>HLOOKUP(awayStats2!E$1,awayStats2!$A$1:$K$500,awayStats2!$L37,FALSE)</f>
        <v>1.6</v>
      </c>
      <c r="F37" t="str">
        <f>HLOOKUP(awayStats2!F$1,awayStats2!$A$1:$K$500,awayStats2!$L37,FALSE)</f>
        <v>0–2</v>
      </c>
      <c r="G37">
        <f>HLOOKUP(awayStats2!G$1,awayStats2!$A$1:$K$500,awayStats2!$L37,FALSE)</f>
        <v>0.9</v>
      </c>
      <c r="H37" t="str">
        <f>awayStats2!H37</f>
        <v>Aston Villa</v>
      </c>
      <c r="I37" t="str">
        <f>HLOOKUP(awayStats2!I$1,awayStats2!$A$1:$K$500,awayStats2!$L37,FALSE)</f>
        <v>Emirates Stadium</v>
      </c>
      <c r="J37">
        <f>HLOOKUP(awayStats2!J$1,awayStats2!$A$1:$K$500,awayStats2!$L37,FALSE)</f>
        <v>0</v>
      </c>
      <c r="K37">
        <f>HLOOKUP(awayStats2!K$1,awayStats2!$A$1:$K$500,awayStats2!$L37,FALSE)</f>
        <v>2</v>
      </c>
    </row>
    <row r="38" spans="1:11" x14ac:dyDescent="0.25">
      <c r="A38">
        <f>HLOOKUP(awayStats2!A$1,awayStats2!$A$1:$K$500,awayStats2!$L38,FALSE)</f>
        <v>36</v>
      </c>
      <c r="B38" t="str">
        <f>HLOOKUP(awayStats2!B$1,awayStats2!$A$1:$K$500,awayStats2!$L38,FALSE)</f>
        <v>Sun</v>
      </c>
      <c r="C38" s="14">
        <f>HLOOKUP(awayStats2!C$1,awayStats2!$A$1:$K$500,awayStats2!$L38,FALSE)</f>
        <v>45417</v>
      </c>
      <c r="D38" t="str">
        <f>HLOOKUP(awayStats2!D$1,awayStats2!$A$1:$K$500,awayStats2!$L38,FALSE)</f>
        <v>Brighton</v>
      </c>
      <c r="E38">
        <f>HLOOKUP(awayStats2!E$1,awayStats2!$A$1:$K$500,awayStats2!$L38,FALSE)</f>
        <v>2.5</v>
      </c>
      <c r="F38" t="str">
        <f>HLOOKUP(awayStats2!F$1,awayStats2!$A$1:$K$500,awayStats2!$L38,FALSE)</f>
        <v>1–0</v>
      </c>
      <c r="G38">
        <f>HLOOKUP(awayStats2!G$1,awayStats2!$A$1:$K$500,awayStats2!$L38,FALSE)</f>
        <v>0.1</v>
      </c>
      <c r="H38" t="str">
        <f>awayStats2!H38</f>
        <v>Aston Villa</v>
      </c>
      <c r="I38" t="str">
        <f>HLOOKUP(awayStats2!I$1,awayStats2!$A$1:$K$500,awayStats2!$L38,FALSE)</f>
        <v>The American Express Community Stadium</v>
      </c>
      <c r="J38">
        <f>HLOOKUP(awayStats2!J$1,awayStats2!$A$1:$K$500,awayStats2!$L38,FALSE)</f>
        <v>1</v>
      </c>
      <c r="K38">
        <f>HLOOKUP(awayStats2!K$1,awayStats2!$A$1:$K$500,awayStats2!$L38,FALSE)</f>
        <v>0</v>
      </c>
    </row>
    <row r="39" spans="1:11" x14ac:dyDescent="0.25">
      <c r="A39">
        <f>HLOOKUP(awayStats2!A$1,awayStats2!$A$1:$K$500,awayStats2!$L39,FALSE)</f>
        <v>38</v>
      </c>
      <c r="B39" t="str">
        <f>HLOOKUP(awayStats2!B$1,awayStats2!$A$1:$K$500,awayStats2!$L39,FALSE)</f>
        <v>Sun</v>
      </c>
      <c r="C39" s="14">
        <f>HLOOKUP(awayStats2!C$1,awayStats2!$A$1:$K$500,awayStats2!$L39,FALSE)</f>
        <v>45431</v>
      </c>
      <c r="D39" t="str">
        <f>HLOOKUP(awayStats2!D$1,awayStats2!$A$1:$K$500,awayStats2!$L39,FALSE)</f>
        <v>Crystal Palace</v>
      </c>
      <c r="E39">
        <f>HLOOKUP(awayStats2!E$1,awayStats2!$A$1:$K$500,awayStats2!$L39,FALSE)</f>
        <v>2.5</v>
      </c>
      <c r="F39" t="str">
        <f>HLOOKUP(awayStats2!F$1,awayStats2!$A$1:$K$500,awayStats2!$L39,FALSE)</f>
        <v>5–0</v>
      </c>
      <c r="G39">
        <f>HLOOKUP(awayStats2!G$1,awayStats2!$A$1:$K$500,awayStats2!$L39,FALSE)</f>
        <v>0.9</v>
      </c>
      <c r="H39" t="str">
        <f>awayStats2!H39</f>
        <v>Aston Villa</v>
      </c>
      <c r="I39" t="str">
        <f>HLOOKUP(awayStats2!I$1,awayStats2!$A$1:$K$500,awayStats2!$L39,FALSE)</f>
        <v>Selhurst Park</v>
      </c>
      <c r="J39">
        <f>HLOOKUP(awayStats2!J$1,awayStats2!$A$1:$K$500,awayStats2!$L39,FALSE)</f>
        <v>5</v>
      </c>
      <c r="K39">
        <f>HLOOKUP(awayStats2!K$1,awayStats2!$A$1:$K$500,awayStats2!$L39,FALSE)</f>
        <v>0</v>
      </c>
    </row>
    <row r="40" spans="1:11" x14ac:dyDescent="0.25">
      <c r="A40">
        <f>HLOOKUP(awayStats2!A$1,awayStats2!$A$1:$K$500,awayStats2!$L40,FALSE)</f>
        <v>2</v>
      </c>
      <c r="B40" t="str">
        <f>HLOOKUP(awayStats2!B$1,awayStats2!$A$1:$K$500,awayStats2!$L40,FALSE)</f>
        <v>Sat</v>
      </c>
      <c r="C40" s="14">
        <f>HLOOKUP(awayStats2!C$1,awayStats2!$A$1:$K$500,awayStats2!$L40,FALSE)</f>
        <v>45157</v>
      </c>
      <c r="D40" t="str">
        <f>HLOOKUP(awayStats2!D$1,awayStats2!$A$1:$K$500,awayStats2!$L40,FALSE)</f>
        <v>Liverpool</v>
      </c>
      <c r="E40">
        <f>HLOOKUP(awayStats2!E$1,awayStats2!$A$1:$K$500,awayStats2!$L40,FALSE)</f>
        <v>3</v>
      </c>
      <c r="F40" t="str">
        <f>HLOOKUP(awayStats2!F$1,awayStats2!$A$1:$K$500,awayStats2!$L40,FALSE)</f>
        <v>3–1</v>
      </c>
      <c r="G40">
        <f>HLOOKUP(awayStats2!G$1,awayStats2!$A$1:$K$500,awayStats2!$L40,FALSE)</f>
        <v>1.3</v>
      </c>
      <c r="H40" t="str">
        <f>awayStats2!H40</f>
        <v>Bournemouth</v>
      </c>
      <c r="I40" t="str">
        <f>HLOOKUP(awayStats2!I$1,awayStats2!$A$1:$K$500,awayStats2!$L40,FALSE)</f>
        <v>Anfield</v>
      </c>
      <c r="J40">
        <f>HLOOKUP(awayStats2!J$1,awayStats2!$A$1:$K$500,awayStats2!$L40,FALSE)</f>
        <v>3</v>
      </c>
      <c r="K40">
        <f>HLOOKUP(awayStats2!K$1,awayStats2!$A$1:$K$500,awayStats2!$L40,FALSE)</f>
        <v>1</v>
      </c>
    </row>
    <row r="41" spans="1:11" x14ac:dyDescent="0.25">
      <c r="A41">
        <f>HLOOKUP(awayStats2!A$1,awayStats2!$A$1:$K$500,awayStats2!$L41,FALSE)</f>
        <v>4</v>
      </c>
      <c r="B41" t="str">
        <f>HLOOKUP(awayStats2!B$1,awayStats2!$A$1:$K$500,awayStats2!$L41,FALSE)</f>
        <v>Sat</v>
      </c>
      <c r="C41" s="14">
        <f>HLOOKUP(awayStats2!C$1,awayStats2!$A$1:$K$500,awayStats2!$L41,FALSE)</f>
        <v>45171</v>
      </c>
      <c r="D41" t="str">
        <f>HLOOKUP(awayStats2!D$1,awayStats2!$A$1:$K$500,awayStats2!$L41,FALSE)</f>
        <v>Brentford</v>
      </c>
      <c r="E41">
        <f>HLOOKUP(awayStats2!E$1,awayStats2!$A$1:$K$500,awayStats2!$L41,FALSE)</f>
        <v>2.9</v>
      </c>
      <c r="F41" t="str">
        <f>HLOOKUP(awayStats2!F$1,awayStats2!$A$1:$K$500,awayStats2!$L41,FALSE)</f>
        <v>2–2</v>
      </c>
      <c r="G41">
        <f>HLOOKUP(awayStats2!G$1,awayStats2!$A$1:$K$500,awayStats2!$L41,FALSE)</f>
        <v>2.1</v>
      </c>
      <c r="H41" t="str">
        <f>awayStats2!H41</f>
        <v>Bournemouth</v>
      </c>
      <c r="I41" t="str">
        <f>HLOOKUP(awayStats2!I$1,awayStats2!$A$1:$K$500,awayStats2!$L41,FALSE)</f>
        <v>Gtech Community Stadium</v>
      </c>
      <c r="J41">
        <f>HLOOKUP(awayStats2!J$1,awayStats2!$A$1:$K$500,awayStats2!$L41,FALSE)</f>
        <v>2</v>
      </c>
      <c r="K41">
        <f>HLOOKUP(awayStats2!K$1,awayStats2!$A$1:$K$500,awayStats2!$L41,FALSE)</f>
        <v>2</v>
      </c>
    </row>
    <row r="42" spans="1:11" x14ac:dyDescent="0.25">
      <c r="A42">
        <f>HLOOKUP(awayStats2!A$1,awayStats2!$A$1:$K$500,awayStats2!$L42,FALSE)</f>
        <v>6</v>
      </c>
      <c r="B42" t="str">
        <f>HLOOKUP(awayStats2!B$1,awayStats2!$A$1:$K$500,awayStats2!$L42,FALSE)</f>
        <v>Sun</v>
      </c>
      <c r="C42" s="14">
        <f>HLOOKUP(awayStats2!C$1,awayStats2!$A$1:$K$500,awayStats2!$L42,FALSE)</f>
        <v>45193</v>
      </c>
      <c r="D42" t="str">
        <f>HLOOKUP(awayStats2!D$1,awayStats2!$A$1:$K$500,awayStats2!$L42,FALSE)</f>
        <v>Brighton</v>
      </c>
      <c r="E42">
        <f>HLOOKUP(awayStats2!E$1,awayStats2!$A$1:$K$500,awayStats2!$L42,FALSE)</f>
        <v>1.9</v>
      </c>
      <c r="F42" t="str">
        <f>HLOOKUP(awayStats2!F$1,awayStats2!$A$1:$K$500,awayStats2!$L42,FALSE)</f>
        <v>3–1</v>
      </c>
      <c r="G42">
        <f>HLOOKUP(awayStats2!G$1,awayStats2!$A$1:$K$500,awayStats2!$L42,FALSE)</f>
        <v>1.1000000000000001</v>
      </c>
      <c r="H42" t="str">
        <f>awayStats2!H42</f>
        <v>Bournemouth</v>
      </c>
      <c r="I42" t="str">
        <f>HLOOKUP(awayStats2!I$1,awayStats2!$A$1:$K$500,awayStats2!$L42,FALSE)</f>
        <v>The American Express Community Stadium</v>
      </c>
      <c r="J42">
        <f>HLOOKUP(awayStats2!J$1,awayStats2!$A$1:$K$500,awayStats2!$L42,FALSE)</f>
        <v>3</v>
      </c>
      <c r="K42">
        <f>HLOOKUP(awayStats2!K$1,awayStats2!$A$1:$K$500,awayStats2!$L42,FALSE)</f>
        <v>1</v>
      </c>
    </row>
    <row r="43" spans="1:11" x14ac:dyDescent="0.25">
      <c r="A43">
        <f>HLOOKUP(awayStats2!A$1,awayStats2!$A$1:$K$500,awayStats2!$L43,FALSE)</f>
        <v>8</v>
      </c>
      <c r="B43" t="str">
        <f>HLOOKUP(awayStats2!B$1,awayStats2!$A$1:$K$500,awayStats2!$L43,FALSE)</f>
        <v>Sat</v>
      </c>
      <c r="C43" s="14">
        <f>HLOOKUP(awayStats2!C$1,awayStats2!$A$1:$K$500,awayStats2!$L43,FALSE)</f>
        <v>45206</v>
      </c>
      <c r="D43" t="str">
        <f>HLOOKUP(awayStats2!D$1,awayStats2!$A$1:$K$500,awayStats2!$L43,FALSE)</f>
        <v>Everton</v>
      </c>
      <c r="E43">
        <f>HLOOKUP(awayStats2!E$1,awayStats2!$A$1:$K$500,awayStats2!$L43,FALSE)</f>
        <v>2.4</v>
      </c>
      <c r="F43" t="str">
        <f>HLOOKUP(awayStats2!F$1,awayStats2!$A$1:$K$500,awayStats2!$L43,FALSE)</f>
        <v>3–0</v>
      </c>
      <c r="G43">
        <f>HLOOKUP(awayStats2!G$1,awayStats2!$A$1:$K$500,awayStats2!$L43,FALSE)</f>
        <v>0.7</v>
      </c>
      <c r="H43" t="str">
        <f>awayStats2!H43</f>
        <v>Bournemouth</v>
      </c>
      <c r="I43" t="str">
        <f>HLOOKUP(awayStats2!I$1,awayStats2!$A$1:$K$500,awayStats2!$L43,FALSE)</f>
        <v>Goodison Park</v>
      </c>
      <c r="J43">
        <f>HLOOKUP(awayStats2!J$1,awayStats2!$A$1:$K$500,awayStats2!$L43,FALSE)</f>
        <v>3</v>
      </c>
      <c r="K43">
        <f>HLOOKUP(awayStats2!K$1,awayStats2!$A$1:$K$500,awayStats2!$L43,FALSE)</f>
        <v>0</v>
      </c>
    </row>
    <row r="44" spans="1:11" x14ac:dyDescent="0.25">
      <c r="A44">
        <f>HLOOKUP(awayStats2!A$1,awayStats2!$A$1:$K$500,awayStats2!$L44,FALSE)</f>
        <v>11</v>
      </c>
      <c r="B44" t="str">
        <f>HLOOKUP(awayStats2!B$1,awayStats2!$A$1:$K$500,awayStats2!$L44,FALSE)</f>
        <v>Sat</v>
      </c>
      <c r="C44" s="14">
        <f>HLOOKUP(awayStats2!C$1,awayStats2!$A$1:$K$500,awayStats2!$L44,FALSE)</f>
        <v>45234</v>
      </c>
      <c r="D44" t="str">
        <f>HLOOKUP(awayStats2!D$1,awayStats2!$A$1:$K$500,awayStats2!$L44,FALSE)</f>
        <v>Manchester City</v>
      </c>
      <c r="E44">
        <f>HLOOKUP(awayStats2!E$1,awayStats2!$A$1:$K$500,awayStats2!$L44,FALSE)</f>
        <v>1.9</v>
      </c>
      <c r="F44" t="str">
        <f>HLOOKUP(awayStats2!F$1,awayStats2!$A$1:$K$500,awayStats2!$L44,FALSE)</f>
        <v>6–1</v>
      </c>
      <c r="G44">
        <f>HLOOKUP(awayStats2!G$1,awayStats2!$A$1:$K$500,awayStats2!$L44,FALSE)</f>
        <v>0.9</v>
      </c>
      <c r="H44" t="str">
        <f>awayStats2!H44</f>
        <v>Bournemouth</v>
      </c>
      <c r="I44" t="str">
        <f>HLOOKUP(awayStats2!I$1,awayStats2!$A$1:$K$500,awayStats2!$L44,FALSE)</f>
        <v>Etihad Stadium</v>
      </c>
      <c r="J44">
        <f>HLOOKUP(awayStats2!J$1,awayStats2!$A$1:$K$500,awayStats2!$L44,FALSE)</f>
        <v>6</v>
      </c>
      <c r="K44">
        <f>HLOOKUP(awayStats2!K$1,awayStats2!$A$1:$K$500,awayStats2!$L44,FALSE)</f>
        <v>1</v>
      </c>
    </row>
    <row r="45" spans="1:11" x14ac:dyDescent="0.25">
      <c r="A45">
        <f>HLOOKUP(awayStats2!A$1,awayStats2!$A$1:$K$500,awayStats2!$L45,FALSE)</f>
        <v>13</v>
      </c>
      <c r="B45" t="str">
        <f>HLOOKUP(awayStats2!B$1,awayStats2!$A$1:$K$500,awayStats2!$L45,FALSE)</f>
        <v>Sat</v>
      </c>
      <c r="C45" s="14">
        <f>HLOOKUP(awayStats2!C$1,awayStats2!$A$1:$K$500,awayStats2!$L45,FALSE)</f>
        <v>45255</v>
      </c>
      <c r="D45" t="str">
        <f>HLOOKUP(awayStats2!D$1,awayStats2!$A$1:$K$500,awayStats2!$L45,FALSE)</f>
        <v>Sheffield Utd</v>
      </c>
      <c r="E45">
        <f>HLOOKUP(awayStats2!E$1,awayStats2!$A$1:$K$500,awayStats2!$L45,FALSE)</f>
        <v>0.8</v>
      </c>
      <c r="F45" t="str">
        <f>HLOOKUP(awayStats2!F$1,awayStats2!$A$1:$K$500,awayStats2!$L45,FALSE)</f>
        <v>1–3</v>
      </c>
      <c r="G45">
        <f>HLOOKUP(awayStats2!G$1,awayStats2!$A$1:$K$500,awayStats2!$L45,FALSE)</f>
        <v>2.9</v>
      </c>
      <c r="H45" t="str">
        <f>awayStats2!H45</f>
        <v>Bournemouth</v>
      </c>
      <c r="I45" t="str">
        <f>HLOOKUP(awayStats2!I$1,awayStats2!$A$1:$K$500,awayStats2!$L45,FALSE)</f>
        <v>Bramall Lane</v>
      </c>
      <c r="J45">
        <f>HLOOKUP(awayStats2!J$1,awayStats2!$A$1:$K$500,awayStats2!$L45,FALSE)</f>
        <v>1</v>
      </c>
      <c r="K45">
        <f>HLOOKUP(awayStats2!K$1,awayStats2!$A$1:$K$500,awayStats2!$L45,FALSE)</f>
        <v>3</v>
      </c>
    </row>
    <row r="46" spans="1:11" x14ac:dyDescent="0.25">
      <c r="A46">
        <f>HLOOKUP(awayStats2!A$1,awayStats2!$A$1:$K$500,awayStats2!$L46,FALSE)</f>
        <v>15</v>
      </c>
      <c r="B46" t="str">
        <f>HLOOKUP(awayStats2!B$1,awayStats2!$A$1:$K$500,awayStats2!$L46,FALSE)</f>
        <v>Wed</v>
      </c>
      <c r="C46" s="14">
        <f>HLOOKUP(awayStats2!C$1,awayStats2!$A$1:$K$500,awayStats2!$L46,FALSE)</f>
        <v>45266</v>
      </c>
      <c r="D46" t="str">
        <f>HLOOKUP(awayStats2!D$1,awayStats2!$A$1:$K$500,awayStats2!$L46,FALSE)</f>
        <v>Crystal Palace</v>
      </c>
      <c r="E46">
        <f>HLOOKUP(awayStats2!E$1,awayStats2!$A$1:$K$500,awayStats2!$L46,FALSE)</f>
        <v>1</v>
      </c>
      <c r="F46" t="str">
        <f>HLOOKUP(awayStats2!F$1,awayStats2!$A$1:$K$500,awayStats2!$L46,FALSE)</f>
        <v>0–2</v>
      </c>
      <c r="G46">
        <f>HLOOKUP(awayStats2!G$1,awayStats2!$A$1:$K$500,awayStats2!$L46,FALSE)</f>
        <v>1.8</v>
      </c>
      <c r="H46" t="str">
        <f>awayStats2!H46</f>
        <v>Bournemouth</v>
      </c>
      <c r="I46" t="str">
        <f>HLOOKUP(awayStats2!I$1,awayStats2!$A$1:$K$500,awayStats2!$L46,FALSE)</f>
        <v>Selhurst Park</v>
      </c>
      <c r="J46">
        <f>HLOOKUP(awayStats2!J$1,awayStats2!$A$1:$K$500,awayStats2!$L46,FALSE)</f>
        <v>0</v>
      </c>
      <c r="K46">
        <f>HLOOKUP(awayStats2!K$1,awayStats2!$A$1:$K$500,awayStats2!$L46,FALSE)</f>
        <v>2</v>
      </c>
    </row>
    <row r="47" spans="1:11" x14ac:dyDescent="0.25">
      <c r="A47">
        <f>HLOOKUP(awayStats2!A$1,awayStats2!$A$1:$K$500,awayStats2!$L47,FALSE)</f>
        <v>16</v>
      </c>
      <c r="B47" t="str">
        <f>HLOOKUP(awayStats2!B$1,awayStats2!$A$1:$K$500,awayStats2!$L47,FALSE)</f>
        <v>Sat</v>
      </c>
      <c r="C47" s="14">
        <f>HLOOKUP(awayStats2!C$1,awayStats2!$A$1:$K$500,awayStats2!$L47,FALSE)</f>
        <v>45269</v>
      </c>
      <c r="D47" t="str">
        <f>HLOOKUP(awayStats2!D$1,awayStats2!$A$1:$K$500,awayStats2!$L47,FALSE)</f>
        <v>Manchester Utd</v>
      </c>
      <c r="E47">
        <f>HLOOKUP(awayStats2!E$1,awayStats2!$A$1:$K$500,awayStats2!$L47,FALSE)</f>
        <v>1.1000000000000001</v>
      </c>
      <c r="F47" t="str">
        <f>HLOOKUP(awayStats2!F$1,awayStats2!$A$1:$K$500,awayStats2!$L47,FALSE)</f>
        <v>0–3</v>
      </c>
      <c r="G47">
        <f>HLOOKUP(awayStats2!G$1,awayStats2!$A$1:$K$500,awayStats2!$L47,FALSE)</f>
        <v>1.5</v>
      </c>
      <c r="H47" t="str">
        <f>awayStats2!H47</f>
        <v>Bournemouth</v>
      </c>
      <c r="I47" t="str">
        <f>HLOOKUP(awayStats2!I$1,awayStats2!$A$1:$K$500,awayStats2!$L47,FALSE)</f>
        <v>Old Trafford</v>
      </c>
      <c r="J47">
        <f>HLOOKUP(awayStats2!J$1,awayStats2!$A$1:$K$500,awayStats2!$L47,FALSE)</f>
        <v>0</v>
      </c>
      <c r="K47">
        <f>HLOOKUP(awayStats2!K$1,awayStats2!$A$1:$K$500,awayStats2!$L47,FALSE)</f>
        <v>3</v>
      </c>
    </row>
    <row r="48" spans="1:11" x14ac:dyDescent="0.25">
      <c r="A48">
        <f>HLOOKUP(awayStats2!A$1,awayStats2!$A$1:$K$500,awayStats2!$L48,FALSE)</f>
        <v>18</v>
      </c>
      <c r="B48" t="str">
        <f>HLOOKUP(awayStats2!B$1,awayStats2!$A$1:$K$500,awayStats2!$L48,FALSE)</f>
        <v>Sat</v>
      </c>
      <c r="C48" s="14">
        <f>HLOOKUP(awayStats2!C$1,awayStats2!$A$1:$K$500,awayStats2!$L48,FALSE)</f>
        <v>45283</v>
      </c>
      <c r="D48" t="str">
        <f>HLOOKUP(awayStats2!D$1,awayStats2!$A$1:$K$500,awayStats2!$L48,FALSE)</f>
        <v>Nott'ham Forest</v>
      </c>
      <c r="E48">
        <f>HLOOKUP(awayStats2!E$1,awayStats2!$A$1:$K$500,awayStats2!$L48,FALSE)</f>
        <v>1</v>
      </c>
      <c r="F48" t="str">
        <f>HLOOKUP(awayStats2!F$1,awayStats2!$A$1:$K$500,awayStats2!$L48,FALSE)</f>
        <v>2–3</v>
      </c>
      <c r="G48">
        <f>HLOOKUP(awayStats2!G$1,awayStats2!$A$1:$K$500,awayStats2!$L48,FALSE)</f>
        <v>1.6</v>
      </c>
      <c r="H48" t="str">
        <f>awayStats2!H48</f>
        <v>Bournemouth</v>
      </c>
      <c r="I48" t="str">
        <f>HLOOKUP(awayStats2!I$1,awayStats2!$A$1:$K$500,awayStats2!$L48,FALSE)</f>
        <v>The City Ground</v>
      </c>
      <c r="J48">
        <f>HLOOKUP(awayStats2!J$1,awayStats2!$A$1:$K$500,awayStats2!$L48,FALSE)</f>
        <v>2</v>
      </c>
      <c r="K48">
        <f>HLOOKUP(awayStats2!K$1,awayStats2!$A$1:$K$500,awayStats2!$L48,FALSE)</f>
        <v>3</v>
      </c>
    </row>
    <row r="49" spans="1:11" x14ac:dyDescent="0.25">
      <c r="A49">
        <f>HLOOKUP(awayStats2!A$1,awayStats2!$A$1:$K$500,awayStats2!$L49,FALSE)</f>
        <v>20</v>
      </c>
      <c r="B49" t="str">
        <f>HLOOKUP(awayStats2!B$1,awayStats2!$A$1:$K$500,awayStats2!$L49,FALSE)</f>
        <v>Sun</v>
      </c>
      <c r="C49" s="14">
        <f>HLOOKUP(awayStats2!C$1,awayStats2!$A$1:$K$500,awayStats2!$L49,FALSE)</f>
        <v>45291</v>
      </c>
      <c r="D49" t="str">
        <f>HLOOKUP(awayStats2!D$1,awayStats2!$A$1:$K$500,awayStats2!$L49,FALSE)</f>
        <v>Tottenham</v>
      </c>
      <c r="E49">
        <f>HLOOKUP(awayStats2!E$1,awayStats2!$A$1:$K$500,awayStats2!$L49,FALSE)</f>
        <v>2.2999999999999998</v>
      </c>
      <c r="F49" t="str">
        <f>HLOOKUP(awayStats2!F$1,awayStats2!$A$1:$K$500,awayStats2!$L49,FALSE)</f>
        <v>3–1</v>
      </c>
      <c r="G49">
        <f>HLOOKUP(awayStats2!G$1,awayStats2!$A$1:$K$500,awayStats2!$L49,FALSE)</f>
        <v>1.7</v>
      </c>
      <c r="H49" t="str">
        <f>awayStats2!H49</f>
        <v>Bournemouth</v>
      </c>
      <c r="I49" t="str">
        <f>HLOOKUP(awayStats2!I$1,awayStats2!$A$1:$K$500,awayStats2!$L49,FALSE)</f>
        <v>Tottenham Hotspur Stadium</v>
      </c>
      <c r="J49">
        <f>HLOOKUP(awayStats2!J$1,awayStats2!$A$1:$K$500,awayStats2!$L49,FALSE)</f>
        <v>3</v>
      </c>
      <c r="K49">
        <f>HLOOKUP(awayStats2!K$1,awayStats2!$A$1:$K$500,awayStats2!$L49,FALSE)</f>
        <v>1</v>
      </c>
    </row>
    <row r="50" spans="1:11" x14ac:dyDescent="0.25">
      <c r="A50">
        <f>HLOOKUP(awayStats2!A$1,awayStats2!$A$1:$K$500,awayStats2!$L50,FALSE)</f>
        <v>22</v>
      </c>
      <c r="B50" t="str">
        <f>HLOOKUP(awayStats2!B$1,awayStats2!$A$1:$K$500,awayStats2!$L50,FALSE)</f>
        <v>Thu</v>
      </c>
      <c r="C50" s="14">
        <f>HLOOKUP(awayStats2!C$1,awayStats2!$A$1:$K$500,awayStats2!$L50,FALSE)</f>
        <v>45323</v>
      </c>
      <c r="D50" t="str">
        <f>HLOOKUP(awayStats2!D$1,awayStats2!$A$1:$K$500,awayStats2!$L50,FALSE)</f>
        <v>West Ham</v>
      </c>
      <c r="E50">
        <f>HLOOKUP(awayStats2!E$1,awayStats2!$A$1:$K$500,awayStats2!$L50,FALSE)</f>
        <v>1.4</v>
      </c>
      <c r="F50" t="str">
        <f>HLOOKUP(awayStats2!F$1,awayStats2!$A$1:$K$500,awayStats2!$L50,FALSE)</f>
        <v>1–1</v>
      </c>
      <c r="G50">
        <f>HLOOKUP(awayStats2!G$1,awayStats2!$A$1:$K$500,awayStats2!$L50,FALSE)</f>
        <v>1.2</v>
      </c>
      <c r="H50" t="str">
        <f>awayStats2!H50</f>
        <v>Bournemouth</v>
      </c>
      <c r="I50" t="str">
        <f>HLOOKUP(awayStats2!I$1,awayStats2!$A$1:$K$500,awayStats2!$L50,FALSE)</f>
        <v>London Stadium</v>
      </c>
      <c r="J50">
        <f>HLOOKUP(awayStats2!J$1,awayStats2!$A$1:$K$500,awayStats2!$L50,FALSE)</f>
        <v>1</v>
      </c>
      <c r="K50">
        <f>HLOOKUP(awayStats2!K$1,awayStats2!$A$1:$K$500,awayStats2!$L50,FALSE)</f>
        <v>1</v>
      </c>
    </row>
    <row r="51" spans="1:11" x14ac:dyDescent="0.25">
      <c r="A51">
        <f>HLOOKUP(awayStats2!A$1,awayStats2!$A$1:$K$500,awayStats2!$L51,FALSE)</f>
        <v>24</v>
      </c>
      <c r="B51" t="str">
        <f>HLOOKUP(awayStats2!B$1,awayStats2!$A$1:$K$500,awayStats2!$L51,FALSE)</f>
        <v>Sat</v>
      </c>
      <c r="C51" s="14">
        <f>HLOOKUP(awayStats2!C$1,awayStats2!$A$1:$K$500,awayStats2!$L51,FALSE)</f>
        <v>45332</v>
      </c>
      <c r="D51" t="str">
        <f>HLOOKUP(awayStats2!D$1,awayStats2!$A$1:$K$500,awayStats2!$L51,FALSE)</f>
        <v>Fulham</v>
      </c>
      <c r="E51">
        <f>HLOOKUP(awayStats2!E$1,awayStats2!$A$1:$K$500,awayStats2!$L51,FALSE)</f>
        <v>1.6</v>
      </c>
      <c r="F51" t="str">
        <f>HLOOKUP(awayStats2!F$1,awayStats2!$A$1:$K$500,awayStats2!$L51,FALSE)</f>
        <v>3–1</v>
      </c>
      <c r="G51">
        <f>HLOOKUP(awayStats2!G$1,awayStats2!$A$1:$K$500,awayStats2!$L51,FALSE)</f>
        <v>1.8</v>
      </c>
      <c r="H51" t="str">
        <f>awayStats2!H51</f>
        <v>Bournemouth</v>
      </c>
      <c r="I51" t="str">
        <f>HLOOKUP(awayStats2!I$1,awayStats2!$A$1:$K$500,awayStats2!$L51,FALSE)</f>
        <v>Craven Cottage</v>
      </c>
      <c r="J51">
        <f>HLOOKUP(awayStats2!J$1,awayStats2!$A$1:$K$500,awayStats2!$L51,FALSE)</f>
        <v>3</v>
      </c>
      <c r="K51">
        <f>HLOOKUP(awayStats2!K$1,awayStats2!$A$1:$K$500,awayStats2!$L51,FALSE)</f>
        <v>1</v>
      </c>
    </row>
    <row r="52" spans="1:11" x14ac:dyDescent="0.25">
      <c r="A52">
        <f>HLOOKUP(awayStats2!A$1,awayStats2!$A$1:$K$500,awayStats2!$L52,FALSE)</f>
        <v>25</v>
      </c>
      <c r="B52" t="str">
        <f>HLOOKUP(awayStats2!B$1,awayStats2!$A$1:$K$500,awayStats2!$L52,FALSE)</f>
        <v>Sat</v>
      </c>
      <c r="C52" s="14">
        <f>HLOOKUP(awayStats2!C$1,awayStats2!$A$1:$K$500,awayStats2!$L52,FALSE)</f>
        <v>45339</v>
      </c>
      <c r="D52" t="str">
        <f>HLOOKUP(awayStats2!D$1,awayStats2!$A$1:$K$500,awayStats2!$L52,FALSE)</f>
        <v>Newcastle Utd</v>
      </c>
      <c r="E52">
        <f>HLOOKUP(awayStats2!E$1,awayStats2!$A$1:$K$500,awayStats2!$L52,FALSE)</f>
        <v>2.2000000000000002</v>
      </c>
      <c r="F52" t="str">
        <f>HLOOKUP(awayStats2!F$1,awayStats2!$A$1:$K$500,awayStats2!$L52,FALSE)</f>
        <v>2–2</v>
      </c>
      <c r="G52">
        <f>HLOOKUP(awayStats2!G$1,awayStats2!$A$1:$K$500,awayStats2!$L52,FALSE)</f>
        <v>2.2000000000000002</v>
      </c>
      <c r="H52" t="str">
        <f>awayStats2!H52</f>
        <v>Bournemouth</v>
      </c>
      <c r="I52" t="str">
        <f>HLOOKUP(awayStats2!I$1,awayStats2!$A$1:$K$500,awayStats2!$L52,FALSE)</f>
        <v>St James' Park</v>
      </c>
      <c r="J52">
        <f>HLOOKUP(awayStats2!J$1,awayStats2!$A$1:$K$500,awayStats2!$L52,FALSE)</f>
        <v>2</v>
      </c>
      <c r="K52">
        <f>HLOOKUP(awayStats2!K$1,awayStats2!$A$1:$K$500,awayStats2!$L52,FALSE)</f>
        <v>2</v>
      </c>
    </row>
    <row r="53" spans="1:11" x14ac:dyDescent="0.25">
      <c r="A53">
        <f>HLOOKUP(awayStats2!A$1,awayStats2!$A$1:$K$500,awayStats2!$L53,FALSE)</f>
        <v>27</v>
      </c>
      <c r="B53" t="str">
        <f>HLOOKUP(awayStats2!B$1,awayStats2!$A$1:$K$500,awayStats2!$L53,FALSE)</f>
        <v>Sun</v>
      </c>
      <c r="C53" s="14">
        <f>HLOOKUP(awayStats2!C$1,awayStats2!$A$1:$K$500,awayStats2!$L53,FALSE)</f>
        <v>45354</v>
      </c>
      <c r="D53" t="str">
        <f>HLOOKUP(awayStats2!D$1,awayStats2!$A$1:$K$500,awayStats2!$L53,FALSE)</f>
        <v>Burnley</v>
      </c>
      <c r="E53">
        <f>HLOOKUP(awayStats2!E$1,awayStats2!$A$1:$K$500,awayStats2!$L53,FALSE)</f>
        <v>1.5</v>
      </c>
      <c r="F53" t="str">
        <f>HLOOKUP(awayStats2!F$1,awayStats2!$A$1:$K$500,awayStats2!$L53,FALSE)</f>
        <v>0–2</v>
      </c>
      <c r="G53">
        <f>HLOOKUP(awayStats2!G$1,awayStats2!$A$1:$K$500,awayStats2!$L53,FALSE)</f>
        <v>1.1000000000000001</v>
      </c>
      <c r="H53" t="str">
        <f>awayStats2!H53</f>
        <v>Bournemouth</v>
      </c>
      <c r="I53" t="str">
        <f>HLOOKUP(awayStats2!I$1,awayStats2!$A$1:$K$500,awayStats2!$L53,FALSE)</f>
        <v>Turf Moor</v>
      </c>
      <c r="J53">
        <f>HLOOKUP(awayStats2!J$1,awayStats2!$A$1:$K$500,awayStats2!$L53,FALSE)</f>
        <v>0</v>
      </c>
      <c r="K53">
        <f>HLOOKUP(awayStats2!K$1,awayStats2!$A$1:$K$500,awayStats2!$L53,FALSE)</f>
        <v>2</v>
      </c>
    </row>
    <row r="54" spans="1:11" x14ac:dyDescent="0.25">
      <c r="A54">
        <f>HLOOKUP(awayStats2!A$1,awayStats2!$A$1:$K$500,awayStats2!$L54,FALSE)</f>
        <v>32</v>
      </c>
      <c r="B54" t="str">
        <f>HLOOKUP(awayStats2!B$1,awayStats2!$A$1:$K$500,awayStats2!$L54,FALSE)</f>
        <v>Sat</v>
      </c>
      <c r="C54" s="14">
        <f>HLOOKUP(awayStats2!C$1,awayStats2!$A$1:$K$500,awayStats2!$L54,FALSE)</f>
        <v>45388</v>
      </c>
      <c r="D54" t="str">
        <f>HLOOKUP(awayStats2!D$1,awayStats2!$A$1:$K$500,awayStats2!$L54,FALSE)</f>
        <v>Luton Town</v>
      </c>
      <c r="E54">
        <f>HLOOKUP(awayStats2!E$1,awayStats2!$A$1:$K$500,awayStats2!$L54,FALSE)</f>
        <v>1.5</v>
      </c>
      <c r="F54" t="str">
        <f>HLOOKUP(awayStats2!F$1,awayStats2!$A$1:$K$500,awayStats2!$L54,FALSE)</f>
        <v>2–1</v>
      </c>
      <c r="G54">
        <f>HLOOKUP(awayStats2!G$1,awayStats2!$A$1:$K$500,awayStats2!$L54,FALSE)</f>
        <v>0.4</v>
      </c>
      <c r="H54" t="str">
        <f>awayStats2!H54</f>
        <v>Bournemouth</v>
      </c>
      <c r="I54" t="str">
        <f>HLOOKUP(awayStats2!I$1,awayStats2!$A$1:$K$500,awayStats2!$L54,FALSE)</f>
        <v>Kenilworth Road Stadium</v>
      </c>
      <c r="J54">
        <f>HLOOKUP(awayStats2!J$1,awayStats2!$A$1:$K$500,awayStats2!$L54,FALSE)</f>
        <v>2</v>
      </c>
      <c r="K54">
        <f>HLOOKUP(awayStats2!K$1,awayStats2!$A$1:$K$500,awayStats2!$L54,FALSE)</f>
        <v>1</v>
      </c>
    </row>
    <row r="55" spans="1:11" x14ac:dyDescent="0.25">
      <c r="A55">
        <f>HLOOKUP(awayStats2!A$1,awayStats2!$A$1:$K$500,awayStats2!$L55,FALSE)</f>
        <v>34</v>
      </c>
      <c r="B55" t="str">
        <f>HLOOKUP(awayStats2!B$1,awayStats2!$A$1:$K$500,awayStats2!$L55,FALSE)</f>
        <v>Sun</v>
      </c>
      <c r="C55" s="14">
        <f>HLOOKUP(awayStats2!C$1,awayStats2!$A$1:$K$500,awayStats2!$L55,FALSE)</f>
        <v>45403</v>
      </c>
      <c r="D55" t="str">
        <f>HLOOKUP(awayStats2!D$1,awayStats2!$A$1:$K$500,awayStats2!$L55,FALSE)</f>
        <v>Aston Villa</v>
      </c>
      <c r="E55">
        <f>HLOOKUP(awayStats2!E$1,awayStats2!$A$1:$K$500,awayStats2!$L55,FALSE)</f>
        <v>2.4</v>
      </c>
      <c r="F55" t="str">
        <f>HLOOKUP(awayStats2!F$1,awayStats2!$A$1:$K$500,awayStats2!$L55,FALSE)</f>
        <v>3–1</v>
      </c>
      <c r="G55">
        <f>HLOOKUP(awayStats2!G$1,awayStats2!$A$1:$K$500,awayStats2!$L55,FALSE)</f>
        <v>1.8</v>
      </c>
      <c r="H55" t="str">
        <f>awayStats2!H55</f>
        <v>Bournemouth</v>
      </c>
      <c r="I55" t="str">
        <f>HLOOKUP(awayStats2!I$1,awayStats2!$A$1:$K$500,awayStats2!$L55,FALSE)</f>
        <v>Villa Park</v>
      </c>
      <c r="J55">
        <f>HLOOKUP(awayStats2!J$1,awayStats2!$A$1:$K$500,awayStats2!$L55,FALSE)</f>
        <v>3</v>
      </c>
      <c r="K55">
        <f>HLOOKUP(awayStats2!K$1,awayStats2!$A$1:$K$500,awayStats2!$L55,FALSE)</f>
        <v>1</v>
      </c>
    </row>
    <row r="56" spans="1:11" x14ac:dyDescent="0.25">
      <c r="A56">
        <f>HLOOKUP(awayStats2!A$1,awayStats2!$A$1:$K$500,awayStats2!$L56,FALSE)</f>
        <v>29</v>
      </c>
      <c r="B56" t="str">
        <f>HLOOKUP(awayStats2!B$1,awayStats2!$A$1:$K$500,awayStats2!$L56,FALSE)</f>
        <v>Wed</v>
      </c>
      <c r="C56" s="14">
        <f>HLOOKUP(awayStats2!C$1,awayStats2!$A$1:$K$500,awayStats2!$L56,FALSE)</f>
        <v>45406</v>
      </c>
      <c r="D56" t="str">
        <f>HLOOKUP(awayStats2!D$1,awayStats2!$A$1:$K$500,awayStats2!$L56,FALSE)</f>
        <v>Wolves</v>
      </c>
      <c r="E56">
        <f>HLOOKUP(awayStats2!E$1,awayStats2!$A$1:$K$500,awayStats2!$L56,FALSE)</f>
        <v>0.5</v>
      </c>
      <c r="F56" t="str">
        <f>HLOOKUP(awayStats2!F$1,awayStats2!$A$1:$K$500,awayStats2!$L56,FALSE)</f>
        <v>0–1</v>
      </c>
      <c r="G56">
        <f>HLOOKUP(awayStats2!G$1,awayStats2!$A$1:$K$500,awayStats2!$L56,FALSE)</f>
        <v>1.9</v>
      </c>
      <c r="H56" t="str">
        <f>awayStats2!H56</f>
        <v>Bournemouth</v>
      </c>
      <c r="I56" t="str">
        <f>HLOOKUP(awayStats2!I$1,awayStats2!$A$1:$K$500,awayStats2!$L56,FALSE)</f>
        <v>Molineux Stadium</v>
      </c>
      <c r="J56">
        <f>HLOOKUP(awayStats2!J$1,awayStats2!$A$1:$K$500,awayStats2!$L56,FALSE)</f>
        <v>0</v>
      </c>
      <c r="K56">
        <f>HLOOKUP(awayStats2!K$1,awayStats2!$A$1:$K$500,awayStats2!$L56,FALSE)</f>
        <v>1</v>
      </c>
    </row>
    <row r="57" spans="1:11" x14ac:dyDescent="0.25">
      <c r="A57">
        <f>HLOOKUP(awayStats2!A$1,awayStats2!$A$1:$K$500,awayStats2!$L57,FALSE)</f>
        <v>36</v>
      </c>
      <c r="B57" t="str">
        <f>HLOOKUP(awayStats2!B$1,awayStats2!$A$1:$K$500,awayStats2!$L57,FALSE)</f>
        <v>Sat</v>
      </c>
      <c r="C57" s="14">
        <f>HLOOKUP(awayStats2!C$1,awayStats2!$A$1:$K$500,awayStats2!$L57,FALSE)</f>
        <v>45416</v>
      </c>
      <c r="D57" t="str">
        <f>HLOOKUP(awayStats2!D$1,awayStats2!$A$1:$K$500,awayStats2!$L57,FALSE)</f>
        <v>Arsenal</v>
      </c>
      <c r="E57">
        <f>HLOOKUP(awayStats2!E$1,awayStats2!$A$1:$K$500,awayStats2!$L57,FALSE)</f>
        <v>3.3</v>
      </c>
      <c r="F57" t="str">
        <f>HLOOKUP(awayStats2!F$1,awayStats2!$A$1:$K$500,awayStats2!$L57,FALSE)</f>
        <v>3–0</v>
      </c>
      <c r="G57">
        <f>HLOOKUP(awayStats2!G$1,awayStats2!$A$1:$K$500,awayStats2!$L57,FALSE)</f>
        <v>0.5</v>
      </c>
      <c r="H57" t="str">
        <f>awayStats2!H57</f>
        <v>Bournemouth</v>
      </c>
      <c r="I57" t="str">
        <f>HLOOKUP(awayStats2!I$1,awayStats2!$A$1:$K$500,awayStats2!$L57,FALSE)</f>
        <v>Emirates Stadium</v>
      </c>
      <c r="J57">
        <f>HLOOKUP(awayStats2!J$1,awayStats2!$A$1:$K$500,awayStats2!$L57,FALSE)</f>
        <v>3</v>
      </c>
      <c r="K57">
        <f>HLOOKUP(awayStats2!K$1,awayStats2!$A$1:$K$500,awayStats2!$L57,FALSE)</f>
        <v>0</v>
      </c>
    </row>
    <row r="58" spans="1:11" x14ac:dyDescent="0.25">
      <c r="A58">
        <f>HLOOKUP(awayStats2!A$1,awayStats2!$A$1:$K$500,awayStats2!$L58,FALSE)</f>
        <v>38</v>
      </c>
      <c r="B58" t="str">
        <f>HLOOKUP(awayStats2!B$1,awayStats2!$A$1:$K$500,awayStats2!$L58,FALSE)</f>
        <v>Sun</v>
      </c>
      <c r="C58" s="14">
        <f>HLOOKUP(awayStats2!C$1,awayStats2!$A$1:$K$500,awayStats2!$L58,FALSE)</f>
        <v>45431</v>
      </c>
      <c r="D58" t="str">
        <f>HLOOKUP(awayStats2!D$1,awayStats2!$A$1:$K$500,awayStats2!$L58,FALSE)</f>
        <v>Chelsea</v>
      </c>
      <c r="E58">
        <f>HLOOKUP(awayStats2!E$1,awayStats2!$A$1:$K$500,awayStats2!$L58,FALSE)</f>
        <v>1.1000000000000001</v>
      </c>
      <c r="F58" t="str">
        <f>HLOOKUP(awayStats2!F$1,awayStats2!$A$1:$K$500,awayStats2!$L58,FALSE)</f>
        <v>2–1</v>
      </c>
      <c r="G58">
        <f>HLOOKUP(awayStats2!G$1,awayStats2!$A$1:$K$500,awayStats2!$L58,FALSE)</f>
        <v>2.2000000000000002</v>
      </c>
      <c r="H58" t="str">
        <f>awayStats2!H58</f>
        <v>Bournemouth</v>
      </c>
      <c r="I58" t="str">
        <f>HLOOKUP(awayStats2!I$1,awayStats2!$A$1:$K$500,awayStats2!$L58,FALSE)</f>
        <v>Stamford Bridge</v>
      </c>
      <c r="J58">
        <f>HLOOKUP(awayStats2!J$1,awayStats2!$A$1:$K$500,awayStats2!$L58,FALSE)</f>
        <v>2</v>
      </c>
      <c r="K58">
        <f>HLOOKUP(awayStats2!K$1,awayStats2!$A$1:$K$500,awayStats2!$L58,FALSE)</f>
        <v>1</v>
      </c>
    </row>
    <row r="59" spans="1:11" x14ac:dyDescent="0.25">
      <c r="A59">
        <f>HLOOKUP(awayStats2!A$1,awayStats2!$A$1:$K$500,awayStats2!$L59,FALSE)</f>
        <v>2</v>
      </c>
      <c r="B59" t="str">
        <f>HLOOKUP(awayStats2!B$1,awayStats2!$A$1:$K$500,awayStats2!$L59,FALSE)</f>
        <v>Sat</v>
      </c>
      <c r="C59" s="14">
        <f>HLOOKUP(awayStats2!C$1,awayStats2!$A$1:$K$500,awayStats2!$L59,FALSE)</f>
        <v>45157</v>
      </c>
      <c r="D59" t="str">
        <f>HLOOKUP(awayStats2!D$1,awayStats2!$A$1:$K$500,awayStats2!$L59,FALSE)</f>
        <v>Fulham</v>
      </c>
      <c r="E59">
        <f>HLOOKUP(awayStats2!E$1,awayStats2!$A$1:$K$500,awayStats2!$L59,FALSE)</f>
        <v>0.5</v>
      </c>
      <c r="F59" t="str">
        <f>HLOOKUP(awayStats2!F$1,awayStats2!$A$1:$K$500,awayStats2!$L59,FALSE)</f>
        <v>0–3</v>
      </c>
      <c r="G59">
        <f>HLOOKUP(awayStats2!G$1,awayStats2!$A$1:$K$500,awayStats2!$L59,FALSE)</f>
        <v>3.7</v>
      </c>
      <c r="H59" t="str">
        <f>awayStats2!H59</f>
        <v>Brentford</v>
      </c>
      <c r="I59" t="str">
        <f>HLOOKUP(awayStats2!I$1,awayStats2!$A$1:$K$500,awayStats2!$L59,FALSE)</f>
        <v>Craven Cottage</v>
      </c>
      <c r="J59">
        <f>HLOOKUP(awayStats2!J$1,awayStats2!$A$1:$K$500,awayStats2!$L59,FALSE)</f>
        <v>0</v>
      </c>
      <c r="K59">
        <f>HLOOKUP(awayStats2!K$1,awayStats2!$A$1:$K$500,awayStats2!$L59,FALSE)</f>
        <v>3</v>
      </c>
    </row>
    <row r="60" spans="1:11" x14ac:dyDescent="0.25">
      <c r="A60">
        <f>HLOOKUP(awayStats2!A$1,awayStats2!$A$1:$K$500,awayStats2!$L60,FALSE)</f>
        <v>5</v>
      </c>
      <c r="B60" t="str">
        <f>HLOOKUP(awayStats2!B$1,awayStats2!$A$1:$K$500,awayStats2!$L60,FALSE)</f>
        <v>Sat</v>
      </c>
      <c r="C60" s="14">
        <f>HLOOKUP(awayStats2!C$1,awayStats2!$A$1:$K$500,awayStats2!$L60,FALSE)</f>
        <v>45185</v>
      </c>
      <c r="D60" t="str">
        <f>HLOOKUP(awayStats2!D$1,awayStats2!$A$1:$K$500,awayStats2!$L60,FALSE)</f>
        <v>Newcastle Utd</v>
      </c>
      <c r="E60">
        <f>HLOOKUP(awayStats2!E$1,awayStats2!$A$1:$K$500,awayStats2!$L60,FALSE)</f>
        <v>1.4</v>
      </c>
      <c r="F60" t="str">
        <f>HLOOKUP(awayStats2!F$1,awayStats2!$A$1:$K$500,awayStats2!$L60,FALSE)</f>
        <v>1–0</v>
      </c>
      <c r="G60">
        <f>HLOOKUP(awayStats2!G$1,awayStats2!$A$1:$K$500,awayStats2!$L60,FALSE)</f>
        <v>0.5</v>
      </c>
      <c r="H60" t="str">
        <f>awayStats2!H60</f>
        <v>Brentford</v>
      </c>
      <c r="I60" t="str">
        <f>HLOOKUP(awayStats2!I$1,awayStats2!$A$1:$K$500,awayStats2!$L60,FALSE)</f>
        <v>St James' Park</v>
      </c>
      <c r="J60">
        <f>HLOOKUP(awayStats2!J$1,awayStats2!$A$1:$K$500,awayStats2!$L60,FALSE)</f>
        <v>1</v>
      </c>
      <c r="K60">
        <f>HLOOKUP(awayStats2!K$1,awayStats2!$A$1:$K$500,awayStats2!$L60,FALSE)</f>
        <v>0</v>
      </c>
    </row>
    <row r="61" spans="1:11" x14ac:dyDescent="0.25">
      <c r="A61">
        <f>HLOOKUP(awayStats2!A$1,awayStats2!$A$1:$K$500,awayStats2!$L61,FALSE)</f>
        <v>7</v>
      </c>
      <c r="B61" t="str">
        <f>HLOOKUP(awayStats2!B$1,awayStats2!$A$1:$K$500,awayStats2!$L61,FALSE)</f>
        <v>Sun</v>
      </c>
      <c r="C61" s="14">
        <f>HLOOKUP(awayStats2!C$1,awayStats2!$A$1:$K$500,awayStats2!$L61,FALSE)</f>
        <v>45200</v>
      </c>
      <c r="D61" t="str">
        <f>HLOOKUP(awayStats2!D$1,awayStats2!$A$1:$K$500,awayStats2!$L61,FALSE)</f>
        <v>Nott'ham Forest</v>
      </c>
      <c r="E61">
        <f>HLOOKUP(awayStats2!E$1,awayStats2!$A$1:$K$500,awayStats2!$L61,FALSE)</f>
        <v>0.5</v>
      </c>
      <c r="F61" t="str">
        <f>HLOOKUP(awayStats2!F$1,awayStats2!$A$1:$K$500,awayStats2!$L61,FALSE)</f>
        <v>1–1</v>
      </c>
      <c r="G61">
        <f>HLOOKUP(awayStats2!G$1,awayStats2!$A$1:$K$500,awayStats2!$L61,FALSE)</f>
        <v>1.6</v>
      </c>
      <c r="H61" t="str">
        <f>awayStats2!H61</f>
        <v>Brentford</v>
      </c>
      <c r="I61" t="str">
        <f>HLOOKUP(awayStats2!I$1,awayStats2!$A$1:$K$500,awayStats2!$L61,FALSE)</f>
        <v>The City Ground</v>
      </c>
      <c r="J61">
        <f>HLOOKUP(awayStats2!J$1,awayStats2!$A$1:$K$500,awayStats2!$L61,FALSE)</f>
        <v>1</v>
      </c>
      <c r="K61">
        <f>HLOOKUP(awayStats2!K$1,awayStats2!$A$1:$K$500,awayStats2!$L61,FALSE)</f>
        <v>1</v>
      </c>
    </row>
    <row r="62" spans="1:11" x14ac:dyDescent="0.25">
      <c r="A62">
        <f>HLOOKUP(awayStats2!A$1,awayStats2!$A$1:$K$500,awayStats2!$L62,FALSE)</f>
        <v>8</v>
      </c>
      <c r="B62" t="str">
        <f>HLOOKUP(awayStats2!B$1,awayStats2!$A$1:$K$500,awayStats2!$L62,FALSE)</f>
        <v>Sat</v>
      </c>
      <c r="C62" s="14">
        <f>HLOOKUP(awayStats2!C$1,awayStats2!$A$1:$K$500,awayStats2!$L62,FALSE)</f>
        <v>45206</v>
      </c>
      <c r="D62" t="str">
        <f>HLOOKUP(awayStats2!D$1,awayStats2!$A$1:$K$500,awayStats2!$L62,FALSE)</f>
        <v>Manchester Utd</v>
      </c>
      <c r="E62">
        <f>HLOOKUP(awayStats2!E$1,awayStats2!$A$1:$K$500,awayStats2!$L62,FALSE)</f>
        <v>1.4</v>
      </c>
      <c r="F62" t="str">
        <f>HLOOKUP(awayStats2!F$1,awayStats2!$A$1:$K$500,awayStats2!$L62,FALSE)</f>
        <v>2–1</v>
      </c>
      <c r="G62">
        <f>HLOOKUP(awayStats2!G$1,awayStats2!$A$1:$K$500,awayStats2!$L62,FALSE)</f>
        <v>0.9</v>
      </c>
      <c r="H62" t="str">
        <f>awayStats2!H62</f>
        <v>Brentford</v>
      </c>
      <c r="I62" t="str">
        <f>HLOOKUP(awayStats2!I$1,awayStats2!$A$1:$K$500,awayStats2!$L62,FALSE)</f>
        <v>Old Trafford</v>
      </c>
      <c r="J62">
        <f>HLOOKUP(awayStats2!J$1,awayStats2!$A$1:$K$500,awayStats2!$L62,FALSE)</f>
        <v>2</v>
      </c>
      <c r="K62">
        <f>HLOOKUP(awayStats2!K$1,awayStats2!$A$1:$K$500,awayStats2!$L62,FALSE)</f>
        <v>1</v>
      </c>
    </row>
    <row r="63" spans="1:11" x14ac:dyDescent="0.25">
      <c r="A63">
        <f>HLOOKUP(awayStats2!A$1,awayStats2!$A$1:$K$500,awayStats2!$L63,FALSE)</f>
        <v>10</v>
      </c>
      <c r="B63" t="str">
        <f>HLOOKUP(awayStats2!B$1,awayStats2!$A$1:$K$500,awayStats2!$L63,FALSE)</f>
        <v>Sat</v>
      </c>
      <c r="C63" s="14">
        <f>HLOOKUP(awayStats2!C$1,awayStats2!$A$1:$K$500,awayStats2!$L63,FALSE)</f>
        <v>45227</v>
      </c>
      <c r="D63" t="str">
        <f>HLOOKUP(awayStats2!D$1,awayStats2!$A$1:$K$500,awayStats2!$L63,FALSE)</f>
        <v>Chelsea</v>
      </c>
      <c r="E63">
        <f>HLOOKUP(awayStats2!E$1,awayStats2!$A$1:$K$500,awayStats2!$L63,FALSE)</f>
        <v>1.9</v>
      </c>
      <c r="F63" t="str">
        <f>HLOOKUP(awayStats2!F$1,awayStats2!$A$1:$K$500,awayStats2!$L63,FALSE)</f>
        <v>0–2</v>
      </c>
      <c r="G63">
        <f>HLOOKUP(awayStats2!G$1,awayStats2!$A$1:$K$500,awayStats2!$L63,FALSE)</f>
        <v>2.2000000000000002</v>
      </c>
      <c r="H63" t="str">
        <f>awayStats2!H63</f>
        <v>Brentford</v>
      </c>
      <c r="I63" t="str">
        <f>HLOOKUP(awayStats2!I$1,awayStats2!$A$1:$K$500,awayStats2!$L63,FALSE)</f>
        <v>Stamford Bridge</v>
      </c>
      <c r="J63">
        <f>HLOOKUP(awayStats2!J$1,awayStats2!$A$1:$K$500,awayStats2!$L63,FALSE)</f>
        <v>0</v>
      </c>
      <c r="K63">
        <f>HLOOKUP(awayStats2!K$1,awayStats2!$A$1:$K$500,awayStats2!$L63,FALSE)</f>
        <v>2</v>
      </c>
    </row>
    <row r="64" spans="1:11" x14ac:dyDescent="0.25">
      <c r="A64">
        <f>HLOOKUP(awayStats2!A$1,awayStats2!$A$1:$K$500,awayStats2!$L64,FALSE)</f>
        <v>12</v>
      </c>
      <c r="B64" t="str">
        <f>HLOOKUP(awayStats2!B$1,awayStats2!$A$1:$K$500,awayStats2!$L64,FALSE)</f>
        <v>Sun</v>
      </c>
      <c r="C64" s="14">
        <f>HLOOKUP(awayStats2!C$1,awayStats2!$A$1:$K$500,awayStats2!$L64,FALSE)</f>
        <v>45242</v>
      </c>
      <c r="D64" t="str">
        <f>HLOOKUP(awayStats2!D$1,awayStats2!$A$1:$K$500,awayStats2!$L64,FALSE)</f>
        <v>Liverpool</v>
      </c>
      <c r="E64">
        <f>HLOOKUP(awayStats2!E$1,awayStats2!$A$1:$K$500,awayStats2!$L64,FALSE)</f>
        <v>1.7</v>
      </c>
      <c r="F64" t="str">
        <f>HLOOKUP(awayStats2!F$1,awayStats2!$A$1:$K$500,awayStats2!$L64,FALSE)</f>
        <v>3–0</v>
      </c>
      <c r="G64">
        <f>HLOOKUP(awayStats2!G$1,awayStats2!$A$1:$K$500,awayStats2!$L64,FALSE)</f>
        <v>1.6</v>
      </c>
      <c r="H64" t="str">
        <f>awayStats2!H64</f>
        <v>Brentford</v>
      </c>
      <c r="I64" t="str">
        <f>HLOOKUP(awayStats2!I$1,awayStats2!$A$1:$K$500,awayStats2!$L64,FALSE)</f>
        <v>Anfield</v>
      </c>
      <c r="J64">
        <f>HLOOKUP(awayStats2!J$1,awayStats2!$A$1:$K$500,awayStats2!$L64,FALSE)</f>
        <v>3</v>
      </c>
      <c r="K64">
        <f>HLOOKUP(awayStats2!K$1,awayStats2!$A$1:$K$500,awayStats2!$L64,FALSE)</f>
        <v>0</v>
      </c>
    </row>
    <row r="65" spans="1:11" x14ac:dyDescent="0.25">
      <c r="A65">
        <f>HLOOKUP(awayStats2!A$1,awayStats2!$A$1:$K$500,awayStats2!$L65,FALSE)</f>
        <v>15</v>
      </c>
      <c r="B65" t="str">
        <f>HLOOKUP(awayStats2!B$1,awayStats2!$A$1:$K$500,awayStats2!$L65,FALSE)</f>
        <v>Wed</v>
      </c>
      <c r="C65" s="14">
        <f>HLOOKUP(awayStats2!C$1,awayStats2!$A$1:$K$500,awayStats2!$L65,FALSE)</f>
        <v>45266</v>
      </c>
      <c r="D65" t="str">
        <f>HLOOKUP(awayStats2!D$1,awayStats2!$A$1:$K$500,awayStats2!$L65,FALSE)</f>
        <v>Brighton</v>
      </c>
      <c r="E65">
        <f>HLOOKUP(awayStats2!E$1,awayStats2!$A$1:$K$500,awayStats2!$L65,FALSE)</f>
        <v>1.5</v>
      </c>
      <c r="F65" t="str">
        <f>HLOOKUP(awayStats2!F$1,awayStats2!$A$1:$K$500,awayStats2!$L65,FALSE)</f>
        <v>2–1</v>
      </c>
      <c r="G65">
        <f>HLOOKUP(awayStats2!G$1,awayStats2!$A$1:$K$500,awayStats2!$L65,FALSE)</f>
        <v>1.5</v>
      </c>
      <c r="H65" t="str">
        <f>awayStats2!H65</f>
        <v>Brentford</v>
      </c>
      <c r="I65" t="str">
        <f>HLOOKUP(awayStats2!I$1,awayStats2!$A$1:$K$500,awayStats2!$L65,FALSE)</f>
        <v>The American Express Community Stadium</v>
      </c>
      <c r="J65">
        <f>HLOOKUP(awayStats2!J$1,awayStats2!$A$1:$K$500,awayStats2!$L65,FALSE)</f>
        <v>2</v>
      </c>
      <c r="K65">
        <f>HLOOKUP(awayStats2!K$1,awayStats2!$A$1:$K$500,awayStats2!$L65,FALSE)</f>
        <v>1</v>
      </c>
    </row>
    <row r="66" spans="1:11" x14ac:dyDescent="0.25">
      <c r="A66">
        <f>HLOOKUP(awayStats2!A$1,awayStats2!$A$1:$K$500,awayStats2!$L66,FALSE)</f>
        <v>16</v>
      </c>
      <c r="B66" t="str">
        <f>HLOOKUP(awayStats2!B$1,awayStats2!$A$1:$K$500,awayStats2!$L66,FALSE)</f>
        <v>Sat</v>
      </c>
      <c r="C66" s="14">
        <f>HLOOKUP(awayStats2!C$1,awayStats2!$A$1:$K$500,awayStats2!$L66,FALSE)</f>
        <v>45269</v>
      </c>
      <c r="D66" t="str">
        <f>HLOOKUP(awayStats2!D$1,awayStats2!$A$1:$K$500,awayStats2!$L66,FALSE)</f>
        <v>Sheffield Utd</v>
      </c>
      <c r="E66">
        <f>HLOOKUP(awayStats2!E$1,awayStats2!$A$1:$K$500,awayStats2!$L66,FALSE)</f>
        <v>0.8</v>
      </c>
      <c r="F66" t="str">
        <f>HLOOKUP(awayStats2!F$1,awayStats2!$A$1:$K$500,awayStats2!$L66,FALSE)</f>
        <v>1–0</v>
      </c>
      <c r="G66">
        <f>HLOOKUP(awayStats2!G$1,awayStats2!$A$1:$K$500,awayStats2!$L66,FALSE)</f>
        <v>0.6</v>
      </c>
      <c r="H66" t="str">
        <f>awayStats2!H66</f>
        <v>Brentford</v>
      </c>
      <c r="I66" t="str">
        <f>HLOOKUP(awayStats2!I$1,awayStats2!$A$1:$K$500,awayStats2!$L66,FALSE)</f>
        <v>Bramall Lane</v>
      </c>
      <c r="J66">
        <f>HLOOKUP(awayStats2!J$1,awayStats2!$A$1:$K$500,awayStats2!$L66,FALSE)</f>
        <v>1</v>
      </c>
      <c r="K66">
        <f>HLOOKUP(awayStats2!K$1,awayStats2!$A$1:$K$500,awayStats2!$L66,FALSE)</f>
        <v>0</v>
      </c>
    </row>
    <row r="67" spans="1:11" x14ac:dyDescent="0.25">
      <c r="A67">
        <f>HLOOKUP(awayStats2!A$1,awayStats2!$A$1:$K$500,awayStats2!$L67,FALSE)</f>
        <v>20</v>
      </c>
      <c r="B67" t="str">
        <f>HLOOKUP(awayStats2!B$1,awayStats2!$A$1:$K$500,awayStats2!$L67,FALSE)</f>
        <v>Sat</v>
      </c>
      <c r="C67" s="14">
        <f>HLOOKUP(awayStats2!C$1,awayStats2!$A$1:$K$500,awayStats2!$L67,FALSE)</f>
        <v>45290</v>
      </c>
      <c r="D67" t="str">
        <f>HLOOKUP(awayStats2!D$1,awayStats2!$A$1:$K$500,awayStats2!$L67,FALSE)</f>
        <v>Crystal Palace</v>
      </c>
      <c r="E67">
        <f>HLOOKUP(awayStats2!E$1,awayStats2!$A$1:$K$500,awayStats2!$L67,FALSE)</f>
        <v>1</v>
      </c>
      <c r="F67" t="str">
        <f>HLOOKUP(awayStats2!F$1,awayStats2!$A$1:$K$500,awayStats2!$L67,FALSE)</f>
        <v>3–1</v>
      </c>
      <c r="G67">
        <f>HLOOKUP(awayStats2!G$1,awayStats2!$A$1:$K$500,awayStats2!$L67,FALSE)</f>
        <v>1.4</v>
      </c>
      <c r="H67" t="str">
        <f>awayStats2!H67</f>
        <v>Brentford</v>
      </c>
      <c r="I67" t="str">
        <f>HLOOKUP(awayStats2!I$1,awayStats2!$A$1:$K$500,awayStats2!$L67,FALSE)</f>
        <v>Selhurst Park</v>
      </c>
      <c r="J67">
        <f>HLOOKUP(awayStats2!J$1,awayStats2!$A$1:$K$500,awayStats2!$L67,FALSE)</f>
        <v>3</v>
      </c>
      <c r="K67">
        <f>HLOOKUP(awayStats2!K$1,awayStats2!$A$1:$K$500,awayStats2!$L67,FALSE)</f>
        <v>1</v>
      </c>
    </row>
    <row r="68" spans="1:11" x14ac:dyDescent="0.25">
      <c r="A68">
        <f>HLOOKUP(awayStats2!A$1,awayStats2!$A$1:$K$500,awayStats2!$L68,FALSE)</f>
        <v>22</v>
      </c>
      <c r="B68" t="str">
        <f>HLOOKUP(awayStats2!B$1,awayStats2!$A$1:$K$500,awayStats2!$L68,FALSE)</f>
        <v>Wed</v>
      </c>
      <c r="C68" s="14">
        <f>HLOOKUP(awayStats2!C$1,awayStats2!$A$1:$K$500,awayStats2!$L68,FALSE)</f>
        <v>45322</v>
      </c>
      <c r="D68" t="str">
        <f>HLOOKUP(awayStats2!D$1,awayStats2!$A$1:$K$500,awayStats2!$L68,FALSE)</f>
        <v>Tottenham</v>
      </c>
      <c r="E68">
        <f>HLOOKUP(awayStats2!E$1,awayStats2!$A$1:$K$500,awayStats2!$L68,FALSE)</f>
        <v>2.9</v>
      </c>
      <c r="F68" t="str">
        <f>HLOOKUP(awayStats2!F$1,awayStats2!$A$1:$K$500,awayStats2!$L68,FALSE)</f>
        <v>3–2</v>
      </c>
      <c r="G68">
        <f>HLOOKUP(awayStats2!G$1,awayStats2!$A$1:$K$500,awayStats2!$L68,FALSE)</f>
        <v>1.6</v>
      </c>
      <c r="H68" t="str">
        <f>awayStats2!H68</f>
        <v>Brentford</v>
      </c>
      <c r="I68" t="str">
        <f>HLOOKUP(awayStats2!I$1,awayStats2!$A$1:$K$500,awayStats2!$L68,FALSE)</f>
        <v>Tottenham Hotspur Stadium</v>
      </c>
      <c r="J68">
        <f>HLOOKUP(awayStats2!J$1,awayStats2!$A$1:$K$500,awayStats2!$L68,FALSE)</f>
        <v>3</v>
      </c>
      <c r="K68">
        <f>HLOOKUP(awayStats2!K$1,awayStats2!$A$1:$K$500,awayStats2!$L68,FALSE)</f>
        <v>2</v>
      </c>
    </row>
    <row r="69" spans="1:11" x14ac:dyDescent="0.25">
      <c r="A69">
        <f>HLOOKUP(awayStats2!A$1,awayStats2!$A$1:$K$500,awayStats2!$L69,FALSE)</f>
        <v>24</v>
      </c>
      <c r="B69" t="str">
        <f>HLOOKUP(awayStats2!B$1,awayStats2!$A$1:$K$500,awayStats2!$L69,FALSE)</f>
        <v>Sat</v>
      </c>
      <c r="C69" s="14">
        <f>HLOOKUP(awayStats2!C$1,awayStats2!$A$1:$K$500,awayStats2!$L69,FALSE)</f>
        <v>45332</v>
      </c>
      <c r="D69" t="str">
        <f>HLOOKUP(awayStats2!D$1,awayStats2!$A$1:$K$500,awayStats2!$L69,FALSE)</f>
        <v>Wolves</v>
      </c>
      <c r="E69">
        <f>HLOOKUP(awayStats2!E$1,awayStats2!$A$1:$K$500,awayStats2!$L69,FALSE)</f>
        <v>1</v>
      </c>
      <c r="F69" t="str">
        <f>HLOOKUP(awayStats2!F$1,awayStats2!$A$1:$K$500,awayStats2!$L69,FALSE)</f>
        <v>0–2</v>
      </c>
      <c r="G69">
        <f>HLOOKUP(awayStats2!G$1,awayStats2!$A$1:$K$500,awayStats2!$L69,FALSE)</f>
        <v>1.9</v>
      </c>
      <c r="H69" t="str">
        <f>awayStats2!H69</f>
        <v>Brentford</v>
      </c>
      <c r="I69" t="str">
        <f>HLOOKUP(awayStats2!I$1,awayStats2!$A$1:$K$500,awayStats2!$L69,FALSE)</f>
        <v>Molineux Stadium</v>
      </c>
      <c r="J69">
        <f>HLOOKUP(awayStats2!J$1,awayStats2!$A$1:$K$500,awayStats2!$L69,FALSE)</f>
        <v>0</v>
      </c>
      <c r="K69">
        <f>HLOOKUP(awayStats2!K$1,awayStats2!$A$1:$K$500,awayStats2!$L69,FALSE)</f>
        <v>2</v>
      </c>
    </row>
    <row r="70" spans="1:11" x14ac:dyDescent="0.25">
      <c r="A70">
        <f>HLOOKUP(awayStats2!A$1,awayStats2!$A$1:$K$500,awayStats2!$L70,FALSE)</f>
        <v>18</v>
      </c>
      <c r="B70" t="str">
        <f>HLOOKUP(awayStats2!B$1,awayStats2!$A$1:$K$500,awayStats2!$L70,FALSE)</f>
        <v>Tue</v>
      </c>
      <c r="C70" s="14">
        <f>HLOOKUP(awayStats2!C$1,awayStats2!$A$1:$K$500,awayStats2!$L70,FALSE)</f>
        <v>45342</v>
      </c>
      <c r="D70" t="str">
        <f>HLOOKUP(awayStats2!D$1,awayStats2!$A$1:$K$500,awayStats2!$L70,FALSE)</f>
        <v>Manchester City</v>
      </c>
      <c r="E70">
        <f>HLOOKUP(awayStats2!E$1,awayStats2!$A$1:$K$500,awayStats2!$L70,FALSE)</f>
        <v>2.2999999999999998</v>
      </c>
      <c r="F70" t="str">
        <f>HLOOKUP(awayStats2!F$1,awayStats2!$A$1:$K$500,awayStats2!$L70,FALSE)</f>
        <v>1–0</v>
      </c>
      <c r="G70">
        <f>HLOOKUP(awayStats2!G$1,awayStats2!$A$1:$K$500,awayStats2!$L70,FALSE)</f>
        <v>0.4</v>
      </c>
      <c r="H70" t="str">
        <f>awayStats2!H70</f>
        <v>Brentford</v>
      </c>
      <c r="I70" t="str">
        <f>HLOOKUP(awayStats2!I$1,awayStats2!$A$1:$K$500,awayStats2!$L70,FALSE)</f>
        <v>Etihad Stadium</v>
      </c>
      <c r="J70">
        <f>HLOOKUP(awayStats2!J$1,awayStats2!$A$1:$K$500,awayStats2!$L70,FALSE)</f>
        <v>1</v>
      </c>
      <c r="K70">
        <f>HLOOKUP(awayStats2!K$1,awayStats2!$A$1:$K$500,awayStats2!$L70,FALSE)</f>
        <v>0</v>
      </c>
    </row>
    <row r="71" spans="1:11" x14ac:dyDescent="0.25">
      <c r="A71">
        <f>HLOOKUP(awayStats2!A$1,awayStats2!$A$1:$K$500,awayStats2!$L71,FALSE)</f>
        <v>26</v>
      </c>
      <c r="B71" t="str">
        <f>HLOOKUP(awayStats2!B$1,awayStats2!$A$1:$K$500,awayStats2!$L71,FALSE)</f>
        <v>Mon</v>
      </c>
      <c r="C71" s="14">
        <f>HLOOKUP(awayStats2!C$1,awayStats2!$A$1:$K$500,awayStats2!$L71,FALSE)</f>
        <v>45348</v>
      </c>
      <c r="D71" t="str">
        <f>HLOOKUP(awayStats2!D$1,awayStats2!$A$1:$K$500,awayStats2!$L71,FALSE)</f>
        <v>West Ham</v>
      </c>
      <c r="E71">
        <f>HLOOKUP(awayStats2!E$1,awayStats2!$A$1:$K$500,awayStats2!$L71,FALSE)</f>
        <v>1.7</v>
      </c>
      <c r="F71" t="str">
        <f>HLOOKUP(awayStats2!F$1,awayStats2!$A$1:$K$500,awayStats2!$L71,FALSE)</f>
        <v>4–2</v>
      </c>
      <c r="G71">
        <f>HLOOKUP(awayStats2!G$1,awayStats2!$A$1:$K$500,awayStats2!$L71,FALSE)</f>
        <v>0.9</v>
      </c>
      <c r="H71" t="str">
        <f>awayStats2!H71</f>
        <v>Brentford</v>
      </c>
      <c r="I71" t="str">
        <f>HLOOKUP(awayStats2!I$1,awayStats2!$A$1:$K$500,awayStats2!$L71,FALSE)</f>
        <v>London Stadium</v>
      </c>
      <c r="J71">
        <f>HLOOKUP(awayStats2!J$1,awayStats2!$A$1:$K$500,awayStats2!$L71,FALSE)</f>
        <v>4</v>
      </c>
      <c r="K71">
        <f>HLOOKUP(awayStats2!K$1,awayStats2!$A$1:$K$500,awayStats2!$L71,FALSE)</f>
        <v>2</v>
      </c>
    </row>
    <row r="72" spans="1:11" x14ac:dyDescent="0.25">
      <c r="A72">
        <f>HLOOKUP(awayStats2!A$1,awayStats2!$A$1:$K$500,awayStats2!$L72,FALSE)</f>
        <v>28</v>
      </c>
      <c r="B72" t="str">
        <f>HLOOKUP(awayStats2!B$1,awayStats2!$A$1:$K$500,awayStats2!$L72,FALSE)</f>
        <v>Sat</v>
      </c>
      <c r="C72" s="14">
        <f>HLOOKUP(awayStats2!C$1,awayStats2!$A$1:$K$500,awayStats2!$L72,FALSE)</f>
        <v>45360</v>
      </c>
      <c r="D72" t="str">
        <f>HLOOKUP(awayStats2!D$1,awayStats2!$A$1:$K$500,awayStats2!$L72,FALSE)</f>
        <v>Arsenal</v>
      </c>
      <c r="E72">
        <f>HLOOKUP(awayStats2!E$1,awayStats2!$A$1:$K$500,awayStats2!$L72,FALSE)</f>
        <v>1.3</v>
      </c>
      <c r="F72" t="str">
        <f>HLOOKUP(awayStats2!F$1,awayStats2!$A$1:$K$500,awayStats2!$L72,FALSE)</f>
        <v>2–1</v>
      </c>
      <c r="G72">
        <f>HLOOKUP(awayStats2!G$1,awayStats2!$A$1:$K$500,awayStats2!$L72,FALSE)</f>
        <v>1</v>
      </c>
      <c r="H72" t="str">
        <f>awayStats2!H72</f>
        <v>Brentford</v>
      </c>
      <c r="I72" t="str">
        <f>HLOOKUP(awayStats2!I$1,awayStats2!$A$1:$K$500,awayStats2!$L72,FALSE)</f>
        <v>Emirates Stadium</v>
      </c>
      <c r="J72">
        <f>HLOOKUP(awayStats2!J$1,awayStats2!$A$1:$K$500,awayStats2!$L72,FALSE)</f>
        <v>2</v>
      </c>
      <c r="K72">
        <f>HLOOKUP(awayStats2!K$1,awayStats2!$A$1:$K$500,awayStats2!$L72,FALSE)</f>
        <v>1</v>
      </c>
    </row>
    <row r="73" spans="1:11" x14ac:dyDescent="0.25">
      <c r="A73">
        <f>HLOOKUP(awayStats2!A$1,awayStats2!$A$1:$K$500,awayStats2!$L73,FALSE)</f>
        <v>29</v>
      </c>
      <c r="B73" t="str">
        <f>HLOOKUP(awayStats2!B$1,awayStats2!$A$1:$K$500,awayStats2!$L73,FALSE)</f>
        <v>Sat</v>
      </c>
      <c r="C73" s="14">
        <f>HLOOKUP(awayStats2!C$1,awayStats2!$A$1:$K$500,awayStats2!$L73,FALSE)</f>
        <v>45367</v>
      </c>
      <c r="D73" t="str">
        <f>HLOOKUP(awayStats2!D$1,awayStats2!$A$1:$K$500,awayStats2!$L73,FALSE)</f>
        <v>Burnley</v>
      </c>
      <c r="E73">
        <f>HLOOKUP(awayStats2!E$1,awayStats2!$A$1:$K$500,awayStats2!$L73,FALSE)</f>
        <v>2.8</v>
      </c>
      <c r="F73" t="str">
        <f>HLOOKUP(awayStats2!F$1,awayStats2!$A$1:$K$500,awayStats2!$L73,FALSE)</f>
        <v>2–1</v>
      </c>
      <c r="G73">
        <f>HLOOKUP(awayStats2!G$1,awayStats2!$A$1:$K$500,awayStats2!$L73,FALSE)</f>
        <v>1.1000000000000001</v>
      </c>
      <c r="H73" t="str">
        <f>awayStats2!H73</f>
        <v>Brentford</v>
      </c>
      <c r="I73" t="str">
        <f>HLOOKUP(awayStats2!I$1,awayStats2!$A$1:$K$500,awayStats2!$L73,FALSE)</f>
        <v>Turf Moor</v>
      </c>
      <c r="J73">
        <f>HLOOKUP(awayStats2!J$1,awayStats2!$A$1:$K$500,awayStats2!$L73,FALSE)</f>
        <v>2</v>
      </c>
      <c r="K73">
        <f>HLOOKUP(awayStats2!K$1,awayStats2!$A$1:$K$500,awayStats2!$L73,FALSE)</f>
        <v>1</v>
      </c>
    </row>
    <row r="74" spans="1:11" x14ac:dyDescent="0.25">
      <c r="A74">
        <f>HLOOKUP(awayStats2!A$1,awayStats2!$A$1:$K$500,awayStats2!$L74,FALSE)</f>
        <v>32</v>
      </c>
      <c r="B74" t="str">
        <f>HLOOKUP(awayStats2!B$1,awayStats2!$A$1:$K$500,awayStats2!$L74,FALSE)</f>
        <v>Sat</v>
      </c>
      <c r="C74" s="14">
        <f>HLOOKUP(awayStats2!C$1,awayStats2!$A$1:$K$500,awayStats2!$L74,FALSE)</f>
        <v>45388</v>
      </c>
      <c r="D74" t="str">
        <f>HLOOKUP(awayStats2!D$1,awayStats2!$A$1:$K$500,awayStats2!$L74,FALSE)</f>
        <v>Aston Villa</v>
      </c>
      <c r="E74">
        <f>HLOOKUP(awayStats2!E$1,awayStats2!$A$1:$K$500,awayStats2!$L74,FALSE)</f>
        <v>1.5</v>
      </c>
      <c r="F74" t="str">
        <f>HLOOKUP(awayStats2!F$1,awayStats2!$A$1:$K$500,awayStats2!$L74,FALSE)</f>
        <v>3–3</v>
      </c>
      <c r="G74">
        <f>HLOOKUP(awayStats2!G$1,awayStats2!$A$1:$K$500,awayStats2!$L74,FALSE)</f>
        <v>1.5</v>
      </c>
      <c r="H74" t="str">
        <f>awayStats2!H74</f>
        <v>Brentford</v>
      </c>
      <c r="I74" t="str">
        <f>HLOOKUP(awayStats2!I$1,awayStats2!$A$1:$K$500,awayStats2!$L74,FALSE)</f>
        <v>Villa Park</v>
      </c>
      <c r="J74">
        <f>HLOOKUP(awayStats2!J$1,awayStats2!$A$1:$K$500,awayStats2!$L74,FALSE)</f>
        <v>3</v>
      </c>
      <c r="K74">
        <f>HLOOKUP(awayStats2!K$1,awayStats2!$A$1:$K$500,awayStats2!$L74,FALSE)</f>
        <v>3</v>
      </c>
    </row>
    <row r="75" spans="1:11" x14ac:dyDescent="0.25">
      <c r="A75">
        <f>HLOOKUP(awayStats2!A$1,awayStats2!$A$1:$K$500,awayStats2!$L75,FALSE)</f>
        <v>34</v>
      </c>
      <c r="B75" t="str">
        <f>HLOOKUP(awayStats2!B$1,awayStats2!$A$1:$K$500,awayStats2!$L75,FALSE)</f>
        <v>Sat</v>
      </c>
      <c r="C75" s="14">
        <f>HLOOKUP(awayStats2!C$1,awayStats2!$A$1:$K$500,awayStats2!$L75,FALSE)</f>
        <v>45402</v>
      </c>
      <c r="D75" t="str">
        <f>HLOOKUP(awayStats2!D$1,awayStats2!$A$1:$K$500,awayStats2!$L75,FALSE)</f>
        <v>Luton Town</v>
      </c>
      <c r="E75">
        <f>HLOOKUP(awayStats2!E$1,awayStats2!$A$1:$K$500,awayStats2!$L75,FALSE)</f>
        <v>0.6</v>
      </c>
      <c r="F75" t="str">
        <f>HLOOKUP(awayStats2!F$1,awayStats2!$A$1:$K$500,awayStats2!$L75,FALSE)</f>
        <v>1–5</v>
      </c>
      <c r="G75">
        <f>HLOOKUP(awayStats2!G$1,awayStats2!$A$1:$K$500,awayStats2!$L75,FALSE)</f>
        <v>3.1</v>
      </c>
      <c r="H75" t="str">
        <f>awayStats2!H75</f>
        <v>Brentford</v>
      </c>
      <c r="I75" t="str">
        <f>HLOOKUP(awayStats2!I$1,awayStats2!$A$1:$K$500,awayStats2!$L75,FALSE)</f>
        <v>Kenilworth Road Stadium</v>
      </c>
      <c r="J75">
        <f>HLOOKUP(awayStats2!J$1,awayStats2!$A$1:$K$500,awayStats2!$L75,FALSE)</f>
        <v>1</v>
      </c>
      <c r="K75">
        <f>HLOOKUP(awayStats2!K$1,awayStats2!$A$1:$K$500,awayStats2!$L75,FALSE)</f>
        <v>5</v>
      </c>
    </row>
    <row r="76" spans="1:11" x14ac:dyDescent="0.25">
      <c r="A76">
        <f>HLOOKUP(awayStats2!A$1,awayStats2!$A$1:$K$500,awayStats2!$L76,FALSE)</f>
        <v>35</v>
      </c>
      <c r="B76" t="str">
        <f>HLOOKUP(awayStats2!B$1,awayStats2!$A$1:$K$500,awayStats2!$L76,FALSE)</f>
        <v>Sat</v>
      </c>
      <c r="C76" s="14">
        <f>HLOOKUP(awayStats2!C$1,awayStats2!$A$1:$K$500,awayStats2!$L76,FALSE)</f>
        <v>45409</v>
      </c>
      <c r="D76" t="str">
        <f>HLOOKUP(awayStats2!D$1,awayStats2!$A$1:$K$500,awayStats2!$L76,FALSE)</f>
        <v>Everton</v>
      </c>
      <c r="E76">
        <f>HLOOKUP(awayStats2!E$1,awayStats2!$A$1:$K$500,awayStats2!$L76,FALSE)</f>
        <v>0.8</v>
      </c>
      <c r="F76" t="str">
        <f>HLOOKUP(awayStats2!F$1,awayStats2!$A$1:$K$500,awayStats2!$L76,FALSE)</f>
        <v>1–0</v>
      </c>
      <c r="G76">
        <f>HLOOKUP(awayStats2!G$1,awayStats2!$A$1:$K$500,awayStats2!$L76,FALSE)</f>
        <v>0.9</v>
      </c>
      <c r="H76" t="str">
        <f>awayStats2!H76</f>
        <v>Brentford</v>
      </c>
      <c r="I76" t="str">
        <f>HLOOKUP(awayStats2!I$1,awayStats2!$A$1:$K$500,awayStats2!$L76,FALSE)</f>
        <v>Goodison Park</v>
      </c>
      <c r="J76">
        <f>HLOOKUP(awayStats2!J$1,awayStats2!$A$1:$K$500,awayStats2!$L76,FALSE)</f>
        <v>1</v>
      </c>
      <c r="K76">
        <f>HLOOKUP(awayStats2!K$1,awayStats2!$A$1:$K$500,awayStats2!$L76,FALSE)</f>
        <v>0</v>
      </c>
    </row>
    <row r="77" spans="1:11" x14ac:dyDescent="0.25">
      <c r="A77">
        <f>HLOOKUP(awayStats2!A$1,awayStats2!$A$1:$K$500,awayStats2!$L77,FALSE)</f>
        <v>37</v>
      </c>
      <c r="B77" t="str">
        <f>HLOOKUP(awayStats2!B$1,awayStats2!$A$1:$K$500,awayStats2!$L77,FALSE)</f>
        <v>Sat</v>
      </c>
      <c r="C77" s="14">
        <f>HLOOKUP(awayStats2!C$1,awayStats2!$A$1:$K$500,awayStats2!$L77,FALSE)</f>
        <v>45423</v>
      </c>
      <c r="D77" t="str">
        <f>HLOOKUP(awayStats2!D$1,awayStats2!$A$1:$K$500,awayStats2!$L77,FALSE)</f>
        <v>Bournemouth</v>
      </c>
      <c r="E77">
        <f>HLOOKUP(awayStats2!E$1,awayStats2!$A$1:$K$500,awayStats2!$L77,FALSE)</f>
        <v>0.7</v>
      </c>
      <c r="F77" t="str">
        <f>HLOOKUP(awayStats2!F$1,awayStats2!$A$1:$K$500,awayStats2!$L77,FALSE)</f>
        <v>1–2</v>
      </c>
      <c r="G77">
        <f>HLOOKUP(awayStats2!G$1,awayStats2!$A$1:$K$500,awayStats2!$L77,FALSE)</f>
        <v>1.1000000000000001</v>
      </c>
      <c r="H77" t="str">
        <f>awayStats2!H77</f>
        <v>Brentford</v>
      </c>
      <c r="I77" t="str">
        <f>HLOOKUP(awayStats2!I$1,awayStats2!$A$1:$K$500,awayStats2!$L77,FALSE)</f>
        <v>Vitality Stadium</v>
      </c>
      <c r="J77">
        <f>HLOOKUP(awayStats2!J$1,awayStats2!$A$1:$K$500,awayStats2!$L77,FALSE)</f>
        <v>1</v>
      </c>
      <c r="K77">
        <f>HLOOKUP(awayStats2!K$1,awayStats2!$A$1:$K$500,awayStats2!$L77,FALSE)</f>
        <v>2</v>
      </c>
    </row>
    <row r="78" spans="1:11" x14ac:dyDescent="0.25">
      <c r="A78">
        <f>HLOOKUP(awayStats2!A$1,awayStats2!$A$1:$K$500,awayStats2!$L78,FALSE)</f>
        <v>2</v>
      </c>
      <c r="B78" t="str">
        <f>HLOOKUP(awayStats2!B$1,awayStats2!$A$1:$K$500,awayStats2!$L78,FALSE)</f>
        <v>Sat</v>
      </c>
      <c r="C78" s="14">
        <f>HLOOKUP(awayStats2!C$1,awayStats2!$A$1:$K$500,awayStats2!$L78,FALSE)</f>
        <v>45157</v>
      </c>
      <c r="D78" t="str">
        <f>HLOOKUP(awayStats2!D$1,awayStats2!$A$1:$K$500,awayStats2!$L78,FALSE)</f>
        <v>Wolves</v>
      </c>
      <c r="E78">
        <f>HLOOKUP(awayStats2!E$1,awayStats2!$A$1:$K$500,awayStats2!$L78,FALSE)</f>
        <v>2.1</v>
      </c>
      <c r="F78" t="str">
        <f>HLOOKUP(awayStats2!F$1,awayStats2!$A$1:$K$500,awayStats2!$L78,FALSE)</f>
        <v>1–4</v>
      </c>
      <c r="G78">
        <f>HLOOKUP(awayStats2!G$1,awayStats2!$A$1:$K$500,awayStats2!$L78,FALSE)</f>
        <v>2.2000000000000002</v>
      </c>
      <c r="H78" t="str">
        <f>awayStats2!H78</f>
        <v>Brighton</v>
      </c>
      <c r="I78" t="str">
        <f>HLOOKUP(awayStats2!I$1,awayStats2!$A$1:$K$500,awayStats2!$L78,FALSE)</f>
        <v>Molineux Stadium</v>
      </c>
      <c r="J78">
        <f>HLOOKUP(awayStats2!J$1,awayStats2!$A$1:$K$500,awayStats2!$L78,FALSE)</f>
        <v>1</v>
      </c>
      <c r="K78">
        <f>HLOOKUP(awayStats2!K$1,awayStats2!$A$1:$K$500,awayStats2!$L78,FALSE)</f>
        <v>4</v>
      </c>
    </row>
    <row r="79" spans="1:11" x14ac:dyDescent="0.25">
      <c r="A79">
        <f>HLOOKUP(awayStats2!A$1,awayStats2!$A$1:$K$500,awayStats2!$L79,FALSE)</f>
        <v>5</v>
      </c>
      <c r="B79" t="str">
        <f>HLOOKUP(awayStats2!B$1,awayStats2!$A$1:$K$500,awayStats2!$L79,FALSE)</f>
        <v>Sat</v>
      </c>
      <c r="C79" s="14">
        <f>HLOOKUP(awayStats2!C$1,awayStats2!$A$1:$K$500,awayStats2!$L79,FALSE)</f>
        <v>45185</v>
      </c>
      <c r="D79" t="str">
        <f>HLOOKUP(awayStats2!D$1,awayStats2!$A$1:$K$500,awayStats2!$L79,FALSE)</f>
        <v>Manchester Utd</v>
      </c>
      <c r="E79">
        <f>HLOOKUP(awayStats2!E$1,awayStats2!$A$1:$K$500,awayStats2!$L79,FALSE)</f>
        <v>1</v>
      </c>
      <c r="F79" t="str">
        <f>HLOOKUP(awayStats2!F$1,awayStats2!$A$1:$K$500,awayStats2!$L79,FALSE)</f>
        <v>1–3</v>
      </c>
      <c r="G79">
        <f>HLOOKUP(awayStats2!G$1,awayStats2!$A$1:$K$500,awayStats2!$L79,FALSE)</f>
        <v>1.7</v>
      </c>
      <c r="H79" t="str">
        <f>awayStats2!H79</f>
        <v>Brighton</v>
      </c>
      <c r="I79" t="str">
        <f>HLOOKUP(awayStats2!I$1,awayStats2!$A$1:$K$500,awayStats2!$L79,FALSE)</f>
        <v>Old Trafford</v>
      </c>
      <c r="J79">
        <f>HLOOKUP(awayStats2!J$1,awayStats2!$A$1:$K$500,awayStats2!$L79,FALSE)</f>
        <v>1</v>
      </c>
      <c r="K79">
        <f>HLOOKUP(awayStats2!K$1,awayStats2!$A$1:$K$500,awayStats2!$L79,FALSE)</f>
        <v>3</v>
      </c>
    </row>
    <row r="80" spans="1:11" x14ac:dyDescent="0.25">
      <c r="A80">
        <f>HLOOKUP(awayStats2!A$1,awayStats2!$A$1:$K$500,awayStats2!$L80,FALSE)</f>
        <v>7</v>
      </c>
      <c r="B80" t="str">
        <f>HLOOKUP(awayStats2!B$1,awayStats2!$A$1:$K$500,awayStats2!$L80,FALSE)</f>
        <v>Sat</v>
      </c>
      <c r="C80" s="14">
        <f>HLOOKUP(awayStats2!C$1,awayStats2!$A$1:$K$500,awayStats2!$L80,FALSE)</f>
        <v>45199</v>
      </c>
      <c r="D80" t="str">
        <f>HLOOKUP(awayStats2!D$1,awayStats2!$A$1:$K$500,awayStats2!$L80,FALSE)</f>
        <v>Aston Villa</v>
      </c>
      <c r="E80">
        <f>HLOOKUP(awayStats2!E$1,awayStats2!$A$1:$K$500,awayStats2!$L80,FALSE)</f>
        <v>1.6</v>
      </c>
      <c r="F80" t="str">
        <f>HLOOKUP(awayStats2!F$1,awayStats2!$A$1:$K$500,awayStats2!$L80,FALSE)</f>
        <v>6–1</v>
      </c>
      <c r="G80">
        <f>HLOOKUP(awayStats2!G$1,awayStats2!$A$1:$K$500,awayStats2!$L80,FALSE)</f>
        <v>1.7</v>
      </c>
      <c r="H80" t="str">
        <f>awayStats2!H80</f>
        <v>Brighton</v>
      </c>
      <c r="I80" t="str">
        <f>HLOOKUP(awayStats2!I$1,awayStats2!$A$1:$K$500,awayStats2!$L80,FALSE)</f>
        <v>Villa Park</v>
      </c>
      <c r="J80">
        <f>HLOOKUP(awayStats2!J$1,awayStats2!$A$1:$K$500,awayStats2!$L80,FALSE)</f>
        <v>6</v>
      </c>
      <c r="K80">
        <f>HLOOKUP(awayStats2!K$1,awayStats2!$A$1:$K$500,awayStats2!$L80,FALSE)</f>
        <v>1</v>
      </c>
    </row>
    <row r="81" spans="1:11" x14ac:dyDescent="0.25">
      <c r="A81">
        <f>HLOOKUP(awayStats2!A$1,awayStats2!$A$1:$K$500,awayStats2!$L81,FALSE)</f>
        <v>9</v>
      </c>
      <c r="B81" t="str">
        <f>HLOOKUP(awayStats2!B$1,awayStats2!$A$1:$K$500,awayStats2!$L81,FALSE)</f>
        <v>Sat</v>
      </c>
      <c r="C81" s="14">
        <f>HLOOKUP(awayStats2!C$1,awayStats2!$A$1:$K$500,awayStats2!$L81,FALSE)</f>
        <v>45220</v>
      </c>
      <c r="D81" t="str">
        <f>HLOOKUP(awayStats2!D$1,awayStats2!$A$1:$K$500,awayStats2!$L81,FALSE)</f>
        <v>Manchester City</v>
      </c>
      <c r="E81">
        <f>HLOOKUP(awayStats2!E$1,awayStats2!$A$1:$K$500,awayStats2!$L81,FALSE)</f>
        <v>0.8</v>
      </c>
      <c r="F81" t="str">
        <f>HLOOKUP(awayStats2!F$1,awayStats2!$A$1:$K$500,awayStats2!$L81,FALSE)</f>
        <v>2–1</v>
      </c>
      <c r="G81">
        <f>HLOOKUP(awayStats2!G$1,awayStats2!$A$1:$K$500,awayStats2!$L81,FALSE)</f>
        <v>0.8</v>
      </c>
      <c r="H81" t="str">
        <f>awayStats2!H81</f>
        <v>Brighton</v>
      </c>
      <c r="I81" t="str">
        <f>HLOOKUP(awayStats2!I$1,awayStats2!$A$1:$K$500,awayStats2!$L81,FALSE)</f>
        <v>Etihad Stadium</v>
      </c>
      <c r="J81">
        <f>HLOOKUP(awayStats2!J$1,awayStats2!$A$1:$K$500,awayStats2!$L81,FALSE)</f>
        <v>2</v>
      </c>
      <c r="K81">
        <f>HLOOKUP(awayStats2!K$1,awayStats2!$A$1:$K$500,awayStats2!$L81,FALSE)</f>
        <v>1</v>
      </c>
    </row>
    <row r="82" spans="1:11" x14ac:dyDescent="0.25">
      <c r="A82">
        <f>HLOOKUP(awayStats2!A$1,awayStats2!$A$1:$K$500,awayStats2!$L82,FALSE)</f>
        <v>11</v>
      </c>
      <c r="B82" t="str">
        <f>HLOOKUP(awayStats2!B$1,awayStats2!$A$1:$K$500,awayStats2!$L82,FALSE)</f>
        <v>Sat</v>
      </c>
      <c r="C82" s="14">
        <f>HLOOKUP(awayStats2!C$1,awayStats2!$A$1:$K$500,awayStats2!$L82,FALSE)</f>
        <v>45234</v>
      </c>
      <c r="D82" t="str">
        <f>HLOOKUP(awayStats2!D$1,awayStats2!$A$1:$K$500,awayStats2!$L82,FALSE)</f>
        <v>Everton</v>
      </c>
      <c r="E82">
        <f>HLOOKUP(awayStats2!E$1,awayStats2!$A$1:$K$500,awayStats2!$L82,FALSE)</f>
        <v>0.7</v>
      </c>
      <c r="F82" t="str">
        <f>HLOOKUP(awayStats2!F$1,awayStats2!$A$1:$K$500,awayStats2!$L82,FALSE)</f>
        <v>1–1</v>
      </c>
      <c r="G82">
        <f>HLOOKUP(awayStats2!G$1,awayStats2!$A$1:$K$500,awayStats2!$L82,FALSE)</f>
        <v>0.5</v>
      </c>
      <c r="H82" t="str">
        <f>awayStats2!H82</f>
        <v>Brighton</v>
      </c>
      <c r="I82" t="str">
        <f>HLOOKUP(awayStats2!I$1,awayStats2!$A$1:$K$500,awayStats2!$L82,FALSE)</f>
        <v>Goodison Park</v>
      </c>
      <c r="J82">
        <f>HLOOKUP(awayStats2!J$1,awayStats2!$A$1:$K$500,awayStats2!$L82,FALSE)</f>
        <v>1</v>
      </c>
      <c r="K82">
        <f>HLOOKUP(awayStats2!K$1,awayStats2!$A$1:$K$500,awayStats2!$L82,FALSE)</f>
        <v>1</v>
      </c>
    </row>
    <row r="83" spans="1:11" x14ac:dyDescent="0.25">
      <c r="A83">
        <f>HLOOKUP(awayStats2!A$1,awayStats2!$A$1:$K$500,awayStats2!$L83,FALSE)</f>
        <v>13</v>
      </c>
      <c r="B83" t="str">
        <f>HLOOKUP(awayStats2!B$1,awayStats2!$A$1:$K$500,awayStats2!$L83,FALSE)</f>
        <v>Sat</v>
      </c>
      <c r="C83" s="14">
        <f>HLOOKUP(awayStats2!C$1,awayStats2!$A$1:$K$500,awayStats2!$L83,FALSE)</f>
        <v>45255</v>
      </c>
      <c r="D83" t="str">
        <f>HLOOKUP(awayStats2!D$1,awayStats2!$A$1:$K$500,awayStats2!$L83,FALSE)</f>
        <v>Nott'ham Forest</v>
      </c>
      <c r="E83">
        <f>HLOOKUP(awayStats2!E$1,awayStats2!$A$1:$K$500,awayStats2!$L83,FALSE)</f>
        <v>1.9</v>
      </c>
      <c r="F83" t="str">
        <f>HLOOKUP(awayStats2!F$1,awayStats2!$A$1:$K$500,awayStats2!$L83,FALSE)</f>
        <v>2–3</v>
      </c>
      <c r="G83">
        <f>HLOOKUP(awayStats2!G$1,awayStats2!$A$1:$K$500,awayStats2!$L83,FALSE)</f>
        <v>1.3</v>
      </c>
      <c r="H83" t="str">
        <f>awayStats2!H83</f>
        <v>Brighton</v>
      </c>
      <c r="I83" t="str">
        <f>HLOOKUP(awayStats2!I$1,awayStats2!$A$1:$K$500,awayStats2!$L83,FALSE)</f>
        <v>The City Ground</v>
      </c>
      <c r="J83">
        <f>HLOOKUP(awayStats2!J$1,awayStats2!$A$1:$K$500,awayStats2!$L83,FALSE)</f>
        <v>2</v>
      </c>
      <c r="K83">
        <f>HLOOKUP(awayStats2!K$1,awayStats2!$A$1:$K$500,awayStats2!$L83,FALSE)</f>
        <v>3</v>
      </c>
    </row>
    <row r="84" spans="1:11" x14ac:dyDescent="0.25">
      <c r="A84">
        <f>HLOOKUP(awayStats2!A$1,awayStats2!$A$1:$K$500,awayStats2!$L84,FALSE)</f>
        <v>14</v>
      </c>
      <c r="B84" t="str">
        <f>HLOOKUP(awayStats2!B$1,awayStats2!$A$1:$K$500,awayStats2!$L84,FALSE)</f>
        <v>Sun</v>
      </c>
      <c r="C84" s="14">
        <f>HLOOKUP(awayStats2!C$1,awayStats2!$A$1:$K$500,awayStats2!$L84,FALSE)</f>
        <v>45263</v>
      </c>
      <c r="D84" t="str">
        <f>HLOOKUP(awayStats2!D$1,awayStats2!$A$1:$K$500,awayStats2!$L84,FALSE)</f>
        <v>Chelsea</v>
      </c>
      <c r="E84">
        <f>HLOOKUP(awayStats2!E$1,awayStats2!$A$1:$K$500,awayStats2!$L84,FALSE)</f>
        <v>2.1</v>
      </c>
      <c r="F84" t="str">
        <f>HLOOKUP(awayStats2!F$1,awayStats2!$A$1:$K$500,awayStats2!$L84,FALSE)</f>
        <v>3–2</v>
      </c>
      <c r="G84">
        <f>HLOOKUP(awayStats2!G$1,awayStats2!$A$1:$K$500,awayStats2!$L84,FALSE)</f>
        <v>1.1000000000000001</v>
      </c>
      <c r="H84" t="str">
        <f>awayStats2!H84</f>
        <v>Brighton</v>
      </c>
      <c r="I84" t="str">
        <f>HLOOKUP(awayStats2!I$1,awayStats2!$A$1:$K$500,awayStats2!$L84,FALSE)</f>
        <v>Stamford Bridge</v>
      </c>
      <c r="J84">
        <f>HLOOKUP(awayStats2!J$1,awayStats2!$A$1:$K$500,awayStats2!$L84,FALSE)</f>
        <v>3</v>
      </c>
      <c r="K84">
        <f>HLOOKUP(awayStats2!K$1,awayStats2!$A$1:$K$500,awayStats2!$L84,FALSE)</f>
        <v>2</v>
      </c>
    </row>
    <row r="85" spans="1:11" x14ac:dyDescent="0.25">
      <c r="A85">
        <f>HLOOKUP(awayStats2!A$1,awayStats2!$A$1:$K$500,awayStats2!$L85,FALSE)</f>
        <v>17</v>
      </c>
      <c r="B85" t="str">
        <f>HLOOKUP(awayStats2!B$1,awayStats2!$A$1:$K$500,awayStats2!$L85,FALSE)</f>
        <v>Sun</v>
      </c>
      <c r="C85" s="14">
        <f>HLOOKUP(awayStats2!C$1,awayStats2!$A$1:$K$500,awayStats2!$L85,FALSE)</f>
        <v>45277</v>
      </c>
      <c r="D85" t="str">
        <f>HLOOKUP(awayStats2!D$1,awayStats2!$A$1:$K$500,awayStats2!$L85,FALSE)</f>
        <v>Arsenal</v>
      </c>
      <c r="E85">
        <f>HLOOKUP(awayStats2!E$1,awayStats2!$A$1:$K$500,awayStats2!$L85,FALSE)</f>
        <v>2.2999999999999998</v>
      </c>
      <c r="F85" t="str">
        <f>HLOOKUP(awayStats2!F$1,awayStats2!$A$1:$K$500,awayStats2!$L85,FALSE)</f>
        <v>2–0</v>
      </c>
      <c r="G85">
        <f>HLOOKUP(awayStats2!G$1,awayStats2!$A$1:$K$500,awayStats2!$L85,FALSE)</f>
        <v>0.7</v>
      </c>
      <c r="H85" t="str">
        <f>awayStats2!H85</f>
        <v>Brighton</v>
      </c>
      <c r="I85" t="str">
        <f>HLOOKUP(awayStats2!I$1,awayStats2!$A$1:$K$500,awayStats2!$L85,FALSE)</f>
        <v>Emirates Stadium</v>
      </c>
      <c r="J85">
        <f>HLOOKUP(awayStats2!J$1,awayStats2!$A$1:$K$500,awayStats2!$L85,FALSE)</f>
        <v>2</v>
      </c>
      <c r="K85">
        <f>HLOOKUP(awayStats2!K$1,awayStats2!$A$1:$K$500,awayStats2!$L85,FALSE)</f>
        <v>0</v>
      </c>
    </row>
    <row r="86" spans="1:11" x14ac:dyDescent="0.25">
      <c r="A86">
        <f>HLOOKUP(awayStats2!A$1,awayStats2!$A$1:$K$500,awayStats2!$L86,FALSE)</f>
        <v>18</v>
      </c>
      <c r="B86" t="str">
        <f>HLOOKUP(awayStats2!B$1,awayStats2!$A$1:$K$500,awayStats2!$L86,FALSE)</f>
        <v>Thu</v>
      </c>
      <c r="C86" s="14">
        <f>HLOOKUP(awayStats2!C$1,awayStats2!$A$1:$K$500,awayStats2!$L86,FALSE)</f>
        <v>45281</v>
      </c>
      <c r="D86" t="str">
        <f>HLOOKUP(awayStats2!D$1,awayStats2!$A$1:$K$500,awayStats2!$L86,FALSE)</f>
        <v>Crystal Palace</v>
      </c>
      <c r="E86">
        <f>HLOOKUP(awayStats2!E$1,awayStats2!$A$1:$K$500,awayStats2!$L86,FALSE)</f>
        <v>1.3</v>
      </c>
      <c r="F86" t="str">
        <f>HLOOKUP(awayStats2!F$1,awayStats2!$A$1:$K$500,awayStats2!$L86,FALSE)</f>
        <v>1–1</v>
      </c>
      <c r="G86">
        <f>HLOOKUP(awayStats2!G$1,awayStats2!$A$1:$K$500,awayStats2!$L86,FALSE)</f>
        <v>1.2</v>
      </c>
      <c r="H86" t="str">
        <f>awayStats2!H86</f>
        <v>Brighton</v>
      </c>
      <c r="I86" t="str">
        <f>HLOOKUP(awayStats2!I$1,awayStats2!$A$1:$K$500,awayStats2!$L86,FALSE)</f>
        <v>Selhurst Park</v>
      </c>
      <c r="J86">
        <f>HLOOKUP(awayStats2!J$1,awayStats2!$A$1:$K$500,awayStats2!$L86,FALSE)</f>
        <v>1</v>
      </c>
      <c r="K86">
        <f>HLOOKUP(awayStats2!K$1,awayStats2!$A$1:$K$500,awayStats2!$L86,FALSE)</f>
        <v>1</v>
      </c>
    </row>
    <row r="87" spans="1:11" x14ac:dyDescent="0.25">
      <c r="A87">
        <f>HLOOKUP(awayStats2!A$1,awayStats2!$A$1:$K$500,awayStats2!$L87,FALSE)</f>
        <v>20</v>
      </c>
      <c r="B87" t="str">
        <f>HLOOKUP(awayStats2!B$1,awayStats2!$A$1:$K$500,awayStats2!$L87,FALSE)</f>
        <v>Tue</v>
      </c>
      <c r="C87" s="14">
        <f>HLOOKUP(awayStats2!C$1,awayStats2!$A$1:$K$500,awayStats2!$L87,FALSE)</f>
        <v>45293</v>
      </c>
      <c r="D87" t="str">
        <f>HLOOKUP(awayStats2!D$1,awayStats2!$A$1:$K$500,awayStats2!$L87,FALSE)</f>
        <v>West Ham</v>
      </c>
      <c r="E87">
        <f>HLOOKUP(awayStats2!E$1,awayStats2!$A$1:$K$500,awayStats2!$L87,FALSE)</f>
        <v>0.7</v>
      </c>
      <c r="F87" t="str">
        <f>HLOOKUP(awayStats2!F$1,awayStats2!$A$1:$K$500,awayStats2!$L87,FALSE)</f>
        <v>0–0</v>
      </c>
      <c r="G87">
        <f>HLOOKUP(awayStats2!G$1,awayStats2!$A$1:$K$500,awayStats2!$L87,FALSE)</f>
        <v>2.2999999999999998</v>
      </c>
      <c r="H87" t="str">
        <f>awayStats2!H87</f>
        <v>Brighton</v>
      </c>
      <c r="I87" t="str">
        <f>HLOOKUP(awayStats2!I$1,awayStats2!$A$1:$K$500,awayStats2!$L87,FALSE)</f>
        <v>London Stadium</v>
      </c>
      <c r="J87">
        <f>HLOOKUP(awayStats2!J$1,awayStats2!$A$1:$K$500,awayStats2!$L87,FALSE)</f>
        <v>0</v>
      </c>
      <c r="K87">
        <f>HLOOKUP(awayStats2!K$1,awayStats2!$A$1:$K$500,awayStats2!$L87,FALSE)</f>
        <v>0</v>
      </c>
    </row>
    <row r="88" spans="1:11" x14ac:dyDescent="0.25">
      <c r="A88">
        <f>HLOOKUP(awayStats2!A$1,awayStats2!$A$1:$K$500,awayStats2!$L88,FALSE)</f>
        <v>22</v>
      </c>
      <c r="B88" t="str">
        <f>HLOOKUP(awayStats2!B$1,awayStats2!$A$1:$K$500,awayStats2!$L88,FALSE)</f>
        <v>Tue</v>
      </c>
      <c r="C88" s="14">
        <f>HLOOKUP(awayStats2!C$1,awayStats2!$A$1:$K$500,awayStats2!$L88,FALSE)</f>
        <v>45321</v>
      </c>
      <c r="D88" t="str">
        <f>HLOOKUP(awayStats2!D$1,awayStats2!$A$1:$K$500,awayStats2!$L88,FALSE)</f>
        <v>Luton Town</v>
      </c>
      <c r="E88">
        <f>HLOOKUP(awayStats2!E$1,awayStats2!$A$1:$K$500,awayStats2!$L88,FALSE)</f>
        <v>3.1</v>
      </c>
      <c r="F88" t="str">
        <f>HLOOKUP(awayStats2!F$1,awayStats2!$A$1:$K$500,awayStats2!$L88,FALSE)</f>
        <v>4–0</v>
      </c>
      <c r="G88">
        <f>HLOOKUP(awayStats2!G$1,awayStats2!$A$1:$K$500,awayStats2!$L88,FALSE)</f>
        <v>0.9</v>
      </c>
      <c r="H88" t="str">
        <f>awayStats2!H88</f>
        <v>Brighton</v>
      </c>
      <c r="I88" t="str">
        <f>HLOOKUP(awayStats2!I$1,awayStats2!$A$1:$K$500,awayStats2!$L88,FALSE)</f>
        <v>Kenilworth Road Stadium</v>
      </c>
      <c r="J88">
        <f>HLOOKUP(awayStats2!J$1,awayStats2!$A$1:$K$500,awayStats2!$L88,FALSE)</f>
        <v>4</v>
      </c>
      <c r="K88">
        <f>HLOOKUP(awayStats2!K$1,awayStats2!$A$1:$K$500,awayStats2!$L88,FALSE)</f>
        <v>0</v>
      </c>
    </row>
    <row r="89" spans="1:11" x14ac:dyDescent="0.25">
      <c r="A89">
        <f>HLOOKUP(awayStats2!A$1,awayStats2!$A$1:$K$500,awayStats2!$L89,FALSE)</f>
        <v>24</v>
      </c>
      <c r="B89" t="str">
        <f>HLOOKUP(awayStats2!B$1,awayStats2!$A$1:$K$500,awayStats2!$L89,FALSE)</f>
        <v>Sat</v>
      </c>
      <c r="C89" s="14">
        <f>HLOOKUP(awayStats2!C$1,awayStats2!$A$1:$K$500,awayStats2!$L89,FALSE)</f>
        <v>45332</v>
      </c>
      <c r="D89" t="str">
        <f>HLOOKUP(awayStats2!D$1,awayStats2!$A$1:$K$500,awayStats2!$L89,FALSE)</f>
        <v>Tottenham</v>
      </c>
      <c r="E89">
        <f>HLOOKUP(awayStats2!E$1,awayStats2!$A$1:$K$500,awayStats2!$L89,FALSE)</f>
        <v>1.6</v>
      </c>
      <c r="F89" t="str">
        <f>HLOOKUP(awayStats2!F$1,awayStats2!$A$1:$K$500,awayStats2!$L89,FALSE)</f>
        <v>2–1</v>
      </c>
      <c r="G89">
        <f>HLOOKUP(awayStats2!G$1,awayStats2!$A$1:$K$500,awayStats2!$L89,FALSE)</f>
        <v>1.2</v>
      </c>
      <c r="H89" t="str">
        <f>awayStats2!H89</f>
        <v>Brighton</v>
      </c>
      <c r="I89" t="str">
        <f>HLOOKUP(awayStats2!I$1,awayStats2!$A$1:$K$500,awayStats2!$L89,FALSE)</f>
        <v>Tottenham Hotspur Stadium</v>
      </c>
      <c r="J89">
        <f>HLOOKUP(awayStats2!J$1,awayStats2!$A$1:$K$500,awayStats2!$L89,FALSE)</f>
        <v>2</v>
      </c>
      <c r="K89">
        <f>HLOOKUP(awayStats2!K$1,awayStats2!$A$1:$K$500,awayStats2!$L89,FALSE)</f>
        <v>1</v>
      </c>
    </row>
    <row r="90" spans="1:11" x14ac:dyDescent="0.25">
      <c r="A90">
        <f>HLOOKUP(awayStats2!A$1,awayStats2!$A$1:$K$500,awayStats2!$L90,FALSE)</f>
        <v>25</v>
      </c>
      <c r="B90" t="str">
        <f>HLOOKUP(awayStats2!B$1,awayStats2!$A$1:$K$500,awayStats2!$L90,FALSE)</f>
        <v>Sun</v>
      </c>
      <c r="C90" s="14">
        <f>HLOOKUP(awayStats2!C$1,awayStats2!$A$1:$K$500,awayStats2!$L90,FALSE)</f>
        <v>45340</v>
      </c>
      <c r="D90" t="str">
        <f>HLOOKUP(awayStats2!D$1,awayStats2!$A$1:$K$500,awayStats2!$L90,FALSE)</f>
        <v>Sheffield Utd</v>
      </c>
      <c r="E90">
        <f>HLOOKUP(awayStats2!E$1,awayStats2!$A$1:$K$500,awayStats2!$L90,FALSE)</f>
        <v>0.6</v>
      </c>
      <c r="F90" t="str">
        <f>HLOOKUP(awayStats2!F$1,awayStats2!$A$1:$K$500,awayStats2!$L90,FALSE)</f>
        <v>0–5</v>
      </c>
      <c r="G90">
        <f>HLOOKUP(awayStats2!G$1,awayStats2!$A$1:$K$500,awayStats2!$L90,FALSE)</f>
        <v>2.9</v>
      </c>
      <c r="H90" t="str">
        <f>awayStats2!H90</f>
        <v>Brighton</v>
      </c>
      <c r="I90" t="str">
        <f>HLOOKUP(awayStats2!I$1,awayStats2!$A$1:$K$500,awayStats2!$L90,FALSE)</f>
        <v>Bramall Lane</v>
      </c>
      <c r="J90">
        <f>HLOOKUP(awayStats2!J$1,awayStats2!$A$1:$K$500,awayStats2!$L90,FALSE)</f>
        <v>0</v>
      </c>
      <c r="K90">
        <f>HLOOKUP(awayStats2!K$1,awayStats2!$A$1:$K$500,awayStats2!$L90,FALSE)</f>
        <v>5</v>
      </c>
    </row>
    <row r="91" spans="1:11" x14ac:dyDescent="0.25">
      <c r="A91">
        <f>HLOOKUP(awayStats2!A$1,awayStats2!$A$1:$K$500,awayStats2!$L91,FALSE)</f>
        <v>27</v>
      </c>
      <c r="B91" t="str">
        <f>HLOOKUP(awayStats2!B$1,awayStats2!$A$1:$K$500,awayStats2!$L91,FALSE)</f>
        <v>Sat</v>
      </c>
      <c r="C91" s="14">
        <f>HLOOKUP(awayStats2!C$1,awayStats2!$A$1:$K$500,awayStats2!$L91,FALSE)</f>
        <v>45353</v>
      </c>
      <c r="D91" t="str">
        <f>HLOOKUP(awayStats2!D$1,awayStats2!$A$1:$K$500,awayStats2!$L91,FALSE)</f>
        <v>Fulham</v>
      </c>
      <c r="E91">
        <f>HLOOKUP(awayStats2!E$1,awayStats2!$A$1:$K$500,awayStats2!$L91,FALSE)</f>
        <v>1.3</v>
      </c>
      <c r="F91" t="str">
        <f>HLOOKUP(awayStats2!F$1,awayStats2!$A$1:$K$500,awayStats2!$L91,FALSE)</f>
        <v>3–0</v>
      </c>
      <c r="G91">
        <f>HLOOKUP(awayStats2!G$1,awayStats2!$A$1:$K$500,awayStats2!$L91,FALSE)</f>
        <v>1.3</v>
      </c>
      <c r="H91" t="str">
        <f>awayStats2!H91</f>
        <v>Brighton</v>
      </c>
      <c r="I91" t="str">
        <f>HLOOKUP(awayStats2!I$1,awayStats2!$A$1:$K$500,awayStats2!$L91,FALSE)</f>
        <v>Craven Cottage</v>
      </c>
      <c r="J91">
        <f>HLOOKUP(awayStats2!J$1,awayStats2!$A$1:$K$500,awayStats2!$L91,FALSE)</f>
        <v>3</v>
      </c>
      <c r="K91">
        <f>HLOOKUP(awayStats2!K$1,awayStats2!$A$1:$K$500,awayStats2!$L91,FALSE)</f>
        <v>0</v>
      </c>
    </row>
    <row r="92" spans="1:11" x14ac:dyDescent="0.25">
      <c r="A92">
        <f>HLOOKUP(awayStats2!A$1,awayStats2!$A$1:$K$500,awayStats2!$L92,FALSE)</f>
        <v>30</v>
      </c>
      <c r="B92" t="str">
        <f>HLOOKUP(awayStats2!B$1,awayStats2!$A$1:$K$500,awayStats2!$L92,FALSE)</f>
        <v>Sun</v>
      </c>
      <c r="C92" s="14">
        <f>HLOOKUP(awayStats2!C$1,awayStats2!$A$1:$K$500,awayStats2!$L92,FALSE)</f>
        <v>45382</v>
      </c>
      <c r="D92" t="str">
        <f>HLOOKUP(awayStats2!D$1,awayStats2!$A$1:$K$500,awayStats2!$L92,FALSE)</f>
        <v>Liverpool</v>
      </c>
      <c r="E92">
        <f>HLOOKUP(awayStats2!E$1,awayStats2!$A$1:$K$500,awayStats2!$L92,FALSE)</f>
        <v>2.8</v>
      </c>
      <c r="F92" t="str">
        <f>HLOOKUP(awayStats2!F$1,awayStats2!$A$1:$K$500,awayStats2!$L92,FALSE)</f>
        <v>2–1</v>
      </c>
      <c r="G92">
        <f>HLOOKUP(awayStats2!G$1,awayStats2!$A$1:$K$500,awayStats2!$L92,FALSE)</f>
        <v>0.5</v>
      </c>
      <c r="H92" t="str">
        <f>awayStats2!H92</f>
        <v>Brighton</v>
      </c>
      <c r="I92" t="str">
        <f>HLOOKUP(awayStats2!I$1,awayStats2!$A$1:$K$500,awayStats2!$L92,FALSE)</f>
        <v>Anfield</v>
      </c>
      <c r="J92">
        <f>HLOOKUP(awayStats2!J$1,awayStats2!$A$1:$K$500,awayStats2!$L92,FALSE)</f>
        <v>2</v>
      </c>
      <c r="K92">
        <f>HLOOKUP(awayStats2!K$1,awayStats2!$A$1:$K$500,awayStats2!$L92,FALSE)</f>
        <v>1</v>
      </c>
    </row>
    <row r="93" spans="1:11" x14ac:dyDescent="0.25">
      <c r="A93">
        <f>HLOOKUP(awayStats2!A$1,awayStats2!$A$1:$K$500,awayStats2!$L93,FALSE)</f>
        <v>31</v>
      </c>
      <c r="B93" t="str">
        <f>HLOOKUP(awayStats2!B$1,awayStats2!$A$1:$K$500,awayStats2!$L93,FALSE)</f>
        <v>Wed</v>
      </c>
      <c r="C93" s="14">
        <f>HLOOKUP(awayStats2!C$1,awayStats2!$A$1:$K$500,awayStats2!$L93,FALSE)</f>
        <v>45385</v>
      </c>
      <c r="D93" t="str">
        <f>HLOOKUP(awayStats2!D$1,awayStats2!$A$1:$K$500,awayStats2!$L93,FALSE)</f>
        <v>Brentford</v>
      </c>
      <c r="E93">
        <f>HLOOKUP(awayStats2!E$1,awayStats2!$A$1:$K$500,awayStats2!$L93,FALSE)</f>
        <v>0.6</v>
      </c>
      <c r="F93" t="str">
        <f>HLOOKUP(awayStats2!F$1,awayStats2!$A$1:$K$500,awayStats2!$L93,FALSE)</f>
        <v>0–0</v>
      </c>
      <c r="G93">
        <f>HLOOKUP(awayStats2!G$1,awayStats2!$A$1:$K$500,awayStats2!$L93,FALSE)</f>
        <v>1.1000000000000001</v>
      </c>
      <c r="H93" t="str">
        <f>awayStats2!H93</f>
        <v>Brighton</v>
      </c>
      <c r="I93" t="str">
        <f>HLOOKUP(awayStats2!I$1,awayStats2!$A$1:$K$500,awayStats2!$L93,FALSE)</f>
        <v>Gtech Community Stadium</v>
      </c>
      <c r="J93">
        <f>HLOOKUP(awayStats2!J$1,awayStats2!$A$1:$K$500,awayStats2!$L93,FALSE)</f>
        <v>0</v>
      </c>
      <c r="K93">
        <f>HLOOKUP(awayStats2!K$1,awayStats2!$A$1:$K$500,awayStats2!$L93,FALSE)</f>
        <v>0</v>
      </c>
    </row>
    <row r="94" spans="1:11" x14ac:dyDescent="0.25">
      <c r="A94">
        <f>HLOOKUP(awayStats2!A$1,awayStats2!$A$1:$K$500,awayStats2!$L94,FALSE)</f>
        <v>33</v>
      </c>
      <c r="B94" t="str">
        <f>HLOOKUP(awayStats2!B$1,awayStats2!$A$1:$K$500,awayStats2!$L94,FALSE)</f>
        <v>Sat</v>
      </c>
      <c r="C94" s="14">
        <f>HLOOKUP(awayStats2!C$1,awayStats2!$A$1:$K$500,awayStats2!$L94,FALSE)</f>
        <v>45395</v>
      </c>
      <c r="D94" t="str">
        <f>HLOOKUP(awayStats2!D$1,awayStats2!$A$1:$K$500,awayStats2!$L94,FALSE)</f>
        <v>Burnley</v>
      </c>
      <c r="E94">
        <f>HLOOKUP(awayStats2!E$1,awayStats2!$A$1:$K$500,awayStats2!$L94,FALSE)</f>
        <v>1.7</v>
      </c>
      <c r="F94" t="str">
        <f>HLOOKUP(awayStats2!F$1,awayStats2!$A$1:$K$500,awayStats2!$L94,FALSE)</f>
        <v>1–1</v>
      </c>
      <c r="G94">
        <f>HLOOKUP(awayStats2!G$1,awayStats2!$A$1:$K$500,awayStats2!$L94,FALSE)</f>
        <v>0.9</v>
      </c>
      <c r="H94" t="str">
        <f>awayStats2!H94</f>
        <v>Brighton</v>
      </c>
      <c r="I94" t="str">
        <f>HLOOKUP(awayStats2!I$1,awayStats2!$A$1:$K$500,awayStats2!$L94,FALSE)</f>
        <v>Turf Moor</v>
      </c>
      <c r="J94">
        <f>HLOOKUP(awayStats2!J$1,awayStats2!$A$1:$K$500,awayStats2!$L94,FALSE)</f>
        <v>1</v>
      </c>
      <c r="K94">
        <f>HLOOKUP(awayStats2!K$1,awayStats2!$A$1:$K$500,awayStats2!$L94,FALSE)</f>
        <v>1</v>
      </c>
    </row>
    <row r="95" spans="1:11" x14ac:dyDescent="0.25">
      <c r="A95">
        <f>HLOOKUP(awayStats2!A$1,awayStats2!$A$1:$K$500,awayStats2!$L95,FALSE)</f>
        <v>35</v>
      </c>
      <c r="B95" t="str">
        <f>HLOOKUP(awayStats2!B$1,awayStats2!$A$1:$K$500,awayStats2!$L95,FALSE)</f>
        <v>Sun</v>
      </c>
      <c r="C95" s="14">
        <f>HLOOKUP(awayStats2!C$1,awayStats2!$A$1:$K$500,awayStats2!$L95,FALSE)</f>
        <v>45410</v>
      </c>
      <c r="D95" t="str">
        <f>HLOOKUP(awayStats2!D$1,awayStats2!$A$1:$K$500,awayStats2!$L95,FALSE)</f>
        <v>Bournemouth</v>
      </c>
      <c r="E95">
        <f>HLOOKUP(awayStats2!E$1,awayStats2!$A$1:$K$500,awayStats2!$L95,FALSE)</f>
        <v>1.9</v>
      </c>
      <c r="F95" t="str">
        <f>HLOOKUP(awayStats2!F$1,awayStats2!$A$1:$K$500,awayStats2!$L95,FALSE)</f>
        <v>3–0</v>
      </c>
      <c r="G95">
        <f>HLOOKUP(awayStats2!G$1,awayStats2!$A$1:$K$500,awayStats2!$L95,FALSE)</f>
        <v>0.9</v>
      </c>
      <c r="H95" t="str">
        <f>awayStats2!H95</f>
        <v>Brighton</v>
      </c>
      <c r="I95" t="str">
        <f>HLOOKUP(awayStats2!I$1,awayStats2!$A$1:$K$500,awayStats2!$L95,FALSE)</f>
        <v>Vitality Stadium</v>
      </c>
      <c r="J95">
        <f>HLOOKUP(awayStats2!J$1,awayStats2!$A$1:$K$500,awayStats2!$L95,FALSE)</f>
        <v>3</v>
      </c>
      <c r="K95">
        <f>HLOOKUP(awayStats2!K$1,awayStats2!$A$1:$K$500,awayStats2!$L95,FALSE)</f>
        <v>0</v>
      </c>
    </row>
    <row r="96" spans="1:11" x14ac:dyDescent="0.25">
      <c r="A96">
        <f>HLOOKUP(awayStats2!A$1,awayStats2!$A$1:$K$500,awayStats2!$L96,FALSE)</f>
        <v>37</v>
      </c>
      <c r="B96" t="str">
        <f>HLOOKUP(awayStats2!B$1,awayStats2!$A$1:$K$500,awayStats2!$L96,FALSE)</f>
        <v>Sat</v>
      </c>
      <c r="C96" s="14">
        <f>HLOOKUP(awayStats2!C$1,awayStats2!$A$1:$K$500,awayStats2!$L96,FALSE)</f>
        <v>45423</v>
      </c>
      <c r="D96" t="str">
        <f>HLOOKUP(awayStats2!D$1,awayStats2!$A$1:$K$500,awayStats2!$L96,FALSE)</f>
        <v>Newcastle Utd</v>
      </c>
      <c r="E96">
        <f>HLOOKUP(awayStats2!E$1,awayStats2!$A$1:$K$500,awayStats2!$L96,FALSE)</f>
        <v>2.2000000000000002</v>
      </c>
      <c r="F96" t="str">
        <f>HLOOKUP(awayStats2!F$1,awayStats2!$A$1:$K$500,awayStats2!$L96,FALSE)</f>
        <v>1–1</v>
      </c>
      <c r="G96">
        <f>HLOOKUP(awayStats2!G$1,awayStats2!$A$1:$K$500,awayStats2!$L96,FALSE)</f>
        <v>1.4</v>
      </c>
      <c r="H96" t="str">
        <f>awayStats2!H96</f>
        <v>Brighton</v>
      </c>
      <c r="I96" t="str">
        <f>HLOOKUP(awayStats2!I$1,awayStats2!$A$1:$K$500,awayStats2!$L96,FALSE)</f>
        <v>St James' Park</v>
      </c>
      <c r="J96">
        <f>HLOOKUP(awayStats2!J$1,awayStats2!$A$1:$K$500,awayStats2!$L96,FALSE)</f>
        <v>1</v>
      </c>
      <c r="K96">
        <f>HLOOKUP(awayStats2!K$1,awayStats2!$A$1:$K$500,awayStats2!$L96,FALSE)</f>
        <v>1</v>
      </c>
    </row>
    <row r="97" spans="1:11" x14ac:dyDescent="0.25">
      <c r="A97">
        <f>HLOOKUP(awayStats2!A$1,awayStats2!$A$1:$K$500,awayStats2!$L97,FALSE)</f>
        <v>5</v>
      </c>
      <c r="B97" t="str">
        <f>HLOOKUP(awayStats2!B$1,awayStats2!$A$1:$K$500,awayStats2!$L97,FALSE)</f>
        <v>Mon</v>
      </c>
      <c r="C97" s="14">
        <f>HLOOKUP(awayStats2!C$1,awayStats2!$A$1:$K$500,awayStats2!$L97,FALSE)</f>
        <v>45187</v>
      </c>
      <c r="D97" t="str">
        <f>HLOOKUP(awayStats2!D$1,awayStats2!$A$1:$K$500,awayStats2!$L97,FALSE)</f>
        <v>Nott'ham Forest</v>
      </c>
      <c r="E97">
        <f>HLOOKUP(awayStats2!E$1,awayStats2!$A$1:$K$500,awayStats2!$L97,FALSE)</f>
        <v>0.7</v>
      </c>
      <c r="F97" t="str">
        <f>HLOOKUP(awayStats2!F$1,awayStats2!$A$1:$K$500,awayStats2!$L97,FALSE)</f>
        <v>1–1</v>
      </c>
      <c r="G97">
        <f>HLOOKUP(awayStats2!G$1,awayStats2!$A$1:$K$500,awayStats2!$L97,FALSE)</f>
        <v>0.5</v>
      </c>
      <c r="H97" t="str">
        <f>awayStats2!H97</f>
        <v>Burnley</v>
      </c>
      <c r="I97" t="str">
        <f>HLOOKUP(awayStats2!I$1,awayStats2!$A$1:$K$500,awayStats2!$L97,FALSE)</f>
        <v>The City Ground</v>
      </c>
      <c r="J97">
        <f>HLOOKUP(awayStats2!J$1,awayStats2!$A$1:$K$500,awayStats2!$L97,FALSE)</f>
        <v>1</v>
      </c>
      <c r="K97">
        <f>HLOOKUP(awayStats2!K$1,awayStats2!$A$1:$K$500,awayStats2!$L97,FALSE)</f>
        <v>1</v>
      </c>
    </row>
    <row r="98" spans="1:11" x14ac:dyDescent="0.25">
      <c r="A98">
        <f>HLOOKUP(awayStats2!A$1,awayStats2!$A$1:$K$500,awayStats2!$L98,FALSE)</f>
        <v>7</v>
      </c>
      <c r="B98" t="str">
        <f>HLOOKUP(awayStats2!B$1,awayStats2!$A$1:$K$500,awayStats2!$L98,FALSE)</f>
        <v>Sat</v>
      </c>
      <c r="C98" s="14">
        <f>HLOOKUP(awayStats2!C$1,awayStats2!$A$1:$K$500,awayStats2!$L98,FALSE)</f>
        <v>45199</v>
      </c>
      <c r="D98" t="str">
        <f>HLOOKUP(awayStats2!D$1,awayStats2!$A$1:$K$500,awayStats2!$L98,FALSE)</f>
        <v>Newcastle Utd</v>
      </c>
      <c r="E98">
        <f>HLOOKUP(awayStats2!E$1,awayStats2!$A$1:$K$500,awayStats2!$L98,FALSE)</f>
        <v>3.1</v>
      </c>
      <c r="F98" t="str">
        <f>HLOOKUP(awayStats2!F$1,awayStats2!$A$1:$K$500,awayStats2!$L98,FALSE)</f>
        <v>2–0</v>
      </c>
      <c r="G98">
        <f>HLOOKUP(awayStats2!G$1,awayStats2!$A$1:$K$500,awayStats2!$L98,FALSE)</f>
        <v>0.6</v>
      </c>
      <c r="H98" t="str">
        <f>awayStats2!H98</f>
        <v>Burnley</v>
      </c>
      <c r="I98" t="str">
        <f>HLOOKUP(awayStats2!I$1,awayStats2!$A$1:$K$500,awayStats2!$L98,FALSE)</f>
        <v>St James' Park</v>
      </c>
      <c r="J98">
        <f>HLOOKUP(awayStats2!J$1,awayStats2!$A$1:$K$500,awayStats2!$L98,FALSE)</f>
        <v>2</v>
      </c>
      <c r="K98">
        <f>HLOOKUP(awayStats2!K$1,awayStats2!$A$1:$K$500,awayStats2!$L98,FALSE)</f>
        <v>0</v>
      </c>
    </row>
    <row r="99" spans="1:11" x14ac:dyDescent="0.25">
      <c r="A99">
        <f>HLOOKUP(awayStats2!A$1,awayStats2!$A$1:$K$500,awayStats2!$L99,FALSE)</f>
        <v>2</v>
      </c>
      <c r="B99" t="str">
        <f>HLOOKUP(awayStats2!B$1,awayStats2!$A$1:$K$500,awayStats2!$L99,FALSE)</f>
        <v>Tue</v>
      </c>
      <c r="C99" s="14">
        <f>HLOOKUP(awayStats2!C$1,awayStats2!$A$1:$K$500,awayStats2!$L99,FALSE)</f>
        <v>45202</v>
      </c>
      <c r="D99" t="str">
        <f>HLOOKUP(awayStats2!D$1,awayStats2!$A$1:$K$500,awayStats2!$L99,FALSE)</f>
        <v>Luton Town</v>
      </c>
      <c r="E99">
        <f>HLOOKUP(awayStats2!E$1,awayStats2!$A$1:$K$500,awayStats2!$L99,FALSE)</f>
        <v>1.3</v>
      </c>
      <c r="F99" t="str">
        <f>HLOOKUP(awayStats2!F$1,awayStats2!$A$1:$K$500,awayStats2!$L99,FALSE)</f>
        <v>1–2</v>
      </c>
      <c r="G99">
        <f>HLOOKUP(awayStats2!G$1,awayStats2!$A$1:$K$500,awayStats2!$L99,FALSE)</f>
        <v>1.1000000000000001</v>
      </c>
      <c r="H99" t="str">
        <f>awayStats2!H99</f>
        <v>Burnley</v>
      </c>
      <c r="I99" t="str">
        <f>HLOOKUP(awayStats2!I$1,awayStats2!$A$1:$K$500,awayStats2!$L99,FALSE)</f>
        <v>Kenilworth Road Stadium</v>
      </c>
      <c r="J99">
        <f>HLOOKUP(awayStats2!J$1,awayStats2!$A$1:$K$500,awayStats2!$L99,FALSE)</f>
        <v>1</v>
      </c>
      <c r="K99">
        <f>HLOOKUP(awayStats2!K$1,awayStats2!$A$1:$K$500,awayStats2!$L99,FALSE)</f>
        <v>2</v>
      </c>
    </row>
    <row r="100" spans="1:11" x14ac:dyDescent="0.25">
      <c r="A100">
        <f>HLOOKUP(awayStats2!A$1,awayStats2!$A$1:$K$500,awayStats2!$L100,FALSE)</f>
        <v>9</v>
      </c>
      <c r="B100" t="str">
        <f>HLOOKUP(awayStats2!B$1,awayStats2!$A$1:$K$500,awayStats2!$L100,FALSE)</f>
        <v>Sat</v>
      </c>
      <c r="C100" s="14">
        <f>HLOOKUP(awayStats2!C$1,awayStats2!$A$1:$K$500,awayStats2!$L100,FALSE)</f>
        <v>45220</v>
      </c>
      <c r="D100" t="str">
        <f>HLOOKUP(awayStats2!D$1,awayStats2!$A$1:$K$500,awayStats2!$L100,FALSE)</f>
        <v>Brentford</v>
      </c>
      <c r="E100">
        <f>HLOOKUP(awayStats2!E$1,awayStats2!$A$1:$K$500,awayStats2!$L100,FALSE)</f>
        <v>3.1</v>
      </c>
      <c r="F100" t="str">
        <f>HLOOKUP(awayStats2!F$1,awayStats2!$A$1:$K$500,awayStats2!$L100,FALSE)</f>
        <v>3–0</v>
      </c>
      <c r="G100">
        <f>HLOOKUP(awayStats2!G$1,awayStats2!$A$1:$K$500,awayStats2!$L100,FALSE)</f>
        <v>1.1000000000000001</v>
      </c>
      <c r="H100" t="str">
        <f>awayStats2!H100</f>
        <v>Burnley</v>
      </c>
      <c r="I100" t="str">
        <f>HLOOKUP(awayStats2!I$1,awayStats2!$A$1:$K$500,awayStats2!$L100,FALSE)</f>
        <v>Gtech Community Stadium</v>
      </c>
      <c r="J100">
        <f>HLOOKUP(awayStats2!J$1,awayStats2!$A$1:$K$500,awayStats2!$L100,FALSE)</f>
        <v>3</v>
      </c>
      <c r="K100">
        <f>HLOOKUP(awayStats2!K$1,awayStats2!$A$1:$K$500,awayStats2!$L100,FALSE)</f>
        <v>0</v>
      </c>
    </row>
    <row r="101" spans="1:11" x14ac:dyDescent="0.25">
      <c r="A101">
        <f>HLOOKUP(awayStats2!A$1,awayStats2!$A$1:$K$500,awayStats2!$L101,FALSE)</f>
        <v>10</v>
      </c>
      <c r="B101" t="str">
        <f>HLOOKUP(awayStats2!B$1,awayStats2!$A$1:$K$500,awayStats2!$L101,FALSE)</f>
        <v>Sat</v>
      </c>
      <c r="C101" s="14">
        <f>HLOOKUP(awayStats2!C$1,awayStats2!$A$1:$K$500,awayStats2!$L101,FALSE)</f>
        <v>45227</v>
      </c>
      <c r="D101" t="str">
        <f>HLOOKUP(awayStats2!D$1,awayStats2!$A$1:$K$500,awayStats2!$L101,FALSE)</f>
        <v>Bournemouth</v>
      </c>
      <c r="E101">
        <f>HLOOKUP(awayStats2!E$1,awayStats2!$A$1:$K$500,awayStats2!$L101,FALSE)</f>
        <v>1.1000000000000001</v>
      </c>
      <c r="F101" t="str">
        <f>HLOOKUP(awayStats2!F$1,awayStats2!$A$1:$K$500,awayStats2!$L101,FALSE)</f>
        <v>2–1</v>
      </c>
      <c r="G101">
        <f>HLOOKUP(awayStats2!G$1,awayStats2!$A$1:$K$500,awayStats2!$L101,FALSE)</f>
        <v>0.8</v>
      </c>
      <c r="H101" t="str">
        <f>awayStats2!H101</f>
        <v>Burnley</v>
      </c>
      <c r="I101" t="str">
        <f>HLOOKUP(awayStats2!I$1,awayStats2!$A$1:$K$500,awayStats2!$L101,FALSE)</f>
        <v>Vitality Stadium</v>
      </c>
      <c r="J101">
        <f>HLOOKUP(awayStats2!J$1,awayStats2!$A$1:$K$500,awayStats2!$L101,FALSE)</f>
        <v>2</v>
      </c>
      <c r="K101">
        <f>HLOOKUP(awayStats2!K$1,awayStats2!$A$1:$K$500,awayStats2!$L101,FALSE)</f>
        <v>1</v>
      </c>
    </row>
    <row r="102" spans="1:11" x14ac:dyDescent="0.25">
      <c r="A102">
        <f>HLOOKUP(awayStats2!A$1,awayStats2!$A$1:$K$500,awayStats2!$L102,FALSE)</f>
        <v>12</v>
      </c>
      <c r="B102" t="str">
        <f>HLOOKUP(awayStats2!B$1,awayStats2!$A$1:$K$500,awayStats2!$L102,FALSE)</f>
        <v>Sat</v>
      </c>
      <c r="C102" s="14">
        <f>HLOOKUP(awayStats2!C$1,awayStats2!$A$1:$K$500,awayStats2!$L102,FALSE)</f>
        <v>45241</v>
      </c>
      <c r="D102" t="str">
        <f>HLOOKUP(awayStats2!D$1,awayStats2!$A$1:$K$500,awayStats2!$L102,FALSE)</f>
        <v>Arsenal</v>
      </c>
      <c r="E102">
        <f>HLOOKUP(awayStats2!E$1,awayStats2!$A$1:$K$500,awayStats2!$L102,FALSE)</f>
        <v>1.8</v>
      </c>
      <c r="F102" t="str">
        <f>HLOOKUP(awayStats2!F$1,awayStats2!$A$1:$K$500,awayStats2!$L102,FALSE)</f>
        <v>3–1</v>
      </c>
      <c r="G102">
        <f>HLOOKUP(awayStats2!G$1,awayStats2!$A$1:$K$500,awayStats2!$L102,FALSE)</f>
        <v>0.3</v>
      </c>
      <c r="H102" t="str">
        <f>awayStats2!H102</f>
        <v>Burnley</v>
      </c>
      <c r="I102" t="str">
        <f>HLOOKUP(awayStats2!I$1,awayStats2!$A$1:$K$500,awayStats2!$L102,FALSE)</f>
        <v>Emirates Stadium</v>
      </c>
      <c r="J102">
        <f>HLOOKUP(awayStats2!J$1,awayStats2!$A$1:$K$500,awayStats2!$L102,FALSE)</f>
        <v>3</v>
      </c>
      <c r="K102">
        <f>HLOOKUP(awayStats2!K$1,awayStats2!$A$1:$K$500,awayStats2!$L102,FALSE)</f>
        <v>1</v>
      </c>
    </row>
    <row r="103" spans="1:11" x14ac:dyDescent="0.25">
      <c r="A103">
        <f>HLOOKUP(awayStats2!A$1,awayStats2!$A$1:$K$500,awayStats2!$L103,FALSE)</f>
        <v>15</v>
      </c>
      <c r="B103" t="str">
        <f>HLOOKUP(awayStats2!B$1,awayStats2!$A$1:$K$500,awayStats2!$L103,FALSE)</f>
        <v>Tue</v>
      </c>
      <c r="C103" s="14">
        <f>HLOOKUP(awayStats2!C$1,awayStats2!$A$1:$K$500,awayStats2!$L103,FALSE)</f>
        <v>45265</v>
      </c>
      <c r="D103" t="str">
        <f>HLOOKUP(awayStats2!D$1,awayStats2!$A$1:$K$500,awayStats2!$L103,FALSE)</f>
        <v>Wolves</v>
      </c>
      <c r="E103">
        <f>HLOOKUP(awayStats2!E$1,awayStats2!$A$1:$K$500,awayStats2!$L103,FALSE)</f>
        <v>0.8</v>
      </c>
      <c r="F103" t="str">
        <f>HLOOKUP(awayStats2!F$1,awayStats2!$A$1:$K$500,awayStats2!$L103,FALSE)</f>
        <v>1–0</v>
      </c>
      <c r="G103">
        <f>HLOOKUP(awayStats2!G$1,awayStats2!$A$1:$K$500,awayStats2!$L103,FALSE)</f>
        <v>0.9</v>
      </c>
      <c r="H103" t="str">
        <f>awayStats2!H103</f>
        <v>Burnley</v>
      </c>
      <c r="I103" t="str">
        <f>HLOOKUP(awayStats2!I$1,awayStats2!$A$1:$K$500,awayStats2!$L103,FALSE)</f>
        <v>Molineux Stadium</v>
      </c>
      <c r="J103">
        <f>HLOOKUP(awayStats2!J$1,awayStats2!$A$1:$K$500,awayStats2!$L103,FALSE)</f>
        <v>1</v>
      </c>
      <c r="K103">
        <f>HLOOKUP(awayStats2!K$1,awayStats2!$A$1:$K$500,awayStats2!$L103,FALSE)</f>
        <v>0</v>
      </c>
    </row>
    <row r="104" spans="1:11" x14ac:dyDescent="0.25">
      <c r="A104">
        <f>HLOOKUP(awayStats2!A$1,awayStats2!$A$1:$K$500,awayStats2!$L104,FALSE)</f>
        <v>16</v>
      </c>
      <c r="B104" t="str">
        <f>HLOOKUP(awayStats2!B$1,awayStats2!$A$1:$K$500,awayStats2!$L104,FALSE)</f>
        <v>Sat</v>
      </c>
      <c r="C104" s="14">
        <f>HLOOKUP(awayStats2!C$1,awayStats2!$A$1:$K$500,awayStats2!$L104,FALSE)</f>
        <v>45269</v>
      </c>
      <c r="D104" t="str">
        <f>HLOOKUP(awayStats2!D$1,awayStats2!$A$1:$K$500,awayStats2!$L104,FALSE)</f>
        <v>Brighton</v>
      </c>
      <c r="E104">
        <f>HLOOKUP(awayStats2!E$1,awayStats2!$A$1:$K$500,awayStats2!$L104,FALSE)</f>
        <v>2.6</v>
      </c>
      <c r="F104" t="str">
        <f>HLOOKUP(awayStats2!F$1,awayStats2!$A$1:$K$500,awayStats2!$L104,FALSE)</f>
        <v>1–1</v>
      </c>
      <c r="G104">
        <f>HLOOKUP(awayStats2!G$1,awayStats2!$A$1:$K$500,awayStats2!$L104,FALSE)</f>
        <v>0.6</v>
      </c>
      <c r="H104" t="str">
        <f>awayStats2!H104</f>
        <v>Burnley</v>
      </c>
      <c r="I104" t="str">
        <f>HLOOKUP(awayStats2!I$1,awayStats2!$A$1:$K$500,awayStats2!$L104,FALSE)</f>
        <v>The American Express Community Stadium</v>
      </c>
      <c r="J104">
        <f>HLOOKUP(awayStats2!J$1,awayStats2!$A$1:$K$500,awayStats2!$L104,FALSE)</f>
        <v>1</v>
      </c>
      <c r="K104">
        <f>HLOOKUP(awayStats2!K$1,awayStats2!$A$1:$K$500,awayStats2!$L104,FALSE)</f>
        <v>1</v>
      </c>
    </row>
    <row r="105" spans="1:11" x14ac:dyDescent="0.25">
      <c r="A105">
        <f>HLOOKUP(awayStats2!A$1,awayStats2!$A$1:$K$500,awayStats2!$L105,FALSE)</f>
        <v>18</v>
      </c>
      <c r="B105" t="str">
        <f>HLOOKUP(awayStats2!B$1,awayStats2!$A$1:$K$500,awayStats2!$L105,FALSE)</f>
        <v>Sat</v>
      </c>
      <c r="C105" s="14">
        <f>HLOOKUP(awayStats2!C$1,awayStats2!$A$1:$K$500,awayStats2!$L105,FALSE)</f>
        <v>45283</v>
      </c>
      <c r="D105" t="str">
        <f>HLOOKUP(awayStats2!D$1,awayStats2!$A$1:$K$500,awayStats2!$L105,FALSE)</f>
        <v>Fulham</v>
      </c>
      <c r="E105">
        <f>HLOOKUP(awayStats2!E$1,awayStats2!$A$1:$K$500,awayStats2!$L105,FALSE)</f>
        <v>1.3</v>
      </c>
      <c r="F105" t="str">
        <f>HLOOKUP(awayStats2!F$1,awayStats2!$A$1:$K$500,awayStats2!$L105,FALSE)</f>
        <v>0–2</v>
      </c>
      <c r="G105">
        <f>HLOOKUP(awayStats2!G$1,awayStats2!$A$1:$K$500,awayStats2!$L105,FALSE)</f>
        <v>0.4</v>
      </c>
      <c r="H105" t="str">
        <f>awayStats2!H105</f>
        <v>Burnley</v>
      </c>
      <c r="I105" t="str">
        <f>HLOOKUP(awayStats2!I$1,awayStats2!$A$1:$K$500,awayStats2!$L105,FALSE)</f>
        <v>Craven Cottage</v>
      </c>
      <c r="J105">
        <f>HLOOKUP(awayStats2!J$1,awayStats2!$A$1:$K$500,awayStats2!$L105,FALSE)</f>
        <v>0</v>
      </c>
      <c r="K105">
        <f>HLOOKUP(awayStats2!K$1,awayStats2!$A$1:$K$500,awayStats2!$L105,FALSE)</f>
        <v>2</v>
      </c>
    </row>
    <row r="106" spans="1:11" x14ac:dyDescent="0.25">
      <c r="A106">
        <f>HLOOKUP(awayStats2!A$1,awayStats2!$A$1:$K$500,awayStats2!$L106,FALSE)</f>
        <v>20</v>
      </c>
      <c r="B106" t="str">
        <f>HLOOKUP(awayStats2!B$1,awayStats2!$A$1:$K$500,awayStats2!$L106,FALSE)</f>
        <v>Sat</v>
      </c>
      <c r="C106" s="14">
        <f>HLOOKUP(awayStats2!C$1,awayStats2!$A$1:$K$500,awayStats2!$L106,FALSE)</f>
        <v>45290</v>
      </c>
      <c r="D106" t="str">
        <f>HLOOKUP(awayStats2!D$1,awayStats2!$A$1:$K$500,awayStats2!$L106,FALSE)</f>
        <v>Aston Villa</v>
      </c>
      <c r="E106">
        <f>HLOOKUP(awayStats2!E$1,awayStats2!$A$1:$K$500,awayStats2!$L106,FALSE)</f>
        <v>3.2</v>
      </c>
      <c r="F106" t="str">
        <f>HLOOKUP(awayStats2!F$1,awayStats2!$A$1:$K$500,awayStats2!$L106,FALSE)</f>
        <v>3–2</v>
      </c>
      <c r="G106">
        <f>HLOOKUP(awayStats2!G$1,awayStats2!$A$1:$K$500,awayStats2!$L106,FALSE)</f>
        <v>1.2</v>
      </c>
      <c r="H106" t="str">
        <f>awayStats2!H106</f>
        <v>Burnley</v>
      </c>
      <c r="I106" t="str">
        <f>HLOOKUP(awayStats2!I$1,awayStats2!$A$1:$K$500,awayStats2!$L106,FALSE)</f>
        <v>Villa Park</v>
      </c>
      <c r="J106">
        <f>HLOOKUP(awayStats2!J$1,awayStats2!$A$1:$K$500,awayStats2!$L106,FALSE)</f>
        <v>3</v>
      </c>
      <c r="K106">
        <f>HLOOKUP(awayStats2!K$1,awayStats2!$A$1:$K$500,awayStats2!$L106,FALSE)</f>
        <v>2</v>
      </c>
    </row>
    <row r="107" spans="1:11" x14ac:dyDescent="0.25">
      <c r="A107">
        <f>HLOOKUP(awayStats2!A$1,awayStats2!$A$1:$K$500,awayStats2!$L107,FALSE)</f>
        <v>22</v>
      </c>
      <c r="B107" t="str">
        <f>HLOOKUP(awayStats2!B$1,awayStats2!$A$1:$K$500,awayStats2!$L107,FALSE)</f>
        <v>Wed</v>
      </c>
      <c r="C107" s="14">
        <f>HLOOKUP(awayStats2!C$1,awayStats2!$A$1:$K$500,awayStats2!$L107,FALSE)</f>
        <v>45322</v>
      </c>
      <c r="D107" t="str">
        <f>HLOOKUP(awayStats2!D$1,awayStats2!$A$1:$K$500,awayStats2!$L107,FALSE)</f>
        <v>Manchester City</v>
      </c>
      <c r="E107">
        <f>HLOOKUP(awayStats2!E$1,awayStats2!$A$1:$K$500,awayStats2!$L107,FALSE)</f>
        <v>1.7</v>
      </c>
      <c r="F107" t="str">
        <f>HLOOKUP(awayStats2!F$1,awayStats2!$A$1:$K$500,awayStats2!$L107,FALSE)</f>
        <v>3–1</v>
      </c>
      <c r="G107">
        <f>HLOOKUP(awayStats2!G$1,awayStats2!$A$1:$K$500,awayStats2!$L107,FALSE)</f>
        <v>1.4</v>
      </c>
      <c r="H107" t="str">
        <f>awayStats2!H107</f>
        <v>Burnley</v>
      </c>
      <c r="I107" t="str">
        <f>HLOOKUP(awayStats2!I$1,awayStats2!$A$1:$K$500,awayStats2!$L107,FALSE)</f>
        <v>Etihad Stadium</v>
      </c>
      <c r="J107">
        <f>HLOOKUP(awayStats2!J$1,awayStats2!$A$1:$K$500,awayStats2!$L107,FALSE)</f>
        <v>3</v>
      </c>
      <c r="K107">
        <f>HLOOKUP(awayStats2!K$1,awayStats2!$A$1:$K$500,awayStats2!$L107,FALSE)</f>
        <v>1</v>
      </c>
    </row>
    <row r="108" spans="1:11" x14ac:dyDescent="0.25">
      <c r="A108">
        <f>HLOOKUP(awayStats2!A$1,awayStats2!$A$1:$K$500,awayStats2!$L108,FALSE)</f>
        <v>24</v>
      </c>
      <c r="B108" t="str">
        <f>HLOOKUP(awayStats2!B$1,awayStats2!$A$1:$K$500,awayStats2!$L108,FALSE)</f>
        <v>Sat</v>
      </c>
      <c r="C108" s="14">
        <f>HLOOKUP(awayStats2!C$1,awayStats2!$A$1:$K$500,awayStats2!$L108,FALSE)</f>
        <v>45332</v>
      </c>
      <c r="D108" t="str">
        <f>HLOOKUP(awayStats2!D$1,awayStats2!$A$1:$K$500,awayStats2!$L108,FALSE)</f>
        <v>Liverpool</v>
      </c>
      <c r="E108">
        <f>HLOOKUP(awayStats2!E$1,awayStats2!$A$1:$K$500,awayStats2!$L108,FALSE)</f>
        <v>2.8</v>
      </c>
      <c r="F108" t="str">
        <f>HLOOKUP(awayStats2!F$1,awayStats2!$A$1:$K$500,awayStats2!$L108,FALSE)</f>
        <v>3–1</v>
      </c>
      <c r="G108">
        <f>HLOOKUP(awayStats2!G$1,awayStats2!$A$1:$K$500,awayStats2!$L108,FALSE)</f>
        <v>1.3</v>
      </c>
      <c r="H108" t="str">
        <f>awayStats2!H108</f>
        <v>Burnley</v>
      </c>
      <c r="I108" t="str">
        <f>HLOOKUP(awayStats2!I$1,awayStats2!$A$1:$K$500,awayStats2!$L108,FALSE)</f>
        <v>Anfield</v>
      </c>
      <c r="J108">
        <f>HLOOKUP(awayStats2!J$1,awayStats2!$A$1:$K$500,awayStats2!$L108,FALSE)</f>
        <v>3</v>
      </c>
      <c r="K108">
        <f>HLOOKUP(awayStats2!K$1,awayStats2!$A$1:$K$500,awayStats2!$L108,FALSE)</f>
        <v>1</v>
      </c>
    </row>
    <row r="109" spans="1:11" x14ac:dyDescent="0.25">
      <c r="A109">
        <f>HLOOKUP(awayStats2!A$1,awayStats2!$A$1:$K$500,awayStats2!$L109,FALSE)</f>
        <v>26</v>
      </c>
      <c r="B109" t="str">
        <f>HLOOKUP(awayStats2!B$1,awayStats2!$A$1:$K$500,awayStats2!$L109,FALSE)</f>
        <v>Sat</v>
      </c>
      <c r="C109" s="14">
        <f>HLOOKUP(awayStats2!C$1,awayStats2!$A$1:$K$500,awayStats2!$L109,FALSE)</f>
        <v>45346</v>
      </c>
      <c r="D109" t="str">
        <f>HLOOKUP(awayStats2!D$1,awayStats2!$A$1:$K$500,awayStats2!$L109,FALSE)</f>
        <v>Crystal Palace</v>
      </c>
      <c r="E109">
        <f>HLOOKUP(awayStats2!E$1,awayStats2!$A$1:$K$500,awayStats2!$L109,FALSE)</f>
        <v>2.4</v>
      </c>
      <c r="F109" t="str">
        <f>HLOOKUP(awayStats2!F$1,awayStats2!$A$1:$K$500,awayStats2!$L109,FALSE)</f>
        <v>3–0</v>
      </c>
      <c r="G109">
        <f>HLOOKUP(awayStats2!G$1,awayStats2!$A$1:$K$500,awayStats2!$L109,FALSE)</f>
        <v>0.1</v>
      </c>
      <c r="H109" t="str">
        <f>awayStats2!H109</f>
        <v>Burnley</v>
      </c>
      <c r="I109" t="str">
        <f>HLOOKUP(awayStats2!I$1,awayStats2!$A$1:$K$500,awayStats2!$L109,FALSE)</f>
        <v>Selhurst Park</v>
      </c>
      <c r="J109">
        <f>HLOOKUP(awayStats2!J$1,awayStats2!$A$1:$K$500,awayStats2!$L109,FALSE)</f>
        <v>3</v>
      </c>
      <c r="K109">
        <f>HLOOKUP(awayStats2!K$1,awayStats2!$A$1:$K$500,awayStats2!$L109,FALSE)</f>
        <v>0</v>
      </c>
    </row>
    <row r="110" spans="1:11" x14ac:dyDescent="0.25">
      <c r="A110">
        <f>HLOOKUP(awayStats2!A$1,awayStats2!$A$1:$K$500,awayStats2!$L110,FALSE)</f>
        <v>28</v>
      </c>
      <c r="B110" t="str">
        <f>HLOOKUP(awayStats2!B$1,awayStats2!$A$1:$K$500,awayStats2!$L110,FALSE)</f>
        <v>Sun</v>
      </c>
      <c r="C110" s="14">
        <f>HLOOKUP(awayStats2!C$1,awayStats2!$A$1:$K$500,awayStats2!$L110,FALSE)</f>
        <v>45361</v>
      </c>
      <c r="D110" t="str">
        <f>HLOOKUP(awayStats2!D$1,awayStats2!$A$1:$K$500,awayStats2!$L110,FALSE)</f>
        <v>West Ham</v>
      </c>
      <c r="E110">
        <f>HLOOKUP(awayStats2!E$1,awayStats2!$A$1:$K$500,awayStats2!$L110,FALSE)</f>
        <v>2.1</v>
      </c>
      <c r="F110" t="str">
        <f>HLOOKUP(awayStats2!F$1,awayStats2!$A$1:$K$500,awayStats2!$L110,FALSE)</f>
        <v>2–2</v>
      </c>
      <c r="G110">
        <f>HLOOKUP(awayStats2!G$1,awayStats2!$A$1:$K$500,awayStats2!$L110,FALSE)</f>
        <v>0.7</v>
      </c>
      <c r="H110" t="str">
        <f>awayStats2!H110</f>
        <v>Burnley</v>
      </c>
      <c r="I110" t="str">
        <f>HLOOKUP(awayStats2!I$1,awayStats2!$A$1:$K$500,awayStats2!$L110,FALSE)</f>
        <v>London Stadium</v>
      </c>
      <c r="J110">
        <f>HLOOKUP(awayStats2!J$1,awayStats2!$A$1:$K$500,awayStats2!$L110,FALSE)</f>
        <v>2</v>
      </c>
      <c r="K110">
        <f>HLOOKUP(awayStats2!K$1,awayStats2!$A$1:$K$500,awayStats2!$L110,FALSE)</f>
        <v>2</v>
      </c>
    </row>
    <row r="111" spans="1:11" x14ac:dyDescent="0.25">
      <c r="A111">
        <f>HLOOKUP(awayStats2!A$1,awayStats2!$A$1:$K$500,awayStats2!$L111,FALSE)</f>
        <v>30</v>
      </c>
      <c r="B111" t="str">
        <f>HLOOKUP(awayStats2!B$1,awayStats2!$A$1:$K$500,awayStats2!$L111,FALSE)</f>
        <v>Sat</v>
      </c>
      <c r="C111" s="14">
        <f>HLOOKUP(awayStats2!C$1,awayStats2!$A$1:$K$500,awayStats2!$L111,FALSE)</f>
        <v>45381</v>
      </c>
      <c r="D111" t="str">
        <f>HLOOKUP(awayStats2!D$1,awayStats2!$A$1:$K$500,awayStats2!$L111,FALSE)</f>
        <v>Chelsea</v>
      </c>
      <c r="E111">
        <f>HLOOKUP(awayStats2!E$1,awayStats2!$A$1:$K$500,awayStats2!$L111,FALSE)</f>
        <v>4.2</v>
      </c>
      <c r="F111" t="str">
        <f>HLOOKUP(awayStats2!F$1,awayStats2!$A$1:$K$500,awayStats2!$L111,FALSE)</f>
        <v>2–2</v>
      </c>
      <c r="G111">
        <f>HLOOKUP(awayStats2!G$1,awayStats2!$A$1:$K$500,awayStats2!$L111,FALSE)</f>
        <v>1.6</v>
      </c>
      <c r="H111" t="str">
        <f>awayStats2!H111</f>
        <v>Burnley</v>
      </c>
      <c r="I111" t="str">
        <f>HLOOKUP(awayStats2!I$1,awayStats2!$A$1:$K$500,awayStats2!$L111,FALSE)</f>
        <v>Stamford Bridge</v>
      </c>
      <c r="J111">
        <f>HLOOKUP(awayStats2!J$1,awayStats2!$A$1:$K$500,awayStats2!$L111,FALSE)</f>
        <v>2</v>
      </c>
      <c r="K111">
        <f>HLOOKUP(awayStats2!K$1,awayStats2!$A$1:$K$500,awayStats2!$L111,FALSE)</f>
        <v>2</v>
      </c>
    </row>
    <row r="112" spans="1:11" x14ac:dyDescent="0.25">
      <c r="A112">
        <f>HLOOKUP(awayStats2!A$1,awayStats2!$A$1:$K$500,awayStats2!$L112,FALSE)</f>
        <v>32</v>
      </c>
      <c r="B112" t="str">
        <f>HLOOKUP(awayStats2!B$1,awayStats2!$A$1:$K$500,awayStats2!$L112,FALSE)</f>
        <v>Sat</v>
      </c>
      <c r="C112" s="14">
        <f>HLOOKUP(awayStats2!C$1,awayStats2!$A$1:$K$500,awayStats2!$L112,FALSE)</f>
        <v>45388</v>
      </c>
      <c r="D112" t="str">
        <f>HLOOKUP(awayStats2!D$1,awayStats2!$A$1:$K$500,awayStats2!$L112,FALSE)</f>
        <v>Everton</v>
      </c>
      <c r="E112">
        <f>HLOOKUP(awayStats2!E$1,awayStats2!$A$1:$K$500,awayStats2!$L112,FALSE)</f>
        <v>0.9</v>
      </c>
      <c r="F112" t="str">
        <f>HLOOKUP(awayStats2!F$1,awayStats2!$A$1:$K$500,awayStats2!$L112,FALSE)</f>
        <v>1–0</v>
      </c>
      <c r="G112">
        <f>HLOOKUP(awayStats2!G$1,awayStats2!$A$1:$K$500,awayStats2!$L112,FALSE)</f>
        <v>0.5</v>
      </c>
      <c r="H112" t="str">
        <f>awayStats2!H112</f>
        <v>Burnley</v>
      </c>
      <c r="I112" t="str">
        <f>HLOOKUP(awayStats2!I$1,awayStats2!$A$1:$K$500,awayStats2!$L112,FALSE)</f>
        <v>Goodison Park</v>
      </c>
      <c r="J112">
        <f>HLOOKUP(awayStats2!J$1,awayStats2!$A$1:$K$500,awayStats2!$L112,FALSE)</f>
        <v>1</v>
      </c>
      <c r="K112">
        <f>HLOOKUP(awayStats2!K$1,awayStats2!$A$1:$K$500,awayStats2!$L112,FALSE)</f>
        <v>0</v>
      </c>
    </row>
    <row r="113" spans="1:11" x14ac:dyDescent="0.25">
      <c r="A113">
        <f>HLOOKUP(awayStats2!A$1,awayStats2!$A$1:$K$500,awayStats2!$L113,FALSE)</f>
        <v>34</v>
      </c>
      <c r="B113" t="str">
        <f>HLOOKUP(awayStats2!B$1,awayStats2!$A$1:$K$500,awayStats2!$L113,FALSE)</f>
        <v>Sat</v>
      </c>
      <c r="C113" s="14">
        <f>HLOOKUP(awayStats2!C$1,awayStats2!$A$1:$K$500,awayStats2!$L113,FALSE)</f>
        <v>45402</v>
      </c>
      <c r="D113" t="str">
        <f>HLOOKUP(awayStats2!D$1,awayStats2!$A$1:$K$500,awayStats2!$L113,FALSE)</f>
        <v>Sheffield Utd</v>
      </c>
      <c r="E113">
        <f>HLOOKUP(awayStats2!E$1,awayStats2!$A$1:$K$500,awayStats2!$L113,FALSE)</f>
        <v>2.4</v>
      </c>
      <c r="F113" t="str">
        <f>HLOOKUP(awayStats2!F$1,awayStats2!$A$1:$K$500,awayStats2!$L113,FALSE)</f>
        <v>1–4</v>
      </c>
      <c r="G113">
        <f>HLOOKUP(awayStats2!G$1,awayStats2!$A$1:$K$500,awayStats2!$L113,FALSE)</f>
        <v>2.2000000000000002</v>
      </c>
      <c r="H113" t="str">
        <f>awayStats2!H113</f>
        <v>Burnley</v>
      </c>
      <c r="I113" t="str">
        <f>HLOOKUP(awayStats2!I$1,awayStats2!$A$1:$K$500,awayStats2!$L113,FALSE)</f>
        <v>Bramall Lane</v>
      </c>
      <c r="J113">
        <f>HLOOKUP(awayStats2!J$1,awayStats2!$A$1:$K$500,awayStats2!$L113,FALSE)</f>
        <v>1</v>
      </c>
      <c r="K113">
        <f>HLOOKUP(awayStats2!K$1,awayStats2!$A$1:$K$500,awayStats2!$L113,FALSE)</f>
        <v>4</v>
      </c>
    </row>
    <row r="114" spans="1:11" x14ac:dyDescent="0.25">
      <c r="A114">
        <f>HLOOKUP(awayStats2!A$1,awayStats2!$A$1:$K$500,awayStats2!$L114,FALSE)</f>
        <v>35</v>
      </c>
      <c r="B114" t="str">
        <f>HLOOKUP(awayStats2!B$1,awayStats2!$A$1:$K$500,awayStats2!$L114,FALSE)</f>
        <v>Sat</v>
      </c>
      <c r="C114" s="14">
        <f>HLOOKUP(awayStats2!C$1,awayStats2!$A$1:$K$500,awayStats2!$L114,FALSE)</f>
        <v>45409</v>
      </c>
      <c r="D114" t="str">
        <f>HLOOKUP(awayStats2!D$1,awayStats2!$A$1:$K$500,awayStats2!$L114,FALSE)</f>
        <v>Manchester Utd</v>
      </c>
      <c r="E114">
        <f>HLOOKUP(awayStats2!E$1,awayStats2!$A$1:$K$500,awayStats2!$L114,FALSE)</f>
        <v>2.7</v>
      </c>
      <c r="F114" t="str">
        <f>HLOOKUP(awayStats2!F$1,awayStats2!$A$1:$K$500,awayStats2!$L114,FALSE)</f>
        <v>1–1</v>
      </c>
      <c r="G114">
        <f>HLOOKUP(awayStats2!G$1,awayStats2!$A$1:$K$500,awayStats2!$L114,FALSE)</f>
        <v>2.1</v>
      </c>
      <c r="H114" t="str">
        <f>awayStats2!H114</f>
        <v>Burnley</v>
      </c>
      <c r="I114" t="str">
        <f>HLOOKUP(awayStats2!I$1,awayStats2!$A$1:$K$500,awayStats2!$L114,FALSE)</f>
        <v>Old Trafford</v>
      </c>
      <c r="J114">
        <f>HLOOKUP(awayStats2!J$1,awayStats2!$A$1:$K$500,awayStats2!$L114,FALSE)</f>
        <v>1</v>
      </c>
      <c r="K114">
        <f>HLOOKUP(awayStats2!K$1,awayStats2!$A$1:$K$500,awayStats2!$L114,FALSE)</f>
        <v>1</v>
      </c>
    </row>
    <row r="115" spans="1:11" x14ac:dyDescent="0.25">
      <c r="A115">
        <f>HLOOKUP(awayStats2!A$1,awayStats2!$A$1:$K$500,awayStats2!$L115,FALSE)</f>
        <v>37</v>
      </c>
      <c r="B115" t="str">
        <f>HLOOKUP(awayStats2!B$1,awayStats2!$A$1:$K$500,awayStats2!$L115,FALSE)</f>
        <v>Sat</v>
      </c>
      <c r="C115" s="14">
        <f>HLOOKUP(awayStats2!C$1,awayStats2!$A$1:$K$500,awayStats2!$L115,FALSE)</f>
        <v>45423</v>
      </c>
      <c r="D115" t="str">
        <f>HLOOKUP(awayStats2!D$1,awayStats2!$A$1:$K$500,awayStats2!$L115,FALSE)</f>
        <v>Tottenham</v>
      </c>
      <c r="E115">
        <f>HLOOKUP(awayStats2!E$1,awayStats2!$A$1:$K$500,awayStats2!$L115,FALSE)</f>
        <v>2.7</v>
      </c>
      <c r="F115" t="str">
        <f>HLOOKUP(awayStats2!F$1,awayStats2!$A$1:$K$500,awayStats2!$L115,FALSE)</f>
        <v>2–1</v>
      </c>
      <c r="G115">
        <f>HLOOKUP(awayStats2!G$1,awayStats2!$A$1:$K$500,awayStats2!$L115,FALSE)</f>
        <v>0.7</v>
      </c>
      <c r="H115" t="str">
        <f>awayStats2!H115</f>
        <v>Burnley</v>
      </c>
      <c r="I115" t="str">
        <f>HLOOKUP(awayStats2!I$1,awayStats2!$A$1:$K$500,awayStats2!$L115,FALSE)</f>
        <v>Tottenham Hotspur Stadium</v>
      </c>
      <c r="J115">
        <f>HLOOKUP(awayStats2!J$1,awayStats2!$A$1:$K$500,awayStats2!$L115,FALSE)</f>
        <v>2</v>
      </c>
      <c r="K115">
        <f>HLOOKUP(awayStats2!K$1,awayStats2!$A$1:$K$500,awayStats2!$L115,FALSE)</f>
        <v>1</v>
      </c>
    </row>
    <row r="116" spans="1:11" x14ac:dyDescent="0.25">
      <c r="A116">
        <f>HLOOKUP(awayStats2!A$1,awayStats2!$A$1:$K$500,awayStats2!$L116,FALSE)</f>
        <v>2</v>
      </c>
      <c r="B116" t="str">
        <f>HLOOKUP(awayStats2!B$1,awayStats2!$A$1:$K$500,awayStats2!$L116,FALSE)</f>
        <v>Sun</v>
      </c>
      <c r="C116" s="14">
        <f>HLOOKUP(awayStats2!C$1,awayStats2!$A$1:$K$500,awayStats2!$L116,FALSE)</f>
        <v>45158</v>
      </c>
      <c r="D116" t="str">
        <f>HLOOKUP(awayStats2!D$1,awayStats2!$A$1:$K$500,awayStats2!$L116,FALSE)</f>
        <v>West Ham</v>
      </c>
      <c r="E116">
        <f>HLOOKUP(awayStats2!E$1,awayStats2!$A$1:$K$500,awayStats2!$L116,FALSE)</f>
        <v>1.8</v>
      </c>
      <c r="F116" t="str">
        <f>HLOOKUP(awayStats2!F$1,awayStats2!$A$1:$K$500,awayStats2!$L116,FALSE)</f>
        <v>3–1</v>
      </c>
      <c r="G116">
        <f>HLOOKUP(awayStats2!G$1,awayStats2!$A$1:$K$500,awayStats2!$L116,FALSE)</f>
        <v>2.5</v>
      </c>
      <c r="H116" t="str">
        <f>awayStats2!H116</f>
        <v>Chelsea</v>
      </c>
      <c r="I116" t="str">
        <f>HLOOKUP(awayStats2!I$1,awayStats2!$A$1:$K$500,awayStats2!$L116,FALSE)</f>
        <v>London Stadium</v>
      </c>
      <c r="J116">
        <f>HLOOKUP(awayStats2!J$1,awayStats2!$A$1:$K$500,awayStats2!$L116,FALSE)</f>
        <v>3</v>
      </c>
      <c r="K116">
        <f>HLOOKUP(awayStats2!K$1,awayStats2!$A$1:$K$500,awayStats2!$L116,FALSE)</f>
        <v>1</v>
      </c>
    </row>
    <row r="117" spans="1:11" x14ac:dyDescent="0.25">
      <c r="A117">
        <f>HLOOKUP(awayStats2!A$1,awayStats2!$A$1:$K$500,awayStats2!$L117,FALSE)</f>
        <v>5</v>
      </c>
      <c r="B117" t="str">
        <f>HLOOKUP(awayStats2!B$1,awayStats2!$A$1:$K$500,awayStats2!$L117,FALSE)</f>
        <v>Sun</v>
      </c>
      <c r="C117" s="14">
        <f>HLOOKUP(awayStats2!C$1,awayStats2!$A$1:$K$500,awayStats2!$L117,FALSE)</f>
        <v>45186</v>
      </c>
      <c r="D117" t="str">
        <f>HLOOKUP(awayStats2!D$1,awayStats2!$A$1:$K$500,awayStats2!$L117,FALSE)</f>
        <v>Bournemouth</v>
      </c>
      <c r="E117">
        <f>HLOOKUP(awayStats2!E$1,awayStats2!$A$1:$K$500,awayStats2!$L117,FALSE)</f>
        <v>1</v>
      </c>
      <c r="F117" t="str">
        <f>HLOOKUP(awayStats2!F$1,awayStats2!$A$1:$K$500,awayStats2!$L117,FALSE)</f>
        <v>0–0</v>
      </c>
      <c r="G117">
        <f>HLOOKUP(awayStats2!G$1,awayStats2!$A$1:$K$500,awayStats2!$L117,FALSE)</f>
        <v>1.8</v>
      </c>
      <c r="H117" t="str">
        <f>awayStats2!H117</f>
        <v>Chelsea</v>
      </c>
      <c r="I117" t="str">
        <f>HLOOKUP(awayStats2!I$1,awayStats2!$A$1:$K$500,awayStats2!$L117,FALSE)</f>
        <v>Vitality Stadium</v>
      </c>
      <c r="J117">
        <f>HLOOKUP(awayStats2!J$1,awayStats2!$A$1:$K$500,awayStats2!$L117,FALSE)</f>
        <v>0</v>
      </c>
      <c r="K117">
        <f>HLOOKUP(awayStats2!K$1,awayStats2!$A$1:$K$500,awayStats2!$L117,FALSE)</f>
        <v>0</v>
      </c>
    </row>
    <row r="118" spans="1:11" x14ac:dyDescent="0.25">
      <c r="A118">
        <f>HLOOKUP(awayStats2!A$1,awayStats2!$A$1:$K$500,awayStats2!$L118,FALSE)</f>
        <v>7</v>
      </c>
      <c r="B118" t="str">
        <f>HLOOKUP(awayStats2!B$1,awayStats2!$A$1:$K$500,awayStats2!$L118,FALSE)</f>
        <v>Mon</v>
      </c>
      <c r="C118" s="14">
        <f>HLOOKUP(awayStats2!C$1,awayStats2!$A$1:$K$500,awayStats2!$L118,FALSE)</f>
        <v>45201</v>
      </c>
      <c r="D118" t="str">
        <f>HLOOKUP(awayStats2!D$1,awayStats2!$A$1:$K$500,awayStats2!$L118,FALSE)</f>
        <v>Fulham</v>
      </c>
      <c r="E118">
        <f>HLOOKUP(awayStats2!E$1,awayStats2!$A$1:$K$500,awayStats2!$L118,FALSE)</f>
        <v>1.1000000000000001</v>
      </c>
      <c r="F118" t="str">
        <f>HLOOKUP(awayStats2!F$1,awayStats2!$A$1:$K$500,awayStats2!$L118,FALSE)</f>
        <v>0–2</v>
      </c>
      <c r="G118">
        <f>HLOOKUP(awayStats2!G$1,awayStats2!$A$1:$K$500,awayStats2!$L118,FALSE)</f>
        <v>1.7</v>
      </c>
      <c r="H118" t="str">
        <f>awayStats2!H118</f>
        <v>Chelsea</v>
      </c>
      <c r="I118" t="str">
        <f>HLOOKUP(awayStats2!I$1,awayStats2!$A$1:$K$500,awayStats2!$L118,FALSE)</f>
        <v>Craven Cottage</v>
      </c>
      <c r="J118">
        <f>HLOOKUP(awayStats2!J$1,awayStats2!$A$1:$K$500,awayStats2!$L118,FALSE)</f>
        <v>0</v>
      </c>
      <c r="K118">
        <f>HLOOKUP(awayStats2!K$1,awayStats2!$A$1:$K$500,awayStats2!$L118,FALSE)</f>
        <v>2</v>
      </c>
    </row>
    <row r="119" spans="1:11" x14ac:dyDescent="0.25">
      <c r="A119">
        <f>HLOOKUP(awayStats2!A$1,awayStats2!$A$1:$K$500,awayStats2!$L119,FALSE)</f>
        <v>8</v>
      </c>
      <c r="B119" t="str">
        <f>HLOOKUP(awayStats2!B$1,awayStats2!$A$1:$K$500,awayStats2!$L119,FALSE)</f>
        <v>Sat</v>
      </c>
      <c r="C119" s="14">
        <f>HLOOKUP(awayStats2!C$1,awayStats2!$A$1:$K$500,awayStats2!$L119,FALSE)</f>
        <v>45206</v>
      </c>
      <c r="D119" t="str">
        <f>HLOOKUP(awayStats2!D$1,awayStats2!$A$1:$K$500,awayStats2!$L119,FALSE)</f>
        <v>Burnley</v>
      </c>
      <c r="E119">
        <f>HLOOKUP(awayStats2!E$1,awayStats2!$A$1:$K$500,awayStats2!$L119,FALSE)</f>
        <v>0.7</v>
      </c>
      <c r="F119" t="str">
        <f>HLOOKUP(awayStats2!F$1,awayStats2!$A$1:$K$500,awayStats2!$L119,FALSE)</f>
        <v>1–4</v>
      </c>
      <c r="G119">
        <f>HLOOKUP(awayStats2!G$1,awayStats2!$A$1:$K$500,awayStats2!$L119,FALSE)</f>
        <v>1.9</v>
      </c>
      <c r="H119" t="str">
        <f>awayStats2!H119</f>
        <v>Chelsea</v>
      </c>
      <c r="I119" t="str">
        <f>HLOOKUP(awayStats2!I$1,awayStats2!$A$1:$K$500,awayStats2!$L119,FALSE)</f>
        <v>Turf Moor</v>
      </c>
      <c r="J119">
        <f>HLOOKUP(awayStats2!J$1,awayStats2!$A$1:$K$500,awayStats2!$L119,FALSE)</f>
        <v>1</v>
      </c>
      <c r="K119">
        <f>HLOOKUP(awayStats2!K$1,awayStats2!$A$1:$K$500,awayStats2!$L119,FALSE)</f>
        <v>4</v>
      </c>
    </row>
    <row r="120" spans="1:11" x14ac:dyDescent="0.25">
      <c r="A120">
        <f>HLOOKUP(awayStats2!A$1,awayStats2!$A$1:$K$500,awayStats2!$L120,FALSE)</f>
        <v>11</v>
      </c>
      <c r="B120" t="str">
        <f>HLOOKUP(awayStats2!B$1,awayStats2!$A$1:$K$500,awayStats2!$L120,FALSE)</f>
        <v>Mon</v>
      </c>
      <c r="C120" s="14">
        <f>HLOOKUP(awayStats2!C$1,awayStats2!$A$1:$K$500,awayStats2!$L120,FALSE)</f>
        <v>45236</v>
      </c>
      <c r="D120" t="str">
        <f>HLOOKUP(awayStats2!D$1,awayStats2!$A$1:$K$500,awayStats2!$L120,FALSE)</f>
        <v>Tottenham</v>
      </c>
      <c r="E120">
        <f>HLOOKUP(awayStats2!E$1,awayStats2!$A$1:$K$500,awayStats2!$L120,FALSE)</f>
        <v>0.9</v>
      </c>
      <c r="F120" t="str">
        <f>HLOOKUP(awayStats2!F$1,awayStats2!$A$1:$K$500,awayStats2!$L120,FALSE)</f>
        <v>1–4</v>
      </c>
      <c r="G120">
        <f>HLOOKUP(awayStats2!G$1,awayStats2!$A$1:$K$500,awayStats2!$L120,FALSE)</f>
        <v>4.0999999999999996</v>
      </c>
      <c r="H120" t="str">
        <f>awayStats2!H120</f>
        <v>Chelsea</v>
      </c>
      <c r="I120" t="str">
        <f>HLOOKUP(awayStats2!I$1,awayStats2!$A$1:$K$500,awayStats2!$L120,FALSE)</f>
        <v>Tottenham Hotspur Stadium</v>
      </c>
      <c r="J120">
        <f>HLOOKUP(awayStats2!J$1,awayStats2!$A$1:$K$500,awayStats2!$L120,FALSE)</f>
        <v>1</v>
      </c>
      <c r="K120">
        <f>HLOOKUP(awayStats2!K$1,awayStats2!$A$1:$K$500,awayStats2!$L120,FALSE)</f>
        <v>4</v>
      </c>
    </row>
    <row r="121" spans="1:11" x14ac:dyDescent="0.25">
      <c r="A121">
        <f>HLOOKUP(awayStats2!A$1,awayStats2!$A$1:$K$500,awayStats2!$L121,FALSE)</f>
        <v>13</v>
      </c>
      <c r="B121" t="str">
        <f>HLOOKUP(awayStats2!B$1,awayStats2!$A$1:$K$500,awayStats2!$L121,FALSE)</f>
        <v>Sat</v>
      </c>
      <c r="C121" s="14">
        <f>HLOOKUP(awayStats2!C$1,awayStats2!$A$1:$K$500,awayStats2!$L121,FALSE)</f>
        <v>45255</v>
      </c>
      <c r="D121" t="str">
        <f>HLOOKUP(awayStats2!D$1,awayStats2!$A$1:$K$500,awayStats2!$L121,FALSE)</f>
        <v>Newcastle Utd</v>
      </c>
      <c r="E121">
        <f>HLOOKUP(awayStats2!E$1,awayStats2!$A$1:$K$500,awayStats2!$L121,FALSE)</f>
        <v>2.4</v>
      </c>
      <c r="F121" t="str">
        <f>HLOOKUP(awayStats2!F$1,awayStats2!$A$1:$K$500,awayStats2!$L121,FALSE)</f>
        <v>4–1</v>
      </c>
      <c r="G121">
        <f>HLOOKUP(awayStats2!G$1,awayStats2!$A$1:$K$500,awayStats2!$L121,FALSE)</f>
        <v>0.5</v>
      </c>
      <c r="H121" t="str">
        <f>awayStats2!H121</f>
        <v>Chelsea</v>
      </c>
      <c r="I121" t="str">
        <f>HLOOKUP(awayStats2!I$1,awayStats2!$A$1:$K$500,awayStats2!$L121,FALSE)</f>
        <v>St James' Park</v>
      </c>
      <c r="J121">
        <f>HLOOKUP(awayStats2!J$1,awayStats2!$A$1:$K$500,awayStats2!$L121,FALSE)</f>
        <v>4</v>
      </c>
      <c r="K121">
        <f>HLOOKUP(awayStats2!K$1,awayStats2!$A$1:$K$500,awayStats2!$L121,FALSE)</f>
        <v>1</v>
      </c>
    </row>
    <row r="122" spans="1:11" x14ac:dyDescent="0.25">
      <c r="A122">
        <f>HLOOKUP(awayStats2!A$1,awayStats2!$A$1:$K$500,awayStats2!$L122,FALSE)</f>
        <v>15</v>
      </c>
      <c r="B122" t="str">
        <f>HLOOKUP(awayStats2!B$1,awayStats2!$A$1:$K$500,awayStats2!$L122,FALSE)</f>
        <v>Wed</v>
      </c>
      <c r="C122" s="14">
        <f>HLOOKUP(awayStats2!C$1,awayStats2!$A$1:$K$500,awayStats2!$L122,FALSE)</f>
        <v>45266</v>
      </c>
      <c r="D122" t="str">
        <f>HLOOKUP(awayStats2!D$1,awayStats2!$A$1:$K$500,awayStats2!$L122,FALSE)</f>
        <v>Manchester Utd</v>
      </c>
      <c r="E122">
        <f>HLOOKUP(awayStats2!E$1,awayStats2!$A$1:$K$500,awayStats2!$L122,FALSE)</f>
        <v>4.0999999999999996</v>
      </c>
      <c r="F122" t="str">
        <f>HLOOKUP(awayStats2!F$1,awayStats2!$A$1:$K$500,awayStats2!$L122,FALSE)</f>
        <v>2–1</v>
      </c>
      <c r="G122">
        <f>HLOOKUP(awayStats2!G$1,awayStats2!$A$1:$K$500,awayStats2!$L122,FALSE)</f>
        <v>1.5</v>
      </c>
      <c r="H122" t="str">
        <f>awayStats2!H122</f>
        <v>Chelsea</v>
      </c>
      <c r="I122" t="str">
        <f>HLOOKUP(awayStats2!I$1,awayStats2!$A$1:$K$500,awayStats2!$L122,FALSE)</f>
        <v>Old Trafford</v>
      </c>
      <c r="J122">
        <f>HLOOKUP(awayStats2!J$1,awayStats2!$A$1:$K$500,awayStats2!$L122,FALSE)</f>
        <v>2</v>
      </c>
      <c r="K122">
        <f>HLOOKUP(awayStats2!K$1,awayStats2!$A$1:$K$500,awayStats2!$L122,FALSE)</f>
        <v>1</v>
      </c>
    </row>
    <row r="123" spans="1:11" x14ac:dyDescent="0.25">
      <c r="A123">
        <f>HLOOKUP(awayStats2!A$1,awayStats2!$A$1:$K$500,awayStats2!$L123,FALSE)</f>
        <v>16</v>
      </c>
      <c r="B123" t="str">
        <f>HLOOKUP(awayStats2!B$1,awayStats2!$A$1:$K$500,awayStats2!$L123,FALSE)</f>
        <v>Sun</v>
      </c>
      <c r="C123" s="14">
        <f>HLOOKUP(awayStats2!C$1,awayStats2!$A$1:$K$500,awayStats2!$L123,FALSE)</f>
        <v>45270</v>
      </c>
      <c r="D123" t="str">
        <f>HLOOKUP(awayStats2!D$1,awayStats2!$A$1:$K$500,awayStats2!$L123,FALSE)</f>
        <v>Everton</v>
      </c>
      <c r="E123">
        <f>HLOOKUP(awayStats2!E$1,awayStats2!$A$1:$K$500,awayStats2!$L123,FALSE)</f>
        <v>1.2</v>
      </c>
      <c r="F123" t="str">
        <f>HLOOKUP(awayStats2!F$1,awayStats2!$A$1:$K$500,awayStats2!$L123,FALSE)</f>
        <v>2–0</v>
      </c>
      <c r="G123">
        <f>HLOOKUP(awayStats2!G$1,awayStats2!$A$1:$K$500,awayStats2!$L123,FALSE)</f>
        <v>0.9</v>
      </c>
      <c r="H123" t="str">
        <f>awayStats2!H123</f>
        <v>Chelsea</v>
      </c>
      <c r="I123" t="str">
        <f>HLOOKUP(awayStats2!I$1,awayStats2!$A$1:$K$500,awayStats2!$L123,FALSE)</f>
        <v>Goodison Park</v>
      </c>
      <c r="J123">
        <f>HLOOKUP(awayStats2!J$1,awayStats2!$A$1:$K$500,awayStats2!$L123,FALSE)</f>
        <v>2</v>
      </c>
      <c r="K123">
        <f>HLOOKUP(awayStats2!K$1,awayStats2!$A$1:$K$500,awayStats2!$L123,FALSE)</f>
        <v>0</v>
      </c>
    </row>
    <row r="124" spans="1:11" x14ac:dyDescent="0.25">
      <c r="A124">
        <f>HLOOKUP(awayStats2!A$1,awayStats2!$A$1:$K$500,awayStats2!$L124,FALSE)</f>
        <v>18</v>
      </c>
      <c r="B124" t="str">
        <f>HLOOKUP(awayStats2!B$1,awayStats2!$A$1:$K$500,awayStats2!$L124,FALSE)</f>
        <v>Sun</v>
      </c>
      <c r="C124" s="14">
        <f>HLOOKUP(awayStats2!C$1,awayStats2!$A$1:$K$500,awayStats2!$L124,FALSE)</f>
        <v>45284</v>
      </c>
      <c r="D124" t="str">
        <f>HLOOKUP(awayStats2!D$1,awayStats2!$A$1:$K$500,awayStats2!$L124,FALSE)</f>
        <v>Wolves</v>
      </c>
      <c r="E124">
        <f>HLOOKUP(awayStats2!E$1,awayStats2!$A$1:$K$500,awayStats2!$L124,FALSE)</f>
        <v>1.3</v>
      </c>
      <c r="F124" t="str">
        <f>HLOOKUP(awayStats2!F$1,awayStats2!$A$1:$K$500,awayStats2!$L124,FALSE)</f>
        <v>2–1</v>
      </c>
      <c r="G124">
        <f>HLOOKUP(awayStats2!G$1,awayStats2!$A$1:$K$500,awayStats2!$L124,FALSE)</f>
        <v>2</v>
      </c>
      <c r="H124" t="str">
        <f>awayStats2!H124</f>
        <v>Chelsea</v>
      </c>
      <c r="I124" t="str">
        <f>HLOOKUP(awayStats2!I$1,awayStats2!$A$1:$K$500,awayStats2!$L124,FALSE)</f>
        <v>Molineux Stadium</v>
      </c>
      <c r="J124">
        <f>HLOOKUP(awayStats2!J$1,awayStats2!$A$1:$K$500,awayStats2!$L124,FALSE)</f>
        <v>2</v>
      </c>
      <c r="K124">
        <f>HLOOKUP(awayStats2!K$1,awayStats2!$A$1:$K$500,awayStats2!$L124,FALSE)</f>
        <v>1</v>
      </c>
    </row>
    <row r="125" spans="1:11" x14ac:dyDescent="0.25">
      <c r="A125">
        <f>HLOOKUP(awayStats2!A$1,awayStats2!$A$1:$K$500,awayStats2!$L125,FALSE)</f>
        <v>20</v>
      </c>
      <c r="B125" t="str">
        <f>HLOOKUP(awayStats2!B$1,awayStats2!$A$1:$K$500,awayStats2!$L125,FALSE)</f>
        <v>Sat</v>
      </c>
      <c r="C125" s="14">
        <f>HLOOKUP(awayStats2!C$1,awayStats2!$A$1:$K$500,awayStats2!$L125,FALSE)</f>
        <v>45290</v>
      </c>
      <c r="D125" t="str">
        <f>HLOOKUP(awayStats2!D$1,awayStats2!$A$1:$K$500,awayStats2!$L125,FALSE)</f>
        <v>Luton Town</v>
      </c>
      <c r="E125">
        <f>HLOOKUP(awayStats2!E$1,awayStats2!$A$1:$K$500,awayStats2!$L125,FALSE)</f>
        <v>2.2999999999999998</v>
      </c>
      <c r="F125" t="str">
        <f>HLOOKUP(awayStats2!F$1,awayStats2!$A$1:$K$500,awayStats2!$L125,FALSE)</f>
        <v>2–3</v>
      </c>
      <c r="G125">
        <f>HLOOKUP(awayStats2!G$1,awayStats2!$A$1:$K$500,awayStats2!$L125,FALSE)</f>
        <v>1.5</v>
      </c>
      <c r="H125" t="str">
        <f>awayStats2!H125</f>
        <v>Chelsea</v>
      </c>
      <c r="I125" t="str">
        <f>HLOOKUP(awayStats2!I$1,awayStats2!$A$1:$K$500,awayStats2!$L125,FALSE)</f>
        <v>Kenilworth Road Stadium</v>
      </c>
      <c r="J125">
        <f>HLOOKUP(awayStats2!J$1,awayStats2!$A$1:$K$500,awayStats2!$L125,FALSE)</f>
        <v>2</v>
      </c>
      <c r="K125">
        <f>HLOOKUP(awayStats2!K$1,awayStats2!$A$1:$K$500,awayStats2!$L125,FALSE)</f>
        <v>3</v>
      </c>
    </row>
    <row r="126" spans="1:11" x14ac:dyDescent="0.25">
      <c r="A126">
        <f>HLOOKUP(awayStats2!A$1,awayStats2!$A$1:$K$500,awayStats2!$L126,FALSE)</f>
        <v>22</v>
      </c>
      <c r="B126" t="str">
        <f>HLOOKUP(awayStats2!B$1,awayStats2!$A$1:$K$500,awayStats2!$L126,FALSE)</f>
        <v>Wed</v>
      </c>
      <c r="C126" s="14">
        <f>HLOOKUP(awayStats2!C$1,awayStats2!$A$1:$K$500,awayStats2!$L126,FALSE)</f>
        <v>45322</v>
      </c>
      <c r="D126" t="str">
        <f>HLOOKUP(awayStats2!D$1,awayStats2!$A$1:$K$500,awayStats2!$L126,FALSE)</f>
        <v>Liverpool</v>
      </c>
      <c r="E126">
        <f>HLOOKUP(awayStats2!E$1,awayStats2!$A$1:$K$500,awayStats2!$L126,FALSE)</f>
        <v>2.9</v>
      </c>
      <c r="F126" t="str">
        <f>HLOOKUP(awayStats2!F$1,awayStats2!$A$1:$K$500,awayStats2!$L126,FALSE)</f>
        <v>4–1</v>
      </c>
      <c r="G126">
        <f>HLOOKUP(awayStats2!G$1,awayStats2!$A$1:$K$500,awayStats2!$L126,FALSE)</f>
        <v>0.6</v>
      </c>
      <c r="H126" t="str">
        <f>awayStats2!H126</f>
        <v>Chelsea</v>
      </c>
      <c r="I126" t="str">
        <f>HLOOKUP(awayStats2!I$1,awayStats2!$A$1:$K$500,awayStats2!$L126,FALSE)</f>
        <v>Anfield</v>
      </c>
      <c r="J126">
        <f>HLOOKUP(awayStats2!J$1,awayStats2!$A$1:$K$500,awayStats2!$L126,FALSE)</f>
        <v>4</v>
      </c>
      <c r="K126">
        <f>HLOOKUP(awayStats2!K$1,awayStats2!$A$1:$K$500,awayStats2!$L126,FALSE)</f>
        <v>1</v>
      </c>
    </row>
    <row r="127" spans="1:11" x14ac:dyDescent="0.25">
      <c r="A127">
        <f>HLOOKUP(awayStats2!A$1,awayStats2!$A$1:$K$500,awayStats2!$L127,FALSE)</f>
        <v>24</v>
      </c>
      <c r="B127" t="str">
        <f>HLOOKUP(awayStats2!B$1,awayStats2!$A$1:$K$500,awayStats2!$L127,FALSE)</f>
        <v>Mon</v>
      </c>
      <c r="C127" s="14">
        <f>HLOOKUP(awayStats2!C$1,awayStats2!$A$1:$K$500,awayStats2!$L127,FALSE)</f>
        <v>45334</v>
      </c>
      <c r="D127" t="str">
        <f>HLOOKUP(awayStats2!D$1,awayStats2!$A$1:$K$500,awayStats2!$L127,FALSE)</f>
        <v>Crystal Palace</v>
      </c>
      <c r="E127">
        <f>HLOOKUP(awayStats2!E$1,awayStats2!$A$1:$K$500,awayStats2!$L127,FALSE)</f>
        <v>0.6</v>
      </c>
      <c r="F127" t="str">
        <f>HLOOKUP(awayStats2!F$1,awayStats2!$A$1:$K$500,awayStats2!$L127,FALSE)</f>
        <v>1–3</v>
      </c>
      <c r="G127">
        <f>HLOOKUP(awayStats2!G$1,awayStats2!$A$1:$K$500,awayStats2!$L127,FALSE)</f>
        <v>1.4</v>
      </c>
      <c r="H127" t="str">
        <f>awayStats2!H127</f>
        <v>Chelsea</v>
      </c>
      <c r="I127" t="str">
        <f>HLOOKUP(awayStats2!I$1,awayStats2!$A$1:$K$500,awayStats2!$L127,FALSE)</f>
        <v>Selhurst Park</v>
      </c>
      <c r="J127">
        <f>HLOOKUP(awayStats2!J$1,awayStats2!$A$1:$K$500,awayStats2!$L127,FALSE)</f>
        <v>1</v>
      </c>
      <c r="K127">
        <f>HLOOKUP(awayStats2!K$1,awayStats2!$A$1:$K$500,awayStats2!$L127,FALSE)</f>
        <v>3</v>
      </c>
    </row>
    <row r="128" spans="1:11" x14ac:dyDescent="0.25">
      <c r="A128">
        <f>HLOOKUP(awayStats2!A$1,awayStats2!$A$1:$K$500,awayStats2!$L128,FALSE)</f>
        <v>25</v>
      </c>
      <c r="B128" t="str">
        <f>HLOOKUP(awayStats2!B$1,awayStats2!$A$1:$K$500,awayStats2!$L128,FALSE)</f>
        <v>Sat</v>
      </c>
      <c r="C128" s="14">
        <f>HLOOKUP(awayStats2!C$1,awayStats2!$A$1:$K$500,awayStats2!$L128,FALSE)</f>
        <v>45339</v>
      </c>
      <c r="D128" t="str">
        <f>HLOOKUP(awayStats2!D$1,awayStats2!$A$1:$K$500,awayStats2!$L128,FALSE)</f>
        <v>Manchester City</v>
      </c>
      <c r="E128">
        <f>HLOOKUP(awayStats2!E$1,awayStats2!$A$1:$K$500,awayStats2!$L128,FALSE)</f>
        <v>2.6</v>
      </c>
      <c r="F128" t="str">
        <f>HLOOKUP(awayStats2!F$1,awayStats2!$A$1:$K$500,awayStats2!$L128,FALSE)</f>
        <v>1–1</v>
      </c>
      <c r="G128">
        <f>HLOOKUP(awayStats2!G$1,awayStats2!$A$1:$K$500,awayStats2!$L128,FALSE)</f>
        <v>1.4</v>
      </c>
      <c r="H128" t="str">
        <f>awayStats2!H128</f>
        <v>Chelsea</v>
      </c>
      <c r="I128" t="str">
        <f>HLOOKUP(awayStats2!I$1,awayStats2!$A$1:$K$500,awayStats2!$L128,FALSE)</f>
        <v>Etihad Stadium</v>
      </c>
      <c r="J128">
        <f>HLOOKUP(awayStats2!J$1,awayStats2!$A$1:$K$500,awayStats2!$L128,FALSE)</f>
        <v>1</v>
      </c>
      <c r="K128">
        <f>HLOOKUP(awayStats2!K$1,awayStats2!$A$1:$K$500,awayStats2!$L128,FALSE)</f>
        <v>1</v>
      </c>
    </row>
    <row r="129" spans="1:11" x14ac:dyDescent="0.25">
      <c r="A129">
        <f>HLOOKUP(awayStats2!A$1,awayStats2!$A$1:$K$500,awayStats2!$L129,FALSE)</f>
        <v>27</v>
      </c>
      <c r="B129" t="str">
        <f>HLOOKUP(awayStats2!B$1,awayStats2!$A$1:$K$500,awayStats2!$L129,FALSE)</f>
        <v>Sat</v>
      </c>
      <c r="C129" s="14">
        <f>HLOOKUP(awayStats2!C$1,awayStats2!$A$1:$K$500,awayStats2!$L129,FALSE)</f>
        <v>45353</v>
      </c>
      <c r="D129" t="str">
        <f>HLOOKUP(awayStats2!D$1,awayStats2!$A$1:$K$500,awayStats2!$L129,FALSE)</f>
        <v>Brentford</v>
      </c>
      <c r="E129">
        <f>HLOOKUP(awayStats2!E$1,awayStats2!$A$1:$K$500,awayStats2!$L129,FALSE)</f>
        <v>1.8</v>
      </c>
      <c r="F129" t="str">
        <f>HLOOKUP(awayStats2!F$1,awayStats2!$A$1:$K$500,awayStats2!$L129,FALSE)</f>
        <v>2–2</v>
      </c>
      <c r="G129">
        <f>HLOOKUP(awayStats2!G$1,awayStats2!$A$1:$K$500,awayStats2!$L129,FALSE)</f>
        <v>1.8</v>
      </c>
      <c r="H129" t="str">
        <f>awayStats2!H129</f>
        <v>Chelsea</v>
      </c>
      <c r="I129" t="str">
        <f>HLOOKUP(awayStats2!I$1,awayStats2!$A$1:$K$500,awayStats2!$L129,FALSE)</f>
        <v>Gtech Community Stadium</v>
      </c>
      <c r="J129">
        <f>HLOOKUP(awayStats2!J$1,awayStats2!$A$1:$K$500,awayStats2!$L129,FALSE)</f>
        <v>2</v>
      </c>
      <c r="K129">
        <f>HLOOKUP(awayStats2!K$1,awayStats2!$A$1:$K$500,awayStats2!$L129,FALSE)</f>
        <v>2</v>
      </c>
    </row>
    <row r="130" spans="1:11" x14ac:dyDescent="0.25">
      <c r="A130">
        <f>HLOOKUP(awayStats2!A$1,awayStats2!$A$1:$K$500,awayStats2!$L130,FALSE)</f>
        <v>32</v>
      </c>
      <c r="B130" t="str">
        <f>HLOOKUP(awayStats2!B$1,awayStats2!$A$1:$K$500,awayStats2!$L130,FALSE)</f>
        <v>Sun</v>
      </c>
      <c r="C130" s="14">
        <f>HLOOKUP(awayStats2!C$1,awayStats2!$A$1:$K$500,awayStats2!$L130,FALSE)</f>
        <v>45389</v>
      </c>
      <c r="D130" t="str">
        <f>HLOOKUP(awayStats2!D$1,awayStats2!$A$1:$K$500,awayStats2!$L130,FALSE)</f>
        <v>Sheffield Utd</v>
      </c>
      <c r="E130">
        <f>HLOOKUP(awayStats2!E$1,awayStats2!$A$1:$K$500,awayStats2!$L130,FALSE)</f>
        <v>1.4</v>
      </c>
      <c r="F130" t="str">
        <f>HLOOKUP(awayStats2!F$1,awayStats2!$A$1:$K$500,awayStats2!$L130,FALSE)</f>
        <v>2–2</v>
      </c>
      <c r="G130">
        <f>HLOOKUP(awayStats2!G$1,awayStats2!$A$1:$K$500,awayStats2!$L130,FALSE)</f>
        <v>0.3</v>
      </c>
      <c r="H130" t="str">
        <f>awayStats2!H130</f>
        <v>Chelsea</v>
      </c>
      <c r="I130" t="str">
        <f>HLOOKUP(awayStats2!I$1,awayStats2!$A$1:$K$500,awayStats2!$L130,FALSE)</f>
        <v>Bramall Lane</v>
      </c>
      <c r="J130">
        <f>HLOOKUP(awayStats2!J$1,awayStats2!$A$1:$K$500,awayStats2!$L130,FALSE)</f>
        <v>2</v>
      </c>
      <c r="K130">
        <f>HLOOKUP(awayStats2!K$1,awayStats2!$A$1:$K$500,awayStats2!$L130,FALSE)</f>
        <v>2</v>
      </c>
    </row>
    <row r="131" spans="1:11" x14ac:dyDescent="0.25">
      <c r="A131">
        <f>HLOOKUP(awayStats2!A$1,awayStats2!$A$1:$K$500,awayStats2!$L131,FALSE)</f>
        <v>29</v>
      </c>
      <c r="B131" t="str">
        <f>HLOOKUP(awayStats2!B$1,awayStats2!$A$1:$K$500,awayStats2!$L131,FALSE)</f>
        <v>Tue</v>
      </c>
      <c r="C131" s="14">
        <f>HLOOKUP(awayStats2!C$1,awayStats2!$A$1:$K$500,awayStats2!$L131,FALSE)</f>
        <v>45405</v>
      </c>
      <c r="D131" t="str">
        <f>HLOOKUP(awayStats2!D$1,awayStats2!$A$1:$K$500,awayStats2!$L131,FALSE)</f>
        <v>Arsenal</v>
      </c>
      <c r="E131">
        <f>HLOOKUP(awayStats2!E$1,awayStats2!$A$1:$K$500,awayStats2!$L131,FALSE)</f>
        <v>3.3</v>
      </c>
      <c r="F131" t="str">
        <f>HLOOKUP(awayStats2!F$1,awayStats2!$A$1:$K$500,awayStats2!$L131,FALSE)</f>
        <v>5–0</v>
      </c>
      <c r="G131">
        <f>HLOOKUP(awayStats2!G$1,awayStats2!$A$1:$K$500,awayStats2!$L131,FALSE)</f>
        <v>1.6</v>
      </c>
      <c r="H131" t="str">
        <f>awayStats2!H131</f>
        <v>Chelsea</v>
      </c>
      <c r="I131" t="str">
        <f>HLOOKUP(awayStats2!I$1,awayStats2!$A$1:$K$500,awayStats2!$L131,FALSE)</f>
        <v>Emirates Stadium</v>
      </c>
      <c r="J131">
        <f>HLOOKUP(awayStats2!J$1,awayStats2!$A$1:$K$500,awayStats2!$L131,FALSE)</f>
        <v>5</v>
      </c>
      <c r="K131">
        <f>HLOOKUP(awayStats2!K$1,awayStats2!$A$1:$K$500,awayStats2!$L131,FALSE)</f>
        <v>0</v>
      </c>
    </row>
    <row r="132" spans="1:11" x14ac:dyDescent="0.25">
      <c r="A132">
        <f>HLOOKUP(awayStats2!A$1,awayStats2!$A$1:$K$500,awayStats2!$L132,FALSE)</f>
        <v>35</v>
      </c>
      <c r="B132" t="str">
        <f>HLOOKUP(awayStats2!B$1,awayStats2!$A$1:$K$500,awayStats2!$L132,FALSE)</f>
        <v>Sat</v>
      </c>
      <c r="C132" s="14">
        <f>HLOOKUP(awayStats2!C$1,awayStats2!$A$1:$K$500,awayStats2!$L132,FALSE)</f>
        <v>45409</v>
      </c>
      <c r="D132" t="str">
        <f>HLOOKUP(awayStats2!D$1,awayStats2!$A$1:$K$500,awayStats2!$L132,FALSE)</f>
        <v>Aston Villa</v>
      </c>
      <c r="E132">
        <f>HLOOKUP(awayStats2!E$1,awayStats2!$A$1:$K$500,awayStats2!$L132,FALSE)</f>
        <v>1.1000000000000001</v>
      </c>
      <c r="F132" t="str">
        <f>HLOOKUP(awayStats2!F$1,awayStats2!$A$1:$K$500,awayStats2!$L132,FALSE)</f>
        <v>2–2</v>
      </c>
      <c r="G132">
        <f>HLOOKUP(awayStats2!G$1,awayStats2!$A$1:$K$500,awayStats2!$L132,FALSE)</f>
        <v>1.6</v>
      </c>
      <c r="H132" t="str">
        <f>awayStats2!H132</f>
        <v>Chelsea</v>
      </c>
      <c r="I132" t="str">
        <f>HLOOKUP(awayStats2!I$1,awayStats2!$A$1:$K$500,awayStats2!$L132,FALSE)</f>
        <v>Villa Park</v>
      </c>
      <c r="J132">
        <f>HLOOKUP(awayStats2!J$1,awayStats2!$A$1:$K$500,awayStats2!$L132,FALSE)</f>
        <v>2</v>
      </c>
      <c r="K132">
        <f>HLOOKUP(awayStats2!K$1,awayStats2!$A$1:$K$500,awayStats2!$L132,FALSE)</f>
        <v>2</v>
      </c>
    </row>
    <row r="133" spans="1:11" x14ac:dyDescent="0.25">
      <c r="A133">
        <f>HLOOKUP(awayStats2!A$1,awayStats2!$A$1:$K$500,awayStats2!$L133,FALSE)</f>
        <v>37</v>
      </c>
      <c r="B133" t="str">
        <f>HLOOKUP(awayStats2!B$1,awayStats2!$A$1:$K$500,awayStats2!$L133,FALSE)</f>
        <v>Sat</v>
      </c>
      <c r="C133" s="14">
        <f>HLOOKUP(awayStats2!C$1,awayStats2!$A$1:$K$500,awayStats2!$L133,FALSE)</f>
        <v>45423</v>
      </c>
      <c r="D133" t="str">
        <f>HLOOKUP(awayStats2!D$1,awayStats2!$A$1:$K$500,awayStats2!$L133,FALSE)</f>
        <v>Nott'ham Forest</v>
      </c>
      <c r="E133">
        <f>HLOOKUP(awayStats2!E$1,awayStats2!$A$1:$K$500,awayStats2!$L133,FALSE)</f>
        <v>1.5</v>
      </c>
      <c r="F133" t="str">
        <f>HLOOKUP(awayStats2!F$1,awayStats2!$A$1:$K$500,awayStats2!$L133,FALSE)</f>
        <v>2–3</v>
      </c>
      <c r="G133">
        <f>HLOOKUP(awayStats2!G$1,awayStats2!$A$1:$K$500,awayStats2!$L133,FALSE)</f>
        <v>1.6</v>
      </c>
      <c r="H133" t="str">
        <f>awayStats2!H133</f>
        <v>Chelsea</v>
      </c>
      <c r="I133" t="str">
        <f>HLOOKUP(awayStats2!I$1,awayStats2!$A$1:$K$500,awayStats2!$L133,FALSE)</f>
        <v>The City Ground</v>
      </c>
      <c r="J133">
        <f>HLOOKUP(awayStats2!J$1,awayStats2!$A$1:$K$500,awayStats2!$L133,FALSE)</f>
        <v>2</v>
      </c>
      <c r="K133">
        <f>HLOOKUP(awayStats2!K$1,awayStats2!$A$1:$K$500,awayStats2!$L133,FALSE)</f>
        <v>3</v>
      </c>
    </row>
    <row r="134" spans="1:11" x14ac:dyDescent="0.25">
      <c r="A134">
        <f>HLOOKUP(awayStats2!A$1,awayStats2!$A$1:$K$500,awayStats2!$L134,FALSE)</f>
        <v>34</v>
      </c>
      <c r="B134" t="str">
        <f>HLOOKUP(awayStats2!B$1,awayStats2!$A$1:$K$500,awayStats2!$L134,FALSE)</f>
        <v>Wed</v>
      </c>
      <c r="C134" s="14">
        <f>HLOOKUP(awayStats2!C$1,awayStats2!$A$1:$K$500,awayStats2!$L134,FALSE)</f>
        <v>45427</v>
      </c>
      <c r="D134" t="str">
        <f>HLOOKUP(awayStats2!D$1,awayStats2!$A$1:$K$500,awayStats2!$L134,FALSE)</f>
        <v>Brighton</v>
      </c>
      <c r="E134">
        <f>HLOOKUP(awayStats2!E$1,awayStats2!$A$1:$K$500,awayStats2!$L134,FALSE)</f>
        <v>1.3</v>
      </c>
      <c r="F134" t="str">
        <f>HLOOKUP(awayStats2!F$1,awayStats2!$A$1:$K$500,awayStats2!$L134,FALSE)</f>
        <v>1–2</v>
      </c>
      <c r="G134">
        <f>HLOOKUP(awayStats2!G$1,awayStats2!$A$1:$K$500,awayStats2!$L134,FALSE)</f>
        <v>1.5</v>
      </c>
      <c r="H134" t="str">
        <f>awayStats2!H134</f>
        <v>Chelsea</v>
      </c>
      <c r="I134" t="str">
        <f>HLOOKUP(awayStats2!I$1,awayStats2!$A$1:$K$500,awayStats2!$L134,FALSE)</f>
        <v>The American Express Community Stadium</v>
      </c>
      <c r="J134">
        <f>HLOOKUP(awayStats2!J$1,awayStats2!$A$1:$K$500,awayStats2!$L134,FALSE)</f>
        <v>1</v>
      </c>
      <c r="K134">
        <f>HLOOKUP(awayStats2!K$1,awayStats2!$A$1:$K$500,awayStats2!$L134,FALSE)</f>
        <v>2</v>
      </c>
    </row>
    <row r="135" spans="1:11" x14ac:dyDescent="0.25">
      <c r="A135">
        <f>HLOOKUP(awayStats2!A$1,awayStats2!$A$1:$K$500,awayStats2!$L135,FALSE)</f>
        <v>1</v>
      </c>
      <c r="B135" t="str">
        <f>HLOOKUP(awayStats2!B$1,awayStats2!$A$1:$K$500,awayStats2!$L135,FALSE)</f>
        <v>Sat</v>
      </c>
      <c r="C135" s="14">
        <f>HLOOKUP(awayStats2!C$1,awayStats2!$A$1:$K$500,awayStats2!$L135,FALSE)</f>
        <v>45150</v>
      </c>
      <c r="D135" t="str">
        <f>HLOOKUP(awayStats2!D$1,awayStats2!$A$1:$K$500,awayStats2!$L135,FALSE)</f>
        <v>Sheffield Utd</v>
      </c>
      <c r="E135">
        <f>HLOOKUP(awayStats2!E$1,awayStats2!$A$1:$K$500,awayStats2!$L135,FALSE)</f>
        <v>0.5</v>
      </c>
      <c r="F135" t="str">
        <f>HLOOKUP(awayStats2!F$1,awayStats2!$A$1:$K$500,awayStats2!$L135,FALSE)</f>
        <v>0–1</v>
      </c>
      <c r="G135">
        <f>HLOOKUP(awayStats2!G$1,awayStats2!$A$1:$K$500,awayStats2!$L135,FALSE)</f>
        <v>1.9</v>
      </c>
      <c r="H135" t="str">
        <f>awayStats2!H135</f>
        <v>Crystal Palace</v>
      </c>
      <c r="I135" t="str">
        <f>HLOOKUP(awayStats2!I$1,awayStats2!$A$1:$K$500,awayStats2!$L135,FALSE)</f>
        <v>Bramall Lane</v>
      </c>
      <c r="J135">
        <f>HLOOKUP(awayStats2!J$1,awayStats2!$A$1:$K$500,awayStats2!$L135,FALSE)</f>
        <v>0</v>
      </c>
      <c r="K135">
        <f>HLOOKUP(awayStats2!K$1,awayStats2!$A$1:$K$500,awayStats2!$L135,FALSE)</f>
        <v>1</v>
      </c>
    </row>
    <row r="136" spans="1:11" x14ac:dyDescent="0.25">
      <c r="A136">
        <f>HLOOKUP(awayStats2!A$1,awayStats2!$A$1:$K$500,awayStats2!$L136,FALSE)</f>
        <v>3</v>
      </c>
      <c r="B136" t="str">
        <f>HLOOKUP(awayStats2!B$1,awayStats2!$A$1:$K$500,awayStats2!$L136,FALSE)</f>
        <v>Sat</v>
      </c>
      <c r="C136" s="14">
        <f>HLOOKUP(awayStats2!C$1,awayStats2!$A$1:$K$500,awayStats2!$L136,FALSE)</f>
        <v>45164</v>
      </c>
      <c r="D136" t="str">
        <f>HLOOKUP(awayStats2!D$1,awayStats2!$A$1:$K$500,awayStats2!$L136,FALSE)</f>
        <v>Brentford</v>
      </c>
      <c r="E136">
        <f>HLOOKUP(awayStats2!E$1,awayStats2!$A$1:$K$500,awayStats2!$L136,FALSE)</f>
        <v>1</v>
      </c>
      <c r="F136" t="str">
        <f>HLOOKUP(awayStats2!F$1,awayStats2!$A$1:$K$500,awayStats2!$L136,FALSE)</f>
        <v>1–1</v>
      </c>
      <c r="G136">
        <f>HLOOKUP(awayStats2!G$1,awayStats2!$A$1:$K$500,awayStats2!$L136,FALSE)</f>
        <v>0.8</v>
      </c>
      <c r="H136" t="str">
        <f>awayStats2!H136</f>
        <v>Crystal Palace</v>
      </c>
      <c r="I136" t="str">
        <f>HLOOKUP(awayStats2!I$1,awayStats2!$A$1:$K$500,awayStats2!$L136,FALSE)</f>
        <v>Gtech Community Stadium</v>
      </c>
      <c r="J136">
        <f>HLOOKUP(awayStats2!J$1,awayStats2!$A$1:$K$500,awayStats2!$L136,FALSE)</f>
        <v>1</v>
      </c>
      <c r="K136">
        <f>HLOOKUP(awayStats2!K$1,awayStats2!$A$1:$K$500,awayStats2!$L136,FALSE)</f>
        <v>1</v>
      </c>
    </row>
    <row r="137" spans="1:11" x14ac:dyDescent="0.25">
      <c r="A137">
        <f>HLOOKUP(awayStats2!A$1,awayStats2!$A$1:$K$500,awayStats2!$L137,FALSE)</f>
        <v>5</v>
      </c>
      <c r="B137" t="str">
        <f>HLOOKUP(awayStats2!B$1,awayStats2!$A$1:$K$500,awayStats2!$L137,FALSE)</f>
        <v>Sat</v>
      </c>
      <c r="C137" s="14">
        <f>HLOOKUP(awayStats2!C$1,awayStats2!$A$1:$K$500,awayStats2!$L137,FALSE)</f>
        <v>45185</v>
      </c>
      <c r="D137" t="str">
        <f>HLOOKUP(awayStats2!D$1,awayStats2!$A$1:$K$500,awayStats2!$L137,FALSE)</f>
        <v>Aston Villa</v>
      </c>
      <c r="E137">
        <f>HLOOKUP(awayStats2!E$1,awayStats2!$A$1:$K$500,awayStats2!$L137,FALSE)</f>
        <v>3</v>
      </c>
      <c r="F137" t="str">
        <f>HLOOKUP(awayStats2!F$1,awayStats2!$A$1:$K$500,awayStats2!$L137,FALSE)</f>
        <v>3–1</v>
      </c>
      <c r="G137">
        <f>HLOOKUP(awayStats2!G$1,awayStats2!$A$1:$K$500,awayStats2!$L137,FALSE)</f>
        <v>1.2</v>
      </c>
      <c r="H137" t="str">
        <f>awayStats2!H137</f>
        <v>Crystal Palace</v>
      </c>
      <c r="I137" t="str">
        <f>HLOOKUP(awayStats2!I$1,awayStats2!$A$1:$K$500,awayStats2!$L137,FALSE)</f>
        <v>Villa Park</v>
      </c>
      <c r="J137">
        <f>HLOOKUP(awayStats2!J$1,awayStats2!$A$1:$K$500,awayStats2!$L137,FALSE)</f>
        <v>3</v>
      </c>
      <c r="K137">
        <f>HLOOKUP(awayStats2!K$1,awayStats2!$A$1:$K$500,awayStats2!$L137,FALSE)</f>
        <v>1</v>
      </c>
    </row>
    <row r="138" spans="1:11" x14ac:dyDescent="0.25">
      <c r="A138">
        <f>HLOOKUP(awayStats2!A$1,awayStats2!$A$1:$K$500,awayStats2!$L138,FALSE)</f>
        <v>7</v>
      </c>
      <c r="B138" t="str">
        <f>HLOOKUP(awayStats2!B$1,awayStats2!$A$1:$K$500,awayStats2!$L138,FALSE)</f>
        <v>Sat</v>
      </c>
      <c r="C138" s="14">
        <f>HLOOKUP(awayStats2!C$1,awayStats2!$A$1:$K$500,awayStats2!$L138,FALSE)</f>
        <v>45199</v>
      </c>
      <c r="D138" t="str">
        <f>HLOOKUP(awayStats2!D$1,awayStats2!$A$1:$K$500,awayStats2!$L138,FALSE)</f>
        <v>Manchester Utd</v>
      </c>
      <c r="E138">
        <f>HLOOKUP(awayStats2!E$1,awayStats2!$A$1:$K$500,awayStats2!$L138,FALSE)</f>
        <v>1.3</v>
      </c>
      <c r="F138" t="str">
        <f>HLOOKUP(awayStats2!F$1,awayStats2!$A$1:$K$500,awayStats2!$L138,FALSE)</f>
        <v>0–1</v>
      </c>
      <c r="G138">
        <f>HLOOKUP(awayStats2!G$1,awayStats2!$A$1:$K$500,awayStats2!$L138,FALSE)</f>
        <v>0.9</v>
      </c>
      <c r="H138" t="str">
        <f>awayStats2!H138</f>
        <v>Crystal Palace</v>
      </c>
      <c r="I138" t="str">
        <f>HLOOKUP(awayStats2!I$1,awayStats2!$A$1:$K$500,awayStats2!$L138,FALSE)</f>
        <v>Old Trafford</v>
      </c>
      <c r="J138">
        <f>HLOOKUP(awayStats2!J$1,awayStats2!$A$1:$K$500,awayStats2!$L138,FALSE)</f>
        <v>0</v>
      </c>
      <c r="K138">
        <f>HLOOKUP(awayStats2!K$1,awayStats2!$A$1:$K$500,awayStats2!$L138,FALSE)</f>
        <v>1</v>
      </c>
    </row>
    <row r="139" spans="1:11" x14ac:dyDescent="0.25">
      <c r="A139">
        <f>HLOOKUP(awayStats2!A$1,awayStats2!$A$1:$K$500,awayStats2!$L139,FALSE)</f>
        <v>9</v>
      </c>
      <c r="B139" t="str">
        <f>HLOOKUP(awayStats2!B$1,awayStats2!$A$1:$K$500,awayStats2!$L139,FALSE)</f>
        <v>Sat</v>
      </c>
      <c r="C139" s="14">
        <f>HLOOKUP(awayStats2!C$1,awayStats2!$A$1:$K$500,awayStats2!$L139,FALSE)</f>
        <v>45220</v>
      </c>
      <c r="D139" t="str">
        <f>HLOOKUP(awayStats2!D$1,awayStats2!$A$1:$K$500,awayStats2!$L139,FALSE)</f>
        <v>Newcastle Utd</v>
      </c>
      <c r="E139">
        <f>HLOOKUP(awayStats2!E$1,awayStats2!$A$1:$K$500,awayStats2!$L139,FALSE)</f>
        <v>2.4</v>
      </c>
      <c r="F139" t="str">
        <f>HLOOKUP(awayStats2!F$1,awayStats2!$A$1:$K$500,awayStats2!$L139,FALSE)</f>
        <v>4–0</v>
      </c>
      <c r="G139">
        <f>HLOOKUP(awayStats2!G$1,awayStats2!$A$1:$K$500,awayStats2!$L139,FALSE)</f>
        <v>1.2</v>
      </c>
      <c r="H139" t="str">
        <f>awayStats2!H139</f>
        <v>Crystal Palace</v>
      </c>
      <c r="I139" t="str">
        <f>HLOOKUP(awayStats2!I$1,awayStats2!$A$1:$K$500,awayStats2!$L139,FALSE)</f>
        <v>St James' Park</v>
      </c>
      <c r="J139">
        <f>HLOOKUP(awayStats2!J$1,awayStats2!$A$1:$K$500,awayStats2!$L139,FALSE)</f>
        <v>4</v>
      </c>
      <c r="K139">
        <f>HLOOKUP(awayStats2!K$1,awayStats2!$A$1:$K$500,awayStats2!$L139,FALSE)</f>
        <v>0</v>
      </c>
    </row>
    <row r="140" spans="1:11" x14ac:dyDescent="0.25">
      <c r="A140">
        <f>HLOOKUP(awayStats2!A$1,awayStats2!$A$1:$K$500,awayStats2!$L140,FALSE)</f>
        <v>11</v>
      </c>
      <c r="B140" t="str">
        <f>HLOOKUP(awayStats2!B$1,awayStats2!$A$1:$K$500,awayStats2!$L140,FALSE)</f>
        <v>Sat</v>
      </c>
      <c r="C140" s="14">
        <f>HLOOKUP(awayStats2!C$1,awayStats2!$A$1:$K$500,awayStats2!$L140,FALSE)</f>
        <v>45234</v>
      </c>
      <c r="D140" t="str">
        <f>HLOOKUP(awayStats2!D$1,awayStats2!$A$1:$K$500,awayStats2!$L140,FALSE)</f>
        <v>Burnley</v>
      </c>
      <c r="E140">
        <f>HLOOKUP(awayStats2!E$1,awayStats2!$A$1:$K$500,awayStats2!$L140,FALSE)</f>
        <v>1.1000000000000001</v>
      </c>
      <c r="F140" t="str">
        <f>HLOOKUP(awayStats2!F$1,awayStats2!$A$1:$K$500,awayStats2!$L140,FALSE)</f>
        <v>0–2</v>
      </c>
      <c r="G140">
        <f>HLOOKUP(awayStats2!G$1,awayStats2!$A$1:$K$500,awayStats2!$L140,FALSE)</f>
        <v>1.3</v>
      </c>
      <c r="H140" t="str">
        <f>awayStats2!H140</f>
        <v>Crystal Palace</v>
      </c>
      <c r="I140" t="str">
        <f>HLOOKUP(awayStats2!I$1,awayStats2!$A$1:$K$500,awayStats2!$L140,FALSE)</f>
        <v>Turf Moor</v>
      </c>
      <c r="J140">
        <f>HLOOKUP(awayStats2!J$1,awayStats2!$A$1:$K$500,awayStats2!$L140,FALSE)</f>
        <v>0</v>
      </c>
      <c r="K140">
        <f>HLOOKUP(awayStats2!K$1,awayStats2!$A$1:$K$500,awayStats2!$L140,FALSE)</f>
        <v>2</v>
      </c>
    </row>
    <row r="141" spans="1:11" x14ac:dyDescent="0.25">
      <c r="A141">
        <f>HLOOKUP(awayStats2!A$1,awayStats2!$A$1:$K$500,awayStats2!$L141,FALSE)</f>
        <v>13</v>
      </c>
      <c r="B141" t="str">
        <f>HLOOKUP(awayStats2!B$1,awayStats2!$A$1:$K$500,awayStats2!$L141,FALSE)</f>
        <v>Sat</v>
      </c>
      <c r="C141" s="14">
        <f>HLOOKUP(awayStats2!C$1,awayStats2!$A$1:$K$500,awayStats2!$L141,FALSE)</f>
        <v>45255</v>
      </c>
      <c r="D141" t="str">
        <f>HLOOKUP(awayStats2!D$1,awayStats2!$A$1:$K$500,awayStats2!$L141,FALSE)</f>
        <v>Luton Town</v>
      </c>
      <c r="E141">
        <f>HLOOKUP(awayStats2!E$1,awayStats2!$A$1:$K$500,awayStats2!$L141,FALSE)</f>
        <v>0.9</v>
      </c>
      <c r="F141" t="str">
        <f>HLOOKUP(awayStats2!F$1,awayStats2!$A$1:$K$500,awayStats2!$L141,FALSE)</f>
        <v>2–1</v>
      </c>
      <c r="G141">
        <f>HLOOKUP(awayStats2!G$1,awayStats2!$A$1:$K$500,awayStats2!$L141,FALSE)</f>
        <v>1.6</v>
      </c>
      <c r="H141" t="str">
        <f>awayStats2!H141</f>
        <v>Crystal Palace</v>
      </c>
      <c r="I141" t="str">
        <f>HLOOKUP(awayStats2!I$1,awayStats2!$A$1:$K$500,awayStats2!$L141,FALSE)</f>
        <v>Kenilworth Road Stadium</v>
      </c>
      <c r="J141">
        <f>HLOOKUP(awayStats2!J$1,awayStats2!$A$1:$K$500,awayStats2!$L141,FALSE)</f>
        <v>2</v>
      </c>
      <c r="K141">
        <f>HLOOKUP(awayStats2!K$1,awayStats2!$A$1:$K$500,awayStats2!$L141,FALSE)</f>
        <v>1</v>
      </c>
    </row>
    <row r="142" spans="1:11" x14ac:dyDescent="0.25">
      <c r="A142">
        <f>HLOOKUP(awayStats2!A$1,awayStats2!$A$1:$K$500,awayStats2!$L142,FALSE)</f>
        <v>14</v>
      </c>
      <c r="B142" t="str">
        <f>HLOOKUP(awayStats2!B$1,awayStats2!$A$1:$K$500,awayStats2!$L142,FALSE)</f>
        <v>Sun</v>
      </c>
      <c r="C142" s="14">
        <f>HLOOKUP(awayStats2!C$1,awayStats2!$A$1:$K$500,awayStats2!$L142,FALSE)</f>
        <v>45263</v>
      </c>
      <c r="D142" t="str">
        <f>HLOOKUP(awayStats2!D$1,awayStats2!$A$1:$K$500,awayStats2!$L142,FALSE)</f>
        <v>West Ham</v>
      </c>
      <c r="E142">
        <f>HLOOKUP(awayStats2!E$1,awayStats2!$A$1:$K$500,awayStats2!$L142,FALSE)</f>
        <v>1.1000000000000001</v>
      </c>
      <c r="F142" t="str">
        <f>HLOOKUP(awayStats2!F$1,awayStats2!$A$1:$K$500,awayStats2!$L142,FALSE)</f>
        <v>1–1</v>
      </c>
      <c r="G142">
        <f>HLOOKUP(awayStats2!G$1,awayStats2!$A$1:$K$500,awayStats2!$L142,FALSE)</f>
        <v>0.9</v>
      </c>
      <c r="H142" t="str">
        <f>awayStats2!H142</f>
        <v>Crystal Palace</v>
      </c>
      <c r="I142" t="str">
        <f>HLOOKUP(awayStats2!I$1,awayStats2!$A$1:$K$500,awayStats2!$L142,FALSE)</f>
        <v>London Stadium</v>
      </c>
      <c r="J142">
        <f>HLOOKUP(awayStats2!J$1,awayStats2!$A$1:$K$500,awayStats2!$L142,FALSE)</f>
        <v>1</v>
      </c>
      <c r="K142">
        <f>HLOOKUP(awayStats2!K$1,awayStats2!$A$1:$K$500,awayStats2!$L142,FALSE)</f>
        <v>1</v>
      </c>
    </row>
    <row r="143" spans="1:11" x14ac:dyDescent="0.25">
      <c r="A143">
        <f>HLOOKUP(awayStats2!A$1,awayStats2!$A$1:$K$500,awayStats2!$L143,FALSE)</f>
        <v>17</v>
      </c>
      <c r="B143" t="str">
        <f>HLOOKUP(awayStats2!B$1,awayStats2!$A$1:$K$500,awayStats2!$L143,FALSE)</f>
        <v>Sat</v>
      </c>
      <c r="C143" s="14">
        <f>HLOOKUP(awayStats2!C$1,awayStats2!$A$1:$K$500,awayStats2!$L143,FALSE)</f>
        <v>45276</v>
      </c>
      <c r="D143" t="str">
        <f>HLOOKUP(awayStats2!D$1,awayStats2!$A$1:$K$500,awayStats2!$L143,FALSE)</f>
        <v>Manchester City</v>
      </c>
      <c r="E143">
        <f>HLOOKUP(awayStats2!E$1,awayStats2!$A$1:$K$500,awayStats2!$L143,FALSE)</f>
        <v>1.6</v>
      </c>
      <c r="F143" t="str">
        <f>HLOOKUP(awayStats2!F$1,awayStats2!$A$1:$K$500,awayStats2!$L143,FALSE)</f>
        <v>2–2</v>
      </c>
      <c r="G143">
        <f>HLOOKUP(awayStats2!G$1,awayStats2!$A$1:$K$500,awayStats2!$L143,FALSE)</f>
        <v>1.8</v>
      </c>
      <c r="H143" t="str">
        <f>awayStats2!H143</f>
        <v>Crystal Palace</v>
      </c>
      <c r="I143" t="str">
        <f>HLOOKUP(awayStats2!I$1,awayStats2!$A$1:$K$500,awayStats2!$L143,FALSE)</f>
        <v>Etihad Stadium</v>
      </c>
      <c r="J143">
        <f>HLOOKUP(awayStats2!J$1,awayStats2!$A$1:$K$500,awayStats2!$L143,FALSE)</f>
        <v>2</v>
      </c>
      <c r="K143">
        <f>HLOOKUP(awayStats2!K$1,awayStats2!$A$1:$K$500,awayStats2!$L143,FALSE)</f>
        <v>2</v>
      </c>
    </row>
    <row r="144" spans="1:11" x14ac:dyDescent="0.25">
      <c r="A144">
        <f>HLOOKUP(awayStats2!A$1,awayStats2!$A$1:$K$500,awayStats2!$L144,FALSE)</f>
        <v>19</v>
      </c>
      <c r="B144" t="str">
        <f>HLOOKUP(awayStats2!B$1,awayStats2!$A$1:$K$500,awayStats2!$L144,FALSE)</f>
        <v>Wed</v>
      </c>
      <c r="C144" s="14">
        <f>HLOOKUP(awayStats2!C$1,awayStats2!$A$1:$K$500,awayStats2!$L144,FALSE)</f>
        <v>45287</v>
      </c>
      <c r="D144" t="str">
        <f>HLOOKUP(awayStats2!D$1,awayStats2!$A$1:$K$500,awayStats2!$L144,FALSE)</f>
        <v>Chelsea</v>
      </c>
      <c r="E144">
        <f>HLOOKUP(awayStats2!E$1,awayStats2!$A$1:$K$500,awayStats2!$L144,FALSE)</f>
        <v>2.6</v>
      </c>
      <c r="F144" t="str">
        <f>HLOOKUP(awayStats2!F$1,awayStats2!$A$1:$K$500,awayStats2!$L144,FALSE)</f>
        <v>2–1</v>
      </c>
      <c r="G144">
        <f>HLOOKUP(awayStats2!G$1,awayStats2!$A$1:$K$500,awayStats2!$L144,FALSE)</f>
        <v>1.1000000000000001</v>
      </c>
      <c r="H144" t="str">
        <f>awayStats2!H144</f>
        <v>Crystal Palace</v>
      </c>
      <c r="I144" t="str">
        <f>HLOOKUP(awayStats2!I$1,awayStats2!$A$1:$K$500,awayStats2!$L144,FALSE)</f>
        <v>Stamford Bridge</v>
      </c>
      <c r="J144">
        <f>HLOOKUP(awayStats2!J$1,awayStats2!$A$1:$K$500,awayStats2!$L144,FALSE)</f>
        <v>2</v>
      </c>
      <c r="K144">
        <f>HLOOKUP(awayStats2!K$1,awayStats2!$A$1:$K$500,awayStats2!$L144,FALSE)</f>
        <v>1</v>
      </c>
    </row>
    <row r="145" spans="1:11" x14ac:dyDescent="0.25">
      <c r="A145">
        <f>HLOOKUP(awayStats2!A$1,awayStats2!$A$1:$K$500,awayStats2!$L145,FALSE)</f>
        <v>21</v>
      </c>
      <c r="B145" t="str">
        <f>HLOOKUP(awayStats2!B$1,awayStats2!$A$1:$K$500,awayStats2!$L145,FALSE)</f>
        <v>Sat</v>
      </c>
      <c r="C145" s="14">
        <f>HLOOKUP(awayStats2!C$1,awayStats2!$A$1:$K$500,awayStats2!$L145,FALSE)</f>
        <v>45311</v>
      </c>
      <c r="D145" t="str">
        <f>HLOOKUP(awayStats2!D$1,awayStats2!$A$1:$K$500,awayStats2!$L145,FALSE)</f>
        <v>Arsenal</v>
      </c>
      <c r="E145">
        <f>HLOOKUP(awayStats2!E$1,awayStats2!$A$1:$K$500,awayStats2!$L145,FALSE)</f>
        <v>3.3</v>
      </c>
      <c r="F145" t="str">
        <f>HLOOKUP(awayStats2!F$1,awayStats2!$A$1:$K$500,awayStats2!$L145,FALSE)</f>
        <v>5–0</v>
      </c>
      <c r="G145">
        <f>HLOOKUP(awayStats2!G$1,awayStats2!$A$1:$K$500,awayStats2!$L145,FALSE)</f>
        <v>0.3</v>
      </c>
      <c r="H145" t="str">
        <f>awayStats2!H145</f>
        <v>Crystal Palace</v>
      </c>
      <c r="I145" t="str">
        <f>HLOOKUP(awayStats2!I$1,awayStats2!$A$1:$K$500,awayStats2!$L145,FALSE)</f>
        <v>Emirates Stadium</v>
      </c>
      <c r="J145">
        <f>HLOOKUP(awayStats2!J$1,awayStats2!$A$1:$K$500,awayStats2!$L145,FALSE)</f>
        <v>5</v>
      </c>
      <c r="K145">
        <f>HLOOKUP(awayStats2!K$1,awayStats2!$A$1:$K$500,awayStats2!$L145,FALSE)</f>
        <v>0</v>
      </c>
    </row>
    <row r="146" spans="1:11" x14ac:dyDescent="0.25">
      <c r="A146">
        <f>HLOOKUP(awayStats2!A$1,awayStats2!$A$1:$K$500,awayStats2!$L146,FALSE)</f>
        <v>23</v>
      </c>
      <c r="B146" t="str">
        <f>HLOOKUP(awayStats2!B$1,awayStats2!$A$1:$K$500,awayStats2!$L146,FALSE)</f>
        <v>Sat</v>
      </c>
      <c r="C146" s="14">
        <f>HLOOKUP(awayStats2!C$1,awayStats2!$A$1:$K$500,awayStats2!$L146,FALSE)</f>
        <v>45325</v>
      </c>
      <c r="D146" t="str">
        <f>HLOOKUP(awayStats2!D$1,awayStats2!$A$1:$K$500,awayStats2!$L146,FALSE)</f>
        <v>Brighton</v>
      </c>
      <c r="E146">
        <f>HLOOKUP(awayStats2!E$1,awayStats2!$A$1:$K$500,awayStats2!$L146,FALSE)</f>
        <v>1.4</v>
      </c>
      <c r="F146" t="str">
        <f>HLOOKUP(awayStats2!F$1,awayStats2!$A$1:$K$500,awayStats2!$L146,FALSE)</f>
        <v>4–1</v>
      </c>
      <c r="G146">
        <f>HLOOKUP(awayStats2!G$1,awayStats2!$A$1:$K$500,awayStats2!$L146,FALSE)</f>
        <v>0.3</v>
      </c>
      <c r="H146" t="str">
        <f>awayStats2!H146</f>
        <v>Crystal Palace</v>
      </c>
      <c r="I146" t="str">
        <f>HLOOKUP(awayStats2!I$1,awayStats2!$A$1:$K$500,awayStats2!$L146,FALSE)</f>
        <v>The American Express Community Stadium</v>
      </c>
      <c r="J146">
        <f>HLOOKUP(awayStats2!J$1,awayStats2!$A$1:$K$500,awayStats2!$L146,FALSE)</f>
        <v>4</v>
      </c>
      <c r="K146">
        <f>HLOOKUP(awayStats2!K$1,awayStats2!$A$1:$K$500,awayStats2!$L146,FALSE)</f>
        <v>1</v>
      </c>
    </row>
    <row r="147" spans="1:11" x14ac:dyDescent="0.25">
      <c r="A147">
        <f>HLOOKUP(awayStats2!A$1,awayStats2!$A$1:$K$500,awayStats2!$L147,FALSE)</f>
        <v>25</v>
      </c>
      <c r="B147" t="str">
        <f>HLOOKUP(awayStats2!B$1,awayStats2!$A$1:$K$500,awayStats2!$L147,FALSE)</f>
        <v>Mon</v>
      </c>
      <c r="C147" s="14">
        <f>HLOOKUP(awayStats2!C$1,awayStats2!$A$1:$K$500,awayStats2!$L147,FALSE)</f>
        <v>45341</v>
      </c>
      <c r="D147" t="str">
        <f>HLOOKUP(awayStats2!D$1,awayStats2!$A$1:$K$500,awayStats2!$L147,FALSE)</f>
        <v>Everton</v>
      </c>
      <c r="E147">
        <f>HLOOKUP(awayStats2!E$1,awayStats2!$A$1:$K$500,awayStats2!$L147,FALSE)</f>
        <v>1.7</v>
      </c>
      <c r="F147" t="str">
        <f>HLOOKUP(awayStats2!F$1,awayStats2!$A$1:$K$500,awayStats2!$L147,FALSE)</f>
        <v>1–1</v>
      </c>
      <c r="G147">
        <f>HLOOKUP(awayStats2!G$1,awayStats2!$A$1:$K$500,awayStats2!$L147,FALSE)</f>
        <v>0.7</v>
      </c>
      <c r="H147" t="str">
        <f>awayStats2!H147</f>
        <v>Crystal Palace</v>
      </c>
      <c r="I147" t="str">
        <f>HLOOKUP(awayStats2!I$1,awayStats2!$A$1:$K$500,awayStats2!$L147,FALSE)</f>
        <v>Goodison Park</v>
      </c>
      <c r="J147">
        <f>HLOOKUP(awayStats2!J$1,awayStats2!$A$1:$K$500,awayStats2!$L147,FALSE)</f>
        <v>1</v>
      </c>
      <c r="K147">
        <f>HLOOKUP(awayStats2!K$1,awayStats2!$A$1:$K$500,awayStats2!$L147,FALSE)</f>
        <v>1</v>
      </c>
    </row>
    <row r="148" spans="1:11" x14ac:dyDescent="0.25">
      <c r="A148">
        <f>HLOOKUP(awayStats2!A$1,awayStats2!$A$1:$K$500,awayStats2!$L148,FALSE)</f>
        <v>27</v>
      </c>
      <c r="B148" t="str">
        <f>HLOOKUP(awayStats2!B$1,awayStats2!$A$1:$K$500,awayStats2!$L148,FALSE)</f>
        <v>Sat</v>
      </c>
      <c r="C148" s="14">
        <f>HLOOKUP(awayStats2!C$1,awayStats2!$A$1:$K$500,awayStats2!$L148,FALSE)</f>
        <v>45353</v>
      </c>
      <c r="D148" t="str">
        <f>HLOOKUP(awayStats2!D$1,awayStats2!$A$1:$K$500,awayStats2!$L148,FALSE)</f>
        <v>Tottenham</v>
      </c>
      <c r="E148">
        <f>HLOOKUP(awayStats2!E$1,awayStats2!$A$1:$K$500,awayStats2!$L148,FALSE)</f>
        <v>1.9</v>
      </c>
      <c r="F148" t="str">
        <f>HLOOKUP(awayStats2!F$1,awayStats2!$A$1:$K$500,awayStats2!$L148,FALSE)</f>
        <v>3–1</v>
      </c>
      <c r="G148">
        <f>HLOOKUP(awayStats2!G$1,awayStats2!$A$1:$K$500,awayStats2!$L148,FALSE)</f>
        <v>0.3</v>
      </c>
      <c r="H148" t="str">
        <f>awayStats2!H148</f>
        <v>Crystal Palace</v>
      </c>
      <c r="I148" t="str">
        <f>HLOOKUP(awayStats2!I$1,awayStats2!$A$1:$K$500,awayStats2!$L148,FALSE)</f>
        <v>Tottenham Hotspur Stadium</v>
      </c>
      <c r="J148">
        <f>HLOOKUP(awayStats2!J$1,awayStats2!$A$1:$K$500,awayStats2!$L148,FALSE)</f>
        <v>3</v>
      </c>
      <c r="K148">
        <f>HLOOKUP(awayStats2!K$1,awayStats2!$A$1:$K$500,awayStats2!$L148,FALSE)</f>
        <v>1</v>
      </c>
    </row>
    <row r="149" spans="1:11" x14ac:dyDescent="0.25">
      <c r="A149">
        <f>HLOOKUP(awayStats2!A$1,awayStats2!$A$1:$K$500,awayStats2!$L149,FALSE)</f>
        <v>30</v>
      </c>
      <c r="B149" t="str">
        <f>HLOOKUP(awayStats2!B$1,awayStats2!$A$1:$K$500,awayStats2!$L149,FALSE)</f>
        <v>Sat</v>
      </c>
      <c r="C149" s="14">
        <f>HLOOKUP(awayStats2!C$1,awayStats2!$A$1:$K$500,awayStats2!$L149,FALSE)</f>
        <v>45381</v>
      </c>
      <c r="D149" t="str">
        <f>HLOOKUP(awayStats2!D$1,awayStats2!$A$1:$K$500,awayStats2!$L149,FALSE)</f>
        <v>Nott'ham Forest</v>
      </c>
      <c r="E149">
        <f>HLOOKUP(awayStats2!E$1,awayStats2!$A$1:$K$500,awayStats2!$L149,FALSE)</f>
        <v>0.9</v>
      </c>
      <c r="F149" t="str">
        <f>HLOOKUP(awayStats2!F$1,awayStats2!$A$1:$K$500,awayStats2!$L149,FALSE)</f>
        <v>1–1</v>
      </c>
      <c r="G149">
        <f>HLOOKUP(awayStats2!G$1,awayStats2!$A$1:$K$500,awayStats2!$L149,FALSE)</f>
        <v>1.2</v>
      </c>
      <c r="H149" t="str">
        <f>awayStats2!H149</f>
        <v>Crystal Palace</v>
      </c>
      <c r="I149" t="str">
        <f>HLOOKUP(awayStats2!I$1,awayStats2!$A$1:$K$500,awayStats2!$L149,FALSE)</f>
        <v>The City Ground</v>
      </c>
      <c r="J149">
        <f>HLOOKUP(awayStats2!J$1,awayStats2!$A$1:$K$500,awayStats2!$L149,FALSE)</f>
        <v>1</v>
      </c>
      <c r="K149">
        <f>HLOOKUP(awayStats2!K$1,awayStats2!$A$1:$K$500,awayStats2!$L149,FALSE)</f>
        <v>1</v>
      </c>
    </row>
    <row r="150" spans="1:11" x14ac:dyDescent="0.25">
      <c r="A150">
        <f>HLOOKUP(awayStats2!A$1,awayStats2!$A$1:$K$500,awayStats2!$L150,FALSE)</f>
        <v>31</v>
      </c>
      <c r="B150" t="str">
        <f>HLOOKUP(awayStats2!B$1,awayStats2!$A$1:$K$500,awayStats2!$L150,FALSE)</f>
        <v>Tue</v>
      </c>
      <c r="C150" s="14">
        <f>HLOOKUP(awayStats2!C$1,awayStats2!$A$1:$K$500,awayStats2!$L150,FALSE)</f>
        <v>45384</v>
      </c>
      <c r="D150" t="str">
        <f>HLOOKUP(awayStats2!D$1,awayStats2!$A$1:$K$500,awayStats2!$L150,FALSE)</f>
        <v>Bournemouth</v>
      </c>
      <c r="E150">
        <f>HLOOKUP(awayStats2!E$1,awayStats2!$A$1:$K$500,awayStats2!$L150,FALSE)</f>
        <v>1.1000000000000001</v>
      </c>
      <c r="F150" t="str">
        <f>HLOOKUP(awayStats2!F$1,awayStats2!$A$1:$K$500,awayStats2!$L150,FALSE)</f>
        <v>1–0</v>
      </c>
      <c r="G150">
        <f>HLOOKUP(awayStats2!G$1,awayStats2!$A$1:$K$500,awayStats2!$L150,FALSE)</f>
        <v>0.2</v>
      </c>
      <c r="H150" t="str">
        <f>awayStats2!H150</f>
        <v>Crystal Palace</v>
      </c>
      <c r="I150" t="str">
        <f>HLOOKUP(awayStats2!I$1,awayStats2!$A$1:$K$500,awayStats2!$L150,FALSE)</f>
        <v>Vitality Stadium</v>
      </c>
      <c r="J150">
        <f>HLOOKUP(awayStats2!J$1,awayStats2!$A$1:$K$500,awayStats2!$L150,FALSE)</f>
        <v>1</v>
      </c>
      <c r="K150">
        <f>HLOOKUP(awayStats2!K$1,awayStats2!$A$1:$K$500,awayStats2!$L150,FALSE)</f>
        <v>0</v>
      </c>
    </row>
    <row r="151" spans="1:11" x14ac:dyDescent="0.25">
      <c r="A151">
        <f>HLOOKUP(awayStats2!A$1,awayStats2!$A$1:$K$500,awayStats2!$L151,FALSE)</f>
        <v>33</v>
      </c>
      <c r="B151" t="str">
        <f>HLOOKUP(awayStats2!B$1,awayStats2!$A$1:$K$500,awayStats2!$L151,FALSE)</f>
        <v>Sun</v>
      </c>
      <c r="C151" s="14">
        <f>HLOOKUP(awayStats2!C$1,awayStats2!$A$1:$K$500,awayStats2!$L151,FALSE)</f>
        <v>45396</v>
      </c>
      <c r="D151" t="str">
        <f>HLOOKUP(awayStats2!D$1,awayStats2!$A$1:$K$500,awayStats2!$L151,FALSE)</f>
        <v>Liverpool</v>
      </c>
      <c r="E151">
        <f>HLOOKUP(awayStats2!E$1,awayStats2!$A$1:$K$500,awayStats2!$L151,FALSE)</f>
        <v>2.7</v>
      </c>
      <c r="F151" t="str">
        <f>HLOOKUP(awayStats2!F$1,awayStats2!$A$1:$K$500,awayStats2!$L151,FALSE)</f>
        <v>0–1</v>
      </c>
      <c r="G151">
        <f>HLOOKUP(awayStats2!G$1,awayStats2!$A$1:$K$500,awayStats2!$L151,FALSE)</f>
        <v>2</v>
      </c>
      <c r="H151" t="str">
        <f>awayStats2!H151</f>
        <v>Crystal Palace</v>
      </c>
      <c r="I151" t="str">
        <f>HLOOKUP(awayStats2!I$1,awayStats2!$A$1:$K$500,awayStats2!$L151,FALSE)</f>
        <v>Anfield</v>
      </c>
      <c r="J151">
        <f>HLOOKUP(awayStats2!J$1,awayStats2!$A$1:$K$500,awayStats2!$L151,FALSE)</f>
        <v>0</v>
      </c>
      <c r="K151">
        <f>HLOOKUP(awayStats2!K$1,awayStats2!$A$1:$K$500,awayStats2!$L151,FALSE)</f>
        <v>1</v>
      </c>
    </row>
    <row r="152" spans="1:11" x14ac:dyDescent="0.25">
      <c r="A152">
        <f>HLOOKUP(awayStats2!A$1,awayStats2!$A$1:$K$500,awayStats2!$L152,FALSE)</f>
        <v>35</v>
      </c>
      <c r="B152" t="str">
        <f>HLOOKUP(awayStats2!B$1,awayStats2!$A$1:$K$500,awayStats2!$L152,FALSE)</f>
        <v>Sat</v>
      </c>
      <c r="C152" s="14">
        <f>HLOOKUP(awayStats2!C$1,awayStats2!$A$1:$K$500,awayStats2!$L152,FALSE)</f>
        <v>45409</v>
      </c>
      <c r="D152" t="str">
        <f>HLOOKUP(awayStats2!D$1,awayStats2!$A$1:$K$500,awayStats2!$L152,FALSE)</f>
        <v>Fulham</v>
      </c>
      <c r="E152">
        <f>HLOOKUP(awayStats2!E$1,awayStats2!$A$1:$K$500,awayStats2!$L152,FALSE)</f>
        <v>1.1000000000000001</v>
      </c>
      <c r="F152" t="str">
        <f>HLOOKUP(awayStats2!F$1,awayStats2!$A$1:$K$500,awayStats2!$L152,FALSE)</f>
        <v>1–1</v>
      </c>
      <c r="G152">
        <f>HLOOKUP(awayStats2!G$1,awayStats2!$A$1:$K$500,awayStats2!$L152,FALSE)</f>
        <v>1</v>
      </c>
      <c r="H152" t="str">
        <f>awayStats2!H152</f>
        <v>Crystal Palace</v>
      </c>
      <c r="I152" t="str">
        <f>HLOOKUP(awayStats2!I$1,awayStats2!$A$1:$K$500,awayStats2!$L152,FALSE)</f>
        <v>Craven Cottage</v>
      </c>
      <c r="J152">
        <f>HLOOKUP(awayStats2!J$1,awayStats2!$A$1:$K$500,awayStats2!$L152,FALSE)</f>
        <v>1</v>
      </c>
      <c r="K152">
        <f>HLOOKUP(awayStats2!K$1,awayStats2!$A$1:$K$500,awayStats2!$L152,FALSE)</f>
        <v>1</v>
      </c>
    </row>
    <row r="153" spans="1:11" x14ac:dyDescent="0.25">
      <c r="A153">
        <f>HLOOKUP(awayStats2!A$1,awayStats2!$A$1:$K$500,awayStats2!$L153,FALSE)</f>
        <v>37</v>
      </c>
      <c r="B153" t="str">
        <f>HLOOKUP(awayStats2!B$1,awayStats2!$A$1:$K$500,awayStats2!$L153,FALSE)</f>
        <v>Sat</v>
      </c>
      <c r="C153" s="14">
        <f>HLOOKUP(awayStats2!C$1,awayStats2!$A$1:$K$500,awayStats2!$L153,FALSE)</f>
        <v>45423</v>
      </c>
      <c r="D153" t="str">
        <f>HLOOKUP(awayStats2!D$1,awayStats2!$A$1:$K$500,awayStats2!$L153,FALSE)</f>
        <v>Wolves</v>
      </c>
      <c r="E153">
        <f>HLOOKUP(awayStats2!E$1,awayStats2!$A$1:$K$500,awayStats2!$L153,FALSE)</f>
        <v>1.6</v>
      </c>
      <c r="F153" t="str">
        <f>HLOOKUP(awayStats2!F$1,awayStats2!$A$1:$K$500,awayStats2!$L153,FALSE)</f>
        <v>1–3</v>
      </c>
      <c r="G153">
        <f>HLOOKUP(awayStats2!G$1,awayStats2!$A$1:$K$500,awayStats2!$L153,FALSE)</f>
        <v>2.6</v>
      </c>
      <c r="H153" t="str">
        <f>awayStats2!H153</f>
        <v>Crystal Palace</v>
      </c>
      <c r="I153" t="str">
        <f>HLOOKUP(awayStats2!I$1,awayStats2!$A$1:$K$500,awayStats2!$L153,FALSE)</f>
        <v>Molineux Stadium</v>
      </c>
      <c r="J153">
        <f>HLOOKUP(awayStats2!J$1,awayStats2!$A$1:$K$500,awayStats2!$L153,FALSE)</f>
        <v>1</v>
      </c>
      <c r="K153">
        <f>HLOOKUP(awayStats2!K$1,awayStats2!$A$1:$K$500,awayStats2!$L153,FALSE)</f>
        <v>3</v>
      </c>
    </row>
    <row r="154" spans="1:11" x14ac:dyDescent="0.25">
      <c r="A154">
        <f>HLOOKUP(awayStats2!A$1,awayStats2!$A$1:$K$500,awayStats2!$L154,FALSE)</f>
        <v>2</v>
      </c>
      <c r="B154" t="str">
        <f>HLOOKUP(awayStats2!B$1,awayStats2!$A$1:$K$500,awayStats2!$L154,FALSE)</f>
        <v>Sun</v>
      </c>
      <c r="C154" s="14">
        <f>HLOOKUP(awayStats2!C$1,awayStats2!$A$1:$K$500,awayStats2!$L154,FALSE)</f>
        <v>45158</v>
      </c>
      <c r="D154" t="str">
        <f>HLOOKUP(awayStats2!D$1,awayStats2!$A$1:$K$500,awayStats2!$L154,FALSE)</f>
        <v>Aston Villa</v>
      </c>
      <c r="E154">
        <f>HLOOKUP(awayStats2!E$1,awayStats2!$A$1:$K$500,awayStats2!$L154,FALSE)</f>
        <v>2.9</v>
      </c>
      <c r="F154" t="str">
        <f>HLOOKUP(awayStats2!F$1,awayStats2!$A$1:$K$500,awayStats2!$L154,FALSE)</f>
        <v>4–0</v>
      </c>
      <c r="G154">
        <f>HLOOKUP(awayStats2!G$1,awayStats2!$A$1:$K$500,awayStats2!$L154,FALSE)</f>
        <v>0.6</v>
      </c>
      <c r="H154" t="str">
        <f>awayStats2!H154</f>
        <v>Everton</v>
      </c>
      <c r="I154" t="str">
        <f>HLOOKUP(awayStats2!I$1,awayStats2!$A$1:$K$500,awayStats2!$L154,FALSE)</f>
        <v>Villa Park</v>
      </c>
      <c r="J154">
        <f>HLOOKUP(awayStats2!J$1,awayStats2!$A$1:$K$500,awayStats2!$L154,FALSE)</f>
        <v>4</v>
      </c>
      <c r="K154">
        <f>HLOOKUP(awayStats2!K$1,awayStats2!$A$1:$K$500,awayStats2!$L154,FALSE)</f>
        <v>0</v>
      </c>
    </row>
    <row r="155" spans="1:11" x14ac:dyDescent="0.25">
      <c r="A155">
        <f>HLOOKUP(awayStats2!A$1,awayStats2!$A$1:$K$500,awayStats2!$L155,FALSE)</f>
        <v>4</v>
      </c>
      <c r="B155" t="str">
        <f>HLOOKUP(awayStats2!B$1,awayStats2!$A$1:$K$500,awayStats2!$L155,FALSE)</f>
        <v>Sat</v>
      </c>
      <c r="C155" s="14">
        <f>HLOOKUP(awayStats2!C$1,awayStats2!$A$1:$K$500,awayStats2!$L155,FALSE)</f>
        <v>45171</v>
      </c>
      <c r="D155" t="str">
        <f>HLOOKUP(awayStats2!D$1,awayStats2!$A$1:$K$500,awayStats2!$L155,FALSE)</f>
        <v>Sheffield Utd</v>
      </c>
      <c r="E155">
        <f>HLOOKUP(awayStats2!E$1,awayStats2!$A$1:$K$500,awayStats2!$L155,FALSE)</f>
        <v>1.2</v>
      </c>
      <c r="F155" t="str">
        <f>HLOOKUP(awayStats2!F$1,awayStats2!$A$1:$K$500,awayStats2!$L155,FALSE)</f>
        <v>2–2</v>
      </c>
      <c r="G155">
        <f>HLOOKUP(awayStats2!G$1,awayStats2!$A$1:$K$500,awayStats2!$L155,FALSE)</f>
        <v>2.5</v>
      </c>
      <c r="H155" t="str">
        <f>awayStats2!H155</f>
        <v>Everton</v>
      </c>
      <c r="I155" t="str">
        <f>HLOOKUP(awayStats2!I$1,awayStats2!$A$1:$K$500,awayStats2!$L155,FALSE)</f>
        <v>Bramall Lane</v>
      </c>
      <c r="J155">
        <f>HLOOKUP(awayStats2!J$1,awayStats2!$A$1:$K$500,awayStats2!$L155,FALSE)</f>
        <v>2</v>
      </c>
      <c r="K155">
        <f>HLOOKUP(awayStats2!K$1,awayStats2!$A$1:$K$500,awayStats2!$L155,FALSE)</f>
        <v>2</v>
      </c>
    </row>
    <row r="156" spans="1:11" x14ac:dyDescent="0.25">
      <c r="A156">
        <f>HLOOKUP(awayStats2!A$1,awayStats2!$A$1:$K$500,awayStats2!$L156,FALSE)</f>
        <v>6</v>
      </c>
      <c r="B156" t="str">
        <f>HLOOKUP(awayStats2!B$1,awayStats2!$A$1:$K$500,awayStats2!$L156,FALSE)</f>
        <v>Sat</v>
      </c>
      <c r="C156" s="14">
        <f>HLOOKUP(awayStats2!C$1,awayStats2!$A$1:$K$500,awayStats2!$L156,FALSE)</f>
        <v>45192</v>
      </c>
      <c r="D156" t="str">
        <f>HLOOKUP(awayStats2!D$1,awayStats2!$A$1:$K$500,awayStats2!$L156,FALSE)</f>
        <v>Brentford</v>
      </c>
      <c r="E156">
        <f>HLOOKUP(awayStats2!E$1,awayStats2!$A$1:$K$500,awayStats2!$L156,FALSE)</f>
        <v>1</v>
      </c>
      <c r="F156" t="str">
        <f>HLOOKUP(awayStats2!F$1,awayStats2!$A$1:$K$500,awayStats2!$L156,FALSE)</f>
        <v>1–3</v>
      </c>
      <c r="G156">
        <f>HLOOKUP(awayStats2!G$1,awayStats2!$A$1:$K$500,awayStats2!$L156,FALSE)</f>
        <v>1.9</v>
      </c>
      <c r="H156" t="str">
        <f>awayStats2!H156</f>
        <v>Everton</v>
      </c>
      <c r="I156" t="str">
        <f>HLOOKUP(awayStats2!I$1,awayStats2!$A$1:$K$500,awayStats2!$L156,FALSE)</f>
        <v>Gtech Community Stadium</v>
      </c>
      <c r="J156">
        <f>HLOOKUP(awayStats2!J$1,awayStats2!$A$1:$K$500,awayStats2!$L156,FALSE)</f>
        <v>1</v>
      </c>
      <c r="K156">
        <f>HLOOKUP(awayStats2!K$1,awayStats2!$A$1:$K$500,awayStats2!$L156,FALSE)</f>
        <v>3</v>
      </c>
    </row>
    <row r="157" spans="1:11" x14ac:dyDescent="0.25">
      <c r="A157">
        <f>HLOOKUP(awayStats2!A$1,awayStats2!$A$1:$K$500,awayStats2!$L157,FALSE)</f>
        <v>9</v>
      </c>
      <c r="B157" t="str">
        <f>HLOOKUP(awayStats2!B$1,awayStats2!$A$1:$K$500,awayStats2!$L157,FALSE)</f>
        <v>Sat</v>
      </c>
      <c r="C157" s="14">
        <f>HLOOKUP(awayStats2!C$1,awayStats2!$A$1:$K$500,awayStats2!$L157,FALSE)</f>
        <v>45220</v>
      </c>
      <c r="D157" t="str">
        <f>HLOOKUP(awayStats2!D$1,awayStats2!$A$1:$K$500,awayStats2!$L157,FALSE)</f>
        <v>Liverpool</v>
      </c>
      <c r="E157">
        <f>HLOOKUP(awayStats2!E$1,awayStats2!$A$1:$K$500,awayStats2!$L157,FALSE)</f>
        <v>2.2000000000000002</v>
      </c>
      <c r="F157" t="str">
        <f>HLOOKUP(awayStats2!F$1,awayStats2!$A$1:$K$500,awayStats2!$L157,FALSE)</f>
        <v>2–0</v>
      </c>
      <c r="G157">
        <f>HLOOKUP(awayStats2!G$1,awayStats2!$A$1:$K$500,awayStats2!$L157,FALSE)</f>
        <v>0.1</v>
      </c>
      <c r="H157" t="str">
        <f>awayStats2!H157</f>
        <v>Everton</v>
      </c>
      <c r="I157" t="str">
        <f>HLOOKUP(awayStats2!I$1,awayStats2!$A$1:$K$500,awayStats2!$L157,FALSE)</f>
        <v>Anfield</v>
      </c>
      <c r="J157">
        <f>HLOOKUP(awayStats2!J$1,awayStats2!$A$1:$K$500,awayStats2!$L157,FALSE)</f>
        <v>2</v>
      </c>
      <c r="K157">
        <f>HLOOKUP(awayStats2!K$1,awayStats2!$A$1:$K$500,awayStats2!$L157,FALSE)</f>
        <v>0</v>
      </c>
    </row>
    <row r="158" spans="1:11" x14ac:dyDescent="0.25">
      <c r="A158">
        <f>HLOOKUP(awayStats2!A$1,awayStats2!$A$1:$K$500,awayStats2!$L158,FALSE)</f>
        <v>10</v>
      </c>
      <c r="B158" t="str">
        <f>HLOOKUP(awayStats2!B$1,awayStats2!$A$1:$K$500,awayStats2!$L158,FALSE)</f>
        <v>Sun</v>
      </c>
      <c r="C158" s="14">
        <f>HLOOKUP(awayStats2!C$1,awayStats2!$A$1:$K$500,awayStats2!$L158,FALSE)</f>
        <v>45228</v>
      </c>
      <c r="D158" t="str">
        <f>HLOOKUP(awayStats2!D$1,awayStats2!$A$1:$K$500,awayStats2!$L158,FALSE)</f>
        <v>West Ham</v>
      </c>
      <c r="E158">
        <f>HLOOKUP(awayStats2!E$1,awayStats2!$A$1:$K$500,awayStats2!$L158,FALSE)</f>
        <v>0.7</v>
      </c>
      <c r="F158" t="str">
        <f>HLOOKUP(awayStats2!F$1,awayStats2!$A$1:$K$500,awayStats2!$L158,FALSE)</f>
        <v>0–1</v>
      </c>
      <c r="G158">
        <f>HLOOKUP(awayStats2!G$1,awayStats2!$A$1:$K$500,awayStats2!$L158,FALSE)</f>
        <v>0.8</v>
      </c>
      <c r="H158" t="str">
        <f>awayStats2!H158</f>
        <v>Everton</v>
      </c>
      <c r="I158" t="str">
        <f>HLOOKUP(awayStats2!I$1,awayStats2!$A$1:$K$500,awayStats2!$L158,FALSE)</f>
        <v>London Stadium</v>
      </c>
      <c r="J158">
        <f>HLOOKUP(awayStats2!J$1,awayStats2!$A$1:$K$500,awayStats2!$L158,FALSE)</f>
        <v>0</v>
      </c>
      <c r="K158">
        <f>HLOOKUP(awayStats2!K$1,awayStats2!$A$1:$K$500,awayStats2!$L158,FALSE)</f>
        <v>1</v>
      </c>
    </row>
    <row r="159" spans="1:11" x14ac:dyDescent="0.25">
      <c r="A159">
        <f>HLOOKUP(awayStats2!A$1,awayStats2!$A$1:$K$500,awayStats2!$L159,FALSE)</f>
        <v>12</v>
      </c>
      <c r="B159" t="str">
        <f>HLOOKUP(awayStats2!B$1,awayStats2!$A$1:$K$500,awayStats2!$L159,FALSE)</f>
        <v>Sat</v>
      </c>
      <c r="C159" s="14">
        <f>HLOOKUP(awayStats2!C$1,awayStats2!$A$1:$K$500,awayStats2!$L159,FALSE)</f>
        <v>45241</v>
      </c>
      <c r="D159" t="str">
        <f>HLOOKUP(awayStats2!D$1,awayStats2!$A$1:$K$500,awayStats2!$L159,FALSE)</f>
        <v>Crystal Palace</v>
      </c>
      <c r="E159">
        <f>HLOOKUP(awayStats2!E$1,awayStats2!$A$1:$K$500,awayStats2!$L159,FALSE)</f>
        <v>2.2000000000000002</v>
      </c>
      <c r="F159" t="str">
        <f>HLOOKUP(awayStats2!F$1,awayStats2!$A$1:$K$500,awayStats2!$L159,FALSE)</f>
        <v>2–3</v>
      </c>
      <c r="G159">
        <f>HLOOKUP(awayStats2!G$1,awayStats2!$A$1:$K$500,awayStats2!$L159,FALSE)</f>
        <v>1.5</v>
      </c>
      <c r="H159" t="str">
        <f>awayStats2!H159</f>
        <v>Everton</v>
      </c>
      <c r="I159" t="str">
        <f>HLOOKUP(awayStats2!I$1,awayStats2!$A$1:$K$500,awayStats2!$L159,FALSE)</f>
        <v>Selhurst Park</v>
      </c>
      <c r="J159">
        <f>HLOOKUP(awayStats2!J$1,awayStats2!$A$1:$K$500,awayStats2!$L159,FALSE)</f>
        <v>2</v>
      </c>
      <c r="K159">
        <f>HLOOKUP(awayStats2!K$1,awayStats2!$A$1:$K$500,awayStats2!$L159,FALSE)</f>
        <v>3</v>
      </c>
    </row>
    <row r="160" spans="1:11" x14ac:dyDescent="0.25">
      <c r="A160">
        <f>HLOOKUP(awayStats2!A$1,awayStats2!$A$1:$K$500,awayStats2!$L160,FALSE)</f>
        <v>14</v>
      </c>
      <c r="B160" t="str">
        <f>HLOOKUP(awayStats2!B$1,awayStats2!$A$1:$K$500,awayStats2!$L160,FALSE)</f>
        <v>Sat</v>
      </c>
      <c r="C160" s="14">
        <f>HLOOKUP(awayStats2!C$1,awayStats2!$A$1:$K$500,awayStats2!$L160,FALSE)</f>
        <v>45262</v>
      </c>
      <c r="D160" t="str">
        <f>HLOOKUP(awayStats2!D$1,awayStats2!$A$1:$K$500,awayStats2!$L160,FALSE)</f>
        <v>Nott'ham Forest</v>
      </c>
      <c r="E160">
        <f>HLOOKUP(awayStats2!E$1,awayStats2!$A$1:$K$500,awayStats2!$L160,FALSE)</f>
        <v>0.7</v>
      </c>
      <c r="F160" t="str">
        <f>HLOOKUP(awayStats2!F$1,awayStats2!$A$1:$K$500,awayStats2!$L160,FALSE)</f>
        <v>0–1</v>
      </c>
      <c r="G160">
        <f>HLOOKUP(awayStats2!G$1,awayStats2!$A$1:$K$500,awayStats2!$L160,FALSE)</f>
        <v>0.7</v>
      </c>
      <c r="H160" t="str">
        <f>awayStats2!H160</f>
        <v>Everton</v>
      </c>
      <c r="I160" t="str">
        <f>HLOOKUP(awayStats2!I$1,awayStats2!$A$1:$K$500,awayStats2!$L160,FALSE)</f>
        <v>The City Ground</v>
      </c>
      <c r="J160">
        <f>HLOOKUP(awayStats2!J$1,awayStats2!$A$1:$K$500,awayStats2!$L160,FALSE)</f>
        <v>0</v>
      </c>
      <c r="K160">
        <f>HLOOKUP(awayStats2!K$1,awayStats2!$A$1:$K$500,awayStats2!$L160,FALSE)</f>
        <v>1</v>
      </c>
    </row>
    <row r="161" spans="1:11" x14ac:dyDescent="0.25">
      <c r="A161">
        <f>HLOOKUP(awayStats2!A$1,awayStats2!$A$1:$K$500,awayStats2!$L161,FALSE)</f>
        <v>17</v>
      </c>
      <c r="B161" t="str">
        <f>HLOOKUP(awayStats2!B$1,awayStats2!$A$1:$K$500,awayStats2!$L161,FALSE)</f>
        <v>Sat</v>
      </c>
      <c r="C161" s="14">
        <f>HLOOKUP(awayStats2!C$1,awayStats2!$A$1:$K$500,awayStats2!$L161,FALSE)</f>
        <v>45276</v>
      </c>
      <c r="D161" t="str">
        <f>HLOOKUP(awayStats2!D$1,awayStats2!$A$1:$K$500,awayStats2!$L161,FALSE)</f>
        <v>Burnley</v>
      </c>
      <c r="E161">
        <f>HLOOKUP(awayStats2!E$1,awayStats2!$A$1:$K$500,awayStats2!$L161,FALSE)</f>
        <v>0.7</v>
      </c>
      <c r="F161" t="str">
        <f>HLOOKUP(awayStats2!F$1,awayStats2!$A$1:$K$500,awayStats2!$L161,FALSE)</f>
        <v>0–2</v>
      </c>
      <c r="G161">
        <f>HLOOKUP(awayStats2!G$1,awayStats2!$A$1:$K$500,awayStats2!$L161,FALSE)</f>
        <v>1.4</v>
      </c>
      <c r="H161" t="str">
        <f>awayStats2!H161</f>
        <v>Everton</v>
      </c>
      <c r="I161" t="str">
        <f>HLOOKUP(awayStats2!I$1,awayStats2!$A$1:$K$500,awayStats2!$L161,FALSE)</f>
        <v>Turf Moor</v>
      </c>
      <c r="J161">
        <f>HLOOKUP(awayStats2!J$1,awayStats2!$A$1:$K$500,awayStats2!$L161,FALSE)</f>
        <v>0</v>
      </c>
      <c r="K161">
        <f>HLOOKUP(awayStats2!K$1,awayStats2!$A$1:$K$500,awayStats2!$L161,FALSE)</f>
        <v>2</v>
      </c>
    </row>
    <row r="162" spans="1:11" x14ac:dyDescent="0.25">
      <c r="A162">
        <f>HLOOKUP(awayStats2!A$1,awayStats2!$A$1:$K$500,awayStats2!$L162,FALSE)</f>
        <v>18</v>
      </c>
      <c r="B162" t="str">
        <f>HLOOKUP(awayStats2!B$1,awayStats2!$A$1:$K$500,awayStats2!$L162,FALSE)</f>
        <v>Sat</v>
      </c>
      <c r="C162" s="14">
        <f>HLOOKUP(awayStats2!C$1,awayStats2!$A$1:$K$500,awayStats2!$L162,FALSE)</f>
        <v>45283</v>
      </c>
      <c r="D162" t="str">
        <f>HLOOKUP(awayStats2!D$1,awayStats2!$A$1:$K$500,awayStats2!$L162,FALSE)</f>
        <v>Tottenham</v>
      </c>
      <c r="E162">
        <f>HLOOKUP(awayStats2!E$1,awayStats2!$A$1:$K$500,awayStats2!$L162,FALSE)</f>
        <v>1.5</v>
      </c>
      <c r="F162" t="str">
        <f>HLOOKUP(awayStats2!F$1,awayStats2!$A$1:$K$500,awayStats2!$L162,FALSE)</f>
        <v>2–1</v>
      </c>
      <c r="G162">
        <f>HLOOKUP(awayStats2!G$1,awayStats2!$A$1:$K$500,awayStats2!$L162,FALSE)</f>
        <v>1.8</v>
      </c>
      <c r="H162" t="str">
        <f>awayStats2!H162</f>
        <v>Everton</v>
      </c>
      <c r="I162" t="str">
        <f>HLOOKUP(awayStats2!I$1,awayStats2!$A$1:$K$500,awayStats2!$L162,FALSE)</f>
        <v>Tottenham Hotspur Stadium</v>
      </c>
      <c r="J162">
        <f>HLOOKUP(awayStats2!J$1,awayStats2!$A$1:$K$500,awayStats2!$L162,FALSE)</f>
        <v>2</v>
      </c>
      <c r="K162">
        <f>HLOOKUP(awayStats2!K$1,awayStats2!$A$1:$K$500,awayStats2!$L162,FALSE)</f>
        <v>1</v>
      </c>
    </row>
    <row r="163" spans="1:11" x14ac:dyDescent="0.25">
      <c r="A163">
        <f>HLOOKUP(awayStats2!A$1,awayStats2!$A$1:$K$500,awayStats2!$L163,FALSE)</f>
        <v>20</v>
      </c>
      <c r="B163" t="str">
        <f>HLOOKUP(awayStats2!B$1,awayStats2!$A$1:$K$500,awayStats2!$L163,FALSE)</f>
        <v>Sat</v>
      </c>
      <c r="C163" s="14">
        <f>HLOOKUP(awayStats2!C$1,awayStats2!$A$1:$K$500,awayStats2!$L163,FALSE)</f>
        <v>45290</v>
      </c>
      <c r="D163" t="str">
        <f>HLOOKUP(awayStats2!D$1,awayStats2!$A$1:$K$500,awayStats2!$L163,FALSE)</f>
        <v>Wolves</v>
      </c>
      <c r="E163">
        <f>HLOOKUP(awayStats2!E$1,awayStats2!$A$1:$K$500,awayStats2!$L163,FALSE)</f>
        <v>1.9</v>
      </c>
      <c r="F163" t="str">
        <f>HLOOKUP(awayStats2!F$1,awayStats2!$A$1:$K$500,awayStats2!$L163,FALSE)</f>
        <v>3–0</v>
      </c>
      <c r="G163">
        <f>HLOOKUP(awayStats2!G$1,awayStats2!$A$1:$K$500,awayStats2!$L163,FALSE)</f>
        <v>0.4</v>
      </c>
      <c r="H163" t="str">
        <f>awayStats2!H163</f>
        <v>Everton</v>
      </c>
      <c r="I163" t="str">
        <f>HLOOKUP(awayStats2!I$1,awayStats2!$A$1:$K$500,awayStats2!$L163,FALSE)</f>
        <v>Molineux Stadium</v>
      </c>
      <c r="J163">
        <f>HLOOKUP(awayStats2!J$1,awayStats2!$A$1:$K$500,awayStats2!$L163,FALSE)</f>
        <v>3</v>
      </c>
      <c r="K163">
        <f>HLOOKUP(awayStats2!K$1,awayStats2!$A$1:$K$500,awayStats2!$L163,FALSE)</f>
        <v>0</v>
      </c>
    </row>
    <row r="164" spans="1:11" x14ac:dyDescent="0.25">
      <c r="A164">
        <f>HLOOKUP(awayStats2!A$1,awayStats2!$A$1:$K$500,awayStats2!$L164,FALSE)</f>
        <v>22</v>
      </c>
      <c r="B164" t="str">
        <f>HLOOKUP(awayStats2!B$1,awayStats2!$A$1:$K$500,awayStats2!$L164,FALSE)</f>
        <v>Tue</v>
      </c>
      <c r="C164" s="14">
        <f>HLOOKUP(awayStats2!C$1,awayStats2!$A$1:$K$500,awayStats2!$L164,FALSE)</f>
        <v>45321</v>
      </c>
      <c r="D164" t="str">
        <f>HLOOKUP(awayStats2!D$1,awayStats2!$A$1:$K$500,awayStats2!$L164,FALSE)</f>
        <v>Fulham</v>
      </c>
      <c r="E164">
        <f>HLOOKUP(awayStats2!E$1,awayStats2!$A$1:$K$500,awayStats2!$L164,FALSE)</f>
        <v>1.6</v>
      </c>
      <c r="F164" t="str">
        <f>HLOOKUP(awayStats2!F$1,awayStats2!$A$1:$K$500,awayStats2!$L164,FALSE)</f>
        <v>0–0</v>
      </c>
      <c r="G164">
        <f>HLOOKUP(awayStats2!G$1,awayStats2!$A$1:$K$500,awayStats2!$L164,FALSE)</f>
        <v>1.9</v>
      </c>
      <c r="H164" t="str">
        <f>awayStats2!H164</f>
        <v>Everton</v>
      </c>
      <c r="I164" t="str">
        <f>HLOOKUP(awayStats2!I$1,awayStats2!$A$1:$K$500,awayStats2!$L164,FALSE)</f>
        <v>Craven Cottage</v>
      </c>
      <c r="J164">
        <f>HLOOKUP(awayStats2!J$1,awayStats2!$A$1:$K$500,awayStats2!$L164,FALSE)</f>
        <v>0</v>
      </c>
      <c r="K164">
        <f>HLOOKUP(awayStats2!K$1,awayStats2!$A$1:$K$500,awayStats2!$L164,FALSE)</f>
        <v>0</v>
      </c>
    </row>
    <row r="165" spans="1:11" x14ac:dyDescent="0.25">
      <c r="A165">
        <f>HLOOKUP(awayStats2!A$1,awayStats2!$A$1:$K$500,awayStats2!$L165,FALSE)</f>
        <v>24</v>
      </c>
      <c r="B165" t="str">
        <f>HLOOKUP(awayStats2!B$1,awayStats2!$A$1:$K$500,awayStats2!$L165,FALSE)</f>
        <v>Sat</v>
      </c>
      <c r="C165" s="14">
        <f>HLOOKUP(awayStats2!C$1,awayStats2!$A$1:$K$500,awayStats2!$L165,FALSE)</f>
        <v>45332</v>
      </c>
      <c r="D165" t="str">
        <f>HLOOKUP(awayStats2!D$1,awayStats2!$A$1:$K$500,awayStats2!$L165,FALSE)</f>
        <v>Manchester City</v>
      </c>
      <c r="E165">
        <f>HLOOKUP(awayStats2!E$1,awayStats2!$A$1:$K$500,awayStats2!$L165,FALSE)</f>
        <v>1.6</v>
      </c>
      <c r="F165" t="str">
        <f>HLOOKUP(awayStats2!F$1,awayStats2!$A$1:$K$500,awayStats2!$L165,FALSE)</f>
        <v>2–0</v>
      </c>
      <c r="G165">
        <f>HLOOKUP(awayStats2!G$1,awayStats2!$A$1:$K$500,awayStats2!$L165,FALSE)</f>
        <v>0.3</v>
      </c>
      <c r="H165" t="str">
        <f>awayStats2!H165</f>
        <v>Everton</v>
      </c>
      <c r="I165" t="str">
        <f>HLOOKUP(awayStats2!I$1,awayStats2!$A$1:$K$500,awayStats2!$L165,FALSE)</f>
        <v>Etihad Stadium</v>
      </c>
      <c r="J165">
        <f>HLOOKUP(awayStats2!J$1,awayStats2!$A$1:$K$500,awayStats2!$L165,FALSE)</f>
        <v>2</v>
      </c>
      <c r="K165">
        <f>HLOOKUP(awayStats2!K$1,awayStats2!$A$1:$K$500,awayStats2!$L165,FALSE)</f>
        <v>0</v>
      </c>
    </row>
    <row r="166" spans="1:11" x14ac:dyDescent="0.25">
      <c r="A166">
        <f>HLOOKUP(awayStats2!A$1,awayStats2!$A$1:$K$500,awayStats2!$L166,FALSE)</f>
        <v>26</v>
      </c>
      <c r="B166" t="str">
        <f>HLOOKUP(awayStats2!B$1,awayStats2!$A$1:$K$500,awayStats2!$L166,FALSE)</f>
        <v>Sat</v>
      </c>
      <c r="C166" s="14">
        <f>HLOOKUP(awayStats2!C$1,awayStats2!$A$1:$K$500,awayStats2!$L166,FALSE)</f>
        <v>45346</v>
      </c>
      <c r="D166" t="str">
        <f>HLOOKUP(awayStats2!D$1,awayStats2!$A$1:$K$500,awayStats2!$L166,FALSE)</f>
        <v>Brighton</v>
      </c>
      <c r="E166">
        <f>HLOOKUP(awayStats2!E$1,awayStats2!$A$1:$K$500,awayStats2!$L166,FALSE)</f>
        <v>1.4</v>
      </c>
      <c r="F166" t="str">
        <f>HLOOKUP(awayStats2!F$1,awayStats2!$A$1:$K$500,awayStats2!$L166,FALSE)</f>
        <v>1–1</v>
      </c>
      <c r="G166">
        <f>HLOOKUP(awayStats2!G$1,awayStats2!$A$1:$K$500,awayStats2!$L166,FALSE)</f>
        <v>0.3</v>
      </c>
      <c r="H166" t="str">
        <f>awayStats2!H166</f>
        <v>Everton</v>
      </c>
      <c r="I166" t="str">
        <f>HLOOKUP(awayStats2!I$1,awayStats2!$A$1:$K$500,awayStats2!$L166,FALSE)</f>
        <v>The American Express Community Stadium</v>
      </c>
      <c r="J166">
        <f>HLOOKUP(awayStats2!J$1,awayStats2!$A$1:$K$500,awayStats2!$L166,FALSE)</f>
        <v>1</v>
      </c>
      <c r="K166">
        <f>HLOOKUP(awayStats2!K$1,awayStats2!$A$1:$K$500,awayStats2!$L166,FALSE)</f>
        <v>1</v>
      </c>
    </row>
    <row r="167" spans="1:11" x14ac:dyDescent="0.25">
      <c r="A167">
        <f>HLOOKUP(awayStats2!A$1,awayStats2!$A$1:$K$500,awayStats2!$L167,FALSE)</f>
        <v>28</v>
      </c>
      <c r="B167" t="str">
        <f>HLOOKUP(awayStats2!B$1,awayStats2!$A$1:$K$500,awayStats2!$L167,FALSE)</f>
        <v>Sat</v>
      </c>
      <c r="C167" s="14">
        <f>HLOOKUP(awayStats2!C$1,awayStats2!$A$1:$K$500,awayStats2!$L167,FALSE)</f>
        <v>45360</v>
      </c>
      <c r="D167" t="str">
        <f>HLOOKUP(awayStats2!D$1,awayStats2!$A$1:$K$500,awayStats2!$L167,FALSE)</f>
        <v>Manchester Utd</v>
      </c>
      <c r="E167">
        <f>HLOOKUP(awayStats2!E$1,awayStats2!$A$1:$K$500,awayStats2!$L167,FALSE)</f>
        <v>2.7</v>
      </c>
      <c r="F167" t="str">
        <f>HLOOKUP(awayStats2!F$1,awayStats2!$A$1:$K$500,awayStats2!$L167,FALSE)</f>
        <v>2–0</v>
      </c>
      <c r="G167">
        <f>HLOOKUP(awayStats2!G$1,awayStats2!$A$1:$K$500,awayStats2!$L167,FALSE)</f>
        <v>1.6</v>
      </c>
      <c r="H167" t="str">
        <f>awayStats2!H167</f>
        <v>Everton</v>
      </c>
      <c r="I167" t="str">
        <f>HLOOKUP(awayStats2!I$1,awayStats2!$A$1:$K$500,awayStats2!$L167,FALSE)</f>
        <v>Old Trafford</v>
      </c>
      <c r="J167">
        <f>HLOOKUP(awayStats2!J$1,awayStats2!$A$1:$K$500,awayStats2!$L167,FALSE)</f>
        <v>2</v>
      </c>
      <c r="K167">
        <f>HLOOKUP(awayStats2!K$1,awayStats2!$A$1:$K$500,awayStats2!$L167,FALSE)</f>
        <v>0</v>
      </c>
    </row>
    <row r="168" spans="1:11" x14ac:dyDescent="0.25">
      <c r="A168">
        <f>HLOOKUP(awayStats2!A$1,awayStats2!$A$1:$K$500,awayStats2!$L168,FALSE)</f>
        <v>30</v>
      </c>
      <c r="B168" t="str">
        <f>HLOOKUP(awayStats2!B$1,awayStats2!$A$1:$K$500,awayStats2!$L168,FALSE)</f>
        <v>Sat</v>
      </c>
      <c r="C168" s="14">
        <f>HLOOKUP(awayStats2!C$1,awayStats2!$A$1:$K$500,awayStats2!$L168,FALSE)</f>
        <v>45381</v>
      </c>
      <c r="D168" t="str">
        <f>HLOOKUP(awayStats2!D$1,awayStats2!$A$1:$K$500,awayStats2!$L168,FALSE)</f>
        <v>Bournemouth</v>
      </c>
      <c r="E168">
        <f>HLOOKUP(awayStats2!E$1,awayStats2!$A$1:$K$500,awayStats2!$L168,FALSE)</f>
        <v>1.3</v>
      </c>
      <c r="F168" t="str">
        <f>HLOOKUP(awayStats2!F$1,awayStats2!$A$1:$K$500,awayStats2!$L168,FALSE)</f>
        <v>2–1</v>
      </c>
      <c r="G168">
        <f>HLOOKUP(awayStats2!G$1,awayStats2!$A$1:$K$500,awayStats2!$L168,FALSE)</f>
        <v>1</v>
      </c>
      <c r="H168" t="str">
        <f>awayStats2!H168</f>
        <v>Everton</v>
      </c>
      <c r="I168" t="str">
        <f>HLOOKUP(awayStats2!I$1,awayStats2!$A$1:$K$500,awayStats2!$L168,FALSE)</f>
        <v>Vitality Stadium</v>
      </c>
      <c r="J168">
        <f>HLOOKUP(awayStats2!J$1,awayStats2!$A$1:$K$500,awayStats2!$L168,FALSE)</f>
        <v>2</v>
      </c>
      <c r="K168">
        <f>HLOOKUP(awayStats2!K$1,awayStats2!$A$1:$K$500,awayStats2!$L168,FALSE)</f>
        <v>1</v>
      </c>
    </row>
    <row r="169" spans="1:11" x14ac:dyDescent="0.25">
      <c r="A169">
        <f>HLOOKUP(awayStats2!A$1,awayStats2!$A$1:$K$500,awayStats2!$L169,FALSE)</f>
        <v>31</v>
      </c>
      <c r="B169" t="str">
        <f>HLOOKUP(awayStats2!B$1,awayStats2!$A$1:$K$500,awayStats2!$L169,FALSE)</f>
        <v>Tue</v>
      </c>
      <c r="C169" s="14">
        <f>HLOOKUP(awayStats2!C$1,awayStats2!$A$1:$K$500,awayStats2!$L169,FALSE)</f>
        <v>45384</v>
      </c>
      <c r="D169" t="str">
        <f>HLOOKUP(awayStats2!D$1,awayStats2!$A$1:$K$500,awayStats2!$L169,FALSE)</f>
        <v>Newcastle Utd</v>
      </c>
      <c r="E169">
        <f>HLOOKUP(awayStats2!E$1,awayStats2!$A$1:$K$500,awayStats2!$L169,FALSE)</f>
        <v>2.4</v>
      </c>
      <c r="F169" t="str">
        <f>HLOOKUP(awayStats2!F$1,awayStats2!$A$1:$K$500,awayStats2!$L169,FALSE)</f>
        <v>1–1</v>
      </c>
      <c r="G169">
        <f>HLOOKUP(awayStats2!G$1,awayStats2!$A$1:$K$500,awayStats2!$L169,FALSE)</f>
        <v>1.4</v>
      </c>
      <c r="H169" t="str">
        <f>awayStats2!H169</f>
        <v>Everton</v>
      </c>
      <c r="I169" t="str">
        <f>HLOOKUP(awayStats2!I$1,awayStats2!$A$1:$K$500,awayStats2!$L169,FALSE)</f>
        <v>St James' Park</v>
      </c>
      <c r="J169">
        <f>HLOOKUP(awayStats2!J$1,awayStats2!$A$1:$K$500,awayStats2!$L169,FALSE)</f>
        <v>1</v>
      </c>
      <c r="K169">
        <f>HLOOKUP(awayStats2!K$1,awayStats2!$A$1:$K$500,awayStats2!$L169,FALSE)</f>
        <v>1</v>
      </c>
    </row>
    <row r="170" spans="1:11" x14ac:dyDescent="0.25">
      <c r="A170">
        <f>HLOOKUP(awayStats2!A$1,awayStats2!$A$1:$K$500,awayStats2!$L170,FALSE)</f>
        <v>33</v>
      </c>
      <c r="B170" t="str">
        <f>HLOOKUP(awayStats2!B$1,awayStats2!$A$1:$K$500,awayStats2!$L170,FALSE)</f>
        <v>Mon</v>
      </c>
      <c r="C170" s="14">
        <f>HLOOKUP(awayStats2!C$1,awayStats2!$A$1:$K$500,awayStats2!$L170,FALSE)</f>
        <v>45397</v>
      </c>
      <c r="D170" t="str">
        <f>HLOOKUP(awayStats2!D$1,awayStats2!$A$1:$K$500,awayStats2!$L170,FALSE)</f>
        <v>Chelsea</v>
      </c>
      <c r="E170">
        <f>HLOOKUP(awayStats2!E$1,awayStats2!$A$1:$K$500,awayStats2!$L170,FALSE)</f>
        <v>3.1</v>
      </c>
      <c r="F170" t="str">
        <f>HLOOKUP(awayStats2!F$1,awayStats2!$A$1:$K$500,awayStats2!$L170,FALSE)</f>
        <v>6–0</v>
      </c>
      <c r="G170">
        <f>HLOOKUP(awayStats2!G$1,awayStats2!$A$1:$K$500,awayStats2!$L170,FALSE)</f>
        <v>1.5</v>
      </c>
      <c r="H170" t="str">
        <f>awayStats2!H170</f>
        <v>Everton</v>
      </c>
      <c r="I170" t="str">
        <f>HLOOKUP(awayStats2!I$1,awayStats2!$A$1:$K$500,awayStats2!$L170,FALSE)</f>
        <v>Stamford Bridge</v>
      </c>
      <c r="J170">
        <f>HLOOKUP(awayStats2!J$1,awayStats2!$A$1:$K$500,awayStats2!$L170,FALSE)</f>
        <v>6</v>
      </c>
      <c r="K170">
        <f>HLOOKUP(awayStats2!K$1,awayStats2!$A$1:$K$500,awayStats2!$L170,FALSE)</f>
        <v>0</v>
      </c>
    </row>
    <row r="171" spans="1:11" x14ac:dyDescent="0.25">
      <c r="A171">
        <f>HLOOKUP(awayStats2!A$1,awayStats2!$A$1:$K$500,awayStats2!$L171,FALSE)</f>
        <v>36</v>
      </c>
      <c r="B171" t="str">
        <f>HLOOKUP(awayStats2!B$1,awayStats2!$A$1:$K$500,awayStats2!$L171,FALSE)</f>
        <v>Fri</v>
      </c>
      <c r="C171" s="14">
        <f>HLOOKUP(awayStats2!C$1,awayStats2!$A$1:$K$500,awayStats2!$L171,FALSE)</f>
        <v>45415</v>
      </c>
      <c r="D171" t="str">
        <f>HLOOKUP(awayStats2!D$1,awayStats2!$A$1:$K$500,awayStats2!$L171,FALSE)</f>
        <v>Luton Town</v>
      </c>
      <c r="E171">
        <f>HLOOKUP(awayStats2!E$1,awayStats2!$A$1:$K$500,awayStats2!$L171,FALSE)</f>
        <v>0.8</v>
      </c>
      <c r="F171" t="str">
        <f>HLOOKUP(awayStats2!F$1,awayStats2!$A$1:$K$500,awayStats2!$L171,FALSE)</f>
        <v>1–1</v>
      </c>
      <c r="G171">
        <f>HLOOKUP(awayStats2!G$1,awayStats2!$A$1:$K$500,awayStats2!$L171,FALSE)</f>
        <v>1.4</v>
      </c>
      <c r="H171" t="str">
        <f>awayStats2!H171</f>
        <v>Everton</v>
      </c>
      <c r="I171" t="str">
        <f>HLOOKUP(awayStats2!I$1,awayStats2!$A$1:$K$500,awayStats2!$L171,FALSE)</f>
        <v>Kenilworth Road Stadium</v>
      </c>
      <c r="J171">
        <f>HLOOKUP(awayStats2!J$1,awayStats2!$A$1:$K$500,awayStats2!$L171,FALSE)</f>
        <v>1</v>
      </c>
      <c r="K171">
        <f>HLOOKUP(awayStats2!K$1,awayStats2!$A$1:$K$500,awayStats2!$L171,FALSE)</f>
        <v>1</v>
      </c>
    </row>
    <row r="172" spans="1:11" x14ac:dyDescent="0.25">
      <c r="A172">
        <f>HLOOKUP(awayStats2!A$1,awayStats2!$A$1:$K$500,awayStats2!$L172,FALSE)</f>
        <v>38</v>
      </c>
      <c r="B172" t="str">
        <f>HLOOKUP(awayStats2!B$1,awayStats2!$A$1:$K$500,awayStats2!$L172,FALSE)</f>
        <v>Sun</v>
      </c>
      <c r="C172" s="14">
        <f>HLOOKUP(awayStats2!C$1,awayStats2!$A$1:$K$500,awayStats2!$L172,FALSE)</f>
        <v>45431</v>
      </c>
      <c r="D172" t="str">
        <f>HLOOKUP(awayStats2!D$1,awayStats2!$A$1:$K$500,awayStats2!$L172,FALSE)</f>
        <v>Arsenal</v>
      </c>
      <c r="E172">
        <f>HLOOKUP(awayStats2!E$1,awayStats2!$A$1:$K$500,awayStats2!$L172,FALSE)</f>
        <v>2.9</v>
      </c>
      <c r="F172" t="str">
        <f>HLOOKUP(awayStats2!F$1,awayStats2!$A$1:$K$500,awayStats2!$L172,FALSE)</f>
        <v>2–1</v>
      </c>
      <c r="G172">
        <f>HLOOKUP(awayStats2!G$1,awayStats2!$A$1:$K$500,awayStats2!$L172,FALSE)</f>
        <v>0.6</v>
      </c>
      <c r="H172" t="str">
        <f>awayStats2!H172</f>
        <v>Everton</v>
      </c>
      <c r="I172" t="str">
        <f>HLOOKUP(awayStats2!I$1,awayStats2!$A$1:$K$500,awayStats2!$L172,FALSE)</f>
        <v>Emirates Stadium</v>
      </c>
      <c r="J172">
        <f>HLOOKUP(awayStats2!J$1,awayStats2!$A$1:$K$500,awayStats2!$L172,FALSE)</f>
        <v>2</v>
      </c>
      <c r="K172">
        <f>HLOOKUP(awayStats2!K$1,awayStats2!$A$1:$K$500,awayStats2!$L172,FALSE)</f>
        <v>1</v>
      </c>
    </row>
    <row r="173" spans="1:11" x14ac:dyDescent="0.25">
      <c r="A173">
        <f>HLOOKUP(awayStats2!A$1,awayStats2!$A$1:$K$500,awayStats2!$L173,FALSE)</f>
        <v>1</v>
      </c>
      <c r="B173" t="str">
        <f>HLOOKUP(awayStats2!B$1,awayStats2!$A$1:$K$500,awayStats2!$L173,FALSE)</f>
        <v>Sat</v>
      </c>
      <c r="C173" s="14">
        <f>HLOOKUP(awayStats2!C$1,awayStats2!$A$1:$K$500,awayStats2!$L173,FALSE)</f>
        <v>45150</v>
      </c>
      <c r="D173" t="str">
        <f>HLOOKUP(awayStats2!D$1,awayStats2!$A$1:$K$500,awayStats2!$L173,FALSE)</f>
        <v>Everton</v>
      </c>
      <c r="E173">
        <f>HLOOKUP(awayStats2!E$1,awayStats2!$A$1:$K$500,awayStats2!$L173,FALSE)</f>
        <v>2.7</v>
      </c>
      <c r="F173" t="str">
        <f>HLOOKUP(awayStats2!F$1,awayStats2!$A$1:$K$500,awayStats2!$L173,FALSE)</f>
        <v>0–1</v>
      </c>
      <c r="G173">
        <f>HLOOKUP(awayStats2!G$1,awayStats2!$A$1:$K$500,awayStats2!$L173,FALSE)</f>
        <v>1.5</v>
      </c>
      <c r="H173" t="str">
        <f>awayStats2!H173</f>
        <v>Fulham</v>
      </c>
      <c r="I173" t="str">
        <f>HLOOKUP(awayStats2!I$1,awayStats2!$A$1:$K$500,awayStats2!$L173,FALSE)</f>
        <v>Goodison Park</v>
      </c>
      <c r="J173">
        <f>HLOOKUP(awayStats2!J$1,awayStats2!$A$1:$K$500,awayStats2!$L173,FALSE)</f>
        <v>0</v>
      </c>
      <c r="K173">
        <f>HLOOKUP(awayStats2!K$1,awayStats2!$A$1:$K$500,awayStats2!$L173,FALSE)</f>
        <v>1</v>
      </c>
    </row>
    <row r="174" spans="1:11" x14ac:dyDescent="0.25">
      <c r="A174">
        <f>HLOOKUP(awayStats2!A$1,awayStats2!$A$1:$K$500,awayStats2!$L174,FALSE)</f>
        <v>3</v>
      </c>
      <c r="B174" t="str">
        <f>HLOOKUP(awayStats2!B$1,awayStats2!$A$1:$K$500,awayStats2!$L174,FALSE)</f>
        <v>Sat</v>
      </c>
      <c r="C174" s="14">
        <f>HLOOKUP(awayStats2!C$1,awayStats2!$A$1:$K$500,awayStats2!$L174,FALSE)</f>
        <v>45164</v>
      </c>
      <c r="D174" t="str">
        <f>HLOOKUP(awayStats2!D$1,awayStats2!$A$1:$K$500,awayStats2!$L174,FALSE)</f>
        <v>Arsenal</v>
      </c>
      <c r="E174">
        <f>HLOOKUP(awayStats2!E$1,awayStats2!$A$1:$K$500,awayStats2!$L174,FALSE)</f>
        <v>3.2</v>
      </c>
      <c r="F174" t="str">
        <f>HLOOKUP(awayStats2!F$1,awayStats2!$A$1:$K$500,awayStats2!$L174,FALSE)</f>
        <v>2–2</v>
      </c>
      <c r="G174">
        <f>HLOOKUP(awayStats2!G$1,awayStats2!$A$1:$K$500,awayStats2!$L174,FALSE)</f>
        <v>0.6</v>
      </c>
      <c r="H174" t="str">
        <f>awayStats2!H174</f>
        <v>Fulham</v>
      </c>
      <c r="I174" t="str">
        <f>HLOOKUP(awayStats2!I$1,awayStats2!$A$1:$K$500,awayStats2!$L174,FALSE)</f>
        <v>Emirates Stadium</v>
      </c>
      <c r="J174">
        <f>HLOOKUP(awayStats2!J$1,awayStats2!$A$1:$K$500,awayStats2!$L174,FALSE)</f>
        <v>2</v>
      </c>
      <c r="K174">
        <f>HLOOKUP(awayStats2!K$1,awayStats2!$A$1:$K$500,awayStats2!$L174,FALSE)</f>
        <v>2</v>
      </c>
    </row>
    <row r="175" spans="1:11" x14ac:dyDescent="0.25">
      <c r="A175">
        <f>HLOOKUP(awayStats2!A$1,awayStats2!$A$1:$K$500,awayStats2!$L175,FALSE)</f>
        <v>4</v>
      </c>
      <c r="B175" t="str">
        <f>HLOOKUP(awayStats2!B$1,awayStats2!$A$1:$K$500,awayStats2!$L175,FALSE)</f>
        <v>Sat</v>
      </c>
      <c r="C175" s="14">
        <f>HLOOKUP(awayStats2!C$1,awayStats2!$A$1:$K$500,awayStats2!$L175,FALSE)</f>
        <v>45171</v>
      </c>
      <c r="D175" t="str">
        <f>HLOOKUP(awayStats2!D$1,awayStats2!$A$1:$K$500,awayStats2!$L175,FALSE)</f>
        <v>Manchester City</v>
      </c>
      <c r="E175">
        <f>HLOOKUP(awayStats2!E$1,awayStats2!$A$1:$K$500,awayStats2!$L175,FALSE)</f>
        <v>2.2000000000000002</v>
      </c>
      <c r="F175" t="str">
        <f>HLOOKUP(awayStats2!F$1,awayStats2!$A$1:$K$500,awayStats2!$L175,FALSE)</f>
        <v>5–1</v>
      </c>
      <c r="G175">
        <f>HLOOKUP(awayStats2!G$1,awayStats2!$A$1:$K$500,awayStats2!$L175,FALSE)</f>
        <v>1.4</v>
      </c>
      <c r="H175" t="str">
        <f>awayStats2!H175</f>
        <v>Fulham</v>
      </c>
      <c r="I175" t="str">
        <f>HLOOKUP(awayStats2!I$1,awayStats2!$A$1:$K$500,awayStats2!$L175,FALSE)</f>
        <v>Etihad Stadium</v>
      </c>
      <c r="J175">
        <f>HLOOKUP(awayStats2!J$1,awayStats2!$A$1:$K$500,awayStats2!$L175,FALSE)</f>
        <v>5</v>
      </c>
      <c r="K175">
        <f>HLOOKUP(awayStats2!K$1,awayStats2!$A$1:$K$500,awayStats2!$L175,FALSE)</f>
        <v>1</v>
      </c>
    </row>
    <row r="176" spans="1:11" x14ac:dyDescent="0.25">
      <c r="A176">
        <f>HLOOKUP(awayStats2!A$1,awayStats2!$A$1:$K$500,awayStats2!$L176,FALSE)</f>
        <v>6</v>
      </c>
      <c r="B176" t="str">
        <f>HLOOKUP(awayStats2!B$1,awayStats2!$A$1:$K$500,awayStats2!$L176,FALSE)</f>
        <v>Sat</v>
      </c>
      <c r="C176" s="14">
        <f>HLOOKUP(awayStats2!C$1,awayStats2!$A$1:$K$500,awayStats2!$L176,FALSE)</f>
        <v>45192</v>
      </c>
      <c r="D176" t="str">
        <f>HLOOKUP(awayStats2!D$1,awayStats2!$A$1:$K$500,awayStats2!$L176,FALSE)</f>
        <v>Crystal Palace</v>
      </c>
      <c r="E176">
        <f>HLOOKUP(awayStats2!E$1,awayStats2!$A$1:$K$500,awayStats2!$L176,FALSE)</f>
        <v>0.3</v>
      </c>
      <c r="F176" t="str">
        <f>HLOOKUP(awayStats2!F$1,awayStats2!$A$1:$K$500,awayStats2!$L176,FALSE)</f>
        <v>0–0</v>
      </c>
      <c r="G176">
        <f>HLOOKUP(awayStats2!G$1,awayStats2!$A$1:$K$500,awayStats2!$L176,FALSE)</f>
        <v>0.6</v>
      </c>
      <c r="H176" t="str">
        <f>awayStats2!H176</f>
        <v>Fulham</v>
      </c>
      <c r="I176" t="str">
        <f>HLOOKUP(awayStats2!I$1,awayStats2!$A$1:$K$500,awayStats2!$L176,FALSE)</f>
        <v>Selhurst Park</v>
      </c>
      <c r="J176">
        <f>HLOOKUP(awayStats2!J$1,awayStats2!$A$1:$K$500,awayStats2!$L176,FALSE)</f>
        <v>0</v>
      </c>
      <c r="K176">
        <f>HLOOKUP(awayStats2!K$1,awayStats2!$A$1:$K$500,awayStats2!$L176,FALSE)</f>
        <v>0</v>
      </c>
    </row>
    <row r="177" spans="1:11" x14ac:dyDescent="0.25">
      <c r="A177">
        <f>HLOOKUP(awayStats2!A$1,awayStats2!$A$1:$K$500,awayStats2!$L177,FALSE)</f>
        <v>9</v>
      </c>
      <c r="B177" t="str">
        <f>HLOOKUP(awayStats2!B$1,awayStats2!$A$1:$K$500,awayStats2!$L177,FALSE)</f>
        <v>Mon</v>
      </c>
      <c r="C177" s="14">
        <f>HLOOKUP(awayStats2!C$1,awayStats2!$A$1:$K$500,awayStats2!$L177,FALSE)</f>
        <v>45222</v>
      </c>
      <c r="D177" t="str">
        <f>HLOOKUP(awayStats2!D$1,awayStats2!$A$1:$K$500,awayStats2!$L177,FALSE)</f>
        <v>Tottenham</v>
      </c>
      <c r="E177">
        <f>HLOOKUP(awayStats2!E$1,awayStats2!$A$1:$K$500,awayStats2!$L177,FALSE)</f>
        <v>1.5</v>
      </c>
      <c r="F177" t="str">
        <f>HLOOKUP(awayStats2!F$1,awayStats2!$A$1:$K$500,awayStats2!$L177,FALSE)</f>
        <v>2–0</v>
      </c>
      <c r="G177">
        <f>HLOOKUP(awayStats2!G$1,awayStats2!$A$1:$K$500,awayStats2!$L177,FALSE)</f>
        <v>1</v>
      </c>
      <c r="H177" t="str">
        <f>awayStats2!H177</f>
        <v>Fulham</v>
      </c>
      <c r="I177" t="str">
        <f>HLOOKUP(awayStats2!I$1,awayStats2!$A$1:$K$500,awayStats2!$L177,FALSE)</f>
        <v>Tottenham Hotspur Stadium</v>
      </c>
      <c r="J177">
        <f>HLOOKUP(awayStats2!J$1,awayStats2!$A$1:$K$500,awayStats2!$L177,FALSE)</f>
        <v>2</v>
      </c>
      <c r="K177">
        <f>HLOOKUP(awayStats2!K$1,awayStats2!$A$1:$K$500,awayStats2!$L177,FALSE)</f>
        <v>0</v>
      </c>
    </row>
    <row r="178" spans="1:11" x14ac:dyDescent="0.25">
      <c r="A178">
        <f>HLOOKUP(awayStats2!A$1,awayStats2!$A$1:$K$500,awayStats2!$L178,FALSE)</f>
        <v>10</v>
      </c>
      <c r="B178" t="str">
        <f>HLOOKUP(awayStats2!B$1,awayStats2!$A$1:$K$500,awayStats2!$L178,FALSE)</f>
        <v>Sun</v>
      </c>
      <c r="C178" s="14">
        <f>HLOOKUP(awayStats2!C$1,awayStats2!$A$1:$K$500,awayStats2!$L178,FALSE)</f>
        <v>45228</v>
      </c>
      <c r="D178" t="str">
        <f>HLOOKUP(awayStats2!D$1,awayStats2!$A$1:$K$500,awayStats2!$L178,FALSE)</f>
        <v>Brighton</v>
      </c>
      <c r="E178">
        <f>HLOOKUP(awayStats2!E$1,awayStats2!$A$1:$K$500,awayStats2!$L178,FALSE)</f>
        <v>1.4</v>
      </c>
      <c r="F178" t="str">
        <f>HLOOKUP(awayStats2!F$1,awayStats2!$A$1:$K$500,awayStats2!$L178,FALSE)</f>
        <v>1–1</v>
      </c>
      <c r="G178">
        <f>HLOOKUP(awayStats2!G$1,awayStats2!$A$1:$K$500,awayStats2!$L178,FALSE)</f>
        <v>0.7</v>
      </c>
      <c r="H178" t="str">
        <f>awayStats2!H178</f>
        <v>Fulham</v>
      </c>
      <c r="I178" t="str">
        <f>HLOOKUP(awayStats2!I$1,awayStats2!$A$1:$K$500,awayStats2!$L178,FALSE)</f>
        <v>The American Express Community Stadium</v>
      </c>
      <c r="J178">
        <f>HLOOKUP(awayStats2!J$1,awayStats2!$A$1:$K$500,awayStats2!$L178,FALSE)</f>
        <v>1</v>
      </c>
      <c r="K178">
        <f>HLOOKUP(awayStats2!K$1,awayStats2!$A$1:$K$500,awayStats2!$L178,FALSE)</f>
        <v>1</v>
      </c>
    </row>
    <row r="179" spans="1:11" x14ac:dyDescent="0.25">
      <c r="A179">
        <f>HLOOKUP(awayStats2!A$1,awayStats2!$A$1:$K$500,awayStats2!$L179,FALSE)</f>
        <v>12</v>
      </c>
      <c r="B179" t="str">
        <f>HLOOKUP(awayStats2!B$1,awayStats2!$A$1:$K$500,awayStats2!$L179,FALSE)</f>
        <v>Sun</v>
      </c>
      <c r="C179" s="14">
        <f>HLOOKUP(awayStats2!C$1,awayStats2!$A$1:$K$500,awayStats2!$L179,FALSE)</f>
        <v>45242</v>
      </c>
      <c r="D179" t="str">
        <f>HLOOKUP(awayStats2!D$1,awayStats2!$A$1:$K$500,awayStats2!$L179,FALSE)</f>
        <v>Aston Villa</v>
      </c>
      <c r="E179">
        <f>HLOOKUP(awayStats2!E$1,awayStats2!$A$1:$K$500,awayStats2!$L179,FALSE)</f>
        <v>3</v>
      </c>
      <c r="F179" t="str">
        <f>HLOOKUP(awayStats2!F$1,awayStats2!$A$1:$K$500,awayStats2!$L179,FALSE)</f>
        <v>3–1</v>
      </c>
      <c r="G179">
        <f>HLOOKUP(awayStats2!G$1,awayStats2!$A$1:$K$500,awayStats2!$L179,FALSE)</f>
        <v>0.9</v>
      </c>
      <c r="H179" t="str">
        <f>awayStats2!H179</f>
        <v>Fulham</v>
      </c>
      <c r="I179" t="str">
        <f>HLOOKUP(awayStats2!I$1,awayStats2!$A$1:$K$500,awayStats2!$L179,FALSE)</f>
        <v>Villa Park</v>
      </c>
      <c r="J179">
        <f>HLOOKUP(awayStats2!J$1,awayStats2!$A$1:$K$500,awayStats2!$L179,FALSE)</f>
        <v>3</v>
      </c>
      <c r="K179">
        <f>HLOOKUP(awayStats2!K$1,awayStats2!$A$1:$K$500,awayStats2!$L179,FALSE)</f>
        <v>1</v>
      </c>
    </row>
    <row r="180" spans="1:11" x14ac:dyDescent="0.25">
      <c r="A180">
        <f>HLOOKUP(awayStats2!A$1,awayStats2!$A$1:$K$500,awayStats2!$L180,FALSE)</f>
        <v>14</v>
      </c>
      <c r="B180" t="str">
        <f>HLOOKUP(awayStats2!B$1,awayStats2!$A$1:$K$500,awayStats2!$L180,FALSE)</f>
        <v>Sun</v>
      </c>
      <c r="C180" s="14">
        <f>HLOOKUP(awayStats2!C$1,awayStats2!$A$1:$K$500,awayStats2!$L180,FALSE)</f>
        <v>45263</v>
      </c>
      <c r="D180" t="str">
        <f>HLOOKUP(awayStats2!D$1,awayStats2!$A$1:$K$500,awayStats2!$L180,FALSE)</f>
        <v>Liverpool</v>
      </c>
      <c r="E180">
        <f>HLOOKUP(awayStats2!E$1,awayStats2!$A$1:$K$500,awayStats2!$L180,FALSE)</f>
        <v>2.1</v>
      </c>
      <c r="F180" t="str">
        <f>HLOOKUP(awayStats2!F$1,awayStats2!$A$1:$K$500,awayStats2!$L180,FALSE)</f>
        <v>4–3</v>
      </c>
      <c r="G180">
        <f>HLOOKUP(awayStats2!G$1,awayStats2!$A$1:$K$500,awayStats2!$L180,FALSE)</f>
        <v>1.2</v>
      </c>
      <c r="H180" t="str">
        <f>awayStats2!H180</f>
        <v>Fulham</v>
      </c>
      <c r="I180" t="str">
        <f>HLOOKUP(awayStats2!I$1,awayStats2!$A$1:$K$500,awayStats2!$L180,FALSE)</f>
        <v>Anfield</v>
      </c>
      <c r="J180">
        <f>HLOOKUP(awayStats2!J$1,awayStats2!$A$1:$K$500,awayStats2!$L180,FALSE)</f>
        <v>4</v>
      </c>
      <c r="K180">
        <f>HLOOKUP(awayStats2!K$1,awayStats2!$A$1:$K$500,awayStats2!$L180,FALSE)</f>
        <v>3</v>
      </c>
    </row>
    <row r="181" spans="1:11" x14ac:dyDescent="0.25">
      <c r="A181">
        <f>HLOOKUP(awayStats2!A$1,awayStats2!$A$1:$K$500,awayStats2!$L181,FALSE)</f>
        <v>17</v>
      </c>
      <c r="B181" t="str">
        <f>HLOOKUP(awayStats2!B$1,awayStats2!$A$1:$K$500,awayStats2!$L181,FALSE)</f>
        <v>Sat</v>
      </c>
      <c r="C181" s="14">
        <f>HLOOKUP(awayStats2!C$1,awayStats2!$A$1:$K$500,awayStats2!$L181,FALSE)</f>
        <v>45276</v>
      </c>
      <c r="D181" t="str">
        <f>HLOOKUP(awayStats2!D$1,awayStats2!$A$1:$K$500,awayStats2!$L181,FALSE)</f>
        <v>Newcastle Utd</v>
      </c>
      <c r="E181">
        <f>HLOOKUP(awayStats2!E$1,awayStats2!$A$1:$K$500,awayStats2!$L181,FALSE)</f>
        <v>3.5</v>
      </c>
      <c r="F181" t="str">
        <f>HLOOKUP(awayStats2!F$1,awayStats2!$A$1:$K$500,awayStats2!$L181,FALSE)</f>
        <v>3–0</v>
      </c>
      <c r="G181">
        <f>HLOOKUP(awayStats2!G$1,awayStats2!$A$1:$K$500,awayStats2!$L181,FALSE)</f>
        <v>0.3</v>
      </c>
      <c r="H181" t="str">
        <f>awayStats2!H181</f>
        <v>Fulham</v>
      </c>
      <c r="I181" t="str">
        <f>HLOOKUP(awayStats2!I$1,awayStats2!$A$1:$K$500,awayStats2!$L181,FALSE)</f>
        <v>St James' Park</v>
      </c>
      <c r="J181">
        <f>HLOOKUP(awayStats2!J$1,awayStats2!$A$1:$K$500,awayStats2!$L181,FALSE)</f>
        <v>3</v>
      </c>
      <c r="K181">
        <f>HLOOKUP(awayStats2!K$1,awayStats2!$A$1:$K$500,awayStats2!$L181,FALSE)</f>
        <v>0</v>
      </c>
    </row>
    <row r="182" spans="1:11" x14ac:dyDescent="0.25">
      <c r="A182">
        <f>HLOOKUP(awayStats2!A$1,awayStats2!$A$1:$K$500,awayStats2!$L182,FALSE)</f>
        <v>19</v>
      </c>
      <c r="B182" t="str">
        <f>HLOOKUP(awayStats2!B$1,awayStats2!$A$1:$K$500,awayStats2!$L182,FALSE)</f>
        <v>Tue</v>
      </c>
      <c r="C182" s="14">
        <f>HLOOKUP(awayStats2!C$1,awayStats2!$A$1:$K$500,awayStats2!$L182,FALSE)</f>
        <v>45286</v>
      </c>
      <c r="D182" t="str">
        <f>HLOOKUP(awayStats2!D$1,awayStats2!$A$1:$K$500,awayStats2!$L182,FALSE)</f>
        <v>Bournemouth</v>
      </c>
      <c r="E182">
        <f>HLOOKUP(awayStats2!E$1,awayStats2!$A$1:$K$500,awayStats2!$L182,FALSE)</f>
        <v>1.8</v>
      </c>
      <c r="F182" t="str">
        <f>HLOOKUP(awayStats2!F$1,awayStats2!$A$1:$K$500,awayStats2!$L182,FALSE)</f>
        <v>3–0</v>
      </c>
      <c r="G182">
        <f>HLOOKUP(awayStats2!G$1,awayStats2!$A$1:$K$500,awayStats2!$L182,FALSE)</f>
        <v>0.3</v>
      </c>
      <c r="H182" t="str">
        <f>awayStats2!H182</f>
        <v>Fulham</v>
      </c>
      <c r="I182" t="str">
        <f>HLOOKUP(awayStats2!I$1,awayStats2!$A$1:$K$500,awayStats2!$L182,FALSE)</f>
        <v>Vitality Stadium</v>
      </c>
      <c r="J182">
        <f>HLOOKUP(awayStats2!J$1,awayStats2!$A$1:$K$500,awayStats2!$L182,FALSE)</f>
        <v>3</v>
      </c>
      <c r="K182">
        <f>HLOOKUP(awayStats2!K$1,awayStats2!$A$1:$K$500,awayStats2!$L182,FALSE)</f>
        <v>0</v>
      </c>
    </row>
    <row r="183" spans="1:11" x14ac:dyDescent="0.25">
      <c r="A183">
        <f>HLOOKUP(awayStats2!A$1,awayStats2!$A$1:$K$500,awayStats2!$L183,FALSE)</f>
        <v>21</v>
      </c>
      <c r="B183" t="str">
        <f>HLOOKUP(awayStats2!B$1,awayStats2!$A$1:$K$500,awayStats2!$L183,FALSE)</f>
        <v>Sat</v>
      </c>
      <c r="C183" s="14">
        <f>HLOOKUP(awayStats2!C$1,awayStats2!$A$1:$K$500,awayStats2!$L183,FALSE)</f>
        <v>45304</v>
      </c>
      <c r="D183" t="str">
        <f>HLOOKUP(awayStats2!D$1,awayStats2!$A$1:$K$500,awayStats2!$L183,FALSE)</f>
        <v>Chelsea</v>
      </c>
      <c r="E183">
        <f>HLOOKUP(awayStats2!E$1,awayStats2!$A$1:$K$500,awayStats2!$L183,FALSE)</f>
        <v>2.2000000000000002</v>
      </c>
      <c r="F183" t="str">
        <f>HLOOKUP(awayStats2!F$1,awayStats2!$A$1:$K$500,awayStats2!$L183,FALSE)</f>
        <v>1–0</v>
      </c>
      <c r="G183">
        <f>HLOOKUP(awayStats2!G$1,awayStats2!$A$1:$K$500,awayStats2!$L183,FALSE)</f>
        <v>0.8</v>
      </c>
      <c r="H183" t="str">
        <f>awayStats2!H183</f>
        <v>Fulham</v>
      </c>
      <c r="I183" t="str">
        <f>HLOOKUP(awayStats2!I$1,awayStats2!$A$1:$K$500,awayStats2!$L183,FALSE)</f>
        <v>Stamford Bridge</v>
      </c>
      <c r="J183">
        <f>HLOOKUP(awayStats2!J$1,awayStats2!$A$1:$K$500,awayStats2!$L183,FALSE)</f>
        <v>1</v>
      </c>
      <c r="K183">
        <f>HLOOKUP(awayStats2!K$1,awayStats2!$A$1:$K$500,awayStats2!$L183,FALSE)</f>
        <v>0</v>
      </c>
    </row>
    <row r="184" spans="1:11" x14ac:dyDescent="0.25">
      <c r="A184">
        <f>HLOOKUP(awayStats2!A$1,awayStats2!$A$1:$K$500,awayStats2!$L184,FALSE)</f>
        <v>23</v>
      </c>
      <c r="B184" t="str">
        <f>HLOOKUP(awayStats2!B$1,awayStats2!$A$1:$K$500,awayStats2!$L184,FALSE)</f>
        <v>Sat</v>
      </c>
      <c r="C184" s="14">
        <f>HLOOKUP(awayStats2!C$1,awayStats2!$A$1:$K$500,awayStats2!$L184,FALSE)</f>
        <v>45325</v>
      </c>
      <c r="D184" t="str">
        <f>HLOOKUP(awayStats2!D$1,awayStats2!$A$1:$K$500,awayStats2!$L184,FALSE)</f>
        <v>Burnley</v>
      </c>
      <c r="E184">
        <f>HLOOKUP(awayStats2!E$1,awayStats2!$A$1:$K$500,awayStats2!$L184,FALSE)</f>
        <v>1.8</v>
      </c>
      <c r="F184" t="str">
        <f>HLOOKUP(awayStats2!F$1,awayStats2!$A$1:$K$500,awayStats2!$L184,FALSE)</f>
        <v>2–2</v>
      </c>
      <c r="G184">
        <f>HLOOKUP(awayStats2!G$1,awayStats2!$A$1:$K$500,awayStats2!$L184,FALSE)</f>
        <v>1.5</v>
      </c>
      <c r="H184" t="str">
        <f>awayStats2!H184</f>
        <v>Fulham</v>
      </c>
      <c r="I184" t="str">
        <f>HLOOKUP(awayStats2!I$1,awayStats2!$A$1:$K$500,awayStats2!$L184,FALSE)</f>
        <v>Turf Moor</v>
      </c>
      <c r="J184">
        <f>HLOOKUP(awayStats2!J$1,awayStats2!$A$1:$K$500,awayStats2!$L184,FALSE)</f>
        <v>2</v>
      </c>
      <c r="K184">
        <f>HLOOKUP(awayStats2!K$1,awayStats2!$A$1:$K$500,awayStats2!$L184,FALSE)</f>
        <v>2</v>
      </c>
    </row>
    <row r="185" spans="1:11" x14ac:dyDescent="0.25">
      <c r="A185">
        <f>HLOOKUP(awayStats2!A$1,awayStats2!$A$1:$K$500,awayStats2!$L185,FALSE)</f>
        <v>26</v>
      </c>
      <c r="B185" t="str">
        <f>HLOOKUP(awayStats2!B$1,awayStats2!$A$1:$K$500,awayStats2!$L185,FALSE)</f>
        <v>Sat</v>
      </c>
      <c r="C185" s="14">
        <f>HLOOKUP(awayStats2!C$1,awayStats2!$A$1:$K$500,awayStats2!$L185,FALSE)</f>
        <v>45346</v>
      </c>
      <c r="D185" t="str">
        <f>HLOOKUP(awayStats2!D$1,awayStats2!$A$1:$K$500,awayStats2!$L185,FALSE)</f>
        <v>Manchester Utd</v>
      </c>
      <c r="E185">
        <f>HLOOKUP(awayStats2!E$1,awayStats2!$A$1:$K$500,awayStats2!$L185,FALSE)</f>
        <v>1.7</v>
      </c>
      <c r="F185" t="str">
        <f>HLOOKUP(awayStats2!F$1,awayStats2!$A$1:$K$500,awayStats2!$L185,FALSE)</f>
        <v>1–2</v>
      </c>
      <c r="G185">
        <f>HLOOKUP(awayStats2!G$1,awayStats2!$A$1:$K$500,awayStats2!$L185,FALSE)</f>
        <v>1.2</v>
      </c>
      <c r="H185" t="str">
        <f>awayStats2!H185</f>
        <v>Fulham</v>
      </c>
      <c r="I185" t="str">
        <f>HLOOKUP(awayStats2!I$1,awayStats2!$A$1:$K$500,awayStats2!$L185,FALSE)</f>
        <v>Old Trafford</v>
      </c>
      <c r="J185">
        <f>HLOOKUP(awayStats2!J$1,awayStats2!$A$1:$K$500,awayStats2!$L185,FALSE)</f>
        <v>1</v>
      </c>
      <c r="K185">
        <f>HLOOKUP(awayStats2!K$1,awayStats2!$A$1:$K$500,awayStats2!$L185,FALSE)</f>
        <v>2</v>
      </c>
    </row>
    <row r="186" spans="1:11" x14ac:dyDescent="0.25">
      <c r="A186">
        <f>HLOOKUP(awayStats2!A$1,awayStats2!$A$1:$K$500,awayStats2!$L186,FALSE)</f>
        <v>28</v>
      </c>
      <c r="B186" t="str">
        <f>HLOOKUP(awayStats2!B$1,awayStats2!$A$1:$K$500,awayStats2!$L186,FALSE)</f>
        <v>Sat</v>
      </c>
      <c r="C186" s="14">
        <f>HLOOKUP(awayStats2!C$1,awayStats2!$A$1:$K$500,awayStats2!$L186,FALSE)</f>
        <v>45360</v>
      </c>
      <c r="D186" t="str">
        <f>HLOOKUP(awayStats2!D$1,awayStats2!$A$1:$K$500,awayStats2!$L186,FALSE)</f>
        <v>Wolves</v>
      </c>
      <c r="E186">
        <f>HLOOKUP(awayStats2!E$1,awayStats2!$A$1:$K$500,awayStats2!$L186,FALSE)</f>
        <v>0.8</v>
      </c>
      <c r="F186" t="str">
        <f>HLOOKUP(awayStats2!F$1,awayStats2!$A$1:$K$500,awayStats2!$L186,FALSE)</f>
        <v>2–1</v>
      </c>
      <c r="G186">
        <f>HLOOKUP(awayStats2!G$1,awayStats2!$A$1:$K$500,awayStats2!$L186,FALSE)</f>
        <v>2.6</v>
      </c>
      <c r="H186" t="str">
        <f>awayStats2!H186</f>
        <v>Fulham</v>
      </c>
      <c r="I186" t="str">
        <f>HLOOKUP(awayStats2!I$1,awayStats2!$A$1:$K$500,awayStats2!$L186,FALSE)</f>
        <v>Molineux Stadium</v>
      </c>
      <c r="J186">
        <f>HLOOKUP(awayStats2!J$1,awayStats2!$A$1:$K$500,awayStats2!$L186,FALSE)</f>
        <v>2</v>
      </c>
      <c r="K186">
        <f>HLOOKUP(awayStats2!K$1,awayStats2!$A$1:$K$500,awayStats2!$L186,FALSE)</f>
        <v>1</v>
      </c>
    </row>
    <row r="187" spans="1:11" x14ac:dyDescent="0.25">
      <c r="A187">
        <f>HLOOKUP(awayStats2!A$1,awayStats2!$A$1:$K$500,awayStats2!$L187,FALSE)</f>
        <v>30</v>
      </c>
      <c r="B187" t="str">
        <f>HLOOKUP(awayStats2!B$1,awayStats2!$A$1:$K$500,awayStats2!$L187,FALSE)</f>
        <v>Sat</v>
      </c>
      <c r="C187" s="14">
        <f>HLOOKUP(awayStats2!C$1,awayStats2!$A$1:$K$500,awayStats2!$L187,FALSE)</f>
        <v>45381</v>
      </c>
      <c r="D187" t="str">
        <f>HLOOKUP(awayStats2!D$1,awayStats2!$A$1:$K$500,awayStats2!$L187,FALSE)</f>
        <v>Sheffield Utd</v>
      </c>
      <c r="E187">
        <f>HLOOKUP(awayStats2!E$1,awayStats2!$A$1:$K$500,awayStats2!$L187,FALSE)</f>
        <v>1.9</v>
      </c>
      <c r="F187" t="str">
        <f>HLOOKUP(awayStats2!F$1,awayStats2!$A$1:$K$500,awayStats2!$L187,FALSE)</f>
        <v>3–3</v>
      </c>
      <c r="G187">
        <f>HLOOKUP(awayStats2!G$1,awayStats2!$A$1:$K$500,awayStats2!$L187,FALSE)</f>
        <v>1.3</v>
      </c>
      <c r="H187" t="str">
        <f>awayStats2!H187</f>
        <v>Fulham</v>
      </c>
      <c r="I187" t="str">
        <f>HLOOKUP(awayStats2!I$1,awayStats2!$A$1:$K$500,awayStats2!$L187,FALSE)</f>
        <v>Bramall Lane</v>
      </c>
      <c r="J187">
        <f>HLOOKUP(awayStats2!J$1,awayStats2!$A$1:$K$500,awayStats2!$L187,FALSE)</f>
        <v>3</v>
      </c>
      <c r="K187">
        <f>HLOOKUP(awayStats2!K$1,awayStats2!$A$1:$K$500,awayStats2!$L187,FALSE)</f>
        <v>3</v>
      </c>
    </row>
    <row r="188" spans="1:11" x14ac:dyDescent="0.25">
      <c r="A188">
        <f>HLOOKUP(awayStats2!A$1,awayStats2!$A$1:$K$500,awayStats2!$L188,FALSE)</f>
        <v>31</v>
      </c>
      <c r="B188" t="str">
        <f>HLOOKUP(awayStats2!B$1,awayStats2!$A$1:$K$500,awayStats2!$L188,FALSE)</f>
        <v>Tue</v>
      </c>
      <c r="C188" s="14">
        <f>HLOOKUP(awayStats2!C$1,awayStats2!$A$1:$K$500,awayStats2!$L188,FALSE)</f>
        <v>45384</v>
      </c>
      <c r="D188" t="str">
        <f>HLOOKUP(awayStats2!D$1,awayStats2!$A$1:$K$500,awayStats2!$L188,FALSE)</f>
        <v>Nott'ham Forest</v>
      </c>
      <c r="E188">
        <f>HLOOKUP(awayStats2!E$1,awayStats2!$A$1:$K$500,awayStats2!$L188,FALSE)</f>
        <v>1.5</v>
      </c>
      <c r="F188" t="str">
        <f>HLOOKUP(awayStats2!F$1,awayStats2!$A$1:$K$500,awayStats2!$L188,FALSE)</f>
        <v>3–1</v>
      </c>
      <c r="G188">
        <f>HLOOKUP(awayStats2!G$1,awayStats2!$A$1:$K$500,awayStats2!$L188,FALSE)</f>
        <v>1.5</v>
      </c>
      <c r="H188" t="str">
        <f>awayStats2!H188</f>
        <v>Fulham</v>
      </c>
      <c r="I188" t="str">
        <f>HLOOKUP(awayStats2!I$1,awayStats2!$A$1:$K$500,awayStats2!$L188,FALSE)</f>
        <v>The City Ground</v>
      </c>
      <c r="J188">
        <f>HLOOKUP(awayStats2!J$1,awayStats2!$A$1:$K$500,awayStats2!$L188,FALSE)</f>
        <v>3</v>
      </c>
      <c r="K188">
        <f>HLOOKUP(awayStats2!K$1,awayStats2!$A$1:$K$500,awayStats2!$L188,FALSE)</f>
        <v>1</v>
      </c>
    </row>
    <row r="189" spans="1:11" x14ac:dyDescent="0.25">
      <c r="A189">
        <f>HLOOKUP(awayStats2!A$1,awayStats2!$A$1:$K$500,awayStats2!$L189,FALSE)</f>
        <v>33</v>
      </c>
      <c r="B189" t="str">
        <f>HLOOKUP(awayStats2!B$1,awayStats2!$A$1:$K$500,awayStats2!$L189,FALSE)</f>
        <v>Sun</v>
      </c>
      <c r="C189" s="14">
        <f>HLOOKUP(awayStats2!C$1,awayStats2!$A$1:$K$500,awayStats2!$L189,FALSE)</f>
        <v>45396</v>
      </c>
      <c r="D189" t="str">
        <f>HLOOKUP(awayStats2!D$1,awayStats2!$A$1:$K$500,awayStats2!$L189,FALSE)</f>
        <v>West Ham</v>
      </c>
      <c r="E189">
        <f>HLOOKUP(awayStats2!E$1,awayStats2!$A$1:$K$500,awayStats2!$L189,FALSE)</f>
        <v>0.9</v>
      </c>
      <c r="F189" t="str">
        <f>HLOOKUP(awayStats2!F$1,awayStats2!$A$1:$K$500,awayStats2!$L189,FALSE)</f>
        <v>0–2</v>
      </c>
      <c r="G189">
        <f>HLOOKUP(awayStats2!G$1,awayStats2!$A$1:$K$500,awayStats2!$L189,FALSE)</f>
        <v>3.2</v>
      </c>
      <c r="H189" t="str">
        <f>awayStats2!H189</f>
        <v>Fulham</v>
      </c>
      <c r="I189" t="str">
        <f>HLOOKUP(awayStats2!I$1,awayStats2!$A$1:$K$500,awayStats2!$L189,FALSE)</f>
        <v>London Stadium</v>
      </c>
      <c r="J189">
        <f>HLOOKUP(awayStats2!J$1,awayStats2!$A$1:$K$500,awayStats2!$L189,FALSE)</f>
        <v>0</v>
      </c>
      <c r="K189">
        <f>HLOOKUP(awayStats2!K$1,awayStats2!$A$1:$K$500,awayStats2!$L189,FALSE)</f>
        <v>2</v>
      </c>
    </row>
    <row r="190" spans="1:11" x14ac:dyDescent="0.25">
      <c r="A190">
        <f>HLOOKUP(awayStats2!A$1,awayStats2!$A$1:$K$500,awayStats2!$L190,FALSE)</f>
        <v>36</v>
      </c>
      <c r="B190" t="str">
        <f>HLOOKUP(awayStats2!B$1,awayStats2!$A$1:$K$500,awayStats2!$L190,FALSE)</f>
        <v>Sat</v>
      </c>
      <c r="C190" s="14">
        <f>HLOOKUP(awayStats2!C$1,awayStats2!$A$1:$K$500,awayStats2!$L190,FALSE)</f>
        <v>45416</v>
      </c>
      <c r="D190" t="str">
        <f>HLOOKUP(awayStats2!D$1,awayStats2!$A$1:$K$500,awayStats2!$L190,FALSE)</f>
        <v>Brentford</v>
      </c>
      <c r="E190">
        <f>HLOOKUP(awayStats2!E$1,awayStats2!$A$1:$K$500,awayStats2!$L190,FALSE)</f>
        <v>0.6</v>
      </c>
      <c r="F190" t="str">
        <f>HLOOKUP(awayStats2!F$1,awayStats2!$A$1:$K$500,awayStats2!$L190,FALSE)</f>
        <v>0–0</v>
      </c>
      <c r="G190">
        <f>HLOOKUP(awayStats2!G$1,awayStats2!$A$1:$K$500,awayStats2!$L190,FALSE)</f>
        <v>1.3</v>
      </c>
      <c r="H190" t="str">
        <f>awayStats2!H190</f>
        <v>Fulham</v>
      </c>
      <c r="I190" t="str">
        <f>HLOOKUP(awayStats2!I$1,awayStats2!$A$1:$K$500,awayStats2!$L190,FALSE)</f>
        <v>Gtech Community Stadium</v>
      </c>
      <c r="J190">
        <f>HLOOKUP(awayStats2!J$1,awayStats2!$A$1:$K$500,awayStats2!$L190,FALSE)</f>
        <v>0</v>
      </c>
      <c r="K190">
        <f>HLOOKUP(awayStats2!K$1,awayStats2!$A$1:$K$500,awayStats2!$L190,FALSE)</f>
        <v>0</v>
      </c>
    </row>
    <row r="191" spans="1:11" x14ac:dyDescent="0.25">
      <c r="A191">
        <f>HLOOKUP(awayStats2!A$1,awayStats2!$A$1:$K$500,awayStats2!$L191,FALSE)</f>
        <v>38</v>
      </c>
      <c r="B191" t="str">
        <f>HLOOKUP(awayStats2!B$1,awayStats2!$A$1:$K$500,awayStats2!$L191,FALSE)</f>
        <v>Sun</v>
      </c>
      <c r="C191" s="14">
        <f>HLOOKUP(awayStats2!C$1,awayStats2!$A$1:$K$500,awayStats2!$L191,FALSE)</f>
        <v>45431</v>
      </c>
      <c r="D191" t="str">
        <f>HLOOKUP(awayStats2!D$1,awayStats2!$A$1:$K$500,awayStats2!$L191,FALSE)</f>
        <v>Luton Town</v>
      </c>
      <c r="E191">
        <f>HLOOKUP(awayStats2!E$1,awayStats2!$A$1:$K$500,awayStats2!$L191,FALSE)</f>
        <v>2</v>
      </c>
      <c r="F191" t="str">
        <f>HLOOKUP(awayStats2!F$1,awayStats2!$A$1:$K$500,awayStats2!$L191,FALSE)</f>
        <v>2–4</v>
      </c>
      <c r="G191">
        <f>HLOOKUP(awayStats2!G$1,awayStats2!$A$1:$K$500,awayStats2!$L191,FALSE)</f>
        <v>1.1000000000000001</v>
      </c>
      <c r="H191" t="str">
        <f>awayStats2!H191</f>
        <v>Fulham</v>
      </c>
      <c r="I191" t="str">
        <f>HLOOKUP(awayStats2!I$1,awayStats2!$A$1:$K$500,awayStats2!$L191,FALSE)</f>
        <v>Kenilworth Road Stadium</v>
      </c>
      <c r="J191">
        <f>HLOOKUP(awayStats2!J$1,awayStats2!$A$1:$K$500,awayStats2!$L191,FALSE)</f>
        <v>2</v>
      </c>
      <c r="K191">
        <f>HLOOKUP(awayStats2!K$1,awayStats2!$A$1:$K$500,awayStats2!$L191,FALSE)</f>
        <v>4</v>
      </c>
    </row>
    <row r="192" spans="1:11" x14ac:dyDescent="0.25">
      <c r="A192">
        <f>HLOOKUP(awayStats2!A$1,awayStats2!$A$1:$K$500,awayStats2!$L192,FALSE)</f>
        <v>1</v>
      </c>
      <c r="B192" t="str">
        <f>HLOOKUP(awayStats2!B$1,awayStats2!$A$1:$K$500,awayStats2!$L192,FALSE)</f>
        <v>Sun</v>
      </c>
      <c r="C192" s="14">
        <f>HLOOKUP(awayStats2!C$1,awayStats2!$A$1:$K$500,awayStats2!$L192,FALSE)</f>
        <v>45151</v>
      </c>
      <c r="D192" t="str">
        <f>HLOOKUP(awayStats2!D$1,awayStats2!$A$1:$K$500,awayStats2!$L192,FALSE)</f>
        <v>Chelsea</v>
      </c>
      <c r="E192">
        <f>HLOOKUP(awayStats2!E$1,awayStats2!$A$1:$K$500,awayStats2!$L192,FALSE)</f>
        <v>1.4</v>
      </c>
      <c r="F192" t="str">
        <f>HLOOKUP(awayStats2!F$1,awayStats2!$A$1:$K$500,awayStats2!$L192,FALSE)</f>
        <v>1–1</v>
      </c>
      <c r="G192">
        <f>HLOOKUP(awayStats2!G$1,awayStats2!$A$1:$K$500,awayStats2!$L192,FALSE)</f>
        <v>1.3</v>
      </c>
      <c r="H192" t="str">
        <f>awayStats2!H192</f>
        <v>Liverpool</v>
      </c>
      <c r="I192" t="str">
        <f>HLOOKUP(awayStats2!I$1,awayStats2!$A$1:$K$500,awayStats2!$L192,FALSE)</f>
        <v>Stamford Bridge</v>
      </c>
      <c r="J192">
        <f>HLOOKUP(awayStats2!J$1,awayStats2!$A$1:$K$500,awayStats2!$L192,FALSE)</f>
        <v>1</v>
      </c>
      <c r="K192">
        <f>HLOOKUP(awayStats2!K$1,awayStats2!$A$1:$K$500,awayStats2!$L192,FALSE)</f>
        <v>1</v>
      </c>
    </row>
    <row r="193" spans="1:11" x14ac:dyDescent="0.25">
      <c r="A193">
        <f>HLOOKUP(awayStats2!A$1,awayStats2!$A$1:$K$500,awayStats2!$L193,FALSE)</f>
        <v>3</v>
      </c>
      <c r="B193" t="str">
        <f>HLOOKUP(awayStats2!B$1,awayStats2!$A$1:$K$500,awayStats2!$L193,FALSE)</f>
        <v>Sun</v>
      </c>
      <c r="C193" s="14">
        <f>HLOOKUP(awayStats2!C$1,awayStats2!$A$1:$K$500,awayStats2!$L193,FALSE)</f>
        <v>45165</v>
      </c>
      <c r="D193" t="str">
        <f>HLOOKUP(awayStats2!D$1,awayStats2!$A$1:$K$500,awayStats2!$L193,FALSE)</f>
        <v>Newcastle Utd</v>
      </c>
      <c r="E193">
        <f>HLOOKUP(awayStats2!E$1,awayStats2!$A$1:$K$500,awayStats2!$L193,FALSE)</f>
        <v>2</v>
      </c>
      <c r="F193" t="str">
        <f>HLOOKUP(awayStats2!F$1,awayStats2!$A$1:$K$500,awayStats2!$L193,FALSE)</f>
        <v>1–2</v>
      </c>
      <c r="G193">
        <f>HLOOKUP(awayStats2!G$1,awayStats2!$A$1:$K$500,awayStats2!$L193,FALSE)</f>
        <v>0.9</v>
      </c>
      <c r="H193" t="str">
        <f>awayStats2!H193</f>
        <v>Liverpool</v>
      </c>
      <c r="I193" t="str">
        <f>HLOOKUP(awayStats2!I$1,awayStats2!$A$1:$K$500,awayStats2!$L193,FALSE)</f>
        <v>St James' Park</v>
      </c>
      <c r="J193">
        <f>HLOOKUP(awayStats2!J$1,awayStats2!$A$1:$K$500,awayStats2!$L193,FALSE)</f>
        <v>1</v>
      </c>
      <c r="K193">
        <f>HLOOKUP(awayStats2!K$1,awayStats2!$A$1:$K$500,awayStats2!$L193,FALSE)</f>
        <v>2</v>
      </c>
    </row>
    <row r="194" spans="1:11" x14ac:dyDescent="0.25">
      <c r="A194">
        <f>HLOOKUP(awayStats2!A$1,awayStats2!$A$1:$K$500,awayStats2!$L194,FALSE)</f>
        <v>5</v>
      </c>
      <c r="B194" t="str">
        <f>HLOOKUP(awayStats2!B$1,awayStats2!$A$1:$K$500,awayStats2!$L194,FALSE)</f>
        <v>Sat</v>
      </c>
      <c r="C194" s="14">
        <f>HLOOKUP(awayStats2!C$1,awayStats2!$A$1:$K$500,awayStats2!$L194,FALSE)</f>
        <v>45185</v>
      </c>
      <c r="D194" t="str">
        <f>HLOOKUP(awayStats2!D$1,awayStats2!$A$1:$K$500,awayStats2!$L194,FALSE)</f>
        <v>Wolves</v>
      </c>
      <c r="E194">
        <f>HLOOKUP(awayStats2!E$1,awayStats2!$A$1:$K$500,awayStats2!$L194,FALSE)</f>
        <v>0.6</v>
      </c>
      <c r="F194" t="str">
        <f>HLOOKUP(awayStats2!F$1,awayStats2!$A$1:$K$500,awayStats2!$L194,FALSE)</f>
        <v>1–3</v>
      </c>
      <c r="G194">
        <f>HLOOKUP(awayStats2!G$1,awayStats2!$A$1:$K$500,awayStats2!$L194,FALSE)</f>
        <v>2.5</v>
      </c>
      <c r="H194" t="str">
        <f>awayStats2!H194</f>
        <v>Liverpool</v>
      </c>
      <c r="I194" t="str">
        <f>HLOOKUP(awayStats2!I$1,awayStats2!$A$1:$K$500,awayStats2!$L194,FALSE)</f>
        <v>Molineux Stadium</v>
      </c>
      <c r="J194">
        <f>HLOOKUP(awayStats2!J$1,awayStats2!$A$1:$K$500,awayStats2!$L194,FALSE)</f>
        <v>1</v>
      </c>
      <c r="K194">
        <f>HLOOKUP(awayStats2!K$1,awayStats2!$A$1:$K$500,awayStats2!$L194,FALSE)</f>
        <v>3</v>
      </c>
    </row>
    <row r="195" spans="1:11" x14ac:dyDescent="0.25">
      <c r="A195">
        <f>HLOOKUP(awayStats2!A$1,awayStats2!$A$1:$K$500,awayStats2!$L195,FALSE)</f>
        <v>7</v>
      </c>
      <c r="B195" t="str">
        <f>HLOOKUP(awayStats2!B$1,awayStats2!$A$1:$K$500,awayStats2!$L195,FALSE)</f>
        <v>Sat</v>
      </c>
      <c r="C195" s="14">
        <f>HLOOKUP(awayStats2!C$1,awayStats2!$A$1:$K$500,awayStats2!$L195,FALSE)</f>
        <v>45199</v>
      </c>
      <c r="D195" t="str">
        <f>HLOOKUP(awayStats2!D$1,awayStats2!$A$1:$K$500,awayStats2!$L195,FALSE)</f>
        <v>Tottenham</v>
      </c>
      <c r="E195">
        <f>HLOOKUP(awayStats2!E$1,awayStats2!$A$1:$K$500,awayStats2!$L195,FALSE)</f>
        <v>2.2000000000000002</v>
      </c>
      <c r="F195" t="str">
        <f>HLOOKUP(awayStats2!F$1,awayStats2!$A$1:$K$500,awayStats2!$L195,FALSE)</f>
        <v>2–1</v>
      </c>
      <c r="G195">
        <f>HLOOKUP(awayStats2!G$1,awayStats2!$A$1:$K$500,awayStats2!$L195,FALSE)</f>
        <v>1.3</v>
      </c>
      <c r="H195" t="str">
        <f>awayStats2!H195</f>
        <v>Liverpool</v>
      </c>
      <c r="I195" t="str">
        <f>HLOOKUP(awayStats2!I$1,awayStats2!$A$1:$K$500,awayStats2!$L195,FALSE)</f>
        <v>Tottenham Hotspur Stadium</v>
      </c>
      <c r="J195">
        <f>HLOOKUP(awayStats2!J$1,awayStats2!$A$1:$K$500,awayStats2!$L195,FALSE)</f>
        <v>2</v>
      </c>
      <c r="K195">
        <f>HLOOKUP(awayStats2!K$1,awayStats2!$A$1:$K$500,awayStats2!$L195,FALSE)</f>
        <v>1</v>
      </c>
    </row>
    <row r="196" spans="1:11" x14ac:dyDescent="0.25">
      <c r="A196">
        <f>HLOOKUP(awayStats2!A$1,awayStats2!$A$1:$K$500,awayStats2!$L196,FALSE)</f>
        <v>8</v>
      </c>
      <c r="B196" t="str">
        <f>HLOOKUP(awayStats2!B$1,awayStats2!$A$1:$K$500,awayStats2!$L196,FALSE)</f>
        <v>Sun</v>
      </c>
      <c r="C196" s="14">
        <f>HLOOKUP(awayStats2!C$1,awayStats2!$A$1:$K$500,awayStats2!$L196,FALSE)</f>
        <v>45207</v>
      </c>
      <c r="D196" t="str">
        <f>HLOOKUP(awayStats2!D$1,awayStats2!$A$1:$K$500,awayStats2!$L196,FALSE)</f>
        <v>Brighton</v>
      </c>
      <c r="E196">
        <f>HLOOKUP(awayStats2!E$1,awayStats2!$A$1:$K$500,awayStats2!$L196,FALSE)</f>
        <v>2.2999999999999998</v>
      </c>
      <c r="F196" t="str">
        <f>HLOOKUP(awayStats2!F$1,awayStats2!$A$1:$K$500,awayStats2!$L196,FALSE)</f>
        <v>2–2</v>
      </c>
      <c r="G196">
        <f>HLOOKUP(awayStats2!G$1,awayStats2!$A$1:$K$500,awayStats2!$L196,FALSE)</f>
        <v>2.2999999999999998</v>
      </c>
      <c r="H196" t="str">
        <f>awayStats2!H196</f>
        <v>Liverpool</v>
      </c>
      <c r="I196" t="str">
        <f>HLOOKUP(awayStats2!I$1,awayStats2!$A$1:$K$500,awayStats2!$L196,FALSE)</f>
        <v>The American Express Community Stadium</v>
      </c>
      <c r="J196">
        <f>HLOOKUP(awayStats2!J$1,awayStats2!$A$1:$K$500,awayStats2!$L196,FALSE)</f>
        <v>2</v>
      </c>
      <c r="K196">
        <f>HLOOKUP(awayStats2!K$1,awayStats2!$A$1:$K$500,awayStats2!$L196,FALSE)</f>
        <v>2</v>
      </c>
    </row>
    <row r="197" spans="1:11" x14ac:dyDescent="0.25">
      <c r="A197">
        <f>HLOOKUP(awayStats2!A$1,awayStats2!$A$1:$K$500,awayStats2!$L197,FALSE)</f>
        <v>11</v>
      </c>
      <c r="B197" t="str">
        <f>HLOOKUP(awayStats2!B$1,awayStats2!$A$1:$K$500,awayStats2!$L197,FALSE)</f>
        <v>Sun</v>
      </c>
      <c r="C197" s="14">
        <f>HLOOKUP(awayStats2!C$1,awayStats2!$A$1:$K$500,awayStats2!$L197,FALSE)</f>
        <v>45235</v>
      </c>
      <c r="D197" t="str">
        <f>HLOOKUP(awayStats2!D$1,awayStats2!$A$1:$K$500,awayStats2!$L197,FALSE)</f>
        <v>Luton Town</v>
      </c>
      <c r="E197">
        <f>HLOOKUP(awayStats2!E$1,awayStats2!$A$1:$K$500,awayStats2!$L197,FALSE)</f>
        <v>0.8</v>
      </c>
      <c r="F197" t="str">
        <f>HLOOKUP(awayStats2!F$1,awayStats2!$A$1:$K$500,awayStats2!$L197,FALSE)</f>
        <v>1–1</v>
      </c>
      <c r="G197">
        <f>HLOOKUP(awayStats2!G$1,awayStats2!$A$1:$K$500,awayStats2!$L197,FALSE)</f>
        <v>2.6</v>
      </c>
      <c r="H197" t="str">
        <f>awayStats2!H197</f>
        <v>Liverpool</v>
      </c>
      <c r="I197" t="str">
        <f>HLOOKUP(awayStats2!I$1,awayStats2!$A$1:$K$500,awayStats2!$L197,FALSE)</f>
        <v>Kenilworth Road Stadium</v>
      </c>
      <c r="J197">
        <f>HLOOKUP(awayStats2!J$1,awayStats2!$A$1:$K$500,awayStats2!$L197,FALSE)</f>
        <v>1</v>
      </c>
      <c r="K197">
        <f>HLOOKUP(awayStats2!K$1,awayStats2!$A$1:$K$500,awayStats2!$L197,FALSE)</f>
        <v>1</v>
      </c>
    </row>
    <row r="198" spans="1:11" x14ac:dyDescent="0.25">
      <c r="A198">
        <f>HLOOKUP(awayStats2!A$1,awayStats2!$A$1:$K$500,awayStats2!$L198,FALSE)</f>
        <v>13</v>
      </c>
      <c r="B198" t="str">
        <f>HLOOKUP(awayStats2!B$1,awayStats2!$A$1:$K$500,awayStats2!$L198,FALSE)</f>
        <v>Sat</v>
      </c>
      <c r="C198" s="14">
        <f>HLOOKUP(awayStats2!C$1,awayStats2!$A$1:$K$500,awayStats2!$L198,FALSE)</f>
        <v>45255</v>
      </c>
      <c r="D198" t="str">
        <f>HLOOKUP(awayStats2!D$1,awayStats2!$A$1:$K$500,awayStats2!$L198,FALSE)</f>
        <v>Manchester City</v>
      </c>
      <c r="E198">
        <f>HLOOKUP(awayStats2!E$1,awayStats2!$A$1:$K$500,awayStats2!$L198,FALSE)</f>
        <v>1.3</v>
      </c>
      <c r="F198" t="str">
        <f>HLOOKUP(awayStats2!F$1,awayStats2!$A$1:$K$500,awayStats2!$L198,FALSE)</f>
        <v>1–1</v>
      </c>
      <c r="G198">
        <f>HLOOKUP(awayStats2!G$1,awayStats2!$A$1:$K$500,awayStats2!$L198,FALSE)</f>
        <v>0.6</v>
      </c>
      <c r="H198" t="str">
        <f>awayStats2!H198</f>
        <v>Liverpool</v>
      </c>
      <c r="I198" t="str">
        <f>HLOOKUP(awayStats2!I$1,awayStats2!$A$1:$K$500,awayStats2!$L198,FALSE)</f>
        <v>Etihad Stadium</v>
      </c>
      <c r="J198">
        <f>HLOOKUP(awayStats2!J$1,awayStats2!$A$1:$K$500,awayStats2!$L198,FALSE)</f>
        <v>1</v>
      </c>
      <c r="K198">
        <f>HLOOKUP(awayStats2!K$1,awayStats2!$A$1:$K$500,awayStats2!$L198,FALSE)</f>
        <v>1</v>
      </c>
    </row>
    <row r="199" spans="1:11" x14ac:dyDescent="0.25">
      <c r="A199">
        <f>HLOOKUP(awayStats2!A$1,awayStats2!$A$1:$K$500,awayStats2!$L199,FALSE)</f>
        <v>15</v>
      </c>
      <c r="B199" t="str">
        <f>HLOOKUP(awayStats2!B$1,awayStats2!$A$1:$K$500,awayStats2!$L199,FALSE)</f>
        <v>Wed</v>
      </c>
      <c r="C199" s="14">
        <f>HLOOKUP(awayStats2!C$1,awayStats2!$A$1:$K$500,awayStats2!$L199,FALSE)</f>
        <v>45266</v>
      </c>
      <c r="D199" t="str">
        <f>HLOOKUP(awayStats2!D$1,awayStats2!$A$1:$K$500,awayStats2!$L199,FALSE)</f>
        <v>Sheffield Utd</v>
      </c>
      <c r="E199">
        <f>HLOOKUP(awayStats2!E$1,awayStats2!$A$1:$K$500,awayStats2!$L199,FALSE)</f>
        <v>1</v>
      </c>
      <c r="F199" t="str">
        <f>HLOOKUP(awayStats2!F$1,awayStats2!$A$1:$K$500,awayStats2!$L199,FALSE)</f>
        <v>0–2</v>
      </c>
      <c r="G199">
        <f>HLOOKUP(awayStats2!G$1,awayStats2!$A$1:$K$500,awayStats2!$L199,FALSE)</f>
        <v>1.7</v>
      </c>
      <c r="H199" t="str">
        <f>awayStats2!H199</f>
        <v>Liverpool</v>
      </c>
      <c r="I199" t="str">
        <f>HLOOKUP(awayStats2!I$1,awayStats2!$A$1:$K$500,awayStats2!$L199,FALSE)</f>
        <v>Bramall Lane</v>
      </c>
      <c r="J199">
        <f>HLOOKUP(awayStats2!J$1,awayStats2!$A$1:$K$500,awayStats2!$L199,FALSE)</f>
        <v>0</v>
      </c>
      <c r="K199">
        <f>HLOOKUP(awayStats2!K$1,awayStats2!$A$1:$K$500,awayStats2!$L199,FALSE)</f>
        <v>2</v>
      </c>
    </row>
    <row r="200" spans="1:11" x14ac:dyDescent="0.25">
      <c r="A200">
        <f>HLOOKUP(awayStats2!A$1,awayStats2!$A$1:$K$500,awayStats2!$L200,FALSE)</f>
        <v>16</v>
      </c>
      <c r="B200" t="str">
        <f>HLOOKUP(awayStats2!B$1,awayStats2!$A$1:$K$500,awayStats2!$L200,FALSE)</f>
        <v>Sat</v>
      </c>
      <c r="C200" s="14">
        <f>HLOOKUP(awayStats2!C$1,awayStats2!$A$1:$K$500,awayStats2!$L200,FALSE)</f>
        <v>45269</v>
      </c>
      <c r="D200" t="str">
        <f>HLOOKUP(awayStats2!D$1,awayStats2!$A$1:$K$500,awayStats2!$L200,FALSE)</f>
        <v>Crystal Palace</v>
      </c>
      <c r="E200">
        <f>HLOOKUP(awayStats2!E$1,awayStats2!$A$1:$K$500,awayStats2!$L200,FALSE)</f>
        <v>1.7</v>
      </c>
      <c r="F200" t="str">
        <f>HLOOKUP(awayStats2!F$1,awayStats2!$A$1:$K$500,awayStats2!$L200,FALSE)</f>
        <v>1–2</v>
      </c>
      <c r="G200">
        <f>HLOOKUP(awayStats2!G$1,awayStats2!$A$1:$K$500,awayStats2!$L200,FALSE)</f>
        <v>1.2</v>
      </c>
      <c r="H200" t="str">
        <f>awayStats2!H200</f>
        <v>Liverpool</v>
      </c>
      <c r="I200" t="str">
        <f>HLOOKUP(awayStats2!I$1,awayStats2!$A$1:$K$500,awayStats2!$L200,FALSE)</f>
        <v>Selhurst Park</v>
      </c>
      <c r="J200">
        <f>HLOOKUP(awayStats2!J$1,awayStats2!$A$1:$K$500,awayStats2!$L200,FALSE)</f>
        <v>1</v>
      </c>
      <c r="K200">
        <f>HLOOKUP(awayStats2!K$1,awayStats2!$A$1:$K$500,awayStats2!$L200,FALSE)</f>
        <v>2</v>
      </c>
    </row>
    <row r="201" spans="1:11" x14ac:dyDescent="0.25">
      <c r="A201">
        <f>HLOOKUP(awayStats2!A$1,awayStats2!$A$1:$K$500,awayStats2!$L201,FALSE)</f>
        <v>19</v>
      </c>
      <c r="B201" t="str">
        <f>HLOOKUP(awayStats2!B$1,awayStats2!$A$1:$K$500,awayStats2!$L201,FALSE)</f>
        <v>Tue</v>
      </c>
      <c r="C201" s="14">
        <f>HLOOKUP(awayStats2!C$1,awayStats2!$A$1:$K$500,awayStats2!$L201,FALSE)</f>
        <v>45286</v>
      </c>
      <c r="D201" t="str">
        <f>HLOOKUP(awayStats2!D$1,awayStats2!$A$1:$K$500,awayStats2!$L201,FALSE)</f>
        <v>Burnley</v>
      </c>
      <c r="E201">
        <f>HLOOKUP(awayStats2!E$1,awayStats2!$A$1:$K$500,awayStats2!$L201,FALSE)</f>
        <v>0.8</v>
      </c>
      <c r="F201" t="str">
        <f>HLOOKUP(awayStats2!F$1,awayStats2!$A$1:$K$500,awayStats2!$L201,FALSE)</f>
        <v>0–2</v>
      </c>
      <c r="G201">
        <f>HLOOKUP(awayStats2!G$1,awayStats2!$A$1:$K$500,awayStats2!$L201,FALSE)</f>
        <v>1.8</v>
      </c>
      <c r="H201" t="str">
        <f>awayStats2!H201</f>
        <v>Liverpool</v>
      </c>
      <c r="I201" t="str">
        <f>HLOOKUP(awayStats2!I$1,awayStats2!$A$1:$K$500,awayStats2!$L201,FALSE)</f>
        <v>Turf Moor</v>
      </c>
      <c r="J201">
        <f>HLOOKUP(awayStats2!J$1,awayStats2!$A$1:$K$500,awayStats2!$L201,FALSE)</f>
        <v>0</v>
      </c>
      <c r="K201">
        <f>HLOOKUP(awayStats2!K$1,awayStats2!$A$1:$K$500,awayStats2!$L201,FALSE)</f>
        <v>2</v>
      </c>
    </row>
    <row r="202" spans="1:11" x14ac:dyDescent="0.25">
      <c r="A202">
        <f>HLOOKUP(awayStats2!A$1,awayStats2!$A$1:$K$500,awayStats2!$L202,FALSE)</f>
        <v>21</v>
      </c>
      <c r="B202" t="str">
        <f>HLOOKUP(awayStats2!B$1,awayStats2!$A$1:$K$500,awayStats2!$L202,FALSE)</f>
        <v>Sun</v>
      </c>
      <c r="C202" s="14">
        <f>HLOOKUP(awayStats2!C$1,awayStats2!$A$1:$K$500,awayStats2!$L202,FALSE)</f>
        <v>45312</v>
      </c>
      <c r="D202" t="str">
        <f>HLOOKUP(awayStats2!D$1,awayStats2!$A$1:$K$500,awayStats2!$L202,FALSE)</f>
        <v>Bournemouth</v>
      </c>
      <c r="E202">
        <f>HLOOKUP(awayStats2!E$1,awayStats2!$A$1:$K$500,awayStats2!$L202,FALSE)</f>
        <v>1.4</v>
      </c>
      <c r="F202" t="str">
        <f>HLOOKUP(awayStats2!F$1,awayStats2!$A$1:$K$500,awayStats2!$L202,FALSE)</f>
        <v>0–4</v>
      </c>
      <c r="G202">
        <f>HLOOKUP(awayStats2!G$1,awayStats2!$A$1:$K$500,awayStats2!$L202,FALSE)</f>
        <v>1.5</v>
      </c>
      <c r="H202" t="str">
        <f>awayStats2!H202</f>
        <v>Liverpool</v>
      </c>
      <c r="I202" t="str">
        <f>HLOOKUP(awayStats2!I$1,awayStats2!$A$1:$K$500,awayStats2!$L202,FALSE)</f>
        <v>Vitality Stadium</v>
      </c>
      <c r="J202">
        <f>HLOOKUP(awayStats2!J$1,awayStats2!$A$1:$K$500,awayStats2!$L202,FALSE)</f>
        <v>0</v>
      </c>
      <c r="K202">
        <f>HLOOKUP(awayStats2!K$1,awayStats2!$A$1:$K$500,awayStats2!$L202,FALSE)</f>
        <v>4</v>
      </c>
    </row>
    <row r="203" spans="1:11" x14ac:dyDescent="0.25">
      <c r="A203">
        <f>HLOOKUP(awayStats2!A$1,awayStats2!$A$1:$K$500,awayStats2!$L203,FALSE)</f>
        <v>23</v>
      </c>
      <c r="B203" t="str">
        <f>HLOOKUP(awayStats2!B$1,awayStats2!$A$1:$K$500,awayStats2!$L203,FALSE)</f>
        <v>Sun</v>
      </c>
      <c r="C203" s="14">
        <f>HLOOKUP(awayStats2!C$1,awayStats2!$A$1:$K$500,awayStats2!$L203,FALSE)</f>
        <v>45326</v>
      </c>
      <c r="D203" t="str">
        <f>HLOOKUP(awayStats2!D$1,awayStats2!$A$1:$K$500,awayStats2!$L203,FALSE)</f>
        <v>Arsenal</v>
      </c>
      <c r="E203">
        <f>HLOOKUP(awayStats2!E$1,awayStats2!$A$1:$K$500,awayStats2!$L203,FALSE)</f>
        <v>3.5</v>
      </c>
      <c r="F203" t="str">
        <f>HLOOKUP(awayStats2!F$1,awayStats2!$A$1:$K$500,awayStats2!$L203,FALSE)</f>
        <v>3–1</v>
      </c>
      <c r="G203">
        <f>HLOOKUP(awayStats2!G$1,awayStats2!$A$1:$K$500,awayStats2!$L203,FALSE)</f>
        <v>0.4</v>
      </c>
      <c r="H203" t="str">
        <f>awayStats2!H203</f>
        <v>Liverpool</v>
      </c>
      <c r="I203" t="str">
        <f>HLOOKUP(awayStats2!I$1,awayStats2!$A$1:$K$500,awayStats2!$L203,FALSE)</f>
        <v>Emirates Stadium</v>
      </c>
      <c r="J203">
        <f>HLOOKUP(awayStats2!J$1,awayStats2!$A$1:$K$500,awayStats2!$L203,FALSE)</f>
        <v>3</v>
      </c>
      <c r="K203">
        <f>HLOOKUP(awayStats2!K$1,awayStats2!$A$1:$K$500,awayStats2!$L203,FALSE)</f>
        <v>1</v>
      </c>
    </row>
    <row r="204" spans="1:11" x14ac:dyDescent="0.25">
      <c r="A204">
        <f>HLOOKUP(awayStats2!A$1,awayStats2!$A$1:$K$500,awayStats2!$L204,FALSE)</f>
        <v>25</v>
      </c>
      <c r="B204" t="str">
        <f>HLOOKUP(awayStats2!B$1,awayStats2!$A$1:$K$500,awayStats2!$L204,FALSE)</f>
        <v>Sat</v>
      </c>
      <c r="C204" s="14">
        <f>HLOOKUP(awayStats2!C$1,awayStats2!$A$1:$K$500,awayStats2!$L204,FALSE)</f>
        <v>45339</v>
      </c>
      <c r="D204" t="str">
        <f>HLOOKUP(awayStats2!D$1,awayStats2!$A$1:$K$500,awayStats2!$L204,FALSE)</f>
        <v>Brentford</v>
      </c>
      <c r="E204">
        <f>HLOOKUP(awayStats2!E$1,awayStats2!$A$1:$K$500,awayStats2!$L204,FALSE)</f>
        <v>1.6</v>
      </c>
      <c r="F204" t="str">
        <f>HLOOKUP(awayStats2!F$1,awayStats2!$A$1:$K$500,awayStats2!$L204,FALSE)</f>
        <v>1–4</v>
      </c>
      <c r="G204">
        <f>HLOOKUP(awayStats2!G$1,awayStats2!$A$1:$K$500,awayStats2!$L204,FALSE)</f>
        <v>2.8</v>
      </c>
      <c r="H204" t="str">
        <f>awayStats2!H204</f>
        <v>Liverpool</v>
      </c>
      <c r="I204" t="str">
        <f>HLOOKUP(awayStats2!I$1,awayStats2!$A$1:$K$500,awayStats2!$L204,FALSE)</f>
        <v>Gtech Community Stadium</v>
      </c>
      <c r="J204">
        <f>HLOOKUP(awayStats2!J$1,awayStats2!$A$1:$K$500,awayStats2!$L204,FALSE)</f>
        <v>1</v>
      </c>
      <c r="K204">
        <f>HLOOKUP(awayStats2!K$1,awayStats2!$A$1:$K$500,awayStats2!$L204,FALSE)</f>
        <v>4</v>
      </c>
    </row>
    <row r="205" spans="1:11" x14ac:dyDescent="0.25">
      <c r="A205">
        <f>HLOOKUP(awayStats2!A$1,awayStats2!$A$1:$K$500,awayStats2!$L205,FALSE)</f>
        <v>27</v>
      </c>
      <c r="B205" t="str">
        <f>HLOOKUP(awayStats2!B$1,awayStats2!$A$1:$K$500,awayStats2!$L205,FALSE)</f>
        <v>Sat</v>
      </c>
      <c r="C205" s="14">
        <f>HLOOKUP(awayStats2!C$1,awayStats2!$A$1:$K$500,awayStats2!$L205,FALSE)</f>
        <v>45353</v>
      </c>
      <c r="D205" t="str">
        <f>HLOOKUP(awayStats2!D$1,awayStats2!$A$1:$K$500,awayStats2!$L205,FALSE)</f>
        <v>Nott'ham Forest</v>
      </c>
      <c r="E205">
        <f>HLOOKUP(awayStats2!E$1,awayStats2!$A$1:$K$500,awayStats2!$L205,FALSE)</f>
        <v>1</v>
      </c>
      <c r="F205" t="str">
        <f>HLOOKUP(awayStats2!F$1,awayStats2!$A$1:$K$500,awayStats2!$L205,FALSE)</f>
        <v>0–1</v>
      </c>
      <c r="G205">
        <f>HLOOKUP(awayStats2!G$1,awayStats2!$A$1:$K$500,awayStats2!$L205,FALSE)</f>
        <v>2</v>
      </c>
      <c r="H205" t="str">
        <f>awayStats2!H205</f>
        <v>Liverpool</v>
      </c>
      <c r="I205" t="str">
        <f>HLOOKUP(awayStats2!I$1,awayStats2!$A$1:$K$500,awayStats2!$L205,FALSE)</f>
        <v>The City Ground</v>
      </c>
      <c r="J205">
        <f>HLOOKUP(awayStats2!J$1,awayStats2!$A$1:$K$500,awayStats2!$L205,FALSE)</f>
        <v>0</v>
      </c>
      <c r="K205">
        <f>HLOOKUP(awayStats2!K$1,awayStats2!$A$1:$K$500,awayStats2!$L205,FALSE)</f>
        <v>1</v>
      </c>
    </row>
    <row r="206" spans="1:11" x14ac:dyDescent="0.25">
      <c r="A206">
        <f>HLOOKUP(awayStats2!A$1,awayStats2!$A$1:$K$500,awayStats2!$L206,FALSE)</f>
        <v>32</v>
      </c>
      <c r="B206" t="str">
        <f>HLOOKUP(awayStats2!B$1,awayStats2!$A$1:$K$500,awayStats2!$L206,FALSE)</f>
        <v>Sun</v>
      </c>
      <c r="C206" s="14">
        <f>HLOOKUP(awayStats2!C$1,awayStats2!$A$1:$K$500,awayStats2!$L206,FALSE)</f>
        <v>45389</v>
      </c>
      <c r="D206" t="str">
        <f>HLOOKUP(awayStats2!D$1,awayStats2!$A$1:$K$500,awayStats2!$L206,FALSE)</f>
        <v>Manchester Utd</v>
      </c>
      <c r="E206">
        <f>HLOOKUP(awayStats2!E$1,awayStats2!$A$1:$K$500,awayStats2!$L206,FALSE)</f>
        <v>0.7</v>
      </c>
      <c r="F206" t="str">
        <f>HLOOKUP(awayStats2!F$1,awayStats2!$A$1:$K$500,awayStats2!$L206,FALSE)</f>
        <v>2–2</v>
      </c>
      <c r="G206">
        <f>HLOOKUP(awayStats2!G$1,awayStats2!$A$1:$K$500,awayStats2!$L206,FALSE)</f>
        <v>3.6</v>
      </c>
      <c r="H206" t="str">
        <f>awayStats2!H206</f>
        <v>Liverpool</v>
      </c>
      <c r="I206" t="str">
        <f>HLOOKUP(awayStats2!I$1,awayStats2!$A$1:$K$500,awayStats2!$L206,FALSE)</f>
        <v>Old Trafford</v>
      </c>
      <c r="J206">
        <f>HLOOKUP(awayStats2!J$1,awayStats2!$A$1:$K$500,awayStats2!$L206,FALSE)</f>
        <v>2</v>
      </c>
      <c r="K206">
        <f>HLOOKUP(awayStats2!K$1,awayStats2!$A$1:$K$500,awayStats2!$L206,FALSE)</f>
        <v>2</v>
      </c>
    </row>
    <row r="207" spans="1:11" x14ac:dyDescent="0.25">
      <c r="A207">
        <f>HLOOKUP(awayStats2!A$1,awayStats2!$A$1:$K$500,awayStats2!$L207,FALSE)</f>
        <v>34</v>
      </c>
      <c r="B207" t="str">
        <f>HLOOKUP(awayStats2!B$1,awayStats2!$A$1:$K$500,awayStats2!$L207,FALSE)</f>
        <v>Sun</v>
      </c>
      <c r="C207" s="14">
        <f>HLOOKUP(awayStats2!C$1,awayStats2!$A$1:$K$500,awayStats2!$L207,FALSE)</f>
        <v>45403</v>
      </c>
      <c r="D207" t="str">
        <f>HLOOKUP(awayStats2!D$1,awayStats2!$A$1:$K$500,awayStats2!$L207,FALSE)</f>
        <v>Fulham</v>
      </c>
      <c r="E207">
        <f>HLOOKUP(awayStats2!E$1,awayStats2!$A$1:$K$500,awayStats2!$L207,FALSE)</f>
        <v>0.8</v>
      </c>
      <c r="F207" t="str">
        <f>HLOOKUP(awayStats2!F$1,awayStats2!$A$1:$K$500,awayStats2!$L207,FALSE)</f>
        <v>1–3</v>
      </c>
      <c r="G207">
        <f>HLOOKUP(awayStats2!G$1,awayStats2!$A$1:$K$500,awayStats2!$L207,FALSE)</f>
        <v>1</v>
      </c>
      <c r="H207" t="str">
        <f>awayStats2!H207</f>
        <v>Liverpool</v>
      </c>
      <c r="I207" t="str">
        <f>HLOOKUP(awayStats2!I$1,awayStats2!$A$1:$K$500,awayStats2!$L207,FALSE)</f>
        <v>Craven Cottage</v>
      </c>
      <c r="J207">
        <f>HLOOKUP(awayStats2!J$1,awayStats2!$A$1:$K$500,awayStats2!$L207,FALSE)</f>
        <v>1</v>
      </c>
      <c r="K207">
        <f>HLOOKUP(awayStats2!K$1,awayStats2!$A$1:$K$500,awayStats2!$L207,FALSE)</f>
        <v>3</v>
      </c>
    </row>
    <row r="208" spans="1:11" x14ac:dyDescent="0.25">
      <c r="A208">
        <f>HLOOKUP(awayStats2!A$1,awayStats2!$A$1:$K$500,awayStats2!$L208,FALSE)</f>
        <v>29</v>
      </c>
      <c r="B208" t="str">
        <f>HLOOKUP(awayStats2!B$1,awayStats2!$A$1:$K$500,awayStats2!$L208,FALSE)</f>
        <v>Wed</v>
      </c>
      <c r="C208" s="14">
        <f>HLOOKUP(awayStats2!C$1,awayStats2!$A$1:$K$500,awayStats2!$L208,FALSE)</f>
        <v>45406</v>
      </c>
      <c r="D208" t="str">
        <f>HLOOKUP(awayStats2!D$1,awayStats2!$A$1:$K$500,awayStats2!$L208,FALSE)</f>
        <v>Everton</v>
      </c>
      <c r="E208">
        <f>HLOOKUP(awayStats2!E$1,awayStats2!$A$1:$K$500,awayStats2!$L208,FALSE)</f>
        <v>1.2</v>
      </c>
      <c r="F208" t="str">
        <f>HLOOKUP(awayStats2!F$1,awayStats2!$A$1:$K$500,awayStats2!$L208,FALSE)</f>
        <v>2–0</v>
      </c>
      <c r="G208">
        <f>HLOOKUP(awayStats2!G$1,awayStats2!$A$1:$K$500,awayStats2!$L208,FALSE)</f>
        <v>2.1</v>
      </c>
      <c r="H208" t="str">
        <f>awayStats2!H208</f>
        <v>Liverpool</v>
      </c>
      <c r="I208" t="str">
        <f>HLOOKUP(awayStats2!I$1,awayStats2!$A$1:$K$500,awayStats2!$L208,FALSE)</f>
        <v>Goodison Park</v>
      </c>
      <c r="J208">
        <f>HLOOKUP(awayStats2!J$1,awayStats2!$A$1:$K$500,awayStats2!$L208,FALSE)</f>
        <v>2</v>
      </c>
      <c r="K208">
        <f>HLOOKUP(awayStats2!K$1,awayStats2!$A$1:$K$500,awayStats2!$L208,FALSE)</f>
        <v>0</v>
      </c>
    </row>
    <row r="209" spans="1:11" x14ac:dyDescent="0.25">
      <c r="A209">
        <f>HLOOKUP(awayStats2!A$1,awayStats2!$A$1:$K$500,awayStats2!$L209,FALSE)</f>
        <v>35</v>
      </c>
      <c r="B209" t="str">
        <f>HLOOKUP(awayStats2!B$1,awayStats2!$A$1:$K$500,awayStats2!$L209,FALSE)</f>
        <v>Sat</v>
      </c>
      <c r="C209" s="14">
        <f>HLOOKUP(awayStats2!C$1,awayStats2!$A$1:$K$500,awayStats2!$L209,FALSE)</f>
        <v>45409</v>
      </c>
      <c r="D209" t="str">
        <f>HLOOKUP(awayStats2!D$1,awayStats2!$A$1:$K$500,awayStats2!$L209,FALSE)</f>
        <v>West Ham</v>
      </c>
      <c r="E209">
        <f>HLOOKUP(awayStats2!E$1,awayStats2!$A$1:$K$500,awayStats2!$L209,FALSE)</f>
        <v>0.7</v>
      </c>
      <c r="F209" t="str">
        <f>HLOOKUP(awayStats2!F$1,awayStats2!$A$1:$K$500,awayStats2!$L209,FALSE)</f>
        <v>2–2</v>
      </c>
      <c r="G209">
        <f>HLOOKUP(awayStats2!G$1,awayStats2!$A$1:$K$500,awayStats2!$L209,FALSE)</f>
        <v>1.7</v>
      </c>
      <c r="H209" t="str">
        <f>awayStats2!H209</f>
        <v>Liverpool</v>
      </c>
      <c r="I209" t="str">
        <f>HLOOKUP(awayStats2!I$1,awayStats2!$A$1:$K$500,awayStats2!$L209,FALSE)</f>
        <v>London Stadium</v>
      </c>
      <c r="J209">
        <f>HLOOKUP(awayStats2!J$1,awayStats2!$A$1:$K$500,awayStats2!$L209,FALSE)</f>
        <v>2</v>
      </c>
      <c r="K209">
        <f>HLOOKUP(awayStats2!K$1,awayStats2!$A$1:$K$500,awayStats2!$L209,FALSE)</f>
        <v>2</v>
      </c>
    </row>
    <row r="210" spans="1:11" x14ac:dyDescent="0.25">
      <c r="A210">
        <f>HLOOKUP(awayStats2!A$1,awayStats2!$A$1:$K$500,awayStats2!$L210,FALSE)</f>
        <v>37</v>
      </c>
      <c r="B210" t="str">
        <f>HLOOKUP(awayStats2!B$1,awayStats2!$A$1:$K$500,awayStats2!$L210,FALSE)</f>
        <v>Mon</v>
      </c>
      <c r="C210" s="14">
        <f>HLOOKUP(awayStats2!C$1,awayStats2!$A$1:$K$500,awayStats2!$L210,FALSE)</f>
        <v>45425</v>
      </c>
      <c r="D210" t="str">
        <f>HLOOKUP(awayStats2!D$1,awayStats2!$A$1:$K$500,awayStats2!$L210,FALSE)</f>
        <v>Aston Villa</v>
      </c>
      <c r="E210">
        <f>HLOOKUP(awayStats2!E$1,awayStats2!$A$1:$K$500,awayStats2!$L210,FALSE)</f>
        <v>3.1</v>
      </c>
      <c r="F210" t="str">
        <f>HLOOKUP(awayStats2!F$1,awayStats2!$A$1:$K$500,awayStats2!$L210,FALSE)</f>
        <v>3–3</v>
      </c>
      <c r="G210">
        <f>HLOOKUP(awayStats2!G$1,awayStats2!$A$1:$K$500,awayStats2!$L210,FALSE)</f>
        <v>1.7</v>
      </c>
      <c r="H210" t="str">
        <f>awayStats2!H210</f>
        <v>Liverpool</v>
      </c>
      <c r="I210" t="str">
        <f>HLOOKUP(awayStats2!I$1,awayStats2!$A$1:$K$500,awayStats2!$L210,FALSE)</f>
        <v>Villa Park</v>
      </c>
      <c r="J210">
        <f>HLOOKUP(awayStats2!J$1,awayStats2!$A$1:$K$500,awayStats2!$L210,FALSE)</f>
        <v>3</v>
      </c>
      <c r="K210">
        <f>HLOOKUP(awayStats2!K$1,awayStats2!$A$1:$K$500,awayStats2!$L210,FALSE)</f>
        <v>3</v>
      </c>
    </row>
    <row r="211" spans="1:11" x14ac:dyDescent="0.25">
      <c r="A211">
        <f>HLOOKUP(awayStats2!A$1,awayStats2!$A$1:$K$500,awayStats2!$L211,FALSE)</f>
        <v>1</v>
      </c>
      <c r="B211" t="str">
        <f>HLOOKUP(awayStats2!B$1,awayStats2!$A$1:$K$500,awayStats2!$L211,FALSE)</f>
        <v>Sat</v>
      </c>
      <c r="C211" s="14">
        <f>HLOOKUP(awayStats2!C$1,awayStats2!$A$1:$K$500,awayStats2!$L211,FALSE)</f>
        <v>45150</v>
      </c>
      <c r="D211" t="str">
        <f>HLOOKUP(awayStats2!D$1,awayStats2!$A$1:$K$500,awayStats2!$L211,FALSE)</f>
        <v>Brighton</v>
      </c>
      <c r="E211">
        <f>HLOOKUP(awayStats2!E$1,awayStats2!$A$1:$K$500,awayStats2!$L211,FALSE)</f>
        <v>4</v>
      </c>
      <c r="F211" t="str">
        <f>HLOOKUP(awayStats2!F$1,awayStats2!$A$1:$K$500,awayStats2!$L211,FALSE)</f>
        <v>4–1</v>
      </c>
      <c r="G211">
        <f>HLOOKUP(awayStats2!G$1,awayStats2!$A$1:$K$500,awayStats2!$L211,FALSE)</f>
        <v>1.5</v>
      </c>
      <c r="H211" t="str">
        <f>awayStats2!H211</f>
        <v>Luton Town</v>
      </c>
      <c r="I211" t="str">
        <f>HLOOKUP(awayStats2!I$1,awayStats2!$A$1:$K$500,awayStats2!$L211,FALSE)</f>
        <v>The American Express Community Stadium</v>
      </c>
      <c r="J211">
        <f>HLOOKUP(awayStats2!J$1,awayStats2!$A$1:$K$500,awayStats2!$L211,FALSE)</f>
        <v>4</v>
      </c>
      <c r="K211">
        <f>HLOOKUP(awayStats2!K$1,awayStats2!$A$1:$K$500,awayStats2!$L211,FALSE)</f>
        <v>1</v>
      </c>
    </row>
    <row r="212" spans="1:11" x14ac:dyDescent="0.25">
      <c r="A212">
        <f>HLOOKUP(awayStats2!A$1,awayStats2!$A$1:$K$500,awayStats2!$L212,FALSE)</f>
        <v>3</v>
      </c>
      <c r="B212" t="str">
        <f>HLOOKUP(awayStats2!B$1,awayStats2!$A$1:$K$500,awayStats2!$L212,FALSE)</f>
        <v>Fri</v>
      </c>
      <c r="C212" s="14">
        <f>HLOOKUP(awayStats2!C$1,awayStats2!$A$1:$K$500,awayStats2!$L212,FALSE)</f>
        <v>45163</v>
      </c>
      <c r="D212" t="str">
        <f>HLOOKUP(awayStats2!D$1,awayStats2!$A$1:$K$500,awayStats2!$L212,FALSE)</f>
        <v>Chelsea</v>
      </c>
      <c r="E212">
        <f>HLOOKUP(awayStats2!E$1,awayStats2!$A$1:$K$500,awayStats2!$L212,FALSE)</f>
        <v>2.2000000000000002</v>
      </c>
      <c r="F212" t="str">
        <f>HLOOKUP(awayStats2!F$1,awayStats2!$A$1:$K$500,awayStats2!$L212,FALSE)</f>
        <v>3–0</v>
      </c>
      <c r="G212">
        <f>HLOOKUP(awayStats2!G$1,awayStats2!$A$1:$K$500,awayStats2!$L212,FALSE)</f>
        <v>0.4</v>
      </c>
      <c r="H212" t="str">
        <f>awayStats2!H212</f>
        <v>Luton Town</v>
      </c>
      <c r="I212" t="str">
        <f>HLOOKUP(awayStats2!I$1,awayStats2!$A$1:$K$500,awayStats2!$L212,FALSE)</f>
        <v>Stamford Bridge</v>
      </c>
      <c r="J212">
        <f>HLOOKUP(awayStats2!J$1,awayStats2!$A$1:$K$500,awayStats2!$L212,FALSE)</f>
        <v>3</v>
      </c>
      <c r="K212">
        <f>HLOOKUP(awayStats2!K$1,awayStats2!$A$1:$K$500,awayStats2!$L212,FALSE)</f>
        <v>0</v>
      </c>
    </row>
    <row r="213" spans="1:11" x14ac:dyDescent="0.25">
      <c r="A213">
        <f>HLOOKUP(awayStats2!A$1,awayStats2!$A$1:$K$500,awayStats2!$L213,FALSE)</f>
        <v>5</v>
      </c>
      <c r="B213" t="str">
        <f>HLOOKUP(awayStats2!B$1,awayStats2!$A$1:$K$500,awayStats2!$L213,FALSE)</f>
        <v>Sat</v>
      </c>
      <c r="C213" s="14">
        <f>HLOOKUP(awayStats2!C$1,awayStats2!$A$1:$K$500,awayStats2!$L213,FALSE)</f>
        <v>45185</v>
      </c>
      <c r="D213" t="str">
        <f>HLOOKUP(awayStats2!D$1,awayStats2!$A$1:$K$500,awayStats2!$L213,FALSE)</f>
        <v>Fulham</v>
      </c>
      <c r="E213">
        <f>HLOOKUP(awayStats2!E$1,awayStats2!$A$1:$K$500,awayStats2!$L213,FALSE)</f>
        <v>1</v>
      </c>
      <c r="F213" t="str">
        <f>HLOOKUP(awayStats2!F$1,awayStats2!$A$1:$K$500,awayStats2!$L213,FALSE)</f>
        <v>1–0</v>
      </c>
      <c r="G213">
        <f>HLOOKUP(awayStats2!G$1,awayStats2!$A$1:$K$500,awayStats2!$L213,FALSE)</f>
        <v>1.1000000000000001</v>
      </c>
      <c r="H213" t="str">
        <f>awayStats2!H213</f>
        <v>Luton Town</v>
      </c>
      <c r="I213" t="str">
        <f>HLOOKUP(awayStats2!I$1,awayStats2!$A$1:$K$500,awayStats2!$L213,FALSE)</f>
        <v>Craven Cottage</v>
      </c>
      <c r="J213">
        <f>HLOOKUP(awayStats2!J$1,awayStats2!$A$1:$K$500,awayStats2!$L213,FALSE)</f>
        <v>1</v>
      </c>
      <c r="K213">
        <f>HLOOKUP(awayStats2!K$1,awayStats2!$A$1:$K$500,awayStats2!$L213,FALSE)</f>
        <v>0</v>
      </c>
    </row>
    <row r="214" spans="1:11" x14ac:dyDescent="0.25">
      <c r="A214">
        <f>HLOOKUP(awayStats2!A$1,awayStats2!$A$1:$K$500,awayStats2!$L214,FALSE)</f>
        <v>7</v>
      </c>
      <c r="B214" t="str">
        <f>HLOOKUP(awayStats2!B$1,awayStats2!$A$1:$K$500,awayStats2!$L214,FALSE)</f>
        <v>Sat</v>
      </c>
      <c r="C214" s="14">
        <f>HLOOKUP(awayStats2!C$1,awayStats2!$A$1:$K$500,awayStats2!$L214,FALSE)</f>
        <v>45199</v>
      </c>
      <c r="D214" t="str">
        <f>HLOOKUP(awayStats2!D$1,awayStats2!$A$1:$K$500,awayStats2!$L214,FALSE)</f>
        <v>Everton</v>
      </c>
      <c r="E214">
        <f>HLOOKUP(awayStats2!E$1,awayStats2!$A$1:$K$500,awayStats2!$L214,FALSE)</f>
        <v>2.9</v>
      </c>
      <c r="F214" t="str">
        <f>HLOOKUP(awayStats2!F$1,awayStats2!$A$1:$K$500,awayStats2!$L214,FALSE)</f>
        <v>1–2</v>
      </c>
      <c r="G214">
        <f>HLOOKUP(awayStats2!G$1,awayStats2!$A$1:$K$500,awayStats2!$L214,FALSE)</f>
        <v>0.9</v>
      </c>
      <c r="H214" t="str">
        <f>awayStats2!H214</f>
        <v>Luton Town</v>
      </c>
      <c r="I214" t="str">
        <f>HLOOKUP(awayStats2!I$1,awayStats2!$A$1:$K$500,awayStats2!$L214,FALSE)</f>
        <v>Goodison Park</v>
      </c>
      <c r="J214">
        <f>HLOOKUP(awayStats2!J$1,awayStats2!$A$1:$K$500,awayStats2!$L214,FALSE)</f>
        <v>1</v>
      </c>
      <c r="K214">
        <f>HLOOKUP(awayStats2!K$1,awayStats2!$A$1:$K$500,awayStats2!$L214,FALSE)</f>
        <v>2</v>
      </c>
    </row>
    <row r="215" spans="1:11" x14ac:dyDescent="0.25">
      <c r="A215">
        <f>HLOOKUP(awayStats2!A$1,awayStats2!$A$1:$K$500,awayStats2!$L215,FALSE)</f>
        <v>9</v>
      </c>
      <c r="B215" t="str">
        <f>HLOOKUP(awayStats2!B$1,awayStats2!$A$1:$K$500,awayStats2!$L215,FALSE)</f>
        <v>Sat</v>
      </c>
      <c r="C215" s="14">
        <f>HLOOKUP(awayStats2!C$1,awayStats2!$A$1:$K$500,awayStats2!$L215,FALSE)</f>
        <v>45220</v>
      </c>
      <c r="D215" t="str">
        <f>HLOOKUP(awayStats2!D$1,awayStats2!$A$1:$K$500,awayStats2!$L215,FALSE)</f>
        <v>Nott'ham Forest</v>
      </c>
      <c r="E215">
        <f>HLOOKUP(awayStats2!E$1,awayStats2!$A$1:$K$500,awayStats2!$L215,FALSE)</f>
        <v>2.9</v>
      </c>
      <c r="F215" t="str">
        <f>HLOOKUP(awayStats2!F$1,awayStats2!$A$1:$K$500,awayStats2!$L215,FALSE)</f>
        <v>2–2</v>
      </c>
      <c r="G215">
        <f>HLOOKUP(awayStats2!G$1,awayStats2!$A$1:$K$500,awayStats2!$L215,FALSE)</f>
        <v>1.7</v>
      </c>
      <c r="H215" t="str">
        <f>awayStats2!H215</f>
        <v>Luton Town</v>
      </c>
      <c r="I215" t="str">
        <f>HLOOKUP(awayStats2!I$1,awayStats2!$A$1:$K$500,awayStats2!$L215,FALSE)</f>
        <v>The City Ground</v>
      </c>
      <c r="J215">
        <f>HLOOKUP(awayStats2!J$1,awayStats2!$A$1:$K$500,awayStats2!$L215,FALSE)</f>
        <v>2</v>
      </c>
      <c r="K215">
        <f>HLOOKUP(awayStats2!K$1,awayStats2!$A$1:$K$500,awayStats2!$L215,FALSE)</f>
        <v>2</v>
      </c>
    </row>
    <row r="216" spans="1:11" x14ac:dyDescent="0.25">
      <c r="A216">
        <f>HLOOKUP(awayStats2!A$1,awayStats2!$A$1:$K$500,awayStats2!$L216,FALSE)</f>
        <v>10</v>
      </c>
      <c r="B216" t="str">
        <f>HLOOKUP(awayStats2!B$1,awayStats2!$A$1:$K$500,awayStats2!$L216,FALSE)</f>
        <v>Sun</v>
      </c>
      <c r="C216" s="14">
        <f>HLOOKUP(awayStats2!C$1,awayStats2!$A$1:$K$500,awayStats2!$L216,FALSE)</f>
        <v>45228</v>
      </c>
      <c r="D216" t="str">
        <f>HLOOKUP(awayStats2!D$1,awayStats2!$A$1:$K$500,awayStats2!$L216,FALSE)</f>
        <v>Aston Villa</v>
      </c>
      <c r="E216">
        <f>HLOOKUP(awayStats2!E$1,awayStats2!$A$1:$K$500,awayStats2!$L216,FALSE)</f>
        <v>2.2999999999999998</v>
      </c>
      <c r="F216" t="str">
        <f>HLOOKUP(awayStats2!F$1,awayStats2!$A$1:$K$500,awayStats2!$L216,FALSE)</f>
        <v>3–1</v>
      </c>
      <c r="G216">
        <f>HLOOKUP(awayStats2!G$1,awayStats2!$A$1:$K$500,awayStats2!$L216,FALSE)</f>
        <v>0.5</v>
      </c>
      <c r="H216" t="str">
        <f>awayStats2!H216</f>
        <v>Luton Town</v>
      </c>
      <c r="I216" t="str">
        <f>HLOOKUP(awayStats2!I$1,awayStats2!$A$1:$K$500,awayStats2!$L216,FALSE)</f>
        <v>Villa Park</v>
      </c>
      <c r="J216">
        <f>HLOOKUP(awayStats2!J$1,awayStats2!$A$1:$K$500,awayStats2!$L216,FALSE)</f>
        <v>3</v>
      </c>
      <c r="K216">
        <f>HLOOKUP(awayStats2!K$1,awayStats2!$A$1:$K$500,awayStats2!$L216,FALSE)</f>
        <v>1</v>
      </c>
    </row>
    <row r="217" spans="1:11" x14ac:dyDescent="0.25">
      <c r="A217">
        <f>HLOOKUP(awayStats2!A$1,awayStats2!$A$1:$K$500,awayStats2!$L217,FALSE)</f>
        <v>12</v>
      </c>
      <c r="B217" t="str">
        <f>HLOOKUP(awayStats2!B$1,awayStats2!$A$1:$K$500,awayStats2!$L217,FALSE)</f>
        <v>Sat</v>
      </c>
      <c r="C217" s="14">
        <f>HLOOKUP(awayStats2!C$1,awayStats2!$A$1:$K$500,awayStats2!$L217,FALSE)</f>
        <v>45241</v>
      </c>
      <c r="D217" t="str">
        <f>HLOOKUP(awayStats2!D$1,awayStats2!$A$1:$K$500,awayStats2!$L217,FALSE)</f>
        <v>Manchester Utd</v>
      </c>
      <c r="E217">
        <f>HLOOKUP(awayStats2!E$1,awayStats2!$A$1:$K$500,awayStats2!$L217,FALSE)</f>
        <v>2.2000000000000002</v>
      </c>
      <c r="F217" t="str">
        <f>HLOOKUP(awayStats2!F$1,awayStats2!$A$1:$K$500,awayStats2!$L217,FALSE)</f>
        <v>1–0</v>
      </c>
      <c r="G217">
        <f>HLOOKUP(awayStats2!G$1,awayStats2!$A$1:$K$500,awayStats2!$L217,FALSE)</f>
        <v>0.4</v>
      </c>
      <c r="H217" t="str">
        <f>awayStats2!H217</f>
        <v>Luton Town</v>
      </c>
      <c r="I217" t="str">
        <f>HLOOKUP(awayStats2!I$1,awayStats2!$A$1:$K$500,awayStats2!$L217,FALSE)</f>
        <v>Old Trafford</v>
      </c>
      <c r="J217">
        <f>HLOOKUP(awayStats2!J$1,awayStats2!$A$1:$K$500,awayStats2!$L217,FALSE)</f>
        <v>1</v>
      </c>
      <c r="K217">
        <f>HLOOKUP(awayStats2!K$1,awayStats2!$A$1:$K$500,awayStats2!$L217,FALSE)</f>
        <v>0</v>
      </c>
    </row>
    <row r="218" spans="1:11" x14ac:dyDescent="0.25">
      <c r="A218">
        <f>HLOOKUP(awayStats2!A$1,awayStats2!$A$1:$K$500,awayStats2!$L218,FALSE)</f>
        <v>14</v>
      </c>
      <c r="B218" t="str">
        <f>HLOOKUP(awayStats2!B$1,awayStats2!$A$1:$K$500,awayStats2!$L218,FALSE)</f>
        <v>Sat</v>
      </c>
      <c r="C218" s="14">
        <f>HLOOKUP(awayStats2!C$1,awayStats2!$A$1:$K$500,awayStats2!$L218,FALSE)</f>
        <v>45262</v>
      </c>
      <c r="D218" t="str">
        <f>HLOOKUP(awayStats2!D$1,awayStats2!$A$1:$K$500,awayStats2!$L218,FALSE)</f>
        <v>Brentford</v>
      </c>
      <c r="E218">
        <f>HLOOKUP(awayStats2!E$1,awayStats2!$A$1:$K$500,awayStats2!$L218,FALSE)</f>
        <v>3.1</v>
      </c>
      <c r="F218" t="str">
        <f>HLOOKUP(awayStats2!F$1,awayStats2!$A$1:$K$500,awayStats2!$L218,FALSE)</f>
        <v>3–1</v>
      </c>
      <c r="G218">
        <f>HLOOKUP(awayStats2!G$1,awayStats2!$A$1:$K$500,awayStats2!$L218,FALSE)</f>
        <v>0.2</v>
      </c>
      <c r="H218" t="str">
        <f>awayStats2!H218</f>
        <v>Luton Town</v>
      </c>
      <c r="I218" t="str">
        <f>HLOOKUP(awayStats2!I$1,awayStats2!$A$1:$K$500,awayStats2!$L218,FALSE)</f>
        <v>Gtech Community Stadium</v>
      </c>
      <c r="J218">
        <f>HLOOKUP(awayStats2!J$1,awayStats2!$A$1:$K$500,awayStats2!$L218,FALSE)</f>
        <v>3</v>
      </c>
      <c r="K218">
        <f>HLOOKUP(awayStats2!K$1,awayStats2!$A$1:$K$500,awayStats2!$L218,FALSE)</f>
        <v>1</v>
      </c>
    </row>
    <row r="219" spans="1:11" x14ac:dyDescent="0.25">
      <c r="A219">
        <f>HLOOKUP(awayStats2!A$1,awayStats2!$A$1:$K$500,awayStats2!$L219,FALSE)</f>
        <v>19</v>
      </c>
      <c r="B219" t="str">
        <f>HLOOKUP(awayStats2!B$1,awayStats2!$A$1:$K$500,awayStats2!$L219,FALSE)</f>
        <v>Tue</v>
      </c>
      <c r="C219" s="14">
        <f>HLOOKUP(awayStats2!C$1,awayStats2!$A$1:$K$500,awayStats2!$L219,FALSE)</f>
        <v>45286</v>
      </c>
      <c r="D219" t="str">
        <f>HLOOKUP(awayStats2!D$1,awayStats2!$A$1:$K$500,awayStats2!$L219,FALSE)</f>
        <v>Sheffield Utd</v>
      </c>
      <c r="E219">
        <f>HLOOKUP(awayStats2!E$1,awayStats2!$A$1:$K$500,awayStats2!$L219,FALSE)</f>
        <v>2.4</v>
      </c>
      <c r="F219" t="str">
        <f>HLOOKUP(awayStats2!F$1,awayStats2!$A$1:$K$500,awayStats2!$L219,FALSE)</f>
        <v>2–3</v>
      </c>
      <c r="G219">
        <f>HLOOKUP(awayStats2!G$1,awayStats2!$A$1:$K$500,awayStats2!$L219,FALSE)</f>
        <v>0.6</v>
      </c>
      <c r="H219" t="str">
        <f>awayStats2!H219</f>
        <v>Luton Town</v>
      </c>
      <c r="I219" t="str">
        <f>HLOOKUP(awayStats2!I$1,awayStats2!$A$1:$K$500,awayStats2!$L219,FALSE)</f>
        <v>Bramall Lane</v>
      </c>
      <c r="J219">
        <f>HLOOKUP(awayStats2!J$1,awayStats2!$A$1:$K$500,awayStats2!$L219,FALSE)</f>
        <v>2</v>
      </c>
      <c r="K219">
        <f>HLOOKUP(awayStats2!K$1,awayStats2!$A$1:$K$500,awayStats2!$L219,FALSE)</f>
        <v>3</v>
      </c>
    </row>
    <row r="220" spans="1:11" x14ac:dyDescent="0.25">
      <c r="A220">
        <f>HLOOKUP(awayStats2!A$1,awayStats2!$A$1:$K$500,awayStats2!$L220,FALSE)</f>
        <v>21</v>
      </c>
      <c r="B220" t="str">
        <f>HLOOKUP(awayStats2!B$1,awayStats2!$A$1:$K$500,awayStats2!$L220,FALSE)</f>
        <v>Fri</v>
      </c>
      <c r="C220" s="14">
        <f>HLOOKUP(awayStats2!C$1,awayStats2!$A$1:$K$500,awayStats2!$L220,FALSE)</f>
        <v>45303</v>
      </c>
      <c r="D220" t="str">
        <f>HLOOKUP(awayStats2!D$1,awayStats2!$A$1:$K$500,awayStats2!$L220,FALSE)</f>
        <v>Burnley</v>
      </c>
      <c r="E220">
        <f>HLOOKUP(awayStats2!E$1,awayStats2!$A$1:$K$500,awayStats2!$L220,FALSE)</f>
        <v>1.1000000000000001</v>
      </c>
      <c r="F220" t="str">
        <f>HLOOKUP(awayStats2!F$1,awayStats2!$A$1:$K$500,awayStats2!$L220,FALSE)</f>
        <v>1–1</v>
      </c>
      <c r="G220">
        <f>HLOOKUP(awayStats2!G$1,awayStats2!$A$1:$K$500,awayStats2!$L220,FALSE)</f>
        <v>0.9</v>
      </c>
      <c r="H220" t="str">
        <f>awayStats2!H220</f>
        <v>Luton Town</v>
      </c>
      <c r="I220" t="str">
        <f>HLOOKUP(awayStats2!I$1,awayStats2!$A$1:$K$500,awayStats2!$L220,FALSE)</f>
        <v>Turf Moor</v>
      </c>
      <c r="J220">
        <f>HLOOKUP(awayStats2!J$1,awayStats2!$A$1:$K$500,awayStats2!$L220,FALSE)</f>
        <v>1</v>
      </c>
      <c r="K220">
        <f>HLOOKUP(awayStats2!K$1,awayStats2!$A$1:$K$500,awayStats2!$L220,FALSE)</f>
        <v>1</v>
      </c>
    </row>
    <row r="221" spans="1:11" x14ac:dyDescent="0.25">
      <c r="A221">
        <f>HLOOKUP(awayStats2!A$1,awayStats2!$A$1:$K$500,awayStats2!$L221,FALSE)</f>
        <v>23</v>
      </c>
      <c r="B221" t="str">
        <f>HLOOKUP(awayStats2!B$1,awayStats2!$A$1:$K$500,awayStats2!$L221,FALSE)</f>
        <v>Sat</v>
      </c>
      <c r="C221" s="14">
        <f>HLOOKUP(awayStats2!C$1,awayStats2!$A$1:$K$500,awayStats2!$L221,FALSE)</f>
        <v>45325</v>
      </c>
      <c r="D221" t="str">
        <f>HLOOKUP(awayStats2!D$1,awayStats2!$A$1:$K$500,awayStats2!$L221,FALSE)</f>
        <v>Newcastle Utd</v>
      </c>
      <c r="E221">
        <f>HLOOKUP(awayStats2!E$1,awayStats2!$A$1:$K$500,awayStats2!$L221,FALSE)</f>
        <v>2.2999999999999998</v>
      </c>
      <c r="F221" t="str">
        <f>HLOOKUP(awayStats2!F$1,awayStats2!$A$1:$K$500,awayStats2!$L221,FALSE)</f>
        <v>4–4</v>
      </c>
      <c r="G221">
        <f>HLOOKUP(awayStats2!G$1,awayStats2!$A$1:$K$500,awayStats2!$L221,FALSE)</f>
        <v>2.4</v>
      </c>
      <c r="H221" t="str">
        <f>awayStats2!H221</f>
        <v>Luton Town</v>
      </c>
      <c r="I221" t="str">
        <f>HLOOKUP(awayStats2!I$1,awayStats2!$A$1:$K$500,awayStats2!$L221,FALSE)</f>
        <v>St James' Park</v>
      </c>
      <c r="J221">
        <f>HLOOKUP(awayStats2!J$1,awayStats2!$A$1:$K$500,awayStats2!$L221,FALSE)</f>
        <v>4</v>
      </c>
      <c r="K221">
        <f>HLOOKUP(awayStats2!K$1,awayStats2!$A$1:$K$500,awayStats2!$L221,FALSE)</f>
        <v>4</v>
      </c>
    </row>
    <row r="222" spans="1:11" x14ac:dyDescent="0.25">
      <c r="A222">
        <f>HLOOKUP(awayStats2!A$1,awayStats2!$A$1:$K$500,awayStats2!$L222,FALSE)</f>
        <v>26</v>
      </c>
      <c r="B222" t="str">
        <f>HLOOKUP(awayStats2!B$1,awayStats2!$A$1:$K$500,awayStats2!$L222,FALSE)</f>
        <v>Wed</v>
      </c>
      <c r="C222" s="14">
        <f>HLOOKUP(awayStats2!C$1,awayStats2!$A$1:$K$500,awayStats2!$L222,FALSE)</f>
        <v>45343</v>
      </c>
      <c r="D222" t="str">
        <f>HLOOKUP(awayStats2!D$1,awayStats2!$A$1:$K$500,awayStats2!$L222,FALSE)</f>
        <v>Liverpool</v>
      </c>
      <c r="E222">
        <f>HLOOKUP(awayStats2!E$1,awayStats2!$A$1:$K$500,awayStats2!$L222,FALSE)</f>
        <v>3.3</v>
      </c>
      <c r="F222" t="str">
        <f>HLOOKUP(awayStats2!F$1,awayStats2!$A$1:$K$500,awayStats2!$L222,FALSE)</f>
        <v>4–1</v>
      </c>
      <c r="G222">
        <f>HLOOKUP(awayStats2!G$1,awayStats2!$A$1:$K$500,awayStats2!$L222,FALSE)</f>
        <v>0.9</v>
      </c>
      <c r="H222" t="str">
        <f>awayStats2!H222</f>
        <v>Luton Town</v>
      </c>
      <c r="I222" t="str">
        <f>HLOOKUP(awayStats2!I$1,awayStats2!$A$1:$K$500,awayStats2!$L222,FALSE)</f>
        <v>Anfield</v>
      </c>
      <c r="J222">
        <f>HLOOKUP(awayStats2!J$1,awayStats2!$A$1:$K$500,awayStats2!$L222,FALSE)</f>
        <v>4</v>
      </c>
      <c r="K222">
        <f>HLOOKUP(awayStats2!K$1,awayStats2!$A$1:$K$500,awayStats2!$L222,FALSE)</f>
        <v>1</v>
      </c>
    </row>
    <row r="223" spans="1:11" x14ac:dyDescent="0.25">
      <c r="A223">
        <f>HLOOKUP(awayStats2!A$1,awayStats2!$A$1:$K$500,awayStats2!$L223,FALSE)</f>
        <v>28</v>
      </c>
      <c r="B223" t="str">
        <f>HLOOKUP(awayStats2!B$1,awayStats2!$A$1:$K$500,awayStats2!$L223,FALSE)</f>
        <v>Sat</v>
      </c>
      <c r="C223" s="14">
        <f>HLOOKUP(awayStats2!C$1,awayStats2!$A$1:$K$500,awayStats2!$L223,FALSE)</f>
        <v>45360</v>
      </c>
      <c r="D223" t="str">
        <f>HLOOKUP(awayStats2!D$1,awayStats2!$A$1:$K$500,awayStats2!$L223,FALSE)</f>
        <v>Crystal Palace</v>
      </c>
      <c r="E223">
        <f>HLOOKUP(awayStats2!E$1,awayStats2!$A$1:$K$500,awayStats2!$L223,FALSE)</f>
        <v>2.7</v>
      </c>
      <c r="F223" t="str">
        <f>HLOOKUP(awayStats2!F$1,awayStats2!$A$1:$K$500,awayStats2!$L223,FALSE)</f>
        <v>1–1</v>
      </c>
      <c r="G223">
        <f>HLOOKUP(awayStats2!G$1,awayStats2!$A$1:$K$500,awayStats2!$L223,FALSE)</f>
        <v>0.8</v>
      </c>
      <c r="H223" t="str">
        <f>awayStats2!H223</f>
        <v>Luton Town</v>
      </c>
      <c r="I223" t="str">
        <f>HLOOKUP(awayStats2!I$1,awayStats2!$A$1:$K$500,awayStats2!$L223,FALSE)</f>
        <v>Selhurst Park</v>
      </c>
      <c r="J223">
        <f>HLOOKUP(awayStats2!J$1,awayStats2!$A$1:$K$500,awayStats2!$L223,FALSE)</f>
        <v>1</v>
      </c>
      <c r="K223">
        <f>HLOOKUP(awayStats2!K$1,awayStats2!$A$1:$K$500,awayStats2!$L223,FALSE)</f>
        <v>1</v>
      </c>
    </row>
    <row r="224" spans="1:11" x14ac:dyDescent="0.25">
      <c r="A224">
        <f>HLOOKUP(awayStats2!A$1,awayStats2!$A$1:$K$500,awayStats2!$L224,FALSE)</f>
        <v>17</v>
      </c>
      <c r="B224" t="str">
        <f>HLOOKUP(awayStats2!B$1,awayStats2!$A$1:$K$500,awayStats2!$L224,FALSE)</f>
        <v>Wed</v>
      </c>
      <c r="C224" s="14">
        <f>HLOOKUP(awayStats2!C$1,awayStats2!$A$1:$K$500,awayStats2!$L224,FALSE)</f>
        <v>45364</v>
      </c>
      <c r="D224" t="str">
        <f>HLOOKUP(awayStats2!D$1,awayStats2!$A$1:$K$500,awayStats2!$L224,FALSE)</f>
        <v>Bournemouth</v>
      </c>
      <c r="E224">
        <f>HLOOKUP(awayStats2!E$1,awayStats2!$A$1:$K$500,awayStats2!$L224,FALSE)</f>
        <v>2.2999999999999998</v>
      </c>
      <c r="F224" t="str">
        <f>HLOOKUP(awayStats2!F$1,awayStats2!$A$1:$K$500,awayStats2!$L224,FALSE)</f>
        <v>4–3</v>
      </c>
      <c r="G224">
        <f>HLOOKUP(awayStats2!G$1,awayStats2!$A$1:$K$500,awayStats2!$L224,FALSE)</f>
        <v>2</v>
      </c>
      <c r="H224" t="str">
        <f>awayStats2!H224</f>
        <v>Luton Town</v>
      </c>
      <c r="I224" t="str">
        <f>HLOOKUP(awayStats2!I$1,awayStats2!$A$1:$K$500,awayStats2!$L224,FALSE)</f>
        <v>Vitality Stadium</v>
      </c>
      <c r="J224">
        <f>HLOOKUP(awayStats2!J$1,awayStats2!$A$1:$K$500,awayStats2!$L224,FALSE)</f>
        <v>4</v>
      </c>
      <c r="K224">
        <f>HLOOKUP(awayStats2!K$1,awayStats2!$A$1:$K$500,awayStats2!$L224,FALSE)</f>
        <v>3</v>
      </c>
    </row>
    <row r="225" spans="1:11" x14ac:dyDescent="0.25">
      <c r="A225">
        <f>HLOOKUP(awayStats2!A$1,awayStats2!$A$1:$K$500,awayStats2!$L225,FALSE)</f>
        <v>30</v>
      </c>
      <c r="B225" t="str">
        <f>HLOOKUP(awayStats2!B$1,awayStats2!$A$1:$K$500,awayStats2!$L225,FALSE)</f>
        <v>Sat</v>
      </c>
      <c r="C225" s="14">
        <f>HLOOKUP(awayStats2!C$1,awayStats2!$A$1:$K$500,awayStats2!$L225,FALSE)</f>
        <v>45381</v>
      </c>
      <c r="D225" t="str">
        <f>HLOOKUP(awayStats2!D$1,awayStats2!$A$1:$K$500,awayStats2!$L225,FALSE)</f>
        <v>Tottenham</v>
      </c>
      <c r="E225">
        <f>HLOOKUP(awayStats2!E$1,awayStats2!$A$1:$K$500,awayStats2!$L225,FALSE)</f>
        <v>2.9</v>
      </c>
      <c r="F225" t="str">
        <f>HLOOKUP(awayStats2!F$1,awayStats2!$A$1:$K$500,awayStats2!$L225,FALSE)</f>
        <v>2–1</v>
      </c>
      <c r="G225">
        <f>HLOOKUP(awayStats2!G$1,awayStats2!$A$1:$K$500,awayStats2!$L225,FALSE)</f>
        <v>0.5</v>
      </c>
      <c r="H225" t="str">
        <f>awayStats2!H225</f>
        <v>Luton Town</v>
      </c>
      <c r="I225" t="str">
        <f>HLOOKUP(awayStats2!I$1,awayStats2!$A$1:$K$500,awayStats2!$L225,FALSE)</f>
        <v>Tottenham Hotspur Stadium</v>
      </c>
      <c r="J225">
        <f>HLOOKUP(awayStats2!J$1,awayStats2!$A$1:$K$500,awayStats2!$L225,FALSE)</f>
        <v>2</v>
      </c>
      <c r="K225">
        <f>HLOOKUP(awayStats2!K$1,awayStats2!$A$1:$K$500,awayStats2!$L225,FALSE)</f>
        <v>1</v>
      </c>
    </row>
    <row r="226" spans="1:11" x14ac:dyDescent="0.25">
      <c r="A226">
        <f>HLOOKUP(awayStats2!A$1,awayStats2!$A$1:$K$500,awayStats2!$L226,FALSE)</f>
        <v>31</v>
      </c>
      <c r="B226" t="str">
        <f>HLOOKUP(awayStats2!B$1,awayStats2!$A$1:$K$500,awayStats2!$L226,FALSE)</f>
        <v>Wed</v>
      </c>
      <c r="C226" s="14">
        <f>HLOOKUP(awayStats2!C$1,awayStats2!$A$1:$K$500,awayStats2!$L226,FALSE)</f>
        <v>45385</v>
      </c>
      <c r="D226" t="str">
        <f>HLOOKUP(awayStats2!D$1,awayStats2!$A$1:$K$500,awayStats2!$L226,FALSE)</f>
        <v>Arsenal</v>
      </c>
      <c r="E226">
        <f>HLOOKUP(awayStats2!E$1,awayStats2!$A$1:$K$500,awayStats2!$L226,FALSE)</f>
        <v>0.7</v>
      </c>
      <c r="F226" t="str">
        <f>HLOOKUP(awayStats2!F$1,awayStats2!$A$1:$K$500,awayStats2!$L226,FALSE)</f>
        <v>2–0</v>
      </c>
      <c r="G226">
        <f>HLOOKUP(awayStats2!G$1,awayStats2!$A$1:$K$500,awayStats2!$L226,FALSE)</f>
        <v>0.3</v>
      </c>
      <c r="H226" t="str">
        <f>awayStats2!H226</f>
        <v>Luton Town</v>
      </c>
      <c r="I226" t="str">
        <f>HLOOKUP(awayStats2!I$1,awayStats2!$A$1:$K$500,awayStats2!$L226,FALSE)</f>
        <v>Emirates Stadium</v>
      </c>
      <c r="J226">
        <f>HLOOKUP(awayStats2!J$1,awayStats2!$A$1:$K$500,awayStats2!$L226,FALSE)</f>
        <v>2</v>
      </c>
      <c r="K226">
        <f>HLOOKUP(awayStats2!K$1,awayStats2!$A$1:$K$500,awayStats2!$L226,FALSE)</f>
        <v>0</v>
      </c>
    </row>
    <row r="227" spans="1:11" x14ac:dyDescent="0.25">
      <c r="A227">
        <f>HLOOKUP(awayStats2!A$1,awayStats2!$A$1:$K$500,awayStats2!$L227,FALSE)</f>
        <v>33</v>
      </c>
      <c r="B227" t="str">
        <f>HLOOKUP(awayStats2!B$1,awayStats2!$A$1:$K$500,awayStats2!$L227,FALSE)</f>
        <v>Sat</v>
      </c>
      <c r="C227" s="14">
        <f>HLOOKUP(awayStats2!C$1,awayStats2!$A$1:$K$500,awayStats2!$L227,FALSE)</f>
        <v>45395</v>
      </c>
      <c r="D227" t="str">
        <f>HLOOKUP(awayStats2!D$1,awayStats2!$A$1:$K$500,awayStats2!$L227,FALSE)</f>
        <v>Manchester City</v>
      </c>
      <c r="E227">
        <f>HLOOKUP(awayStats2!E$1,awayStats2!$A$1:$K$500,awayStats2!$L227,FALSE)</f>
        <v>4.2</v>
      </c>
      <c r="F227" t="str">
        <f>HLOOKUP(awayStats2!F$1,awayStats2!$A$1:$K$500,awayStats2!$L227,FALSE)</f>
        <v>5–1</v>
      </c>
      <c r="G227">
        <f>HLOOKUP(awayStats2!G$1,awayStats2!$A$1:$K$500,awayStats2!$L227,FALSE)</f>
        <v>0.5</v>
      </c>
      <c r="H227" t="str">
        <f>awayStats2!H227</f>
        <v>Luton Town</v>
      </c>
      <c r="I227" t="str">
        <f>HLOOKUP(awayStats2!I$1,awayStats2!$A$1:$K$500,awayStats2!$L227,FALSE)</f>
        <v>Etihad Stadium</v>
      </c>
      <c r="J227">
        <f>HLOOKUP(awayStats2!J$1,awayStats2!$A$1:$K$500,awayStats2!$L227,FALSE)</f>
        <v>5</v>
      </c>
      <c r="K227">
        <f>HLOOKUP(awayStats2!K$1,awayStats2!$A$1:$K$500,awayStats2!$L227,FALSE)</f>
        <v>1</v>
      </c>
    </row>
    <row r="228" spans="1:11" x14ac:dyDescent="0.25">
      <c r="A228">
        <f>HLOOKUP(awayStats2!A$1,awayStats2!$A$1:$K$500,awayStats2!$L228,FALSE)</f>
        <v>35</v>
      </c>
      <c r="B228" t="str">
        <f>HLOOKUP(awayStats2!B$1,awayStats2!$A$1:$K$500,awayStats2!$L228,FALSE)</f>
        <v>Sat</v>
      </c>
      <c r="C228" s="14">
        <f>HLOOKUP(awayStats2!C$1,awayStats2!$A$1:$K$500,awayStats2!$L228,FALSE)</f>
        <v>45409</v>
      </c>
      <c r="D228" t="str">
        <f>HLOOKUP(awayStats2!D$1,awayStats2!$A$1:$K$500,awayStats2!$L228,FALSE)</f>
        <v>Wolves</v>
      </c>
      <c r="E228">
        <f>HLOOKUP(awayStats2!E$1,awayStats2!$A$1:$K$500,awayStats2!$L228,FALSE)</f>
        <v>1.2</v>
      </c>
      <c r="F228" t="str">
        <f>HLOOKUP(awayStats2!F$1,awayStats2!$A$1:$K$500,awayStats2!$L228,FALSE)</f>
        <v>2–1</v>
      </c>
      <c r="G228">
        <f>HLOOKUP(awayStats2!G$1,awayStats2!$A$1:$K$500,awayStats2!$L228,FALSE)</f>
        <v>0.6</v>
      </c>
      <c r="H228" t="str">
        <f>awayStats2!H228</f>
        <v>Luton Town</v>
      </c>
      <c r="I228" t="str">
        <f>HLOOKUP(awayStats2!I$1,awayStats2!$A$1:$K$500,awayStats2!$L228,FALSE)</f>
        <v>Molineux Stadium</v>
      </c>
      <c r="J228">
        <f>HLOOKUP(awayStats2!J$1,awayStats2!$A$1:$K$500,awayStats2!$L228,FALSE)</f>
        <v>2</v>
      </c>
      <c r="K228">
        <f>HLOOKUP(awayStats2!K$1,awayStats2!$A$1:$K$500,awayStats2!$L228,FALSE)</f>
        <v>1</v>
      </c>
    </row>
    <row r="229" spans="1:11" x14ac:dyDescent="0.25">
      <c r="A229">
        <f>HLOOKUP(awayStats2!A$1,awayStats2!$A$1:$K$500,awayStats2!$L229,FALSE)</f>
        <v>37</v>
      </c>
      <c r="B229" t="str">
        <f>HLOOKUP(awayStats2!B$1,awayStats2!$A$1:$K$500,awayStats2!$L229,FALSE)</f>
        <v>Sat</v>
      </c>
      <c r="C229" s="14">
        <f>HLOOKUP(awayStats2!C$1,awayStats2!$A$1:$K$500,awayStats2!$L229,FALSE)</f>
        <v>45423</v>
      </c>
      <c r="D229" t="str">
        <f>HLOOKUP(awayStats2!D$1,awayStats2!$A$1:$K$500,awayStats2!$L229,FALSE)</f>
        <v>West Ham</v>
      </c>
      <c r="E229">
        <f>HLOOKUP(awayStats2!E$1,awayStats2!$A$1:$K$500,awayStats2!$L229,FALSE)</f>
        <v>3.2</v>
      </c>
      <c r="F229" t="str">
        <f>HLOOKUP(awayStats2!F$1,awayStats2!$A$1:$K$500,awayStats2!$L229,FALSE)</f>
        <v>3–1</v>
      </c>
      <c r="G229">
        <f>HLOOKUP(awayStats2!G$1,awayStats2!$A$1:$K$500,awayStats2!$L229,FALSE)</f>
        <v>0.3</v>
      </c>
      <c r="H229" t="str">
        <f>awayStats2!H229</f>
        <v>Luton Town</v>
      </c>
      <c r="I229" t="str">
        <f>HLOOKUP(awayStats2!I$1,awayStats2!$A$1:$K$500,awayStats2!$L229,FALSE)</f>
        <v>London Stadium</v>
      </c>
      <c r="J229">
        <f>HLOOKUP(awayStats2!J$1,awayStats2!$A$1:$K$500,awayStats2!$L229,FALSE)</f>
        <v>3</v>
      </c>
      <c r="K229">
        <f>HLOOKUP(awayStats2!K$1,awayStats2!$A$1:$K$500,awayStats2!$L229,FALSE)</f>
        <v>1</v>
      </c>
    </row>
    <row r="230" spans="1:11" x14ac:dyDescent="0.25">
      <c r="A230">
        <f>HLOOKUP(awayStats2!A$1,awayStats2!$A$1:$K$500,awayStats2!$L230,FALSE)</f>
        <v>1</v>
      </c>
      <c r="B230" t="str">
        <f>HLOOKUP(awayStats2!B$1,awayStats2!$A$1:$K$500,awayStats2!$L230,FALSE)</f>
        <v>Fri</v>
      </c>
      <c r="C230" s="14">
        <f>HLOOKUP(awayStats2!C$1,awayStats2!$A$1:$K$500,awayStats2!$L230,FALSE)</f>
        <v>45149</v>
      </c>
      <c r="D230" t="str">
        <f>HLOOKUP(awayStats2!D$1,awayStats2!$A$1:$K$500,awayStats2!$L230,FALSE)</f>
        <v>Burnley</v>
      </c>
      <c r="E230">
        <f>HLOOKUP(awayStats2!E$1,awayStats2!$A$1:$K$500,awayStats2!$L230,FALSE)</f>
        <v>0.3</v>
      </c>
      <c r="F230" t="str">
        <f>HLOOKUP(awayStats2!F$1,awayStats2!$A$1:$K$500,awayStats2!$L230,FALSE)</f>
        <v>0–3</v>
      </c>
      <c r="G230">
        <f>HLOOKUP(awayStats2!G$1,awayStats2!$A$1:$K$500,awayStats2!$L230,FALSE)</f>
        <v>1.9</v>
      </c>
      <c r="H230" t="str">
        <f>awayStats2!H230</f>
        <v>Manchester City</v>
      </c>
      <c r="I230" t="str">
        <f>HLOOKUP(awayStats2!I$1,awayStats2!$A$1:$K$500,awayStats2!$L230,FALSE)</f>
        <v>Turf Moor</v>
      </c>
      <c r="J230">
        <f>HLOOKUP(awayStats2!J$1,awayStats2!$A$1:$K$500,awayStats2!$L230,FALSE)</f>
        <v>0</v>
      </c>
      <c r="K230">
        <f>HLOOKUP(awayStats2!K$1,awayStats2!$A$1:$K$500,awayStats2!$L230,FALSE)</f>
        <v>3</v>
      </c>
    </row>
    <row r="231" spans="1:11" x14ac:dyDescent="0.25">
      <c r="A231">
        <f>HLOOKUP(awayStats2!A$1,awayStats2!$A$1:$K$500,awayStats2!$L231,FALSE)</f>
        <v>3</v>
      </c>
      <c r="B231" t="str">
        <f>HLOOKUP(awayStats2!B$1,awayStats2!$A$1:$K$500,awayStats2!$L231,FALSE)</f>
        <v>Sun</v>
      </c>
      <c r="C231" s="14">
        <f>HLOOKUP(awayStats2!C$1,awayStats2!$A$1:$K$500,awayStats2!$L231,FALSE)</f>
        <v>45165</v>
      </c>
      <c r="D231" t="str">
        <f>HLOOKUP(awayStats2!D$1,awayStats2!$A$1:$K$500,awayStats2!$L231,FALSE)</f>
        <v>Sheffield Utd</v>
      </c>
      <c r="E231">
        <f>HLOOKUP(awayStats2!E$1,awayStats2!$A$1:$K$500,awayStats2!$L231,FALSE)</f>
        <v>0.7</v>
      </c>
      <c r="F231" t="str">
        <f>HLOOKUP(awayStats2!F$1,awayStats2!$A$1:$K$500,awayStats2!$L231,FALSE)</f>
        <v>1–2</v>
      </c>
      <c r="G231">
        <f>HLOOKUP(awayStats2!G$1,awayStats2!$A$1:$K$500,awayStats2!$L231,FALSE)</f>
        <v>3.5</v>
      </c>
      <c r="H231" t="str">
        <f>awayStats2!H231</f>
        <v>Manchester City</v>
      </c>
      <c r="I231" t="str">
        <f>HLOOKUP(awayStats2!I$1,awayStats2!$A$1:$K$500,awayStats2!$L231,FALSE)</f>
        <v>Bramall Lane</v>
      </c>
      <c r="J231">
        <f>HLOOKUP(awayStats2!J$1,awayStats2!$A$1:$K$500,awayStats2!$L231,FALSE)</f>
        <v>1</v>
      </c>
      <c r="K231">
        <f>HLOOKUP(awayStats2!K$1,awayStats2!$A$1:$K$500,awayStats2!$L231,FALSE)</f>
        <v>2</v>
      </c>
    </row>
    <row r="232" spans="1:11" x14ac:dyDescent="0.25">
      <c r="A232">
        <f>HLOOKUP(awayStats2!A$1,awayStats2!$A$1:$K$500,awayStats2!$L232,FALSE)</f>
        <v>5</v>
      </c>
      <c r="B232" t="str">
        <f>HLOOKUP(awayStats2!B$1,awayStats2!$A$1:$K$500,awayStats2!$L232,FALSE)</f>
        <v>Sat</v>
      </c>
      <c r="C232" s="14">
        <f>HLOOKUP(awayStats2!C$1,awayStats2!$A$1:$K$500,awayStats2!$L232,FALSE)</f>
        <v>45185</v>
      </c>
      <c r="D232" t="str">
        <f>HLOOKUP(awayStats2!D$1,awayStats2!$A$1:$K$500,awayStats2!$L232,FALSE)</f>
        <v>West Ham</v>
      </c>
      <c r="E232">
        <f>HLOOKUP(awayStats2!E$1,awayStats2!$A$1:$K$500,awayStats2!$L232,FALSE)</f>
        <v>0.9</v>
      </c>
      <c r="F232" t="str">
        <f>HLOOKUP(awayStats2!F$1,awayStats2!$A$1:$K$500,awayStats2!$L232,FALSE)</f>
        <v>1–3</v>
      </c>
      <c r="G232">
        <f>HLOOKUP(awayStats2!G$1,awayStats2!$A$1:$K$500,awayStats2!$L232,FALSE)</f>
        <v>3.6</v>
      </c>
      <c r="H232" t="str">
        <f>awayStats2!H232</f>
        <v>Manchester City</v>
      </c>
      <c r="I232" t="str">
        <f>HLOOKUP(awayStats2!I$1,awayStats2!$A$1:$K$500,awayStats2!$L232,FALSE)</f>
        <v>London Stadium</v>
      </c>
      <c r="J232">
        <f>HLOOKUP(awayStats2!J$1,awayStats2!$A$1:$K$500,awayStats2!$L232,FALSE)</f>
        <v>1</v>
      </c>
      <c r="K232">
        <f>HLOOKUP(awayStats2!K$1,awayStats2!$A$1:$K$500,awayStats2!$L232,FALSE)</f>
        <v>3</v>
      </c>
    </row>
    <row r="233" spans="1:11" x14ac:dyDescent="0.25">
      <c r="A233">
        <f>HLOOKUP(awayStats2!A$1,awayStats2!$A$1:$K$500,awayStats2!$L233,FALSE)</f>
        <v>7</v>
      </c>
      <c r="B233" t="str">
        <f>HLOOKUP(awayStats2!B$1,awayStats2!$A$1:$K$500,awayStats2!$L233,FALSE)</f>
        <v>Sat</v>
      </c>
      <c r="C233" s="14">
        <f>HLOOKUP(awayStats2!C$1,awayStats2!$A$1:$K$500,awayStats2!$L233,FALSE)</f>
        <v>45199</v>
      </c>
      <c r="D233" t="str">
        <f>HLOOKUP(awayStats2!D$1,awayStats2!$A$1:$K$500,awayStats2!$L233,FALSE)</f>
        <v>Wolves</v>
      </c>
      <c r="E233">
        <f>HLOOKUP(awayStats2!E$1,awayStats2!$A$1:$K$500,awayStats2!$L233,FALSE)</f>
        <v>0.4</v>
      </c>
      <c r="F233" t="str">
        <f>HLOOKUP(awayStats2!F$1,awayStats2!$A$1:$K$500,awayStats2!$L233,FALSE)</f>
        <v>2–1</v>
      </c>
      <c r="G233">
        <f>HLOOKUP(awayStats2!G$1,awayStats2!$A$1:$K$500,awayStats2!$L233,FALSE)</f>
        <v>0.9</v>
      </c>
      <c r="H233" t="str">
        <f>awayStats2!H233</f>
        <v>Manchester City</v>
      </c>
      <c r="I233" t="str">
        <f>HLOOKUP(awayStats2!I$1,awayStats2!$A$1:$K$500,awayStats2!$L233,FALSE)</f>
        <v>Molineux Stadium</v>
      </c>
      <c r="J233">
        <f>HLOOKUP(awayStats2!J$1,awayStats2!$A$1:$K$500,awayStats2!$L233,FALSE)</f>
        <v>2</v>
      </c>
      <c r="K233">
        <f>HLOOKUP(awayStats2!K$1,awayStats2!$A$1:$K$500,awayStats2!$L233,FALSE)</f>
        <v>1</v>
      </c>
    </row>
    <row r="234" spans="1:11" x14ac:dyDescent="0.25">
      <c r="A234">
        <f>HLOOKUP(awayStats2!A$1,awayStats2!$A$1:$K$500,awayStats2!$L234,FALSE)</f>
        <v>8</v>
      </c>
      <c r="B234" t="str">
        <f>HLOOKUP(awayStats2!B$1,awayStats2!$A$1:$K$500,awayStats2!$L234,FALSE)</f>
        <v>Sun</v>
      </c>
      <c r="C234" s="14">
        <f>HLOOKUP(awayStats2!C$1,awayStats2!$A$1:$K$500,awayStats2!$L234,FALSE)</f>
        <v>45207</v>
      </c>
      <c r="D234" t="str">
        <f>HLOOKUP(awayStats2!D$1,awayStats2!$A$1:$K$500,awayStats2!$L234,FALSE)</f>
        <v>Arsenal</v>
      </c>
      <c r="E234">
        <f>HLOOKUP(awayStats2!E$1,awayStats2!$A$1:$K$500,awayStats2!$L234,FALSE)</f>
        <v>0.4</v>
      </c>
      <c r="F234" t="str">
        <f>HLOOKUP(awayStats2!F$1,awayStats2!$A$1:$K$500,awayStats2!$L234,FALSE)</f>
        <v>1–0</v>
      </c>
      <c r="G234">
        <f>HLOOKUP(awayStats2!G$1,awayStats2!$A$1:$K$500,awayStats2!$L234,FALSE)</f>
        <v>0.5</v>
      </c>
      <c r="H234" t="str">
        <f>awayStats2!H234</f>
        <v>Manchester City</v>
      </c>
      <c r="I234" t="str">
        <f>HLOOKUP(awayStats2!I$1,awayStats2!$A$1:$K$500,awayStats2!$L234,FALSE)</f>
        <v>Emirates Stadium</v>
      </c>
      <c r="J234">
        <f>HLOOKUP(awayStats2!J$1,awayStats2!$A$1:$K$500,awayStats2!$L234,FALSE)</f>
        <v>1</v>
      </c>
      <c r="K234">
        <f>HLOOKUP(awayStats2!K$1,awayStats2!$A$1:$K$500,awayStats2!$L234,FALSE)</f>
        <v>0</v>
      </c>
    </row>
    <row r="235" spans="1:11" x14ac:dyDescent="0.25">
      <c r="A235">
        <f>HLOOKUP(awayStats2!A$1,awayStats2!$A$1:$K$500,awayStats2!$L235,FALSE)</f>
        <v>10</v>
      </c>
      <c r="B235" t="str">
        <f>HLOOKUP(awayStats2!B$1,awayStats2!$A$1:$K$500,awayStats2!$L235,FALSE)</f>
        <v>Sun</v>
      </c>
      <c r="C235" s="14">
        <f>HLOOKUP(awayStats2!C$1,awayStats2!$A$1:$K$500,awayStats2!$L235,FALSE)</f>
        <v>45228</v>
      </c>
      <c r="D235" t="str">
        <f>HLOOKUP(awayStats2!D$1,awayStats2!$A$1:$K$500,awayStats2!$L235,FALSE)</f>
        <v>Manchester Utd</v>
      </c>
      <c r="E235">
        <f>HLOOKUP(awayStats2!E$1,awayStats2!$A$1:$K$500,awayStats2!$L235,FALSE)</f>
        <v>0.9</v>
      </c>
      <c r="F235" t="str">
        <f>HLOOKUP(awayStats2!F$1,awayStats2!$A$1:$K$500,awayStats2!$L235,FALSE)</f>
        <v>0–3</v>
      </c>
      <c r="G235">
        <f>HLOOKUP(awayStats2!G$1,awayStats2!$A$1:$K$500,awayStats2!$L235,FALSE)</f>
        <v>4</v>
      </c>
      <c r="H235" t="str">
        <f>awayStats2!H235</f>
        <v>Manchester City</v>
      </c>
      <c r="I235" t="str">
        <f>HLOOKUP(awayStats2!I$1,awayStats2!$A$1:$K$500,awayStats2!$L235,FALSE)</f>
        <v>Old Trafford</v>
      </c>
      <c r="J235">
        <f>HLOOKUP(awayStats2!J$1,awayStats2!$A$1:$K$500,awayStats2!$L235,FALSE)</f>
        <v>0</v>
      </c>
      <c r="K235">
        <f>HLOOKUP(awayStats2!K$1,awayStats2!$A$1:$K$500,awayStats2!$L235,FALSE)</f>
        <v>3</v>
      </c>
    </row>
    <row r="236" spans="1:11" x14ac:dyDescent="0.25">
      <c r="A236">
        <f>HLOOKUP(awayStats2!A$1,awayStats2!$A$1:$K$500,awayStats2!$L236,FALSE)</f>
        <v>12</v>
      </c>
      <c r="B236" t="str">
        <f>HLOOKUP(awayStats2!B$1,awayStats2!$A$1:$K$500,awayStats2!$L236,FALSE)</f>
        <v>Sun</v>
      </c>
      <c r="C236" s="14">
        <f>HLOOKUP(awayStats2!C$1,awayStats2!$A$1:$K$500,awayStats2!$L236,FALSE)</f>
        <v>45242</v>
      </c>
      <c r="D236" t="str">
        <f>HLOOKUP(awayStats2!D$1,awayStats2!$A$1:$K$500,awayStats2!$L236,FALSE)</f>
        <v>Chelsea</v>
      </c>
      <c r="E236">
        <f>HLOOKUP(awayStats2!E$1,awayStats2!$A$1:$K$500,awayStats2!$L236,FALSE)</f>
        <v>2.9</v>
      </c>
      <c r="F236" t="str">
        <f>HLOOKUP(awayStats2!F$1,awayStats2!$A$1:$K$500,awayStats2!$L236,FALSE)</f>
        <v>4–4</v>
      </c>
      <c r="G236">
        <f>HLOOKUP(awayStats2!G$1,awayStats2!$A$1:$K$500,awayStats2!$L236,FALSE)</f>
        <v>2.9</v>
      </c>
      <c r="H236" t="str">
        <f>awayStats2!H236</f>
        <v>Manchester City</v>
      </c>
      <c r="I236" t="str">
        <f>HLOOKUP(awayStats2!I$1,awayStats2!$A$1:$K$500,awayStats2!$L236,FALSE)</f>
        <v>Stamford Bridge</v>
      </c>
      <c r="J236">
        <f>HLOOKUP(awayStats2!J$1,awayStats2!$A$1:$K$500,awayStats2!$L236,FALSE)</f>
        <v>4</v>
      </c>
      <c r="K236">
        <f>HLOOKUP(awayStats2!K$1,awayStats2!$A$1:$K$500,awayStats2!$L236,FALSE)</f>
        <v>4</v>
      </c>
    </row>
    <row r="237" spans="1:11" x14ac:dyDescent="0.25">
      <c r="A237">
        <f>HLOOKUP(awayStats2!A$1,awayStats2!$A$1:$K$500,awayStats2!$L237,FALSE)</f>
        <v>15</v>
      </c>
      <c r="B237" t="str">
        <f>HLOOKUP(awayStats2!B$1,awayStats2!$A$1:$K$500,awayStats2!$L237,FALSE)</f>
        <v>Wed</v>
      </c>
      <c r="C237" s="14">
        <f>HLOOKUP(awayStats2!C$1,awayStats2!$A$1:$K$500,awayStats2!$L237,FALSE)</f>
        <v>45266</v>
      </c>
      <c r="D237" t="str">
        <f>HLOOKUP(awayStats2!D$1,awayStats2!$A$1:$K$500,awayStats2!$L237,FALSE)</f>
        <v>Aston Villa</v>
      </c>
      <c r="E237">
        <f>HLOOKUP(awayStats2!E$1,awayStats2!$A$1:$K$500,awayStats2!$L237,FALSE)</f>
        <v>2.2999999999999998</v>
      </c>
      <c r="F237" t="str">
        <f>HLOOKUP(awayStats2!F$1,awayStats2!$A$1:$K$500,awayStats2!$L237,FALSE)</f>
        <v>1–0</v>
      </c>
      <c r="G237">
        <f>HLOOKUP(awayStats2!G$1,awayStats2!$A$1:$K$500,awayStats2!$L237,FALSE)</f>
        <v>0.6</v>
      </c>
      <c r="H237" t="str">
        <f>awayStats2!H237</f>
        <v>Manchester City</v>
      </c>
      <c r="I237" t="str">
        <f>HLOOKUP(awayStats2!I$1,awayStats2!$A$1:$K$500,awayStats2!$L237,FALSE)</f>
        <v>Villa Park</v>
      </c>
      <c r="J237">
        <f>HLOOKUP(awayStats2!J$1,awayStats2!$A$1:$K$500,awayStats2!$L237,FALSE)</f>
        <v>1</v>
      </c>
      <c r="K237">
        <f>HLOOKUP(awayStats2!K$1,awayStats2!$A$1:$K$500,awayStats2!$L237,FALSE)</f>
        <v>0</v>
      </c>
    </row>
    <row r="238" spans="1:11" x14ac:dyDescent="0.25">
      <c r="A238">
        <f>HLOOKUP(awayStats2!A$1,awayStats2!$A$1:$K$500,awayStats2!$L238,FALSE)</f>
        <v>16</v>
      </c>
      <c r="B238" t="str">
        <f>HLOOKUP(awayStats2!B$1,awayStats2!$A$1:$K$500,awayStats2!$L238,FALSE)</f>
        <v>Sun</v>
      </c>
      <c r="C238" s="14">
        <f>HLOOKUP(awayStats2!C$1,awayStats2!$A$1:$K$500,awayStats2!$L238,FALSE)</f>
        <v>45270</v>
      </c>
      <c r="D238" t="str">
        <f>HLOOKUP(awayStats2!D$1,awayStats2!$A$1:$K$500,awayStats2!$L238,FALSE)</f>
        <v>Luton Town</v>
      </c>
      <c r="E238">
        <f>HLOOKUP(awayStats2!E$1,awayStats2!$A$1:$K$500,awayStats2!$L238,FALSE)</f>
        <v>0.3</v>
      </c>
      <c r="F238" t="str">
        <f>HLOOKUP(awayStats2!F$1,awayStats2!$A$1:$K$500,awayStats2!$L238,FALSE)</f>
        <v>1–2</v>
      </c>
      <c r="G238">
        <f>HLOOKUP(awayStats2!G$1,awayStats2!$A$1:$K$500,awayStats2!$L238,FALSE)</f>
        <v>1.6</v>
      </c>
      <c r="H238" t="str">
        <f>awayStats2!H238</f>
        <v>Manchester City</v>
      </c>
      <c r="I238" t="str">
        <f>HLOOKUP(awayStats2!I$1,awayStats2!$A$1:$K$500,awayStats2!$L238,FALSE)</f>
        <v>Kenilworth Road Stadium</v>
      </c>
      <c r="J238">
        <f>HLOOKUP(awayStats2!J$1,awayStats2!$A$1:$K$500,awayStats2!$L238,FALSE)</f>
        <v>1</v>
      </c>
      <c r="K238">
        <f>HLOOKUP(awayStats2!K$1,awayStats2!$A$1:$K$500,awayStats2!$L238,FALSE)</f>
        <v>2</v>
      </c>
    </row>
    <row r="239" spans="1:11" x14ac:dyDescent="0.25">
      <c r="A239">
        <f>HLOOKUP(awayStats2!A$1,awayStats2!$A$1:$K$500,awayStats2!$L239,FALSE)</f>
        <v>19</v>
      </c>
      <c r="B239" t="str">
        <f>HLOOKUP(awayStats2!B$1,awayStats2!$A$1:$K$500,awayStats2!$L239,FALSE)</f>
        <v>Wed</v>
      </c>
      <c r="C239" s="14">
        <f>HLOOKUP(awayStats2!C$1,awayStats2!$A$1:$K$500,awayStats2!$L239,FALSE)</f>
        <v>45287</v>
      </c>
      <c r="D239" t="str">
        <f>HLOOKUP(awayStats2!D$1,awayStats2!$A$1:$K$500,awayStats2!$L239,FALSE)</f>
        <v>Everton</v>
      </c>
      <c r="E239">
        <f>HLOOKUP(awayStats2!E$1,awayStats2!$A$1:$K$500,awayStats2!$L239,FALSE)</f>
        <v>1</v>
      </c>
      <c r="F239" t="str">
        <f>HLOOKUP(awayStats2!F$1,awayStats2!$A$1:$K$500,awayStats2!$L239,FALSE)</f>
        <v>1–3</v>
      </c>
      <c r="G239">
        <f>HLOOKUP(awayStats2!G$1,awayStats2!$A$1:$K$500,awayStats2!$L239,FALSE)</f>
        <v>2.4</v>
      </c>
      <c r="H239" t="str">
        <f>awayStats2!H239</f>
        <v>Manchester City</v>
      </c>
      <c r="I239" t="str">
        <f>HLOOKUP(awayStats2!I$1,awayStats2!$A$1:$K$500,awayStats2!$L239,FALSE)</f>
        <v>Goodison Park</v>
      </c>
      <c r="J239">
        <f>HLOOKUP(awayStats2!J$1,awayStats2!$A$1:$K$500,awayStats2!$L239,FALSE)</f>
        <v>1</v>
      </c>
      <c r="K239">
        <f>HLOOKUP(awayStats2!K$1,awayStats2!$A$1:$K$500,awayStats2!$L239,FALSE)</f>
        <v>3</v>
      </c>
    </row>
    <row r="240" spans="1:11" x14ac:dyDescent="0.25">
      <c r="A240">
        <f>HLOOKUP(awayStats2!A$1,awayStats2!$A$1:$K$500,awayStats2!$L240,FALSE)</f>
        <v>21</v>
      </c>
      <c r="B240" t="str">
        <f>HLOOKUP(awayStats2!B$1,awayStats2!$A$1:$K$500,awayStats2!$L240,FALSE)</f>
        <v>Sat</v>
      </c>
      <c r="C240" s="14">
        <f>HLOOKUP(awayStats2!C$1,awayStats2!$A$1:$K$500,awayStats2!$L240,FALSE)</f>
        <v>45304</v>
      </c>
      <c r="D240" t="str">
        <f>HLOOKUP(awayStats2!D$1,awayStats2!$A$1:$K$500,awayStats2!$L240,FALSE)</f>
        <v>Newcastle Utd</v>
      </c>
      <c r="E240">
        <f>HLOOKUP(awayStats2!E$1,awayStats2!$A$1:$K$500,awayStats2!$L240,FALSE)</f>
        <v>1.3</v>
      </c>
      <c r="F240" t="str">
        <f>HLOOKUP(awayStats2!F$1,awayStats2!$A$1:$K$500,awayStats2!$L240,FALSE)</f>
        <v>2–3</v>
      </c>
      <c r="G240">
        <f>HLOOKUP(awayStats2!G$1,awayStats2!$A$1:$K$500,awayStats2!$L240,FALSE)</f>
        <v>3</v>
      </c>
      <c r="H240" t="str">
        <f>awayStats2!H240</f>
        <v>Manchester City</v>
      </c>
      <c r="I240" t="str">
        <f>HLOOKUP(awayStats2!I$1,awayStats2!$A$1:$K$500,awayStats2!$L240,FALSE)</f>
        <v>St James' Park</v>
      </c>
      <c r="J240">
        <f>HLOOKUP(awayStats2!J$1,awayStats2!$A$1:$K$500,awayStats2!$L240,FALSE)</f>
        <v>2</v>
      </c>
      <c r="K240">
        <f>HLOOKUP(awayStats2!K$1,awayStats2!$A$1:$K$500,awayStats2!$L240,FALSE)</f>
        <v>3</v>
      </c>
    </row>
    <row r="241" spans="1:11" x14ac:dyDescent="0.25">
      <c r="A241">
        <f>HLOOKUP(awayStats2!A$1,awayStats2!$A$1:$K$500,awayStats2!$L241,FALSE)</f>
        <v>23</v>
      </c>
      <c r="B241" t="str">
        <f>HLOOKUP(awayStats2!B$1,awayStats2!$A$1:$K$500,awayStats2!$L241,FALSE)</f>
        <v>Mon</v>
      </c>
      <c r="C241" s="14">
        <f>HLOOKUP(awayStats2!C$1,awayStats2!$A$1:$K$500,awayStats2!$L241,FALSE)</f>
        <v>45327</v>
      </c>
      <c r="D241" t="str">
        <f>HLOOKUP(awayStats2!D$1,awayStats2!$A$1:$K$500,awayStats2!$L241,FALSE)</f>
        <v>Brentford</v>
      </c>
      <c r="E241">
        <f>HLOOKUP(awayStats2!E$1,awayStats2!$A$1:$K$500,awayStats2!$L241,FALSE)</f>
        <v>1</v>
      </c>
      <c r="F241" t="str">
        <f>HLOOKUP(awayStats2!F$1,awayStats2!$A$1:$K$500,awayStats2!$L241,FALSE)</f>
        <v>1–3</v>
      </c>
      <c r="G241">
        <f>HLOOKUP(awayStats2!G$1,awayStats2!$A$1:$K$500,awayStats2!$L241,FALSE)</f>
        <v>2.1</v>
      </c>
      <c r="H241" t="str">
        <f>awayStats2!H241</f>
        <v>Manchester City</v>
      </c>
      <c r="I241" t="str">
        <f>HLOOKUP(awayStats2!I$1,awayStats2!$A$1:$K$500,awayStats2!$L241,FALSE)</f>
        <v>Gtech Community Stadium</v>
      </c>
      <c r="J241">
        <f>HLOOKUP(awayStats2!J$1,awayStats2!$A$1:$K$500,awayStats2!$L241,FALSE)</f>
        <v>1</v>
      </c>
      <c r="K241">
        <f>HLOOKUP(awayStats2!K$1,awayStats2!$A$1:$K$500,awayStats2!$L241,FALSE)</f>
        <v>3</v>
      </c>
    </row>
    <row r="242" spans="1:11" x14ac:dyDescent="0.25">
      <c r="A242">
        <f>HLOOKUP(awayStats2!A$1,awayStats2!$A$1:$K$500,awayStats2!$L242,FALSE)</f>
        <v>26</v>
      </c>
      <c r="B242" t="str">
        <f>HLOOKUP(awayStats2!B$1,awayStats2!$A$1:$K$500,awayStats2!$L242,FALSE)</f>
        <v>Sat</v>
      </c>
      <c r="C242" s="14">
        <f>HLOOKUP(awayStats2!C$1,awayStats2!$A$1:$K$500,awayStats2!$L242,FALSE)</f>
        <v>45346</v>
      </c>
      <c r="D242" t="str">
        <f>HLOOKUP(awayStats2!D$1,awayStats2!$A$1:$K$500,awayStats2!$L242,FALSE)</f>
        <v>Bournemouth</v>
      </c>
      <c r="E242">
        <f>HLOOKUP(awayStats2!E$1,awayStats2!$A$1:$K$500,awayStats2!$L242,FALSE)</f>
        <v>0.9</v>
      </c>
      <c r="F242" t="str">
        <f>HLOOKUP(awayStats2!F$1,awayStats2!$A$1:$K$500,awayStats2!$L242,FALSE)</f>
        <v>0–1</v>
      </c>
      <c r="G242">
        <f>HLOOKUP(awayStats2!G$1,awayStats2!$A$1:$K$500,awayStats2!$L242,FALSE)</f>
        <v>1.6</v>
      </c>
      <c r="H242" t="str">
        <f>awayStats2!H242</f>
        <v>Manchester City</v>
      </c>
      <c r="I242" t="str">
        <f>HLOOKUP(awayStats2!I$1,awayStats2!$A$1:$K$500,awayStats2!$L242,FALSE)</f>
        <v>Vitality Stadium</v>
      </c>
      <c r="J242">
        <f>HLOOKUP(awayStats2!J$1,awayStats2!$A$1:$K$500,awayStats2!$L242,FALSE)</f>
        <v>0</v>
      </c>
      <c r="K242">
        <f>HLOOKUP(awayStats2!K$1,awayStats2!$A$1:$K$500,awayStats2!$L242,FALSE)</f>
        <v>1</v>
      </c>
    </row>
    <row r="243" spans="1:11" x14ac:dyDescent="0.25">
      <c r="A243">
        <f>HLOOKUP(awayStats2!A$1,awayStats2!$A$1:$K$500,awayStats2!$L243,FALSE)</f>
        <v>28</v>
      </c>
      <c r="B243" t="str">
        <f>HLOOKUP(awayStats2!B$1,awayStats2!$A$1:$K$500,awayStats2!$L243,FALSE)</f>
        <v>Sun</v>
      </c>
      <c r="C243" s="14">
        <f>HLOOKUP(awayStats2!C$1,awayStats2!$A$1:$K$500,awayStats2!$L243,FALSE)</f>
        <v>45361</v>
      </c>
      <c r="D243" t="str">
        <f>HLOOKUP(awayStats2!D$1,awayStats2!$A$1:$K$500,awayStats2!$L243,FALSE)</f>
        <v>Liverpool</v>
      </c>
      <c r="E243">
        <f>HLOOKUP(awayStats2!E$1,awayStats2!$A$1:$K$500,awayStats2!$L243,FALSE)</f>
        <v>2.7</v>
      </c>
      <c r="F243" t="str">
        <f>HLOOKUP(awayStats2!F$1,awayStats2!$A$1:$K$500,awayStats2!$L243,FALSE)</f>
        <v>1–1</v>
      </c>
      <c r="G243">
        <f>HLOOKUP(awayStats2!G$1,awayStats2!$A$1:$K$500,awayStats2!$L243,FALSE)</f>
        <v>1.6</v>
      </c>
      <c r="H243" t="str">
        <f>awayStats2!H243</f>
        <v>Manchester City</v>
      </c>
      <c r="I243" t="str">
        <f>HLOOKUP(awayStats2!I$1,awayStats2!$A$1:$K$500,awayStats2!$L243,FALSE)</f>
        <v>Anfield</v>
      </c>
      <c r="J243">
        <f>HLOOKUP(awayStats2!J$1,awayStats2!$A$1:$K$500,awayStats2!$L243,FALSE)</f>
        <v>1</v>
      </c>
      <c r="K243">
        <f>HLOOKUP(awayStats2!K$1,awayStats2!$A$1:$K$500,awayStats2!$L243,FALSE)</f>
        <v>1</v>
      </c>
    </row>
    <row r="244" spans="1:11" x14ac:dyDescent="0.25">
      <c r="A244">
        <f>HLOOKUP(awayStats2!A$1,awayStats2!$A$1:$K$500,awayStats2!$L244,FALSE)</f>
        <v>32</v>
      </c>
      <c r="B244" t="str">
        <f>HLOOKUP(awayStats2!B$1,awayStats2!$A$1:$K$500,awayStats2!$L244,FALSE)</f>
        <v>Sat</v>
      </c>
      <c r="C244" s="14">
        <f>HLOOKUP(awayStats2!C$1,awayStats2!$A$1:$K$500,awayStats2!$L244,FALSE)</f>
        <v>45388</v>
      </c>
      <c r="D244" t="str">
        <f>HLOOKUP(awayStats2!D$1,awayStats2!$A$1:$K$500,awayStats2!$L244,FALSE)</f>
        <v>Crystal Palace</v>
      </c>
      <c r="E244">
        <f>HLOOKUP(awayStats2!E$1,awayStats2!$A$1:$K$500,awayStats2!$L244,FALSE)</f>
        <v>1.1000000000000001</v>
      </c>
      <c r="F244" t="str">
        <f>HLOOKUP(awayStats2!F$1,awayStats2!$A$1:$K$500,awayStats2!$L244,FALSE)</f>
        <v>2–4</v>
      </c>
      <c r="G244">
        <f>HLOOKUP(awayStats2!G$1,awayStats2!$A$1:$K$500,awayStats2!$L244,FALSE)</f>
        <v>1.9</v>
      </c>
      <c r="H244" t="str">
        <f>awayStats2!H244</f>
        <v>Manchester City</v>
      </c>
      <c r="I244" t="str">
        <f>HLOOKUP(awayStats2!I$1,awayStats2!$A$1:$K$500,awayStats2!$L244,FALSE)</f>
        <v>Selhurst Park</v>
      </c>
      <c r="J244">
        <f>HLOOKUP(awayStats2!J$1,awayStats2!$A$1:$K$500,awayStats2!$L244,FALSE)</f>
        <v>2</v>
      </c>
      <c r="K244">
        <f>HLOOKUP(awayStats2!K$1,awayStats2!$A$1:$K$500,awayStats2!$L244,FALSE)</f>
        <v>4</v>
      </c>
    </row>
    <row r="245" spans="1:11" x14ac:dyDescent="0.25">
      <c r="A245">
        <f>HLOOKUP(awayStats2!A$1,awayStats2!$A$1:$K$500,awayStats2!$L245,FALSE)</f>
        <v>29</v>
      </c>
      <c r="B245" t="str">
        <f>HLOOKUP(awayStats2!B$1,awayStats2!$A$1:$K$500,awayStats2!$L245,FALSE)</f>
        <v>Thu</v>
      </c>
      <c r="C245" s="14">
        <f>HLOOKUP(awayStats2!C$1,awayStats2!$A$1:$K$500,awayStats2!$L245,FALSE)</f>
        <v>45407</v>
      </c>
      <c r="D245" t="str">
        <f>HLOOKUP(awayStats2!D$1,awayStats2!$A$1:$K$500,awayStats2!$L245,FALSE)</f>
        <v>Brighton</v>
      </c>
      <c r="E245">
        <f>HLOOKUP(awayStats2!E$1,awayStats2!$A$1:$K$500,awayStats2!$L245,FALSE)</f>
        <v>0.6</v>
      </c>
      <c r="F245" t="str">
        <f>HLOOKUP(awayStats2!F$1,awayStats2!$A$1:$K$500,awayStats2!$L245,FALSE)</f>
        <v>0–4</v>
      </c>
      <c r="G245">
        <f>HLOOKUP(awayStats2!G$1,awayStats2!$A$1:$K$500,awayStats2!$L245,FALSE)</f>
        <v>1.4</v>
      </c>
      <c r="H245" t="str">
        <f>awayStats2!H245</f>
        <v>Manchester City</v>
      </c>
      <c r="I245" t="str">
        <f>HLOOKUP(awayStats2!I$1,awayStats2!$A$1:$K$500,awayStats2!$L245,FALSE)</f>
        <v>The American Express Community Stadium</v>
      </c>
      <c r="J245">
        <f>HLOOKUP(awayStats2!J$1,awayStats2!$A$1:$K$500,awayStats2!$L245,FALSE)</f>
        <v>0</v>
      </c>
      <c r="K245">
        <f>HLOOKUP(awayStats2!K$1,awayStats2!$A$1:$K$500,awayStats2!$L245,FALSE)</f>
        <v>4</v>
      </c>
    </row>
    <row r="246" spans="1:11" x14ac:dyDescent="0.25">
      <c r="A246">
        <f>HLOOKUP(awayStats2!A$1,awayStats2!$A$1:$K$500,awayStats2!$L246,FALSE)</f>
        <v>35</v>
      </c>
      <c r="B246" t="str">
        <f>HLOOKUP(awayStats2!B$1,awayStats2!$A$1:$K$500,awayStats2!$L246,FALSE)</f>
        <v>Sun</v>
      </c>
      <c r="C246" s="14">
        <f>HLOOKUP(awayStats2!C$1,awayStats2!$A$1:$K$500,awayStats2!$L246,FALSE)</f>
        <v>45410</v>
      </c>
      <c r="D246" t="str">
        <f>HLOOKUP(awayStats2!D$1,awayStats2!$A$1:$K$500,awayStats2!$L246,FALSE)</f>
        <v>Nott'ham Forest</v>
      </c>
      <c r="E246">
        <f>HLOOKUP(awayStats2!E$1,awayStats2!$A$1:$K$500,awayStats2!$L246,FALSE)</f>
        <v>1.9</v>
      </c>
      <c r="F246" t="str">
        <f>HLOOKUP(awayStats2!F$1,awayStats2!$A$1:$K$500,awayStats2!$L246,FALSE)</f>
        <v>0–2</v>
      </c>
      <c r="G246">
        <f>HLOOKUP(awayStats2!G$1,awayStats2!$A$1:$K$500,awayStats2!$L246,FALSE)</f>
        <v>0.9</v>
      </c>
      <c r="H246" t="str">
        <f>awayStats2!H246</f>
        <v>Manchester City</v>
      </c>
      <c r="I246" t="str">
        <f>HLOOKUP(awayStats2!I$1,awayStats2!$A$1:$K$500,awayStats2!$L246,FALSE)</f>
        <v>The City Ground</v>
      </c>
      <c r="J246">
        <f>HLOOKUP(awayStats2!J$1,awayStats2!$A$1:$K$500,awayStats2!$L246,FALSE)</f>
        <v>0</v>
      </c>
      <c r="K246">
        <f>HLOOKUP(awayStats2!K$1,awayStats2!$A$1:$K$500,awayStats2!$L246,FALSE)</f>
        <v>2</v>
      </c>
    </row>
    <row r="247" spans="1:11" x14ac:dyDescent="0.25">
      <c r="A247">
        <f>HLOOKUP(awayStats2!A$1,awayStats2!$A$1:$K$500,awayStats2!$L247,FALSE)</f>
        <v>37</v>
      </c>
      <c r="B247" t="str">
        <f>HLOOKUP(awayStats2!B$1,awayStats2!$A$1:$K$500,awayStats2!$L247,FALSE)</f>
        <v>Sat</v>
      </c>
      <c r="C247" s="14">
        <f>HLOOKUP(awayStats2!C$1,awayStats2!$A$1:$K$500,awayStats2!$L247,FALSE)</f>
        <v>45423</v>
      </c>
      <c r="D247" t="str">
        <f>HLOOKUP(awayStats2!D$1,awayStats2!$A$1:$K$500,awayStats2!$L247,FALSE)</f>
        <v>Fulham</v>
      </c>
      <c r="E247">
        <f>HLOOKUP(awayStats2!E$1,awayStats2!$A$1:$K$500,awayStats2!$L247,FALSE)</f>
        <v>0.1</v>
      </c>
      <c r="F247" t="str">
        <f>HLOOKUP(awayStats2!F$1,awayStats2!$A$1:$K$500,awayStats2!$L247,FALSE)</f>
        <v>0–4</v>
      </c>
      <c r="G247">
        <f>HLOOKUP(awayStats2!G$1,awayStats2!$A$1:$K$500,awayStats2!$L247,FALSE)</f>
        <v>3.2</v>
      </c>
      <c r="H247" t="str">
        <f>awayStats2!H247</f>
        <v>Manchester City</v>
      </c>
      <c r="I247" t="str">
        <f>HLOOKUP(awayStats2!I$1,awayStats2!$A$1:$K$500,awayStats2!$L247,FALSE)</f>
        <v>Craven Cottage</v>
      </c>
      <c r="J247">
        <f>HLOOKUP(awayStats2!J$1,awayStats2!$A$1:$K$500,awayStats2!$L247,FALSE)</f>
        <v>0</v>
      </c>
      <c r="K247">
        <f>HLOOKUP(awayStats2!K$1,awayStats2!$A$1:$K$500,awayStats2!$L247,FALSE)</f>
        <v>4</v>
      </c>
    </row>
    <row r="248" spans="1:11" x14ac:dyDescent="0.25">
      <c r="A248">
        <f>HLOOKUP(awayStats2!A$1,awayStats2!$A$1:$K$500,awayStats2!$L248,FALSE)</f>
        <v>34</v>
      </c>
      <c r="B248" t="str">
        <f>HLOOKUP(awayStats2!B$1,awayStats2!$A$1:$K$500,awayStats2!$L248,FALSE)</f>
        <v>Tue</v>
      </c>
      <c r="C248" s="14">
        <f>HLOOKUP(awayStats2!C$1,awayStats2!$A$1:$K$500,awayStats2!$L248,FALSE)</f>
        <v>45426</v>
      </c>
      <c r="D248" t="str">
        <f>HLOOKUP(awayStats2!D$1,awayStats2!$A$1:$K$500,awayStats2!$L248,FALSE)</f>
        <v>Tottenham</v>
      </c>
      <c r="E248">
        <f>HLOOKUP(awayStats2!E$1,awayStats2!$A$1:$K$500,awayStats2!$L248,FALSE)</f>
        <v>1.7</v>
      </c>
      <c r="F248" t="str">
        <f>HLOOKUP(awayStats2!F$1,awayStats2!$A$1:$K$500,awayStats2!$L248,FALSE)</f>
        <v>0–2</v>
      </c>
      <c r="G248">
        <f>HLOOKUP(awayStats2!G$1,awayStats2!$A$1:$K$500,awayStats2!$L248,FALSE)</f>
        <v>2.4</v>
      </c>
      <c r="H248" t="str">
        <f>awayStats2!H248</f>
        <v>Manchester City</v>
      </c>
      <c r="I248" t="str">
        <f>HLOOKUP(awayStats2!I$1,awayStats2!$A$1:$K$500,awayStats2!$L248,FALSE)</f>
        <v>Tottenham Hotspur Stadium</v>
      </c>
      <c r="J248">
        <f>HLOOKUP(awayStats2!J$1,awayStats2!$A$1:$K$500,awayStats2!$L248,FALSE)</f>
        <v>0</v>
      </c>
      <c r="K248">
        <f>HLOOKUP(awayStats2!K$1,awayStats2!$A$1:$K$500,awayStats2!$L248,FALSE)</f>
        <v>2</v>
      </c>
    </row>
    <row r="249" spans="1:11" x14ac:dyDescent="0.25">
      <c r="A249">
        <f>HLOOKUP(awayStats2!A$1,awayStats2!$A$1:$K$500,awayStats2!$L249,FALSE)</f>
        <v>2</v>
      </c>
      <c r="B249" t="str">
        <f>HLOOKUP(awayStats2!B$1,awayStats2!$A$1:$K$500,awayStats2!$L249,FALSE)</f>
        <v>Sat</v>
      </c>
      <c r="C249" s="14">
        <f>HLOOKUP(awayStats2!C$1,awayStats2!$A$1:$K$500,awayStats2!$L249,FALSE)</f>
        <v>45157</v>
      </c>
      <c r="D249" t="str">
        <f>HLOOKUP(awayStats2!D$1,awayStats2!$A$1:$K$500,awayStats2!$L249,FALSE)</f>
        <v>Tottenham</v>
      </c>
      <c r="E249">
        <f>HLOOKUP(awayStats2!E$1,awayStats2!$A$1:$K$500,awayStats2!$L249,FALSE)</f>
        <v>1.7</v>
      </c>
      <c r="F249" t="str">
        <f>HLOOKUP(awayStats2!F$1,awayStats2!$A$1:$K$500,awayStats2!$L249,FALSE)</f>
        <v>2–0</v>
      </c>
      <c r="G249">
        <f>HLOOKUP(awayStats2!G$1,awayStats2!$A$1:$K$500,awayStats2!$L249,FALSE)</f>
        <v>2.1</v>
      </c>
      <c r="H249" t="str">
        <f>awayStats2!H249</f>
        <v>Manchester Utd</v>
      </c>
      <c r="I249" t="str">
        <f>HLOOKUP(awayStats2!I$1,awayStats2!$A$1:$K$500,awayStats2!$L249,FALSE)</f>
        <v>Tottenham Hotspur Stadium</v>
      </c>
      <c r="J249">
        <f>HLOOKUP(awayStats2!J$1,awayStats2!$A$1:$K$500,awayStats2!$L249,FALSE)</f>
        <v>2</v>
      </c>
      <c r="K249">
        <f>HLOOKUP(awayStats2!K$1,awayStats2!$A$1:$K$500,awayStats2!$L249,FALSE)</f>
        <v>0</v>
      </c>
    </row>
    <row r="250" spans="1:11" x14ac:dyDescent="0.25">
      <c r="A250">
        <f>HLOOKUP(awayStats2!A$1,awayStats2!$A$1:$K$500,awayStats2!$L250,FALSE)</f>
        <v>4</v>
      </c>
      <c r="B250" t="str">
        <f>HLOOKUP(awayStats2!B$1,awayStats2!$A$1:$K$500,awayStats2!$L250,FALSE)</f>
        <v>Sun</v>
      </c>
      <c r="C250" s="14">
        <f>HLOOKUP(awayStats2!C$1,awayStats2!$A$1:$K$500,awayStats2!$L250,FALSE)</f>
        <v>45172</v>
      </c>
      <c r="D250" t="str">
        <f>HLOOKUP(awayStats2!D$1,awayStats2!$A$1:$K$500,awayStats2!$L250,FALSE)</f>
        <v>Arsenal</v>
      </c>
      <c r="E250">
        <f>HLOOKUP(awayStats2!E$1,awayStats2!$A$1:$K$500,awayStats2!$L250,FALSE)</f>
        <v>2.2999999999999998</v>
      </c>
      <c r="F250" t="str">
        <f>HLOOKUP(awayStats2!F$1,awayStats2!$A$1:$K$500,awayStats2!$L250,FALSE)</f>
        <v>3–1</v>
      </c>
      <c r="G250">
        <f>HLOOKUP(awayStats2!G$1,awayStats2!$A$1:$K$500,awayStats2!$L250,FALSE)</f>
        <v>0.9</v>
      </c>
      <c r="H250" t="str">
        <f>awayStats2!H250</f>
        <v>Manchester Utd</v>
      </c>
      <c r="I250" t="str">
        <f>HLOOKUP(awayStats2!I$1,awayStats2!$A$1:$K$500,awayStats2!$L250,FALSE)</f>
        <v>Emirates Stadium</v>
      </c>
      <c r="J250">
        <f>HLOOKUP(awayStats2!J$1,awayStats2!$A$1:$K$500,awayStats2!$L250,FALSE)</f>
        <v>3</v>
      </c>
      <c r="K250">
        <f>HLOOKUP(awayStats2!K$1,awayStats2!$A$1:$K$500,awayStats2!$L250,FALSE)</f>
        <v>1</v>
      </c>
    </row>
    <row r="251" spans="1:11" x14ac:dyDescent="0.25">
      <c r="A251">
        <f>HLOOKUP(awayStats2!A$1,awayStats2!$A$1:$K$500,awayStats2!$L251,FALSE)</f>
        <v>6</v>
      </c>
      <c r="B251" t="str">
        <f>HLOOKUP(awayStats2!B$1,awayStats2!$A$1:$K$500,awayStats2!$L251,FALSE)</f>
        <v>Sat</v>
      </c>
      <c r="C251" s="14">
        <f>HLOOKUP(awayStats2!C$1,awayStats2!$A$1:$K$500,awayStats2!$L251,FALSE)</f>
        <v>45192</v>
      </c>
      <c r="D251" t="str">
        <f>HLOOKUP(awayStats2!D$1,awayStats2!$A$1:$K$500,awayStats2!$L251,FALSE)</f>
        <v>Burnley</v>
      </c>
      <c r="E251">
        <f>HLOOKUP(awayStats2!E$1,awayStats2!$A$1:$K$500,awayStats2!$L251,FALSE)</f>
        <v>1.1000000000000001</v>
      </c>
      <c r="F251" t="str">
        <f>HLOOKUP(awayStats2!F$1,awayStats2!$A$1:$K$500,awayStats2!$L251,FALSE)</f>
        <v>0–1</v>
      </c>
      <c r="G251">
        <f>HLOOKUP(awayStats2!G$1,awayStats2!$A$1:$K$500,awayStats2!$L251,FALSE)</f>
        <v>1</v>
      </c>
      <c r="H251" t="str">
        <f>awayStats2!H251</f>
        <v>Manchester Utd</v>
      </c>
      <c r="I251" t="str">
        <f>HLOOKUP(awayStats2!I$1,awayStats2!$A$1:$K$500,awayStats2!$L251,FALSE)</f>
        <v>Turf Moor</v>
      </c>
      <c r="J251">
        <f>HLOOKUP(awayStats2!J$1,awayStats2!$A$1:$K$500,awayStats2!$L251,FALSE)</f>
        <v>0</v>
      </c>
      <c r="K251">
        <f>HLOOKUP(awayStats2!K$1,awayStats2!$A$1:$K$500,awayStats2!$L251,FALSE)</f>
        <v>1</v>
      </c>
    </row>
    <row r="252" spans="1:11" x14ac:dyDescent="0.25">
      <c r="A252">
        <f>HLOOKUP(awayStats2!A$1,awayStats2!$A$1:$K$500,awayStats2!$L252,FALSE)</f>
        <v>9</v>
      </c>
      <c r="B252" t="str">
        <f>HLOOKUP(awayStats2!B$1,awayStats2!$A$1:$K$500,awayStats2!$L252,FALSE)</f>
        <v>Sat</v>
      </c>
      <c r="C252" s="14">
        <f>HLOOKUP(awayStats2!C$1,awayStats2!$A$1:$K$500,awayStats2!$L252,FALSE)</f>
        <v>45220</v>
      </c>
      <c r="D252" t="str">
        <f>HLOOKUP(awayStats2!D$1,awayStats2!$A$1:$K$500,awayStats2!$L252,FALSE)</f>
        <v>Sheffield Utd</v>
      </c>
      <c r="E252">
        <f>HLOOKUP(awayStats2!E$1,awayStats2!$A$1:$K$500,awayStats2!$L252,FALSE)</f>
        <v>1.4</v>
      </c>
      <c r="F252" t="str">
        <f>HLOOKUP(awayStats2!F$1,awayStats2!$A$1:$K$500,awayStats2!$L252,FALSE)</f>
        <v>1–2</v>
      </c>
      <c r="G252">
        <f>HLOOKUP(awayStats2!G$1,awayStats2!$A$1:$K$500,awayStats2!$L252,FALSE)</f>
        <v>1.1000000000000001</v>
      </c>
      <c r="H252" t="str">
        <f>awayStats2!H252</f>
        <v>Manchester Utd</v>
      </c>
      <c r="I252" t="str">
        <f>HLOOKUP(awayStats2!I$1,awayStats2!$A$1:$K$500,awayStats2!$L252,FALSE)</f>
        <v>Bramall Lane</v>
      </c>
      <c r="J252">
        <f>HLOOKUP(awayStats2!J$1,awayStats2!$A$1:$K$500,awayStats2!$L252,FALSE)</f>
        <v>1</v>
      </c>
      <c r="K252">
        <f>HLOOKUP(awayStats2!K$1,awayStats2!$A$1:$K$500,awayStats2!$L252,FALSE)</f>
        <v>2</v>
      </c>
    </row>
    <row r="253" spans="1:11" x14ac:dyDescent="0.25">
      <c r="A253">
        <f>HLOOKUP(awayStats2!A$1,awayStats2!$A$1:$K$500,awayStats2!$L253,FALSE)</f>
        <v>11</v>
      </c>
      <c r="B253" t="str">
        <f>HLOOKUP(awayStats2!B$1,awayStats2!$A$1:$K$500,awayStats2!$L253,FALSE)</f>
        <v>Sat</v>
      </c>
      <c r="C253" s="14">
        <f>HLOOKUP(awayStats2!C$1,awayStats2!$A$1:$K$500,awayStats2!$L253,FALSE)</f>
        <v>45234</v>
      </c>
      <c r="D253" t="str">
        <f>HLOOKUP(awayStats2!D$1,awayStats2!$A$1:$K$500,awayStats2!$L253,FALSE)</f>
        <v>Fulham</v>
      </c>
      <c r="E253">
        <f>HLOOKUP(awayStats2!E$1,awayStats2!$A$1:$K$500,awayStats2!$L253,FALSE)</f>
        <v>1</v>
      </c>
      <c r="F253" t="str">
        <f>HLOOKUP(awayStats2!F$1,awayStats2!$A$1:$K$500,awayStats2!$L253,FALSE)</f>
        <v>0–1</v>
      </c>
      <c r="G253">
        <f>HLOOKUP(awayStats2!G$1,awayStats2!$A$1:$K$500,awayStats2!$L253,FALSE)</f>
        <v>0.7</v>
      </c>
      <c r="H253" t="str">
        <f>awayStats2!H253</f>
        <v>Manchester Utd</v>
      </c>
      <c r="I253" t="str">
        <f>HLOOKUP(awayStats2!I$1,awayStats2!$A$1:$K$500,awayStats2!$L253,FALSE)</f>
        <v>Craven Cottage</v>
      </c>
      <c r="J253">
        <f>HLOOKUP(awayStats2!J$1,awayStats2!$A$1:$K$500,awayStats2!$L253,FALSE)</f>
        <v>0</v>
      </c>
      <c r="K253">
        <f>HLOOKUP(awayStats2!K$1,awayStats2!$A$1:$K$500,awayStats2!$L253,FALSE)</f>
        <v>1</v>
      </c>
    </row>
    <row r="254" spans="1:11" x14ac:dyDescent="0.25">
      <c r="A254">
        <f>HLOOKUP(awayStats2!A$1,awayStats2!$A$1:$K$500,awayStats2!$L254,FALSE)</f>
        <v>13</v>
      </c>
      <c r="B254" t="str">
        <f>HLOOKUP(awayStats2!B$1,awayStats2!$A$1:$K$500,awayStats2!$L254,FALSE)</f>
        <v>Sun</v>
      </c>
      <c r="C254" s="14">
        <f>HLOOKUP(awayStats2!C$1,awayStats2!$A$1:$K$500,awayStats2!$L254,FALSE)</f>
        <v>45256</v>
      </c>
      <c r="D254" t="str">
        <f>HLOOKUP(awayStats2!D$1,awayStats2!$A$1:$K$500,awayStats2!$L254,FALSE)</f>
        <v>Everton</v>
      </c>
      <c r="E254">
        <f>HLOOKUP(awayStats2!E$1,awayStats2!$A$1:$K$500,awayStats2!$L254,FALSE)</f>
        <v>2.4</v>
      </c>
      <c r="F254" t="str">
        <f>HLOOKUP(awayStats2!F$1,awayStats2!$A$1:$K$500,awayStats2!$L254,FALSE)</f>
        <v>0–3</v>
      </c>
      <c r="G254">
        <f>HLOOKUP(awayStats2!G$1,awayStats2!$A$1:$K$500,awayStats2!$L254,FALSE)</f>
        <v>2.2000000000000002</v>
      </c>
      <c r="H254" t="str">
        <f>awayStats2!H254</f>
        <v>Manchester Utd</v>
      </c>
      <c r="I254" t="str">
        <f>HLOOKUP(awayStats2!I$1,awayStats2!$A$1:$K$500,awayStats2!$L254,FALSE)</f>
        <v>Goodison Park</v>
      </c>
      <c r="J254">
        <f>HLOOKUP(awayStats2!J$1,awayStats2!$A$1:$K$500,awayStats2!$L254,FALSE)</f>
        <v>0</v>
      </c>
      <c r="K254">
        <f>HLOOKUP(awayStats2!K$1,awayStats2!$A$1:$K$500,awayStats2!$L254,FALSE)</f>
        <v>3</v>
      </c>
    </row>
    <row r="255" spans="1:11" x14ac:dyDescent="0.25">
      <c r="A255">
        <f>HLOOKUP(awayStats2!A$1,awayStats2!$A$1:$K$500,awayStats2!$L255,FALSE)</f>
        <v>14</v>
      </c>
      <c r="B255" t="str">
        <f>HLOOKUP(awayStats2!B$1,awayStats2!$A$1:$K$500,awayStats2!$L255,FALSE)</f>
        <v>Sat</v>
      </c>
      <c r="C255" s="14">
        <f>HLOOKUP(awayStats2!C$1,awayStats2!$A$1:$K$500,awayStats2!$L255,FALSE)</f>
        <v>45262</v>
      </c>
      <c r="D255" t="str">
        <f>HLOOKUP(awayStats2!D$1,awayStats2!$A$1:$K$500,awayStats2!$L255,FALSE)</f>
        <v>Newcastle Utd</v>
      </c>
      <c r="E255">
        <f>HLOOKUP(awayStats2!E$1,awayStats2!$A$1:$K$500,awayStats2!$L255,FALSE)</f>
        <v>2.4</v>
      </c>
      <c r="F255" t="str">
        <f>HLOOKUP(awayStats2!F$1,awayStats2!$A$1:$K$500,awayStats2!$L255,FALSE)</f>
        <v>1–0</v>
      </c>
      <c r="G255">
        <f>HLOOKUP(awayStats2!G$1,awayStats2!$A$1:$K$500,awayStats2!$L255,FALSE)</f>
        <v>0.5</v>
      </c>
      <c r="H255" t="str">
        <f>awayStats2!H255</f>
        <v>Manchester Utd</v>
      </c>
      <c r="I255" t="str">
        <f>HLOOKUP(awayStats2!I$1,awayStats2!$A$1:$K$500,awayStats2!$L255,FALSE)</f>
        <v>St James' Park</v>
      </c>
      <c r="J255">
        <f>HLOOKUP(awayStats2!J$1,awayStats2!$A$1:$K$500,awayStats2!$L255,FALSE)</f>
        <v>1</v>
      </c>
      <c r="K255">
        <f>HLOOKUP(awayStats2!K$1,awayStats2!$A$1:$K$500,awayStats2!$L255,FALSE)</f>
        <v>0</v>
      </c>
    </row>
    <row r="256" spans="1:11" x14ac:dyDescent="0.25">
      <c r="A256">
        <f>HLOOKUP(awayStats2!A$1,awayStats2!$A$1:$K$500,awayStats2!$L256,FALSE)</f>
        <v>17</v>
      </c>
      <c r="B256" t="str">
        <f>HLOOKUP(awayStats2!B$1,awayStats2!$A$1:$K$500,awayStats2!$L256,FALSE)</f>
        <v>Sun</v>
      </c>
      <c r="C256" s="14">
        <f>HLOOKUP(awayStats2!C$1,awayStats2!$A$1:$K$500,awayStats2!$L256,FALSE)</f>
        <v>45277</v>
      </c>
      <c r="D256" t="str">
        <f>HLOOKUP(awayStats2!D$1,awayStats2!$A$1:$K$500,awayStats2!$L256,FALSE)</f>
        <v>Liverpool</v>
      </c>
      <c r="E256">
        <f>HLOOKUP(awayStats2!E$1,awayStats2!$A$1:$K$500,awayStats2!$L256,FALSE)</f>
        <v>2.2999999999999998</v>
      </c>
      <c r="F256" t="str">
        <f>HLOOKUP(awayStats2!F$1,awayStats2!$A$1:$K$500,awayStats2!$L256,FALSE)</f>
        <v>0–0</v>
      </c>
      <c r="G256">
        <f>HLOOKUP(awayStats2!G$1,awayStats2!$A$1:$K$500,awayStats2!$L256,FALSE)</f>
        <v>0.8</v>
      </c>
      <c r="H256" t="str">
        <f>awayStats2!H256</f>
        <v>Manchester Utd</v>
      </c>
      <c r="I256" t="str">
        <f>HLOOKUP(awayStats2!I$1,awayStats2!$A$1:$K$500,awayStats2!$L256,FALSE)</f>
        <v>Anfield</v>
      </c>
      <c r="J256">
        <f>HLOOKUP(awayStats2!J$1,awayStats2!$A$1:$K$500,awayStats2!$L256,FALSE)</f>
        <v>0</v>
      </c>
      <c r="K256">
        <f>HLOOKUP(awayStats2!K$1,awayStats2!$A$1:$K$500,awayStats2!$L256,FALSE)</f>
        <v>0</v>
      </c>
    </row>
    <row r="257" spans="1:11" x14ac:dyDescent="0.25">
      <c r="A257">
        <f>HLOOKUP(awayStats2!A$1,awayStats2!$A$1:$K$500,awayStats2!$L257,FALSE)</f>
        <v>18</v>
      </c>
      <c r="B257" t="str">
        <f>HLOOKUP(awayStats2!B$1,awayStats2!$A$1:$K$500,awayStats2!$L257,FALSE)</f>
        <v>Sat</v>
      </c>
      <c r="C257" s="14">
        <f>HLOOKUP(awayStats2!C$1,awayStats2!$A$1:$K$500,awayStats2!$L257,FALSE)</f>
        <v>45283</v>
      </c>
      <c r="D257" t="str">
        <f>HLOOKUP(awayStats2!D$1,awayStats2!$A$1:$K$500,awayStats2!$L257,FALSE)</f>
        <v>West Ham</v>
      </c>
      <c r="E257">
        <f>HLOOKUP(awayStats2!E$1,awayStats2!$A$1:$K$500,awayStats2!$L257,FALSE)</f>
        <v>1.2</v>
      </c>
      <c r="F257" t="str">
        <f>HLOOKUP(awayStats2!F$1,awayStats2!$A$1:$K$500,awayStats2!$L257,FALSE)</f>
        <v>2–0</v>
      </c>
      <c r="G257">
        <f>HLOOKUP(awayStats2!G$1,awayStats2!$A$1:$K$500,awayStats2!$L257,FALSE)</f>
        <v>1</v>
      </c>
      <c r="H257" t="str">
        <f>awayStats2!H257</f>
        <v>Manchester Utd</v>
      </c>
      <c r="I257" t="str">
        <f>HLOOKUP(awayStats2!I$1,awayStats2!$A$1:$K$500,awayStats2!$L257,FALSE)</f>
        <v>London Stadium</v>
      </c>
      <c r="J257">
        <f>HLOOKUP(awayStats2!J$1,awayStats2!$A$1:$K$500,awayStats2!$L257,FALSE)</f>
        <v>2</v>
      </c>
      <c r="K257">
        <f>HLOOKUP(awayStats2!K$1,awayStats2!$A$1:$K$500,awayStats2!$L257,FALSE)</f>
        <v>0</v>
      </c>
    </row>
    <row r="258" spans="1:11" x14ac:dyDescent="0.25">
      <c r="A258">
        <f>HLOOKUP(awayStats2!A$1,awayStats2!$A$1:$K$500,awayStats2!$L258,FALSE)</f>
        <v>20</v>
      </c>
      <c r="B258" t="str">
        <f>HLOOKUP(awayStats2!B$1,awayStats2!$A$1:$K$500,awayStats2!$L258,FALSE)</f>
        <v>Sat</v>
      </c>
      <c r="C258" s="14">
        <f>HLOOKUP(awayStats2!C$1,awayStats2!$A$1:$K$500,awayStats2!$L258,FALSE)</f>
        <v>45290</v>
      </c>
      <c r="D258" t="str">
        <f>HLOOKUP(awayStats2!D$1,awayStats2!$A$1:$K$500,awayStats2!$L258,FALSE)</f>
        <v>Nott'ham Forest</v>
      </c>
      <c r="E258">
        <f>HLOOKUP(awayStats2!E$1,awayStats2!$A$1:$K$500,awayStats2!$L258,FALSE)</f>
        <v>0.7</v>
      </c>
      <c r="F258" t="str">
        <f>HLOOKUP(awayStats2!F$1,awayStats2!$A$1:$K$500,awayStats2!$L258,FALSE)</f>
        <v>2–1</v>
      </c>
      <c r="G258">
        <f>HLOOKUP(awayStats2!G$1,awayStats2!$A$1:$K$500,awayStats2!$L258,FALSE)</f>
        <v>0.8</v>
      </c>
      <c r="H258" t="str">
        <f>awayStats2!H258</f>
        <v>Manchester Utd</v>
      </c>
      <c r="I258" t="str">
        <f>HLOOKUP(awayStats2!I$1,awayStats2!$A$1:$K$500,awayStats2!$L258,FALSE)</f>
        <v>The City Ground</v>
      </c>
      <c r="J258">
        <f>HLOOKUP(awayStats2!J$1,awayStats2!$A$1:$K$500,awayStats2!$L258,FALSE)</f>
        <v>2</v>
      </c>
      <c r="K258">
        <f>HLOOKUP(awayStats2!K$1,awayStats2!$A$1:$K$500,awayStats2!$L258,FALSE)</f>
        <v>1</v>
      </c>
    </row>
    <row r="259" spans="1:11" x14ac:dyDescent="0.25">
      <c r="A259">
        <f>HLOOKUP(awayStats2!A$1,awayStats2!$A$1:$K$500,awayStats2!$L259,FALSE)</f>
        <v>22</v>
      </c>
      <c r="B259" t="str">
        <f>HLOOKUP(awayStats2!B$1,awayStats2!$A$1:$K$500,awayStats2!$L259,FALSE)</f>
        <v>Thu</v>
      </c>
      <c r="C259" s="14">
        <f>HLOOKUP(awayStats2!C$1,awayStats2!$A$1:$K$500,awayStats2!$L259,FALSE)</f>
        <v>45323</v>
      </c>
      <c r="D259" t="str">
        <f>HLOOKUP(awayStats2!D$1,awayStats2!$A$1:$K$500,awayStats2!$L259,FALSE)</f>
        <v>Wolves</v>
      </c>
      <c r="E259">
        <f>HLOOKUP(awayStats2!E$1,awayStats2!$A$1:$K$500,awayStats2!$L259,FALSE)</f>
        <v>2.1</v>
      </c>
      <c r="F259" t="str">
        <f>HLOOKUP(awayStats2!F$1,awayStats2!$A$1:$K$500,awayStats2!$L259,FALSE)</f>
        <v>3–4</v>
      </c>
      <c r="G259">
        <f>HLOOKUP(awayStats2!G$1,awayStats2!$A$1:$K$500,awayStats2!$L259,FALSE)</f>
        <v>3.3</v>
      </c>
      <c r="H259" t="str">
        <f>awayStats2!H259</f>
        <v>Manchester Utd</v>
      </c>
      <c r="I259" t="str">
        <f>HLOOKUP(awayStats2!I$1,awayStats2!$A$1:$K$500,awayStats2!$L259,FALSE)</f>
        <v>Molineux Stadium</v>
      </c>
      <c r="J259">
        <f>HLOOKUP(awayStats2!J$1,awayStats2!$A$1:$K$500,awayStats2!$L259,FALSE)</f>
        <v>3</v>
      </c>
      <c r="K259">
        <f>HLOOKUP(awayStats2!K$1,awayStats2!$A$1:$K$500,awayStats2!$L259,FALSE)</f>
        <v>4</v>
      </c>
    </row>
    <row r="260" spans="1:11" x14ac:dyDescent="0.25">
      <c r="A260">
        <f>HLOOKUP(awayStats2!A$1,awayStats2!$A$1:$K$500,awayStats2!$L260,FALSE)</f>
        <v>24</v>
      </c>
      <c r="B260" t="str">
        <f>HLOOKUP(awayStats2!B$1,awayStats2!$A$1:$K$500,awayStats2!$L260,FALSE)</f>
        <v>Sun</v>
      </c>
      <c r="C260" s="14">
        <f>HLOOKUP(awayStats2!C$1,awayStats2!$A$1:$K$500,awayStats2!$L260,FALSE)</f>
        <v>45333</v>
      </c>
      <c r="D260" t="str">
        <f>HLOOKUP(awayStats2!D$1,awayStats2!$A$1:$K$500,awayStats2!$L260,FALSE)</f>
        <v>Aston Villa</v>
      </c>
      <c r="E260">
        <f>HLOOKUP(awayStats2!E$1,awayStats2!$A$1:$K$500,awayStats2!$L260,FALSE)</f>
        <v>2.4</v>
      </c>
      <c r="F260" t="str">
        <f>HLOOKUP(awayStats2!F$1,awayStats2!$A$1:$K$500,awayStats2!$L260,FALSE)</f>
        <v>1–2</v>
      </c>
      <c r="G260">
        <f>HLOOKUP(awayStats2!G$1,awayStats2!$A$1:$K$500,awayStats2!$L260,FALSE)</f>
        <v>1.8</v>
      </c>
      <c r="H260" t="str">
        <f>awayStats2!H260</f>
        <v>Manchester Utd</v>
      </c>
      <c r="I260" t="str">
        <f>HLOOKUP(awayStats2!I$1,awayStats2!$A$1:$K$500,awayStats2!$L260,FALSE)</f>
        <v>Villa Park</v>
      </c>
      <c r="J260">
        <f>HLOOKUP(awayStats2!J$1,awayStats2!$A$1:$K$500,awayStats2!$L260,FALSE)</f>
        <v>1</v>
      </c>
      <c r="K260">
        <f>HLOOKUP(awayStats2!K$1,awayStats2!$A$1:$K$500,awayStats2!$L260,FALSE)</f>
        <v>2</v>
      </c>
    </row>
    <row r="261" spans="1:11" x14ac:dyDescent="0.25">
      <c r="A261">
        <f>HLOOKUP(awayStats2!A$1,awayStats2!$A$1:$K$500,awayStats2!$L261,FALSE)</f>
        <v>25</v>
      </c>
      <c r="B261" t="str">
        <f>HLOOKUP(awayStats2!B$1,awayStats2!$A$1:$K$500,awayStats2!$L261,FALSE)</f>
        <v>Sun</v>
      </c>
      <c r="C261" s="14">
        <f>HLOOKUP(awayStats2!C$1,awayStats2!$A$1:$K$500,awayStats2!$L261,FALSE)</f>
        <v>45340</v>
      </c>
      <c r="D261" t="str">
        <f>HLOOKUP(awayStats2!D$1,awayStats2!$A$1:$K$500,awayStats2!$L261,FALSE)</f>
        <v>Luton Town</v>
      </c>
      <c r="E261">
        <f>HLOOKUP(awayStats2!E$1,awayStats2!$A$1:$K$500,awayStats2!$L261,FALSE)</f>
        <v>1.8</v>
      </c>
      <c r="F261" t="str">
        <f>HLOOKUP(awayStats2!F$1,awayStats2!$A$1:$K$500,awayStats2!$L261,FALSE)</f>
        <v>1–2</v>
      </c>
      <c r="G261">
        <f>HLOOKUP(awayStats2!G$1,awayStats2!$A$1:$K$500,awayStats2!$L261,FALSE)</f>
        <v>2.9</v>
      </c>
      <c r="H261" t="str">
        <f>awayStats2!H261</f>
        <v>Manchester Utd</v>
      </c>
      <c r="I261" t="str">
        <f>HLOOKUP(awayStats2!I$1,awayStats2!$A$1:$K$500,awayStats2!$L261,FALSE)</f>
        <v>Kenilworth Road Stadium</v>
      </c>
      <c r="J261">
        <f>HLOOKUP(awayStats2!J$1,awayStats2!$A$1:$K$500,awayStats2!$L261,FALSE)</f>
        <v>1</v>
      </c>
      <c r="K261">
        <f>HLOOKUP(awayStats2!K$1,awayStats2!$A$1:$K$500,awayStats2!$L261,FALSE)</f>
        <v>2</v>
      </c>
    </row>
    <row r="262" spans="1:11" x14ac:dyDescent="0.25">
      <c r="A262">
        <f>HLOOKUP(awayStats2!A$1,awayStats2!$A$1:$K$500,awayStats2!$L262,FALSE)</f>
        <v>27</v>
      </c>
      <c r="B262" t="str">
        <f>HLOOKUP(awayStats2!B$1,awayStats2!$A$1:$K$500,awayStats2!$L262,FALSE)</f>
        <v>Sun</v>
      </c>
      <c r="C262" s="14">
        <f>HLOOKUP(awayStats2!C$1,awayStats2!$A$1:$K$500,awayStats2!$L262,FALSE)</f>
        <v>45354</v>
      </c>
      <c r="D262" t="str">
        <f>HLOOKUP(awayStats2!D$1,awayStats2!$A$1:$K$500,awayStats2!$L262,FALSE)</f>
        <v>Manchester City</v>
      </c>
      <c r="E262">
        <f>HLOOKUP(awayStats2!E$1,awayStats2!$A$1:$K$500,awayStats2!$L262,FALSE)</f>
        <v>3.3</v>
      </c>
      <c r="F262" t="str">
        <f>HLOOKUP(awayStats2!F$1,awayStats2!$A$1:$K$500,awayStats2!$L262,FALSE)</f>
        <v>3–1</v>
      </c>
      <c r="G262">
        <f>HLOOKUP(awayStats2!G$1,awayStats2!$A$1:$K$500,awayStats2!$L262,FALSE)</f>
        <v>0.2</v>
      </c>
      <c r="H262" t="str">
        <f>awayStats2!H262</f>
        <v>Manchester Utd</v>
      </c>
      <c r="I262" t="str">
        <f>HLOOKUP(awayStats2!I$1,awayStats2!$A$1:$K$500,awayStats2!$L262,FALSE)</f>
        <v>Etihad Stadium</v>
      </c>
      <c r="J262">
        <f>HLOOKUP(awayStats2!J$1,awayStats2!$A$1:$K$500,awayStats2!$L262,FALSE)</f>
        <v>3</v>
      </c>
      <c r="K262">
        <f>HLOOKUP(awayStats2!K$1,awayStats2!$A$1:$K$500,awayStats2!$L262,FALSE)</f>
        <v>1</v>
      </c>
    </row>
    <row r="263" spans="1:11" x14ac:dyDescent="0.25">
      <c r="A263">
        <f>HLOOKUP(awayStats2!A$1,awayStats2!$A$1:$K$500,awayStats2!$L263,FALSE)</f>
        <v>30</v>
      </c>
      <c r="B263" t="str">
        <f>HLOOKUP(awayStats2!B$1,awayStats2!$A$1:$K$500,awayStats2!$L263,FALSE)</f>
        <v>Sat</v>
      </c>
      <c r="C263" s="14">
        <f>HLOOKUP(awayStats2!C$1,awayStats2!$A$1:$K$500,awayStats2!$L263,FALSE)</f>
        <v>45381</v>
      </c>
      <c r="D263" t="str">
        <f>HLOOKUP(awayStats2!D$1,awayStats2!$A$1:$K$500,awayStats2!$L263,FALSE)</f>
        <v>Brentford</v>
      </c>
      <c r="E263">
        <f>HLOOKUP(awayStats2!E$1,awayStats2!$A$1:$K$500,awayStats2!$L263,FALSE)</f>
        <v>3.2</v>
      </c>
      <c r="F263" t="str">
        <f>HLOOKUP(awayStats2!F$1,awayStats2!$A$1:$K$500,awayStats2!$L263,FALSE)</f>
        <v>1–1</v>
      </c>
      <c r="G263">
        <f>HLOOKUP(awayStats2!G$1,awayStats2!$A$1:$K$500,awayStats2!$L263,FALSE)</f>
        <v>0.6</v>
      </c>
      <c r="H263" t="str">
        <f>awayStats2!H263</f>
        <v>Manchester Utd</v>
      </c>
      <c r="I263" t="str">
        <f>HLOOKUP(awayStats2!I$1,awayStats2!$A$1:$K$500,awayStats2!$L263,FALSE)</f>
        <v>Gtech Community Stadium</v>
      </c>
      <c r="J263">
        <f>HLOOKUP(awayStats2!J$1,awayStats2!$A$1:$K$500,awayStats2!$L263,FALSE)</f>
        <v>1</v>
      </c>
      <c r="K263">
        <f>HLOOKUP(awayStats2!K$1,awayStats2!$A$1:$K$500,awayStats2!$L263,FALSE)</f>
        <v>1</v>
      </c>
    </row>
    <row r="264" spans="1:11" x14ac:dyDescent="0.25">
      <c r="A264">
        <f>HLOOKUP(awayStats2!A$1,awayStats2!$A$1:$K$500,awayStats2!$L264,FALSE)</f>
        <v>31</v>
      </c>
      <c r="B264" t="str">
        <f>HLOOKUP(awayStats2!B$1,awayStats2!$A$1:$K$500,awayStats2!$L264,FALSE)</f>
        <v>Thu</v>
      </c>
      <c r="C264" s="14">
        <f>HLOOKUP(awayStats2!C$1,awayStats2!$A$1:$K$500,awayStats2!$L264,FALSE)</f>
        <v>45386</v>
      </c>
      <c r="D264" t="str">
        <f>HLOOKUP(awayStats2!D$1,awayStats2!$A$1:$K$500,awayStats2!$L264,FALSE)</f>
        <v>Chelsea</v>
      </c>
      <c r="E264">
        <f>HLOOKUP(awayStats2!E$1,awayStats2!$A$1:$K$500,awayStats2!$L264,FALSE)</f>
        <v>3</v>
      </c>
      <c r="F264" t="str">
        <f>HLOOKUP(awayStats2!F$1,awayStats2!$A$1:$K$500,awayStats2!$L264,FALSE)</f>
        <v>4–3</v>
      </c>
      <c r="G264">
        <f>HLOOKUP(awayStats2!G$1,awayStats2!$A$1:$K$500,awayStats2!$L264,FALSE)</f>
        <v>1.5</v>
      </c>
      <c r="H264" t="str">
        <f>awayStats2!H264</f>
        <v>Manchester Utd</v>
      </c>
      <c r="I264" t="str">
        <f>HLOOKUP(awayStats2!I$1,awayStats2!$A$1:$K$500,awayStats2!$L264,FALSE)</f>
        <v>Stamford Bridge</v>
      </c>
      <c r="J264">
        <f>HLOOKUP(awayStats2!J$1,awayStats2!$A$1:$K$500,awayStats2!$L264,FALSE)</f>
        <v>4</v>
      </c>
      <c r="K264">
        <f>HLOOKUP(awayStats2!K$1,awayStats2!$A$1:$K$500,awayStats2!$L264,FALSE)</f>
        <v>3</v>
      </c>
    </row>
    <row r="265" spans="1:11" x14ac:dyDescent="0.25">
      <c r="A265">
        <f>HLOOKUP(awayStats2!A$1,awayStats2!$A$1:$K$500,awayStats2!$L265,FALSE)</f>
        <v>33</v>
      </c>
      <c r="B265" t="str">
        <f>HLOOKUP(awayStats2!B$1,awayStats2!$A$1:$K$500,awayStats2!$L265,FALSE)</f>
        <v>Sat</v>
      </c>
      <c r="C265" s="14">
        <f>HLOOKUP(awayStats2!C$1,awayStats2!$A$1:$K$500,awayStats2!$L265,FALSE)</f>
        <v>45395</v>
      </c>
      <c r="D265" t="str">
        <f>HLOOKUP(awayStats2!D$1,awayStats2!$A$1:$K$500,awayStats2!$L265,FALSE)</f>
        <v>Bournemouth</v>
      </c>
      <c r="E265">
        <f>HLOOKUP(awayStats2!E$1,awayStats2!$A$1:$K$500,awayStats2!$L265,FALSE)</f>
        <v>1.6</v>
      </c>
      <c r="F265" t="str">
        <f>HLOOKUP(awayStats2!F$1,awayStats2!$A$1:$K$500,awayStats2!$L265,FALSE)</f>
        <v>2–2</v>
      </c>
      <c r="G265">
        <f>HLOOKUP(awayStats2!G$1,awayStats2!$A$1:$K$500,awayStats2!$L265,FALSE)</f>
        <v>1.2</v>
      </c>
      <c r="H265" t="str">
        <f>awayStats2!H265</f>
        <v>Manchester Utd</v>
      </c>
      <c r="I265" t="str">
        <f>HLOOKUP(awayStats2!I$1,awayStats2!$A$1:$K$500,awayStats2!$L265,FALSE)</f>
        <v>Vitality Stadium</v>
      </c>
      <c r="J265">
        <f>HLOOKUP(awayStats2!J$1,awayStats2!$A$1:$K$500,awayStats2!$L265,FALSE)</f>
        <v>2</v>
      </c>
      <c r="K265">
        <f>HLOOKUP(awayStats2!K$1,awayStats2!$A$1:$K$500,awayStats2!$L265,FALSE)</f>
        <v>2</v>
      </c>
    </row>
    <row r="266" spans="1:11" x14ac:dyDescent="0.25">
      <c r="A266">
        <f>HLOOKUP(awayStats2!A$1,awayStats2!$A$1:$K$500,awayStats2!$L266,FALSE)</f>
        <v>36</v>
      </c>
      <c r="B266" t="str">
        <f>HLOOKUP(awayStats2!B$1,awayStats2!$A$1:$K$500,awayStats2!$L266,FALSE)</f>
        <v>Mon</v>
      </c>
      <c r="C266" s="14">
        <f>HLOOKUP(awayStats2!C$1,awayStats2!$A$1:$K$500,awayStats2!$L266,FALSE)</f>
        <v>45418</v>
      </c>
      <c r="D266" t="str">
        <f>HLOOKUP(awayStats2!D$1,awayStats2!$A$1:$K$500,awayStats2!$L266,FALSE)</f>
        <v>Crystal Palace</v>
      </c>
      <c r="E266">
        <f>HLOOKUP(awayStats2!E$1,awayStats2!$A$1:$K$500,awayStats2!$L266,FALSE)</f>
        <v>1.7</v>
      </c>
      <c r="F266" t="str">
        <f>HLOOKUP(awayStats2!F$1,awayStats2!$A$1:$K$500,awayStats2!$L266,FALSE)</f>
        <v>4–0</v>
      </c>
      <c r="G266">
        <f>HLOOKUP(awayStats2!G$1,awayStats2!$A$1:$K$500,awayStats2!$L266,FALSE)</f>
        <v>0.4</v>
      </c>
      <c r="H266" t="str">
        <f>awayStats2!H266</f>
        <v>Manchester Utd</v>
      </c>
      <c r="I266" t="str">
        <f>HLOOKUP(awayStats2!I$1,awayStats2!$A$1:$K$500,awayStats2!$L266,FALSE)</f>
        <v>Selhurst Park</v>
      </c>
      <c r="J266">
        <f>HLOOKUP(awayStats2!J$1,awayStats2!$A$1:$K$500,awayStats2!$L266,FALSE)</f>
        <v>4</v>
      </c>
      <c r="K266">
        <f>HLOOKUP(awayStats2!K$1,awayStats2!$A$1:$K$500,awayStats2!$L266,FALSE)</f>
        <v>0</v>
      </c>
    </row>
    <row r="267" spans="1:11" x14ac:dyDescent="0.25">
      <c r="A267">
        <f>HLOOKUP(awayStats2!A$1,awayStats2!$A$1:$K$500,awayStats2!$L267,FALSE)</f>
        <v>38</v>
      </c>
      <c r="B267" t="str">
        <f>HLOOKUP(awayStats2!B$1,awayStats2!$A$1:$K$500,awayStats2!$L267,FALSE)</f>
        <v>Sun</v>
      </c>
      <c r="C267" s="14">
        <f>HLOOKUP(awayStats2!C$1,awayStats2!$A$1:$K$500,awayStats2!$L267,FALSE)</f>
        <v>45431</v>
      </c>
      <c r="D267" t="str">
        <f>HLOOKUP(awayStats2!D$1,awayStats2!$A$1:$K$500,awayStats2!$L267,FALSE)</f>
        <v>Brighton</v>
      </c>
      <c r="E267">
        <f>HLOOKUP(awayStats2!E$1,awayStats2!$A$1:$K$500,awayStats2!$L267,FALSE)</f>
        <v>1.7</v>
      </c>
      <c r="F267" t="str">
        <f>HLOOKUP(awayStats2!F$1,awayStats2!$A$1:$K$500,awayStats2!$L267,FALSE)</f>
        <v>0–2</v>
      </c>
      <c r="G267">
        <f>HLOOKUP(awayStats2!G$1,awayStats2!$A$1:$K$500,awayStats2!$L267,FALSE)</f>
        <v>1.3</v>
      </c>
      <c r="H267" t="str">
        <f>awayStats2!H267</f>
        <v>Manchester Utd</v>
      </c>
      <c r="I267" t="str">
        <f>HLOOKUP(awayStats2!I$1,awayStats2!$A$1:$K$500,awayStats2!$L267,FALSE)</f>
        <v>The American Express Community Stadium</v>
      </c>
      <c r="J267">
        <f>HLOOKUP(awayStats2!J$1,awayStats2!$A$1:$K$500,awayStats2!$L267,FALSE)</f>
        <v>0</v>
      </c>
      <c r="K267">
        <f>HLOOKUP(awayStats2!K$1,awayStats2!$A$1:$K$500,awayStats2!$L267,FALSE)</f>
        <v>2</v>
      </c>
    </row>
    <row r="268" spans="1:11" x14ac:dyDescent="0.25">
      <c r="A268">
        <f>HLOOKUP(awayStats2!A$1,awayStats2!$A$1:$K$500,awayStats2!$L268,FALSE)</f>
        <v>2</v>
      </c>
      <c r="B268" t="str">
        <f>HLOOKUP(awayStats2!B$1,awayStats2!$A$1:$K$500,awayStats2!$L268,FALSE)</f>
        <v>Sat</v>
      </c>
      <c r="C268" s="14">
        <f>HLOOKUP(awayStats2!C$1,awayStats2!$A$1:$K$500,awayStats2!$L268,FALSE)</f>
        <v>45157</v>
      </c>
      <c r="D268" t="str">
        <f>HLOOKUP(awayStats2!D$1,awayStats2!$A$1:$K$500,awayStats2!$L268,FALSE)</f>
        <v>Manchester City</v>
      </c>
      <c r="E268">
        <f>HLOOKUP(awayStats2!E$1,awayStats2!$A$1:$K$500,awayStats2!$L268,FALSE)</f>
        <v>1</v>
      </c>
      <c r="F268" t="str">
        <f>HLOOKUP(awayStats2!F$1,awayStats2!$A$1:$K$500,awayStats2!$L268,FALSE)</f>
        <v>1–0</v>
      </c>
      <c r="G268">
        <f>HLOOKUP(awayStats2!G$1,awayStats2!$A$1:$K$500,awayStats2!$L268,FALSE)</f>
        <v>0.3</v>
      </c>
      <c r="H268" t="str">
        <f>awayStats2!H268</f>
        <v>Newcastle Utd</v>
      </c>
      <c r="I268" t="str">
        <f>HLOOKUP(awayStats2!I$1,awayStats2!$A$1:$K$500,awayStats2!$L268,FALSE)</f>
        <v>Etihad Stadium</v>
      </c>
      <c r="J268">
        <f>HLOOKUP(awayStats2!J$1,awayStats2!$A$1:$K$500,awayStats2!$L268,FALSE)</f>
        <v>1</v>
      </c>
      <c r="K268">
        <f>HLOOKUP(awayStats2!K$1,awayStats2!$A$1:$K$500,awayStats2!$L268,FALSE)</f>
        <v>0</v>
      </c>
    </row>
    <row r="269" spans="1:11" x14ac:dyDescent="0.25">
      <c r="A269">
        <f>HLOOKUP(awayStats2!A$1,awayStats2!$A$1:$K$500,awayStats2!$L269,FALSE)</f>
        <v>4</v>
      </c>
      <c r="B269" t="str">
        <f>HLOOKUP(awayStats2!B$1,awayStats2!$A$1:$K$500,awayStats2!$L269,FALSE)</f>
        <v>Sat</v>
      </c>
      <c r="C269" s="14">
        <f>HLOOKUP(awayStats2!C$1,awayStats2!$A$1:$K$500,awayStats2!$L269,FALSE)</f>
        <v>45171</v>
      </c>
      <c r="D269" t="str">
        <f>HLOOKUP(awayStats2!D$1,awayStats2!$A$1:$K$500,awayStats2!$L269,FALSE)</f>
        <v>Brighton</v>
      </c>
      <c r="E269">
        <f>HLOOKUP(awayStats2!E$1,awayStats2!$A$1:$K$500,awayStats2!$L269,FALSE)</f>
        <v>1.3</v>
      </c>
      <c r="F269" t="str">
        <f>HLOOKUP(awayStats2!F$1,awayStats2!$A$1:$K$500,awayStats2!$L269,FALSE)</f>
        <v>3–1</v>
      </c>
      <c r="G269">
        <f>HLOOKUP(awayStats2!G$1,awayStats2!$A$1:$K$500,awayStats2!$L269,FALSE)</f>
        <v>1.2</v>
      </c>
      <c r="H269" t="str">
        <f>awayStats2!H269</f>
        <v>Newcastle Utd</v>
      </c>
      <c r="I269" t="str">
        <f>HLOOKUP(awayStats2!I$1,awayStats2!$A$1:$K$500,awayStats2!$L269,FALSE)</f>
        <v>The American Express Community Stadium</v>
      </c>
      <c r="J269">
        <f>HLOOKUP(awayStats2!J$1,awayStats2!$A$1:$K$500,awayStats2!$L269,FALSE)</f>
        <v>3</v>
      </c>
      <c r="K269">
        <f>HLOOKUP(awayStats2!K$1,awayStats2!$A$1:$K$500,awayStats2!$L269,FALSE)</f>
        <v>1</v>
      </c>
    </row>
    <row r="270" spans="1:11" x14ac:dyDescent="0.25">
      <c r="A270">
        <f>HLOOKUP(awayStats2!A$1,awayStats2!$A$1:$K$500,awayStats2!$L270,FALSE)</f>
        <v>6</v>
      </c>
      <c r="B270" t="str">
        <f>HLOOKUP(awayStats2!B$1,awayStats2!$A$1:$K$500,awayStats2!$L270,FALSE)</f>
        <v>Sun</v>
      </c>
      <c r="C270" s="14">
        <f>HLOOKUP(awayStats2!C$1,awayStats2!$A$1:$K$500,awayStats2!$L270,FALSE)</f>
        <v>45193</v>
      </c>
      <c r="D270" t="str">
        <f>HLOOKUP(awayStats2!D$1,awayStats2!$A$1:$K$500,awayStats2!$L270,FALSE)</f>
        <v>Sheffield Utd</v>
      </c>
      <c r="E270">
        <f>HLOOKUP(awayStats2!E$1,awayStats2!$A$1:$K$500,awayStats2!$L270,FALSE)</f>
        <v>0.9</v>
      </c>
      <c r="F270" t="str">
        <f>HLOOKUP(awayStats2!F$1,awayStats2!$A$1:$K$500,awayStats2!$L270,FALSE)</f>
        <v>0–8</v>
      </c>
      <c r="G270">
        <f>HLOOKUP(awayStats2!G$1,awayStats2!$A$1:$K$500,awayStats2!$L270,FALSE)</f>
        <v>3.9</v>
      </c>
      <c r="H270" t="str">
        <f>awayStats2!H270</f>
        <v>Newcastle Utd</v>
      </c>
      <c r="I270" t="str">
        <f>HLOOKUP(awayStats2!I$1,awayStats2!$A$1:$K$500,awayStats2!$L270,FALSE)</f>
        <v>Bramall Lane</v>
      </c>
      <c r="J270">
        <f>HLOOKUP(awayStats2!J$1,awayStats2!$A$1:$K$500,awayStats2!$L270,FALSE)</f>
        <v>0</v>
      </c>
      <c r="K270">
        <f>HLOOKUP(awayStats2!K$1,awayStats2!$A$1:$K$500,awayStats2!$L270,FALSE)</f>
        <v>8</v>
      </c>
    </row>
    <row r="271" spans="1:11" x14ac:dyDescent="0.25">
      <c r="A271">
        <f>HLOOKUP(awayStats2!A$1,awayStats2!$A$1:$K$500,awayStats2!$L271,FALSE)</f>
        <v>8</v>
      </c>
      <c r="B271" t="str">
        <f>HLOOKUP(awayStats2!B$1,awayStats2!$A$1:$K$500,awayStats2!$L271,FALSE)</f>
        <v>Sun</v>
      </c>
      <c r="C271" s="14">
        <f>HLOOKUP(awayStats2!C$1,awayStats2!$A$1:$K$500,awayStats2!$L271,FALSE)</f>
        <v>45207</v>
      </c>
      <c r="D271" t="str">
        <f>HLOOKUP(awayStats2!D$1,awayStats2!$A$1:$K$500,awayStats2!$L271,FALSE)</f>
        <v>West Ham</v>
      </c>
      <c r="E271">
        <f>HLOOKUP(awayStats2!E$1,awayStats2!$A$1:$K$500,awayStats2!$L271,FALSE)</f>
        <v>1.2</v>
      </c>
      <c r="F271" t="str">
        <f>HLOOKUP(awayStats2!F$1,awayStats2!$A$1:$K$500,awayStats2!$L271,FALSE)</f>
        <v>2–2</v>
      </c>
      <c r="G271">
        <f>HLOOKUP(awayStats2!G$1,awayStats2!$A$1:$K$500,awayStats2!$L271,FALSE)</f>
        <v>2</v>
      </c>
      <c r="H271" t="str">
        <f>awayStats2!H271</f>
        <v>Newcastle Utd</v>
      </c>
      <c r="I271" t="str">
        <f>HLOOKUP(awayStats2!I$1,awayStats2!$A$1:$K$500,awayStats2!$L271,FALSE)</f>
        <v>London Stadium</v>
      </c>
      <c r="J271">
        <f>HLOOKUP(awayStats2!J$1,awayStats2!$A$1:$K$500,awayStats2!$L271,FALSE)</f>
        <v>2</v>
      </c>
      <c r="K271">
        <f>HLOOKUP(awayStats2!K$1,awayStats2!$A$1:$K$500,awayStats2!$L271,FALSE)</f>
        <v>2</v>
      </c>
    </row>
    <row r="272" spans="1:11" x14ac:dyDescent="0.25">
      <c r="A272">
        <f>HLOOKUP(awayStats2!A$1,awayStats2!$A$1:$K$500,awayStats2!$L272,FALSE)</f>
        <v>10</v>
      </c>
      <c r="B272" t="str">
        <f>HLOOKUP(awayStats2!B$1,awayStats2!$A$1:$K$500,awayStats2!$L272,FALSE)</f>
        <v>Sat</v>
      </c>
      <c r="C272" s="14">
        <f>HLOOKUP(awayStats2!C$1,awayStats2!$A$1:$K$500,awayStats2!$L272,FALSE)</f>
        <v>45227</v>
      </c>
      <c r="D272" t="str">
        <f>HLOOKUP(awayStats2!D$1,awayStats2!$A$1:$K$500,awayStats2!$L272,FALSE)</f>
        <v>Wolves</v>
      </c>
      <c r="E272">
        <f>HLOOKUP(awayStats2!E$1,awayStats2!$A$1:$K$500,awayStats2!$L272,FALSE)</f>
        <v>0.9</v>
      </c>
      <c r="F272" t="str">
        <f>HLOOKUP(awayStats2!F$1,awayStats2!$A$1:$K$500,awayStats2!$L272,FALSE)</f>
        <v>2–2</v>
      </c>
      <c r="G272">
        <f>HLOOKUP(awayStats2!G$1,awayStats2!$A$1:$K$500,awayStats2!$L272,FALSE)</f>
        <v>2.2000000000000002</v>
      </c>
      <c r="H272" t="str">
        <f>awayStats2!H272</f>
        <v>Newcastle Utd</v>
      </c>
      <c r="I272" t="str">
        <f>HLOOKUP(awayStats2!I$1,awayStats2!$A$1:$K$500,awayStats2!$L272,FALSE)</f>
        <v>Molineux Stadium</v>
      </c>
      <c r="J272">
        <f>HLOOKUP(awayStats2!J$1,awayStats2!$A$1:$K$500,awayStats2!$L272,FALSE)</f>
        <v>2</v>
      </c>
      <c r="K272">
        <f>HLOOKUP(awayStats2!K$1,awayStats2!$A$1:$K$500,awayStats2!$L272,FALSE)</f>
        <v>2</v>
      </c>
    </row>
    <row r="273" spans="1:11" x14ac:dyDescent="0.25">
      <c r="A273">
        <f>HLOOKUP(awayStats2!A$1,awayStats2!$A$1:$K$500,awayStats2!$L273,FALSE)</f>
        <v>12</v>
      </c>
      <c r="B273" t="str">
        <f>HLOOKUP(awayStats2!B$1,awayStats2!$A$1:$K$500,awayStats2!$L273,FALSE)</f>
        <v>Sat</v>
      </c>
      <c r="C273" s="14">
        <f>HLOOKUP(awayStats2!C$1,awayStats2!$A$1:$K$500,awayStats2!$L273,FALSE)</f>
        <v>45241</v>
      </c>
      <c r="D273" t="str">
        <f>HLOOKUP(awayStats2!D$1,awayStats2!$A$1:$K$500,awayStats2!$L273,FALSE)</f>
        <v>Bournemouth</v>
      </c>
      <c r="E273">
        <f>HLOOKUP(awayStats2!E$1,awayStats2!$A$1:$K$500,awayStats2!$L273,FALSE)</f>
        <v>2.4</v>
      </c>
      <c r="F273" t="str">
        <f>HLOOKUP(awayStats2!F$1,awayStats2!$A$1:$K$500,awayStats2!$L273,FALSE)</f>
        <v>2–0</v>
      </c>
      <c r="G273">
        <f>HLOOKUP(awayStats2!G$1,awayStats2!$A$1:$K$500,awayStats2!$L273,FALSE)</f>
        <v>0.5</v>
      </c>
      <c r="H273" t="str">
        <f>awayStats2!H273</f>
        <v>Newcastle Utd</v>
      </c>
      <c r="I273" t="str">
        <f>HLOOKUP(awayStats2!I$1,awayStats2!$A$1:$K$500,awayStats2!$L273,FALSE)</f>
        <v>Vitality Stadium</v>
      </c>
      <c r="J273">
        <f>HLOOKUP(awayStats2!J$1,awayStats2!$A$1:$K$500,awayStats2!$L273,FALSE)</f>
        <v>2</v>
      </c>
      <c r="K273">
        <f>HLOOKUP(awayStats2!K$1,awayStats2!$A$1:$K$500,awayStats2!$L273,FALSE)</f>
        <v>0</v>
      </c>
    </row>
    <row r="274" spans="1:11" x14ac:dyDescent="0.25">
      <c r="A274">
        <f>HLOOKUP(awayStats2!A$1,awayStats2!$A$1:$K$500,awayStats2!$L274,FALSE)</f>
        <v>15</v>
      </c>
      <c r="B274" t="str">
        <f>HLOOKUP(awayStats2!B$1,awayStats2!$A$1:$K$500,awayStats2!$L274,FALSE)</f>
        <v>Thu</v>
      </c>
      <c r="C274" s="14">
        <f>HLOOKUP(awayStats2!C$1,awayStats2!$A$1:$K$500,awayStats2!$L274,FALSE)</f>
        <v>45267</v>
      </c>
      <c r="D274" t="str">
        <f>HLOOKUP(awayStats2!D$1,awayStats2!$A$1:$K$500,awayStats2!$L274,FALSE)</f>
        <v>Everton</v>
      </c>
      <c r="E274">
        <f>HLOOKUP(awayStats2!E$1,awayStats2!$A$1:$K$500,awayStats2!$L274,FALSE)</f>
        <v>3.3</v>
      </c>
      <c r="F274" t="str">
        <f>HLOOKUP(awayStats2!F$1,awayStats2!$A$1:$K$500,awayStats2!$L274,FALSE)</f>
        <v>3–0</v>
      </c>
      <c r="G274">
        <f>HLOOKUP(awayStats2!G$1,awayStats2!$A$1:$K$500,awayStats2!$L274,FALSE)</f>
        <v>1.5</v>
      </c>
      <c r="H274" t="str">
        <f>awayStats2!H274</f>
        <v>Newcastle Utd</v>
      </c>
      <c r="I274" t="str">
        <f>HLOOKUP(awayStats2!I$1,awayStats2!$A$1:$K$500,awayStats2!$L274,FALSE)</f>
        <v>Goodison Park</v>
      </c>
      <c r="J274">
        <f>HLOOKUP(awayStats2!J$1,awayStats2!$A$1:$K$500,awayStats2!$L274,FALSE)</f>
        <v>3</v>
      </c>
      <c r="K274">
        <f>HLOOKUP(awayStats2!K$1,awayStats2!$A$1:$K$500,awayStats2!$L274,FALSE)</f>
        <v>0</v>
      </c>
    </row>
    <row r="275" spans="1:11" x14ac:dyDescent="0.25">
      <c r="A275">
        <f>HLOOKUP(awayStats2!A$1,awayStats2!$A$1:$K$500,awayStats2!$L275,FALSE)</f>
        <v>16</v>
      </c>
      <c r="B275" t="str">
        <f>HLOOKUP(awayStats2!B$1,awayStats2!$A$1:$K$500,awayStats2!$L275,FALSE)</f>
        <v>Sun</v>
      </c>
      <c r="C275" s="14">
        <f>HLOOKUP(awayStats2!C$1,awayStats2!$A$1:$K$500,awayStats2!$L275,FALSE)</f>
        <v>45270</v>
      </c>
      <c r="D275" t="str">
        <f>HLOOKUP(awayStats2!D$1,awayStats2!$A$1:$K$500,awayStats2!$L275,FALSE)</f>
        <v>Tottenham</v>
      </c>
      <c r="E275">
        <f>HLOOKUP(awayStats2!E$1,awayStats2!$A$1:$K$500,awayStats2!$L275,FALSE)</f>
        <v>3.8</v>
      </c>
      <c r="F275" t="str">
        <f>HLOOKUP(awayStats2!F$1,awayStats2!$A$1:$K$500,awayStats2!$L275,FALSE)</f>
        <v>4–1</v>
      </c>
      <c r="G275">
        <f>HLOOKUP(awayStats2!G$1,awayStats2!$A$1:$K$500,awayStats2!$L275,FALSE)</f>
        <v>1.7</v>
      </c>
      <c r="H275" t="str">
        <f>awayStats2!H275</f>
        <v>Newcastle Utd</v>
      </c>
      <c r="I275" t="str">
        <f>HLOOKUP(awayStats2!I$1,awayStats2!$A$1:$K$500,awayStats2!$L275,FALSE)</f>
        <v>Tottenham Hotspur Stadium</v>
      </c>
      <c r="J275">
        <f>HLOOKUP(awayStats2!J$1,awayStats2!$A$1:$K$500,awayStats2!$L275,FALSE)</f>
        <v>4</v>
      </c>
      <c r="K275">
        <f>HLOOKUP(awayStats2!K$1,awayStats2!$A$1:$K$500,awayStats2!$L275,FALSE)</f>
        <v>1</v>
      </c>
    </row>
    <row r="276" spans="1:11" x14ac:dyDescent="0.25">
      <c r="A276">
        <f>HLOOKUP(awayStats2!A$1,awayStats2!$A$1:$K$500,awayStats2!$L276,FALSE)</f>
        <v>18</v>
      </c>
      <c r="B276" t="str">
        <f>HLOOKUP(awayStats2!B$1,awayStats2!$A$1:$K$500,awayStats2!$L276,FALSE)</f>
        <v>Sat</v>
      </c>
      <c r="C276" s="14">
        <f>HLOOKUP(awayStats2!C$1,awayStats2!$A$1:$K$500,awayStats2!$L276,FALSE)</f>
        <v>45283</v>
      </c>
      <c r="D276" t="str">
        <f>HLOOKUP(awayStats2!D$1,awayStats2!$A$1:$K$500,awayStats2!$L276,FALSE)</f>
        <v>Luton Town</v>
      </c>
      <c r="E276">
        <f>HLOOKUP(awayStats2!E$1,awayStats2!$A$1:$K$500,awayStats2!$L276,FALSE)</f>
        <v>1.4</v>
      </c>
      <c r="F276" t="str">
        <f>HLOOKUP(awayStats2!F$1,awayStats2!$A$1:$K$500,awayStats2!$L276,FALSE)</f>
        <v>1–0</v>
      </c>
      <c r="G276">
        <f>HLOOKUP(awayStats2!G$1,awayStats2!$A$1:$K$500,awayStats2!$L276,FALSE)</f>
        <v>1.4</v>
      </c>
      <c r="H276" t="str">
        <f>awayStats2!H276</f>
        <v>Newcastle Utd</v>
      </c>
      <c r="I276" t="str">
        <f>HLOOKUP(awayStats2!I$1,awayStats2!$A$1:$K$500,awayStats2!$L276,FALSE)</f>
        <v>Kenilworth Road Stadium</v>
      </c>
      <c r="J276">
        <f>HLOOKUP(awayStats2!J$1,awayStats2!$A$1:$K$500,awayStats2!$L276,FALSE)</f>
        <v>1</v>
      </c>
      <c r="K276">
        <f>HLOOKUP(awayStats2!K$1,awayStats2!$A$1:$K$500,awayStats2!$L276,FALSE)</f>
        <v>0</v>
      </c>
    </row>
    <row r="277" spans="1:11" x14ac:dyDescent="0.25">
      <c r="A277">
        <f>HLOOKUP(awayStats2!A$1,awayStats2!$A$1:$K$500,awayStats2!$L277,FALSE)</f>
        <v>20</v>
      </c>
      <c r="B277" t="str">
        <f>HLOOKUP(awayStats2!B$1,awayStats2!$A$1:$K$500,awayStats2!$L277,FALSE)</f>
        <v>Mon</v>
      </c>
      <c r="C277" s="14">
        <f>HLOOKUP(awayStats2!C$1,awayStats2!$A$1:$K$500,awayStats2!$L277,FALSE)</f>
        <v>45292</v>
      </c>
      <c r="D277" t="str">
        <f>HLOOKUP(awayStats2!D$1,awayStats2!$A$1:$K$500,awayStats2!$L277,FALSE)</f>
        <v>Liverpool</v>
      </c>
      <c r="E277">
        <f>HLOOKUP(awayStats2!E$1,awayStats2!$A$1:$K$500,awayStats2!$L277,FALSE)</f>
        <v>7</v>
      </c>
      <c r="F277" t="str">
        <f>HLOOKUP(awayStats2!F$1,awayStats2!$A$1:$K$500,awayStats2!$L277,FALSE)</f>
        <v>4–2</v>
      </c>
      <c r="G277">
        <f>HLOOKUP(awayStats2!G$1,awayStats2!$A$1:$K$500,awayStats2!$L277,FALSE)</f>
        <v>0.6</v>
      </c>
      <c r="H277" t="str">
        <f>awayStats2!H277</f>
        <v>Newcastle Utd</v>
      </c>
      <c r="I277" t="str">
        <f>HLOOKUP(awayStats2!I$1,awayStats2!$A$1:$K$500,awayStats2!$L277,FALSE)</f>
        <v>Anfield</v>
      </c>
      <c r="J277">
        <f>HLOOKUP(awayStats2!J$1,awayStats2!$A$1:$K$500,awayStats2!$L277,FALSE)</f>
        <v>4</v>
      </c>
      <c r="K277">
        <f>HLOOKUP(awayStats2!K$1,awayStats2!$A$1:$K$500,awayStats2!$L277,FALSE)</f>
        <v>2</v>
      </c>
    </row>
    <row r="278" spans="1:11" x14ac:dyDescent="0.25">
      <c r="A278">
        <f>HLOOKUP(awayStats2!A$1,awayStats2!$A$1:$K$500,awayStats2!$L278,FALSE)</f>
        <v>22</v>
      </c>
      <c r="B278" t="str">
        <f>HLOOKUP(awayStats2!B$1,awayStats2!$A$1:$K$500,awayStats2!$L278,FALSE)</f>
        <v>Tue</v>
      </c>
      <c r="C278" s="14">
        <f>HLOOKUP(awayStats2!C$1,awayStats2!$A$1:$K$500,awayStats2!$L278,FALSE)</f>
        <v>45321</v>
      </c>
      <c r="D278" t="str">
        <f>HLOOKUP(awayStats2!D$1,awayStats2!$A$1:$K$500,awayStats2!$L278,FALSE)</f>
        <v>Aston Villa</v>
      </c>
      <c r="E278">
        <f>HLOOKUP(awayStats2!E$1,awayStats2!$A$1:$K$500,awayStats2!$L278,FALSE)</f>
        <v>1.4</v>
      </c>
      <c r="F278" t="str">
        <f>HLOOKUP(awayStats2!F$1,awayStats2!$A$1:$K$500,awayStats2!$L278,FALSE)</f>
        <v>1–3</v>
      </c>
      <c r="G278">
        <f>HLOOKUP(awayStats2!G$1,awayStats2!$A$1:$K$500,awayStats2!$L278,FALSE)</f>
        <v>2.6</v>
      </c>
      <c r="H278" t="str">
        <f>awayStats2!H278</f>
        <v>Newcastle Utd</v>
      </c>
      <c r="I278" t="str">
        <f>HLOOKUP(awayStats2!I$1,awayStats2!$A$1:$K$500,awayStats2!$L278,FALSE)</f>
        <v>Villa Park</v>
      </c>
      <c r="J278">
        <f>HLOOKUP(awayStats2!J$1,awayStats2!$A$1:$K$500,awayStats2!$L278,FALSE)</f>
        <v>1</v>
      </c>
      <c r="K278">
        <f>HLOOKUP(awayStats2!K$1,awayStats2!$A$1:$K$500,awayStats2!$L278,FALSE)</f>
        <v>3</v>
      </c>
    </row>
    <row r="279" spans="1:11" x14ac:dyDescent="0.25">
      <c r="A279">
        <f>HLOOKUP(awayStats2!A$1,awayStats2!$A$1:$K$500,awayStats2!$L279,FALSE)</f>
        <v>24</v>
      </c>
      <c r="B279" t="str">
        <f>HLOOKUP(awayStats2!B$1,awayStats2!$A$1:$K$500,awayStats2!$L279,FALSE)</f>
        <v>Sat</v>
      </c>
      <c r="C279" s="14">
        <f>HLOOKUP(awayStats2!C$1,awayStats2!$A$1:$K$500,awayStats2!$L279,FALSE)</f>
        <v>45332</v>
      </c>
      <c r="D279" t="str">
        <f>HLOOKUP(awayStats2!D$1,awayStats2!$A$1:$K$500,awayStats2!$L279,FALSE)</f>
        <v>Nott'ham Forest</v>
      </c>
      <c r="E279">
        <f>HLOOKUP(awayStats2!E$1,awayStats2!$A$1:$K$500,awayStats2!$L279,FALSE)</f>
        <v>1.5</v>
      </c>
      <c r="F279" t="str">
        <f>HLOOKUP(awayStats2!F$1,awayStats2!$A$1:$K$500,awayStats2!$L279,FALSE)</f>
        <v>2–3</v>
      </c>
      <c r="G279">
        <f>HLOOKUP(awayStats2!G$1,awayStats2!$A$1:$K$500,awayStats2!$L279,FALSE)</f>
        <v>0.5</v>
      </c>
      <c r="H279" t="str">
        <f>awayStats2!H279</f>
        <v>Newcastle Utd</v>
      </c>
      <c r="I279" t="str">
        <f>HLOOKUP(awayStats2!I$1,awayStats2!$A$1:$K$500,awayStats2!$L279,FALSE)</f>
        <v>The City Ground</v>
      </c>
      <c r="J279">
        <f>HLOOKUP(awayStats2!J$1,awayStats2!$A$1:$K$500,awayStats2!$L279,FALSE)</f>
        <v>2</v>
      </c>
      <c r="K279">
        <f>HLOOKUP(awayStats2!K$1,awayStats2!$A$1:$K$500,awayStats2!$L279,FALSE)</f>
        <v>3</v>
      </c>
    </row>
    <row r="280" spans="1:11" x14ac:dyDescent="0.25">
      <c r="A280">
        <f>HLOOKUP(awayStats2!A$1,awayStats2!$A$1:$K$500,awayStats2!$L280,FALSE)</f>
        <v>26</v>
      </c>
      <c r="B280" t="str">
        <f>HLOOKUP(awayStats2!B$1,awayStats2!$A$1:$K$500,awayStats2!$L280,FALSE)</f>
        <v>Sat</v>
      </c>
      <c r="C280" s="14">
        <f>HLOOKUP(awayStats2!C$1,awayStats2!$A$1:$K$500,awayStats2!$L280,FALSE)</f>
        <v>45346</v>
      </c>
      <c r="D280" t="str">
        <f>HLOOKUP(awayStats2!D$1,awayStats2!$A$1:$K$500,awayStats2!$L280,FALSE)</f>
        <v>Arsenal</v>
      </c>
      <c r="E280">
        <f>HLOOKUP(awayStats2!E$1,awayStats2!$A$1:$K$500,awayStats2!$L280,FALSE)</f>
        <v>2.8</v>
      </c>
      <c r="F280" t="str">
        <f>HLOOKUP(awayStats2!F$1,awayStats2!$A$1:$K$500,awayStats2!$L280,FALSE)</f>
        <v>4–1</v>
      </c>
      <c r="G280">
        <f>HLOOKUP(awayStats2!G$1,awayStats2!$A$1:$K$500,awayStats2!$L280,FALSE)</f>
        <v>0.2</v>
      </c>
      <c r="H280" t="str">
        <f>awayStats2!H280</f>
        <v>Newcastle Utd</v>
      </c>
      <c r="I280" t="str">
        <f>HLOOKUP(awayStats2!I$1,awayStats2!$A$1:$K$500,awayStats2!$L280,FALSE)</f>
        <v>Emirates Stadium</v>
      </c>
      <c r="J280">
        <f>HLOOKUP(awayStats2!J$1,awayStats2!$A$1:$K$500,awayStats2!$L280,FALSE)</f>
        <v>4</v>
      </c>
      <c r="K280">
        <f>HLOOKUP(awayStats2!K$1,awayStats2!$A$1:$K$500,awayStats2!$L280,FALSE)</f>
        <v>1</v>
      </c>
    </row>
    <row r="281" spans="1:11" x14ac:dyDescent="0.25">
      <c r="A281">
        <f>HLOOKUP(awayStats2!A$1,awayStats2!$A$1:$K$500,awayStats2!$L281,FALSE)</f>
        <v>28</v>
      </c>
      <c r="B281" t="str">
        <f>HLOOKUP(awayStats2!B$1,awayStats2!$A$1:$K$500,awayStats2!$L281,FALSE)</f>
        <v>Mon</v>
      </c>
      <c r="C281" s="14">
        <f>HLOOKUP(awayStats2!C$1,awayStats2!$A$1:$K$500,awayStats2!$L281,FALSE)</f>
        <v>45362</v>
      </c>
      <c r="D281" t="str">
        <f>HLOOKUP(awayStats2!D$1,awayStats2!$A$1:$K$500,awayStats2!$L281,FALSE)</f>
        <v>Chelsea</v>
      </c>
      <c r="E281">
        <f>HLOOKUP(awayStats2!E$1,awayStats2!$A$1:$K$500,awayStats2!$L281,FALSE)</f>
        <v>1.6</v>
      </c>
      <c r="F281" t="str">
        <f>HLOOKUP(awayStats2!F$1,awayStats2!$A$1:$K$500,awayStats2!$L281,FALSE)</f>
        <v>3–2</v>
      </c>
      <c r="G281">
        <f>HLOOKUP(awayStats2!G$1,awayStats2!$A$1:$K$500,awayStats2!$L281,FALSE)</f>
        <v>0.7</v>
      </c>
      <c r="H281" t="str">
        <f>awayStats2!H281</f>
        <v>Newcastle Utd</v>
      </c>
      <c r="I281" t="str">
        <f>HLOOKUP(awayStats2!I$1,awayStats2!$A$1:$K$500,awayStats2!$L281,FALSE)</f>
        <v>Stamford Bridge</v>
      </c>
      <c r="J281">
        <f>HLOOKUP(awayStats2!J$1,awayStats2!$A$1:$K$500,awayStats2!$L281,FALSE)</f>
        <v>3</v>
      </c>
      <c r="K281">
        <f>HLOOKUP(awayStats2!K$1,awayStats2!$A$1:$K$500,awayStats2!$L281,FALSE)</f>
        <v>2</v>
      </c>
    </row>
    <row r="282" spans="1:11" x14ac:dyDescent="0.25">
      <c r="A282">
        <f>HLOOKUP(awayStats2!A$1,awayStats2!$A$1:$K$500,awayStats2!$L282,FALSE)</f>
        <v>32</v>
      </c>
      <c r="B282" t="str">
        <f>HLOOKUP(awayStats2!B$1,awayStats2!$A$1:$K$500,awayStats2!$L282,FALSE)</f>
        <v>Sat</v>
      </c>
      <c r="C282" s="14">
        <f>HLOOKUP(awayStats2!C$1,awayStats2!$A$1:$K$500,awayStats2!$L282,FALSE)</f>
        <v>45388</v>
      </c>
      <c r="D282" t="str">
        <f>HLOOKUP(awayStats2!D$1,awayStats2!$A$1:$K$500,awayStats2!$L282,FALSE)</f>
        <v>Fulham</v>
      </c>
      <c r="E282">
        <f>HLOOKUP(awayStats2!E$1,awayStats2!$A$1:$K$500,awayStats2!$L282,FALSE)</f>
        <v>1.2</v>
      </c>
      <c r="F282" t="str">
        <f>HLOOKUP(awayStats2!F$1,awayStats2!$A$1:$K$500,awayStats2!$L282,FALSE)</f>
        <v>0–1</v>
      </c>
      <c r="G282">
        <f>HLOOKUP(awayStats2!G$1,awayStats2!$A$1:$K$500,awayStats2!$L282,FALSE)</f>
        <v>1</v>
      </c>
      <c r="H282" t="str">
        <f>awayStats2!H282</f>
        <v>Newcastle Utd</v>
      </c>
      <c r="I282" t="str">
        <f>HLOOKUP(awayStats2!I$1,awayStats2!$A$1:$K$500,awayStats2!$L282,FALSE)</f>
        <v>Craven Cottage</v>
      </c>
      <c r="J282">
        <f>HLOOKUP(awayStats2!J$1,awayStats2!$A$1:$K$500,awayStats2!$L282,FALSE)</f>
        <v>0</v>
      </c>
      <c r="K282">
        <f>HLOOKUP(awayStats2!K$1,awayStats2!$A$1:$K$500,awayStats2!$L282,FALSE)</f>
        <v>1</v>
      </c>
    </row>
    <row r="283" spans="1:11" x14ac:dyDescent="0.25">
      <c r="A283">
        <f>HLOOKUP(awayStats2!A$1,awayStats2!$A$1:$K$500,awayStats2!$L283,FALSE)</f>
        <v>29</v>
      </c>
      <c r="B283" t="str">
        <f>HLOOKUP(awayStats2!B$1,awayStats2!$A$1:$K$500,awayStats2!$L283,FALSE)</f>
        <v>Wed</v>
      </c>
      <c r="C283" s="14">
        <f>HLOOKUP(awayStats2!C$1,awayStats2!$A$1:$K$500,awayStats2!$L283,FALSE)</f>
        <v>45406</v>
      </c>
      <c r="D283" t="str">
        <f>HLOOKUP(awayStats2!D$1,awayStats2!$A$1:$K$500,awayStats2!$L283,FALSE)</f>
        <v>Crystal Palace</v>
      </c>
      <c r="E283">
        <f>HLOOKUP(awayStats2!E$1,awayStats2!$A$1:$K$500,awayStats2!$L283,FALSE)</f>
        <v>0.9</v>
      </c>
      <c r="F283" t="str">
        <f>HLOOKUP(awayStats2!F$1,awayStats2!$A$1:$K$500,awayStats2!$L283,FALSE)</f>
        <v>2–0</v>
      </c>
      <c r="G283">
        <f>HLOOKUP(awayStats2!G$1,awayStats2!$A$1:$K$500,awayStats2!$L283,FALSE)</f>
        <v>0.4</v>
      </c>
      <c r="H283" t="str">
        <f>awayStats2!H283</f>
        <v>Newcastle Utd</v>
      </c>
      <c r="I283" t="str">
        <f>HLOOKUP(awayStats2!I$1,awayStats2!$A$1:$K$500,awayStats2!$L283,FALSE)</f>
        <v>Selhurst Park</v>
      </c>
      <c r="J283">
        <f>HLOOKUP(awayStats2!J$1,awayStats2!$A$1:$K$500,awayStats2!$L283,FALSE)</f>
        <v>2</v>
      </c>
      <c r="K283">
        <f>HLOOKUP(awayStats2!K$1,awayStats2!$A$1:$K$500,awayStats2!$L283,FALSE)</f>
        <v>0</v>
      </c>
    </row>
    <row r="284" spans="1:11" x14ac:dyDescent="0.25">
      <c r="A284">
        <f>HLOOKUP(awayStats2!A$1,awayStats2!$A$1:$K$500,awayStats2!$L284,FALSE)</f>
        <v>36</v>
      </c>
      <c r="B284" t="str">
        <f>HLOOKUP(awayStats2!B$1,awayStats2!$A$1:$K$500,awayStats2!$L284,FALSE)</f>
        <v>Sat</v>
      </c>
      <c r="C284" s="14">
        <f>HLOOKUP(awayStats2!C$1,awayStats2!$A$1:$K$500,awayStats2!$L284,FALSE)</f>
        <v>45416</v>
      </c>
      <c r="D284" t="str">
        <f>HLOOKUP(awayStats2!D$1,awayStats2!$A$1:$K$500,awayStats2!$L284,FALSE)</f>
        <v>Burnley</v>
      </c>
      <c r="E284">
        <f>HLOOKUP(awayStats2!E$1,awayStats2!$A$1:$K$500,awayStats2!$L284,FALSE)</f>
        <v>1</v>
      </c>
      <c r="F284" t="str">
        <f>HLOOKUP(awayStats2!F$1,awayStats2!$A$1:$K$500,awayStats2!$L284,FALSE)</f>
        <v>1–4</v>
      </c>
      <c r="G284">
        <f>HLOOKUP(awayStats2!G$1,awayStats2!$A$1:$K$500,awayStats2!$L284,FALSE)</f>
        <v>3.4</v>
      </c>
      <c r="H284" t="str">
        <f>awayStats2!H284</f>
        <v>Newcastle Utd</v>
      </c>
      <c r="I284" t="str">
        <f>HLOOKUP(awayStats2!I$1,awayStats2!$A$1:$K$500,awayStats2!$L284,FALSE)</f>
        <v>Turf Moor</v>
      </c>
      <c r="J284">
        <f>HLOOKUP(awayStats2!J$1,awayStats2!$A$1:$K$500,awayStats2!$L284,FALSE)</f>
        <v>1</v>
      </c>
      <c r="K284">
        <f>HLOOKUP(awayStats2!K$1,awayStats2!$A$1:$K$500,awayStats2!$L284,FALSE)</f>
        <v>4</v>
      </c>
    </row>
    <row r="285" spans="1:11" x14ac:dyDescent="0.25">
      <c r="A285">
        <f>HLOOKUP(awayStats2!A$1,awayStats2!$A$1:$K$500,awayStats2!$L285,FALSE)</f>
        <v>34</v>
      </c>
      <c r="B285" t="str">
        <f>HLOOKUP(awayStats2!B$1,awayStats2!$A$1:$K$500,awayStats2!$L285,FALSE)</f>
        <v>Wed</v>
      </c>
      <c r="C285" s="14">
        <f>HLOOKUP(awayStats2!C$1,awayStats2!$A$1:$K$500,awayStats2!$L285,FALSE)</f>
        <v>45427</v>
      </c>
      <c r="D285" t="str">
        <f>HLOOKUP(awayStats2!D$1,awayStats2!$A$1:$K$500,awayStats2!$L285,FALSE)</f>
        <v>Manchester Utd</v>
      </c>
      <c r="E285">
        <f>HLOOKUP(awayStats2!E$1,awayStats2!$A$1:$K$500,awayStats2!$L285,FALSE)</f>
        <v>1.4</v>
      </c>
      <c r="F285" t="str">
        <f>HLOOKUP(awayStats2!F$1,awayStats2!$A$1:$K$500,awayStats2!$L285,FALSE)</f>
        <v>3–2</v>
      </c>
      <c r="G285">
        <f>HLOOKUP(awayStats2!G$1,awayStats2!$A$1:$K$500,awayStats2!$L285,FALSE)</f>
        <v>2.2999999999999998</v>
      </c>
      <c r="H285" t="str">
        <f>awayStats2!H285</f>
        <v>Newcastle Utd</v>
      </c>
      <c r="I285" t="str">
        <f>HLOOKUP(awayStats2!I$1,awayStats2!$A$1:$K$500,awayStats2!$L285,FALSE)</f>
        <v>Old Trafford</v>
      </c>
      <c r="J285">
        <f>HLOOKUP(awayStats2!J$1,awayStats2!$A$1:$K$500,awayStats2!$L285,FALSE)</f>
        <v>3</v>
      </c>
      <c r="K285">
        <f>HLOOKUP(awayStats2!K$1,awayStats2!$A$1:$K$500,awayStats2!$L285,FALSE)</f>
        <v>2</v>
      </c>
    </row>
    <row r="286" spans="1:11" x14ac:dyDescent="0.25">
      <c r="A286">
        <f>HLOOKUP(awayStats2!A$1,awayStats2!$A$1:$K$500,awayStats2!$L286,FALSE)</f>
        <v>38</v>
      </c>
      <c r="B286" t="str">
        <f>HLOOKUP(awayStats2!B$1,awayStats2!$A$1:$K$500,awayStats2!$L286,FALSE)</f>
        <v>Sun</v>
      </c>
      <c r="C286" s="14">
        <f>HLOOKUP(awayStats2!C$1,awayStats2!$A$1:$K$500,awayStats2!$L286,FALSE)</f>
        <v>45431</v>
      </c>
      <c r="D286" t="str">
        <f>HLOOKUP(awayStats2!D$1,awayStats2!$A$1:$K$500,awayStats2!$L286,FALSE)</f>
        <v>Brentford</v>
      </c>
      <c r="E286">
        <f>HLOOKUP(awayStats2!E$1,awayStats2!$A$1:$K$500,awayStats2!$L286,FALSE)</f>
        <v>1.1000000000000001</v>
      </c>
      <c r="F286" t="str">
        <f>HLOOKUP(awayStats2!F$1,awayStats2!$A$1:$K$500,awayStats2!$L286,FALSE)</f>
        <v>2–4</v>
      </c>
      <c r="G286">
        <f>HLOOKUP(awayStats2!G$1,awayStats2!$A$1:$K$500,awayStats2!$L286,FALSE)</f>
        <v>3.4</v>
      </c>
      <c r="H286" t="str">
        <f>awayStats2!H286</f>
        <v>Newcastle Utd</v>
      </c>
      <c r="I286" t="str">
        <f>HLOOKUP(awayStats2!I$1,awayStats2!$A$1:$K$500,awayStats2!$L286,FALSE)</f>
        <v>Gtech Community Stadium</v>
      </c>
      <c r="J286">
        <f>HLOOKUP(awayStats2!J$1,awayStats2!$A$1:$K$500,awayStats2!$L286,FALSE)</f>
        <v>2</v>
      </c>
      <c r="K286">
        <f>HLOOKUP(awayStats2!K$1,awayStats2!$A$1:$K$500,awayStats2!$L286,FALSE)</f>
        <v>4</v>
      </c>
    </row>
    <row r="287" spans="1:11" x14ac:dyDescent="0.25">
      <c r="A287">
        <f>HLOOKUP(awayStats2!A$1,awayStats2!$A$1:$K$500,awayStats2!$L287,FALSE)</f>
        <v>1</v>
      </c>
      <c r="B287" t="str">
        <f>HLOOKUP(awayStats2!B$1,awayStats2!$A$1:$K$500,awayStats2!$L287,FALSE)</f>
        <v>Sat</v>
      </c>
      <c r="C287" s="14">
        <f>HLOOKUP(awayStats2!C$1,awayStats2!$A$1:$K$500,awayStats2!$L287,FALSE)</f>
        <v>45150</v>
      </c>
      <c r="D287" t="str">
        <f>HLOOKUP(awayStats2!D$1,awayStats2!$A$1:$K$500,awayStats2!$L287,FALSE)</f>
        <v>Arsenal</v>
      </c>
      <c r="E287">
        <f>HLOOKUP(awayStats2!E$1,awayStats2!$A$1:$K$500,awayStats2!$L287,FALSE)</f>
        <v>0.8</v>
      </c>
      <c r="F287" t="str">
        <f>HLOOKUP(awayStats2!F$1,awayStats2!$A$1:$K$500,awayStats2!$L287,FALSE)</f>
        <v>2–1</v>
      </c>
      <c r="G287">
        <f>HLOOKUP(awayStats2!G$1,awayStats2!$A$1:$K$500,awayStats2!$L287,FALSE)</f>
        <v>1.2</v>
      </c>
      <c r="H287" t="str">
        <f>awayStats2!H287</f>
        <v>Nott'ham Forest</v>
      </c>
      <c r="I287" t="str">
        <f>HLOOKUP(awayStats2!I$1,awayStats2!$A$1:$K$500,awayStats2!$L287,FALSE)</f>
        <v>Emirates Stadium</v>
      </c>
      <c r="J287">
        <f>HLOOKUP(awayStats2!J$1,awayStats2!$A$1:$K$500,awayStats2!$L287,FALSE)</f>
        <v>2</v>
      </c>
      <c r="K287">
        <f>HLOOKUP(awayStats2!K$1,awayStats2!$A$1:$K$500,awayStats2!$L287,FALSE)</f>
        <v>1</v>
      </c>
    </row>
    <row r="288" spans="1:11" x14ac:dyDescent="0.25">
      <c r="A288">
        <f>HLOOKUP(awayStats2!A$1,awayStats2!$A$1:$K$500,awayStats2!$L288,FALSE)</f>
        <v>3</v>
      </c>
      <c r="B288" t="str">
        <f>HLOOKUP(awayStats2!B$1,awayStats2!$A$1:$K$500,awayStats2!$L288,FALSE)</f>
        <v>Sat</v>
      </c>
      <c r="C288" s="14">
        <f>HLOOKUP(awayStats2!C$1,awayStats2!$A$1:$K$500,awayStats2!$L288,FALSE)</f>
        <v>45164</v>
      </c>
      <c r="D288" t="str">
        <f>HLOOKUP(awayStats2!D$1,awayStats2!$A$1:$K$500,awayStats2!$L288,FALSE)</f>
        <v>Manchester Utd</v>
      </c>
      <c r="E288">
        <f>HLOOKUP(awayStats2!E$1,awayStats2!$A$1:$K$500,awayStats2!$L288,FALSE)</f>
        <v>2.8</v>
      </c>
      <c r="F288" t="str">
        <f>HLOOKUP(awayStats2!F$1,awayStats2!$A$1:$K$500,awayStats2!$L288,FALSE)</f>
        <v>3–2</v>
      </c>
      <c r="G288">
        <f>HLOOKUP(awayStats2!G$1,awayStats2!$A$1:$K$500,awayStats2!$L288,FALSE)</f>
        <v>1.2</v>
      </c>
      <c r="H288" t="str">
        <f>awayStats2!H288</f>
        <v>Nott'ham Forest</v>
      </c>
      <c r="I288" t="str">
        <f>HLOOKUP(awayStats2!I$1,awayStats2!$A$1:$K$500,awayStats2!$L288,FALSE)</f>
        <v>Old Trafford</v>
      </c>
      <c r="J288">
        <f>HLOOKUP(awayStats2!J$1,awayStats2!$A$1:$K$500,awayStats2!$L288,FALSE)</f>
        <v>3</v>
      </c>
      <c r="K288">
        <f>HLOOKUP(awayStats2!K$1,awayStats2!$A$1:$K$500,awayStats2!$L288,FALSE)</f>
        <v>2</v>
      </c>
    </row>
    <row r="289" spans="1:11" x14ac:dyDescent="0.25">
      <c r="A289">
        <f>HLOOKUP(awayStats2!A$1,awayStats2!$A$1:$K$500,awayStats2!$L289,FALSE)</f>
        <v>4</v>
      </c>
      <c r="B289" t="str">
        <f>HLOOKUP(awayStats2!B$1,awayStats2!$A$1:$K$500,awayStats2!$L289,FALSE)</f>
        <v>Sat</v>
      </c>
      <c r="C289" s="14">
        <f>HLOOKUP(awayStats2!C$1,awayStats2!$A$1:$K$500,awayStats2!$L289,FALSE)</f>
        <v>45171</v>
      </c>
      <c r="D289" t="str">
        <f>HLOOKUP(awayStats2!D$1,awayStats2!$A$1:$K$500,awayStats2!$L289,FALSE)</f>
        <v>Chelsea</v>
      </c>
      <c r="E289">
        <f>HLOOKUP(awayStats2!E$1,awayStats2!$A$1:$K$500,awayStats2!$L289,FALSE)</f>
        <v>2.2999999999999998</v>
      </c>
      <c r="F289" t="str">
        <f>HLOOKUP(awayStats2!F$1,awayStats2!$A$1:$K$500,awayStats2!$L289,FALSE)</f>
        <v>0–1</v>
      </c>
      <c r="G289">
        <f>HLOOKUP(awayStats2!G$1,awayStats2!$A$1:$K$500,awayStats2!$L289,FALSE)</f>
        <v>0.8</v>
      </c>
      <c r="H289" t="str">
        <f>awayStats2!H289</f>
        <v>Nott'ham Forest</v>
      </c>
      <c r="I289" t="str">
        <f>HLOOKUP(awayStats2!I$1,awayStats2!$A$1:$K$500,awayStats2!$L289,FALSE)</f>
        <v>Stamford Bridge</v>
      </c>
      <c r="J289">
        <f>HLOOKUP(awayStats2!J$1,awayStats2!$A$1:$K$500,awayStats2!$L289,FALSE)</f>
        <v>0</v>
      </c>
      <c r="K289">
        <f>HLOOKUP(awayStats2!K$1,awayStats2!$A$1:$K$500,awayStats2!$L289,FALSE)</f>
        <v>1</v>
      </c>
    </row>
    <row r="290" spans="1:11" x14ac:dyDescent="0.25">
      <c r="A290">
        <f>HLOOKUP(awayStats2!A$1,awayStats2!$A$1:$K$500,awayStats2!$L290,FALSE)</f>
        <v>6</v>
      </c>
      <c r="B290" t="str">
        <f>HLOOKUP(awayStats2!B$1,awayStats2!$A$1:$K$500,awayStats2!$L290,FALSE)</f>
        <v>Sat</v>
      </c>
      <c r="C290" s="14">
        <f>HLOOKUP(awayStats2!C$1,awayStats2!$A$1:$K$500,awayStats2!$L290,FALSE)</f>
        <v>45192</v>
      </c>
      <c r="D290" t="str">
        <f>HLOOKUP(awayStats2!D$1,awayStats2!$A$1:$K$500,awayStats2!$L290,FALSE)</f>
        <v>Manchester City</v>
      </c>
      <c r="E290">
        <f>HLOOKUP(awayStats2!E$1,awayStats2!$A$1:$K$500,awayStats2!$L290,FALSE)</f>
        <v>1.3</v>
      </c>
      <c r="F290" t="str">
        <f>HLOOKUP(awayStats2!F$1,awayStats2!$A$1:$K$500,awayStats2!$L290,FALSE)</f>
        <v>2–0</v>
      </c>
      <c r="G290">
        <f>HLOOKUP(awayStats2!G$1,awayStats2!$A$1:$K$500,awayStats2!$L290,FALSE)</f>
        <v>1</v>
      </c>
      <c r="H290" t="str">
        <f>awayStats2!H290</f>
        <v>Nott'ham Forest</v>
      </c>
      <c r="I290" t="str">
        <f>HLOOKUP(awayStats2!I$1,awayStats2!$A$1:$K$500,awayStats2!$L290,FALSE)</f>
        <v>Etihad Stadium</v>
      </c>
      <c r="J290">
        <f>HLOOKUP(awayStats2!J$1,awayStats2!$A$1:$K$500,awayStats2!$L290,FALSE)</f>
        <v>2</v>
      </c>
      <c r="K290">
        <f>HLOOKUP(awayStats2!K$1,awayStats2!$A$1:$K$500,awayStats2!$L290,FALSE)</f>
        <v>0</v>
      </c>
    </row>
    <row r="291" spans="1:11" x14ac:dyDescent="0.25">
      <c r="A291">
        <f>HLOOKUP(awayStats2!A$1,awayStats2!$A$1:$K$500,awayStats2!$L291,FALSE)</f>
        <v>8</v>
      </c>
      <c r="B291" t="str">
        <f>HLOOKUP(awayStats2!B$1,awayStats2!$A$1:$K$500,awayStats2!$L291,FALSE)</f>
        <v>Sat</v>
      </c>
      <c r="C291" s="14">
        <f>HLOOKUP(awayStats2!C$1,awayStats2!$A$1:$K$500,awayStats2!$L291,FALSE)</f>
        <v>45206</v>
      </c>
      <c r="D291" t="str">
        <f>HLOOKUP(awayStats2!D$1,awayStats2!$A$1:$K$500,awayStats2!$L291,FALSE)</f>
        <v>Crystal Palace</v>
      </c>
      <c r="E291">
        <f>HLOOKUP(awayStats2!E$1,awayStats2!$A$1:$K$500,awayStats2!$L291,FALSE)</f>
        <v>0.8</v>
      </c>
      <c r="F291" t="str">
        <f>HLOOKUP(awayStats2!F$1,awayStats2!$A$1:$K$500,awayStats2!$L291,FALSE)</f>
        <v>0–0</v>
      </c>
      <c r="G291">
        <f>HLOOKUP(awayStats2!G$1,awayStats2!$A$1:$K$500,awayStats2!$L291,FALSE)</f>
        <v>1</v>
      </c>
      <c r="H291" t="str">
        <f>awayStats2!H291</f>
        <v>Nott'ham Forest</v>
      </c>
      <c r="I291" t="str">
        <f>HLOOKUP(awayStats2!I$1,awayStats2!$A$1:$K$500,awayStats2!$L291,FALSE)</f>
        <v>Selhurst Park</v>
      </c>
      <c r="J291">
        <f>HLOOKUP(awayStats2!J$1,awayStats2!$A$1:$K$500,awayStats2!$L291,FALSE)</f>
        <v>0</v>
      </c>
      <c r="K291">
        <f>HLOOKUP(awayStats2!K$1,awayStats2!$A$1:$K$500,awayStats2!$L291,FALSE)</f>
        <v>0</v>
      </c>
    </row>
    <row r="292" spans="1:11" x14ac:dyDescent="0.25">
      <c r="A292">
        <f>HLOOKUP(awayStats2!A$1,awayStats2!$A$1:$K$500,awayStats2!$L292,FALSE)</f>
        <v>10</v>
      </c>
      <c r="B292" t="str">
        <f>HLOOKUP(awayStats2!B$1,awayStats2!$A$1:$K$500,awayStats2!$L292,FALSE)</f>
        <v>Sun</v>
      </c>
      <c r="C292" s="14">
        <f>HLOOKUP(awayStats2!C$1,awayStats2!$A$1:$K$500,awayStats2!$L292,FALSE)</f>
        <v>45228</v>
      </c>
      <c r="D292" t="str">
        <f>HLOOKUP(awayStats2!D$1,awayStats2!$A$1:$K$500,awayStats2!$L292,FALSE)</f>
        <v>Liverpool</v>
      </c>
      <c r="E292">
        <f>HLOOKUP(awayStats2!E$1,awayStats2!$A$1:$K$500,awayStats2!$L292,FALSE)</f>
        <v>3.2</v>
      </c>
      <c r="F292" t="str">
        <f>HLOOKUP(awayStats2!F$1,awayStats2!$A$1:$K$500,awayStats2!$L292,FALSE)</f>
        <v>3–0</v>
      </c>
      <c r="G292">
        <f>HLOOKUP(awayStats2!G$1,awayStats2!$A$1:$K$500,awayStats2!$L292,FALSE)</f>
        <v>0.4</v>
      </c>
      <c r="H292" t="str">
        <f>awayStats2!H292</f>
        <v>Nott'ham Forest</v>
      </c>
      <c r="I292" t="str">
        <f>HLOOKUP(awayStats2!I$1,awayStats2!$A$1:$K$500,awayStats2!$L292,FALSE)</f>
        <v>Anfield</v>
      </c>
      <c r="J292">
        <f>HLOOKUP(awayStats2!J$1,awayStats2!$A$1:$K$500,awayStats2!$L292,FALSE)</f>
        <v>3</v>
      </c>
      <c r="K292">
        <f>HLOOKUP(awayStats2!K$1,awayStats2!$A$1:$K$500,awayStats2!$L292,FALSE)</f>
        <v>0</v>
      </c>
    </row>
    <row r="293" spans="1:11" x14ac:dyDescent="0.25">
      <c r="A293">
        <f>HLOOKUP(awayStats2!A$1,awayStats2!$A$1:$K$500,awayStats2!$L293,FALSE)</f>
        <v>12</v>
      </c>
      <c r="B293" t="str">
        <f>HLOOKUP(awayStats2!B$1,awayStats2!$A$1:$K$500,awayStats2!$L293,FALSE)</f>
        <v>Sun</v>
      </c>
      <c r="C293" s="14">
        <f>HLOOKUP(awayStats2!C$1,awayStats2!$A$1:$K$500,awayStats2!$L293,FALSE)</f>
        <v>45242</v>
      </c>
      <c r="D293" t="str">
        <f>HLOOKUP(awayStats2!D$1,awayStats2!$A$1:$K$500,awayStats2!$L293,FALSE)</f>
        <v>West Ham</v>
      </c>
      <c r="E293">
        <f>HLOOKUP(awayStats2!E$1,awayStats2!$A$1:$K$500,awayStats2!$L293,FALSE)</f>
        <v>1.8</v>
      </c>
      <c r="F293" t="str">
        <f>HLOOKUP(awayStats2!F$1,awayStats2!$A$1:$K$500,awayStats2!$L293,FALSE)</f>
        <v>3–2</v>
      </c>
      <c r="G293">
        <f>HLOOKUP(awayStats2!G$1,awayStats2!$A$1:$K$500,awayStats2!$L293,FALSE)</f>
        <v>1.7</v>
      </c>
      <c r="H293" t="str">
        <f>awayStats2!H293</f>
        <v>Nott'ham Forest</v>
      </c>
      <c r="I293" t="str">
        <f>HLOOKUP(awayStats2!I$1,awayStats2!$A$1:$K$500,awayStats2!$L293,FALSE)</f>
        <v>London Stadium</v>
      </c>
      <c r="J293">
        <f>HLOOKUP(awayStats2!J$1,awayStats2!$A$1:$K$500,awayStats2!$L293,FALSE)</f>
        <v>3</v>
      </c>
      <c r="K293">
        <f>HLOOKUP(awayStats2!K$1,awayStats2!$A$1:$K$500,awayStats2!$L293,FALSE)</f>
        <v>2</v>
      </c>
    </row>
    <row r="294" spans="1:11" x14ac:dyDescent="0.25">
      <c r="A294">
        <f>HLOOKUP(awayStats2!A$1,awayStats2!$A$1:$K$500,awayStats2!$L294,FALSE)</f>
        <v>15</v>
      </c>
      <c r="B294" t="str">
        <f>HLOOKUP(awayStats2!B$1,awayStats2!$A$1:$K$500,awayStats2!$L294,FALSE)</f>
        <v>Wed</v>
      </c>
      <c r="C294" s="14">
        <f>HLOOKUP(awayStats2!C$1,awayStats2!$A$1:$K$500,awayStats2!$L294,FALSE)</f>
        <v>45266</v>
      </c>
      <c r="D294" t="str">
        <f>HLOOKUP(awayStats2!D$1,awayStats2!$A$1:$K$500,awayStats2!$L294,FALSE)</f>
        <v>Fulham</v>
      </c>
      <c r="E294">
        <f>HLOOKUP(awayStats2!E$1,awayStats2!$A$1:$K$500,awayStats2!$L294,FALSE)</f>
        <v>2.5</v>
      </c>
      <c r="F294" t="str">
        <f>HLOOKUP(awayStats2!F$1,awayStats2!$A$1:$K$500,awayStats2!$L294,FALSE)</f>
        <v>5–0</v>
      </c>
      <c r="G294">
        <f>HLOOKUP(awayStats2!G$1,awayStats2!$A$1:$K$500,awayStats2!$L294,FALSE)</f>
        <v>0.3</v>
      </c>
      <c r="H294" t="str">
        <f>awayStats2!H294</f>
        <v>Nott'ham Forest</v>
      </c>
      <c r="I294" t="str">
        <f>HLOOKUP(awayStats2!I$1,awayStats2!$A$1:$K$500,awayStats2!$L294,FALSE)</f>
        <v>Craven Cottage</v>
      </c>
      <c r="J294">
        <f>HLOOKUP(awayStats2!J$1,awayStats2!$A$1:$K$500,awayStats2!$L294,FALSE)</f>
        <v>5</v>
      </c>
      <c r="K294">
        <f>HLOOKUP(awayStats2!K$1,awayStats2!$A$1:$K$500,awayStats2!$L294,FALSE)</f>
        <v>0</v>
      </c>
    </row>
    <row r="295" spans="1:11" x14ac:dyDescent="0.25">
      <c r="A295">
        <f>HLOOKUP(awayStats2!A$1,awayStats2!$A$1:$K$500,awayStats2!$L295,FALSE)</f>
        <v>16</v>
      </c>
      <c r="B295" t="str">
        <f>HLOOKUP(awayStats2!B$1,awayStats2!$A$1:$K$500,awayStats2!$L295,FALSE)</f>
        <v>Sat</v>
      </c>
      <c r="C295" s="14">
        <f>HLOOKUP(awayStats2!C$1,awayStats2!$A$1:$K$500,awayStats2!$L295,FALSE)</f>
        <v>45269</v>
      </c>
      <c r="D295" t="str">
        <f>HLOOKUP(awayStats2!D$1,awayStats2!$A$1:$K$500,awayStats2!$L295,FALSE)</f>
        <v>Wolves</v>
      </c>
      <c r="E295">
        <f>HLOOKUP(awayStats2!E$1,awayStats2!$A$1:$K$500,awayStats2!$L295,FALSE)</f>
        <v>1.2</v>
      </c>
      <c r="F295" t="str">
        <f>HLOOKUP(awayStats2!F$1,awayStats2!$A$1:$K$500,awayStats2!$L295,FALSE)</f>
        <v>1–1</v>
      </c>
      <c r="G295">
        <f>HLOOKUP(awayStats2!G$1,awayStats2!$A$1:$K$500,awayStats2!$L295,FALSE)</f>
        <v>1.3</v>
      </c>
      <c r="H295" t="str">
        <f>awayStats2!H295</f>
        <v>Nott'ham Forest</v>
      </c>
      <c r="I295" t="str">
        <f>HLOOKUP(awayStats2!I$1,awayStats2!$A$1:$K$500,awayStats2!$L295,FALSE)</f>
        <v>Molineux Stadium</v>
      </c>
      <c r="J295">
        <f>HLOOKUP(awayStats2!J$1,awayStats2!$A$1:$K$500,awayStats2!$L295,FALSE)</f>
        <v>1</v>
      </c>
      <c r="K295">
        <f>HLOOKUP(awayStats2!K$1,awayStats2!$A$1:$K$500,awayStats2!$L295,FALSE)</f>
        <v>1</v>
      </c>
    </row>
    <row r="296" spans="1:11" x14ac:dyDescent="0.25">
      <c r="A296">
        <f>HLOOKUP(awayStats2!A$1,awayStats2!$A$1:$K$500,awayStats2!$L296,FALSE)</f>
        <v>19</v>
      </c>
      <c r="B296" t="str">
        <f>HLOOKUP(awayStats2!B$1,awayStats2!$A$1:$K$500,awayStats2!$L296,FALSE)</f>
        <v>Tue</v>
      </c>
      <c r="C296" s="14">
        <f>HLOOKUP(awayStats2!C$1,awayStats2!$A$1:$K$500,awayStats2!$L296,FALSE)</f>
        <v>45286</v>
      </c>
      <c r="D296" t="str">
        <f>HLOOKUP(awayStats2!D$1,awayStats2!$A$1:$K$500,awayStats2!$L296,FALSE)</f>
        <v>Newcastle Utd</v>
      </c>
      <c r="E296">
        <f>HLOOKUP(awayStats2!E$1,awayStats2!$A$1:$K$500,awayStats2!$L296,FALSE)</f>
        <v>2.4</v>
      </c>
      <c r="F296" t="str">
        <f>HLOOKUP(awayStats2!F$1,awayStats2!$A$1:$K$500,awayStats2!$L296,FALSE)</f>
        <v>1–3</v>
      </c>
      <c r="G296">
        <f>HLOOKUP(awayStats2!G$1,awayStats2!$A$1:$K$500,awayStats2!$L296,FALSE)</f>
        <v>3.5</v>
      </c>
      <c r="H296" t="str">
        <f>awayStats2!H296</f>
        <v>Nott'ham Forest</v>
      </c>
      <c r="I296" t="str">
        <f>HLOOKUP(awayStats2!I$1,awayStats2!$A$1:$K$500,awayStats2!$L296,FALSE)</f>
        <v>St James' Park</v>
      </c>
      <c r="J296">
        <f>HLOOKUP(awayStats2!J$1,awayStats2!$A$1:$K$500,awayStats2!$L296,FALSE)</f>
        <v>1</v>
      </c>
      <c r="K296">
        <f>HLOOKUP(awayStats2!K$1,awayStats2!$A$1:$K$500,awayStats2!$L296,FALSE)</f>
        <v>3</v>
      </c>
    </row>
    <row r="297" spans="1:11" x14ac:dyDescent="0.25">
      <c r="A297">
        <f>HLOOKUP(awayStats2!A$1,awayStats2!$A$1:$K$500,awayStats2!$L297,FALSE)</f>
        <v>21</v>
      </c>
      <c r="B297" t="str">
        <f>HLOOKUP(awayStats2!B$1,awayStats2!$A$1:$K$500,awayStats2!$L297,FALSE)</f>
        <v>Sat</v>
      </c>
      <c r="C297" s="14">
        <f>HLOOKUP(awayStats2!C$1,awayStats2!$A$1:$K$500,awayStats2!$L297,FALSE)</f>
        <v>45311</v>
      </c>
      <c r="D297" t="str">
        <f>HLOOKUP(awayStats2!D$1,awayStats2!$A$1:$K$500,awayStats2!$L297,FALSE)</f>
        <v>Brentford</v>
      </c>
      <c r="E297">
        <f>HLOOKUP(awayStats2!E$1,awayStats2!$A$1:$K$500,awayStats2!$L297,FALSE)</f>
        <v>1.2</v>
      </c>
      <c r="F297" t="str">
        <f>HLOOKUP(awayStats2!F$1,awayStats2!$A$1:$K$500,awayStats2!$L297,FALSE)</f>
        <v>3–2</v>
      </c>
      <c r="G297">
        <f>HLOOKUP(awayStats2!G$1,awayStats2!$A$1:$K$500,awayStats2!$L297,FALSE)</f>
        <v>1.2</v>
      </c>
      <c r="H297" t="str">
        <f>awayStats2!H297</f>
        <v>Nott'ham Forest</v>
      </c>
      <c r="I297" t="str">
        <f>HLOOKUP(awayStats2!I$1,awayStats2!$A$1:$K$500,awayStats2!$L297,FALSE)</f>
        <v>Gtech Community Stadium</v>
      </c>
      <c r="J297">
        <f>HLOOKUP(awayStats2!J$1,awayStats2!$A$1:$K$500,awayStats2!$L297,FALSE)</f>
        <v>3</v>
      </c>
      <c r="K297">
        <f>HLOOKUP(awayStats2!K$1,awayStats2!$A$1:$K$500,awayStats2!$L297,FALSE)</f>
        <v>2</v>
      </c>
    </row>
    <row r="298" spans="1:11" x14ac:dyDescent="0.25">
      <c r="A298">
        <f>HLOOKUP(awayStats2!A$1,awayStats2!$A$1:$K$500,awayStats2!$L298,FALSE)</f>
        <v>23</v>
      </c>
      <c r="B298" t="str">
        <f>HLOOKUP(awayStats2!B$1,awayStats2!$A$1:$K$500,awayStats2!$L298,FALSE)</f>
        <v>Sun</v>
      </c>
      <c r="C298" s="14">
        <f>HLOOKUP(awayStats2!C$1,awayStats2!$A$1:$K$500,awayStats2!$L298,FALSE)</f>
        <v>45326</v>
      </c>
      <c r="D298" t="str">
        <f>HLOOKUP(awayStats2!D$1,awayStats2!$A$1:$K$500,awayStats2!$L298,FALSE)</f>
        <v>Bournemouth</v>
      </c>
      <c r="E298">
        <f>HLOOKUP(awayStats2!E$1,awayStats2!$A$1:$K$500,awayStats2!$L298,FALSE)</f>
        <v>1.3</v>
      </c>
      <c r="F298" t="str">
        <f>HLOOKUP(awayStats2!F$1,awayStats2!$A$1:$K$500,awayStats2!$L298,FALSE)</f>
        <v>1–1</v>
      </c>
      <c r="G298">
        <f>HLOOKUP(awayStats2!G$1,awayStats2!$A$1:$K$500,awayStats2!$L298,FALSE)</f>
        <v>0.5</v>
      </c>
      <c r="H298" t="str">
        <f>awayStats2!H298</f>
        <v>Nott'ham Forest</v>
      </c>
      <c r="I298" t="str">
        <f>HLOOKUP(awayStats2!I$1,awayStats2!$A$1:$K$500,awayStats2!$L298,FALSE)</f>
        <v>Vitality Stadium</v>
      </c>
      <c r="J298">
        <f>HLOOKUP(awayStats2!J$1,awayStats2!$A$1:$K$500,awayStats2!$L298,FALSE)</f>
        <v>1</v>
      </c>
      <c r="K298">
        <f>HLOOKUP(awayStats2!K$1,awayStats2!$A$1:$K$500,awayStats2!$L298,FALSE)</f>
        <v>1</v>
      </c>
    </row>
    <row r="299" spans="1:11" x14ac:dyDescent="0.25">
      <c r="A299">
        <f>HLOOKUP(awayStats2!A$1,awayStats2!$A$1:$K$500,awayStats2!$L299,FALSE)</f>
        <v>26</v>
      </c>
      <c r="B299" t="str">
        <f>HLOOKUP(awayStats2!B$1,awayStats2!$A$1:$K$500,awayStats2!$L299,FALSE)</f>
        <v>Sat</v>
      </c>
      <c r="C299" s="14">
        <f>HLOOKUP(awayStats2!C$1,awayStats2!$A$1:$K$500,awayStats2!$L299,FALSE)</f>
        <v>45346</v>
      </c>
      <c r="D299" t="str">
        <f>HLOOKUP(awayStats2!D$1,awayStats2!$A$1:$K$500,awayStats2!$L299,FALSE)</f>
        <v>Aston Villa</v>
      </c>
      <c r="E299">
        <f>HLOOKUP(awayStats2!E$1,awayStats2!$A$1:$K$500,awayStats2!$L299,FALSE)</f>
        <v>3.6</v>
      </c>
      <c r="F299" t="str">
        <f>HLOOKUP(awayStats2!F$1,awayStats2!$A$1:$K$500,awayStats2!$L299,FALSE)</f>
        <v>4–2</v>
      </c>
      <c r="G299">
        <f>HLOOKUP(awayStats2!G$1,awayStats2!$A$1:$K$500,awayStats2!$L299,FALSE)</f>
        <v>2.6</v>
      </c>
      <c r="H299" t="str">
        <f>awayStats2!H299</f>
        <v>Nott'ham Forest</v>
      </c>
      <c r="I299" t="str">
        <f>HLOOKUP(awayStats2!I$1,awayStats2!$A$1:$K$500,awayStats2!$L299,FALSE)</f>
        <v>Villa Park</v>
      </c>
      <c r="J299">
        <f>HLOOKUP(awayStats2!J$1,awayStats2!$A$1:$K$500,awayStats2!$L299,FALSE)</f>
        <v>4</v>
      </c>
      <c r="K299">
        <f>HLOOKUP(awayStats2!K$1,awayStats2!$A$1:$K$500,awayStats2!$L299,FALSE)</f>
        <v>2</v>
      </c>
    </row>
    <row r="300" spans="1:11" x14ac:dyDescent="0.25">
      <c r="A300">
        <f>HLOOKUP(awayStats2!A$1,awayStats2!$A$1:$K$500,awayStats2!$L300,FALSE)</f>
        <v>28</v>
      </c>
      <c r="B300" t="str">
        <f>HLOOKUP(awayStats2!B$1,awayStats2!$A$1:$K$500,awayStats2!$L300,FALSE)</f>
        <v>Sun</v>
      </c>
      <c r="C300" s="14">
        <f>HLOOKUP(awayStats2!C$1,awayStats2!$A$1:$K$500,awayStats2!$L300,FALSE)</f>
        <v>45361</v>
      </c>
      <c r="D300" t="str">
        <f>HLOOKUP(awayStats2!D$1,awayStats2!$A$1:$K$500,awayStats2!$L300,FALSE)</f>
        <v>Brighton</v>
      </c>
      <c r="E300">
        <f>HLOOKUP(awayStats2!E$1,awayStats2!$A$1:$K$500,awayStats2!$L300,FALSE)</f>
        <v>0.4</v>
      </c>
      <c r="F300" t="str">
        <f>HLOOKUP(awayStats2!F$1,awayStats2!$A$1:$K$500,awayStats2!$L300,FALSE)</f>
        <v>1–0</v>
      </c>
      <c r="G300">
        <f>HLOOKUP(awayStats2!G$1,awayStats2!$A$1:$K$500,awayStats2!$L300,FALSE)</f>
        <v>0.7</v>
      </c>
      <c r="H300" t="str">
        <f>awayStats2!H300</f>
        <v>Nott'ham Forest</v>
      </c>
      <c r="I300" t="str">
        <f>HLOOKUP(awayStats2!I$1,awayStats2!$A$1:$K$500,awayStats2!$L300,FALSE)</f>
        <v>The American Express Community Stadium</v>
      </c>
      <c r="J300">
        <f>HLOOKUP(awayStats2!J$1,awayStats2!$A$1:$K$500,awayStats2!$L300,FALSE)</f>
        <v>1</v>
      </c>
      <c r="K300">
        <f>HLOOKUP(awayStats2!K$1,awayStats2!$A$1:$K$500,awayStats2!$L300,FALSE)</f>
        <v>0</v>
      </c>
    </row>
    <row r="301" spans="1:11" x14ac:dyDescent="0.25">
      <c r="A301">
        <f>HLOOKUP(awayStats2!A$1,awayStats2!$A$1:$K$500,awayStats2!$L301,FALSE)</f>
        <v>29</v>
      </c>
      <c r="B301" t="str">
        <f>HLOOKUP(awayStats2!B$1,awayStats2!$A$1:$K$500,awayStats2!$L301,FALSE)</f>
        <v>Sat</v>
      </c>
      <c r="C301" s="14">
        <f>HLOOKUP(awayStats2!C$1,awayStats2!$A$1:$K$500,awayStats2!$L301,FALSE)</f>
        <v>45367</v>
      </c>
      <c r="D301" t="str">
        <f>HLOOKUP(awayStats2!D$1,awayStats2!$A$1:$K$500,awayStats2!$L301,FALSE)</f>
        <v>Luton Town</v>
      </c>
      <c r="E301">
        <f>HLOOKUP(awayStats2!E$1,awayStats2!$A$1:$K$500,awayStats2!$L301,FALSE)</f>
        <v>0.6</v>
      </c>
      <c r="F301" t="str">
        <f>HLOOKUP(awayStats2!F$1,awayStats2!$A$1:$K$500,awayStats2!$L301,FALSE)</f>
        <v>1–1</v>
      </c>
      <c r="G301">
        <f>HLOOKUP(awayStats2!G$1,awayStats2!$A$1:$K$500,awayStats2!$L301,FALSE)</f>
        <v>2</v>
      </c>
      <c r="H301" t="str">
        <f>awayStats2!H301</f>
        <v>Nott'ham Forest</v>
      </c>
      <c r="I301" t="str">
        <f>HLOOKUP(awayStats2!I$1,awayStats2!$A$1:$K$500,awayStats2!$L301,FALSE)</f>
        <v>Kenilworth Road Stadium</v>
      </c>
      <c r="J301">
        <f>HLOOKUP(awayStats2!J$1,awayStats2!$A$1:$K$500,awayStats2!$L301,FALSE)</f>
        <v>1</v>
      </c>
      <c r="K301">
        <f>HLOOKUP(awayStats2!K$1,awayStats2!$A$1:$K$500,awayStats2!$L301,FALSE)</f>
        <v>1</v>
      </c>
    </row>
    <row r="302" spans="1:11" x14ac:dyDescent="0.25">
      <c r="A302">
        <f>HLOOKUP(awayStats2!A$1,awayStats2!$A$1:$K$500,awayStats2!$L302,FALSE)</f>
        <v>32</v>
      </c>
      <c r="B302" t="str">
        <f>HLOOKUP(awayStats2!B$1,awayStats2!$A$1:$K$500,awayStats2!$L302,FALSE)</f>
        <v>Sun</v>
      </c>
      <c r="C302" s="14">
        <f>HLOOKUP(awayStats2!C$1,awayStats2!$A$1:$K$500,awayStats2!$L302,FALSE)</f>
        <v>45389</v>
      </c>
      <c r="D302" t="str">
        <f>HLOOKUP(awayStats2!D$1,awayStats2!$A$1:$K$500,awayStats2!$L302,FALSE)</f>
        <v>Tottenham</v>
      </c>
      <c r="E302">
        <f>HLOOKUP(awayStats2!E$1,awayStats2!$A$1:$K$500,awayStats2!$L302,FALSE)</f>
        <v>1.5</v>
      </c>
      <c r="F302" t="str">
        <f>HLOOKUP(awayStats2!F$1,awayStats2!$A$1:$K$500,awayStats2!$L302,FALSE)</f>
        <v>3–1</v>
      </c>
      <c r="G302">
        <f>HLOOKUP(awayStats2!G$1,awayStats2!$A$1:$K$500,awayStats2!$L302,FALSE)</f>
        <v>1.5</v>
      </c>
      <c r="H302" t="str">
        <f>awayStats2!H302</f>
        <v>Nott'ham Forest</v>
      </c>
      <c r="I302" t="str">
        <f>HLOOKUP(awayStats2!I$1,awayStats2!$A$1:$K$500,awayStats2!$L302,FALSE)</f>
        <v>Tottenham Hotspur Stadium</v>
      </c>
      <c r="J302">
        <f>HLOOKUP(awayStats2!J$1,awayStats2!$A$1:$K$500,awayStats2!$L302,FALSE)</f>
        <v>3</v>
      </c>
      <c r="K302">
        <f>HLOOKUP(awayStats2!K$1,awayStats2!$A$1:$K$500,awayStats2!$L302,FALSE)</f>
        <v>1</v>
      </c>
    </row>
    <row r="303" spans="1:11" x14ac:dyDescent="0.25">
      <c r="A303">
        <f>HLOOKUP(awayStats2!A$1,awayStats2!$A$1:$K$500,awayStats2!$L303,FALSE)</f>
        <v>34</v>
      </c>
      <c r="B303" t="str">
        <f>HLOOKUP(awayStats2!B$1,awayStats2!$A$1:$K$500,awayStats2!$L303,FALSE)</f>
        <v>Sun</v>
      </c>
      <c r="C303" s="14">
        <f>HLOOKUP(awayStats2!C$1,awayStats2!$A$1:$K$500,awayStats2!$L303,FALSE)</f>
        <v>45403</v>
      </c>
      <c r="D303" t="str">
        <f>HLOOKUP(awayStats2!D$1,awayStats2!$A$1:$K$500,awayStats2!$L303,FALSE)</f>
        <v>Everton</v>
      </c>
      <c r="E303">
        <f>HLOOKUP(awayStats2!E$1,awayStats2!$A$1:$K$500,awayStats2!$L303,FALSE)</f>
        <v>0.3</v>
      </c>
      <c r="F303" t="str">
        <f>HLOOKUP(awayStats2!F$1,awayStats2!$A$1:$K$500,awayStats2!$L303,FALSE)</f>
        <v>2–0</v>
      </c>
      <c r="G303">
        <f>HLOOKUP(awayStats2!G$1,awayStats2!$A$1:$K$500,awayStats2!$L303,FALSE)</f>
        <v>0.9</v>
      </c>
      <c r="H303" t="str">
        <f>awayStats2!H303</f>
        <v>Nott'ham Forest</v>
      </c>
      <c r="I303" t="str">
        <f>HLOOKUP(awayStats2!I$1,awayStats2!$A$1:$K$500,awayStats2!$L303,FALSE)</f>
        <v>Goodison Park</v>
      </c>
      <c r="J303">
        <f>HLOOKUP(awayStats2!J$1,awayStats2!$A$1:$K$500,awayStats2!$L303,FALSE)</f>
        <v>2</v>
      </c>
      <c r="K303">
        <f>HLOOKUP(awayStats2!K$1,awayStats2!$A$1:$K$500,awayStats2!$L303,FALSE)</f>
        <v>0</v>
      </c>
    </row>
    <row r="304" spans="1:11" x14ac:dyDescent="0.25">
      <c r="A304">
        <f>HLOOKUP(awayStats2!A$1,awayStats2!$A$1:$K$500,awayStats2!$L304,FALSE)</f>
        <v>36</v>
      </c>
      <c r="B304" t="str">
        <f>HLOOKUP(awayStats2!B$1,awayStats2!$A$1:$K$500,awayStats2!$L304,FALSE)</f>
        <v>Sat</v>
      </c>
      <c r="C304" s="14">
        <f>HLOOKUP(awayStats2!C$1,awayStats2!$A$1:$K$500,awayStats2!$L304,FALSE)</f>
        <v>45416</v>
      </c>
      <c r="D304" t="str">
        <f>HLOOKUP(awayStats2!D$1,awayStats2!$A$1:$K$500,awayStats2!$L304,FALSE)</f>
        <v>Sheffield Utd</v>
      </c>
      <c r="E304">
        <f>HLOOKUP(awayStats2!E$1,awayStats2!$A$1:$K$500,awayStats2!$L304,FALSE)</f>
        <v>2.2000000000000002</v>
      </c>
      <c r="F304" t="str">
        <f>HLOOKUP(awayStats2!F$1,awayStats2!$A$1:$K$500,awayStats2!$L304,FALSE)</f>
        <v>1–3</v>
      </c>
      <c r="G304">
        <f>HLOOKUP(awayStats2!G$1,awayStats2!$A$1:$K$500,awayStats2!$L304,FALSE)</f>
        <v>1.5</v>
      </c>
      <c r="H304" t="str">
        <f>awayStats2!H304</f>
        <v>Nott'ham Forest</v>
      </c>
      <c r="I304" t="str">
        <f>HLOOKUP(awayStats2!I$1,awayStats2!$A$1:$K$500,awayStats2!$L304,FALSE)</f>
        <v>Bramall Lane</v>
      </c>
      <c r="J304">
        <f>HLOOKUP(awayStats2!J$1,awayStats2!$A$1:$K$500,awayStats2!$L304,FALSE)</f>
        <v>1</v>
      </c>
      <c r="K304">
        <f>HLOOKUP(awayStats2!K$1,awayStats2!$A$1:$K$500,awayStats2!$L304,FALSE)</f>
        <v>3</v>
      </c>
    </row>
    <row r="305" spans="1:11" x14ac:dyDescent="0.25">
      <c r="A305">
        <f>HLOOKUP(awayStats2!A$1,awayStats2!$A$1:$K$500,awayStats2!$L305,FALSE)</f>
        <v>38</v>
      </c>
      <c r="B305" t="str">
        <f>HLOOKUP(awayStats2!B$1,awayStats2!$A$1:$K$500,awayStats2!$L305,FALSE)</f>
        <v>Sun</v>
      </c>
      <c r="C305" s="14">
        <f>HLOOKUP(awayStats2!C$1,awayStats2!$A$1:$K$500,awayStats2!$L305,FALSE)</f>
        <v>45431</v>
      </c>
      <c r="D305" t="str">
        <f>HLOOKUP(awayStats2!D$1,awayStats2!$A$1:$K$500,awayStats2!$L305,FALSE)</f>
        <v>Burnley</v>
      </c>
      <c r="E305">
        <f>HLOOKUP(awayStats2!E$1,awayStats2!$A$1:$K$500,awayStats2!$L305,FALSE)</f>
        <v>1.2</v>
      </c>
      <c r="F305" t="str">
        <f>HLOOKUP(awayStats2!F$1,awayStats2!$A$1:$K$500,awayStats2!$L305,FALSE)</f>
        <v>1–2</v>
      </c>
      <c r="G305">
        <f>HLOOKUP(awayStats2!G$1,awayStats2!$A$1:$K$500,awayStats2!$L305,FALSE)</f>
        <v>1.7</v>
      </c>
      <c r="H305" t="str">
        <f>awayStats2!H305</f>
        <v>Nott'ham Forest</v>
      </c>
      <c r="I305" t="str">
        <f>HLOOKUP(awayStats2!I$1,awayStats2!$A$1:$K$500,awayStats2!$L305,FALSE)</f>
        <v>Turf Moor</v>
      </c>
      <c r="J305">
        <f>HLOOKUP(awayStats2!J$1,awayStats2!$A$1:$K$500,awayStats2!$L305,FALSE)</f>
        <v>1</v>
      </c>
      <c r="K305">
        <f>HLOOKUP(awayStats2!K$1,awayStats2!$A$1:$K$500,awayStats2!$L305,FALSE)</f>
        <v>2</v>
      </c>
    </row>
    <row r="306" spans="1:11" x14ac:dyDescent="0.25">
      <c r="A306">
        <f>HLOOKUP(awayStats2!A$1,awayStats2!$A$1:$K$500,awayStats2!$L306,FALSE)</f>
        <v>2</v>
      </c>
      <c r="B306" t="str">
        <f>HLOOKUP(awayStats2!B$1,awayStats2!$A$1:$K$500,awayStats2!$L306,FALSE)</f>
        <v>Fri</v>
      </c>
      <c r="C306" s="14">
        <f>HLOOKUP(awayStats2!C$1,awayStats2!$A$1:$K$500,awayStats2!$L306,FALSE)</f>
        <v>45156</v>
      </c>
      <c r="D306" t="str">
        <f>HLOOKUP(awayStats2!D$1,awayStats2!$A$1:$K$500,awayStats2!$L306,FALSE)</f>
        <v>Nott'ham Forest</v>
      </c>
      <c r="E306">
        <f>HLOOKUP(awayStats2!E$1,awayStats2!$A$1:$K$500,awayStats2!$L306,FALSE)</f>
        <v>1.4</v>
      </c>
      <c r="F306" t="str">
        <f>HLOOKUP(awayStats2!F$1,awayStats2!$A$1:$K$500,awayStats2!$L306,FALSE)</f>
        <v>2–1</v>
      </c>
      <c r="G306">
        <f>HLOOKUP(awayStats2!G$1,awayStats2!$A$1:$K$500,awayStats2!$L306,FALSE)</f>
        <v>0.5</v>
      </c>
      <c r="H306" t="str">
        <f>awayStats2!H306</f>
        <v>Sheffield Utd</v>
      </c>
      <c r="I306" t="str">
        <f>HLOOKUP(awayStats2!I$1,awayStats2!$A$1:$K$500,awayStats2!$L306,FALSE)</f>
        <v>The City Ground</v>
      </c>
      <c r="J306">
        <f>HLOOKUP(awayStats2!J$1,awayStats2!$A$1:$K$500,awayStats2!$L306,FALSE)</f>
        <v>2</v>
      </c>
      <c r="K306">
        <f>HLOOKUP(awayStats2!K$1,awayStats2!$A$1:$K$500,awayStats2!$L306,FALSE)</f>
        <v>1</v>
      </c>
    </row>
    <row r="307" spans="1:11" x14ac:dyDescent="0.25">
      <c r="A307">
        <f>HLOOKUP(awayStats2!A$1,awayStats2!$A$1:$K$500,awayStats2!$L307,FALSE)</f>
        <v>5</v>
      </c>
      <c r="B307" t="str">
        <f>HLOOKUP(awayStats2!B$1,awayStats2!$A$1:$K$500,awayStats2!$L307,FALSE)</f>
        <v>Sat</v>
      </c>
      <c r="C307" s="14">
        <f>HLOOKUP(awayStats2!C$1,awayStats2!$A$1:$K$500,awayStats2!$L307,FALSE)</f>
        <v>45185</v>
      </c>
      <c r="D307" t="str">
        <f>HLOOKUP(awayStats2!D$1,awayStats2!$A$1:$K$500,awayStats2!$L307,FALSE)</f>
        <v>Tottenham</v>
      </c>
      <c r="E307">
        <f>HLOOKUP(awayStats2!E$1,awayStats2!$A$1:$K$500,awayStats2!$L307,FALSE)</f>
        <v>2.1</v>
      </c>
      <c r="F307" t="str">
        <f>HLOOKUP(awayStats2!F$1,awayStats2!$A$1:$K$500,awayStats2!$L307,FALSE)</f>
        <v>2–1</v>
      </c>
      <c r="G307">
        <f>HLOOKUP(awayStats2!G$1,awayStats2!$A$1:$K$500,awayStats2!$L307,FALSE)</f>
        <v>0.7</v>
      </c>
      <c r="H307" t="str">
        <f>awayStats2!H307</f>
        <v>Sheffield Utd</v>
      </c>
      <c r="I307" t="str">
        <f>HLOOKUP(awayStats2!I$1,awayStats2!$A$1:$K$500,awayStats2!$L307,FALSE)</f>
        <v>Tottenham Hotspur Stadium</v>
      </c>
      <c r="J307">
        <f>HLOOKUP(awayStats2!J$1,awayStats2!$A$1:$K$500,awayStats2!$L307,FALSE)</f>
        <v>2</v>
      </c>
      <c r="K307">
        <f>HLOOKUP(awayStats2!K$1,awayStats2!$A$1:$K$500,awayStats2!$L307,FALSE)</f>
        <v>1</v>
      </c>
    </row>
    <row r="308" spans="1:11" x14ac:dyDescent="0.25">
      <c r="A308">
        <f>HLOOKUP(awayStats2!A$1,awayStats2!$A$1:$K$500,awayStats2!$L308,FALSE)</f>
        <v>7</v>
      </c>
      <c r="B308" t="str">
        <f>HLOOKUP(awayStats2!B$1,awayStats2!$A$1:$K$500,awayStats2!$L308,FALSE)</f>
        <v>Sat</v>
      </c>
      <c r="C308" s="14">
        <f>HLOOKUP(awayStats2!C$1,awayStats2!$A$1:$K$500,awayStats2!$L308,FALSE)</f>
        <v>45199</v>
      </c>
      <c r="D308" t="str">
        <f>HLOOKUP(awayStats2!D$1,awayStats2!$A$1:$K$500,awayStats2!$L308,FALSE)</f>
        <v>West Ham</v>
      </c>
      <c r="E308">
        <f>HLOOKUP(awayStats2!E$1,awayStats2!$A$1:$K$500,awayStats2!$L308,FALSE)</f>
        <v>2.1</v>
      </c>
      <c r="F308" t="str">
        <f>HLOOKUP(awayStats2!F$1,awayStats2!$A$1:$K$500,awayStats2!$L308,FALSE)</f>
        <v>2–0</v>
      </c>
      <c r="G308">
        <f>HLOOKUP(awayStats2!G$1,awayStats2!$A$1:$K$500,awayStats2!$L308,FALSE)</f>
        <v>1.1000000000000001</v>
      </c>
      <c r="H308" t="str">
        <f>awayStats2!H308</f>
        <v>Sheffield Utd</v>
      </c>
      <c r="I308" t="str">
        <f>HLOOKUP(awayStats2!I$1,awayStats2!$A$1:$K$500,awayStats2!$L308,FALSE)</f>
        <v>London Stadium</v>
      </c>
      <c r="J308">
        <f>HLOOKUP(awayStats2!J$1,awayStats2!$A$1:$K$500,awayStats2!$L308,FALSE)</f>
        <v>2</v>
      </c>
      <c r="K308">
        <f>HLOOKUP(awayStats2!K$1,awayStats2!$A$1:$K$500,awayStats2!$L308,FALSE)</f>
        <v>0</v>
      </c>
    </row>
    <row r="309" spans="1:11" x14ac:dyDescent="0.25">
      <c r="A309">
        <f>HLOOKUP(awayStats2!A$1,awayStats2!$A$1:$K$500,awayStats2!$L309,FALSE)</f>
        <v>8</v>
      </c>
      <c r="B309" t="str">
        <f>HLOOKUP(awayStats2!B$1,awayStats2!$A$1:$K$500,awayStats2!$L309,FALSE)</f>
        <v>Sat</v>
      </c>
      <c r="C309" s="14">
        <f>HLOOKUP(awayStats2!C$1,awayStats2!$A$1:$K$500,awayStats2!$L309,FALSE)</f>
        <v>45206</v>
      </c>
      <c r="D309" t="str">
        <f>HLOOKUP(awayStats2!D$1,awayStats2!$A$1:$K$500,awayStats2!$L309,FALSE)</f>
        <v>Fulham</v>
      </c>
      <c r="E309">
        <f>HLOOKUP(awayStats2!E$1,awayStats2!$A$1:$K$500,awayStats2!$L309,FALSE)</f>
        <v>2.2000000000000002</v>
      </c>
      <c r="F309" t="str">
        <f>HLOOKUP(awayStats2!F$1,awayStats2!$A$1:$K$500,awayStats2!$L309,FALSE)</f>
        <v>3–1</v>
      </c>
      <c r="G309">
        <f>HLOOKUP(awayStats2!G$1,awayStats2!$A$1:$K$500,awayStats2!$L309,FALSE)</f>
        <v>0.6</v>
      </c>
      <c r="H309" t="str">
        <f>awayStats2!H309</f>
        <v>Sheffield Utd</v>
      </c>
      <c r="I309" t="str">
        <f>HLOOKUP(awayStats2!I$1,awayStats2!$A$1:$K$500,awayStats2!$L309,FALSE)</f>
        <v>Craven Cottage</v>
      </c>
      <c r="J309">
        <f>HLOOKUP(awayStats2!J$1,awayStats2!$A$1:$K$500,awayStats2!$L309,FALSE)</f>
        <v>3</v>
      </c>
      <c r="K309">
        <f>HLOOKUP(awayStats2!K$1,awayStats2!$A$1:$K$500,awayStats2!$L309,FALSE)</f>
        <v>1</v>
      </c>
    </row>
    <row r="310" spans="1:11" x14ac:dyDescent="0.25">
      <c r="A310">
        <f>HLOOKUP(awayStats2!A$1,awayStats2!$A$1:$K$500,awayStats2!$L310,FALSE)</f>
        <v>10</v>
      </c>
      <c r="B310" t="str">
        <f>HLOOKUP(awayStats2!B$1,awayStats2!$A$1:$K$500,awayStats2!$L310,FALSE)</f>
        <v>Sat</v>
      </c>
      <c r="C310" s="14">
        <f>HLOOKUP(awayStats2!C$1,awayStats2!$A$1:$K$500,awayStats2!$L310,FALSE)</f>
        <v>45227</v>
      </c>
      <c r="D310" t="str">
        <f>HLOOKUP(awayStats2!D$1,awayStats2!$A$1:$K$500,awayStats2!$L310,FALSE)</f>
        <v>Arsenal</v>
      </c>
      <c r="E310">
        <f>HLOOKUP(awayStats2!E$1,awayStats2!$A$1:$K$500,awayStats2!$L310,FALSE)</f>
        <v>2.8</v>
      </c>
      <c r="F310" t="str">
        <f>HLOOKUP(awayStats2!F$1,awayStats2!$A$1:$K$500,awayStats2!$L310,FALSE)</f>
        <v>5–0</v>
      </c>
      <c r="G310">
        <f>HLOOKUP(awayStats2!G$1,awayStats2!$A$1:$K$500,awayStats2!$L310,FALSE)</f>
        <v>0</v>
      </c>
      <c r="H310" t="str">
        <f>awayStats2!H310</f>
        <v>Sheffield Utd</v>
      </c>
      <c r="I310" t="str">
        <f>HLOOKUP(awayStats2!I$1,awayStats2!$A$1:$K$500,awayStats2!$L310,FALSE)</f>
        <v>Emirates Stadium</v>
      </c>
      <c r="J310">
        <f>HLOOKUP(awayStats2!J$1,awayStats2!$A$1:$K$500,awayStats2!$L310,FALSE)</f>
        <v>5</v>
      </c>
      <c r="K310">
        <f>HLOOKUP(awayStats2!K$1,awayStats2!$A$1:$K$500,awayStats2!$L310,FALSE)</f>
        <v>0</v>
      </c>
    </row>
    <row r="311" spans="1:11" x14ac:dyDescent="0.25">
      <c r="A311">
        <f>HLOOKUP(awayStats2!A$1,awayStats2!$A$1:$K$500,awayStats2!$L311,FALSE)</f>
        <v>12</v>
      </c>
      <c r="B311" t="str">
        <f>HLOOKUP(awayStats2!B$1,awayStats2!$A$1:$K$500,awayStats2!$L311,FALSE)</f>
        <v>Sun</v>
      </c>
      <c r="C311" s="14">
        <f>HLOOKUP(awayStats2!C$1,awayStats2!$A$1:$K$500,awayStats2!$L311,FALSE)</f>
        <v>45242</v>
      </c>
      <c r="D311" t="str">
        <f>HLOOKUP(awayStats2!D$1,awayStats2!$A$1:$K$500,awayStats2!$L311,FALSE)</f>
        <v>Brighton</v>
      </c>
      <c r="E311">
        <f>HLOOKUP(awayStats2!E$1,awayStats2!$A$1:$K$500,awayStats2!$L311,FALSE)</f>
        <v>1.5</v>
      </c>
      <c r="F311" t="str">
        <f>HLOOKUP(awayStats2!F$1,awayStats2!$A$1:$K$500,awayStats2!$L311,FALSE)</f>
        <v>1–1</v>
      </c>
      <c r="G311">
        <f>HLOOKUP(awayStats2!G$1,awayStats2!$A$1:$K$500,awayStats2!$L311,FALSE)</f>
        <v>1.1000000000000001</v>
      </c>
      <c r="H311" t="str">
        <f>awayStats2!H311</f>
        <v>Sheffield Utd</v>
      </c>
      <c r="I311" t="str">
        <f>HLOOKUP(awayStats2!I$1,awayStats2!$A$1:$K$500,awayStats2!$L311,FALSE)</f>
        <v>The American Express Community Stadium</v>
      </c>
      <c r="J311">
        <f>HLOOKUP(awayStats2!J$1,awayStats2!$A$1:$K$500,awayStats2!$L311,FALSE)</f>
        <v>1</v>
      </c>
      <c r="K311">
        <f>HLOOKUP(awayStats2!K$1,awayStats2!$A$1:$K$500,awayStats2!$L311,FALSE)</f>
        <v>1</v>
      </c>
    </row>
    <row r="312" spans="1:11" x14ac:dyDescent="0.25">
      <c r="A312">
        <f>HLOOKUP(awayStats2!A$1,awayStats2!$A$1:$K$500,awayStats2!$L312,FALSE)</f>
        <v>14</v>
      </c>
      <c r="B312" t="str">
        <f>HLOOKUP(awayStats2!B$1,awayStats2!$A$1:$K$500,awayStats2!$L312,FALSE)</f>
        <v>Sat</v>
      </c>
      <c r="C312" s="14">
        <f>HLOOKUP(awayStats2!C$1,awayStats2!$A$1:$K$500,awayStats2!$L312,FALSE)</f>
        <v>45262</v>
      </c>
      <c r="D312" t="str">
        <f>HLOOKUP(awayStats2!D$1,awayStats2!$A$1:$K$500,awayStats2!$L312,FALSE)</f>
        <v>Burnley</v>
      </c>
      <c r="E312">
        <f>HLOOKUP(awayStats2!E$1,awayStats2!$A$1:$K$500,awayStats2!$L312,FALSE)</f>
        <v>1.8</v>
      </c>
      <c r="F312" t="str">
        <f>HLOOKUP(awayStats2!F$1,awayStats2!$A$1:$K$500,awayStats2!$L312,FALSE)</f>
        <v>5–0</v>
      </c>
      <c r="G312">
        <f>HLOOKUP(awayStats2!G$1,awayStats2!$A$1:$K$500,awayStats2!$L312,FALSE)</f>
        <v>0.4</v>
      </c>
      <c r="H312" t="str">
        <f>awayStats2!H312</f>
        <v>Sheffield Utd</v>
      </c>
      <c r="I312" t="str">
        <f>HLOOKUP(awayStats2!I$1,awayStats2!$A$1:$K$500,awayStats2!$L312,FALSE)</f>
        <v>Turf Moor</v>
      </c>
      <c r="J312">
        <f>HLOOKUP(awayStats2!J$1,awayStats2!$A$1:$K$500,awayStats2!$L312,FALSE)</f>
        <v>5</v>
      </c>
      <c r="K312">
        <f>HLOOKUP(awayStats2!K$1,awayStats2!$A$1:$K$500,awayStats2!$L312,FALSE)</f>
        <v>0</v>
      </c>
    </row>
    <row r="313" spans="1:11" x14ac:dyDescent="0.25">
      <c r="A313">
        <f>HLOOKUP(awayStats2!A$1,awayStats2!$A$1:$K$500,awayStats2!$L313,FALSE)</f>
        <v>17</v>
      </c>
      <c r="B313" t="str">
        <f>HLOOKUP(awayStats2!B$1,awayStats2!$A$1:$K$500,awayStats2!$L313,FALSE)</f>
        <v>Sat</v>
      </c>
      <c r="C313" s="14">
        <f>HLOOKUP(awayStats2!C$1,awayStats2!$A$1:$K$500,awayStats2!$L313,FALSE)</f>
        <v>45276</v>
      </c>
      <c r="D313" t="str">
        <f>HLOOKUP(awayStats2!D$1,awayStats2!$A$1:$K$500,awayStats2!$L313,FALSE)</f>
        <v>Chelsea</v>
      </c>
      <c r="E313">
        <f>HLOOKUP(awayStats2!E$1,awayStats2!$A$1:$K$500,awayStats2!$L313,FALSE)</f>
        <v>3.1</v>
      </c>
      <c r="F313" t="str">
        <f>HLOOKUP(awayStats2!F$1,awayStats2!$A$1:$K$500,awayStats2!$L313,FALSE)</f>
        <v>2–0</v>
      </c>
      <c r="G313">
        <f>HLOOKUP(awayStats2!G$1,awayStats2!$A$1:$K$500,awayStats2!$L313,FALSE)</f>
        <v>0.4</v>
      </c>
      <c r="H313" t="str">
        <f>awayStats2!H313</f>
        <v>Sheffield Utd</v>
      </c>
      <c r="I313" t="str">
        <f>HLOOKUP(awayStats2!I$1,awayStats2!$A$1:$K$500,awayStats2!$L313,FALSE)</f>
        <v>Stamford Bridge</v>
      </c>
      <c r="J313">
        <f>HLOOKUP(awayStats2!J$1,awayStats2!$A$1:$K$500,awayStats2!$L313,FALSE)</f>
        <v>2</v>
      </c>
      <c r="K313">
        <f>HLOOKUP(awayStats2!K$1,awayStats2!$A$1:$K$500,awayStats2!$L313,FALSE)</f>
        <v>0</v>
      </c>
    </row>
    <row r="314" spans="1:11" x14ac:dyDescent="0.25">
      <c r="A314">
        <f>HLOOKUP(awayStats2!A$1,awayStats2!$A$1:$K$500,awayStats2!$L314,FALSE)</f>
        <v>18</v>
      </c>
      <c r="B314" t="str">
        <f>HLOOKUP(awayStats2!B$1,awayStats2!$A$1:$K$500,awayStats2!$L314,FALSE)</f>
        <v>Fri</v>
      </c>
      <c r="C314" s="14">
        <f>HLOOKUP(awayStats2!C$1,awayStats2!$A$1:$K$500,awayStats2!$L314,FALSE)</f>
        <v>45282</v>
      </c>
      <c r="D314" t="str">
        <f>HLOOKUP(awayStats2!D$1,awayStats2!$A$1:$K$500,awayStats2!$L314,FALSE)</f>
        <v>Aston Villa</v>
      </c>
      <c r="E314">
        <f>HLOOKUP(awayStats2!E$1,awayStats2!$A$1:$K$500,awayStats2!$L314,FALSE)</f>
        <v>0.9</v>
      </c>
      <c r="F314" t="str">
        <f>HLOOKUP(awayStats2!F$1,awayStats2!$A$1:$K$500,awayStats2!$L314,FALSE)</f>
        <v>1–1</v>
      </c>
      <c r="G314">
        <f>HLOOKUP(awayStats2!G$1,awayStats2!$A$1:$K$500,awayStats2!$L314,FALSE)</f>
        <v>0.6</v>
      </c>
      <c r="H314" t="str">
        <f>awayStats2!H314</f>
        <v>Sheffield Utd</v>
      </c>
      <c r="I314" t="str">
        <f>HLOOKUP(awayStats2!I$1,awayStats2!$A$1:$K$500,awayStats2!$L314,FALSE)</f>
        <v>Villa Park</v>
      </c>
      <c r="J314">
        <f>HLOOKUP(awayStats2!J$1,awayStats2!$A$1:$K$500,awayStats2!$L314,FALSE)</f>
        <v>1</v>
      </c>
      <c r="K314">
        <f>HLOOKUP(awayStats2!K$1,awayStats2!$A$1:$K$500,awayStats2!$L314,FALSE)</f>
        <v>1</v>
      </c>
    </row>
    <row r="315" spans="1:11" x14ac:dyDescent="0.25">
      <c r="A315">
        <f>HLOOKUP(awayStats2!A$1,awayStats2!$A$1:$K$500,awayStats2!$L315,FALSE)</f>
        <v>20</v>
      </c>
      <c r="B315" t="str">
        <f>HLOOKUP(awayStats2!B$1,awayStats2!$A$1:$K$500,awayStats2!$L315,FALSE)</f>
        <v>Sat</v>
      </c>
      <c r="C315" s="14">
        <f>HLOOKUP(awayStats2!C$1,awayStats2!$A$1:$K$500,awayStats2!$L315,FALSE)</f>
        <v>45290</v>
      </c>
      <c r="D315" t="str">
        <f>HLOOKUP(awayStats2!D$1,awayStats2!$A$1:$K$500,awayStats2!$L315,FALSE)</f>
        <v>Manchester City</v>
      </c>
      <c r="E315">
        <f>HLOOKUP(awayStats2!E$1,awayStats2!$A$1:$K$500,awayStats2!$L315,FALSE)</f>
        <v>2.2000000000000002</v>
      </c>
      <c r="F315" t="str">
        <f>HLOOKUP(awayStats2!F$1,awayStats2!$A$1:$K$500,awayStats2!$L315,FALSE)</f>
        <v>2–0</v>
      </c>
      <c r="G315">
        <f>HLOOKUP(awayStats2!G$1,awayStats2!$A$1:$K$500,awayStats2!$L315,FALSE)</f>
        <v>0.3</v>
      </c>
      <c r="H315" t="str">
        <f>awayStats2!H315</f>
        <v>Sheffield Utd</v>
      </c>
      <c r="I315" t="str">
        <f>HLOOKUP(awayStats2!I$1,awayStats2!$A$1:$K$500,awayStats2!$L315,FALSE)</f>
        <v>Etihad Stadium</v>
      </c>
      <c r="J315">
        <f>HLOOKUP(awayStats2!J$1,awayStats2!$A$1:$K$500,awayStats2!$L315,FALSE)</f>
        <v>2</v>
      </c>
      <c r="K315">
        <f>HLOOKUP(awayStats2!K$1,awayStats2!$A$1:$K$500,awayStats2!$L315,FALSE)</f>
        <v>0</v>
      </c>
    </row>
    <row r="316" spans="1:11" x14ac:dyDescent="0.25">
      <c r="A316">
        <f>HLOOKUP(awayStats2!A$1,awayStats2!$A$1:$K$500,awayStats2!$L316,FALSE)</f>
        <v>22</v>
      </c>
      <c r="B316" t="str">
        <f>HLOOKUP(awayStats2!B$1,awayStats2!$A$1:$K$500,awayStats2!$L316,FALSE)</f>
        <v>Tue</v>
      </c>
      <c r="C316" s="14">
        <f>HLOOKUP(awayStats2!C$1,awayStats2!$A$1:$K$500,awayStats2!$L316,FALSE)</f>
        <v>45321</v>
      </c>
      <c r="D316" t="str">
        <f>HLOOKUP(awayStats2!D$1,awayStats2!$A$1:$K$500,awayStats2!$L316,FALSE)</f>
        <v>Crystal Palace</v>
      </c>
      <c r="E316">
        <f>HLOOKUP(awayStats2!E$1,awayStats2!$A$1:$K$500,awayStats2!$L316,FALSE)</f>
        <v>1.1000000000000001</v>
      </c>
      <c r="F316" t="str">
        <f>HLOOKUP(awayStats2!F$1,awayStats2!$A$1:$K$500,awayStats2!$L316,FALSE)</f>
        <v>3–2</v>
      </c>
      <c r="G316">
        <f>HLOOKUP(awayStats2!G$1,awayStats2!$A$1:$K$500,awayStats2!$L316,FALSE)</f>
        <v>0.8</v>
      </c>
      <c r="H316" t="str">
        <f>awayStats2!H316</f>
        <v>Sheffield Utd</v>
      </c>
      <c r="I316" t="str">
        <f>HLOOKUP(awayStats2!I$1,awayStats2!$A$1:$K$500,awayStats2!$L316,FALSE)</f>
        <v>Selhurst Park</v>
      </c>
      <c r="J316">
        <f>HLOOKUP(awayStats2!J$1,awayStats2!$A$1:$K$500,awayStats2!$L316,FALSE)</f>
        <v>3</v>
      </c>
      <c r="K316">
        <f>HLOOKUP(awayStats2!K$1,awayStats2!$A$1:$K$500,awayStats2!$L316,FALSE)</f>
        <v>2</v>
      </c>
    </row>
    <row r="317" spans="1:11" x14ac:dyDescent="0.25">
      <c r="A317">
        <f>HLOOKUP(awayStats2!A$1,awayStats2!$A$1:$K$500,awayStats2!$L317,FALSE)</f>
        <v>24</v>
      </c>
      <c r="B317" t="str">
        <f>HLOOKUP(awayStats2!B$1,awayStats2!$A$1:$K$500,awayStats2!$L317,FALSE)</f>
        <v>Sat</v>
      </c>
      <c r="C317" s="14">
        <f>HLOOKUP(awayStats2!C$1,awayStats2!$A$1:$K$500,awayStats2!$L317,FALSE)</f>
        <v>45332</v>
      </c>
      <c r="D317" t="str">
        <f>HLOOKUP(awayStats2!D$1,awayStats2!$A$1:$K$500,awayStats2!$L317,FALSE)</f>
        <v>Luton Town</v>
      </c>
      <c r="E317">
        <f>HLOOKUP(awayStats2!E$1,awayStats2!$A$1:$K$500,awayStats2!$L317,FALSE)</f>
        <v>1.8</v>
      </c>
      <c r="F317" t="str">
        <f>HLOOKUP(awayStats2!F$1,awayStats2!$A$1:$K$500,awayStats2!$L317,FALSE)</f>
        <v>1–3</v>
      </c>
      <c r="G317">
        <f>HLOOKUP(awayStats2!G$1,awayStats2!$A$1:$K$500,awayStats2!$L317,FALSE)</f>
        <v>1.7</v>
      </c>
      <c r="H317" t="str">
        <f>awayStats2!H317</f>
        <v>Sheffield Utd</v>
      </c>
      <c r="I317" t="str">
        <f>HLOOKUP(awayStats2!I$1,awayStats2!$A$1:$K$500,awayStats2!$L317,FALSE)</f>
        <v>Kenilworth Road Stadium</v>
      </c>
      <c r="J317">
        <f>HLOOKUP(awayStats2!J$1,awayStats2!$A$1:$K$500,awayStats2!$L317,FALSE)</f>
        <v>1</v>
      </c>
      <c r="K317">
        <f>HLOOKUP(awayStats2!K$1,awayStats2!$A$1:$K$500,awayStats2!$L317,FALSE)</f>
        <v>3</v>
      </c>
    </row>
    <row r="318" spans="1:11" x14ac:dyDescent="0.25">
      <c r="A318">
        <f>HLOOKUP(awayStats2!A$1,awayStats2!$A$1:$K$500,awayStats2!$L318,FALSE)</f>
        <v>26</v>
      </c>
      <c r="B318" t="str">
        <f>HLOOKUP(awayStats2!B$1,awayStats2!$A$1:$K$500,awayStats2!$L318,FALSE)</f>
        <v>Sun</v>
      </c>
      <c r="C318" s="14">
        <f>HLOOKUP(awayStats2!C$1,awayStats2!$A$1:$K$500,awayStats2!$L318,FALSE)</f>
        <v>45347</v>
      </c>
      <c r="D318" t="str">
        <f>HLOOKUP(awayStats2!D$1,awayStats2!$A$1:$K$500,awayStats2!$L318,FALSE)</f>
        <v>Wolves</v>
      </c>
      <c r="E318">
        <f>HLOOKUP(awayStats2!E$1,awayStats2!$A$1:$K$500,awayStats2!$L318,FALSE)</f>
        <v>1.3</v>
      </c>
      <c r="F318" t="str">
        <f>HLOOKUP(awayStats2!F$1,awayStats2!$A$1:$K$500,awayStats2!$L318,FALSE)</f>
        <v>1–0</v>
      </c>
      <c r="G318">
        <f>HLOOKUP(awayStats2!G$1,awayStats2!$A$1:$K$500,awayStats2!$L318,FALSE)</f>
        <v>0.6</v>
      </c>
      <c r="H318" t="str">
        <f>awayStats2!H318</f>
        <v>Sheffield Utd</v>
      </c>
      <c r="I318" t="str">
        <f>HLOOKUP(awayStats2!I$1,awayStats2!$A$1:$K$500,awayStats2!$L318,FALSE)</f>
        <v>Molineux Stadium</v>
      </c>
      <c r="J318">
        <f>HLOOKUP(awayStats2!J$1,awayStats2!$A$1:$K$500,awayStats2!$L318,FALSE)</f>
        <v>1</v>
      </c>
      <c r="K318">
        <f>HLOOKUP(awayStats2!K$1,awayStats2!$A$1:$K$500,awayStats2!$L318,FALSE)</f>
        <v>0</v>
      </c>
    </row>
    <row r="319" spans="1:11" x14ac:dyDescent="0.25">
      <c r="A319">
        <f>HLOOKUP(awayStats2!A$1,awayStats2!$A$1:$K$500,awayStats2!$L319,FALSE)</f>
        <v>28</v>
      </c>
      <c r="B319" t="str">
        <f>HLOOKUP(awayStats2!B$1,awayStats2!$A$1:$K$500,awayStats2!$L319,FALSE)</f>
        <v>Sat</v>
      </c>
      <c r="C319" s="14">
        <f>HLOOKUP(awayStats2!C$1,awayStats2!$A$1:$K$500,awayStats2!$L319,FALSE)</f>
        <v>45360</v>
      </c>
      <c r="D319" t="str">
        <f>HLOOKUP(awayStats2!D$1,awayStats2!$A$1:$K$500,awayStats2!$L319,FALSE)</f>
        <v>Bournemouth</v>
      </c>
      <c r="E319">
        <f>HLOOKUP(awayStats2!E$1,awayStats2!$A$1:$K$500,awayStats2!$L319,FALSE)</f>
        <v>3.3</v>
      </c>
      <c r="F319" t="str">
        <f>HLOOKUP(awayStats2!F$1,awayStats2!$A$1:$K$500,awayStats2!$L319,FALSE)</f>
        <v>2–2</v>
      </c>
      <c r="G319">
        <f>HLOOKUP(awayStats2!G$1,awayStats2!$A$1:$K$500,awayStats2!$L319,FALSE)</f>
        <v>1.2</v>
      </c>
      <c r="H319" t="str">
        <f>awayStats2!H319</f>
        <v>Sheffield Utd</v>
      </c>
      <c r="I319" t="str">
        <f>HLOOKUP(awayStats2!I$1,awayStats2!$A$1:$K$500,awayStats2!$L319,FALSE)</f>
        <v>Vitality Stadium</v>
      </c>
      <c r="J319">
        <f>HLOOKUP(awayStats2!J$1,awayStats2!$A$1:$K$500,awayStats2!$L319,FALSE)</f>
        <v>2</v>
      </c>
      <c r="K319">
        <f>HLOOKUP(awayStats2!K$1,awayStats2!$A$1:$K$500,awayStats2!$L319,FALSE)</f>
        <v>2</v>
      </c>
    </row>
    <row r="320" spans="1:11" x14ac:dyDescent="0.25">
      <c r="A320">
        <f>HLOOKUP(awayStats2!A$1,awayStats2!$A$1:$K$500,awayStats2!$L320,FALSE)</f>
        <v>31</v>
      </c>
      <c r="B320" t="str">
        <f>HLOOKUP(awayStats2!B$1,awayStats2!$A$1:$K$500,awayStats2!$L320,FALSE)</f>
        <v>Thu</v>
      </c>
      <c r="C320" s="14">
        <f>HLOOKUP(awayStats2!C$1,awayStats2!$A$1:$K$500,awayStats2!$L320,FALSE)</f>
        <v>45386</v>
      </c>
      <c r="D320" t="str">
        <f>HLOOKUP(awayStats2!D$1,awayStats2!$A$1:$K$500,awayStats2!$L320,FALSE)</f>
        <v>Liverpool</v>
      </c>
      <c r="E320">
        <f>HLOOKUP(awayStats2!E$1,awayStats2!$A$1:$K$500,awayStats2!$L320,FALSE)</f>
        <v>1.8</v>
      </c>
      <c r="F320" t="str">
        <f>HLOOKUP(awayStats2!F$1,awayStats2!$A$1:$K$500,awayStats2!$L320,FALSE)</f>
        <v>3–1</v>
      </c>
      <c r="G320">
        <f>HLOOKUP(awayStats2!G$1,awayStats2!$A$1:$K$500,awayStats2!$L320,FALSE)</f>
        <v>0.6</v>
      </c>
      <c r="H320" t="str">
        <f>awayStats2!H320</f>
        <v>Sheffield Utd</v>
      </c>
      <c r="I320" t="str">
        <f>HLOOKUP(awayStats2!I$1,awayStats2!$A$1:$K$500,awayStats2!$L320,FALSE)</f>
        <v>Anfield</v>
      </c>
      <c r="J320">
        <f>HLOOKUP(awayStats2!J$1,awayStats2!$A$1:$K$500,awayStats2!$L320,FALSE)</f>
        <v>3</v>
      </c>
      <c r="K320">
        <f>HLOOKUP(awayStats2!K$1,awayStats2!$A$1:$K$500,awayStats2!$L320,FALSE)</f>
        <v>1</v>
      </c>
    </row>
    <row r="321" spans="1:11" x14ac:dyDescent="0.25">
      <c r="A321">
        <f>HLOOKUP(awayStats2!A$1,awayStats2!$A$1:$K$500,awayStats2!$L321,FALSE)</f>
        <v>33</v>
      </c>
      <c r="B321" t="str">
        <f>HLOOKUP(awayStats2!B$1,awayStats2!$A$1:$K$500,awayStats2!$L321,FALSE)</f>
        <v>Sat</v>
      </c>
      <c r="C321" s="14">
        <f>HLOOKUP(awayStats2!C$1,awayStats2!$A$1:$K$500,awayStats2!$L321,FALSE)</f>
        <v>45395</v>
      </c>
      <c r="D321" t="str">
        <f>HLOOKUP(awayStats2!D$1,awayStats2!$A$1:$K$500,awayStats2!$L321,FALSE)</f>
        <v>Brentford</v>
      </c>
      <c r="E321">
        <f>HLOOKUP(awayStats2!E$1,awayStats2!$A$1:$K$500,awayStats2!$L321,FALSE)</f>
        <v>1</v>
      </c>
      <c r="F321" t="str">
        <f>HLOOKUP(awayStats2!F$1,awayStats2!$A$1:$K$500,awayStats2!$L321,FALSE)</f>
        <v>2–0</v>
      </c>
      <c r="G321">
        <f>HLOOKUP(awayStats2!G$1,awayStats2!$A$1:$K$500,awayStats2!$L321,FALSE)</f>
        <v>0.8</v>
      </c>
      <c r="H321" t="str">
        <f>awayStats2!H321</f>
        <v>Sheffield Utd</v>
      </c>
      <c r="I321" t="str">
        <f>HLOOKUP(awayStats2!I$1,awayStats2!$A$1:$K$500,awayStats2!$L321,FALSE)</f>
        <v>Gtech Community Stadium</v>
      </c>
      <c r="J321">
        <f>HLOOKUP(awayStats2!J$1,awayStats2!$A$1:$K$500,awayStats2!$L321,FALSE)</f>
        <v>2</v>
      </c>
      <c r="K321">
        <f>HLOOKUP(awayStats2!K$1,awayStats2!$A$1:$K$500,awayStats2!$L321,FALSE)</f>
        <v>0</v>
      </c>
    </row>
    <row r="322" spans="1:11" x14ac:dyDescent="0.25">
      <c r="A322">
        <f>HLOOKUP(awayStats2!A$1,awayStats2!$A$1:$K$500,awayStats2!$L322,FALSE)</f>
        <v>29</v>
      </c>
      <c r="B322" t="str">
        <f>HLOOKUP(awayStats2!B$1,awayStats2!$A$1:$K$500,awayStats2!$L322,FALSE)</f>
        <v>Wed</v>
      </c>
      <c r="C322" s="14">
        <f>HLOOKUP(awayStats2!C$1,awayStats2!$A$1:$K$500,awayStats2!$L322,FALSE)</f>
        <v>45406</v>
      </c>
      <c r="D322" t="str">
        <f>HLOOKUP(awayStats2!D$1,awayStats2!$A$1:$K$500,awayStats2!$L322,FALSE)</f>
        <v>Manchester Utd</v>
      </c>
      <c r="E322">
        <f>HLOOKUP(awayStats2!E$1,awayStats2!$A$1:$K$500,awayStats2!$L322,FALSE)</f>
        <v>2.9</v>
      </c>
      <c r="F322" t="str">
        <f>HLOOKUP(awayStats2!F$1,awayStats2!$A$1:$K$500,awayStats2!$L322,FALSE)</f>
        <v>4–2</v>
      </c>
      <c r="G322">
        <f>HLOOKUP(awayStats2!G$1,awayStats2!$A$1:$K$500,awayStats2!$L322,FALSE)</f>
        <v>0.8</v>
      </c>
      <c r="H322" t="str">
        <f>awayStats2!H322</f>
        <v>Sheffield Utd</v>
      </c>
      <c r="I322" t="str">
        <f>HLOOKUP(awayStats2!I$1,awayStats2!$A$1:$K$500,awayStats2!$L322,FALSE)</f>
        <v>Old Trafford</v>
      </c>
      <c r="J322">
        <f>HLOOKUP(awayStats2!J$1,awayStats2!$A$1:$K$500,awayStats2!$L322,FALSE)</f>
        <v>4</v>
      </c>
      <c r="K322">
        <f>HLOOKUP(awayStats2!K$1,awayStats2!$A$1:$K$500,awayStats2!$L322,FALSE)</f>
        <v>2</v>
      </c>
    </row>
    <row r="323" spans="1:11" x14ac:dyDescent="0.25">
      <c r="A323">
        <f>HLOOKUP(awayStats2!A$1,awayStats2!$A$1:$K$500,awayStats2!$L323,FALSE)</f>
        <v>35</v>
      </c>
      <c r="B323" t="str">
        <f>HLOOKUP(awayStats2!B$1,awayStats2!$A$1:$K$500,awayStats2!$L323,FALSE)</f>
        <v>Sat</v>
      </c>
      <c r="C323" s="14">
        <f>HLOOKUP(awayStats2!C$1,awayStats2!$A$1:$K$500,awayStats2!$L323,FALSE)</f>
        <v>45409</v>
      </c>
      <c r="D323" t="str">
        <f>HLOOKUP(awayStats2!D$1,awayStats2!$A$1:$K$500,awayStats2!$L323,FALSE)</f>
        <v>Newcastle Utd</v>
      </c>
      <c r="E323">
        <f>HLOOKUP(awayStats2!E$1,awayStats2!$A$1:$K$500,awayStats2!$L323,FALSE)</f>
        <v>3.1</v>
      </c>
      <c r="F323" t="str">
        <f>HLOOKUP(awayStats2!F$1,awayStats2!$A$1:$K$500,awayStats2!$L323,FALSE)</f>
        <v>5–1</v>
      </c>
      <c r="G323">
        <f>HLOOKUP(awayStats2!G$1,awayStats2!$A$1:$K$500,awayStats2!$L323,FALSE)</f>
        <v>1.5</v>
      </c>
      <c r="H323" t="str">
        <f>awayStats2!H323</f>
        <v>Sheffield Utd</v>
      </c>
      <c r="I323" t="str">
        <f>HLOOKUP(awayStats2!I$1,awayStats2!$A$1:$K$500,awayStats2!$L323,FALSE)</f>
        <v>St James' Park</v>
      </c>
      <c r="J323">
        <f>HLOOKUP(awayStats2!J$1,awayStats2!$A$1:$K$500,awayStats2!$L323,FALSE)</f>
        <v>5</v>
      </c>
      <c r="K323">
        <f>HLOOKUP(awayStats2!K$1,awayStats2!$A$1:$K$500,awayStats2!$L323,FALSE)</f>
        <v>1</v>
      </c>
    </row>
    <row r="324" spans="1:11" x14ac:dyDescent="0.25">
      <c r="A324">
        <f>HLOOKUP(awayStats2!A$1,awayStats2!$A$1:$K$500,awayStats2!$L324,FALSE)</f>
        <v>37</v>
      </c>
      <c r="B324" t="str">
        <f>HLOOKUP(awayStats2!B$1,awayStats2!$A$1:$K$500,awayStats2!$L324,FALSE)</f>
        <v>Sat</v>
      </c>
      <c r="C324" s="14">
        <f>HLOOKUP(awayStats2!C$1,awayStats2!$A$1:$K$500,awayStats2!$L324,FALSE)</f>
        <v>45423</v>
      </c>
      <c r="D324" t="str">
        <f>HLOOKUP(awayStats2!D$1,awayStats2!$A$1:$K$500,awayStats2!$L324,FALSE)</f>
        <v>Everton</v>
      </c>
      <c r="E324">
        <f>HLOOKUP(awayStats2!E$1,awayStats2!$A$1:$K$500,awayStats2!$L324,FALSE)</f>
        <v>2.2999999999999998</v>
      </c>
      <c r="F324" t="str">
        <f>HLOOKUP(awayStats2!F$1,awayStats2!$A$1:$K$500,awayStats2!$L324,FALSE)</f>
        <v>1–0</v>
      </c>
      <c r="G324">
        <f>HLOOKUP(awayStats2!G$1,awayStats2!$A$1:$K$500,awayStats2!$L324,FALSE)</f>
        <v>0.6</v>
      </c>
      <c r="H324" t="str">
        <f>awayStats2!H324</f>
        <v>Sheffield Utd</v>
      </c>
      <c r="I324" t="str">
        <f>HLOOKUP(awayStats2!I$1,awayStats2!$A$1:$K$500,awayStats2!$L324,FALSE)</f>
        <v>Goodison Park</v>
      </c>
      <c r="J324">
        <f>HLOOKUP(awayStats2!J$1,awayStats2!$A$1:$K$500,awayStats2!$L324,FALSE)</f>
        <v>1</v>
      </c>
      <c r="K324">
        <f>HLOOKUP(awayStats2!K$1,awayStats2!$A$1:$K$500,awayStats2!$L324,FALSE)</f>
        <v>0</v>
      </c>
    </row>
    <row r="325" spans="1:11" x14ac:dyDescent="0.25">
      <c r="A325">
        <f>HLOOKUP(awayStats2!A$1,awayStats2!$A$1:$K$500,awayStats2!$L325,FALSE)</f>
        <v>1</v>
      </c>
      <c r="B325" t="str">
        <f>HLOOKUP(awayStats2!B$1,awayStats2!$A$1:$K$500,awayStats2!$L325,FALSE)</f>
        <v>Sun</v>
      </c>
      <c r="C325" s="14">
        <f>HLOOKUP(awayStats2!C$1,awayStats2!$A$1:$K$500,awayStats2!$L325,FALSE)</f>
        <v>45151</v>
      </c>
      <c r="D325" t="str">
        <f>HLOOKUP(awayStats2!D$1,awayStats2!$A$1:$K$500,awayStats2!$L325,FALSE)</f>
        <v>Brentford</v>
      </c>
      <c r="E325">
        <f>HLOOKUP(awayStats2!E$1,awayStats2!$A$1:$K$500,awayStats2!$L325,FALSE)</f>
        <v>2.2000000000000002</v>
      </c>
      <c r="F325" t="str">
        <f>HLOOKUP(awayStats2!F$1,awayStats2!$A$1:$K$500,awayStats2!$L325,FALSE)</f>
        <v>2–2</v>
      </c>
      <c r="G325">
        <f>HLOOKUP(awayStats2!G$1,awayStats2!$A$1:$K$500,awayStats2!$L325,FALSE)</f>
        <v>1.3</v>
      </c>
      <c r="H325" t="str">
        <f>awayStats2!H325</f>
        <v>Tottenham</v>
      </c>
      <c r="I325" t="str">
        <f>HLOOKUP(awayStats2!I$1,awayStats2!$A$1:$K$500,awayStats2!$L325,FALSE)</f>
        <v>Gtech Community Stadium</v>
      </c>
      <c r="J325">
        <f>HLOOKUP(awayStats2!J$1,awayStats2!$A$1:$K$500,awayStats2!$L325,FALSE)</f>
        <v>2</v>
      </c>
      <c r="K325">
        <f>HLOOKUP(awayStats2!K$1,awayStats2!$A$1:$K$500,awayStats2!$L325,FALSE)</f>
        <v>2</v>
      </c>
    </row>
    <row r="326" spans="1:11" x14ac:dyDescent="0.25">
      <c r="A326">
        <f>HLOOKUP(awayStats2!A$1,awayStats2!$A$1:$K$500,awayStats2!$L326,FALSE)</f>
        <v>3</v>
      </c>
      <c r="B326" t="str">
        <f>HLOOKUP(awayStats2!B$1,awayStats2!$A$1:$K$500,awayStats2!$L326,FALSE)</f>
        <v>Sat</v>
      </c>
      <c r="C326" s="14">
        <f>HLOOKUP(awayStats2!C$1,awayStats2!$A$1:$K$500,awayStats2!$L326,FALSE)</f>
        <v>45164</v>
      </c>
      <c r="D326" t="str">
        <f>HLOOKUP(awayStats2!D$1,awayStats2!$A$1:$K$500,awayStats2!$L326,FALSE)</f>
        <v>Bournemouth</v>
      </c>
      <c r="E326">
        <f>HLOOKUP(awayStats2!E$1,awayStats2!$A$1:$K$500,awayStats2!$L326,FALSE)</f>
        <v>0.7</v>
      </c>
      <c r="F326" t="str">
        <f>HLOOKUP(awayStats2!F$1,awayStats2!$A$1:$K$500,awayStats2!$L326,FALSE)</f>
        <v>0–2</v>
      </c>
      <c r="G326">
        <f>HLOOKUP(awayStats2!G$1,awayStats2!$A$1:$K$500,awayStats2!$L326,FALSE)</f>
        <v>2.1</v>
      </c>
      <c r="H326" t="str">
        <f>awayStats2!H326</f>
        <v>Tottenham</v>
      </c>
      <c r="I326" t="str">
        <f>HLOOKUP(awayStats2!I$1,awayStats2!$A$1:$K$500,awayStats2!$L326,FALSE)</f>
        <v>Vitality Stadium</v>
      </c>
      <c r="J326">
        <f>HLOOKUP(awayStats2!J$1,awayStats2!$A$1:$K$500,awayStats2!$L326,FALSE)</f>
        <v>0</v>
      </c>
      <c r="K326">
        <f>HLOOKUP(awayStats2!K$1,awayStats2!$A$1:$K$500,awayStats2!$L326,FALSE)</f>
        <v>2</v>
      </c>
    </row>
    <row r="327" spans="1:11" x14ac:dyDescent="0.25">
      <c r="A327">
        <f>HLOOKUP(awayStats2!A$1,awayStats2!$A$1:$K$500,awayStats2!$L327,FALSE)</f>
        <v>4</v>
      </c>
      <c r="B327" t="str">
        <f>HLOOKUP(awayStats2!B$1,awayStats2!$A$1:$K$500,awayStats2!$L327,FALSE)</f>
        <v>Sat</v>
      </c>
      <c r="C327" s="14">
        <f>HLOOKUP(awayStats2!C$1,awayStats2!$A$1:$K$500,awayStats2!$L327,FALSE)</f>
        <v>45171</v>
      </c>
      <c r="D327" t="str">
        <f>HLOOKUP(awayStats2!D$1,awayStats2!$A$1:$K$500,awayStats2!$L327,FALSE)</f>
        <v>Burnley</v>
      </c>
      <c r="E327">
        <f>HLOOKUP(awayStats2!E$1,awayStats2!$A$1:$K$500,awayStats2!$L327,FALSE)</f>
        <v>1.3</v>
      </c>
      <c r="F327" t="str">
        <f>HLOOKUP(awayStats2!F$1,awayStats2!$A$1:$K$500,awayStats2!$L327,FALSE)</f>
        <v>2–5</v>
      </c>
      <c r="G327">
        <f>HLOOKUP(awayStats2!G$1,awayStats2!$A$1:$K$500,awayStats2!$L327,FALSE)</f>
        <v>2.2000000000000002</v>
      </c>
      <c r="H327" t="str">
        <f>awayStats2!H327</f>
        <v>Tottenham</v>
      </c>
      <c r="I327" t="str">
        <f>HLOOKUP(awayStats2!I$1,awayStats2!$A$1:$K$500,awayStats2!$L327,FALSE)</f>
        <v>Turf Moor</v>
      </c>
      <c r="J327">
        <f>HLOOKUP(awayStats2!J$1,awayStats2!$A$1:$K$500,awayStats2!$L327,FALSE)</f>
        <v>2</v>
      </c>
      <c r="K327">
        <f>HLOOKUP(awayStats2!K$1,awayStats2!$A$1:$K$500,awayStats2!$L327,FALSE)</f>
        <v>5</v>
      </c>
    </row>
    <row r="328" spans="1:11" x14ac:dyDescent="0.25">
      <c r="A328">
        <f>HLOOKUP(awayStats2!A$1,awayStats2!$A$1:$K$500,awayStats2!$L328,FALSE)</f>
        <v>6</v>
      </c>
      <c r="B328" t="str">
        <f>HLOOKUP(awayStats2!B$1,awayStats2!$A$1:$K$500,awayStats2!$L328,FALSE)</f>
        <v>Sun</v>
      </c>
      <c r="C328" s="14">
        <f>HLOOKUP(awayStats2!C$1,awayStats2!$A$1:$K$500,awayStats2!$L328,FALSE)</f>
        <v>45193</v>
      </c>
      <c r="D328" t="str">
        <f>HLOOKUP(awayStats2!D$1,awayStats2!$A$1:$K$500,awayStats2!$L328,FALSE)</f>
        <v>Arsenal</v>
      </c>
      <c r="E328">
        <f>HLOOKUP(awayStats2!E$1,awayStats2!$A$1:$K$500,awayStats2!$L328,FALSE)</f>
        <v>1.8</v>
      </c>
      <c r="F328" t="str">
        <f>HLOOKUP(awayStats2!F$1,awayStats2!$A$1:$K$500,awayStats2!$L328,FALSE)</f>
        <v>2–2</v>
      </c>
      <c r="G328">
        <f>HLOOKUP(awayStats2!G$1,awayStats2!$A$1:$K$500,awayStats2!$L328,FALSE)</f>
        <v>1.4</v>
      </c>
      <c r="H328" t="str">
        <f>awayStats2!H328</f>
        <v>Tottenham</v>
      </c>
      <c r="I328" t="str">
        <f>HLOOKUP(awayStats2!I$1,awayStats2!$A$1:$K$500,awayStats2!$L328,FALSE)</f>
        <v>Emirates Stadium</v>
      </c>
      <c r="J328">
        <f>HLOOKUP(awayStats2!J$1,awayStats2!$A$1:$K$500,awayStats2!$L328,FALSE)</f>
        <v>2</v>
      </c>
      <c r="K328">
        <f>HLOOKUP(awayStats2!K$1,awayStats2!$A$1:$K$500,awayStats2!$L328,FALSE)</f>
        <v>2</v>
      </c>
    </row>
    <row r="329" spans="1:11" x14ac:dyDescent="0.25">
      <c r="A329">
        <f>HLOOKUP(awayStats2!A$1,awayStats2!$A$1:$K$500,awayStats2!$L329,FALSE)</f>
        <v>8</v>
      </c>
      <c r="B329" t="str">
        <f>HLOOKUP(awayStats2!B$1,awayStats2!$A$1:$K$500,awayStats2!$L329,FALSE)</f>
        <v>Sat</v>
      </c>
      <c r="C329" s="14">
        <f>HLOOKUP(awayStats2!C$1,awayStats2!$A$1:$K$500,awayStats2!$L329,FALSE)</f>
        <v>45206</v>
      </c>
      <c r="D329" t="str">
        <f>HLOOKUP(awayStats2!D$1,awayStats2!$A$1:$K$500,awayStats2!$L329,FALSE)</f>
        <v>Luton Town</v>
      </c>
      <c r="E329">
        <f>HLOOKUP(awayStats2!E$1,awayStats2!$A$1:$K$500,awayStats2!$L329,FALSE)</f>
        <v>0.8</v>
      </c>
      <c r="F329" t="str">
        <f>HLOOKUP(awayStats2!F$1,awayStats2!$A$1:$K$500,awayStats2!$L329,FALSE)</f>
        <v>0–1</v>
      </c>
      <c r="G329">
        <f>HLOOKUP(awayStats2!G$1,awayStats2!$A$1:$K$500,awayStats2!$L329,FALSE)</f>
        <v>1.9</v>
      </c>
      <c r="H329" t="str">
        <f>awayStats2!H329</f>
        <v>Tottenham</v>
      </c>
      <c r="I329" t="str">
        <f>HLOOKUP(awayStats2!I$1,awayStats2!$A$1:$K$500,awayStats2!$L329,FALSE)</f>
        <v>Kenilworth Road Stadium</v>
      </c>
      <c r="J329">
        <f>HLOOKUP(awayStats2!J$1,awayStats2!$A$1:$K$500,awayStats2!$L329,FALSE)</f>
        <v>0</v>
      </c>
      <c r="K329">
        <f>HLOOKUP(awayStats2!K$1,awayStats2!$A$1:$K$500,awayStats2!$L329,FALSE)</f>
        <v>1</v>
      </c>
    </row>
    <row r="330" spans="1:11" x14ac:dyDescent="0.25">
      <c r="A330">
        <f>HLOOKUP(awayStats2!A$1,awayStats2!$A$1:$K$500,awayStats2!$L330,FALSE)</f>
        <v>10</v>
      </c>
      <c r="B330" t="str">
        <f>HLOOKUP(awayStats2!B$1,awayStats2!$A$1:$K$500,awayStats2!$L330,FALSE)</f>
        <v>Fri</v>
      </c>
      <c r="C330" s="14">
        <f>HLOOKUP(awayStats2!C$1,awayStats2!$A$1:$K$500,awayStats2!$L330,FALSE)</f>
        <v>45226</v>
      </c>
      <c r="D330" t="str">
        <f>HLOOKUP(awayStats2!D$1,awayStats2!$A$1:$K$500,awayStats2!$L330,FALSE)</f>
        <v>Crystal Palace</v>
      </c>
      <c r="E330">
        <f>HLOOKUP(awayStats2!E$1,awayStats2!$A$1:$K$500,awayStats2!$L330,FALSE)</f>
        <v>0.6</v>
      </c>
      <c r="F330" t="str">
        <f>HLOOKUP(awayStats2!F$1,awayStats2!$A$1:$K$500,awayStats2!$L330,FALSE)</f>
        <v>1–2</v>
      </c>
      <c r="G330">
        <f>HLOOKUP(awayStats2!G$1,awayStats2!$A$1:$K$500,awayStats2!$L330,FALSE)</f>
        <v>1.1000000000000001</v>
      </c>
      <c r="H330" t="str">
        <f>awayStats2!H330</f>
        <v>Tottenham</v>
      </c>
      <c r="I330" t="str">
        <f>HLOOKUP(awayStats2!I$1,awayStats2!$A$1:$K$500,awayStats2!$L330,FALSE)</f>
        <v>Selhurst Park</v>
      </c>
      <c r="J330">
        <f>HLOOKUP(awayStats2!J$1,awayStats2!$A$1:$K$500,awayStats2!$L330,FALSE)</f>
        <v>1</v>
      </c>
      <c r="K330">
        <f>HLOOKUP(awayStats2!K$1,awayStats2!$A$1:$K$500,awayStats2!$L330,FALSE)</f>
        <v>2</v>
      </c>
    </row>
    <row r="331" spans="1:11" x14ac:dyDescent="0.25">
      <c r="A331">
        <f>HLOOKUP(awayStats2!A$1,awayStats2!$A$1:$K$500,awayStats2!$L331,FALSE)</f>
        <v>12</v>
      </c>
      <c r="B331" t="str">
        <f>HLOOKUP(awayStats2!B$1,awayStats2!$A$1:$K$500,awayStats2!$L331,FALSE)</f>
        <v>Sat</v>
      </c>
      <c r="C331" s="14">
        <f>HLOOKUP(awayStats2!C$1,awayStats2!$A$1:$K$500,awayStats2!$L331,FALSE)</f>
        <v>45241</v>
      </c>
      <c r="D331" t="str">
        <f>HLOOKUP(awayStats2!D$1,awayStats2!$A$1:$K$500,awayStats2!$L331,FALSE)</f>
        <v>Wolves</v>
      </c>
      <c r="E331">
        <f>HLOOKUP(awayStats2!E$1,awayStats2!$A$1:$K$500,awayStats2!$L331,FALSE)</f>
        <v>2.1</v>
      </c>
      <c r="F331" t="str">
        <f>HLOOKUP(awayStats2!F$1,awayStats2!$A$1:$K$500,awayStats2!$L331,FALSE)</f>
        <v>2–1</v>
      </c>
      <c r="G331">
        <f>HLOOKUP(awayStats2!G$1,awayStats2!$A$1:$K$500,awayStats2!$L331,FALSE)</f>
        <v>0.7</v>
      </c>
      <c r="H331" t="str">
        <f>awayStats2!H331</f>
        <v>Tottenham</v>
      </c>
      <c r="I331" t="str">
        <f>HLOOKUP(awayStats2!I$1,awayStats2!$A$1:$K$500,awayStats2!$L331,FALSE)</f>
        <v>Molineux Stadium</v>
      </c>
      <c r="J331">
        <f>HLOOKUP(awayStats2!J$1,awayStats2!$A$1:$K$500,awayStats2!$L331,FALSE)</f>
        <v>2</v>
      </c>
      <c r="K331">
        <f>HLOOKUP(awayStats2!K$1,awayStats2!$A$1:$K$500,awayStats2!$L331,FALSE)</f>
        <v>1</v>
      </c>
    </row>
    <row r="332" spans="1:11" x14ac:dyDescent="0.25">
      <c r="A332">
        <f>HLOOKUP(awayStats2!A$1,awayStats2!$A$1:$K$500,awayStats2!$L332,FALSE)</f>
        <v>14</v>
      </c>
      <c r="B332" t="str">
        <f>HLOOKUP(awayStats2!B$1,awayStats2!$A$1:$K$500,awayStats2!$L332,FALSE)</f>
        <v>Sun</v>
      </c>
      <c r="C332" s="14">
        <f>HLOOKUP(awayStats2!C$1,awayStats2!$A$1:$K$500,awayStats2!$L332,FALSE)</f>
        <v>45263</v>
      </c>
      <c r="D332" t="str">
        <f>HLOOKUP(awayStats2!D$1,awayStats2!$A$1:$K$500,awayStats2!$L332,FALSE)</f>
        <v>Manchester City</v>
      </c>
      <c r="E332">
        <f>HLOOKUP(awayStats2!E$1,awayStats2!$A$1:$K$500,awayStats2!$L332,FALSE)</f>
        <v>2.6</v>
      </c>
      <c r="F332" t="str">
        <f>HLOOKUP(awayStats2!F$1,awayStats2!$A$1:$K$500,awayStats2!$L332,FALSE)</f>
        <v>3–3</v>
      </c>
      <c r="G332">
        <f>HLOOKUP(awayStats2!G$1,awayStats2!$A$1:$K$500,awayStats2!$L332,FALSE)</f>
        <v>0.5</v>
      </c>
      <c r="H332" t="str">
        <f>awayStats2!H332</f>
        <v>Tottenham</v>
      </c>
      <c r="I332" t="str">
        <f>HLOOKUP(awayStats2!I$1,awayStats2!$A$1:$K$500,awayStats2!$L332,FALSE)</f>
        <v>Etihad Stadium</v>
      </c>
      <c r="J332">
        <f>HLOOKUP(awayStats2!J$1,awayStats2!$A$1:$K$500,awayStats2!$L332,FALSE)</f>
        <v>3</v>
      </c>
      <c r="K332">
        <f>HLOOKUP(awayStats2!K$1,awayStats2!$A$1:$K$500,awayStats2!$L332,FALSE)</f>
        <v>3</v>
      </c>
    </row>
    <row r="333" spans="1:11" x14ac:dyDescent="0.25">
      <c r="A333">
        <f>HLOOKUP(awayStats2!A$1,awayStats2!$A$1:$K$500,awayStats2!$L333,FALSE)</f>
        <v>17</v>
      </c>
      <c r="B333" t="str">
        <f>HLOOKUP(awayStats2!B$1,awayStats2!$A$1:$K$500,awayStats2!$L333,FALSE)</f>
        <v>Fri</v>
      </c>
      <c r="C333" s="14">
        <f>HLOOKUP(awayStats2!C$1,awayStats2!$A$1:$K$500,awayStats2!$L333,FALSE)</f>
        <v>45275</v>
      </c>
      <c r="D333" t="str">
        <f>HLOOKUP(awayStats2!D$1,awayStats2!$A$1:$K$500,awayStats2!$L333,FALSE)</f>
        <v>Nott'ham Forest</v>
      </c>
      <c r="E333">
        <f>HLOOKUP(awayStats2!E$1,awayStats2!$A$1:$K$500,awayStats2!$L333,FALSE)</f>
        <v>1.3</v>
      </c>
      <c r="F333" t="str">
        <f>HLOOKUP(awayStats2!F$1,awayStats2!$A$1:$K$500,awayStats2!$L333,FALSE)</f>
        <v>0–2</v>
      </c>
      <c r="G333">
        <f>HLOOKUP(awayStats2!G$1,awayStats2!$A$1:$K$500,awayStats2!$L333,FALSE)</f>
        <v>1.5</v>
      </c>
      <c r="H333" t="str">
        <f>awayStats2!H333</f>
        <v>Tottenham</v>
      </c>
      <c r="I333" t="str">
        <f>HLOOKUP(awayStats2!I$1,awayStats2!$A$1:$K$500,awayStats2!$L333,FALSE)</f>
        <v>The City Ground</v>
      </c>
      <c r="J333">
        <f>HLOOKUP(awayStats2!J$1,awayStats2!$A$1:$K$500,awayStats2!$L333,FALSE)</f>
        <v>0</v>
      </c>
      <c r="K333">
        <f>HLOOKUP(awayStats2!K$1,awayStats2!$A$1:$K$500,awayStats2!$L333,FALSE)</f>
        <v>2</v>
      </c>
    </row>
    <row r="334" spans="1:11" x14ac:dyDescent="0.25">
      <c r="A334">
        <f>HLOOKUP(awayStats2!A$1,awayStats2!$A$1:$K$500,awayStats2!$L334,FALSE)</f>
        <v>19</v>
      </c>
      <c r="B334" t="str">
        <f>HLOOKUP(awayStats2!B$1,awayStats2!$A$1:$K$500,awayStats2!$L334,FALSE)</f>
        <v>Thu</v>
      </c>
      <c r="C334" s="14">
        <f>HLOOKUP(awayStats2!C$1,awayStats2!$A$1:$K$500,awayStats2!$L334,FALSE)</f>
        <v>45288</v>
      </c>
      <c r="D334" t="str">
        <f>HLOOKUP(awayStats2!D$1,awayStats2!$A$1:$K$500,awayStats2!$L334,FALSE)</f>
        <v>Brighton</v>
      </c>
      <c r="E334">
        <f>HLOOKUP(awayStats2!E$1,awayStats2!$A$1:$K$500,awayStats2!$L334,FALSE)</f>
        <v>3.2</v>
      </c>
      <c r="F334" t="str">
        <f>HLOOKUP(awayStats2!F$1,awayStats2!$A$1:$K$500,awayStats2!$L334,FALSE)</f>
        <v>4–2</v>
      </c>
      <c r="G334">
        <f>HLOOKUP(awayStats2!G$1,awayStats2!$A$1:$K$500,awayStats2!$L334,FALSE)</f>
        <v>2.2999999999999998</v>
      </c>
      <c r="H334" t="str">
        <f>awayStats2!H334</f>
        <v>Tottenham</v>
      </c>
      <c r="I334" t="str">
        <f>HLOOKUP(awayStats2!I$1,awayStats2!$A$1:$K$500,awayStats2!$L334,FALSE)</f>
        <v>The American Express Community Stadium</v>
      </c>
      <c r="J334">
        <f>HLOOKUP(awayStats2!J$1,awayStats2!$A$1:$K$500,awayStats2!$L334,FALSE)</f>
        <v>4</v>
      </c>
      <c r="K334">
        <f>HLOOKUP(awayStats2!K$1,awayStats2!$A$1:$K$500,awayStats2!$L334,FALSE)</f>
        <v>2</v>
      </c>
    </row>
    <row r="335" spans="1:11" x14ac:dyDescent="0.25">
      <c r="A335">
        <f>HLOOKUP(awayStats2!A$1,awayStats2!$A$1:$K$500,awayStats2!$L335,FALSE)</f>
        <v>21</v>
      </c>
      <c r="B335" t="str">
        <f>HLOOKUP(awayStats2!B$1,awayStats2!$A$1:$K$500,awayStats2!$L335,FALSE)</f>
        <v>Sun</v>
      </c>
      <c r="C335" s="14">
        <f>HLOOKUP(awayStats2!C$1,awayStats2!$A$1:$K$500,awayStats2!$L335,FALSE)</f>
        <v>45305</v>
      </c>
      <c r="D335" t="str">
        <f>HLOOKUP(awayStats2!D$1,awayStats2!$A$1:$K$500,awayStats2!$L335,FALSE)</f>
        <v>Manchester Utd</v>
      </c>
      <c r="E335">
        <f>HLOOKUP(awayStats2!E$1,awayStats2!$A$1:$K$500,awayStats2!$L335,FALSE)</f>
        <v>0.8</v>
      </c>
      <c r="F335" t="str">
        <f>HLOOKUP(awayStats2!F$1,awayStats2!$A$1:$K$500,awayStats2!$L335,FALSE)</f>
        <v>2–2</v>
      </c>
      <c r="G335">
        <f>HLOOKUP(awayStats2!G$1,awayStats2!$A$1:$K$500,awayStats2!$L335,FALSE)</f>
        <v>1.2</v>
      </c>
      <c r="H335" t="str">
        <f>awayStats2!H335</f>
        <v>Tottenham</v>
      </c>
      <c r="I335" t="str">
        <f>HLOOKUP(awayStats2!I$1,awayStats2!$A$1:$K$500,awayStats2!$L335,FALSE)</f>
        <v>Old Trafford</v>
      </c>
      <c r="J335">
        <f>HLOOKUP(awayStats2!J$1,awayStats2!$A$1:$K$500,awayStats2!$L335,FALSE)</f>
        <v>2</v>
      </c>
      <c r="K335">
        <f>HLOOKUP(awayStats2!K$1,awayStats2!$A$1:$K$500,awayStats2!$L335,FALSE)</f>
        <v>2</v>
      </c>
    </row>
    <row r="336" spans="1:11" x14ac:dyDescent="0.25">
      <c r="A336">
        <f>HLOOKUP(awayStats2!A$1,awayStats2!$A$1:$K$500,awayStats2!$L336,FALSE)</f>
        <v>23</v>
      </c>
      <c r="B336" t="str">
        <f>HLOOKUP(awayStats2!B$1,awayStats2!$A$1:$K$500,awayStats2!$L336,FALSE)</f>
        <v>Sat</v>
      </c>
      <c r="C336" s="14">
        <f>HLOOKUP(awayStats2!C$1,awayStats2!$A$1:$K$500,awayStats2!$L336,FALSE)</f>
        <v>45325</v>
      </c>
      <c r="D336" t="str">
        <f>HLOOKUP(awayStats2!D$1,awayStats2!$A$1:$K$500,awayStats2!$L336,FALSE)</f>
        <v>Everton</v>
      </c>
      <c r="E336">
        <f>HLOOKUP(awayStats2!E$1,awayStats2!$A$1:$K$500,awayStats2!$L336,FALSE)</f>
        <v>2.6</v>
      </c>
      <c r="F336" t="str">
        <f>HLOOKUP(awayStats2!F$1,awayStats2!$A$1:$K$500,awayStats2!$L336,FALSE)</f>
        <v>2–2</v>
      </c>
      <c r="G336">
        <f>HLOOKUP(awayStats2!G$1,awayStats2!$A$1:$K$500,awayStats2!$L336,FALSE)</f>
        <v>1</v>
      </c>
      <c r="H336" t="str">
        <f>awayStats2!H336</f>
        <v>Tottenham</v>
      </c>
      <c r="I336" t="str">
        <f>HLOOKUP(awayStats2!I$1,awayStats2!$A$1:$K$500,awayStats2!$L336,FALSE)</f>
        <v>Goodison Park</v>
      </c>
      <c r="J336">
        <f>HLOOKUP(awayStats2!J$1,awayStats2!$A$1:$K$500,awayStats2!$L336,FALSE)</f>
        <v>2</v>
      </c>
      <c r="K336">
        <f>HLOOKUP(awayStats2!K$1,awayStats2!$A$1:$K$500,awayStats2!$L336,FALSE)</f>
        <v>2</v>
      </c>
    </row>
    <row r="337" spans="1:11" x14ac:dyDescent="0.25">
      <c r="A337">
        <f>HLOOKUP(awayStats2!A$1,awayStats2!$A$1:$K$500,awayStats2!$L337,FALSE)</f>
        <v>28</v>
      </c>
      <c r="B337" t="str">
        <f>HLOOKUP(awayStats2!B$1,awayStats2!$A$1:$K$500,awayStats2!$L337,FALSE)</f>
        <v>Sun</v>
      </c>
      <c r="C337" s="14">
        <f>HLOOKUP(awayStats2!C$1,awayStats2!$A$1:$K$500,awayStats2!$L337,FALSE)</f>
        <v>45361</v>
      </c>
      <c r="D337" t="str">
        <f>HLOOKUP(awayStats2!D$1,awayStats2!$A$1:$K$500,awayStats2!$L337,FALSE)</f>
        <v>Aston Villa</v>
      </c>
      <c r="E337">
        <f>HLOOKUP(awayStats2!E$1,awayStats2!$A$1:$K$500,awayStats2!$L337,FALSE)</f>
        <v>0.8</v>
      </c>
      <c r="F337" t="str">
        <f>HLOOKUP(awayStats2!F$1,awayStats2!$A$1:$K$500,awayStats2!$L337,FALSE)</f>
        <v>0–4</v>
      </c>
      <c r="G337">
        <f>HLOOKUP(awayStats2!G$1,awayStats2!$A$1:$K$500,awayStats2!$L337,FALSE)</f>
        <v>1.5</v>
      </c>
      <c r="H337" t="str">
        <f>awayStats2!H337</f>
        <v>Tottenham</v>
      </c>
      <c r="I337" t="str">
        <f>HLOOKUP(awayStats2!I$1,awayStats2!$A$1:$K$500,awayStats2!$L337,FALSE)</f>
        <v>Villa Park</v>
      </c>
      <c r="J337">
        <f>HLOOKUP(awayStats2!J$1,awayStats2!$A$1:$K$500,awayStats2!$L337,FALSE)</f>
        <v>0</v>
      </c>
      <c r="K337">
        <f>HLOOKUP(awayStats2!K$1,awayStats2!$A$1:$K$500,awayStats2!$L337,FALSE)</f>
        <v>4</v>
      </c>
    </row>
    <row r="338" spans="1:11" x14ac:dyDescent="0.25">
      <c r="A338">
        <f>HLOOKUP(awayStats2!A$1,awayStats2!$A$1:$K$500,awayStats2!$L338,FALSE)</f>
        <v>29</v>
      </c>
      <c r="B338" t="str">
        <f>HLOOKUP(awayStats2!B$1,awayStats2!$A$1:$K$500,awayStats2!$L338,FALSE)</f>
        <v>Sat</v>
      </c>
      <c r="C338" s="14">
        <f>HLOOKUP(awayStats2!C$1,awayStats2!$A$1:$K$500,awayStats2!$L338,FALSE)</f>
        <v>45367</v>
      </c>
      <c r="D338" t="str">
        <f>HLOOKUP(awayStats2!D$1,awayStats2!$A$1:$K$500,awayStats2!$L338,FALSE)</f>
        <v>Fulham</v>
      </c>
      <c r="E338">
        <f>HLOOKUP(awayStats2!E$1,awayStats2!$A$1:$K$500,awayStats2!$L338,FALSE)</f>
        <v>2.6</v>
      </c>
      <c r="F338" t="str">
        <f>HLOOKUP(awayStats2!F$1,awayStats2!$A$1:$K$500,awayStats2!$L338,FALSE)</f>
        <v>3–0</v>
      </c>
      <c r="G338">
        <f>HLOOKUP(awayStats2!G$1,awayStats2!$A$1:$K$500,awayStats2!$L338,FALSE)</f>
        <v>2.4</v>
      </c>
      <c r="H338" t="str">
        <f>awayStats2!H338</f>
        <v>Tottenham</v>
      </c>
      <c r="I338" t="str">
        <f>HLOOKUP(awayStats2!I$1,awayStats2!$A$1:$K$500,awayStats2!$L338,FALSE)</f>
        <v>Craven Cottage</v>
      </c>
      <c r="J338">
        <f>HLOOKUP(awayStats2!J$1,awayStats2!$A$1:$K$500,awayStats2!$L338,FALSE)</f>
        <v>3</v>
      </c>
      <c r="K338">
        <f>HLOOKUP(awayStats2!K$1,awayStats2!$A$1:$K$500,awayStats2!$L338,FALSE)</f>
        <v>0</v>
      </c>
    </row>
    <row r="339" spans="1:11" x14ac:dyDescent="0.25">
      <c r="A339">
        <f>HLOOKUP(awayStats2!A$1,awayStats2!$A$1:$K$500,awayStats2!$L339,FALSE)</f>
        <v>31</v>
      </c>
      <c r="B339" t="str">
        <f>HLOOKUP(awayStats2!B$1,awayStats2!$A$1:$K$500,awayStats2!$L339,FALSE)</f>
        <v>Tue</v>
      </c>
      <c r="C339" s="14">
        <f>HLOOKUP(awayStats2!C$1,awayStats2!$A$1:$K$500,awayStats2!$L339,FALSE)</f>
        <v>45384</v>
      </c>
      <c r="D339" t="str">
        <f>HLOOKUP(awayStats2!D$1,awayStats2!$A$1:$K$500,awayStats2!$L339,FALSE)</f>
        <v>West Ham</v>
      </c>
      <c r="E339">
        <f>HLOOKUP(awayStats2!E$1,awayStats2!$A$1:$K$500,awayStats2!$L339,FALSE)</f>
        <v>1.5</v>
      </c>
      <c r="F339" t="str">
        <f>HLOOKUP(awayStats2!F$1,awayStats2!$A$1:$K$500,awayStats2!$L339,FALSE)</f>
        <v>1–1</v>
      </c>
      <c r="G339">
        <f>HLOOKUP(awayStats2!G$1,awayStats2!$A$1:$K$500,awayStats2!$L339,FALSE)</f>
        <v>1</v>
      </c>
      <c r="H339" t="str">
        <f>awayStats2!H339</f>
        <v>Tottenham</v>
      </c>
      <c r="I339" t="str">
        <f>HLOOKUP(awayStats2!I$1,awayStats2!$A$1:$K$500,awayStats2!$L339,FALSE)</f>
        <v>London Stadium</v>
      </c>
      <c r="J339">
        <f>HLOOKUP(awayStats2!J$1,awayStats2!$A$1:$K$500,awayStats2!$L339,FALSE)</f>
        <v>1</v>
      </c>
      <c r="K339">
        <f>HLOOKUP(awayStats2!K$1,awayStats2!$A$1:$K$500,awayStats2!$L339,FALSE)</f>
        <v>1</v>
      </c>
    </row>
    <row r="340" spans="1:11" x14ac:dyDescent="0.25">
      <c r="A340">
        <f>HLOOKUP(awayStats2!A$1,awayStats2!$A$1:$K$500,awayStats2!$L340,FALSE)</f>
        <v>33</v>
      </c>
      <c r="B340" t="str">
        <f>HLOOKUP(awayStats2!B$1,awayStats2!$A$1:$K$500,awayStats2!$L340,FALSE)</f>
        <v>Sat</v>
      </c>
      <c r="C340" s="14">
        <f>HLOOKUP(awayStats2!C$1,awayStats2!$A$1:$K$500,awayStats2!$L340,FALSE)</f>
        <v>45395</v>
      </c>
      <c r="D340" t="str">
        <f>HLOOKUP(awayStats2!D$1,awayStats2!$A$1:$K$500,awayStats2!$L340,FALSE)</f>
        <v>Newcastle Utd</v>
      </c>
      <c r="E340">
        <f>HLOOKUP(awayStats2!E$1,awayStats2!$A$1:$K$500,awayStats2!$L340,FALSE)</f>
        <v>2.8</v>
      </c>
      <c r="F340" t="str">
        <f>HLOOKUP(awayStats2!F$1,awayStats2!$A$1:$K$500,awayStats2!$L340,FALSE)</f>
        <v>4–0</v>
      </c>
      <c r="G340">
        <f>HLOOKUP(awayStats2!G$1,awayStats2!$A$1:$K$500,awayStats2!$L340,FALSE)</f>
        <v>0.8</v>
      </c>
      <c r="H340" t="str">
        <f>awayStats2!H340</f>
        <v>Tottenham</v>
      </c>
      <c r="I340" t="str">
        <f>HLOOKUP(awayStats2!I$1,awayStats2!$A$1:$K$500,awayStats2!$L340,FALSE)</f>
        <v>St James' Park</v>
      </c>
      <c r="J340">
        <f>HLOOKUP(awayStats2!J$1,awayStats2!$A$1:$K$500,awayStats2!$L340,FALSE)</f>
        <v>4</v>
      </c>
      <c r="K340">
        <f>HLOOKUP(awayStats2!K$1,awayStats2!$A$1:$K$500,awayStats2!$L340,FALSE)</f>
        <v>0</v>
      </c>
    </row>
    <row r="341" spans="1:11" x14ac:dyDescent="0.25">
      <c r="A341">
        <f>HLOOKUP(awayStats2!A$1,awayStats2!$A$1:$K$500,awayStats2!$L341,FALSE)</f>
        <v>26</v>
      </c>
      <c r="B341" t="str">
        <f>HLOOKUP(awayStats2!B$1,awayStats2!$A$1:$K$500,awayStats2!$L341,FALSE)</f>
        <v>Thu</v>
      </c>
      <c r="C341" s="14">
        <f>HLOOKUP(awayStats2!C$1,awayStats2!$A$1:$K$500,awayStats2!$L341,FALSE)</f>
        <v>45414</v>
      </c>
      <c r="D341" t="str">
        <f>HLOOKUP(awayStats2!D$1,awayStats2!$A$1:$K$500,awayStats2!$L341,FALSE)</f>
        <v>Chelsea</v>
      </c>
      <c r="E341">
        <f>HLOOKUP(awayStats2!E$1,awayStats2!$A$1:$K$500,awayStats2!$L341,FALSE)</f>
        <v>2.2000000000000002</v>
      </c>
      <c r="F341" t="str">
        <f>HLOOKUP(awayStats2!F$1,awayStats2!$A$1:$K$500,awayStats2!$L341,FALSE)</f>
        <v>2–0</v>
      </c>
      <c r="G341">
        <f>HLOOKUP(awayStats2!G$1,awayStats2!$A$1:$K$500,awayStats2!$L341,FALSE)</f>
        <v>1.6</v>
      </c>
      <c r="H341" t="str">
        <f>awayStats2!H341</f>
        <v>Tottenham</v>
      </c>
      <c r="I341" t="str">
        <f>HLOOKUP(awayStats2!I$1,awayStats2!$A$1:$K$500,awayStats2!$L341,FALSE)</f>
        <v>Stamford Bridge</v>
      </c>
      <c r="J341">
        <f>HLOOKUP(awayStats2!J$1,awayStats2!$A$1:$K$500,awayStats2!$L341,FALSE)</f>
        <v>2</v>
      </c>
      <c r="K341">
        <f>HLOOKUP(awayStats2!K$1,awayStats2!$A$1:$K$500,awayStats2!$L341,FALSE)</f>
        <v>0</v>
      </c>
    </row>
    <row r="342" spans="1:11" x14ac:dyDescent="0.25">
      <c r="A342">
        <f>HLOOKUP(awayStats2!A$1,awayStats2!$A$1:$K$500,awayStats2!$L342,FALSE)</f>
        <v>36</v>
      </c>
      <c r="B342" t="str">
        <f>HLOOKUP(awayStats2!B$1,awayStats2!$A$1:$K$500,awayStats2!$L342,FALSE)</f>
        <v>Sun</v>
      </c>
      <c r="C342" s="14">
        <f>HLOOKUP(awayStats2!C$1,awayStats2!$A$1:$K$500,awayStats2!$L342,FALSE)</f>
        <v>45417</v>
      </c>
      <c r="D342" t="str">
        <f>HLOOKUP(awayStats2!D$1,awayStats2!$A$1:$K$500,awayStats2!$L342,FALSE)</f>
        <v>Liverpool</v>
      </c>
      <c r="E342">
        <f>HLOOKUP(awayStats2!E$1,awayStats2!$A$1:$K$500,awayStats2!$L342,FALSE)</f>
        <v>3.3</v>
      </c>
      <c r="F342" t="str">
        <f>HLOOKUP(awayStats2!F$1,awayStats2!$A$1:$K$500,awayStats2!$L342,FALSE)</f>
        <v>4–2</v>
      </c>
      <c r="G342">
        <f>HLOOKUP(awayStats2!G$1,awayStats2!$A$1:$K$500,awayStats2!$L342,FALSE)</f>
        <v>1.2</v>
      </c>
      <c r="H342" t="str">
        <f>awayStats2!H342</f>
        <v>Tottenham</v>
      </c>
      <c r="I342" t="str">
        <f>HLOOKUP(awayStats2!I$1,awayStats2!$A$1:$K$500,awayStats2!$L342,FALSE)</f>
        <v>Anfield</v>
      </c>
      <c r="J342">
        <f>HLOOKUP(awayStats2!J$1,awayStats2!$A$1:$K$500,awayStats2!$L342,FALSE)</f>
        <v>4</v>
      </c>
      <c r="K342">
        <f>HLOOKUP(awayStats2!K$1,awayStats2!$A$1:$K$500,awayStats2!$L342,FALSE)</f>
        <v>2</v>
      </c>
    </row>
    <row r="343" spans="1:11" x14ac:dyDescent="0.25">
      <c r="A343">
        <f>HLOOKUP(awayStats2!A$1,awayStats2!$A$1:$K$500,awayStats2!$L343,FALSE)</f>
        <v>38</v>
      </c>
      <c r="B343" t="str">
        <f>HLOOKUP(awayStats2!B$1,awayStats2!$A$1:$K$500,awayStats2!$L343,FALSE)</f>
        <v>Sun</v>
      </c>
      <c r="C343" s="14">
        <f>HLOOKUP(awayStats2!C$1,awayStats2!$A$1:$K$500,awayStats2!$L343,FALSE)</f>
        <v>45431</v>
      </c>
      <c r="D343" t="str">
        <f>HLOOKUP(awayStats2!D$1,awayStats2!$A$1:$K$500,awayStats2!$L343,FALSE)</f>
        <v>Sheffield Utd</v>
      </c>
      <c r="E343">
        <f>HLOOKUP(awayStats2!E$1,awayStats2!$A$1:$K$500,awayStats2!$L343,FALSE)</f>
        <v>1</v>
      </c>
      <c r="F343" t="str">
        <f>HLOOKUP(awayStats2!F$1,awayStats2!$A$1:$K$500,awayStats2!$L343,FALSE)</f>
        <v>0–3</v>
      </c>
      <c r="G343">
        <f>HLOOKUP(awayStats2!G$1,awayStats2!$A$1:$K$500,awayStats2!$L343,FALSE)</f>
        <v>3.1</v>
      </c>
      <c r="H343" t="str">
        <f>awayStats2!H343</f>
        <v>Tottenham</v>
      </c>
      <c r="I343" t="str">
        <f>HLOOKUP(awayStats2!I$1,awayStats2!$A$1:$K$500,awayStats2!$L343,FALSE)</f>
        <v>Bramall Lane</v>
      </c>
      <c r="J343">
        <f>HLOOKUP(awayStats2!J$1,awayStats2!$A$1:$K$500,awayStats2!$L343,FALSE)</f>
        <v>0</v>
      </c>
      <c r="K343">
        <f>HLOOKUP(awayStats2!K$1,awayStats2!$A$1:$K$500,awayStats2!$L343,FALSE)</f>
        <v>3</v>
      </c>
    </row>
    <row r="344" spans="1:11" x14ac:dyDescent="0.25">
      <c r="A344">
        <f>HLOOKUP(awayStats2!A$1,awayStats2!$A$1:$K$500,awayStats2!$L344,FALSE)</f>
        <v>1</v>
      </c>
      <c r="B344" t="str">
        <f>HLOOKUP(awayStats2!B$1,awayStats2!$A$1:$K$500,awayStats2!$L344,FALSE)</f>
        <v>Sat</v>
      </c>
      <c r="C344" s="14">
        <f>HLOOKUP(awayStats2!C$1,awayStats2!$A$1:$K$500,awayStats2!$L344,FALSE)</f>
        <v>45150</v>
      </c>
      <c r="D344" t="str">
        <f>HLOOKUP(awayStats2!D$1,awayStats2!$A$1:$K$500,awayStats2!$L344,FALSE)</f>
        <v>Bournemouth</v>
      </c>
      <c r="E344">
        <f>HLOOKUP(awayStats2!E$1,awayStats2!$A$1:$K$500,awayStats2!$L344,FALSE)</f>
        <v>1.3</v>
      </c>
      <c r="F344" t="str">
        <f>HLOOKUP(awayStats2!F$1,awayStats2!$A$1:$K$500,awayStats2!$L344,FALSE)</f>
        <v>1–1</v>
      </c>
      <c r="G344">
        <f>HLOOKUP(awayStats2!G$1,awayStats2!$A$1:$K$500,awayStats2!$L344,FALSE)</f>
        <v>1.1000000000000001</v>
      </c>
      <c r="H344" t="str">
        <f>awayStats2!H344</f>
        <v>West Ham</v>
      </c>
      <c r="I344" t="str">
        <f>HLOOKUP(awayStats2!I$1,awayStats2!$A$1:$K$500,awayStats2!$L344,FALSE)</f>
        <v>Vitality Stadium</v>
      </c>
      <c r="J344">
        <f>HLOOKUP(awayStats2!J$1,awayStats2!$A$1:$K$500,awayStats2!$L344,FALSE)</f>
        <v>1</v>
      </c>
      <c r="K344">
        <f>HLOOKUP(awayStats2!K$1,awayStats2!$A$1:$K$500,awayStats2!$L344,FALSE)</f>
        <v>1</v>
      </c>
    </row>
    <row r="345" spans="1:11" x14ac:dyDescent="0.25">
      <c r="A345">
        <f>HLOOKUP(awayStats2!A$1,awayStats2!$A$1:$K$500,awayStats2!$L345,FALSE)</f>
        <v>3</v>
      </c>
      <c r="B345" t="str">
        <f>HLOOKUP(awayStats2!B$1,awayStats2!$A$1:$K$500,awayStats2!$L345,FALSE)</f>
        <v>Sat</v>
      </c>
      <c r="C345" s="14">
        <f>HLOOKUP(awayStats2!C$1,awayStats2!$A$1:$K$500,awayStats2!$L345,FALSE)</f>
        <v>45164</v>
      </c>
      <c r="D345" t="str">
        <f>HLOOKUP(awayStats2!D$1,awayStats2!$A$1:$K$500,awayStats2!$L345,FALSE)</f>
        <v>Brighton</v>
      </c>
      <c r="E345">
        <f>HLOOKUP(awayStats2!E$1,awayStats2!$A$1:$K$500,awayStats2!$L345,FALSE)</f>
        <v>1.5</v>
      </c>
      <c r="F345" t="str">
        <f>HLOOKUP(awayStats2!F$1,awayStats2!$A$1:$K$500,awayStats2!$L345,FALSE)</f>
        <v>1–3</v>
      </c>
      <c r="G345">
        <f>HLOOKUP(awayStats2!G$1,awayStats2!$A$1:$K$500,awayStats2!$L345,FALSE)</f>
        <v>3</v>
      </c>
      <c r="H345" t="str">
        <f>awayStats2!H345</f>
        <v>West Ham</v>
      </c>
      <c r="I345" t="str">
        <f>HLOOKUP(awayStats2!I$1,awayStats2!$A$1:$K$500,awayStats2!$L345,FALSE)</f>
        <v>The American Express Community Stadium</v>
      </c>
      <c r="J345">
        <f>HLOOKUP(awayStats2!J$1,awayStats2!$A$1:$K$500,awayStats2!$L345,FALSE)</f>
        <v>1</v>
      </c>
      <c r="K345">
        <f>HLOOKUP(awayStats2!K$1,awayStats2!$A$1:$K$500,awayStats2!$L345,FALSE)</f>
        <v>3</v>
      </c>
    </row>
    <row r="346" spans="1:11" x14ac:dyDescent="0.25">
      <c r="A346">
        <f>HLOOKUP(awayStats2!A$1,awayStats2!$A$1:$K$500,awayStats2!$L346,FALSE)</f>
        <v>4</v>
      </c>
      <c r="B346" t="str">
        <f>HLOOKUP(awayStats2!B$1,awayStats2!$A$1:$K$500,awayStats2!$L346,FALSE)</f>
        <v>Fri</v>
      </c>
      <c r="C346" s="14">
        <f>HLOOKUP(awayStats2!C$1,awayStats2!$A$1:$K$500,awayStats2!$L346,FALSE)</f>
        <v>45170</v>
      </c>
      <c r="D346" t="str">
        <f>HLOOKUP(awayStats2!D$1,awayStats2!$A$1:$K$500,awayStats2!$L346,FALSE)</f>
        <v>Luton Town</v>
      </c>
      <c r="E346">
        <f>HLOOKUP(awayStats2!E$1,awayStats2!$A$1:$K$500,awayStats2!$L346,FALSE)</f>
        <v>1.4</v>
      </c>
      <c r="F346" t="str">
        <f>HLOOKUP(awayStats2!F$1,awayStats2!$A$1:$K$500,awayStats2!$L346,FALSE)</f>
        <v>1–2</v>
      </c>
      <c r="G346">
        <f>HLOOKUP(awayStats2!G$1,awayStats2!$A$1:$K$500,awayStats2!$L346,FALSE)</f>
        <v>1</v>
      </c>
      <c r="H346" t="str">
        <f>awayStats2!H346</f>
        <v>West Ham</v>
      </c>
      <c r="I346" t="str">
        <f>HLOOKUP(awayStats2!I$1,awayStats2!$A$1:$K$500,awayStats2!$L346,FALSE)</f>
        <v>Kenilworth Road Stadium</v>
      </c>
      <c r="J346">
        <f>HLOOKUP(awayStats2!J$1,awayStats2!$A$1:$K$500,awayStats2!$L346,FALSE)</f>
        <v>1</v>
      </c>
      <c r="K346">
        <f>HLOOKUP(awayStats2!K$1,awayStats2!$A$1:$K$500,awayStats2!$L346,FALSE)</f>
        <v>2</v>
      </c>
    </row>
    <row r="347" spans="1:11" x14ac:dyDescent="0.25">
      <c r="A347">
        <f>HLOOKUP(awayStats2!A$1,awayStats2!$A$1:$K$500,awayStats2!$L347,FALSE)</f>
        <v>6</v>
      </c>
      <c r="B347" t="str">
        <f>HLOOKUP(awayStats2!B$1,awayStats2!$A$1:$K$500,awayStats2!$L347,FALSE)</f>
        <v>Sun</v>
      </c>
      <c r="C347" s="14">
        <f>HLOOKUP(awayStats2!C$1,awayStats2!$A$1:$K$500,awayStats2!$L347,FALSE)</f>
        <v>45193</v>
      </c>
      <c r="D347" t="str">
        <f>HLOOKUP(awayStats2!D$1,awayStats2!$A$1:$K$500,awayStats2!$L347,FALSE)</f>
        <v>Liverpool</v>
      </c>
      <c r="E347">
        <f>HLOOKUP(awayStats2!E$1,awayStats2!$A$1:$K$500,awayStats2!$L347,FALSE)</f>
        <v>3</v>
      </c>
      <c r="F347" t="str">
        <f>HLOOKUP(awayStats2!F$1,awayStats2!$A$1:$K$500,awayStats2!$L347,FALSE)</f>
        <v>3–1</v>
      </c>
      <c r="G347">
        <f>HLOOKUP(awayStats2!G$1,awayStats2!$A$1:$K$500,awayStats2!$L347,FALSE)</f>
        <v>1.1000000000000001</v>
      </c>
      <c r="H347" t="str">
        <f>awayStats2!H347</f>
        <v>West Ham</v>
      </c>
      <c r="I347" t="str">
        <f>HLOOKUP(awayStats2!I$1,awayStats2!$A$1:$K$500,awayStats2!$L347,FALSE)</f>
        <v>Anfield</v>
      </c>
      <c r="J347">
        <f>HLOOKUP(awayStats2!J$1,awayStats2!$A$1:$K$500,awayStats2!$L347,FALSE)</f>
        <v>3</v>
      </c>
      <c r="K347">
        <f>HLOOKUP(awayStats2!K$1,awayStats2!$A$1:$K$500,awayStats2!$L347,FALSE)</f>
        <v>1</v>
      </c>
    </row>
    <row r="348" spans="1:11" x14ac:dyDescent="0.25">
      <c r="A348">
        <f>HLOOKUP(awayStats2!A$1,awayStats2!$A$1:$K$500,awayStats2!$L348,FALSE)</f>
        <v>9</v>
      </c>
      <c r="B348" t="str">
        <f>HLOOKUP(awayStats2!B$1,awayStats2!$A$1:$K$500,awayStats2!$L348,FALSE)</f>
        <v>Sun</v>
      </c>
      <c r="C348" s="14">
        <f>HLOOKUP(awayStats2!C$1,awayStats2!$A$1:$K$500,awayStats2!$L348,FALSE)</f>
        <v>45221</v>
      </c>
      <c r="D348" t="str">
        <f>HLOOKUP(awayStats2!D$1,awayStats2!$A$1:$K$500,awayStats2!$L348,FALSE)</f>
        <v>Aston Villa</v>
      </c>
      <c r="E348">
        <f>HLOOKUP(awayStats2!E$1,awayStats2!$A$1:$K$500,awayStats2!$L348,FALSE)</f>
        <v>1.9</v>
      </c>
      <c r="F348" t="str">
        <f>HLOOKUP(awayStats2!F$1,awayStats2!$A$1:$K$500,awayStats2!$L348,FALSE)</f>
        <v>4–1</v>
      </c>
      <c r="G348">
        <f>HLOOKUP(awayStats2!G$1,awayStats2!$A$1:$K$500,awayStats2!$L348,FALSE)</f>
        <v>1.1000000000000001</v>
      </c>
      <c r="H348" t="str">
        <f>awayStats2!H348</f>
        <v>West Ham</v>
      </c>
      <c r="I348" t="str">
        <f>HLOOKUP(awayStats2!I$1,awayStats2!$A$1:$K$500,awayStats2!$L348,FALSE)</f>
        <v>Villa Park</v>
      </c>
      <c r="J348">
        <f>HLOOKUP(awayStats2!J$1,awayStats2!$A$1:$K$500,awayStats2!$L348,FALSE)</f>
        <v>4</v>
      </c>
      <c r="K348">
        <f>HLOOKUP(awayStats2!K$1,awayStats2!$A$1:$K$500,awayStats2!$L348,FALSE)</f>
        <v>1</v>
      </c>
    </row>
    <row r="349" spans="1:11" x14ac:dyDescent="0.25">
      <c r="A349">
        <f>HLOOKUP(awayStats2!A$1,awayStats2!$A$1:$K$500,awayStats2!$L349,FALSE)</f>
        <v>11</v>
      </c>
      <c r="B349" t="str">
        <f>HLOOKUP(awayStats2!B$1,awayStats2!$A$1:$K$500,awayStats2!$L349,FALSE)</f>
        <v>Sat</v>
      </c>
      <c r="C349" s="14">
        <f>HLOOKUP(awayStats2!C$1,awayStats2!$A$1:$K$500,awayStats2!$L349,FALSE)</f>
        <v>45234</v>
      </c>
      <c r="D349" t="str">
        <f>HLOOKUP(awayStats2!D$1,awayStats2!$A$1:$K$500,awayStats2!$L349,FALSE)</f>
        <v>Brentford</v>
      </c>
      <c r="E349">
        <f>HLOOKUP(awayStats2!E$1,awayStats2!$A$1:$K$500,awayStats2!$L349,FALSE)</f>
        <v>1.5</v>
      </c>
      <c r="F349" t="str">
        <f>HLOOKUP(awayStats2!F$1,awayStats2!$A$1:$K$500,awayStats2!$L349,FALSE)</f>
        <v>3–2</v>
      </c>
      <c r="G349">
        <f>HLOOKUP(awayStats2!G$1,awayStats2!$A$1:$K$500,awayStats2!$L349,FALSE)</f>
        <v>1.8</v>
      </c>
      <c r="H349" t="str">
        <f>awayStats2!H349</f>
        <v>West Ham</v>
      </c>
      <c r="I349" t="str">
        <f>HLOOKUP(awayStats2!I$1,awayStats2!$A$1:$K$500,awayStats2!$L349,FALSE)</f>
        <v>Gtech Community Stadium</v>
      </c>
      <c r="J349">
        <f>HLOOKUP(awayStats2!J$1,awayStats2!$A$1:$K$500,awayStats2!$L349,FALSE)</f>
        <v>3</v>
      </c>
      <c r="K349">
        <f>HLOOKUP(awayStats2!K$1,awayStats2!$A$1:$K$500,awayStats2!$L349,FALSE)</f>
        <v>2</v>
      </c>
    </row>
    <row r="350" spans="1:11" x14ac:dyDescent="0.25">
      <c r="A350">
        <f>HLOOKUP(awayStats2!A$1,awayStats2!$A$1:$K$500,awayStats2!$L350,FALSE)</f>
        <v>13</v>
      </c>
      <c r="B350" t="str">
        <f>HLOOKUP(awayStats2!B$1,awayStats2!$A$1:$K$500,awayStats2!$L350,FALSE)</f>
        <v>Sat</v>
      </c>
      <c r="C350" s="14">
        <f>HLOOKUP(awayStats2!C$1,awayStats2!$A$1:$K$500,awayStats2!$L350,FALSE)</f>
        <v>45255</v>
      </c>
      <c r="D350" t="str">
        <f>HLOOKUP(awayStats2!D$1,awayStats2!$A$1:$K$500,awayStats2!$L350,FALSE)</f>
        <v>Burnley</v>
      </c>
      <c r="E350">
        <f>HLOOKUP(awayStats2!E$1,awayStats2!$A$1:$K$500,awayStats2!$L350,FALSE)</f>
        <v>1.3</v>
      </c>
      <c r="F350" t="str">
        <f>HLOOKUP(awayStats2!F$1,awayStats2!$A$1:$K$500,awayStats2!$L350,FALSE)</f>
        <v>1–2</v>
      </c>
      <c r="G350">
        <f>HLOOKUP(awayStats2!G$1,awayStats2!$A$1:$K$500,awayStats2!$L350,FALSE)</f>
        <v>0.9</v>
      </c>
      <c r="H350" t="str">
        <f>awayStats2!H350</f>
        <v>West Ham</v>
      </c>
      <c r="I350" t="str">
        <f>HLOOKUP(awayStats2!I$1,awayStats2!$A$1:$K$500,awayStats2!$L350,FALSE)</f>
        <v>Turf Moor</v>
      </c>
      <c r="J350">
        <f>HLOOKUP(awayStats2!J$1,awayStats2!$A$1:$K$500,awayStats2!$L350,FALSE)</f>
        <v>1</v>
      </c>
      <c r="K350">
        <f>HLOOKUP(awayStats2!K$1,awayStats2!$A$1:$K$500,awayStats2!$L350,FALSE)</f>
        <v>2</v>
      </c>
    </row>
    <row r="351" spans="1:11" x14ac:dyDescent="0.25">
      <c r="A351">
        <f>HLOOKUP(awayStats2!A$1,awayStats2!$A$1:$K$500,awayStats2!$L351,FALSE)</f>
        <v>15</v>
      </c>
      <c r="B351" t="str">
        <f>HLOOKUP(awayStats2!B$1,awayStats2!$A$1:$K$500,awayStats2!$L351,FALSE)</f>
        <v>Thu</v>
      </c>
      <c r="C351" s="14">
        <f>HLOOKUP(awayStats2!C$1,awayStats2!$A$1:$K$500,awayStats2!$L351,FALSE)</f>
        <v>45267</v>
      </c>
      <c r="D351" t="str">
        <f>HLOOKUP(awayStats2!D$1,awayStats2!$A$1:$K$500,awayStats2!$L351,FALSE)</f>
        <v>Tottenham</v>
      </c>
      <c r="E351">
        <f>HLOOKUP(awayStats2!E$1,awayStats2!$A$1:$K$500,awayStats2!$L351,FALSE)</f>
        <v>1.8</v>
      </c>
      <c r="F351" t="str">
        <f>HLOOKUP(awayStats2!F$1,awayStats2!$A$1:$K$500,awayStats2!$L351,FALSE)</f>
        <v>1–2</v>
      </c>
      <c r="G351">
        <f>HLOOKUP(awayStats2!G$1,awayStats2!$A$1:$K$500,awayStats2!$L351,FALSE)</f>
        <v>2.2000000000000002</v>
      </c>
      <c r="H351" t="str">
        <f>awayStats2!H351</f>
        <v>West Ham</v>
      </c>
      <c r="I351" t="str">
        <f>HLOOKUP(awayStats2!I$1,awayStats2!$A$1:$K$500,awayStats2!$L351,FALSE)</f>
        <v>Tottenham Hotspur Stadium</v>
      </c>
      <c r="J351">
        <f>HLOOKUP(awayStats2!J$1,awayStats2!$A$1:$K$500,awayStats2!$L351,FALSE)</f>
        <v>1</v>
      </c>
      <c r="K351">
        <f>HLOOKUP(awayStats2!K$1,awayStats2!$A$1:$K$500,awayStats2!$L351,FALSE)</f>
        <v>2</v>
      </c>
    </row>
    <row r="352" spans="1:11" x14ac:dyDescent="0.25">
      <c r="A352">
        <f>HLOOKUP(awayStats2!A$1,awayStats2!$A$1:$K$500,awayStats2!$L352,FALSE)</f>
        <v>16</v>
      </c>
      <c r="B352" t="str">
        <f>HLOOKUP(awayStats2!B$1,awayStats2!$A$1:$K$500,awayStats2!$L352,FALSE)</f>
        <v>Sun</v>
      </c>
      <c r="C352" s="14">
        <f>HLOOKUP(awayStats2!C$1,awayStats2!$A$1:$K$500,awayStats2!$L352,FALSE)</f>
        <v>45270</v>
      </c>
      <c r="D352" t="str">
        <f>HLOOKUP(awayStats2!D$1,awayStats2!$A$1:$K$500,awayStats2!$L352,FALSE)</f>
        <v>Fulham</v>
      </c>
      <c r="E352">
        <f>HLOOKUP(awayStats2!E$1,awayStats2!$A$1:$K$500,awayStats2!$L352,FALSE)</f>
        <v>2.2999999999999998</v>
      </c>
      <c r="F352" t="str">
        <f>HLOOKUP(awayStats2!F$1,awayStats2!$A$1:$K$500,awayStats2!$L352,FALSE)</f>
        <v>5–0</v>
      </c>
      <c r="G352">
        <f>HLOOKUP(awayStats2!G$1,awayStats2!$A$1:$K$500,awayStats2!$L352,FALSE)</f>
        <v>1.3</v>
      </c>
      <c r="H352" t="str">
        <f>awayStats2!H352</f>
        <v>West Ham</v>
      </c>
      <c r="I352" t="str">
        <f>HLOOKUP(awayStats2!I$1,awayStats2!$A$1:$K$500,awayStats2!$L352,FALSE)</f>
        <v>Craven Cottage</v>
      </c>
      <c r="J352">
        <f>HLOOKUP(awayStats2!J$1,awayStats2!$A$1:$K$500,awayStats2!$L352,FALSE)</f>
        <v>5</v>
      </c>
      <c r="K352">
        <f>HLOOKUP(awayStats2!K$1,awayStats2!$A$1:$K$500,awayStats2!$L352,FALSE)</f>
        <v>0</v>
      </c>
    </row>
    <row r="353" spans="1:11" x14ac:dyDescent="0.25">
      <c r="A353">
        <f>HLOOKUP(awayStats2!A$1,awayStats2!$A$1:$K$500,awayStats2!$L353,FALSE)</f>
        <v>19</v>
      </c>
      <c r="B353" t="str">
        <f>HLOOKUP(awayStats2!B$1,awayStats2!$A$1:$K$500,awayStats2!$L353,FALSE)</f>
        <v>Thu</v>
      </c>
      <c r="C353" s="14">
        <f>HLOOKUP(awayStats2!C$1,awayStats2!$A$1:$K$500,awayStats2!$L353,FALSE)</f>
        <v>45288</v>
      </c>
      <c r="D353" t="str">
        <f>HLOOKUP(awayStats2!D$1,awayStats2!$A$1:$K$500,awayStats2!$L353,FALSE)</f>
        <v>Arsenal</v>
      </c>
      <c r="E353">
        <f>HLOOKUP(awayStats2!E$1,awayStats2!$A$1:$K$500,awayStats2!$L353,FALSE)</f>
        <v>2.7</v>
      </c>
      <c r="F353" t="str">
        <f>HLOOKUP(awayStats2!F$1,awayStats2!$A$1:$K$500,awayStats2!$L353,FALSE)</f>
        <v>0–2</v>
      </c>
      <c r="G353">
        <f>HLOOKUP(awayStats2!G$1,awayStats2!$A$1:$K$500,awayStats2!$L353,FALSE)</f>
        <v>1.4</v>
      </c>
      <c r="H353" t="str">
        <f>awayStats2!H353</f>
        <v>West Ham</v>
      </c>
      <c r="I353" t="str">
        <f>HLOOKUP(awayStats2!I$1,awayStats2!$A$1:$K$500,awayStats2!$L353,FALSE)</f>
        <v>Emirates Stadium</v>
      </c>
      <c r="J353">
        <f>HLOOKUP(awayStats2!J$1,awayStats2!$A$1:$K$500,awayStats2!$L353,FALSE)</f>
        <v>0</v>
      </c>
      <c r="K353">
        <f>HLOOKUP(awayStats2!K$1,awayStats2!$A$1:$K$500,awayStats2!$L353,FALSE)</f>
        <v>2</v>
      </c>
    </row>
    <row r="354" spans="1:11" x14ac:dyDescent="0.25">
      <c r="A354">
        <f>HLOOKUP(awayStats2!A$1,awayStats2!$A$1:$K$500,awayStats2!$L354,FALSE)</f>
        <v>21</v>
      </c>
      <c r="B354" t="str">
        <f>HLOOKUP(awayStats2!B$1,awayStats2!$A$1:$K$500,awayStats2!$L354,FALSE)</f>
        <v>Sun</v>
      </c>
      <c r="C354" s="14">
        <f>HLOOKUP(awayStats2!C$1,awayStats2!$A$1:$K$500,awayStats2!$L354,FALSE)</f>
        <v>45312</v>
      </c>
      <c r="D354" t="str">
        <f>HLOOKUP(awayStats2!D$1,awayStats2!$A$1:$K$500,awayStats2!$L354,FALSE)</f>
        <v>Sheffield Utd</v>
      </c>
      <c r="E354">
        <f>HLOOKUP(awayStats2!E$1,awayStats2!$A$1:$K$500,awayStats2!$L354,FALSE)</f>
        <v>2.5</v>
      </c>
      <c r="F354" t="str">
        <f>HLOOKUP(awayStats2!F$1,awayStats2!$A$1:$K$500,awayStats2!$L354,FALSE)</f>
        <v>2–2</v>
      </c>
      <c r="G354">
        <f>HLOOKUP(awayStats2!G$1,awayStats2!$A$1:$K$500,awayStats2!$L354,FALSE)</f>
        <v>2.2999999999999998</v>
      </c>
      <c r="H354" t="str">
        <f>awayStats2!H354</f>
        <v>West Ham</v>
      </c>
      <c r="I354" t="str">
        <f>HLOOKUP(awayStats2!I$1,awayStats2!$A$1:$K$500,awayStats2!$L354,FALSE)</f>
        <v>Bramall Lane</v>
      </c>
      <c r="J354">
        <f>HLOOKUP(awayStats2!J$1,awayStats2!$A$1:$K$500,awayStats2!$L354,FALSE)</f>
        <v>2</v>
      </c>
      <c r="K354">
        <f>HLOOKUP(awayStats2!K$1,awayStats2!$A$1:$K$500,awayStats2!$L354,FALSE)</f>
        <v>2</v>
      </c>
    </row>
    <row r="355" spans="1:11" x14ac:dyDescent="0.25">
      <c r="A355">
        <f>HLOOKUP(awayStats2!A$1,awayStats2!$A$1:$K$500,awayStats2!$L355,FALSE)</f>
        <v>23</v>
      </c>
      <c r="B355" t="str">
        <f>HLOOKUP(awayStats2!B$1,awayStats2!$A$1:$K$500,awayStats2!$L355,FALSE)</f>
        <v>Sun</v>
      </c>
      <c r="C355" s="14">
        <f>HLOOKUP(awayStats2!C$1,awayStats2!$A$1:$K$500,awayStats2!$L355,FALSE)</f>
        <v>45326</v>
      </c>
      <c r="D355" t="str">
        <f>HLOOKUP(awayStats2!D$1,awayStats2!$A$1:$K$500,awayStats2!$L355,FALSE)</f>
        <v>Manchester Utd</v>
      </c>
      <c r="E355">
        <f>HLOOKUP(awayStats2!E$1,awayStats2!$A$1:$K$500,awayStats2!$L355,FALSE)</f>
        <v>0.7</v>
      </c>
      <c r="F355" t="str">
        <f>HLOOKUP(awayStats2!F$1,awayStats2!$A$1:$K$500,awayStats2!$L355,FALSE)</f>
        <v>3–0</v>
      </c>
      <c r="G355">
        <f>HLOOKUP(awayStats2!G$1,awayStats2!$A$1:$K$500,awayStats2!$L355,FALSE)</f>
        <v>1.4</v>
      </c>
      <c r="H355" t="str">
        <f>awayStats2!H355</f>
        <v>West Ham</v>
      </c>
      <c r="I355" t="str">
        <f>HLOOKUP(awayStats2!I$1,awayStats2!$A$1:$K$500,awayStats2!$L355,FALSE)</f>
        <v>Old Trafford</v>
      </c>
      <c r="J355">
        <f>HLOOKUP(awayStats2!J$1,awayStats2!$A$1:$K$500,awayStats2!$L355,FALSE)</f>
        <v>3</v>
      </c>
      <c r="K355">
        <f>HLOOKUP(awayStats2!K$1,awayStats2!$A$1:$K$500,awayStats2!$L355,FALSE)</f>
        <v>0</v>
      </c>
    </row>
    <row r="356" spans="1:11" x14ac:dyDescent="0.25">
      <c r="A356">
        <f>HLOOKUP(awayStats2!A$1,awayStats2!$A$1:$K$500,awayStats2!$L356,FALSE)</f>
        <v>25</v>
      </c>
      <c r="B356" t="str">
        <f>HLOOKUP(awayStats2!B$1,awayStats2!$A$1:$K$500,awayStats2!$L356,FALSE)</f>
        <v>Sat</v>
      </c>
      <c r="C356" s="14">
        <f>HLOOKUP(awayStats2!C$1,awayStats2!$A$1:$K$500,awayStats2!$L356,FALSE)</f>
        <v>45339</v>
      </c>
      <c r="D356" t="str">
        <f>HLOOKUP(awayStats2!D$1,awayStats2!$A$1:$K$500,awayStats2!$L356,FALSE)</f>
        <v>Nott'ham Forest</v>
      </c>
      <c r="E356">
        <f>HLOOKUP(awayStats2!E$1,awayStats2!$A$1:$K$500,awayStats2!$L356,FALSE)</f>
        <v>2.8</v>
      </c>
      <c r="F356" t="str">
        <f>HLOOKUP(awayStats2!F$1,awayStats2!$A$1:$K$500,awayStats2!$L356,FALSE)</f>
        <v>2–0</v>
      </c>
      <c r="G356">
        <f>HLOOKUP(awayStats2!G$1,awayStats2!$A$1:$K$500,awayStats2!$L356,FALSE)</f>
        <v>0.5</v>
      </c>
      <c r="H356" t="str">
        <f>awayStats2!H356</f>
        <v>West Ham</v>
      </c>
      <c r="I356" t="str">
        <f>HLOOKUP(awayStats2!I$1,awayStats2!$A$1:$K$500,awayStats2!$L356,FALSE)</f>
        <v>The City Ground</v>
      </c>
      <c r="J356">
        <f>HLOOKUP(awayStats2!J$1,awayStats2!$A$1:$K$500,awayStats2!$L356,FALSE)</f>
        <v>2</v>
      </c>
      <c r="K356">
        <f>HLOOKUP(awayStats2!K$1,awayStats2!$A$1:$K$500,awayStats2!$L356,FALSE)</f>
        <v>0</v>
      </c>
    </row>
    <row r="357" spans="1:11" x14ac:dyDescent="0.25">
      <c r="A357">
        <f>HLOOKUP(awayStats2!A$1,awayStats2!$A$1:$K$500,awayStats2!$L357,FALSE)</f>
        <v>27</v>
      </c>
      <c r="B357" t="str">
        <f>HLOOKUP(awayStats2!B$1,awayStats2!$A$1:$K$500,awayStats2!$L357,FALSE)</f>
        <v>Sat</v>
      </c>
      <c r="C357" s="14">
        <f>HLOOKUP(awayStats2!C$1,awayStats2!$A$1:$K$500,awayStats2!$L357,FALSE)</f>
        <v>45353</v>
      </c>
      <c r="D357" t="str">
        <f>HLOOKUP(awayStats2!D$1,awayStats2!$A$1:$K$500,awayStats2!$L357,FALSE)</f>
        <v>Everton</v>
      </c>
      <c r="E357">
        <f>HLOOKUP(awayStats2!E$1,awayStats2!$A$1:$K$500,awayStats2!$L357,FALSE)</f>
        <v>2.7</v>
      </c>
      <c r="F357" t="str">
        <f>HLOOKUP(awayStats2!F$1,awayStats2!$A$1:$K$500,awayStats2!$L357,FALSE)</f>
        <v>1–3</v>
      </c>
      <c r="G357">
        <f>HLOOKUP(awayStats2!G$1,awayStats2!$A$1:$K$500,awayStats2!$L357,FALSE)</f>
        <v>1.9</v>
      </c>
      <c r="H357" t="str">
        <f>awayStats2!H357</f>
        <v>West Ham</v>
      </c>
      <c r="I357" t="str">
        <f>HLOOKUP(awayStats2!I$1,awayStats2!$A$1:$K$500,awayStats2!$L357,FALSE)</f>
        <v>Goodison Park</v>
      </c>
      <c r="J357">
        <f>HLOOKUP(awayStats2!J$1,awayStats2!$A$1:$K$500,awayStats2!$L357,FALSE)</f>
        <v>1</v>
      </c>
      <c r="K357">
        <f>HLOOKUP(awayStats2!K$1,awayStats2!$A$1:$K$500,awayStats2!$L357,FALSE)</f>
        <v>3</v>
      </c>
    </row>
    <row r="358" spans="1:11" x14ac:dyDescent="0.25">
      <c r="A358">
        <f>HLOOKUP(awayStats2!A$1,awayStats2!$A$1:$K$500,awayStats2!$L358,FALSE)</f>
        <v>30</v>
      </c>
      <c r="B358" t="str">
        <f>HLOOKUP(awayStats2!B$1,awayStats2!$A$1:$K$500,awayStats2!$L358,FALSE)</f>
        <v>Sat</v>
      </c>
      <c r="C358" s="14">
        <f>HLOOKUP(awayStats2!C$1,awayStats2!$A$1:$K$500,awayStats2!$L358,FALSE)</f>
        <v>45381</v>
      </c>
      <c r="D358" t="str">
        <f>HLOOKUP(awayStats2!D$1,awayStats2!$A$1:$K$500,awayStats2!$L358,FALSE)</f>
        <v>Newcastle Utd</v>
      </c>
      <c r="E358">
        <f>HLOOKUP(awayStats2!E$1,awayStats2!$A$1:$K$500,awayStats2!$L358,FALSE)</f>
        <v>4.0999999999999996</v>
      </c>
      <c r="F358" t="str">
        <f>HLOOKUP(awayStats2!F$1,awayStats2!$A$1:$K$500,awayStats2!$L358,FALSE)</f>
        <v>4–3</v>
      </c>
      <c r="G358">
        <f>HLOOKUP(awayStats2!G$1,awayStats2!$A$1:$K$500,awayStats2!$L358,FALSE)</f>
        <v>1.4</v>
      </c>
      <c r="H358" t="str">
        <f>awayStats2!H358</f>
        <v>West Ham</v>
      </c>
      <c r="I358" t="str">
        <f>HLOOKUP(awayStats2!I$1,awayStats2!$A$1:$K$500,awayStats2!$L358,FALSE)</f>
        <v>St James' Park</v>
      </c>
      <c r="J358">
        <f>HLOOKUP(awayStats2!J$1,awayStats2!$A$1:$K$500,awayStats2!$L358,FALSE)</f>
        <v>4</v>
      </c>
      <c r="K358">
        <f>HLOOKUP(awayStats2!K$1,awayStats2!$A$1:$K$500,awayStats2!$L358,FALSE)</f>
        <v>3</v>
      </c>
    </row>
    <row r="359" spans="1:11" x14ac:dyDescent="0.25">
      <c r="A359">
        <f>HLOOKUP(awayStats2!A$1,awayStats2!$A$1:$K$500,awayStats2!$L359,FALSE)</f>
        <v>32</v>
      </c>
      <c r="B359" t="str">
        <f>HLOOKUP(awayStats2!B$1,awayStats2!$A$1:$K$500,awayStats2!$L359,FALSE)</f>
        <v>Sat</v>
      </c>
      <c r="C359" s="14">
        <f>HLOOKUP(awayStats2!C$1,awayStats2!$A$1:$K$500,awayStats2!$L359,FALSE)</f>
        <v>45388</v>
      </c>
      <c r="D359" t="str">
        <f>HLOOKUP(awayStats2!D$1,awayStats2!$A$1:$K$500,awayStats2!$L359,FALSE)</f>
        <v>Wolves</v>
      </c>
      <c r="E359">
        <f>HLOOKUP(awayStats2!E$1,awayStats2!$A$1:$K$500,awayStats2!$L359,FALSE)</f>
        <v>1.5</v>
      </c>
      <c r="F359" t="str">
        <f>HLOOKUP(awayStats2!F$1,awayStats2!$A$1:$K$500,awayStats2!$L359,FALSE)</f>
        <v>1–2</v>
      </c>
      <c r="G359">
        <f>HLOOKUP(awayStats2!G$1,awayStats2!$A$1:$K$500,awayStats2!$L359,FALSE)</f>
        <v>1.2</v>
      </c>
      <c r="H359" t="str">
        <f>awayStats2!H359</f>
        <v>West Ham</v>
      </c>
      <c r="I359" t="str">
        <f>HLOOKUP(awayStats2!I$1,awayStats2!$A$1:$K$500,awayStats2!$L359,FALSE)</f>
        <v>Molineux Stadium</v>
      </c>
      <c r="J359">
        <f>HLOOKUP(awayStats2!J$1,awayStats2!$A$1:$K$500,awayStats2!$L359,FALSE)</f>
        <v>1</v>
      </c>
      <c r="K359">
        <f>HLOOKUP(awayStats2!K$1,awayStats2!$A$1:$K$500,awayStats2!$L359,FALSE)</f>
        <v>2</v>
      </c>
    </row>
    <row r="360" spans="1:11" x14ac:dyDescent="0.25">
      <c r="A360">
        <f>HLOOKUP(awayStats2!A$1,awayStats2!$A$1:$K$500,awayStats2!$L360,FALSE)</f>
        <v>34</v>
      </c>
      <c r="B360" t="str">
        <f>HLOOKUP(awayStats2!B$1,awayStats2!$A$1:$K$500,awayStats2!$L360,FALSE)</f>
        <v>Sun</v>
      </c>
      <c r="C360" s="14">
        <f>HLOOKUP(awayStats2!C$1,awayStats2!$A$1:$K$500,awayStats2!$L360,FALSE)</f>
        <v>45403</v>
      </c>
      <c r="D360" t="str">
        <f>HLOOKUP(awayStats2!D$1,awayStats2!$A$1:$K$500,awayStats2!$L360,FALSE)</f>
        <v>Crystal Palace</v>
      </c>
      <c r="E360">
        <f>HLOOKUP(awayStats2!E$1,awayStats2!$A$1:$K$500,awayStats2!$L360,FALSE)</f>
        <v>2.4</v>
      </c>
      <c r="F360" t="str">
        <f>HLOOKUP(awayStats2!F$1,awayStats2!$A$1:$K$500,awayStats2!$L360,FALSE)</f>
        <v>5–2</v>
      </c>
      <c r="G360">
        <f>HLOOKUP(awayStats2!G$1,awayStats2!$A$1:$K$500,awayStats2!$L360,FALSE)</f>
        <v>1.3</v>
      </c>
      <c r="H360" t="str">
        <f>awayStats2!H360</f>
        <v>West Ham</v>
      </c>
      <c r="I360" t="str">
        <f>HLOOKUP(awayStats2!I$1,awayStats2!$A$1:$K$500,awayStats2!$L360,FALSE)</f>
        <v>Selhurst Park</v>
      </c>
      <c r="J360">
        <f>HLOOKUP(awayStats2!J$1,awayStats2!$A$1:$K$500,awayStats2!$L360,FALSE)</f>
        <v>5</v>
      </c>
      <c r="K360">
        <f>HLOOKUP(awayStats2!K$1,awayStats2!$A$1:$K$500,awayStats2!$L360,FALSE)</f>
        <v>2</v>
      </c>
    </row>
    <row r="361" spans="1:11" x14ac:dyDescent="0.25">
      <c r="A361">
        <f>HLOOKUP(awayStats2!A$1,awayStats2!$A$1:$K$500,awayStats2!$L361,FALSE)</f>
        <v>36</v>
      </c>
      <c r="B361" t="str">
        <f>HLOOKUP(awayStats2!B$1,awayStats2!$A$1:$K$500,awayStats2!$L361,FALSE)</f>
        <v>Sun</v>
      </c>
      <c r="C361" s="14">
        <f>HLOOKUP(awayStats2!C$1,awayStats2!$A$1:$K$500,awayStats2!$L361,FALSE)</f>
        <v>45417</v>
      </c>
      <c r="D361" t="str">
        <f>HLOOKUP(awayStats2!D$1,awayStats2!$A$1:$K$500,awayStats2!$L361,FALSE)</f>
        <v>Chelsea</v>
      </c>
      <c r="E361">
        <f>HLOOKUP(awayStats2!E$1,awayStats2!$A$1:$K$500,awayStats2!$L361,FALSE)</f>
        <v>4.0999999999999996</v>
      </c>
      <c r="F361" t="str">
        <f>HLOOKUP(awayStats2!F$1,awayStats2!$A$1:$K$500,awayStats2!$L361,FALSE)</f>
        <v>5–0</v>
      </c>
      <c r="G361">
        <f>HLOOKUP(awayStats2!G$1,awayStats2!$A$1:$K$500,awayStats2!$L361,FALSE)</f>
        <v>0.9</v>
      </c>
      <c r="H361" t="str">
        <f>awayStats2!H361</f>
        <v>West Ham</v>
      </c>
      <c r="I361" t="str">
        <f>HLOOKUP(awayStats2!I$1,awayStats2!$A$1:$K$500,awayStats2!$L361,FALSE)</f>
        <v>Stamford Bridge</v>
      </c>
      <c r="J361">
        <f>HLOOKUP(awayStats2!J$1,awayStats2!$A$1:$K$500,awayStats2!$L361,FALSE)</f>
        <v>5</v>
      </c>
      <c r="K361">
        <f>HLOOKUP(awayStats2!K$1,awayStats2!$A$1:$K$500,awayStats2!$L361,FALSE)</f>
        <v>0</v>
      </c>
    </row>
    <row r="362" spans="1:11" x14ac:dyDescent="0.25">
      <c r="A362">
        <f>HLOOKUP(awayStats2!A$1,awayStats2!$A$1:$K$500,awayStats2!$L362,FALSE)</f>
        <v>38</v>
      </c>
      <c r="B362" t="str">
        <f>HLOOKUP(awayStats2!B$1,awayStats2!$A$1:$K$500,awayStats2!$L362,FALSE)</f>
        <v>Sun</v>
      </c>
      <c r="C362" s="14">
        <f>HLOOKUP(awayStats2!C$1,awayStats2!$A$1:$K$500,awayStats2!$L362,FALSE)</f>
        <v>45431</v>
      </c>
      <c r="D362" t="str">
        <f>HLOOKUP(awayStats2!D$1,awayStats2!$A$1:$K$500,awayStats2!$L362,FALSE)</f>
        <v>Manchester City</v>
      </c>
      <c r="E362">
        <f>HLOOKUP(awayStats2!E$1,awayStats2!$A$1:$K$500,awayStats2!$L362,FALSE)</f>
        <v>1.9</v>
      </c>
      <c r="F362" t="str">
        <f>HLOOKUP(awayStats2!F$1,awayStats2!$A$1:$K$500,awayStats2!$L362,FALSE)</f>
        <v>3–1</v>
      </c>
      <c r="G362">
        <f>HLOOKUP(awayStats2!G$1,awayStats2!$A$1:$K$500,awayStats2!$L362,FALSE)</f>
        <v>0.4</v>
      </c>
      <c r="H362" t="str">
        <f>awayStats2!H362</f>
        <v>West Ham</v>
      </c>
      <c r="I362" t="str">
        <f>HLOOKUP(awayStats2!I$1,awayStats2!$A$1:$K$500,awayStats2!$L362,FALSE)</f>
        <v>Etihad Stadium</v>
      </c>
      <c r="J362">
        <f>HLOOKUP(awayStats2!J$1,awayStats2!$A$1:$K$500,awayStats2!$L362,FALSE)</f>
        <v>3</v>
      </c>
      <c r="K362">
        <f>HLOOKUP(awayStats2!K$1,awayStats2!$A$1:$K$500,awayStats2!$L362,FALSE)</f>
        <v>1</v>
      </c>
    </row>
    <row r="363" spans="1:11" x14ac:dyDescent="0.25">
      <c r="A363">
        <f>HLOOKUP(awayStats2!A$1,awayStats2!$A$1:$K$500,awayStats2!$L363,FALSE)</f>
        <v>1</v>
      </c>
      <c r="B363" t="str">
        <f>HLOOKUP(awayStats2!B$1,awayStats2!$A$1:$K$500,awayStats2!$L363,FALSE)</f>
        <v>Mon</v>
      </c>
      <c r="C363" s="14">
        <f>HLOOKUP(awayStats2!C$1,awayStats2!$A$1:$K$500,awayStats2!$L363,FALSE)</f>
        <v>45152</v>
      </c>
      <c r="D363" t="str">
        <f>HLOOKUP(awayStats2!D$1,awayStats2!$A$1:$K$500,awayStats2!$L363,FALSE)</f>
        <v>Manchester Utd</v>
      </c>
      <c r="E363">
        <f>HLOOKUP(awayStats2!E$1,awayStats2!$A$1:$K$500,awayStats2!$L363,FALSE)</f>
        <v>2.2000000000000002</v>
      </c>
      <c r="F363" t="str">
        <f>HLOOKUP(awayStats2!F$1,awayStats2!$A$1:$K$500,awayStats2!$L363,FALSE)</f>
        <v>1–0</v>
      </c>
      <c r="G363">
        <f>HLOOKUP(awayStats2!G$1,awayStats2!$A$1:$K$500,awayStats2!$L363,FALSE)</f>
        <v>2.2000000000000002</v>
      </c>
      <c r="H363" t="str">
        <f>awayStats2!H363</f>
        <v>Wolves</v>
      </c>
      <c r="I363" t="str">
        <f>HLOOKUP(awayStats2!I$1,awayStats2!$A$1:$K$500,awayStats2!$L363,FALSE)</f>
        <v>Old Trafford</v>
      </c>
      <c r="J363">
        <f>HLOOKUP(awayStats2!J$1,awayStats2!$A$1:$K$500,awayStats2!$L363,FALSE)</f>
        <v>1</v>
      </c>
      <c r="K363">
        <f>HLOOKUP(awayStats2!K$1,awayStats2!$A$1:$K$500,awayStats2!$L363,FALSE)</f>
        <v>0</v>
      </c>
    </row>
    <row r="364" spans="1:11" x14ac:dyDescent="0.25">
      <c r="A364">
        <f>HLOOKUP(awayStats2!A$1,awayStats2!$A$1:$K$500,awayStats2!$L364,FALSE)</f>
        <v>3</v>
      </c>
      <c r="B364" t="str">
        <f>HLOOKUP(awayStats2!B$1,awayStats2!$A$1:$K$500,awayStats2!$L364,FALSE)</f>
        <v>Sat</v>
      </c>
      <c r="C364" s="14">
        <f>HLOOKUP(awayStats2!C$1,awayStats2!$A$1:$K$500,awayStats2!$L364,FALSE)</f>
        <v>45164</v>
      </c>
      <c r="D364" t="str">
        <f>HLOOKUP(awayStats2!D$1,awayStats2!$A$1:$K$500,awayStats2!$L364,FALSE)</f>
        <v>Everton</v>
      </c>
      <c r="E364">
        <f>HLOOKUP(awayStats2!E$1,awayStats2!$A$1:$K$500,awayStats2!$L364,FALSE)</f>
        <v>1.3</v>
      </c>
      <c r="F364" t="str">
        <f>HLOOKUP(awayStats2!F$1,awayStats2!$A$1:$K$500,awayStats2!$L364,FALSE)</f>
        <v>0–1</v>
      </c>
      <c r="G364">
        <f>HLOOKUP(awayStats2!G$1,awayStats2!$A$1:$K$500,awayStats2!$L364,FALSE)</f>
        <v>1.1000000000000001</v>
      </c>
      <c r="H364" t="str">
        <f>awayStats2!H364</f>
        <v>Wolves</v>
      </c>
      <c r="I364" t="str">
        <f>HLOOKUP(awayStats2!I$1,awayStats2!$A$1:$K$500,awayStats2!$L364,FALSE)</f>
        <v>Goodison Park</v>
      </c>
      <c r="J364">
        <f>HLOOKUP(awayStats2!J$1,awayStats2!$A$1:$K$500,awayStats2!$L364,FALSE)</f>
        <v>0</v>
      </c>
      <c r="K364">
        <f>HLOOKUP(awayStats2!K$1,awayStats2!$A$1:$K$500,awayStats2!$L364,FALSE)</f>
        <v>1</v>
      </c>
    </row>
    <row r="365" spans="1:11" x14ac:dyDescent="0.25">
      <c r="A365">
        <f>HLOOKUP(awayStats2!A$1,awayStats2!$A$1:$K$500,awayStats2!$L365,FALSE)</f>
        <v>4</v>
      </c>
      <c r="B365" t="str">
        <f>HLOOKUP(awayStats2!B$1,awayStats2!$A$1:$K$500,awayStats2!$L365,FALSE)</f>
        <v>Sun</v>
      </c>
      <c r="C365" s="14">
        <f>HLOOKUP(awayStats2!C$1,awayStats2!$A$1:$K$500,awayStats2!$L365,FALSE)</f>
        <v>45172</v>
      </c>
      <c r="D365" t="str">
        <f>HLOOKUP(awayStats2!D$1,awayStats2!$A$1:$K$500,awayStats2!$L365,FALSE)</f>
        <v>Crystal Palace</v>
      </c>
      <c r="E365">
        <f>HLOOKUP(awayStats2!E$1,awayStats2!$A$1:$K$500,awayStats2!$L365,FALSE)</f>
        <v>2.1</v>
      </c>
      <c r="F365" t="str">
        <f>HLOOKUP(awayStats2!F$1,awayStats2!$A$1:$K$500,awayStats2!$L365,FALSE)</f>
        <v>3–2</v>
      </c>
      <c r="G365">
        <f>HLOOKUP(awayStats2!G$1,awayStats2!$A$1:$K$500,awayStats2!$L365,FALSE)</f>
        <v>1.2</v>
      </c>
      <c r="H365" t="str">
        <f>awayStats2!H365</f>
        <v>Wolves</v>
      </c>
      <c r="I365" t="str">
        <f>HLOOKUP(awayStats2!I$1,awayStats2!$A$1:$K$500,awayStats2!$L365,FALSE)</f>
        <v>Selhurst Park</v>
      </c>
      <c r="J365">
        <f>HLOOKUP(awayStats2!J$1,awayStats2!$A$1:$K$500,awayStats2!$L365,FALSE)</f>
        <v>3</v>
      </c>
      <c r="K365">
        <f>HLOOKUP(awayStats2!K$1,awayStats2!$A$1:$K$500,awayStats2!$L365,FALSE)</f>
        <v>2</v>
      </c>
    </row>
    <row r="366" spans="1:11" x14ac:dyDescent="0.25">
      <c r="A366">
        <f>HLOOKUP(awayStats2!A$1,awayStats2!$A$1:$K$500,awayStats2!$L366,FALSE)</f>
        <v>6</v>
      </c>
      <c r="B366" t="str">
        <f>HLOOKUP(awayStats2!B$1,awayStats2!$A$1:$K$500,awayStats2!$L366,FALSE)</f>
        <v>Sat</v>
      </c>
      <c r="C366" s="14">
        <f>HLOOKUP(awayStats2!C$1,awayStats2!$A$1:$K$500,awayStats2!$L366,FALSE)</f>
        <v>45192</v>
      </c>
      <c r="D366" t="str">
        <f>HLOOKUP(awayStats2!D$1,awayStats2!$A$1:$K$500,awayStats2!$L366,FALSE)</f>
        <v>Luton Town</v>
      </c>
      <c r="E366">
        <f>HLOOKUP(awayStats2!E$1,awayStats2!$A$1:$K$500,awayStats2!$L366,FALSE)</f>
        <v>2.1</v>
      </c>
      <c r="F366" t="str">
        <f>HLOOKUP(awayStats2!F$1,awayStats2!$A$1:$K$500,awayStats2!$L366,FALSE)</f>
        <v>1–1</v>
      </c>
      <c r="G366">
        <f>HLOOKUP(awayStats2!G$1,awayStats2!$A$1:$K$500,awayStats2!$L366,FALSE)</f>
        <v>0.6</v>
      </c>
      <c r="H366" t="str">
        <f>awayStats2!H366</f>
        <v>Wolves</v>
      </c>
      <c r="I366" t="str">
        <f>HLOOKUP(awayStats2!I$1,awayStats2!$A$1:$K$500,awayStats2!$L366,FALSE)</f>
        <v>Kenilworth Road Stadium</v>
      </c>
      <c r="J366">
        <f>HLOOKUP(awayStats2!J$1,awayStats2!$A$1:$K$500,awayStats2!$L366,FALSE)</f>
        <v>1</v>
      </c>
      <c r="K366">
        <f>HLOOKUP(awayStats2!K$1,awayStats2!$A$1:$K$500,awayStats2!$L366,FALSE)</f>
        <v>1</v>
      </c>
    </row>
    <row r="367" spans="1:11" x14ac:dyDescent="0.25">
      <c r="A367">
        <f>HLOOKUP(awayStats2!A$1,awayStats2!$A$1:$K$500,awayStats2!$L367,FALSE)</f>
        <v>9</v>
      </c>
      <c r="B367" t="str">
        <f>HLOOKUP(awayStats2!B$1,awayStats2!$A$1:$K$500,awayStats2!$L367,FALSE)</f>
        <v>Sat</v>
      </c>
      <c r="C367" s="14">
        <f>HLOOKUP(awayStats2!C$1,awayStats2!$A$1:$K$500,awayStats2!$L367,FALSE)</f>
        <v>45220</v>
      </c>
      <c r="D367" t="str">
        <f>HLOOKUP(awayStats2!D$1,awayStats2!$A$1:$K$500,awayStats2!$L367,FALSE)</f>
        <v>Bournemouth</v>
      </c>
      <c r="E367">
        <f>HLOOKUP(awayStats2!E$1,awayStats2!$A$1:$K$500,awayStats2!$L367,FALSE)</f>
        <v>0.6</v>
      </c>
      <c r="F367" t="str">
        <f>HLOOKUP(awayStats2!F$1,awayStats2!$A$1:$K$500,awayStats2!$L367,FALSE)</f>
        <v>1–2</v>
      </c>
      <c r="G367">
        <f>HLOOKUP(awayStats2!G$1,awayStats2!$A$1:$K$500,awayStats2!$L367,FALSE)</f>
        <v>2.4</v>
      </c>
      <c r="H367" t="str">
        <f>awayStats2!H367</f>
        <v>Wolves</v>
      </c>
      <c r="I367" t="str">
        <f>HLOOKUP(awayStats2!I$1,awayStats2!$A$1:$K$500,awayStats2!$L367,FALSE)</f>
        <v>Vitality Stadium</v>
      </c>
      <c r="J367">
        <f>HLOOKUP(awayStats2!J$1,awayStats2!$A$1:$K$500,awayStats2!$L367,FALSE)</f>
        <v>1</v>
      </c>
      <c r="K367">
        <f>HLOOKUP(awayStats2!K$1,awayStats2!$A$1:$K$500,awayStats2!$L367,FALSE)</f>
        <v>2</v>
      </c>
    </row>
    <row r="368" spans="1:11" x14ac:dyDescent="0.25">
      <c r="A368">
        <f>HLOOKUP(awayStats2!A$1,awayStats2!$A$1:$K$500,awayStats2!$L368,FALSE)</f>
        <v>11</v>
      </c>
      <c r="B368" t="str">
        <f>HLOOKUP(awayStats2!B$1,awayStats2!$A$1:$K$500,awayStats2!$L368,FALSE)</f>
        <v>Sat</v>
      </c>
      <c r="C368" s="14">
        <f>HLOOKUP(awayStats2!C$1,awayStats2!$A$1:$K$500,awayStats2!$L368,FALSE)</f>
        <v>45234</v>
      </c>
      <c r="D368" t="str">
        <f>HLOOKUP(awayStats2!D$1,awayStats2!$A$1:$K$500,awayStats2!$L368,FALSE)</f>
        <v>Sheffield Utd</v>
      </c>
      <c r="E368">
        <f>HLOOKUP(awayStats2!E$1,awayStats2!$A$1:$K$500,awayStats2!$L368,FALSE)</f>
        <v>1</v>
      </c>
      <c r="F368" t="str">
        <f>HLOOKUP(awayStats2!F$1,awayStats2!$A$1:$K$500,awayStats2!$L368,FALSE)</f>
        <v>2–1</v>
      </c>
      <c r="G368">
        <f>HLOOKUP(awayStats2!G$1,awayStats2!$A$1:$K$500,awayStats2!$L368,FALSE)</f>
        <v>1.2</v>
      </c>
      <c r="H368" t="str">
        <f>awayStats2!H368</f>
        <v>Wolves</v>
      </c>
      <c r="I368" t="str">
        <f>HLOOKUP(awayStats2!I$1,awayStats2!$A$1:$K$500,awayStats2!$L368,FALSE)</f>
        <v>Bramall Lane</v>
      </c>
      <c r="J368">
        <f>HLOOKUP(awayStats2!J$1,awayStats2!$A$1:$K$500,awayStats2!$L368,FALSE)</f>
        <v>2</v>
      </c>
      <c r="K368">
        <f>HLOOKUP(awayStats2!K$1,awayStats2!$A$1:$K$500,awayStats2!$L368,FALSE)</f>
        <v>1</v>
      </c>
    </row>
    <row r="369" spans="1:11" x14ac:dyDescent="0.25">
      <c r="A369">
        <f>HLOOKUP(awayStats2!A$1,awayStats2!$A$1:$K$500,awayStats2!$L369,FALSE)</f>
        <v>13</v>
      </c>
      <c r="B369" t="str">
        <f>HLOOKUP(awayStats2!B$1,awayStats2!$A$1:$K$500,awayStats2!$L369,FALSE)</f>
        <v>Mon</v>
      </c>
      <c r="C369" s="14">
        <f>HLOOKUP(awayStats2!C$1,awayStats2!$A$1:$K$500,awayStats2!$L369,FALSE)</f>
        <v>45257</v>
      </c>
      <c r="D369" t="str">
        <f>HLOOKUP(awayStats2!D$1,awayStats2!$A$1:$K$500,awayStats2!$L369,FALSE)</f>
        <v>Fulham</v>
      </c>
      <c r="E369">
        <f>HLOOKUP(awayStats2!E$1,awayStats2!$A$1:$K$500,awayStats2!$L369,FALSE)</f>
        <v>2.9</v>
      </c>
      <c r="F369" t="str">
        <f>HLOOKUP(awayStats2!F$1,awayStats2!$A$1:$K$500,awayStats2!$L369,FALSE)</f>
        <v>3–2</v>
      </c>
      <c r="G369">
        <f>HLOOKUP(awayStats2!G$1,awayStats2!$A$1:$K$500,awayStats2!$L369,FALSE)</f>
        <v>1.4</v>
      </c>
      <c r="H369" t="str">
        <f>awayStats2!H369</f>
        <v>Wolves</v>
      </c>
      <c r="I369" t="str">
        <f>HLOOKUP(awayStats2!I$1,awayStats2!$A$1:$K$500,awayStats2!$L369,FALSE)</f>
        <v>Craven Cottage</v>
      </c>
      <c r="J369">
        <f>HLOOKUP(awayStats2!J$1,awayStats2!$A$1:$K$500,awayStats2!$L369,FALSE)</f>
        <v>3</v>
      </c>
      <c r="K369">
        <f>HLOOKUP(awayStats2!K$1,awayStats2!$A$1:$K$500,awayStats2!$L369,FALSE)</f>
        <v>2</v>
      </c>
    </row>
    <row r="370" spans="1:11" x14ac:dyDescent="0.25">
      <c r="A370">
        <f>HLOOKUP(awayStats2!A$1,awayStats2!$A$1:$K$500,awayStats2!$L370,FALSE)</f>
        <v>14</v>
      </c>
      <c r="B370" t="str">
        <f>HLOOKUP(awayStats2!B$1,awayStats2!$A$1:$K$500,awayStats2!$L370,FALSE)</f>
        <v>Sat</v>
      </c>
      <c r="C370" s="14">
        <f>HLOOKUP(awayStats2!C$1,awayStats2!$A$1:$K$500,awayStats2!$L370,FALSE)</f>
        <v>45262</v>
      </c>
      <c r="D370" t="str">
        <f>HLOOKUP(awayStats2!D$1,awayStats2!$A$1:$K$500,awayStats2!$L370,FALSE)</f>
        <v>Arsenal</v>
      </c>
      <c r="E370">
        <f>HLOOKUP(awayStats2!E$1,awayStats2!$A$1:$K$500,awayStats2!$L370,FALSE)</f>
        <v>2.8</v>
      </c>
      <c r="F370" t="str">
        <f>HLOOKUP(awayStats2!F$1,awayStats2!$A$1:$K$500,awayStats2!$L370,FALSE)</f>
        <v>2–1</v>
      </c>
      <c r="G370">
        <f>HLOOKUP(awayStats2!G$1,awayStats2!$A$1:$K$500,awayStats2!$L370,FALSE)</f>
        <v>0.7</v>
      </c>
      <c r="H370" t="str">
        <f>awayStats2!H370</f>
        <v>Wolves</v>
      </c>
      <c r="I370" t="str">
        <f>HLOOKUP(awayStats2!I$1,awayStats2!$A$1:$K$500,awayStats2!$L370,FALSE)</f>
        <v>Emirates Stadium</v>
      </c>
      <c r="J370">
        <f>HLOOKUP(awayStats2!J$1,awayStats2!$A$1:$K$500,awayStats2!$L370,FALSE)</f>
        <v>2</v>
      </c>
      <c r="K370">
        <f>HLOOKUP(awayStats2!K$1,awayStats2!$A$1:$K$500,awayStats2!$L370,FALSE)</f>
        <v>1</v>
      </c>
    </row>
    <row r="371" spans="1:11" x14ac:dyDescent="0.25">
      <c r="A371">
        <f>HLOOKUP(awayStats2!A$1,awayStats2!$A$1:$K$500,awayStats2!$L371,FALSE)</f>
        <v>17</v>
      </c>
      <c r="B371" t="str">
        <f>HLOOKUP(awayStats2!B$1,awayStats2!$A$1:$K$500,awayStats2!$L371,FALSE)</f>
        <v>Sun</v>
      </c>
      <c r="C371" s="14">
        <f>HLOOKUP(awayStats2!C$1,awayStats2!$A$1:$K$500,awayStats2!$L371,FALSE)</f>
        <v>45277</v>
      </c>
      <c r="D371" t="str">
        <f>HLOOKUP(awayStats2!D$1,awayStats2!$A$1:$K$500,awayStats2!$L371,FALSE)</f>
        <v>West Ham</v>
      </c>
      <c r="E371">
        <f>HLOOKUP(awayStats2!E$1,awayStats2!$A$1:$K$500,awayStats2!$L371,FALSE)</f>
        <v>1.1000000000000001</v>
      </c>
      <c r="F371" t="str">
        <f>HLOOKUP(awayStats2!F$1,awayStats2!$A$1:$K$500,awayStats2!$L371,FALSE)</f>
        <v>3–0</v>
      </c>
      <c r="G371">
        <f>HLOOKUP(awayStats2!G$1,awayStats2!$A$1:$K$500,awayStats2!$L371,FALSE)</f>
        <v>0.7</v>
      </c>
      <c r="H371" t="str">
        <f>awayStats2!H371</f>
        <v>Wolves</v>
      </c>
      <c r="I371" t="str">
        <f>HLOOKUP(awayStats2!I$1,awayStats2!$A$1:$K$500,awayStats2!$L371,FALSE)</f>
        <v>London Stadium</v>
      </c>
      <c r="J371">
        <f>HLOOKUP(awayStats2!J$1,awayStats2!$A$1:$K$500,awayStats2!$L371,FALSE)</f>
        <v>3</v>
      </c>
      <c r="K371">
        <f>HLOOKUP(awayStats2!K$1,awayStats2!$A$1:$K$500,awayStats2!$L371,FALSE)</f>
        <v>0</v>
      </c>
    </row>
    <row r="372" spans="1:11" x14ac:dyDescent="0.25">
      <c r="A372">
        <f>HLOOKUP(awayStats2!A$1,awayStats2!$A$1:$K$500,awayStats2!$L372,FALSE)</f>
        <v>19</v>
      </c>
      <c r="B372" t="str">
        <f>HLOOKUP(awayStats2!B$1,awayStats2!$A$1:$K$500,awayStats2!$L372,FALSE)</f>
        <v>Wed</v>
      </c>
      <c r="C372" s="14">
        <f>HLOOKUP(awayStats2!C$1,awayStats2!$A$1:$K$500,awayStats2!$L372,FALSE)</f>
        <v>45287</v>
      </c>
      <c r="D372" t="str">
        <f>HLOOKUP(awayStats2!D$1,awayStats2!$A$1:$K$500,awayStats2!$L372,FALSE)</f>
        <v>Brentford</v>
      </c>
      <c r="E372">
        <f>HLOOKUP(awayStats2!E$1,awayStats2!$A$1:$K$500,awayStats2!$L372,FALSE)</f>
        <v>2.2000000000000002</v>
      </c>
      <c r="F372" t="str">
        <f>HLOOKUP(awayStats2!F$1,awayStats2!$A$1:$K$500,awayStats2!$L372,FALSE)</f>
        <v>1–4</v>
      </c>
      <c r="G372">
        <f>HLOOKUP(awayStats2!G$1,awayStats2!$A$1:$K$500,awayStats2!$L372,FALSE)</f>
        <v>2.4</v>
      </c>
      <c r="H372" t="str">
        <f>awayStats2!H372</f>
        <v>Wolves</v>
      </c>
      <c r="I372" t="str">
        <f>HLOOKUP(awayStats2!I$1,awayStats2!$A$1:$K$500,awayStats2!$L372,FALSE)</f>
        <v>Gtech Community Stadium</v>
      </c>
      <c r="J372">
        <f>HLOOKUP(awayStats2!J$1,awayStats2!$A$1:$K$500,awayStats2!$L372,FALSE)</f>
        <v>1</v>
      </c>
      <c r="K372">
        <f>HLOOKUP(awayStats2!K$1,awayStats2!$A$1:$K$500,awayStats2!$L372,FALSE)</f>
        <v>4</v>
      </c>
    </row>
    <row r="373" spans="1:11" x14ac:dyDescent="0.25">
      <c r="A373">
        <f>HLOOKUP(awayStats2!A$1,awayStats2!$A$1:$K$500,awayStats2!$L373,FALSE)</f>
        <v>21</v>
      </c>
      <c r="B373" t="str">
        <f>HLOOKUP(awayStats2!B$1,awayStats2!$A$1:$K$500,awayStats2!$L373,FALSE)</f>
        <v>Mon</v>
      </c>
      <c r="C373" s="14">
        <f>HLOOKUP(awayStats2!C$1,awayStats2!$A$1:$K$500,awayStats2!$L373,FALSE)</f>
        <v>45313</v>
      </c>
      <c r="D373" t="str">
        <f>HLOOKUP(awayStats2!D$1,awayStats2!$A$1:$K$500,awayStats2!$L373,FALSE)</f>
        <v>Brighton</v>
      </c>
      <c r="E373">
        <f>HLOOKUP(awayStats2!E$1,awayStats2!$A$1:$K$500,awayStats2!$L373,FALSE)</f>
        <v>1</v>
      </c>
      <c r="F373" t="str">
        <f>HLOOKUP(awayStats2!F$1,awayStats2!$A$1:$K$500,awayStats2!$L373,FALSE)</f>
        <v>0–0</v>
      </c>
      <c r="G373">
        <f>HLOOKUP(awayStats2!G$1,awayStats2!$A$1:$K$500,awayStats2!$L373,FALSE)</f>
        <v>1.1000000000000001</v>
      </c>
      <c r="H373" t="str">
        <f>awayStats2!H373</f>
        <v>Wolves</v>
      </c>
      <c r="I373" t="str">
        <f>HLOOKUP(awayStats2!I$1,awayStats2!$A$1:$K$500,awayStats2!$L373,FALSE)</f>
        <v>The American Express Community Stadium</v>
      </c>
      <c r="J373">
        <f>HLOOKUP(awayStats2!J$1,awayStats2!$A$1:$K$500,awayStats2!$L373,FALSE)</f>
        <v>0</v>
      </c>
      <c r="K373">
        <f>HLOOKUP(awayStats2!K$1,awayStats2!$A$1:$K$500,awayStats2!$L373,FALSE)</f>
        <v>0</v>
      </c>
    </row>
    <row r="374" spans="1:11" x14ac:dyDescent="0.25">
      <c r="A374">
        <f>HLOOKUP(awayStats2!A$1,awayStats2!$A$1:$K$500,awayStats2!$L374,FALSE)</f>
        <v>23</v>
      </c>
      <c r="B374" t="str">
        <f>HLOOKUP(awayStats2!B$1,awayStats2!$A$1:$K$500,awayStats2!$L374,FALSE)</f>
        <v>Sun</v>
      </c>
      <c r="C374" s="14">
        <f>HLOOKUP(awayStats2!C$1,awayStats2!$A$1:$K$500,awayStats2!$L374,FALSE)</f>
        <v>45326</v>
      </c>
      <c r="D374" t="str">
        <f>HLOOKUP(awayStats2!D$1,awayStats2!$A$1:$K$500,awayStats2!$L374,FALSE)</f>
        <v>Chelsea</v>
      </c>
      <c r="E374">
        <f>HLOOKUP(awayStats2!E$1,awayStats2!$A$1:$K$500,awayStats2!$L374,FALSE)</f>
        <v>1.7</v>
      </c>
      <c r="F374" t="str">
        <f>HLOOKUP(awayStats2!F$1,awayStats2!$A$1:$K$500,awayStats2!$L374,FALSE)</f>
        <v>2–4</v>
      </c>
      <c r="G374">
        <f>HLOOKUP(awayStats2!G$1,awayStats2!$A$1:$K$500,awayStats2!$L374,FALSE)</f>
        <v>2</v>
      </c>
      <c r="H374" t="str">
        <f>awayStats2!H374</f>
        <v>Wolves</v>
      </c>
      <c r="I374" t="str">
        <f>HLOOKUP(awayStats2!I$1,awayStats2!$A$1:$K$500,awayStats2!$L374,FALSE)</f>
        <v>Stamford Bridge</v>
      </c>
      <c r="J374">
        <f>HLOOKUP(awayStats2!J$1,awayStats2!$A$1:$K$500,awayStats2!$L374,FALSE)</f>
        <v>2</v>
      </c>
      <c r="K374">
        <f>HLOOKUP(awayStats2!K$1,awayStats2!$A$1:$K$500,awayStats2!$L374,FALSE)</f>
        <v>4</v>
      </c>
    </row>
    <row r="375" spans="1:11" x14ac:dyDescent="0.25">
      <c r="A375">
        <f>HLOOKUP(awayStats2!A$1,awayStats2!$A$1:$K$500,awayStats2!$L375,FALSE)</f>
        <v>25</v>
      </c>
      <c r="B375" t="str">
        <f>HLOOKUP(awayStats2!B$1,awayStats2!$A$1:$K$500,awayStats2!$L375,FALSE)</f>
        <v>Sat</v>
      </c>
      <c r="C375" s="14">
        <f>HLOOKUP(awayStats2!C$1,awayStats2!$A$1:$K$500,awayStats2!$L375,FALSE)</f>
        <v>45339</v>
      </c>
      <c r="D375" t="str">
        <f>HLOOKUP(awayStats2!D$1,awayStats2!$A$1:$K$500,awayStats2!$L375,FALSE)</f>
        <v>Tottenham</v>
      </c>
      <c r="E375">
        <f>HLOOKUP(awayStats2!E$1,awayStats2!$A$1:$K$500,awayStats2!$L375,FALSE)</f>
        <v>1.6</v>
      </c>
      <c r="F375" t="str">
        <f>HLOOKUP(awayStats2!F$1,awayStats2!$A$1:$K$500,awayStats2!$L375,FALSE)</f>
        <v>1–2</v>
      </c>
      <c r="G375">
        <f>HLOOKUP(awayStats2!G$1,awayStats2!$A$1:$K$500,awayStats2!$L375,FALSE)</f>
        <v>1.8</v>
      </c>
      <c r="H375" t="str">
        <f>awayStats2!H375</f>
        <v>Wolves</v>
      </c>
      <c r="I375" t="str">
        <f>HLOOKUP(awayStats2!I$1,awayStats2!$A$1:$K$500,awayStats2!$L375,FALSE)</f>
        <v>Tottenham Hotspur Stadium</v>
      </c>
      <c r="J375">
        <f>HLOOKUP(awayStats2!J$1,awayStats2!$A$1:$K$500,awayStats2!$L375,FALSE)</f>
        <v>1</v>
      </c>
      <c r="K375">
        <f>HLOOKUP(awayStats2!K$1,awayStats2!$A$1:$K$500,awayStats2!$L375,FALSE)</f>
        <v>2</v>
      </c>
    </row>
    <row r="376" spans="1:11" x14ac:dyDescent="0.25">
      <c r="A376">
        <f>HLOOKUP(awayStats2!A$1,awayStats2!$A$1:$K$500,awayStats2!$L376,FALSE)</f>
        <v>27</v>
      </c>
      <c r="B376" t="str">
        <f>HLOOKUP(awayStats2!B$1,awayStats2!$A$1:$K$500,awayStats2!$L376,FALSE)</f>
        <v>Sat</v>
      </c>
      <c r="C376" s="14">
        <f>HLOOKUP(awayStats2!C$1,awayStats2!$A$1:$K$500,awayStats2!$L376,FALSE)</f>
        <v>45353</v>
      </c>
      <c r="D376" t="str">
        <f>HLOOKUP(awayStats2!D$1,awayStats2!$A$1:$K$500,awayStats2!$L376,FALSE)</f>
        <v>Newcastle Utd</v>
      </c>
      <c r="E376">
        <f>HLOOKUP(awayStats2!E$1,awayStats2!$A$1:$K$500,awayStats2!$L376,FALSE)</f>
        <v>2.1</v>
      </c>
      <c r="F376" t="str">
        <f>HLOOKUP(awayStats2!F$1,awayStats2!$A$1:$K$500,awayStats2!$L376,FALSE)</f>
        <v>3–0</v>
      </c>
      <c r="G376">
        <f>HLOOKUP(awayStats2!G$1,awayStats2!$A$1:$K$500,awayStats2!$L376,FALSE)</f>
        <v>0.8</v>
      </c>
      <c r="H376" t="str">
        <f>awayStats2!H376</f>
        <v>Wolves</v>
      </c>
      <c r="I376" t="str">
        <f>HLOOKUP(awayStats2!I$1,awayStats2!$A$1:$K$500,awayStats2!$L376,FALSE)</f>
        <v>St James' Park</v>
      </c>
      <c r="J376">
        <f>HLOOKUP(awayStats2!J$1,awayStats2!$A$1:$K$500,awayStats2!$L376,FALSE)</f>
        <v>3</v>
      </c>
      <c r="K376">
        <f>HLOOKUP(awayStats2!K$1,awayStats2!$A$1:$K$500,awayStats2!$L376,FALSE)</f>
        <v>0</v>
      </c>
    </row>
    <row r="377" spans="1:11" x14ac:dyDescent="0.25">
      <c r="A377">
        <f>HLOOKUP(awayStats2!A$1,awayStats2!$A$1:$K$500,awayStats2!$L377,FALSE)</f>
        <v>30</v>
      </c>
      <c r="B377" t="str">
        <f>HLOOKUP(awayStats2!B$1,awayStats2!$A$1:$K$500,awayStats2!$L377,FALSE)</f>
        <v>Sat</v>
      </c>
      <c r="C377" s="14">
        <f>HLOOKUP(awayStats2!C$1,awayStats2!$A$1:$K$500,awayStats2!$L377,FALSE)</f>
        <v>45381</v>
      </c>
      <c r="D377" t="str">
        <f>HLOOKUP(awayStats2!D$1,awayStats2!$A$1:$K$500,awayStats2!$L377,FALSE)</f>
        <v>Aston Villa</v>
      </c>
      <c r="E377">
        <f>HLOOKUP(awayStats2!E$1,awayStats2!$A$1:$K$500,awayStats2!$L377,FALSE)</f>
        <v>1</v>
      </c>
      <c r="F377" t="str">
        <f>HLOOKUP(awayStats2!F$1,awayStats2!$A$1:$K$500,awayStats2!$L377,FALSE)</f>
        <v>2–0</v>
      </c>
      <c r="G377">
        <f>HLOOKUP(awayStats2!G$1,awayStats2!$A$1:$K$500,awayStats2!$L377,FALSE)</f>
        <v>1.5</v>
      </c>
      <c r="H377" t="str">
        <f>awayStats2!H377</f>
        <v>Wolves</v>
      </c>
      <c r="I377" t="str">
        <f>HLOOKUP(awayStats2!I$1,awayStats2!$A$1:$K$500,awayStats2!$L377,FALSE)</f>
        <v>Villa Park</v>
      </c>
      <c r="J377">
        <f>HLOOKUP(awayStats2!J$1,awayStats2!$A$1:$K$500,awayStats2!$L377,FALSE)</f>
        <v>2</v>
      </c>
      <c r="K377">
        <f>HLOOKUP(awayStats2!K$1,awayStats2!$A$1:$K$500,awayStats2!$L377,FALSE)</f>
        <v>0</v>
      </c>
    </row>
    <row r="378" spans="1:11" x14ac:dyDescent="0.25">
      <c r="A378">
        <f>HLOOKUP(awayStats2!A$1,awayStats2!$A$1:$K$500,awayStats2!$L378,FALSE)</f>
        <v>31</v>
      </c>
      <c r="B378" t="str">
        <f>HLOOKUP(awayStats2!B$1,awayStats2!$A$1:$K$500,awayStats2!$L378,FALSE)</f>
        <v>Tue</v>
      </c>
      <c r="C378" s="14">
        <f>HLOOKUP(awayStats2!C$1,awayStats2!$A$1:$K$500,awayStats2!$L378,FALSE)</f>
        <v>45384</v>
      </c>
      <c r="D378" t="str">
        <f>HLOOKUP(awayStats2!D$1,awayStats2!$A$1:$K$500,awayStats2!$L378,FALSE)</f>
        <v>Burnley</v>
      </c>
      <c r="E378">
        <f>HLOOKUP(awayStats2!E$1,awayStats2!$A$1:$K$500,awayStats2!$L378,FALSE)</f>
        <v>1.3</v>
      </c>
      <c r="F378" t="str">
        <f>HLOOKUP(awayStats2!F$1,awayStats2!$A$1:$K$500,awayStats2!$L378,FALSE)</f>
        <v>1–1</v>
      </c>
      <c r="G378">
        <f>HLOOKUP(awayStats2!G$1,awayStats2!$A$1:$K$500,awayStats2!$L378,FALSE)</f>
        <v>0.9</v>
      </c>
      <c r="H378" t="str">
        <f>awayStats2!H378</f>
        <v>Wolves</v>
      </c>
      <c r="I378" t="str">
        <f>HLOOKUP(awayStats2!I$1,awayStats2!$A$1:$K$500,awayStats2!$L378,FALSE)</f>
        <v>Turf Moor</v>
      </c>
      <c r="J378">
        <f>HLOOKUP(awayStats2!J$1,awayStats2!$A$1:$K$500,awayStats2!$L378,FALSE)</f>
        <v>1</v>
      </c>
      <c r="K378">
        <f>HLOOKUP(awayStats2!K$1,awayStats2!$A$1:$K$500,awayStats2!$L378,FALSE)</f>
        <v>1</v>
      </c>
    </row>
    <row r="379" spans="1:11" x14ac:dyDescent="0.25">
      <c r="A379">
        <f>HLOOKUP(awayStats2!A$1,awayStats2!$A$1:$K$500,awayStats2!$L379,FALSE)</f>
        <v>33</v>
      </c>
      <c r="B379" t="str">
        <f>HLOOKUP(awayStats2!B$1,awayStats2!$A$1:$K$500,awayStats2!$L379,FALSE)</f>
        <v>Sat</v>
      </c>
      <c r="C379" s="14">
        <f>HLOOKUP(awayStats2!C$1,awayStats2!$A$1:$K$500,awayStats2!$L379,FALSE)</f>
        <v>45395</v>
      </c>
      <c r="D379" t="str">
        <f>HLOOKUP(awayStats2!D$1,awayStats2!$A$1:$K$500,awayStats2!$L379,FALSE)</f>
        <v>Nott'ham Forest</v>
      </c>
      <c r="E379">
        <f>HLOOKUP(awayStats2!E$1,awayStats2!$A$1:$K$500,awayStats2!$L379,FALSE)</f>
        <v>1.9</v>
      </c>
      <c r="F379" t="str">
        <f>HLOOKUP(awayStats2!F$1,awayStats2!$A$1:$K$500,awayStats2!$L379,FALSE)</f>
        <v>2–2</v>
      </c>
      <c r="G379">
        <f>HLOOKUP(awayStats2!G$1,awayStats2!$A$1:$K$500,awayStats2!$L379,FALSE)</f>
        <v>1</v>
      </c>
      <c r="H379" t="str">
        <f>awayStats2!H379</f>
        <v>Wolves</v>
      </c>
      <c r="I379" t="str">
        <f>HLOOKUP(awayStats2!I$1,awayStats2!$A$1:$K$500,awayStats2!$L379,FALSE)</f>
        <v>The City Ground</v>
      </c>
      <c r="J379">
        <f>HLOOKUP(awayStats2!J$1,awayStats2!$A$1:$K$500,awayStats2!$L379,FALSE)</f>
        <v>2</v>
      </c>
      <c r="K379">
        <f>HLOOKUP(awayStats2!K$1,awayStats2!$A$1:$K$500,awayStats2!$L379,FALSE)</f>
        <v>2</v>
      </c>
    </row>
    <row r="380" spans="1:11" x14ac:dyDescent="0.25">
      <c r="A380">
        <f>HLOOKUP(awayStats2!A$1,awayStats2!$A$1:$K$500,awayStats2!$L380,FALSE)</f>
        <v>36</v>
      </c>
      <c r="B380" t="str">
        <f>HLOOKUP(awayStats2!B$1,awayStats2!$A$1:$K$500,awayStats2!$L380,FALSE)</f>
        <v>Sat</v>
      </c>
      <c r="C380" s="14">
        <f>HLOOKUP(awayStats2!C$1,awayStats2!$A$1:$K$500,awayStats2!$L380,FALSE)</f>
        <v>45416</v>
      </c>
      <c r="D380" t="str">
        <f>HLOOKUP(awayStats2!D$1,awayStats2!$A$1:$K$500,awayStats2!$L380,FALSE)</f>
        <v>Manchester City</v>
      </c>
      <c r="E380">
        <f>HLOOKUP(awayStats2!E$1,awayStats2!$A$1:$K$500,awayStats2!$L380,FALSE)</f>
        <v>3.7</v>
      </c>
      <c r="F380" t="str">
        <f>HLOOKUP(awayStats2!F$1,awayStats2!$A$1:$K$500,awayStats2!$L380,FALSE)</f>
        <v>5–1</v>
      </c>
      <c r="G380">
        <f>HLOOKUP(awayStats2!G$1,awayStats2!$A$1:$K$500,awayStats2!$L380,FALSE)</f>
        <v>0.3</v>
      </c>
      <c r="H380" t="str">
        <f>awayStats2!H380</f>
        <v>Wolves</v>
      </c>
      <c r="I380" t="str">
        <f>HLOOKUP(awayStats2!I$1,awayStats2!$A$1:$K$500,awayStats2!$L380,FALSE)</f>
        <v>Etihad Stadium</v>
      </c>
      <c r="J380">
        <f>HLOOKUP(awayStats2!J$1,awayStats2!$A$1:$K$500,awayStats2!$L380,FALSE)</f>
        <v>5</v>
      </c>
      <c r="K380">
        <f>HLOOKUP(awayStats2!K$1,awayStats2!$A$1:$K$500,awayStats2!$L380,FALSE)</f>
        <v>1</v>
      </c>
    </row>
    <row r="381" spans="1:11" x14ac:dyDescent="0.25">
      <c r="A381">
        <f>HLOOKUP(awayStats2!A$1,awayStats2!$A$1:$K$500,awayStats2!$L381,FALSE)</f>
        <v>38</v>
      </c>
      <c r="B381" t="str">
        <f>HLOOKUP(awayStats2!B$1,awayStats2!$A$1:$K$500,awayStats2!$L381,FALSE)</f>
        <v>Sun</v>
      </c>
      <c r="C381" s="14">
        <f>HLOOKUP(awayStats2!C$1,awayStats2!$A$1:$K$500,awayStats2!$L381,FALSE)</f>
        <v>45431</v>
      </c>
      <c r="D381" t="str">
        <f>HLOOKUP(awayStats2!D$1,awayStats2!$A$1:$K$500,awayStats2!$L381,FALSE)</f>
        <v>Liverpool</v>
      </c>
      <c r="E381">
        <f>HLOOKUP(awayStats2!E$1,awayStats2!$A$1:$K$500,awayStats2!$L381,FALSE)</f>
        <v>4.5</v>
      </c>
      <c r="F381" t="str">
        <f>HLOOKUP(awayStats2!F$1,awayStats2!$A$1:$K$500,awayStats2!$L381,FALSE)</f>
        <v>2–0</v>
      </c>
      <c r="G381">
        <f>HLOOKUP(awayStats2!G$1,awayStats2!$A$1:$K$500,awayStats2!$L381,FALSE)</f>
        <v>0.5</v>
      </c>
      <c r="H381" t="str">
        <f>awayStats2!H381</f>
        <v>Wolves</v>
      </c>
      <c r="I381" t="str">
        <f>HLOOKUP(awayStats2!I$1,awayStats2!$A$1:$K$500,awayStats2!$L381,FALSE)</f>
        <v>Anfield</v>
      </c>
      <c r="J381">
        <f>HLOOKUP(awayStats2!J$1,awayStats2!$A$1:$K$500,awayStats2!$L381,FALSE)</f>
        <v>2</v>
      </c>
      <c r="K381">
        <f>HLOOKUP(awayStats2!K$1,awayStats2!$A$1:$K$500,awayStats2!$L381,FALSE)</f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74E57-2901-4FD9-A3F9-F6EDCB9C27E8}">
  <sheetPr codeName="Sheet12"/>
  <dimension ref="A1:Q381"/>
  <sheetViews>
    <sheetView workbookViewId="0">
      <selection activeCell="Q5" sqref="Q5"/>
    </sheetView>
  </sheetViews>
  <sheetFormatPr defaultRowHeight="15" x14ac:dyDescent="0.25"/>
  <cols>
    <col min="1" max="1" width="6.140625" bestFit="1" customWidth="1"/>
    <col min="2" max="2" width="6.7109375" bestFit="1" customWidth="1"/>
    <col min="3" max="3" width="10.7109375" bestFit="1" customWidth="1"/>
    <col min="4" max="4" width="15.140625" bestFit="1" customWidth="1"/>
    <col min="5" max="5" width="5.7109375" bestFit="1" customWidth="1"/>
    <col min="6" max="6" width="8.42578125" bestFit="1" customWidth="1"/>
    <col min="7" max="7" width="6.7109375" bestFit="1" customWidth="1"/>
    <col min="8" max="8" width="15.140625" bestFit="1" customWidth="1"/>
    <col min="9" max="9" width="39.28515625" bestFit="1" customWidth="1"/>
    <col min="10" max="10" width="19.7109375" bestFit="1" customWidth="1"/>
    <col min="11" max="11" width="18.7109375" bestFit="1" customWidth="1"/>
    <col min="12" max="12" width="18.7109375" customWidth="1"/>
    <col min="13" max="13" width="13" customWidth="1"/>
    <col min="14" max="14" width="10.7109375" bestFit="1" customWidth="1"/>
    <col min="15" max="15" width="15" bestFit="1" customWidth="1"/>
    <col min="16" max="16" width="10.7109375" bestFit="1" customWidth="1"/>
    <col min="17" max="17" width="15" bestFit="1" customWidth="1"/>
  </cols>
  <sheetData>
    <row r="1" spans="1:1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s="14" t="s">
        <v>5</v>
      </c>
      <c r="G1" t="s">
        <v>152</v>
      </c>
      <c r="H1" t="s">
        <v>6</v>
      </c>
      <c r="I1" t="s">
        <v>7</v>
      </c>
      <c r="J1" t="s">
        <v>154</v>
      </c>
      <c r="K1" t="s">
        <v>153</v>
      </c>
      <c r="L1" t="s">
        <v>156</v>
      </c>
      <c r="N1" s="19" t="s">
        <v>3</v>
      </c>
      <c r="O1" s="19"/>
      <c r="P1" s="20" t="s">
        <v>6</v>
      </c>
      <c r="Q1" s="20"/>
    </row>
    <row r="2" spans="1:17" x14ac:dyDescent="0.25">
      <c r="A2">
        <v>2</v>
      </c>
      <c r="B2" t="s">
        <v>39</v>
      </c>
      <c r="C2" s="14">
        <v>45159</v>
      </c>
      <c r="D2" t="s">
        <v>21</v>
      </c>
      <c r="E2">
        <v>1</v>
      </c>
      <c r="F2" s="14" t="s">
        <v>18</v>
      </c>
      <c r="G2">
        <v>2</v>
      </c>
      <c r="H2" t="s">
        <v>14</v>
      </c>
      <c r="I2" t="s">
        <v>54</v>
      </c>
      <c r="J2" s="3">
        <v>0</v>
      </c>
      <c r="K2">
        <v>1</v>
      </c>
      <c r="L2">
        <v>2</v>
      </c>
      <c r="N2" t="s">
        <v>83</v>
      </c>
      <c r="O2" t="s">
        <v>84</v>
      </c>
      <c r="P2" t="s">
        <v>83</v>
      </c>
      <c r="Q2" t="s">
        <v>84</v>
      </c>
    </row>
    <row r="3" spans="1:17" x14ac:dyDescent="0.25">
      <c r="A3">
        <v>5</v>
      </c>
      <c r="B3" t="s">
        <v>32</v>
      </c>
      <c r="C3" s="14">
        <v>45186</v>
      </c>
      <c r="D3" t="s">
        <v>17</v>
      </c>
      <c r="E3">
        <v>0.3</v>
      </c>
      <c r="F3" t="s">
        <v>18</v>
      </c>
      <c r="G3">
        <v>1</v>
      </c>
      <c r="H3" t="s">
        <v>14</v>
      </c>
      <c r="I3" t="s">
        <v>20</v>
      </c>
      <c r="J3" s="3">
        <v>0</v>
      </c>
      <c r="K3">
        <v>1</v>
      </c>
      <c r="L3">
        <f>L2+1</f>
        <v>3</v>
      </c>
      <c r="N3" s="1">
        <f>AVERAGE(J2:J381)</f>
        <v>1.8</v>
      </c>
      <c r="O3" s="1">
        <f>AVERAGE(K2:K381)</f>
        <v>1.4789473684210526</v>
      </c>
      <c r="P3" s="1">
        <f>AVERAGE(K2:K381)</f>
        <v>1.4789473684210526</v>
      </c>
      <c r="Q3" s="1">
        <f>AVERAGE(J2:J381)</f>
        <v>1.8</v>
      </c>
    </row>
    <row r="4" spans="1:17" x14ac:dyDescent="0.25">
      <c r="A4">
        <v>7</v>
      </c>
      <c r="B4" t="s">
        <v>13</v>
      </c>
      <c r="C4" s="14">
        <v>45199</v>
      </c>
      <c r="D4" t="s">
        <v>26</v>
      </c>
      <c r="E4">
        <v>0.6</v>
      </c>
      <c r="F4" t="s">
        <v>65</v>
      </c>
      <c r="G4">
        <v>3.4</v>
      </c>
      <c r="H4" t="s">
        <v>14</v>
      </c>
      <c r="I4" t="s">
        <v>28</v>
      </c>
      <c r="J4" s="3">
        <v>0</v>
      </c>
      <c r="K4">
        <v>4</v>
      </c>
      <c r="L4">
        <f t="shared" ref="L4:L67" si="0">L3+1</f>
        <v>4</v>
      </c>
    </row>
    <row r="5" spans="1:17" x14ac:dyDescent="0.25">
      <c r="A5">
        <v>9</v>
      </c>
      <c r="B5" t="s">
        <v>13</v>
      </c>
      <c r="C5" s="14">
        <v>45220</v>
      </c>
      <c r="D5" t="s">
        <v>36</v>
      </c>
      <c r="E5">
        <v>1.3</v>
      </c>
      <c r="F5" t="s">
        <v>34</v>
      </c>
      <c r="G5">
        <v>1</v>
      </c>
      <c r="H5" t="s">
        <v>14</v>
      </c>
      <c r="I5" t="s">
        <v>38</v>
      </c>
      <c r="J5" s="3">
        <v>2</v>
      </c>
      <c r="K5">
        <v>2</v>
      </c>
      <c r="L5">
        <f t="shared" si="0"/>
        <v>5</v>
      </c>
    </row>
    <row r="6" spans="1:17" x14ac:dyDescent="0.25">
      <c r="A6">
        <v>11</v>
      </c>
      <c r="B6" t="s">
        <v>13</v>
      </c>
      <c r="C6" s="14">
        <v>45234</v>
      </c>
      <c r="D6" t="s">
        <v>145</v>
      </c>
      <c r="E6">
        <v>1</v>
      </c>
      <c r="F6" t="s">
        <v>40</v>
      </c>
      <c r="G6">
        <v>0.6</v>
      </c>
      <c r="H6" t="s">
        <v>14</v>
      </c>
      <c r="I6" t="s">
        <v>31</v>
      </c>
      <c r="J6" s="3">
        <v>1</v>
      </c>
      <c r="K6">
        <v>0</v>
      </c>
      <c r="L6">
        <f t="shared" si="0"/>
        <v>6</v>
      </c>
    </row>
    <row r="7" spans="1:17" x14ac:dyDescent="0.25">
      <c r="A7">
        <v>13</v>
      </c>
      <c r="B7" t="s">
        <v>13</v>
      </c>
      <c r="C7" s="14">
        <v>45255</v>
      </c>
      <c r="D7" t="s">
        <v>33</v>
      </c>
      <c r="E7">
        <v>1.1000000000000001</v>
      </c>
      <c r="F7" t="s">
        <v>18</v>
      </c>
      <c r="G7">
        <v>1.6</v>
      </c>
      <c r="H7" t="s">
        <v>14</v>
      </c>
      <c r="I7" t="s">
        <v>35</v>
      </c>
      <c r="J7" s="3">
        <v>0</v>
      </c>
      <c r="K7">
        <v>1</v>
      </c>
      <c r="L7">
        <f t="shared" si="0"/>
        <v>7</v>
      </c>
    </row>
    <row r="8" spans="1:17" x14ac:dyDescent="0.25">
      <c r="A8">
        <v>15</v>
      </c>
      <c r="B8" t="s">
        <v>66</v>
      </c>
      <c r="C8" s="14">
        <v>45265</v>
      </c>
      <c r="D8" t="s">
        <v>24</v>
      </c>
      <c r="E8">
        <v>0.5</v>
      </c>
      <c r="F8" t="s">
        <v>72</v>
      </c>
      <c r="G8">
        <v>2.2000000000000002</v>
      </c>
      <c r="H8" t="s">
        <v>14</v>
      </c>
      <c r="I8" t="s">
        <v>60</v>
      </c>
      <c r="J8" s="3">
        <v>3</v>
      </c>
      <c r="K8">
        <v>4</v>
      </c>
      <c r="L8">
        <f t="shared" si="0"/>
        <v>8</v>
      </c>
    </row>
    <row r="9" spans="1:17" x14ac:dyDescent="0.25">
      <c r="A9">
        <v>16</v>
      </c>
      <c r="B9" t="s">
        <v>13</v>
      </c>
      <c r="C9" s="14">
        <v>45269</v>
      </c>
      <c r="D9" t="s">
        <v>30</v>
      </c>
      <c r="E9">
        <v>0.6</v>
      </c>
      <c r="F9" t="s">
        <v>40</v>
      </c>
      <c r="G9">
        <v>1.4</v>
      </c>
      <c r="H9" t="s">
        <v>14</v>
      </c>
      <c r="I9" t="s">
        <v>52</v>
      </c>
      <c r="J9" s="3">
        <v>1</v>
      </c>
      <c r="K9">
        <v>0</v>
      </c>
      <c r="L9">
        <f t="shared" si="0"/>
        <v>9</v>
      </c>
    </row>
    <row r="10" spans="1:17" x14ac:dyDescent="0.25">
      <c r="A10">
        <v>18</v>
      </c>
      <c r="B10" t="s">
        <v>13</v>
      </c>
      <c r="C10" s="14">
        <v>45283</v>
      </c>
      <c r="D10" t="s">
        <v>37</v>
      </c>
      <c r="E10">
        <v>1</v>
      </c>
      <c r="F10" t="s">
        <v>27</v>
      </c>
      <c r="G10">
        <v>0.7</v>
      </c>
      <c r="H10" t="s">
        <v>14</v>
      </c>
      <c r="I10" t="s">
        <v>45</v>
      </c>
      <c r="J10" s="3">
        <v>1</v>
      </c>
      <c r="K10">
        <v>1</v>
      </c>
      <c r="L10">
        <f t="shared" si="0"/>
        <v>10</v>
      </c>
    </row>
    <row r="11" spans="1:17" x14ac:dyDescent="0.25">
      <c r="A11">
        <v>20</v>
      </c>
      <c r="B11" t="s">
        <v>32</v>
      </c>
      <c r="C11" s="14">
        <v>45291</v>
      </c>
      <c r="D11" t="s">
        <v>19</v>
      </c>
      <c r="E11">
        <v>1.2</v>
      </c>
      <c r="F11" t="s">
        <v>15</v>
      </c>
      <c r="G11">
        <v>1.6</v>
      </c>
      <c r="H11" t="s">
        <v>14</v>
      </c>
      <c r="I11" t="s">
        <v>43</v>
      </c>
      <c r="J11" s="3">
        <v>2</v>
      </c>
      <c r="K11">
        <v>1</v>
      </c>
      <c r="L11">
        <f t="shared" si="0"/>
        <v>11</v>
      </c>
    </row>
    <row r="12" spans="1:17" x14ac:dyDescent="0.25">
      <c r="A12">
        <v>22</v>
      </c>
      <c r="B12" t="s">
        <v>66</v>
      </c>
      <c r="C12" s="14">
        <v>45321</v>
      </c>
      <c r="D12" t="s">
        <v>150</v>
      </c>
      <c r="E12">
        <v>0.5</v>
      </c>
      <c r="F12" t="s">
        <v>59</v>
      </c>
      <c r="G12">
        <v>1.2</v>
      </c>
      <c r="H12" t="s">
        <v>14</v>
      </c>
      <c r="I12" t="s">
        <v>42</v>
      </c>
      <c r="J12" s="3">
        <v>1</v>
      </c>
      <c r="K12">
        <v>2</v>
      </c>
      <c r="L12">
        <f t="shared" si="0"/>
        <v>12</v>
      </c>
    </row>
    <row r="13" spans="1:17" x14ac:dyDescent="0.25">
      <c r="A13">
        <v>24</v>
      </c>
      <c r="B13" t="s">
        <v>32</v>
      </c>
      <c r="C13" s="14">
        <v>45333</v>
      </c>
      <c r="D13" t="s">
        <v>147</v>
      </c>
      <c r="E13">
        <v>0.2</v>
      </c>
      <c r="F13" t="s">
        <v>78</v>
      </c>
      <c r="G13">
        <v>3.6</v>
      </c>
      <c r="H13" t="s">
        <v>14</v>
      </c>
      <c r="I13" t="s">
        <v>53</v>
      </c>
      <c r="J13" s="3">
        <v>0</v>
      </c>
      <c r="K13">
        <v>6</v>
      </c>
      <c r="L13">
        <f t="shared" si="0"/>
        <v>13</v>
      </c>
    </row>
    <row r="14" spans="1:17" x14ac:dyDescent="0.25">
      <c r="A14">
        <v>25</v>
      </c>
      <c r="B14" t="s">
        <v>13</v>
      </c>
      <c r="C14" s="14">
        <v>45339</v>
      </c>
      <c r="D14" t="s">
        <v>9</v>
      </c>
      <c r="E14">
        <v>0.3</v>
      </c>
      <c r="F14" t="s">
        <v>76</v>
      </c>
      <c r="G14">
        <v>2.2999999999999998</v>
      </c>
      <c r="H14" t="s">
        <v>14</v>
      </c>
      <c r="I14" t="s">
        <v>12</v>
      </c>
      <c r="J14" s="3">
        <v>0</v>
      </c>
      <c r="K14">
        <v>5</v>
      </c>
      <c r="L14">
        <f t="shared" si="0"/>
        <v>14</v>
      </c>
    </row>
    <row r="15" spans="1:17" x14ac:dyDescent="0.25">
      <c r="A15">
        <v>27</v>
      </c>
      <c r="B15" t="s">
        <v>39</v>
      </c>
      <c r="C15" s="14">
        <v>45355</v>
      </c>
      <c r="D15" t="s">
        <v>151</v>
      </c>
      <c r="E15">
        <v>0.2</v>
      </c>
      <c r="F15" t="s">
        <v>78</v>
      </c>
      <c r="G15">
        <v>2.2999999999999998</v>
      </c>
      <c r="H15" t="s">
        <v>14</v>
      </c>
      <c r="I15" t="s">
        <v>22</v>
      </c>
      <c r="J15" s="3">
        <v>0</v>
      </c>
      <c r="K15">
        <v>6</v>
      </c>
      <c r="L15">
        <f t="shared" si="0"/>
        <v>15</v>
      </c>
    </row>
    <row r="16" spans="1:17" x14ac:dyDescent="0.25">
      <c r="A16">
        <v>30</v>
      </c>
      <c r="B16" t="s">
        <v>32</v>
      </c>
      <c r="C16" s="14">
        <v>45382</v>
      </c>
      <c r="D16" t="s">
        <v>11</v>
      </c>
      <c r="E16">
        <v>1</v>
      </c>
      <c r="F16" t="s">
        <v>62</v>
      </c>
      <c r="G16">
        <v>0.7</v>
      </c>
      <c r="H16" t="s">
        <v>14</v>
      </c>
      <c r="I16" t="s">
        <v>50</v>
      </c>
      <c r="J16" s="3">
        <v>0</v>
      </c>
      <c r="K16">
        <v>0</v>
      </c>
      <c r="L16">
        <f t="shared" si="0"/>
        <v>16</v>
      </c>
    </row>
    <row r="17" spans="1:12" x14ac:dyDescent="0.25">
      <c r="A17">
        <v>32</v>
      </c>
      <c r="B17" t="s">
        <v>13</v>
      </c>
      <c r="C17" s="14">
        <v>45388</v>
      </c>
      <c r="D17" t="s">
        <v>148</v>
      </c>
      <c r="E17">
        <v>0.5</v>
      </c>
      <c r="F17" t="s">
        <v>10</v>
      </c>
      <c r="G17">
        <v>3.4</v>
      </c>
      <c r="H17" t="s">
        <v>14</v>
      </c>
      <c r="I17" t="s">
        <v>25</v>
      </c>
      <c r="J17" s="3">
        <v>0</v>
      </c>
      <c r="K17">
        <v>3</v>
      </c>
      <c r="L17">
        <f t="shared" si="0"/>
        <v>17</v>
      </c>
    </row>
    <row r="18" spans="1:12" x14ac:dyDescent="0.25">
      <c r="A18">
        <v>34</v>
      </c>
      <c r="B18" t="s">
        <v>13</v>
      </c>
      <c r="C18" s="14">
        <v>45402</v>
      </c>
      <c r="D18" t="s">
        <v>149</v>
      </c>
      <c r="E18">
        <v>0.2</v>
      </c>
      <c r="F18" t="s">
        <v>56</v>
      </c>
      <c r="G18">
        <v>1.2</v>
      </c>
      <c r="H18" t="s">
        <v>14</v>
      </c>
      <c r="I18" t="s">
        <v>47</v>
      </c>
      <c r="J18" s="3">
        <v>0</v>
      </c>
      <c r="K18">
        <v>2</v>
      </c>
      <c r="L18">
        <f t="shared" si="0"/>
        <v>18</v>
      </c>
    </row>
    <row r="19" spans="1:12" x14ac:dyDescent="0.25">
      <c r="A19">
        <v>35</v>
      </c>
      <c r="B19" t="s">
        <v>32</v>
      </c>
      <c r="C19" s="14">
        <v>45410</v>
      </c>
      <c r="D19" t="s">
        <v>144</v>
      </c>
      <c r="E19">
        <v>2.2999999999999998</v>
      </c>
      <c r="F19" t="s">
        <v>68</v>
      </c>
      <c r="G19">
        <v>1</v>
      </c>
      <c r="H19" t="s">
        <v>14</v>
      </c>
      <c r="I19" t="s">
        <v>49</v>
      </c>
      <c r="J19" s="3">
        <v>2</v>
      </c>
      <c r="K19">
        <v>3</v>
      </c>
      <c r="L19">
        <f t="shared" si="0"/>
        <v>19</v>
      </c>
    </row>
    <row r="20" spans="1:12" x14ac:dyDescent="0.25">
      <c r="A20">
        <v>37</v>
      </c>
      <c r="B20" t="s">
        <v>32</v>
      </c>
      <c r="C20" s="14">
        <v>45424</v>
      </c>
      <c r="D20" t="s">
        <v>146</v>
      </c>
      <c r="E20">
        <v>0.5</v>
      </c>
      <c r="F20" t="s">
        <v>18</v>
      </c>
      <c r="G20">
        <v>1.5</v>
      </c>
      <c r="H20" t="s">
        <v>14</v>
      </c>
      <c r="I20" t="s">
        <v>41</v>
      </c>
      <c r="J20" s="3">
        <v>0</v>
      </c>
      <c r="K20">
        <v>1</v>
      </c>
      <c r="L20">
        <f t="shared" si="0"/>
        <v>20</v>
      </c>
    </row>
    <row r="21" spans="1:12" x14ac:dyDescent="0.25">
      <c r="A21">
        <v>1</v>
      </c>
      <c r="B21" t="s">
        <v>13</v>
      </c>
      <c r="C21" s="14">
        <v>45150</v>
      </c>
      <c r="D21" t="s">
        <v>145</v>
      </c>
      <c r="E21">
        <v>3.3</v>
      </c>
      <c r="F21" t="s">
        <v>29</v>
      </c>
      <c r="G21">
        <v>1.8</v>
      </c>
      <c r="H21" t="s">
        <v>30</v>
      </c>
      <c r="I21" t="s">
        <v>31</v>
      </c>
      <c r="J21" s="3">
        <v>5</v>
      </c>
      <c r="K21">
        <v>1</v>
      </c>
      <c r="L21">
        <f t="shared" si="0"/>
        <v>21</v>
      </c>
    </row>
    <row r="22" spans="1:12" x14ac:dyDescent="0.25">
      <c r="A22">
        <v>3</v>
      </c>
      <c r="B22" t="s">
        <v>32</v>
      </c>
      <c r="C22" s="14">
        <v>45165</v>
      </c>
      <c r="D22" t="s">
        <v>9</v>
      </c>
      <c r="E22">
        <v>0.7</v>
      </c>
      <c r="F22" t="s">
        <v>58</v>
      </c>
      <c r="G22">
        <v>2.5</v>
      </c>
      <c r="H22" t="s">
        <v>30</v>
      </c>
      <c r="I22" t="s">
        <v>12</v>
      </c>
      <c r="J22" s="3">
        <v>1</v>
      </c>
      <c r="K22">
        <v>3</v>
      </c>
      <c r="L22">
        <f t="shared" si="0"/>
        <v>22</v>
      </c>
    </row>
    <row r="23" spans="1:12" x14ac:dyDescent="0.25">
      <c r="A23">
        <v>4</v>
      </c>
      <c r="B23" t="s">
        <v>32</v>
      </c>
      <c r="C23" s="14">
        <v>45172</v>
      </c>
      <c r="D23" t="s">
        <v>37</v>
      </c>
      <c r="E23">
        <v>2.5</v>
      </c>
      <c r="F23" t="s">
        <v>55</v>
      </c>
      <c r="G23">
        <v>0.7</v>
      </c>
      <c r="H23" t="s">
        <v>30</v>
      </c>
      <c r="I23" t="s">
        <v>45</v>
      </c>
      <c r="J23" s="3">
        <v>3</v>
      </c>
      <c r="K23">
        <v>0</v>
      </c>
      <c r="L23">
        <f t="shared" si="0"/>
        <v>23</v>
      </c>
    </row>
    <row r="24" spans="1:12" x14ac:dyDescent="0.25">
      <c r="A24">
        <v>6</v>
      </c>
      <c r="B24" t="s">
        <v>32</v>
      </c>
      <c r="C24" s="14">
        <v>45193</v>
      </c>
      <c r="D24" t="s">
        <v>36</v>
      </c>
      <c r="E24">
        <v>1.3</v>
      </c>
      <c r="F24" t="s">
        <v>18</v>
      </c>
      <c r="G24">
        <v>1</v>
      </c>
      <c r="H24" t="s">
        <v>30</v>
      </c>
      <c r="I24" t="s">
        <v>38</v>
      </c>
      <c r="J24" s="3">
        <v>0</v>
      </c>
      <c r="K24">
        <v>1</v>
      </c>
      <c r="L24">
        <f t="shared" si="0"/>
        <v>24</v>
      </c>
    </row>
    <row r="25" spans="1:12" x14ac:dyDescent="0.25">
      <c r="A25">
        <v>8</v>
      </c>
      <c r="B25" t="s">
        <v>32</v>
      </c>
      <c r="C25" s="14">
        <v>45207</v>
      </c>
      <c r="D25" t="s">
        <v>149</v>
      </c>
      <c r="E25">
        <v>1.7</v>
      </c>
      <c r="F25" t="s">
        <v>27</v>
      </c>
      <c r="G25">
        <v>1.6</v>
      </c>
      <c r="H25" t="s">
        <v>30</v>
      </c>
      <c r="I25" t="s">
        <v>47</v>
      </c>
      <c r="J25" s="3">
        <v>1</v>
      </c>
      <c r="K25">
        <v>1</v>
      </c>
      <c r="L25">
        <f t="shared" si="0"/>
        <v>25</v>
      </c>
    </row>
    <row r="26" spans="1:12" x14ac:dyDescent="0.25">
      <c r="A26">
        <v>11</v>
      </c>
      <c r="B26" t="s">
        <v>32</v>
      </c>
      <c r="C26" s="14">
        <v>45235</v>
      </c>
      <c r="D26" t="s">
        <v>150</v>
      </c>
      <c r="E26">
        <v>0.4</v>
      </c>
      <c r="F26" t="s">
        <v>48</v>
      </c>
      <c r="G26">
        <v>1.2</v>
      </c>
      <c r="H26" t="s">
        <v>30</v>
      </c>
      <c r="I26" t="s">
        <v>42</v>
      </c>
      <c r="J26" s="3">
        <v>2</v>
      </c>
      <c r="K26">
        <v>0</v>
      </c>
      <c r="L26">
        <f t="shared" si="0"/>
        <v>26</v>
      </c>
    </row>
    <row r="27" spans="1:12" x14ac:dyDescent="0.25">
      <c r="A27">
        <v>13</v>
      </c>
      <c r="B27" t="s">
        <v>32</v>
      </c>
      <c r="C27" s="14">
        <v>45256</v>
      </c>
      <c r="D27" t="s">
        <v>144</v>
      </c>
      <c r="E27">
        <v>2.2999999999999998</v>
      </c>
      <c r="F27" t="s">
        <v>59</v>
      </c>
      <c r="G27">
        <v>1.7</v>
      </c>
      <c r="H27" t="s">
        <v>30</v>
      </c>
      <c r="I27" t="s">
        <v>49</v>
      </c>
      <c r="J27" s="3">
        <v>1</v>
      </c>
      <c r="K27">
        <v>2</v>
      </c>
      <c r="L27">
        <f t="shared" si="0"/>
        <v>27</v>
      </c>
    </row>
    <row r="28" spans="1:12" x14ac:dyDescent="0.25">
      <c r="A28">
        <v>14</v>
      </c>
      <c r="B28" t="s">
        <v>32</v>
      </c>
      <c r="C28" s="14">
        <v>45263</v>
      </c>
      <c r="D28" t="s">
        <v>26</v>
      </c>
      <c r="E28">
        <v>2</v>
      </c>
      <c r="F28" t="s">
        <v>34</v>
      </c>
      <c r="G28">
        <v>0.7</v>
      </c>
      <c r="H28" t="s">
        <v>30</v>
      </c>
      <c r="I28" t="s">
        <v>28</v>
      </c>
      <c r="J28" s="3">
        <v>2</v>
      </c>
      <c r="K28">
        <v>2</v>
      </c>
      <c r="L28">
        <f t="shared" si="0"/>
        <v>28</v>
      </c>
    </row>
    <row r="29" spans="1:12" x14ac:dyDescent="0.25">
      <c r="A29">
        <v>17</v>
      </c>
      <c r="B29" t="s">
        <v>32</v>
      </c>
      <c r="C29" s="14">
        <v>45277</v>
      </c>
      <c r="D29" t="s">
        <v>33</v>
      </c>
      <c r="E29">
        <v>0.5</v>
      </c>
      <c r="F29" t="s">
        <v>59</v>
      </c>
      <c r="G29">
        <v>1.4</v>
      </c>
      <c r="H29" t="s">
        <v>30</v>
      </c>
      <c r="I29" t="s">
        <v>35</v>
      </c>
      <c r="J29" s="3">
        <v>1</v>
      </c>
      <c r="K29">
        <v>2</v>
      </c>
      <c r="L29">
        <f t="shared" si="0"/>
        <v>29</v>
      </c>
    </row>
    <row r="30" spans="1:12" x14ac:dyDescent="0.25">
      <c r="A30">
        <v>19</v>
      </c>
      <c r="B30" t="s">
        <v>66</v>
      </c>
      <c r="C30" s="14">
        <v>45286</v>
      </c>
      <c r="D30" t="s">
        <v>146</v>
      </c>
      <c r="E30">
        <v>1.1000000000000001</v>
      </c>
      <c r="F30" t="s">
        <v>57</v>
      </c>
      <c r="G30">
        <v>1.7</v>
      </c>
      <c r="H30" t="s">
        <v>30</v>
      </c>
      <c r="I30" t="s">
        <v>41</v>
      </c>
      <c r="J30" s="3">
        <v>3</v>
      </c>
      <c r="K30">
        <v>2</v>
      </c>
      <c r="L30">
        <f t="shared" si="0"/>
        <v>30</v>
      </c>
    </row>
    <row r="31" spans="1:12" x14ac:dyDescent="0.25">
      <c r="A31">
        <v>21</v>
      </c>
      <c r="B31" t="s">
        <v>32</v>
      </c>
      <c r="C31" s="14">
        <v>45305</v>
      </c>
      <c r="D31" t="s">
        <v>17</v>
      </c>
      <c r="E31">
        <v>1.1000000000000001</v>
      </c>
      <c r="F31" t="s">
        <v>62</v>
      </c>
      <c r="G31">
        <v>1.2</v>
      </c>
      <c r="H31" t="s">
        <v>30</v>
      </c>
      <c r="I31" t="s">
        <v>20</v>
      </c>
      <c r="J31" s="3">
        <v>0</v>
      </c>
      <c r="K31">
        <v>0</v>
      </c>
      <c r="L31">
        <f t="shared" si="0"/>
        <v>31</v>
      </c>
    </row>
    <row r="32" spans="1:12" x14ac:dyDescent="0.25">
      <c r="A32">
        <v>23</v>
      </c>
      <c r="B32" t="s">
        <v>13</v>
      </c>
      <c r="C32" s="14">
        <v>45325</v>
      </c>
      <c r="D32" t="s">
        <v>151</v>
      </c>
      <c r="E32">
        <v>1.4</v>
      </c>
      <c r="F32" t="s">
        <v>76</v>
      </c>
      <c r="G32">
        <v>2.2000000000000002</v>
      </c>
      <c r="H32" t="s">
        <v>30</v>
      </c>
      <c r="I32" t="s">
        <v>22</v>
      </c>
      <c r="J32" s="3">
        <v>0</v>
      </c>
      <c r="K32">
        <v>5</v>
      </c>
      <c r="L32">
        <f t="shared" si="0"/>
        <v>32</v>
      </c>
    </row>
    <row r="33" spans="1:12" x14ac:dyDescent="0.25">
      <c r="A33">
        <v>25</v>
      </c>
      <c r="B33" t="s">
        <v>13</v>
      </c>
      <c r="C33" s="14">
        <v>45339</v>
      </c>
      <c r="D33" t="s">
        <v>19</v>
      </c>
      <c r="E33">
        <v>1.5</v>
      </c>
      <c r="F33" t="s">
        <v>59</v>
      </c>
      <c r="G33">
        <v>1.5</v>
      </c>
      <c r="H33" t="s">
        <v>30</v>
      </c>
      <c r="I33" t="s">
        <v>43</v>
      </c>
      <c r="J33" s="3">
        <v>1</v>
      </c>
      <c r="K33">
        <v>2</v>
      </c>
      <c r="L33">
        <f t="shared" si="0"/>
        <v>33</v>
      </c>
    </row>
    <row r="34" spans="1:12" x14ac:dyDescent="0.25">
      <c r="A34">
        <v>27</v>
      </c>
      <c r="B34" t="s">
        <v>13</v>
      </c>
      <c r="C34" s="14">
        <v>45353</v>
      </c>
      <c r="D34" t="s">
        <v>24</v>
      </c>
      <c r="E34">
        <v>1.8</v>
      </c>
      <c r="F34" t="s">
        <v>68</v>
      </c>
      <c r="G34">
        <v>1.9</v>
      </c>
      <c r="H34" t="s">
        <v>30</v>
      </c>
      <c r="I34" t="s">
        <v>60</v>
      </c>
      <c r="J34" s="3">
        <v>2</v>
      </c>
      <c r="K34">
        <v>3</v>
      </c>
      <c r="L34">
        <f t="shared" si="0"/>
        <v>34</v>
      </c>
    </row>
    <row r="35" spans="1:12" x14ac:dyDescent="0.25">
      <c r="A35">
        <v>29</v>
      </c>
      <c r="B35" t="s">
        <v>32</v>
      </c>
      <c r="C35" s="14">
        <v>45368</v>
      </c>
      <c r="D35" t="s">
        <v>147</v>
      </c>
      <c r="E35">
        <v>2</v>
      </c>
      <c r="F35" t="s">
        <v>27</v>
      </c>
      <c r="G35">
        <v>0.7</v>
      </c>
      <c r="H35" t="s">
        <v>30</v>
      </c>
      <c r="I35" t="s">
        <v>53</v>
      </c>
      <c r="J35" s="3">
        <v>1</v>
      </c>
      <c r="K35">
        <v>1</v>
      </c>
      <c r="L35">
        <f t="shared" si="0"/>
        <v>35</v>
      </c>
    </row>
    <row r="36" spans="1:12" x14ac:dyDescent="0.25">
      <c r="A36">
        <v>31</v>
      </c>
      <c r="B36" t="s">
        <v>73</v>
      </c>
      <c r="C36" s="14">
        <v>45385</v>
      </c>
      <c r="D36" t="s">
        <v>11</v>
      </c>
      <c r="E36">
        <v>3.4</v>
      </c>
      <c r="F36" t="s">
        <v>23</v>
      </c>
      <c r="G36">
        <v>0.8</v>
      </c>
      <c r="H36" t="s">
        <v>30</v>
      </c>
      <c r="I36" t="s">
        <v>50</v>
      </c>
      <c r="J36" s="3">
        <v>4</v>
      </c>
      <c r="K36">
        <v>1</v>
      </c>
      <c r="L36">
        <f t="shared" si="0"/>
        <v>36</v>
      </c>
    </row>
    <row r="37" spans="1:12" x14ac:dyDescent="0.25">
      <c r="A37">
        <v>33</v>
      </c>
      <c r="B37" t="s">
        <v>32</v>
      </c>
      <c r="C37" s="14">
        <v>45396</v>
      </c>
      <c r="D37" t="s">
        <v>14</v>
      </c>
      <c r="E37">
        <v>1.6</v>
      </c>
      <c r="F37" t="s">
        <v>56</v>
      </c>
      <c r="G37">
        <v>0.9</v>
      </c>
      <c r="H37" t="s">
        <v>30</v>
      </c>
      <c r="I37" t="s">
        <v>16</v>
      </c>
      <c r="J37" s="3">
        <v>0</v>
      </c>
      <c r="K37">
        <v>2</v>
      </c>
      <c r="L37">
        <f t="shared" si="0"/>
        <v>37</v>
      </c>
    </row>
    <row r="38" spans="1:12" x14ac:dyDescent="0.25">
      <c r="A38">
        <v>36</v>
      </c>
      <c r="B38" t="s">
        <v>32</v>
      </c>
      <c r="C38" s="14">
        <v>45417</v>
      </c>
      <c r="D38" t="s">
        <v>148</v>
      </c>
      <c r="E38">
        <v>2.5</v>
      </c>
      <c r="F38" t="s">
        <v>40</v>
      </c>
      <c r="G38">
        <v>0.1</v>
      </c>
      <c r="H38" t="s">
        <v>30</v>
      </c>
      <c r="I38" t="s">
        <v>25</v>
      </c>
      <c r="J38" s="3">
        <v>1</v>
      </c>
      <c r="K38">
        <v>0</v>
      </c>
      <c r="L38">
        <f t="shared" si="0"/>
        <v>38</v>
      </c>
    </row>
    <row r="39" spans="1:12" x14ac:dyDescent="0.25">
      <c r="A39">
        <v>38</v>
      </c>
      <c r="B39" t="s">
        <v>32</v>
      </c>
      <c r="C39" s="14">
        <v>45431</v>
      </c>
      <c r="D39" t="s">
        <v>21</v>
      </c>
      <c r="E39">
        <v>2.5</v>
      </c>
      <c r="F39" t="s">
        <v>67</v>
      </c>
      <c r="G39">
        <v>0.9</v>
      </c>
      <c r="H39" t="s">
        <v>30</v>
      </c>
      <c r="I39" t="s">
        <v>54</v>
      </c>
      <c r="J39" s="3">
        <v>5</v>
      </c>
      <c r="K39">
        <v>0</v>
      </c>
      <c r="L39">
        <f t="shared" si="0"/>
        <v>39</v>
      </c>
    </row>
    <row r="40" spans="1:12" x14ac:dyDescent="0.25">
      <c r="A40">
        <v>2</v>
      </c>
      <c r="B40" t="s">
        <v>13</v>
      </c>
      <c r="C40" s="14">
        <v>45157</v>
      </c>
      <c r="D40" t="s">
        <v>37</v>
      </c>
      <c r="E40">
        <v>3</v>
      </c>
      <c r="F40" t="s">
        <v>44</v>
      </c>
      <c r="G40">
        <v>1.3</v>
      </c>
      <c r="H40" t="s">
        <v>26</v>
      </c>
      <c r="I40" t="s">
        <v>45</v>
      </c>
      <c r="J40" s="3">
        <v>3</v>
      </c>
      <c r="K40">
        <v>1</v>
      </c>
      <c r="L40">
        <f t="shared" si="0"/>
        <v>40</v>
      </c>
    </row>
    <row r="41" spans="1:12" x14ac:dyDescent="0.25">
      <c r="A41">
        <v>4</v>
      </c>
      <c r="B41" t="s">
        <v>13</v>
      </c>
      <c r="C41" s="14">
        <v>45171</v>
      </c>
      <c r="D41" t="s">
        <v>33</v>
      </c>
      <c r="E41">
        <v>2.9</v>
      </c>
      <c r="F41" t="s">
        <v>34</v>
      </c>
      <c r="G41">
        <v>2.1</v>
      </c>
      <c r="H41" t="s">
        <v>26</v>
      </c>
      <c r="I41" t="s">
        <v>35</v>
      </c>
      <c r="J41" s="3">
        <v>2</v>
      </c>
      <c r="K41">
        <v>2</v>
      </c>
      <c r="L41">
        <f t="shared" si="0"/>
        <v>41</v>
      </c>
    </row>
    <row r="42" spans="1:12" x14ac:dyDescent="0.25">
      <c r="A42">
        <v>6</v>
      </c>
      <c r="B42" t="s">
        <v>32</v>
      </c>
      <c r="C42" s="14">
        <v>45193</v>
      </c>
      <c r="D42" t="s">
        <v>148</v>
      </c>
      <c r="E42">
        <v>1.9</v>
      </c>
      <c r="F42" t="s">
        <v>44</v>
      </c>
      <c r="G42">
        <v>1.1000000000000001</v>
      </c>
      <c r="H42" t="s">
        <v>26</v>
      </c>
      <c r="I42" t="s">
        <v>25</v>
      </c>
      <c r="J42" s="3">
        <v>3</v>
      </c>
      <c r="K42">
        <v>1</v>
      </c>
      <c r="L42">
        <f t="shared" si="0"/>
        <v>42</v>
      </c>
    </row>
    <row r="43" spans="1:12" x14ac:dyDescent="0.25">
      <c r="A43">
        <v>8</v>
      </c>
      <c r="B43" t="s">
        <v>13</v>
      </c>
      <c r="C43" s="14">
        <v>45206</v>
      </c>
      <c r="D43" t="s">
        <v>17</v>
      </c>
      <c r="E43">
        <v>2.4</v>
      </c>
      <c r="F43" t="s">
        <v>55</v>
      </c>
      <c r="G43">
        <v>0.7</v>
      </c>
      <c r="H43" t="s">
        <v>26</v>
      </c>
      <c r="I43" t="s">
        <v>20</v>
      </c>
      <c r="J43" s="3">
        <v>3</v>
      </c>
      <c r="K43">
        <v>0</v>
      </c>
      <c r="L43">
        <f t="shared" si="0"/>
        <v>43</v>
      </c>
    </row>
    <row r="44" spans="1:12" x14ac:dyDescent="0.25">
      <c r="A44">
        <v>11</v>
      </c>
      <c r="B44" t="s">
        <v>13</v>
      </c>
      <c r="C44" s="14">
        <v>45234</v>
      </c>
      <c r="D44" t="s">
        <v>11</v>
      </c>
      <c r="E44">
        <v>1.9</v>
      </c>
      <c r="F44" t="s">
        <v>64</v>
      </c>
      <c r="G44">
        <v>0.9</v>
      </c>
      <c r="H44" t="s">
        <v>26</v>
      </c>
      <c r="I44" t="s">
        <v>50</v>
      </c>
      <c r="J44" s="3">
        <v>6</v>
      </c>
      <c r="K44">
        <v>1</v>
      </c>
      <c r="L44">
        <f t="shared" si="0"/>
        <v>44</v>
      </c>
    </row>
    <row r="45" spans="1:12" x14ac:dyDescent="0.25">
      <c r="A45">
        <v>13</v>
      </c>
      <c r="B45" t="s">
        <v>13</v>
      </c>
      <c r="C45" s="14">
        <v>45255</v>
      </c>
      <c r="D45" t="s">
        <v>151</v>
      </c>
      <c r="E45">
        <v>0.8</v>
      </c>
      <c r="F45" t="s">
        <v>58</v>
      </c>
      <c r="G45">
        <v>2.9</v>
      </c>
      <c r="H45" t="s">
        <v>26</v>
      </c>
      <c r="I45" t="s">
        <v>22</v>
      </c>
      <c r="J45" s="3">
        <v>1</v>
      </c>
      <c r="K45">
        <v>3</v>
      </c>
      <c r="L45">
        <f t="shared" si="0"/>
        <v>45</v>
      </c>
    </row>
    <row r="46" spans="1:12" x14ac:dyDescent="0.25">
      <c r="A46">
        <v>15</v>
      </c>
      <c r="B46" t="s">
        <v>73</v>
      </c>
      <c r="C46" s="14">
        <v>45266</v>
      </c>
      <c r="D46" t="s">
        <v>21</v>
      </c>
      <c r="E46">
        <v>1</v>
      </c>
      <c r="F46" t="s">
        <v>56</v>
      </c>
      <c r="G46">
        <v>1.8</v>
      </c>
      <c r="H46" t="s">
        <v>26</v>
      </c>
      <c r="I46" t="s">
        <v>54</v>
      </c>
      <c r="J46" s="3">
        <v>0</v>
      </c>
      <c r="K46">
        <v>2</v>
      </c>
      <c r="L46">
        <f t="shared" si="0"/>
        <v>46</v>
      </c>
    </row>
    <row r="47" spans="1:12" x14ac:dyDescent="0.25">
      <c r="A47">
        <v>16</v>
      </c>
      <c r="B47" t="s">
        <v>13</v>
      </c>
      <c r="C47" s="14">
        <v>45269</v>
      </c>
      <c r="D47" t="s">
        <v>146</v>
      </c>
      <c r="E47">
        <v>1.1000000000000001</v>
      </c>
      <c r="F47" t="s">
        <v>10</v>
      </c>
      <c r="G47">
        <v>1.5</v>
      </c>
      <c r="H47" t="s">
        <v>26</v>
      </c>
      <c r="I47" t="s">
        <v>41</v>
      </c>
      <c r="J47" s="3">
        <v>0</v>
      </c>
      <c r="K47">
        <v>3</v>
      </c>
      <c r="L47">
        <f t="shared" si="0"/>
        <v>47</v>
      </c>
    </row>
    <row r="48" spans="1:12" x14ac:dyDescent="0.25">
      <c r="A48">
        <v>18</v>
      </c>
      <c r="B48" t="s">
        <v>13</v>
      </c>
      <c r="C48" s="14">
        <v>45283</v>
      </c>
      <c r="D48" t="s">
        <v>150</v>
      </c>
      <c r="E48">
        <v>1</v>
      </c>
      <c r="F48" t="s">
        <v>68</v>
      </c>
      <c r="G48">
        <v>1.6</v>
      </c>
      <c r="H48" t="s">
        <v>26</v>
      </c>
      <c r="I48" t="s">
        <v>42</v>
      </c>
      <c r="J48" s="3">
        <v>2</v>
      </c>
      <c r="K48">
        <v>3</v>
      </c>
      <c r="L48">
        <f t="shared" si="0"/>
        <v>48</v>
      </c>
    </row>
    <row r="49" spans="1:12" x14ac:dyDescent="0.25">
      <c r="A49">
        <v>20</v>
      </c>
      <c r="B49" t="s">
        <v>32</v>
      </c>
      <c r="C49" s="14">
        <v>45291</v>
      </c>
      <c r="D49" t="s">
        <v>144</v>
      </c>
      <c r="E49">
        <v>2.2999999999999998</v>
      </c>
      <c r="F49" t="s">
        <v>44</v>
      </c>
      <c r="G49">
        <v>1.7</v>
      </c>
      <c r="H49" t="s">
        <v>26</v>
      </c>
      <c r="I49" t="s">
        <v>49</v>
      </c>
      <c r="J49" s="3">
        <v>3</v>
      </c>
      <c r="K49">
        <v>1</v>
      </c>
      <c r="L49">
        <f t="shared" si="0"/>
        <v>49</v>
      </c>
    </row>
    <row r="50" spans="1:12" x14ac:dyDescent="0.25">
      <c r="A50">
        <v>22</v>
      </c>
      <c r="B50" t="s">
        <v>74</v>
      </c>
      <c r="C50" s="14">
        <v>45323</v>
      </c>
      <c r="D50" t="s">
        <v>147</v>
      </c>
      <c r="E50">
        <v>1.4</v>
      </c>
      <c r="F50" t="s">
        <v>27</v>
      </c>
      <c r="G50">
        <v>1.2</v>
      </c>
      <c r="H50" t="s">
        <v>26</v>
      </c>
      <c r="I50" t="s">
        <v>53</v>
      </c>
      <c r="J50" s="3">
        <v>1</v>
      </c>
      <c r="K50">
        <v>1</v>
      </c>
      <c r="L50">
        <f t="shared" si="0"/>
        <v>50</v>
      </c>
    </row>
    <row r="51" spans="1:12" x14ac:dyDescent="0.25">
      <c r="A51">
        <v>24</v>
      </c>
      <c r="B51" t="s">
        <v>13</v>
      </c>
      <c r="C51" s="14">
        <v>45332</v>
      </c>
      <c r="D51" t="s">
        <v>19</v>
      </c>
      <c r="E51">
        <v>1.6</v>
      </c>
      <c r="F51" t="s">
        <v>44</v>
      </c>
      <c r="G51">
        <v>1.8</v>
      </c>
      <c r="H51" t="s">
        <v>26</v>
      </c>
      <c r="I51" t="s">
        <v>43</v>
      </c>
      <c r="J51" s="3">
        <v>3</v>
      </c>
      <c r="K51">
        <v>1</v>
      </c>
      <c r="L51">
        <f t="shared" si="0"/>
        <v>51</v>
      </c>
    </row>
    <row r="52" spans="1:12" x14ac:dyDescent="0.25">
      <c r="A52">
        <v>25</v>
      </c>
      <c r="B52" t="s">
        <v>13</v>
      </c>
      <c r="C52" s="14">
        <v>45339</v>
      </c>
      <c r="D52" t="s">
        <v>145</v>
      </c>
      <c r="E52">
        <v>2.2000000000000002</v>
      </c>
      <c r="F52" t="s">
        <v>34</v>
      </c>
      <c r="G52">
        <v>2.2000000000000002</v>
      </c>
      <c r="H52" t="s">
        <v>26</v>
      </c>
      <c r="I52" t="s">
        <v>31</v>
      </c>
      <c r="J52" s="3">
        <v>2</v>
      </c>
      <c r="K52">
        <v>2</v>
      </c>
      <c r="L52">
        <f t="shared" si="0"/>
        <v>52</v>
      </c>
    </row>
    <row r="53" spans="1:12" x14ac:dyDescent="0.25">
      <c r="A53">
        <v>27</v>
      </c>
      <c r="B53" t="s">
        <v>32</v>
      </c>
      <c r="C53" s="14">
        <v>45354</v>
      </c>
      <c r="D53" t="s">
        <v>9</v>
      </c>
      <c r="E53">
        <v>1.5</v>
      </c>
      <c r="F53" t="s">
        <v>56</v>
      </c>
      <c r="G53">
        <v>1.1000000000000001</v>
      </c>
      <c r="H53" t="s">
        <v>26</v>
      </c>
      <c r="I53" t="s">
        <v>12</v>
      </c>
      <c r="J53" s="3">
        <v>0</v>
      </c>
      <c r="K53">
        <v>2</v>
      </c>
      <c r="L53">
        <f t="shared" si="0"/>
        <v>53</v>
      </c>
    </row>
    <row r="54" spans="1:12" x14ac:dyDescent="0.25">
      <c r="A54">
        <v>32</v>
      </c>
      <c r="B54" t="s">
        <v>13</v>
      </c>
      <c r="C54" s="14">
        <v>45388</v>
      </c>
      <c r="D54" t="s">
        <v>24</v>
      </c>
      <c r="E54">
        <v>1.5</v>
      </c>
      <c r="F54" t="s">
        <v>15</v>
      </c>
      <c r="G54">
        <v>0.4</v>
      </c>
      <c r="H54" t="s">
        <v>26</v>
      </c>
      <c r="I54" t="s">
        <v>60</v>
      </c>
      <c r="J54" s="3">
        <v>2</v>
      </c>
      <c r="K54">
        <v>1</v>
      </c>
      <c r="L54">
        <f t="shared" si="0"/>
        <v>54</v>
      </c>
    </row>
    <row r="55" spans="1:12" x14ac:dyDescent="0.25">
      <c r="A55">
        <v>34</v>
      </c>
      <c r="B55" t="s">
        <v>32</v>
      </c>
      <c r="C55" s="14">
        <v>45403</v>
      </c>
      <c r="D55" t="s">
        <v>30</v>
      </c>
      <c r="E55">
        <v>2.4</v>
      </c>
      <c r="F55" t="s">
        <v>44</v>
      </c>
      <c r="G55">
        <v>1.8</v>
      </c>
      <c r="H55" t="s">
        <v>26</v>
      </c>
      <c r="I55" t="s">
        <v>52</v>
      </c>
      <c r="J55" s="3">
        <v>3</v>
      </c>
      <c r="K55">
        <v>1</v>
      </c>
      <c r="L55">
        <f t="shared" si="0"/>
        <v>55</v>
      </c>
    </row>
    <row r="56" spans="1:12" x14ac:dyDescent="0.25">
      <c r="A56">
        <v>29</v>
      </c>
      <c r="B56" t="s">
        <v>73</v>
      </c>
      <c r="C56" s="14">
        <v>45406</v>
      </c>
      <c r="D56" t="s">
        <v>149</v>
      </c>
      <c r="E56">
        <v>0.5</v>
      </c>
      <c r="F56" t="s">
        <v>18</v>
      </c>
      <c r="G56">
        <v>1.9</v>
      </c>
      <c r="H56" t="s">
        <v>26</v>
      </c>
      <c r="I56" t="s">
        <v>47</v>
      </c>
      <c r="J56" s="3">
        <v>0</v>
      </c>
      <c r="K56">
        <v>1</v>
      </c>
      <c r="L56">
        <f t="shared" si="0"/>
        <v>56</v>
      </c>
    </row>
    <row r="57" spans="1:12" x14ac:dyDescent="0.25">
      <c r="A57">
        <v>36</v>
      </c>
      <c r="B57" t="s">
        <v>13</v>
      </c>
      <c r="C57" s="14">
        <v>45416</v>
      </c>
      <c r="D57" t="s">
        <v>14</v>
      </c>
      <c r="E57">
        <v>3.3</v>
      </c>
      <c r="F57" t="s">
        <v>55</v>
      </c>
      <c r="G57">
        <v>0.5</v>
      </c>
      <c r="H57" t="s">
        <v>26</v>
      </c>
      <c r="I57" t="s">
        <v>16</v>
      </c>
      <c r="J57" s="3">
        <v>3</v>
      </c>
      <c r="K57">
        <v>0</v>
      </c>
      <c r="L57">
        <f t="shared" si="0"/>
        <v>57</v>
      </c>
    </row>
    <row r="58" spans="1:12" x14ac:dyDescent="0.25">
      <c r="A58">
        <v>38</v>
      </c>
      <c r="B58" t="s">
        <v>32</v>
      </c>
      <c r="C58" s="14">
        <v>45431</v>
      </c>
      <c r="D58" t="s">
        <v>36</v>
      </c>
      <c r="E58">
        <v>1.1000000000000001</v>
      </c>
      <c r="F58" t="s">
        <v>15</v>
      </c>
      <c r="G58">
        <v>2.2000000000000002</v>
      </c>
      <c r="H58" t="s">
        <v>26</v>
      </c>
      <c r="I58" t="s">
        <v>38</v>
      </c>
      <c r="J58" s="3">
        <v>2</v>
      </c>
      <c r="K58">
        <v>1</v>
      </c>
      <c r="L58">
        <f t="shared" si="0"/>
        <v>58</v>
      </c>
    </row>
    <row r="59" spans="1:12" x14ac:dyDescent="0.25">
      <c r="A59">
        <v>2</v>
      </c>
      <c r="B59" t="s">
        <v>13</v>
      </c>
      <c r="C59" s="14">
        <v>45157</v>
      </c>
      <c r="D59" t="s">
        <v>19</v>
      </c>
      <c r="E59">
        <v>0.5</v>
      </c>
      <c r="F59" t="s">
        <v>10</v>
      </c>
      <c r="G59">
        <v>3.7</v>
      </c>
      <c r="H59" t="s">
        <v>33</v>
      </c>
      <c r="I59" t="s">
        <v>43</v>
      </c>
      <c r="J59" s="3">
        <v>0</v>
      </c>
      <c r="K59">
        <v>3</v>
      </c>
      <c r="L59">
        <f t="shared" si="0"/>
        <v>59</v>
      </c>
    </row>
    <row r="60" spans="1:12" x14ac:dyDescent="0.25">
      <c r="A60">
        <v>5</v>
      </c>
      <c r="B60" t="s">
        <v>13</v>
      </c>
      <c r="C60" s="14">
        <v>45185</v>
      </c>
      <c r="D60" t="s">
        <v>145</v>
      </c>
      <c r="E60">
        <v>1.4</v>
      </c>
      <c r="F60" t="s">
        <v>40</v>
      </c>
      <c r="G60">
        <v>0.5</v>
      </c>
      <c r="H60" t="s">
        <v>33</v>
      </c>
      <c r="I60" t="s">
        <v>31</v>
      </c>
      <c r="J60" s="3">
        <v>1</v>
      </c>
      <c r="K60">
        <v>0</v>
      </c>
      <c r="L60">
        <f t="shared" si="0"/>
        <v>60</v>
      </c>
    </row>
    <row r="61" spans="1:12" x14ac:dyDescent="0.25">
      <c r="A61">
        <v>7</v>
      </c>
      <c r="B61" t="s">
        <v>32</v>
      </c>
      <c r="C61" s="14">
        <v>45200</v>
      </c>
      <c r="D61" t="s">
        <v>150</v>
      </c>
      <c r="E61">
        <v>0.5</v>
      </c>
      <c r="F61" t="s">
        <v>27</v>
      </c>
      <c r="G61">
        <v>1.6</v>
      </c>
      <c r="H61" t="s">
        <v>33</v>
      </c>
      <c r="I61" t="s">
        <v>42</v>
      </c>
      <c r="J61" s="3">
        <v>1</v>
      </c>
      <c r="K61">
        <v>1</v>
      </c>
      <c r="L61">
        <f t="shared" si="0"/>
        <v>61</v>
      </c>
    </row>
    <row r="62" spans="1:12" x14ac:dyDescent="0.25">
      <c r="A62">
        <v>8</v>
      </c>
      <c r="B62" t="s">
        <v>13</v>
      </c>
      <c r="C62" s="14">
        <v>45206</v>
      </c>
      <c r="D62" t="s">
        <v>146</v>
      </c>
      <c r="E62">
        <v>1.4</v>
      </c>
      <c r="F62" t="s">
        <v>15</v>
      </c>
      <c r="G62">
        <v>0.9</v>
      </c>
      <c r="H62" t="s">
        <v>33</v>
      </c>
      <c r="I62" t="s">
        <v>41</v>
      </c>
      <c r="J62" s="3">
        <v>2</v>
      </c>
      <c r="K62">
        <v>1</v>
      </c>
      <c r="L62">
        <f t="shared" si="0"/>
        <v>62</v>
      </c>
    </row>
    <row r="63" spans="1:12" x14ac:dyDescent="0.25">
      <c r="A63">
        <v>10</v>
      </c>
      <c r="B63" t="s">
        <v>13</v>
      </c>
      <c r="C63" s="14">
        <v>45227</v>
      </c>
      <c r="D63" t="s">
        <v>36</v>
      </c>
      <c r="E63">
        <v>1.9</v>
      </c>
      <c r="F63" t="s">
        <v>56</v>
      </c>
      <c r="G63">
        <v>2.2000000000000002</v>
      </c>
      <c r="H63" t="s">
        <v>33</v>
      </c>
      <c r="I63" t="s">
        <v>38</v>
      </c>
      <c r="J63" s="3">
        <v>0</v>
      </c>
      <c r="K63">
        <v>2</v>
      </c>
      <c r="L63">
        <f t="shared" si="0"/>
        <v>63</v>
      </c>
    </row>
    <row r="64" spans="1:12" x14ac:dyDescent="0.25">
      <c r="A64">
        <v>12</v>
      </c>
      <c r="B64" t="s">
        <v>32</v>
      </c>
      <c r="C64" s="14">
        <v>45242</v>
      </c>
      <c r="D64" t="s">
        <v>37</v>
      </c>
      <c r="E64">
        <v>1.7</v>
      </c>
      <c r="F64" t="s">
        <v>55</v>
      </c>
      <c r="G64">
        <v>1.6</v>
      </c>
      <c r="H64" t="s">
        <v>33</v>
      </c>
      <c r="I64" t="s">
        <v>45</v>
      </c>
      <c r="J64" s="3">
        <v>3</v>
      </c>
      <c r="K64">
        <v>0</v>
      </c>
      <c r="L64">
        <f t="shared" si="0"/>
        <v>64</v>
      </c>
    </row>
    <row r="65" spans="1:12" x14ac:dyDescent="0.25">
      <c r="A65">
        <v>15</v>
      </c>
      <c r="B65" t="s">
        <v>73</v>
      </c>
      <c r="C65" s="14">
        <v>45266</v>
      </c>
      <c r="D65" t="s">
        <v>148</v>
      </c>
      <c r="E65">
        <v>1.5</v>
      </c>
      <c r="F65" t="s">
        <v>15</v>
      </c>
      <c r="G65">
        <v>1.5</v>
      </c>
      <c r="H65" t="s">
        <v>33</v>
      </c>
      <c r="I65" t="s">
        <v>25</v>
      </c>
      <c r="J65" s="3">
        <v>2</v>
      </c>
      <c r="K65">
        <v>1</v>
      </c>
      <c r="L65">
        <f t="shared" si="0"/>
        <v>65</v>
      </c>
    </row>
    <row r="66" spans="1:12" x14ac:dyDescent="0.25">
      <c r="A66">
        <v>16</v>
      </c>
      <c r="B66" t="s">
        <v>13</v>
      </c>
      <c r="C66" s="14">
        <v>45269</v>
      </c>
      <c r="D66" t="s">
        <v>151</v>
      </c>
      <c r="E66">
        <v>0.8</v>
      </c>
      <c r="F66" t="s">
        <v>40</v>
      </c>
      <c r="G66">
        <v>0.6</v>
      </c>
      <c r="H66" t="s">
        <v>33</v>
      </c>
      <c r="I66" t="s">
        <v>22</v>
      </c>
      <c r="J66" s="3">
        <v>1</v>
      </c>
      <c r="K66">
        <v>0</v>
      </c>
      <c r="L66">
        <f t="shared" si="0"/>
        <v>66</v>
      </c>
    </row>
    <row r="67" spans="1:12" x14ac:dyDescent="0.25">
      <c r="A67">
        <v>20</v>
      </c>
      <c r="B67" t="s">
        <v>13</v>
      </c>
      <c r="C67" s="14">
        <v>45290</v>
      </c>
      <c r="D67" t="s">
        <v>21</v>
      </c>
      <c r="E67">
        <v>1</v>
      </c>
      <c r="F67" t="s">
        <v>44</v>
      </c>
      <c r="G67">
        <v>1.4</v>
      </c>
      <c r="H67" t="s">
        <v>33</v>
      </c>
      <c r="I67" t="s">
        <v>54</v>
      </c>
      <c r="J67" s="3">
        <v>3</v>
      </c>
      <c r="K67">
        <v>1</v>
      </c>
      <c r="L67">
        <f t="shared" si="0"/>
        <v>67</v>
      </c>
    </row>
    <row r="68" spans="1:12" x14ac:dyDescent="0.25">
      <c r="A68">
        <v>22</v>
      </c>
      <c r="B68" t="s">
        <v>73</v>
      </c>
      <c r="C68" s="14">
        <v>45322</v>
      </c>
      <c r="D68" t="s">
        <v>144</v>
      </c>
      <c r="E68">
        <v>2.9</v>
      </c>
      <c r="F68" t="s">
        <v>57</v>
      </c>
      <c r="G68">
        <v>1.6</v>
      </c>
      <c r="H68" t="s">
        <v>33</v>
      </c>
      <c r="I68" t="s">
        <v>49</v>
      </c>
      <c r="J68" s="3">
        <v>3</v>
      </c>
      <c r="K68">
        <v>2</v>
      </c>
      <c r="L68">
        <f t="shared" ref="L68:L131" si="1">L67+1</f>
        <v>68</v>
      </c>
    </row>
    <row r="69" spans="1:12" x14ac:dyDescent="0.25">
      <c r="A69">
        <v>24</v>
      </c>
      <c r="B69" t="s">
        <v>13</v>
      </c>
      <c r="C69" s="14">
        <v>45332</v>
      </c>
      <c r="D69" t="s">
        <v>149</v>
      </c>
      <c r="E69">
        <v>1</v>
      </c>
      <c r="F69" t="s">
        <v>56</v>
      </c>
      <c r="G69">
        <v>1.9</v>
      </c>
      <c r="H69" t="s">
        <v>33</v>
      </c>
      <c r="I69" t="s">
        <v>47</v>
      </c>
      <c r="J69" s="3">
        <v>0</v>
      </c>
      <c r="K69">
        <v>2</v>
      </c>
      <c r="L69">
        <f t="shared" si="1"/>
        <v>69</v>
      </c>
    </row>
    <row r="70" spans="1:12" x14ac:dyDescent="0.25">
      <c r="A70">
        <v>18</v>
      </c>
      <c r="B70" t="s">
        <v>66</v>
      </c>
      <c r="C70" s="14">
        <v>45342</v>
      </c>
      <c r="D70" t="s">
        <v>11</v>
      </c>
      <c r="E70">
        <v>2.2999999999999998</v>
      </c>
      <c r="F70" t="s">
        <v>40</v>
      </c>
      <c r="G70">
        <v>0.4</v>
      </c>
      <c r="H70" t="s">
        <v>33</v>
      </c>
      <c r="I70" t="s">
        <v>50</v>
      </c>
      <c r="J70" s="3">
        <v>1</v>
      </c>
      <c r="K70">
        <v>0</v>
      </c>
      <c r="L70">
        <f t="shared" si="1"/>
        <v>70</v>
      </c>
    </row>
    <row r="71" spans="1:12" x14ac:dyDescent="0.25">
      <c r="A71">
        <v>26</v>
      </c>
      <c r="B71" t="s">
        <v>39</v>
      </c>
      <c r="C71" s="14">
        <v>45348</v>
      </c>
      <c r="D71" t="s">
        <v>147</v>
      </c>
      <c r="E71">
        <v>1.7</v>
      </c>
      <c r="F71" t="s">
        <v>75</v>
      </c>
      <c r="G71">
        <v>0.9</v>
      </c>
      <c r="H71" t="s">
        <v>33</v>
      </c>
      <c r="I71" t="s">
        <v>53</v>
      </c>
      <c r="J71" s="3">
        <v>4</v>
      </c>
      <c r="K71">
        <v>2</v>
      </c>
      <c r="L71">
        <f t="shared" si="1"/>
        <v>71</v>
      </c>
    </row>
    <row r="72" spans="1:12" x14ac:dyDescent="0.25">
      <c r="A72">
        <v>28</v>
      </c>
      <c r="B72" t="s">
        <v>13</v>
      </c>
      <c r="C72" s="14">
        <v>45360</v>
      </c>
      <c r="D72" t="s">
        <v>14</v>
      </c>
      <c r="E72">
        <v>1.3</v>
      </c>
      <c r="F72" t="s">
        <v>15</v>
      </c>
      <c r="G72">
        <v>1</v>
      </c>
      <c r="H72" t="s">
        <v>33</v>
      </c>
      <c r="I72" t="s">
        <v>16</v>
      </c>
      <c r="J72" s="3">
        <v>2</v>
      </c>
      <c r="K72">
        <v>1</v>
      </c>
      <c r="L72">
        <f t="shared" si="1"/>
        <v>72</v>
      </c>
    </row>
    <row r="73" spans="1:12" x14ac:dyDescent="0.25">
      <c r="A73">
        <v>29</v>
      </c>
      <c r="B73" t="s">
        <v>13</v>
      </c>
      <c r="C73" s="14">
        <v>45367</v>
      </c>
      <c r="D73" t="s">
        <v>9</v>
      </c>
      <c r="E73">
        <v>2.8</v>
      </c>
      <c r="F73" t="s">
        <v>15</v>
      </c>
      <c r="G73">
        <v>1.1000000000000001</v>
      </c>
      <c r="H73" t="s">
        <v>33</v>
      </c>
      <c r="I73" t="s">
        <v>12</v>
      </c>
      <c r="J73" s="3">
        <v>2</v>
      </c>
      <c r="K73">
        <v>1</v>
      </c>
      <c r="L73">
        <f t="shared" si="1"/>
        <v>73</v>
      </c>
    </row>
    <row r="74" spans="1:12" x14ac:dyDescent="0.25">
      <c r="A74">
        <v>32</v>
      </c>
      <c r="B74" t="s">
        <v>13</v>
      </c>
      <c r="C74" s="14">
        <v>45388</v>
      </c>
      <c r="D74" t="s">
        <v>30</v>
      </c>
      <c r="E74">
        <v>1.5</v>
      </c>
      <c r="F74" t="s">
        <v>71</v>
      </c>
      <c r="G74">
        <v>1.5</v>
      </c>
      <c r="H74" t="s">
        <v>33</v>
      </c>
      <c r="I74" t="s">
        <v>52</v>
      </c>
      <c r="J74" s="3">
        <v>3</v>
      </c>
      <c r="K74">
        <v>3</v>
      </c>
      <c r="L74">
        <f t="shared" si="1"/>
        <v>74</v>
      </c>
    </row>
    <row r="75" spans="1:12" x14ac:dyDescent="0.25">
      <c r="A75">
        <v>34</v>
      </c>
      <c r="B75" t="s">
        <v>13</v>
      </c>
      <c r="C75" s="14">
        <v>45402</v>
      </c>
      <c r="D75" t="s">
        <v>24</v>
      </c>
      <c r="E75">
        <v>0.6</v>
      </c>
      <c r="F75" t="s">
        <v>80</v>
      </c>
      <c r="G75">
        <v>3.1</v>
      </c>
      <c r="H75" t="s">
        <v>33</v>
      </c>
      <c r="I75" t="s">
        <v>60</v>
      </c>
      <c r="J75" s="3">
        <v>1</v>
      </c>
      <c r="K75">
        <v>5</v>
      </c>
      <c r="L75">
        <f t="shared" si="1"/>
        <v>75</v>
      </c>
    </row>
    <row r="76" spans="1:12" x14ac:dyDescent="0.25">
      <c r="A76">
        <v>35</v>
      </c>
      <c r="B76" t="s">
        <v>13</v>
      </c>
      <c r="C76" s="14">
        <v>45409</v>
      </c>
      <c r="D76" t="s">
        <v>17</v>
      </c>
      <c r="E76">
        <v>0.8</v>
      </c>
      <c r="F76" t="s">
        <v>40</v>
      </c>
      <c r="G76">
        <v>0.9</v>
      </c>
      <c r="H76" t="s">
        <v>33</v>
      </c>
      <c r="I76" t="s">
        <v>20</v>
      </c>
      <c r="J76" s="3">
        <v>1</v>
      </c>
      <c r="K76">
        <v>0</v>
      </c>
      <c r="L76">
        <f t="shared" si="1"/>
        <v>76</v>
      </c>
    </row>
    <row r="77" spans="1:12" x14ac:dyDescent="0.25">
      <c r="A77">
        <v>37</v>
      </c>
      <c r="B77" t="s">
        <v>13</v>
      </c>
      <c r="C77" s="14">
        <v>45423</v>
      </c>
      <c r="D77" t="s">
        <v>26</v>
      </c>
      <c r="E77">
        <v>0.7</v>
      </c>
      <c r="F77" t="s">
        <v>59</v>
      </c>
      <c r="G77">
        <v>1.1000000000000001</v>
      </c>
      <c r="H77" t="s">
        <v>33</v>
      </c>
      <c r="I77" t="s">
        <v>28</v>
      </c>
      <c r="J77" s="3">
        <v>1</v>
      </c>
      <c r="K77">
        <v>2</v>
      </c>
      <c r="L77">
        <f t="shared" si="1"/>
        <v>77</v>
      </c>
    </row>
    <row r="78" spans="1:12" x14ac:dyDescent="0.25">
      <c r="A78">
        <v>2</v>
      </c>
      <c r="B78" t="s">
        <v>13</v>
      </c>
      <c r="C78" s="14">
        <v>45157</v>
      </c>
      <c r="D78" t="s">
        <v>149</v>
      </c>
      <c r="E78">
        <v>2.1</v>
      </c>
      <c r="F78" t="s">
        <v>46</v>
      </c>
      <c r="G78">
        <v>2.2000000000000002</v>
      </c>
      <c r="H78" t="s">
        <v>148</v>
      </c>
      <c r="I78" t="s">
        <v>47</v>
      </c>
      <c r="J78" s="3">
        <v>1</v>
      </c>
      <c r="K78">
        <v>4</v>
      </c>
      <c r="L78">
        <f t="shared" si="1"/>
        <v>78</v>
      </c>
    </row>
    <row r="79" spans="1:12" x14ac:dyDescent="0.25">
      <c r="A79">
        <v>5</v>
      </c>
      <c r="B79" t="s">
        <v>13</v>
      </c>
      <c r="C79" s="14">
        <v>45185</v>
      </c>
      <c r="D79" t="s">
        <v>146</v>
      </c>
      <c r="E79">
        <v>1</v>
      </c>
      <c r="F79" t="s">
        <v>58</v>
      </c>
      <c r="G79">
        <v>1.7</v>
      </c>
      <c r="H79" t="s">
        <v>148</v>
      </c>
      <c r="I79" t="s">
        <v>41</v>
      </c>
      <c r="J79" s="3">
        <v>1</v>
      </c>
      <c r="K79">
        <v>3</v>
      </c>
      <c r="L79">
        <f t="shared" si="1"/>
        <v>79</v>
      </c>
    </row>
    <row r="80" spans="1:12" x14ac:dyDescent="0.25">
      <c r="A80">
        <v>7</v>
      </c>
      <c r="B80" t="s">
        <v>13</v>
      </c>
      <c r="C80" s="14">
        <v>45199</v>
      </c>
      <c r="D80" t="s">
        <v>30</v>
      </c>
      <c r="E80">
        <v>1.6</v>
      </c>
      <c r="F80" t="s">
        <v>64</v>
      </c>
      <c r="G80">
        <v>1.7</v>
      </c>
      <c r="H80" t="s">
        <v>148</v>
      </c>
      <c r="I80" t="s">
        <v>52</v>
      </c>
      <c r="J80" s="3">
        <v>6</v>
      </c>
      <c r="K80">
        <v>1</v>
      </c>
      <c r="L80">
        <f t="shared" si="1"/>
        <v>80</v>
      </c>
    </row>
    <row r="81" spans="1:12" x14ac:dyDescent="0.25">
      <c r="A81">
        <v>9</v>
      </c>
      <c r="B81" t="s">
        <v>13</v>
      </c>
      <c r="C81" s="14">
        <v>45220</v>
      </c>
      <c r="D81" t="s">
        <v>11</v>
      </c>
      <c r="E81">
        <v>0.8</v>
      </c>
      <c r="F81" t="s">
        <v>15</v>
      </c>
      <c r="G81">
        <v>0.8</v>
      </c>
      <c r="H81" t="s">
        <v>148</v>
      </c>
      <c r="I81" t="s">
        <v>50</v>
      </c>
      <c r="J81" s="3">
        <v>2</v>
      </c>
      <c r="K81">
        <v>1</v>
      </c>
      <c r="L81">
        <f t="shared" si="1"/>
        <v>81</v>
      </c>
    </row>
    <row r="82" spans="1:12" x14ac:dyDescent="0.25">
      <c r="A82">
        <v>11</v>
      </c>
      <c r="B82" t="s">
        <v>13</v>
      </c>
      <c r="C82" s="14">
        <v>45234</v>
      </c>
      <c r="D82" t="s">
        <v>17</v>
      </c>
      <c r="E82">
        <v>0.7</v>
      </c>
      <c r="F82" t="s">
        <v>27</v>
      </c>
      <c r="G82">
        <v>0.5</v>
      </c>
      <c r="H82" t="s">
        <v>148</v>
      </c>
      <c r="I82" t="s">
        <v>20</v>
      </c>
      <c r="J82" s="3">
        <v>1</v>
      </c>
      <c r="K82">
        <v>1</v>
      </c>
      <c r="L82">
        <f t="shared" si="1"/>
        <v>82</v>
      </c>
    </row>
    <row r="83" spans="1:12" x14ac:dyDescent="0.25">
      <c r="A83">
        <v>13</v>
      </c>
      <c r="B83" t="s">
        <v>13</v>
      </c>
      <c r="C83" s="14">
        <v>45255</v>
      </c>
      <c r="D83" t="s">
        <v>150</v>
      </c>
      <c r="E83">
        <v>1.9</v>
      </c>
      <c r="F83" t="s">
        <v>68</v>
      </c>
      <c r="G83">
        <v>1.3</v>
      </c>
      <c r="H83" t="s">
        <v>148</v>
      </c>
      <c r="I83" t="s">
        <v>42</v>
      </c>
      <c r="J83" s="3">
        <v>2</v>
      </c>
      <c r="K83">
        <v>3</v>
      </c>
      <c r="L83">
        <f t="shared" si="1"/>
        <v>83</v>
      </c>
    </row>
    <row r="84" spans="1:12" x14ac:dyDescent="0.25">
      <c r="A84">
        <v>14</v>
      </c>
      <c r="B84" t="s">
        <v>32</v>
      </c>
      <c r="C84" s="14">
        <v>45263</v>
      </c>
      <c r="D84" t="s">
        <v>36</v>
      </c>
      <c r="E84">
        <v>2.1</v>
      </c>
      <c r="F84" t="s">
        <v>57</v>
      </c>
      <c r="G84">
        <v>1.1000000000000001</v>
      </c>
      <c r="H84" t="s">
        <v>148</v>
      </c>
      <c r="I84" t="s">
        <v>38</v>
      </c>
      <c r="J84" s="3">
        <v>3</v>
      </c>
      <c r="K84">
        <v>2</v>
      </c>
      <c r="L84">
        <f t="shared" si="1"/>
        <v>84</v>
      </c>
    </row>
    <row r="85" spans="1:12" x14ac:dyDescent="0.25">
      <c r="A85">
        <v>17</v>
      </c>
      <c r="B85" t="s">
        <v>32</v>
      </c>
      <c r="C85" s="14">
        <v>45277</v>
      </c>
      <c r="D85" t="s">
        <v>14</v>
      </c>
      <c r="E85">
        <v>2.2999999999999998</v>
      </c>
      <c r="F85" t="s">
        <v>48</v>
      </c>
      <c r="G85">
        <v>0.7</v>
      </c>
      <c r="H85" t="s">
        <v>148</v>
      </c>
      <c r="I85" t="s">
        <v>16</v>
      </c>
      <c r="J85" s="3">
        <v>2</v>
      </c>
      <c r="K85">
        <v>0</v>
      </c>
      <c r="L85">
        <f t="shared" si="1"/>
        <v>85</v>
      </c>
    </row>
    <row r="86" spans="1:12" x14ac:dyDescent="0.25">
      <c r="A86">
        <v>18</v>
      </c>
      <c r="B86" t="s">
        <v>74</v>
      </c>
      <c r="C86" s="14">
        <v>45281</v>
      </c>
      <c r="D86" t="s">
        <v>21</v>
      </c>
      <c r="E86">
        <v>1.3</v>
      </c>
      <c r="F86" t="s">
        <v>27</v>
      </c>
      <c r="G86">
        <v>1.2</v>
      </c>
      <c r="H86" t="s">
        <v>148</v>
      </c>
      <c r="I86" t="s">
        <v>54</v>
      </c>
      <c r="J86" s="3">
        <v>1</v>
      </c>
      <c r="K86">
        <v>1</v>
      </c>
      <c r="L86">
        <f t="shared" si="1"/>
        <v>86</v>
      </c>
    </row>
    <row r="87" spans="1:12" x14ac:dyDescent="0.25">
      <c r="A87">
        <v>20</v>
      </c>
      <c r="B87" t="s">
        <v>66</v>
      </c>
      <c r="C87" s="14">
        <v>45293</v>
      </c>
      <c r="D87" t="s">
        <v>147</v>
      </c>
      <c r="E87">
        <v>0.7</v>
      </c>
      <c r="F87" t="s">
        <v>62</v>
      </c>
      <c r="G87">
        <v>2.2999999999999998</v>
      </c>
      <c r="H87" t="s">
        <v>148</v>
      </c>
      <c r="I87" t="s">
        <v>53</v>
      </c>
      <c r="J87" s="3">
        <v>0</v>
      </c>
      <c r="K87">
        <v>0</v>
      </c>
      <c r="L87">
        <f t="shared" si="1"/>
        <v>87</v>
      </c>
    </row>
    <row r="88" spans="1:12" x14ac:dyDescent="0.25">
      <c r="A88">
        <v>22</v>
      </c>
      <c r="B88" t="s">
        <v>66</v>
      </c>
      <c r="C88" s="14">
        <v>45321</v>
      </c>
      <c r="D88" t="s">
        <v>24</v>
      </c>
      <c r="E88">
        <v>3.1</v>
      </c>
      <c r="F88" t="s">
        <v>51</v>
      </c>
      <c r="G88">
        <v>0.9</v>
      </c>
      <c r="H88" t="s">
        <v>148</v>
      </c>
      <c r="I88" t="s">
        <v>60</v>
      </c>
      <c r="J88" s="3">
        <v>4</v>
      </c>
      <c r="K88">
        <v>0</v>
      </c>
      <c r="L88">
        <f t="shared" si="1"/>
        <v>88</v>
      </c>
    </row>
    <row r="89" spans="1:12" x14ac:dyDescent="0.25">
      <c r="A89">
        <v>24</v>
      </c>
      <c r="B89" t="s">
        <v>13</v>
      </c>
      <c r="C89" s="14">
        <v>45332</v>
      </c>
      <c r="D89" t="s">
        <v>144</v>
      </c>
      <c r="E89">
        <v>1.6</v>
      </c>
      <c r="F89" t="s">
        <v>15</v>
      </c>
      <c r="G89">
        <v>1.2</v>
      </c>
      <c r="H89" t="s">
        <v>148</v>
      </c>
      <c r="I89" t="s">
        <v>49</v>
      </c>
      <c r="J89" s="3">
        <v>2</v>
      </c>
      <c r="K89">
        <v>1</v>
      </c>
      <c r="L89">
        <f t="shared" si="1"/>
        <v>89</v>
      </c>
    </row>
    <row r="90" spans="1:12" x14ac:dyDescent="0.25">
      <c r="A90">
        <v>25</v>
      </c>
      <c r="B90" t="s">
        <v>32</v>
      </c>
      <c r="C90" s="14">
        <v>45340</v>
      </c>
      <c r="D90" t="s">
        <v>151</v>
      </c>
      <c r="E90">
        <v>0.6</v>
      </c>
      <c r="F90" t="s">
        <v>76</v>
      </c>
      <c r="G90">
        <v>2.9</v>
      </c>
      <c r="H90" t="s">
        <v>148</v>
      </c>
      <c r="I90" t="s">
        <v>22</v>
      </c>
      <c r="J90" s="3">
        <v>0</v>
      </c>
      <c r="K90">
        <v>5</v>
      </c>
      <c r="L90">
        <f t="shared" si="1"/>
        <v>90</v>
      </c>
    </row>
    <row r="91" spans="1:12" x14ac:dyDescent="0.25">
      <c r="A91">
        <v>27</v>
      </c>
      <c r="B91" t="s">
        <v>13</v>
      </c>
      <c r="C91" s="14">
        <v>45353</v>
      </c>
      <c r="D91" t="s">
        <v>19</v>
      </c>
      <c r="E91">
        <v>1.3</v>
      </c>
      <c r="F91" t="s">
        <v>55</v>
      </c>
      <c r="G91">
        <v>1.3</v>
      </c>
      <c r="H91" t="s">
        <v>148</v>
      </c>
      <c r="I91" t="s">
        <v>43</v>
      </c>
      <c r="J91" s="3">
        <v>3</v>
      </c>
      <c r="K91">
        <v>0</v>
      </c>
      <c r="L91">
        <f t="shared" si="1"/>
        <v>91</v>
      </c>
    </row>
    <row r="92" spans="1:12" x14ac:dyDescent="0.25">
      <c r="A92">
        <v>30</v>
      </c>
      <c r="B92" t="s">
        <v>32</v>
      </c>
      <c r="C92" s="14">
        <v>45382</v>
      </c>
      <c r="D92" t="s">
        <v>37</v>
      </c>
      <c r="E92">
        <v>2.8</v>
      </c>
      <c r="F92" t="s">
        <v>15</v>
      </c>
      <c r="G92">
        <v>0.5</v>
      </c>
      <c r="H92" t="s">
        <v>148</v>
      </c>
      <c r="I92" t="s">
        <v>45</v>
      </c>
      <c r="J92" s="3">
        <v>2</v>
      </c>
      <c r="K92">
        <v>1</v>
      </c>
      <c r="L92">
        <f t="shared" si="1"/>
        <v>92</v>
      </c>
    </row>
    <row r="93" spans="1:12" x14ac:dyDescent="0.25">
      <c r="A93">
        <v>31</v>
      </c>
      <c r="B93" t="s">
        <v>73</v>
      </c>
      <c r="C93" s="14">
        <v>45385</v>
      </c>
      <c r="D93" t="s">
        <v>33</v>
      </c>
      <c r="E93">
        <v>0.6</v>
      </c>
      <c r="F93" t="s">
        <v>62</v>
      </c>
      <c r="G93">
        <v>1.1000000000000001</v>
      </c>
      <c r="H93" t="s">
        <v>148</v>
      </c>
      <c r="I93" t="s">
        <v>35</v>
      </c>
      <c r="J93" s="3">
        <v>0</v>
      </c>
      <c r="K93">
        <v>0</v>
      </c>
      <c r="L93">
        <f t="shared" si="1"/>
        <v>93</v>
      </c>
    </row>
    <row r="94" spans="1:12" x14ac:dyDescent="0.25">
      <c r="A94">
        <v>33</v>
      </c>
      <c r="B94" t="s">
        <v>13</v>
      </c>
      <c r="C94" s="14">
        <v>45395</v>
      </c>
      <c r="D94" t="s">
        <v>9</v>
      </c>
      <c r="E94">
        <v>1.7</v>
      </c>
      <c r="F94" t="s">
        <v>27</v>
      </c>
      <c r="G94">
        <v>0.9</v>
      </c>
      <c r="H94" t="s">
        <v>148</v>
      </c>
      <c r="I94" t="s">
        <v>12</v>
      </c>
      <c r="J94" s="3">
        <v>1</v>
      </c>
      <c r="K94">
        <v>1</v>
      </c>
      <c r="L94">
        <f t="shared" si="1"/>
        <v>94</v>
      </c>
    </row>
    <row r="95" spans="1:12" x14ac:dyDescent="0.25">
      <c r="A95">
        <v>35</v>
      </c>
      <c r="B95" t="s">
        <v>32</v>
      </c>
      <c r="C95" s="14">
        <v>45410</v>
      </c>
      <c r="D95" t="s">
        <v>26</v>
      </c>
      <c r="E95">
        <v>1.9</v>
      </c>
      <c r="F95" t="s">
        <v>55</v>
      </c>
      <c r="G95">
        <v>0.9</v>
      </c>
      <c r="H95" t="s">
        <v>148</v>
      </c>
      <c r="I95" t="s">
        <v>28</v>
      </c>
      <c r="J95" s="3">
        <v>3</v>
      </c>
      <c r="K95">
        <v>0</v>
      </c>
      <c r="L95">
        <f t="shared" si="1"/>
        <v>95</v>
      </c>
    </row>
    <row r="96" spans="1:12" x14ac:dyDescent="0.25">
      <c r="A96">
        <v>37</v>
      </c>
      <c r="B96" t="s">
        <v>13</v>
      </c>
      <c r="C96" s="14">
        <v>45423</v>
      </c>
      <c r="D96" t="s">
        <v>145</v>
      </c>
      <c r="E96">
        <v>2.2000000000000002</v>
      </c>
      <c r="F96" t="s">
        <v>27</v>
      </c>
      <c r="G96">
        <v>1.4</v>
      </c>
      <c r="H96" t="s">
        <v>148</v>
      </c>
      <c r="I96" t="s">
        <v>31</v>
      </c>
      <c r="J96" s="3">
        <v>1</v>
      </c>
      <c r="K96">
        <v>1</v>
      </c>
      <c r="L96">
        <f t="shared" si="1"/>
        <v>96</v>
      </c>
    </row>
    <row r="97" spans="1:12" x14ac:dyDescent="0.25">
      <c r="A97">
        <v>5</v>
      </c>
      <c r="B97" t="s">
        <v>39</v>
      </c>
      <c r="C97" s="14">
        <v>45187</v>
      </c>
      <c r="D97" t="s">
        <v>150</v>
      </c>
      <c r="E97">
        <v>0.7</v>
      </c>
      <c r="F97" t="s">
        <v>27</v>
      </c>
      <c r="G97">
        <v>0.5</v>
      </c>
      <c r="H97" t="s">
        <v>9</v>
      </c>
      <c r="I97" t="s">
        <v>42</v>
      </c>
      <c r="J97" s="3">
        <v>1</v>
      </c>
      <c r="K97">
        <v>1</v>
      </c>
      <c r="L97">
        <f t="shared" si="1"/>
        <v>97</v>
      </c>
    </row>
    <row r="98" spans="1:12" x14ac:dyDescent="0.25">
      <c r="A98">
        <v>7</v>
      </c>
      <c r="B98" t="s">
        <v>13</v>
      </c>
      <c r="C98" s="14">
        <v>45199</v>
      </c>
      <c r="D98" t="s">
        <v>145</v>
      </c>
      <c r="E98">
        <v>3.1</v>
      </c>
      <c r="F98" t="s">
        <v>48</v>
      </c>
      <c r="G98">
        <v>0.6</v>
      </c>
      <c r="H98" t="s">
        <v>9</v>
      </c>
      <c r="I98" t="s">
        <v>31</v>
      </c>
      <c r="J98" s="3">
        <v>2</v>
      </c>
      <c r="K98">
        <v>0</v>
      </c>
      <c r="L98">
        <f t="shared" si="1"/>
        <v>98</v>
      </c>
    </row>
    <row r="99" spans="1:12" x14ac:dyDescent="0.25">
      <c r="A99">
        <v>2</v>
      </c>
      <c r="B99" t="s">
        <v>66</v>
      </c>
      <c r="C99" s="14">
        <v>45202</v>
      </c>
      <c r="D99" t="s">
        <v>24</v>
      </c>
      <c r="E99">
        <v>1.3</v>
      </c>
      <c r="F99" t="s">
        <v>59</v>
      </c>
      <c r="G99">
        <v>1.1000000000000001</v>
      </c>
      <c r="H99" t="s">
        <v>9</v>
      </c>
      <c r="I99" t="s">
        <v>60</v>
      </c>
      <c r="J99" s="3">
        <v>1</v>
      </c>
      <c r="K99">
        <v>2</v>
      </c>
      <c r="L99">
        <f t="shared" si="1"/>
        <v>99</v>
      </c>
    </row>
    <row r="100" spans="1:12" x14ac:dyDescent="0.25">
      <c r="A100">
        <v>9</v>
      </c>
      <c r="B100" t="s">
        <v>13</v>
      </c>
      <c r="C100" s="14">
        <v>45220</v>
      </c>
      <c r="D100" t="s">
        <v>33</v>
      </c>
      <c r="E100">
        <v>3.1</v>
      </c>
      <c r="F100" t="s">
        <v>55</v>
      </c>
      <c r="G100">
        <v>1.1000000000000001</v>
      </c>
      <c r="H100" t="s">
        <v>9</v>
      </c>
      <c r="I100" t="s">
        <v>35</v>
      </c>
      <c r="J100" s="3">
        <v>3</v>
      </c>
      <c r="K100">
        <v>0</v>
      </c>
      <c r="L100">
        <f t="shared" si="1"/>
        <v>100</v>
      </c>
    </row>
    <row r="101" spans="1:12" x14ac:dyDescent="0.25">
      <c r="A101">
        <v>10</v>
      </c>
      <c r="B101" t="s">
        <v>13</v>
      </c>
      <c r="C101" s="14">
        <v>45227</v>
      </c>
      <c r="D101" t="s">
        <v>26</v>
      </c>
      <c r="E101">
        <v>1.1000000000000001</v>
      </c>
      <c r="F101" t="s">
        <v>15</v>
      </c>
      <c r="G101">
        <v>0.8</v>
      </c>
      <c r="H101" t="s">
        <v>9</v>
      </c>
      <c r="I101" t="s">
        <v>28</v>
      </c>
      <c r="J101" s="3">
        <v>2</v>
      </c>
      <c r="K101">
        <v>1</v>
      </c>
      <c r="L101">
        <f t="shared" si="1"/>
        <v>101</v>
      </c>
    </row>
    <row r="102" spans="1:12" x14ac:dyDescent="0.25">
      <c r="A102">
        <v>12</v>
      </c>
      <c r="B102" t="s">
        <v>13</v>
      </c>
      <c r="C102" s="14">
        <v>45241</v>
      </c>
      <c r="D102" t="s">
        <v>14</v>
      </c>
      <c r="E102">
        <v>1.8</v>
      </c>
      <c r="F102" t="s">
        <v>44</v>
      </c>
      <c r="G102">
        <v>0.3</v>
      </c>
      <c r="H102" t="s">
        <v>9</v>
      </c>
      <c r="I102" t="s">
        <v>16</v>
      </c>
      <c r="J102" s="3">
        <v>3</v>
      </c>
      <c r="K102">
        <v>1</v>
      </c>
      <c r="L102">
        <f t="shared" si="1"/>
        <v>102</v>
      </c>
    </row>
    <row r="103" spans="1:12" x14ac:dyDescent="0.25">
      <c r="A103">
        <v>15</v>
      </c>
      <c r="B103" t="s">
        <v>66</v>
      </c>
      <c r="C103" s="14">
        <v>45265</v>
      </c>
      <c r="D103" t="s">
        <v>149</v>
      </c>
      <c r="E103">
        <v>0.8</v>
      </c>
      <c r="F103" t="s">
        <v>40</v>
      </c>
      <c r="G103">
        <v>0.9</v>
      </c>
      <c r="H103" t="s">
        <v>9</v>
      </c>
      <c r="I103" t="s">
        <v>47</v>
      </c>
      <c r="J103" s="3">
        <v>1</v>
      </c>
      <c r="K103">
        <v>0</v>
      </c>
      <c r="L103">
        <f t="shared" si="1"/>
        <v>103</v>
      </c>
    </row>
    <row r="104" spans="1:12" x14ac:dyDescent="0.25">
      <c r="A104">
        <v>16</v>
      </c>
      <c r="B104" t="s">
        <v>13</v>
      </c>
      <c r="C104" s="14">
        <v>45269</v>
      </c>
      <c r="D104" t="s">
        <v>148</v>
      </c>
      <c r="E104">
        <v>2.6</v>
      </c>
      <c r="F104" t="s">
        <v>27</v>
      </c>
      <c r="G104">
        <v>0.6</v>
      </c>
      <c r="H104" t="s">
        <v>9</v>
      </c>
      <c r="I104" t="s">
        <v>25</v>
      </c>
      <c r="J104" s="3">
        <v>1</v>
      </c>
      <c r="K104">
        <v>1</v>
      </c>
      <c r="L104">
        <f t="shared" si="1"/>
        <v>104</v>
      </c>
    </row>
    <row r="105" spans="1:12" x14ac:dyDescent="0.25">
      <c r="A105">
        <v>18</v>
      </c>
      <c r="B105" t="s">
        <v>13</v>
      </c>
      <c r="C105" s="14">
        <v>45283</v>
      </c>
      <c r="D105" t="s">
        <v>19</v>
      </c>
      <c r="E105">
        <v>1.3</v>
      </c>
      <c r="F105" t="s">
        <v>56</v>
      </c>
      <c r="G105">
        <v>0.4</v>
      </c>
      <c r="H105" t="s">
        <v>9</v>
      </c>
      <c r="I105" t="s">
        <v>43</v>
      </c>
      <c r="J105" s="3">
        <v>0</v>
      </c>
      <c r="K105">
        <v>2</v>
      </c>
      <c r="L105">
        <f t="shared" si="1"/>
        <v>105</v>
      </c>
    </row>
    <row r="106" spans="1:12" x14ac:dyDescent="0.25">
      <c r="A106">
        <v>20</v>
      </c>
      <c r="B106" t="s">
        <v>13</v>
      </c>
      <c r="C106" s="14">
        <v>45290</v>
      </c>
      <c r="D106" t="s">
        <v>30</v>
      </c>
      <c r="E106">
        <v>3.2</v>
      </c>
      <c r="F106" t="s">
        <v>57</v>
      </c>
      <c r="G106">
        <v>1.2</v>
      </c>
      <c r="H106" t="s">
        <v>9</v>
      </c>
      <c r="I106" t="s">
        <v>52</v>
      </c>
      <c r="J106" s="3">
        <v>3</v>
      </c>
      <c r="K106">
        <v>2</v>
      </c>
      <c r="L106">
        <f t="shared" si="1"/>
        <v>106</v>
      </c>
    </row>
    <row r="107" spans="1:12" x14ac:dyDescent="0.25">
      <c r="A107">
        <v>22</v>
      </c>
      <c r="B107" t="s">
        <v>73</v>
      </c>
      <c r="C107" s="14">
        <v>45322</v>
      </c>
      <c r="D107" t="s">
        <v>11</v>
      </c>
      <c r="E107">
        <v>1.7</v>
      </c>
      <c r="F107" t="s">
        <v>44</v>
      </c>
      <c r="G107">
        <v>1.4</v>
      </c>
      <c r="H107" t="s">
        <v>9</v>
      </c>
      <c r="I107" t="s">
        <v>50</v>
      </c>
      <c r="J107" s="3">
        <v>3</v>
      </c>
      <c r="K107">
        <v>1</v>
      </c>
      <c r="L107">
        <f t="shared" si="1"/>
        <v>107</v>
      </c>
    </row>
    <row r="108" spans="1:12" x14ac:dyDescent="0.25">
      <c r="A108">
        <v>24</v>
      </c>
      <c r="B108" t="s">
        <v>13</v>
      </c>
      <c r="C108" s="14">
        <v>45332</v>
      </c>
      <c r="D108" t="s">
        <v>37</v>
      </c>
      <c r="E108">
        <v>2.8</v>
      </c>
      <c r="F108" t="s">
        <v>44</v>
      </c>
      <c r="G108">
        <v>1.3</v>
      </c>
      <c r="H108" t="s">
        <v>9</v>
      </c>
      <c r="I108" t="s">
        <v>45</v>
      </c>
      <c r="J108" s="3">
        <v>3</v>
      </c>
      <c r="K108">
        <v>1</v>
      </c>
      <c r="L108">
        <f t="shared" si="1"/>
        <v>108</v>
      </c>
    </row>
    <row r="109" spans="1:12" x14ac:dyDescent="0.25">
      <c r="A109">
        <v>26</v>
      </c>
      <c r="B109" t="s">
        <v>13</v>
      </c>
      <c r="C109" s="14">
        <v>45346</v>
      </c>
      <c r="D109" t="s">
        <v>21</v>
      </c>
      <c r="E109">
        <v>2.4</v>
      </c>
      <c r="F109" t="s">
        <v>55</v>
      </c>
      <c r="G109">
        <v>0.1</v>
      </c>
      <c r="H109" t="s">
        <v>9</v>
      </c>
      <c r="I109" t="s">
        <v>54</v>
      </c>
      <c r="J109" s="3">
        <v>3</v>
      </c>
      <c r="K109">
        <v>0</v>
      </c>
      <c r="L109">
        <f t="shared" si="1"/>
        <v>109</v>
      </c>
    </row>
    <row r="110" spans="1:12" x14ac:dyDescent="0.25">
      <c r="A110">
        <v>28</v>
      </c>
      <c r="B110" t="s">
        <v>32</v>
      </c>
      <c r="C110" s="14">
        <v>45361</v>
      </c>
      <c r="D110" t="s">
        <v>147</v>
      </c>
      <c r="E110">
        <v>2.1</v>
      </c>
      <c r="F110" t="s">
        <v>34</v>
      </c>
      <c r="G110">
        <v>0.7</v>
      </c>
      <c r="H110" t="s">
        <v>9</v>
      </c>
      <c r="I110" t="s">
        <v>53</v>
      </c>
      <c r="J110" s="3">
        <v>2</v>
      </c>
      <c r="K110">
        <v>2</v>
      </c>
      <c r="L110">
        <f t="shared" si="1"/>
        <v>110</v>
      </c>
    </row>
    <row r="111" spans="1:12" x14ac:dyDescent="0.25">
      <c r="A111">
        <v>30</v>
      </c>
      <c r="B111" t="s">
        <v>13</v>
      </c>
      <c r="C111" s="14">
        <v>45381</v>
      </c>
      <c r="D111" t="s">
        <v>36</v>
      </c>
      <c r="E111">
        <v>4.2</v>
      </c>
      <c r="F111" t="s">
        <v>34</v>
      </c>
      <c r="G111">
        <v>1.6</v>
      </c>
      <c r="H111" t="s">
        <v>9</v>
      </c>
      <c r="I111" t="s">
        <v>38</v>
      </c>
      <c r="J111" s="3">
        <v>2</v>
      </c>
      <c r="K111">
        <v>2</v>
      </c>
      <c r="L111">
        <f t="shared" si="1"/>
        <v>111</v>
      </c>
    </row>
    <row r="112" spans="1:12" x14ac:dyDescent="0.25">
      <c r="A112">
        <v>32</v>
      </c>
      <c r="B112" t="s">
        <v>13</v>
      </c>
      <c r="C112" s="14">
        <v>45388</v>
      </c>
      <c r="D112" t="s">
        <v>17</v>
      </c>
      <c r="E112">
        <v>0.9</v>
      </c>
      <c r="F112" t="s">
        <v>40</v>
      </c>
      <c r="G112">
        <v>0.5</v>
      </c>
      <c r="H112" t="s">
        <v>9</v>
      </c>
      <c r="I112" t="s">
        <v>20</v>
      </c>
      <c r="J112" s="3">
        <v>1</v>
      </c>
      <c r="K112">
        <v>0</v>
      </c>
      <c r="L112">
        <f t="shared" si="1"/>
        <v>112</v>
      </c>
    </row>
    <row r="113" spans="1:12" x14ac:dyDescent="0.25">
      <c r="A113">
        <v>34</v>
      </c>
      <c r="B113" t="s">
        <v>13</v>
      </c>
      <c r="C113" s="14">
        <v>45402</v>
      </c>
      <c r="D113" t="s">
        <v>151</v>
      </c>
      <c r="E113">
        <v>2.4</v>
      </c>
      <c r="F113" t="s">
        <v>46</v>
      </c>
      <c r="G113">
        <v>2.2000000000000002</v>
      </c>
      <c r="H113" t="s">
        <v>9</v>
      </c>
      <c r="I113" t="s">
        <v>22</v>
      </c>
      <c r="J113" s="3">
        <v>1</v>
      </c>
      <c r="K113">
        <v>4</v>
      </c>
      <c r="L113">
        <f t="shared" si="1"/>
        <v>113</v>
      </c>
    </row>
    <row r="114" spans="1:12" x14ac:dyDescent="0.25">
      <c r="A114">
        <v>35</v>
      </c>
      <c r="B114" t="s">
        <v>13</v>
      </c>
      <c r="C114" s="14">
        <v>45409</v>
      </c>
      <c r="D114" t="s">
        <v>146</v>
      </c>
      <c r="E114">
        <v>2.7</v>
      </c>
      <c r="F114" t="s">
        <v>27</v>
      </c>
      <c r="G114">
        <v>2.1</v>
      </c>
      <c r="H114" t="s">
        <v>9</v>
      </c>
      <c r="I114" t="s">
        <v>41</v>
      </c>
      <c r="J114" s="3">
        <v>1</v>
      </c>
      <c r="K114">
        <v>1</v>
      </c>
      <c r="L114">
        <f t="shared" si="1"/>
        <v>114</v>
      </c>
    </row>
    <row r="115" spans="1:12" x14ac:dyDescent="0.25">
      <c r="A115">
        <v>37</v>
      </c>
      <c r="B115" t="s">
        <v>13</v>
      </c>
      <c r="C115" s="14">
        <v>45423</v>
      </c>
      <c r="D115" t="s">
        <v>144</v>
      </c>
      <c r="E115">
        <v>2.7</v>
      </c>
      <c r="F115" t="s">
        <v>15</v>
      </c>
      <c r="G115">
        <v>0.7</v>
      </c>
      <c r="H115" t="s">
        <v>9</v>
      </c>
      <c r="I115" t="s">
        <v>49</v>
      </c>
      <c r="J115" s="3">
        <v>2</v>
      </c>
      <c r="K115">
        <v>1</v>
      </c>
      <c r="L115">
        <f t="shared" si="1"/>
        <v>115</v>
      </c>
    </row>
    <row r="116" spans="1:12" x14ac:dyDescent="0.25">
      <c r="A116">
        <v>2</v>
      </c>
      <c r="B116" t="s">
        <v>32</v>
      </c>
      <c r="C116" s="14">
        <v>45158</v>
      </c>
      <c r="D116" t="s">
        <v>147</v>
      </c>
      <c r="E116">
        <v>1.8</v>
      </c>
      <c r="F116" t="s">
        <v>44</v>
      </c>
      <c r="G116">
        <v>2.5</v>
      </c>
      <c r="H116" t="s">
        <v>36</v>
      </c>
      <c r="I116" t="s">
        <v>53</v>
      </c>
      <c r="J116" s="3">
        <v>3</v>
      </c>
      <c r="K116">
        <v>1</v>
      </c>
      <c r="L116">
        <f t="shared" si="1"/>
        <v>116</v>
      </c>
    </row>
    <row r="117" spans="1:12" x14ac:dyDescent="0.25">
      <c r="A117">
        <v>5</v>
      </c>
      <c r="B117" t="s">
        <v>32</v>
      </c>
      <c r="C117" s="14">
        <v>45186</v>
      </c>
      <c r="D117" t="s">
        <v>26</v>
      </c>
      <c r="E117">
        <v>1</v>
      </c>
      <c r="F117" t="s">
        <v>62</v>
      </c>
      <c r="G117">
        <v>1.8</v>
      </c>
      <c r="H117" t="s">
        <v>36</v>
      </c>
      <c r="I117" t="s">
        <v>28</v>
      </c>
      <c r="J117" s="3">
        <v>0</v>
      </c>
      <c r="K117">
        <v>0</v>
      </c>
      <c r="L117">
        <f t="shared" si="1"/>
        <v>117</v>
      </c>
    </row>
    <row r="118" spans="1:12" x14ac:dyDescent="0.25">
      <c r="A118">
        <v>7</v>
      </c>
      <c r="B118" t="s">
        <v>39</v>
      </c>
      <c r="C118" s="14">
        <v>45201</v>
      </c>
      <c r="D118" t="s">
        <v>19</v>
      </c>
      <c r="E118">
        <v>1.1000000000000001</v>
      </c>
      <c r="F118" t="s">
        <v>56</v>
      </c>
      <c r="G118">
        <v>1.7</v>
      </c>
      <c r="H118" t="s">
        <v>36</v>
      </c>
      <c r="I118" t="s">
        <v>43</v>
      </c>
      <c r="J118" s="3">
        <v>0</v>
      </c>
      <c r="K118">
        <v>2</v>
      </c>
      <c r="L118">
        <f t="shared" si="1"/>
        <v>118</v>
      </c>
    </row>
    <row r="119" spans="1:12" x14ac:dyDescent="0.25">
      <c r="A119">
        <v>8</v>
      </c>
      <c r="B119" t="s">
        <v>13</v>
      </c>
      <c r="C119" s="14">
        <v>45206</v>
      </c>
      <c r="D119" t="s">
        <v>9</v>
      </c>
      <c r="E119">
        <v>0.7</v>
      </c>
      <c r="F119" t="s">
        <v>46</v>
      </c>
      <c r="G119">
        <v>1.9</v>
      </c>
      <c r="H119" t="s">
        <v>36</v>
      </c>
      <c r="I119" t="s">
        <v>12</v>
      </c>
      <c r="J119" s="3">
        <v>1</v>
      </c>
      <c r="K119">
        <v>4</v>
      </c>
      <c r="L119">
        <f t="shared" si="1"/>
        <v>119</v>
      </c>
    </row>
    <row r="120" spans="1:12" x14ac:dyDescent="0.25">
      <c r="A120">
        <v>11</v>
      </c>
      <c r="B120" t="s">
        <v>39</v>
      </c>
      <c r="C120" s="14">
        <v>45236</v>
      </c>
      <c r="D120" t="s">
        <v>144</v>
      </c>
      <c r="E120">
        <v>0.9</v>
      </c>
      <c r="F120" t="s">
        <v>46</v>
      </c>
      <c r="G120">
        <v>4.0999999999999996</v>
      </c>
      <c r="H120" t="s">
        <v>36</v>
      </c>
      <c r="I120" t="s">
        <v>49</v>
      </c>
      <c r="J120" s="3">
        <v>1</v>
      </c>
      <c r="K120">
        <v>4</v>
      </c>
      <c r="L120">
        <f t="shared" si="1"/>
        <v>120</v>
      </c>
    </row>
    <row r="121" spans="1:12" x14ac:dyDescent="0.25">
      <c r="A121">
        <v>13</v>
      </c>
      <c r="B121" t="s">
        <v>13</v>
      </c>
      <c r="C121" s="14">
        <v>45255</v>
      </c>
      <c r="D121" t="s">
        <v>145</v>
      </c>
      <c r="E121">
        <v>2.4</v>
      </c>
      <c r="F121" t="s">
        <v>23</v>
      </c>
      <c r="G121">
        <v>0.5</v>
      </c>
      <c r="H121" t="s">
        <v>36</v>
      </c>
      <c r="I121" t="s">
        <v>31</v>
      </c>
      <c r="J121" s="3">
        <v>4</v>
      </c>
      <c r="K121">
        <v>1</v>
      </c>
      <c r="L121">
        <f t="shared" si="1"/>
        <v>121</v>
      </c>
    </row>
    <row r="122" spans="1:12" x14ac:dyDescent="0.25">
      <c r="A122">
        <v>15</v>
      </c>
      <c r="B122" t="s">
        <v>73</v>
      </c>
      <c r="C122" s="14">
        <v>45266</v>
      </c>
      <c r="D122" t="s">
        <v>146</v>
      </c>
      <c r="E122">
        <v>4.0999999999999996</v>
      </c>
      <c r="F122" t="s">
        <v>15</v>
      </c>
      <c r="G122">
        <v>1.5</v>
      </c>
      <c r="H122" t="s">
        <v>36</v>
      </c>
      <c r="I122" t="s">
        <v>41</v>
      </c>
      <c r="J122" s="3">
        <v>2</v>
      </c>
      <c r="K122">
        <v>1</v>
      </c>
      <c r="L122">
        <f t="shared" si="1"/>
        <v>122</v>
      </c>
    </row>
    <row r="123" spans="1:12" x14ac:dyDescent="0.25">
      <c r="A123">
        <v>16</v>
      </c>
      <c r="B123" t="s">
        <v>32</v>
      </c>
      <c r="C123" s="14">
        <v>45270</v>
      </c>
      <c r="D123" t="s">
        <v>17</v>
      </c>
      <c r="E123">
        <v>1.2</v>
      </c>
      <c r="F123" t="s">
        <v>48</v>
      </c>
      <c r="G123">
        <v>0.9</v>
      </c>
      <c r="H123" t="s">
        <v>36</v>
      </c>
      <c r="I123" t="s">
        <v>20</v>
      </c>
      <c r="J123" s="3">
        <v>2</v>
      </c>
      <c r="K123">
        <v>0</v>
      </c>
      <c r="L123">
        <f t="shared" si="1"/>
        <v>123</v>
      </c>
    </row>
    <row r="124" spans="1:12" x14ac:dyDescent="0.25">
      <c r="A124">
        <v>18</v>
      </c>
      <c r="B124" t="s">
        <v>32</v>
      </c>
      <c r="C124" s="14">
        <v>45284</v>
      </c>
      <c r="D124" t="s">
        <v>149</v>
      </c>
      <c r="E124">
        <v>1.3</v>
      </c>
      <c r="F124" t="s">
        <v>15</v>
      </c>
      <c r="G124">
        <v>2</v>
      </c>
      <c r="H124" t="s">
        <v>36</v>
      </c>
      <c r="I124" t="s">
        <v>47</v>
      </c>
      <c r="J124" s="3">
        <v>2</v>
      </c>
      <c r="K124">
        <v>1</v>
      </c>
      <c r="L124">
        <f t="shared" si="1"/>
        <v>124</v>
      </c>
    </row>
    <row r="125" spans="1:12" x14ac:dyDescent="0.25">
      <c r="A125">
        <v>20</v>
      </c>
      <c r="B125" t="s">
        <v>13</v>
      </c>
      <c r="C125" s="14">
        <v>45290</v>
      </c>
      <c r="D125" t="s">
        <v>24</v>
      </c>
      <c r="E125">
        <v>2.2999999999999998</v>
      </c>
      <c r="F125" t="s">
        <v>68</v>
      </c>
      <c r="G125">
        <v>1.5</v>
      </c>
      <c r="H125" t="s">
        <v>36</v>
      </c>
      <c r="I125" t="s">
        <v>60</v>
      </c>
      <c r="J125" s="3">
        <v>2</v>
      </c>
      <c r="K125">
        <v>3</v>
      </c>
      <c r="L125">
        <f t="shared" si="1"/>
        <v>125</v>
      </c>
    </row>
    <row r="126" spans="1:12" x14ac:dyDescent="0.25">
      <c r="A126">
        <v>22</v>
      </c>
      <c r="B126" t="s">
        <v>73</v>
      </c>
      <c r="C126" s="14">
        <v>45322</v>
      </c>
      <c r="D126" t="s">
        <v>37</v>
      </c>
      <c r="E126">
        <v>2.9</v>
      </c>
      <c r="F126" t="s">
        <v>23</v>
      </c>
      <c r="G126">
        <v>0.6</v>
      </c>
      <c r="H126" t="s">
        <v>36</v>
      </c>
      <c r="I126" t="s">
        <v>45</v>
      </c>
      <c r="J126" s="3">
        <v>4</v>
      </c>
      <c r="K126">
        <v>1</v>
      </c>
      <c r="L126">
        <f t="shared" si="1"/>
        <v>126</v>
      </c>
    </row>
    <row r="127" spans="1:12" x14ac:dyDescent="0.25">
      <c r="A127">
        <v>24</v>
      </c>
      <c r="B127" t="s">
        <v>39</v>
      </c>
      <c r="C127" s="14">
        <v>45334</v>
      </c>
      <c r="D127" t="s">
        <v>21</v>
      </c>
      <c r="E127">
        <v>0.6</v>
      </c>
      <c r="F127" t="s">
        <v>58</v>
      </c>
      <c r="G127">
        <v>1.4</v>
      </c>
      <c r="H127" t="s">
        <v>36</v>
      </c>
      <c r="I127" t="s">
        <v>54</v>
      </c>
      <c r="J127" s="3">
        <v>1</v>
      </c>
      <c r="K127">
        <v>3</v>
      </c>
      <c r="L127">
        <f t="shared" si="1"/>
        <v>127</v>
      </c>
    </row>
    <row r="128" spans="1:12" x14ac:dyDescent="0.25">
      <c r="A128">
        <v>25</v>
      </c>
      <c r="B128" t="s">
        <v>13</v>
      </c>
      <c r="C128" s="14">
        <v>45339</v>
      </c>
      <c r="D128" t="s">
        <v>11</v>
      </c>
      <c r="E128">
        <v>2.6</v>
      </c>
      <c r="F128" t="s">
        <v>27</v>
      </c>
      <c r="G128">
        <v>1.4</v>
      </c>
      <c r="H128" t="s">
        <v>36</v>
      </c>
      <c r="I128" t="s">
        <v>50</v>
      </c>
      <c r="J128" s="3">
        <v>1</v>
      </c>
      <c r="K128">
        <v>1</v>
      </c>
      <c r="L128">
        <f t="shared" si="1"/>
        <v>128</v>
      </c>
    </row>
    <row r="129" spans="1:12" x14ac:dyDescent="0.25">
      <c r="A129">
        <v>27</v>
      </c>
      <c r="B129" t="s">
        <v>13</v>
      </c>
      <c r="C129" s="14">
        <v>45353</v>
      </c>
      <c r="D129" t="s">
        <v>33</v>
      </c>
      <c r="E129">
        <v>1.8</v>
      </c>
      <c r="F129" t="s">
        <v>34</v>
      </c>
      <c r="G129">
        <v>1.8</v>
      </c>
      <c r="H129" t="s">
        <v>36</v>
      </c>
      <c r="I129" t="s">
        <v>35</v>
      </c>
      <c r="J129" s="3">
        <v>2</v>
      </c>
      <c r="K129">
        <v>2</v>
      </c>
      <c r="L129">
        <f t="shared" si="1"/>
        <v>129</v>
      </c>
    </row>
    <row r="130" spans="1:12" x14ac:dyDescent="0.25">
      <c r="A130">
        <v>32</v>
      </c>
      <c r="B130" t="s">
        <v>32</v>
      </c>
      <c r="C130" s="14">
        <v>45389</v>
      </c>
      <c r="D130" t="s">
        <v>151</v>
      </c>
      <c r="E130">
        <v>1.4</v>
      </c>
      <c r="F130" t="s">
        <v>34</v>
      </c>
      <c r="G130">
        <v>0.3</v>
      </c>
      <c r="H130" t="s">
        <v>36</v>
      </c>
      <c r="I130" t="s">
        <v>22</v>
      </c>
      <c r="J130" s="3">
        <v>2</v>
      </c>
      <c r="K130">
        <v>2</v>
      </c>
      <c r="L130">
        <f t="shared" si="1"/>
        <v>130</v>
      </c>
    </row>
    <row r="131" spans="1:12" x14ac:dyDescent="0.25">
      <c r="A131">
        <v>29</v>
      </c>
      <c r="B131" t="s">
        <v>66</v>
      </c>
      <c r="C131" s="14">
        <v>45405</v>
      </c>
      <c r="D131" t="s">
        <v>14</v>
      </c>
      <c r="E131">
        <v>3.3</v>
      </c>
      <c r="F131" t="s">
        <v>67</v>
      </c>
      <c r="G131">
        <v>1.6</v>
      </c>
      <c r="H131" t="s">
        <v>36</v>
      </c>
      <c r="I131" t="s">
        <v>16</v>
      </c>
      <c r="J131" s="3">
        <v>5</v>
      </c>
      <c r="K131">
        <v>0</v>
      </c>
      <c r="L131">
        <f t="shared" si="1"/>
        <v>131</v>
      </c>
    </row>
    <row r="132" spans="1:12" x14ac:dyDescent="0.25">
      <c r="A132">
        <v>35</v>
      </c>
      <c r="B132" t="s">
        <v>13</v>
      </c>
      <c r="C132" s="14">
        <v>45409</v>
      </c>
      <c r="D132" t="s">
        <v>30</v>
      </c>
      <c r="E132">
        <v>1.1000000000000001</v>
      </c>
      <c r="F132" t="s">
        <v>34</v>
      </c>
      <c r="G132">
        <v>1.6</v>
      </c>
      <c r="H132" t="s">
        <v>36</v>
      </c>
      <c r="I132" t="s">
        <v>52</v>
      </c>
      <c r="J132" s="3">
        <v>2</v>
      </c>
      <c r="K132">
        <v>2</v>
      </c>
      <c r="L132">
        <f t="shared" ref="L132:L195" si="2">L131+1</f>
        <v>132</v>
      </c>
    </row>
    <row r="133" spans="1:12" x14ac:dyDescent="0.25">
      <c r="A133">
        <v>37</v>
      </c>
      <c r="B133" t="s">
        <v>13</v>
      </c>
      <c r="C133" s="14">
        <v>45423</v>
      </c>
      <c r="D133" t="s">
        <v>150</v>
      </c>
      <c r="E133">
        <v>1.5</v>
      </c>
      <c r="F133" t="s">
        <v>68</v>
      </c>
      <c r="G133">
        <v>1.6</v>
      </c>
      <c r="H133" t="s">
        <v>36</v>
      </c>
      <c r="I133" t="s">
        <v>42</v>
      </c>
      <c r="J133" s="3">
        <v>2</v>
      </c>
      <c r="K133">
        <v>3</v>
      </c>
      <c r="L133">
        <f t="shared" si="2"/>
        <v>133</v>
      </c>
    </row>
    <row r="134" spans="1:12" x14ac:dyDescent="0.25">
      <c r="A134">
        <v>34</v>
      </c>
      <c r="B134" t="s">
        <v>73</v>
      </c>
      <c r="C134" s="14">
        <v>45427</v>
      </c>
      <c r="D134" t="s">
        <v>148</v>
      </c>
      <c r="E134">
        <v>1.3</v>
      </c>
      <c r="F134" t="s">
        <v>59</v>
      </c>
      <c r="G134">
        <v>1.5</v>
      </c>
      <c r="H134" t="s">
        <v>36</v>
      </c>
      <c r="I134" t="s">
        <v>25</v>
      </c>
      <c r="J134" s="3">
        <v>1</v>
      </c>
      <c r="K134">
        <v>2</v>
      </c>
      <c r="L134">
        <f t="shared" si="2"/>
        <v>134</v>
      </c>
    </row>
    <row r="135" spans="1:12" x14ac:dyDescent="0.25">
      <c r="A135">
        <v>1</v>
      </c>
      <c r="B135" t="s">
        <v>13</v>
      </c>
      <c r="C135" s="14">
        <v>45150</v>
      </c>
      <c r="D135" t="s">
        <v>151</v>
      </c>
      <c r="E135">
        <v>0.5</v>
      </c>
      <c r="F135" t="s">
        <v>18</v>
      </c>
      <c r="G135">
        <v>1.9</v>
      </c>
      <c r="H135" t="s">
        <v>21</v>
      </c>
      <c r="I135" t="s">
        <v>22</v>
      </c>
      <c r="J135" s="3">
        <v>0</v>
      </c>
      <c r="K135">
        <v>1</v>
      </c>
      <c r="L135">
        <f t="shared" si="2"/>
        <v>135</v>
      </c>
    </row>
    <row r="136" spans="1:12" x14ac:dyDescent="0.25">
      <c r="A136">
        <v>3</v>
      </c>
      <c r="B136" t="s">
        <v>13</v>
      </c>
      <c r="C136" s="14">
        <v>45164</v>
      </c>
      <c r="D136" t="s">
        <v>33</v>
      </c>
      <c r="E136">
        <v>1</v>
      </c>
      <c r="F136" t="s">
        <v>27</v>
      </c>
      <c r="G136">
        <v>0.8</v>
      </c>
      <c r="H136" t="s">
        <v>21</v>
      </c>
      <c r="I136" t="s">
        <v>35</v>
      </c>
      <c r="J136" s="3">
        <v>1</v>
      </c>
      <c r="K136">
        <v>1</v>
      </c>
      <c r="L136">
        <f t="shared" si="2"/>
        <v>136</v>
      </c>
    </row>
    <row r="137" spans="1:12" x14ac:dyDescent="0.25">
      <c r="A137">
        <v>5</v>
      </c>
      <c r="B137" t="s">
        <v>13</v>
      </c>
      <c r="C137" s="14">
        <v>45185</v>
      </c>
      <c r="D137" t="s">
        <v>30</v>
      </c>
      <c r="E137">
        <v>3</v>
      </c>
      <c r="F137" t="s">
        <v>44</v>
      </c>
      <c r="G137">
        <v>1.2</v>
      </c>
      <c r="H137" t="s">
        <v>21</v>
      </c>
      <c r="I137" t="s">
        <v>52</v>
      </c>
      <c r="J137" s="3">
        <v>3</v>
      </c>
      <c r="K137">
        <v>1</v>
      </c>
      <c r="L137">
        <f t="shared" si="2"/>
        <v>137</v>
      </c>
    </row>
    <row r="138" spans="1:12" x14ac:dyDescent="0.25">
      <c r="A138">
        <v>7</v>
      </c>
      <c r="B138" t="s">
        <v>13</v>
      </c>
      <c r="C138" s="14">
        <v>45199</v>
      </c>
      <c r="D138" t="s">
        <v>146</v>
      </c>
      <c r="E138">
        <v>1.3</v>
      </c>
      <c r="F138" t="s">
        <v>18</v>
      </c>
      <c r="G138">
        <v>0.9</v>
      </c>
      <c r="H138" t="s">
        <v>21</v>
      </c>
      <c r="I138" t="s">
        <v>41</v>
      </c>
      <c r="J138" s="3">
        <v>0</v>
      </c>
      <c r="K138">
        <v>1</v>
      </c>
      <c r="L138">
        <f t="shared" si="2"/>
        <v>138</v>
      </c>
    </row>
    <row r="139" spans="1:12" x14ac:dyDescent="0.25">
      <c r="A139">
        <v>9</v>
      </c>
      <c r="B139" t="s">
        <v>13</v>
      </c>
      <c r="C139" s="14">
        <v>45220</v>
      </c>
      <c r="D139" t="s">
        <v>145</v>
      </c>
      <c r="E139">
        <v>2.4</v>
      </c>
      <c r="F139" t="s">
        <v>51</v>
      </c>
      <c r="G139">
        <v>1.2</v>
      </c>
      <c r="H139" t="s">
        <v>21</v>
      </c>
      <c r="I139" t="s">
        <v>31</v>
      </c>
      <c r="J139" s="3">
        <v>4</v>
      </c>
      <c r="K139">
        <v>0</v>
      </c>
      <c r="L139">
        <f t="shared" si="2"/>
        <v>139</v>
      </c>
    </row>
    <row r="140" spans="1:12" x14ac:dyDescent="0.25">
      <c r="A140">
        <v>11</v>
      </c>
      <c r="B140" t="s">
        <v>13</v>
      </c>
      <c r="C140" s="14">
        <v>45234</v>
      </c>
      <c r="D140" t="s">
        <v>9</v>
      </c>
      <c r="E140">
        <v>1.1000000000000001</v>
      </c>
      <c r="F140" t="s">
        <v>56</v>
      </c>
      <c r="G140">
        <v>1.3</v>
      </c>
      <c r="H140" t="s">
        <v>21</v>
      </c>
      <c r="I140" t="s">
        <v>12</v>
      </c>
      <c r="J140" s="3">
        <v>0</v>
      </c>
      <c r="K140">
        <v>2</v>
      </c>
      <c r="L140">
        <f t="shared" si="2"/>
        <v>140</v>
      </c>
    </row>
    <row r="141" spans="1:12" x14ac:dyDescent="0.25">
      <c r="A141">
        <v>13</v>
      </c>
      <c r="B141" t="s">
        <v>13</v>
      </c>
      <c r="C141" s="14">
        <v>45255</v>
      </c>
      <c r="D141" t="s">
        <v>24</v>
      </c>
      <c r="E141">
        <v>0.9</v>
      </c>
      <c r="F141" t="s">
        <v>15</v>
      </c>
      <c r="G141">
        <v>1.6</v>
      </c>
      <c r="H141" t="s">
        <v>21</v>
      </c>
      <c r="I141" t="s">
        <v>60</v>
      </c>
      <c r="J141" s="3">
        <v>2</v>
      </c>
      <c r="K141">
        <v>1</v>
      </c>
      <c r="L141">
        <f t="shared" si="2"/>
        <v>141</v>
      </c>
    </row>
    <row r="142" spans="1:12" x14ac:dyDescent="0.25">
      <c r="A142">
        <v>14</v>
      </c>
      <c r="B142" t="s">
        <v>32</v>
      </c>
      <c r="C142" s="14">
        <v>45263</v>
      </c>
      <c r="D142" t="s">
        <v>147</v>
      </c>
      <c r="E142">
        <v>1.1000000000000001</v>
      </c>
      <c r="F142" t="s">
        <v>27</v>
      </c>
      <c r="G142">
        <v>0.9</v>
      </c>
      <c r="H142" t="s">
        <v>21</v>
      </c>
      <c r="I142" t="s">
        <v>53</v>
      </c>
      <c r="J142" s="3">
        <v>1</v>
      </c>
      <c r="K142">
        <v>1</v>
      </c>
      <c r="L142">
        <f t="shared" si="2"/>
        <v>142</v>
      </c>
    </row>
    <row r="143" spans="1:12" x14ac:dyDescent="0.25">
      <c r="A143">
        <v>17</v>
      </c>
      <c r="B143" t="s">
        <v>13</v>
      </c>
      <c r="C143" s="14">
        <v>45276</v>
      </c>
      <c r="D143" t="s">
        <v>11</v>
      </c>
      <c r="E143">
        <v>1.6</v>
      </c>
      <c r="F143" t="s">
        <v>34</v>
      </c>
      <c r="G143">
        <v>1.8</v>
      </c>
      <c r="H143" t="s">
        <v>21</v>
      </c>
      <c r="I143" t="s">
        <v>50</v>
      </c>
      <c r="J143" s="3">
        <v>2</v>
      </c>
      <c r="K143">
        <v>2</v>
      </c>
      <c r="L143">
        <f t="shared" si="2"/>
        <v>143</v>
      </c>
    </row>
    <row r="144" spans="1:12" x14ac:dyDescent="0.25">
      <c r="A144">
        <v>19</v>
      </c>
      <c r="B144" t="s">
        <v>73</v>
      </c>
      <c r="C144" s="14">
        <v>45287</v>
      </c>
      <c r="D144" t="s">
        <v>36</v>
      </c>
      <c r="E144">
        <v>2.6</v>
      </c>
      <c r="F144" t="s">
        <v>15</v>
      </c>
      <c r="G144">
        <v>1.1000000000000001</v>
      </c>
      <c r="H144" t="s">
        <v>21</v>
      </c>
      <c r="I144" t="s">
        <v>38</v>
      </c>
      <c r="J144" s="3">
        <v>2</v>
      </c>
      <c r="K144">
        <v>1</v>
      </c>
      <c r="L144">
        <f t="shared" si="2"/>
        <v>144</v>
      </c>
    </row>
    <row r="145" spans="1:12" x14ac:dyDescent="0.25">
      <c r="A145">
        <v>21</v>
      </c>
      <c r="B145" t="s">
        <v>13</v>
      </c>
      <c r="C145" s="14">
        <v>45311</v>
      </c>
      <c r="D145" t="s">
        <v>14</v>
      </c>
      <c r="E145">
        <v>3.3</v>
      </c>
      <c r="F145" t="s">
        <v>67</v>
      </c>
      <c r="G145">
        <v>0.3</v>
      </c>
      <c r="H145" t="s">
        <v>21</v>
      </c>
      <c r="I145" t="s">
        <v>16</v>
      </c>
      <c r="J145" s="3">
        <v>5</v>
      </c>
      <c r="K145">
        <v>0</v>
      </c>
      <c r="L145">
        <f t="shared" si="2"/>
        <v>145</v>
      </c>
    </row>
    <row r="146" spans="1:12" x14ac:dyDescent="0.25">
      <c r="A146">
        <v>23</v>
      </c>
      <c r="B146" t="s">
        <v>13</v>
      </c>
      <c r="C146" s="14">
        <v>45325</v>
      </c>
      <c r="D146" t="s">
        <v>148</v>
      </c>
      <c r="E146">
        <v>1.4</v>
      </c>
      <c r="F146" t="s">
        <v>23</v>
      </c>
      <c r="G146">
        <v>0.3</v>
      </c>
      <c r="H146" t="s">
        <v>21</v>
      </c>
      <c r="I146" t="s">
        <v>25</v>
      </c>
      <c r="J146" s="3">
        <v>4</v>
      </c>
      <c r="K146">
        <v>1</v>
      </c>
      <c r="L146">
        <f t="shared" si="2"/>
        <v>146</v>
      </c>
    </row>
    <row r="147" spans="1:12" x14ac:dyDescent="0.25">
      <c r="A147">
        <v>25</v>
      </c>
      <c r="B147" t="s">
        <v>39</v>
      </c>
      <c r="C147" s="14">
        <v>45341</v>
      </c>
      <c r="D147" t="s">
        <v>17</v>
      </c>
      <c r="E147">
        <v>1.7</v>
      </c>
      <c r="F147" t="s">
        <v>27</v>
      </c>
      <c r="G147">
        <v>0.7</v>
      </c>
      <c r="H147" t="s">
        <v>21</v>
      </c>
      <c r="I147" t="s">
        <v>20</v>
      </c>
      <c r="J147" s="3">
        <v>1</v>
      </c>
      <c r="K147">
        <v>1</v>
      </c>
      <c r="L147">
        <f t="shared" si="2"/>
        <v>147</v>
      </c>
    </row>
    <row r="148" spans="1:12" x14ac:dyDescent="0.25">
      <c r="A148">
        <v>27</v>
      </c>
      <c r="B148" t="s">
        <v>13</v>
      </c>
      <c r="C148" s="14">
        <v>45353</v>
      </c>
      <c r="D148" t="s">
        <v>144</v>
      </c>
      <c r="E148">
        <v>1.9</v>
      </c>
      <c r="F148" t="s">
        <v>44</v>
      </c>
      <c r="G148">
        <v>0.3</v>
      </c>
      <c r="H148" t="s">
        <v>21</v>
      </c>
      <c r="I148" t="s">
        <v>49</v>
      </c>
      <c r="J148" s="3">
        <v>3</v>
      </c>
      <c r="K148">
        <v>1</v>
      </c>
      <c r="L148">
        <f t="shared" si="2"/>
        <v>148</v>
      </c>
    </row>
    <row r="149" spans="1:12" x14ac:dyDescent="0.25">
      <c r="A149">
        <v>30</v>
      </c>
      <c r="B149" t="s">
        <v>13</v>
      </c>
      <c r="C149" s="14">
        <v>45381</v>
      </c>
      <c r="D149" t="s">
        <v>150</v>
      </c>
      <c r="E149">
        <v>0.9</v>
      </c>
      <c r="F149" t="s">
        <v>27</v>
      </c>
      <c r="G149">
        <v>1.2</v>
      </c>
      <c r="H149" t="s">
        <v>21</v>
      </c>
      <c r="I149" t="s">
        <v>42</v>
      </c>
      <c r="J149" s="3">
        <v>1</v>
      </c>
      <c r="K149">
        <v>1</v>
      </c>
      <c r="L149">
        <f t="shared" si="2"/>
        <v>149</v>
      </c>
    </row>
    <row r="150" spans="1:12" x14ac:dyDescent="0.25">
      <c r="A150">
        <v>31</v>
      </c>
      <c r="B150" t="s">
        <v>66</v>
      </c>
      <c r="C150" s="14">
        <v>45384</v>
      </c>
      <c r="D150" t="s">
        <v>26</v>
      </c>
      <c r="E150">
        <v>1.1000000000000001</v>
      </c>
      <c r="F150" t="s">
        <v>40</v>
      </c>
      <c r="G150">
        <v>0.2</v>
      </c>
      <c r="H150" t="s">
        <v>21</v>
      </c>
      <c r="I150" t="s">
        <v>28</v>
      </c>
      <c r="J150" s="3">
        <v>1</v>
      </c>
      <c r="K150">
        <v>0</v>
      </c>
      <c r="L150">
        <f t="shared" si="2"/>
        <v>150</v>
      </c>
    </row>
    <row r="151" spans="1:12" x14ac:dyDescent="0.25">
      <c r="A151">
        <v>33</v>
      </c>
      <c r="B151" t="s">
        <v>32</v>
      </c>
      <c r="C151" s="14">
        <v>45396</v>
      </c>
      <c r="D151" t="s">
        <v>37</v>
      </c>
      <c r="E151">
        <v>2.7</v>
      </c>
      <c r="F151" t="s">
        <v>18</v>
      </c>
      <c r="G151">
        <v>2</v>
      </c>
      <c r="H151" t="s">
        <v>21</v>
      </c>
      <c r="I151" t="s">
        <v>45</v>
      </c>
      <c r="J151" s="3">
        <v>0</v>
      </c>
      <c r="K151">
        <v>1</v>
      </c>
      <c r="L151">
        <f t="shared" si="2"/>
        <v>151</v>
      </c>
    </row>
    <row r="152" spans="1:12" x14ac:dyDescent="0.25">
      <c r="A152">
        <v>35</v>
      </c>
      <c r="B152" t="s">
        <v>13</v>
      </c>
      <c r="C152" s="14">
        <v>45409</v>
      </c>
      <c r="D152" t="s">
        <v>19</v>
      </c>
      <c r="E152">
        <v>1.1000000000000001</v>
      </c>
      <c r="F152" t="s">
        <v>27</v>
      </c>
      <c r="G152">
        <v>1</v>
      </c>
      <c r="H152" t="s">
        <v>21</v>
      </c>
      <c r="I152" t="s">
        <v>43</v>
      </c>
      <c r="J152" s="3">
        <v>1</v>
      </c>
      <c r="K152">
        <v>1</v>
      </c>
      <c r="L152">
        <f t="shared" si="2"/>
        <v>152</v>
      </c>
    </row>
    <row r="153" spans="1:12" x14ac:dyDescent="0.25">
      <c r="A153">
        <v>37</v>
      </c>
      <c r="B153" t="s">
        <v>13</v>
      </c>
      <c r="C153" s="14">
        <v>45423</v>
      </c>
      <c r="D153" t="s">
        <v>149</v>
      </c>
      <c r="E153">
        <v>1.6</v>
      </c>
      <c r="F153" t="s">
        <v>58</v>
      </c>
      <c r="G153">
        <v>2.6</v>
      </c>
      <c r="H153" t="s">
        <v>21</v>
      </c>
      <c r="I153" t="s">
        <v>47</v>
      </c>
      <c r="J153" s="3">
        <v>1</v>
      </c>
      <c r="K153">
        <v>3</v>
      </c>
      <c r="L153">
        <f t="shared" si="2"/>
        <v>153</v>
      </c>
    </row>
    <row r="154" spans="1:12" x14ac:dyDescent="0.25">
      <c r="A154">
        <v>2</v>
      </c>
      <c r="B154" t="s">
        <v>32</v>
      </c>
      <c r="C154" s="14">
        <v>45158</v>
      </c>
      <c r="D154" t="s">
        <v>30</v>
      </c>
      <c r="E154">
        <v>2.9</v>
      </c>
      <c r="F154" t="s">
        <v>51</v>
      </c>
      <c r="G154">
        <v>0.6</v>
      </c>
      <c r="H154" t="s">
        <v>17</v>
      </c>
      <c r="I154" t="s">
        <v>52</v>
      </c>
      <c r="J154" s="3">
        <v>4</v>
      </c>
      <c r="K154">
        <v>0</v>
      </c>
      <c r="L154">
        <f t="shared" si="2"/>
        <v>154</v>
      </c>
    </row>
    <row r="155" spans="1:12" x14ac:dyDescent="0.25">
      <c r="A155">
        <v>4</v>
      </c>
      <c r="B155" t="s">
        <v>13</v>
      </c>
      <c r="C155" s="14">
        <v>45171</v>
      </c>
      <c r="D155" t="s">
        <v>151</v>
      </c>
      <c r="E155">
        <v>1.2</v>
      </c>
      <c r="F155" t="s">
        <v>34</v>
      </c>
      <c r="G155">
        <v>2.5</v>
      </c>
      <c r="H155" t="s">
        <v>17</v>
      </c>
      <c r="I155" t="s">
        <v>22</v>
      </c>
      <c r="J155" s="3">
        <v>2</v>
      </c>
      <c r="K155">
        <v>2</v>
      </c>
      <c r="L155">
        <f t="shared" si="2"/>
        <v>155</v>
      </c>
    </row>
    <row r="156" spans="1:12" x14ac:dyDescent="0.25">
      <c r="A156">
        <v>6</v>
      </c>
      <c r="B156" t="s">
        <v>13</v>
      </c>
      <c r="C156" s="14">
        <v>45192</v>
      </c>
      <c r="D156" t="s">
        <v>33</v>
      </c>
      <c r="E156">
        <v>1</v>
      </c>
      <c r="F156" t="s">
        <v>58</v>
      </c>
      <c r="G156">
        <v>1.9</v>
      </c>
      <c r="H156" t="s">
        <v>17</v>
      </c>
      <c r="I156" t="s">
        <v>35</v>
      </c>
      <c r="J156" s="3">
        <v>1</v>
      </c>
      <c r="K156">
        <v>3</v>
      </c>
      <c r="L156">
        <f t="shared" si="2"/>
        <v>156</v>
      </c>
    </row>
    <row r="157" spans="1:12" x14ac:dyDescent="0.25">
      <c r="A157">
        <v>9</v>
      </c>
      <c r="B157" t="s">
        <v>13</v>
      </c>
      <c r="C157" s="14">
        <v>45220</v>
      </c>
      <c r="D157" t="s">
        <v>37</v>
      </c>
      <c r="E157">
        <v>2.2000000000000002</v>
      </c>
      <c r="F157" t="s">
        <v>48</v>
      </c>
      <c r="G157">
        <v>0.1</v>
      </c>
      <c r="H157" t="s">
        <v>17</v>
      </c>
      <c r="I157" t="s">
        <v>45</v>
      </c>
      <c r="J157" s="3">
        <v>2</v>
      </c>
      <c r="K157">
        <v>0</v>
      </c>
      <c r="L157">
        <f t="shared" si="2"/>
        <v>157</v>
      </c>
    </row>
    <row r="158" spans="1:12" x14ac:dyDescent="0.25">
      <c r="A158">
        <v>10</v>
      </c>
      <c r="B158" t="s">
        <v>32</v>
      </c>
      <c r="C158" s="14">
        <v>45228</v>
      </c>
      <c r="D158" t="s">
        <v>147</v>
      </c>
      <c r="E158">
        <v>0.7</v>
      </c>
      <c r="F158" t="s">
        <v>18</v>
      </c>
      <c r="G158">
        <v>0.8</v>
      </c>
      <c r="H158" t="s">
        <v>17</v>
      </c>
      <c r="I158" t="s">
        <v>53</v>
      </c>
      <c r="J158" s="3">
        <v>0</v>
      </c>
      <c r="K158">
        <v>1</v>
      </c>
      <c r="L158">
        <f t="shared" si="2"/>
        <v>158</v>
      </c>
    </row>
    <row r="159" spans="1:12" x14ac:dyDescent="0.25">
      <c r="A159">
        <v>12</v>
      </c>
      <c r="B159" t="s">
        <v>13</v>
      </c>
      <c r="C159" s="14">
        <v>45241</v>
      </c>
      <c r="D159" t="s">
        <v>21</v>
      </c>
      <c r="E159">
        <v>2.2000000000000002</v>
      </c>
      <c r="F159" t="s">
        <v>68</v>
      </c>
      <c r="G159">
        <v>1.5</v>
      </c>
      <c r="H159" t="s">
        <v>17</v>
      </c>
      <c r="I159" t="s">
        <v>54</v>
      </c>
      <c r="J159" s="3">
        <v>2</v>
      </c>
      <c r="K159">
        <v>3</v>
      </c>
      <c r="L159">
        <f t="shared" si="2"/>
        <v>159</v>
      </c>
    </row>
    <row r="160" spans="1:12" x14ac:dyDescent="0.25">
      <c r="A160">
        <v>14</v>
      </c>
      <c r="B160" t="s">
        <v>13</v>
      </c>
      <c r="C160" s="14">
        <v>45262</v>
      </c>
      <c r="D160" t="s">
        <v>150</v>
      </c>
      <c r="E160">
        <v>0.7</v>
      </c>
      <c r="F160" t="s">
        <v>18</v>
      </c>
      <c r="G160">
        <v>0.7</v>
      </c>
      <c r="H160" t="s">
        <v>17</v>
      </c>
      <c r="I160" t="s">
        <v>42</v>
      </c>
      <c r="J160" s="3">
        <v>0</v>
      </c>
      <c r="K160">
        <v>1</v>
      </c>
      <c r="L160">
        <f t="shared" si="2"/>
        <v>160</v>
      </c>
    </row>
    <row r="161" spans="1:12" x14ac:dyDescent="0.25">
      <c r="A161">
        <v>17</v>
      </c>
      <c r="B161" t="s">
        <v>13</v>
      </c>
      <c r="C161" s="14">
        <v>45276</v>
      </c>
      <c r="D161" t="s">
        <v>9</v>
      </c>
      <c r="E161">
        <v>0.7</v>
      </c>
      <c r="F161" t="s">
        <v>56</v>
      </c>
      <c r="G161">
        <v>1.4</v>
      </c>
      <c r="H161" t="s">
        <v>17</v>
      </c>
      <c r="I161" t="s">
        <v>12</v>
      </c>
      <c r="J161" s="3">
        <v>0</v>
      </c>
      <c r="K161">
        <v>2</v>
      </c>
      <c r="L161">
        <f t="shared" si="2"/>
        <v>161</v>
      </c>
    </row>
    <row r="162" spans="1:12" x14ac:dyDescent="0.25">
      <c r="A162">
        <v>18</v>
      </c>
      <c r="B162" t="s">
        <v>13</v>
      </c>
      <c r="C162" s="14">
        <v>45283</v>
      </c>
      <c r="D162" t="s">
        <v>144</v>
      </c>
      <c r="E162">
        <v>1.5</v>
      </c>
      <c r="F162" t="s">
        <v>15</v>
      </c>
      <c r="G162">
        <v>1.8</v>
      </c>
      <c r="H162" t="s">
        <v>17</v>
      </c>
      <c r="I162" t="s">
        <v>49</v>
      </c>
      <c r="J162" s="3">
        <v>2</v>
      </c>
      <c r="K162">
        <v>1</v>
      </c>
      <c r="L162">
        <f t="shared" si="2"/>
        <v>162</v>
      </c>
    </row>
    <row r="163" spans="1:12" x14ac:dyDescent="0.25">
      <c r="A163">
        <v>20</v>
      </c>
      <c r="B163" t="s">
        <v>13</v>
      </c>
      <c r="C163" s="14">
        <v>45290</v>
      </c>
      <c r="D163" t="s">
        <v>149</v>
      </c>
      <c r="E163">
        <v>1.9</v>
      </c>
      <c r="F163" t="s">
        <v>55</v>
      </c>
      <c r="G163">
        <v>0.4</v>
      </c>
      <c r="H163" t="s">
        <v>17</v>
      </c>
      <c r="I163" t="s">
        <v>47</v>
      </c>
      <c r="J163" s="3">
        <v>3</v>
      </c>
      <c r="K163">
        <v>0</v>
      </c>
      <c r="L163">
        <f t="shared" si="2"/>
        <v>163</v>
      </c>
    </row>
    <row r="164" spans="1:12" x14ac:dyDescent="0.25">
      <c r="A164">
        <v>22</v>
      </c>
      <c r="B164" t="s">
        <v>66</v>
      </c>
      <c r="C164" s="14">
        <v>45321</v>
      </c>
      <c r="D164" t="s">
        <v>19</v>
      </c>
      <c r="E164">
        <v>1.6</v>
      </c>
      <c r="F164" t="s">
        <v>62</v>
      </c>
      <c r="G164">
        <v>1.9</v>
      </c>
      <c r="H164" t="s">
        <v>17</v>
      </c>
      <c r="I164" t="s">
        <v>43</v>
      </c>
      <c r="J164" s="3">
        <v>0</v>
      </c>
      <c r="K164">
        <v>0</v>
      </c>
      <c r="L164">
        <f t="shared" si="2"/>
        <v>164</v>
      </c>
    </row>
    <row r="165" spans="1:12" x14ac:dyDescent="0.25">
      <c r="A165">
        <v>24</v>
      </c>
      <c r="B165" t="s">
        <v>13</v>
      </c>
      <c r="C165" s="14">
        <v>45332</v>
      </c>
      <c r="D165" t="s">
        <v>11</v>
      </c>
      <c r="E165">
        <v>1.6</v>
      </c>
      <c r="F165" t="s">
        <v>48</v>
      </c>
      <c r="G165">
        <v>0.3</v>
      </c>
      <c r="H165" t="s">
        <v>17</v>
      </c>
      <c r="I165" t="s">
        <v>50</v>
      </c>
      <c r="J165" s="3">
        <v>2</v>
      </c>
      <c r="K165">
        <v>0</v>
      </c>
      <c r="L165">
        <f t="shared" si="2"/>
        <v>165</v>
      </c>
    </row>
    <row r="166" spans="1:12" x14ac:dyDescent="0.25">
      <c r="A166">
        <v>26</v>
      </c>
      <c r="B166" t="s">
        <v>13</v>
      </c>
      <c r="C166" s="14">
        <v>45346</v>
      </c>
      <c r="D166" t="s">
        <v>148</v>
      </c>
      <c r="E166">
        <v>1.4</v>
      </c>
      <c r="F166" t="s">
        <v>27</v>
      </c>
      <c r="G166">
        <v>0.3</v>
      </c>
      <c r="H166" t="s">
        <v>17</v>
      </c>
      <c r="I166" t="s">
        <v>25</v>
      </c>
      <c r="J166" s="3">
        <v>1</v>
      </c>
      <c r="K166">
        <v>1</v>
      </c>
      <c r="L166">
        <f t="shared" si="2"/>
        <v>166</v>
      </c>
    </row>
    <row r="167" spans="1:12" x14ac:dyDescent="0.25">
      <c r="A167">
        <v>28</v>
      </c>
      <c r="B167" t="s">
        <v>13</v>
      </c>
      <c r="C167" s="14">
        <v>45360</v>
      </c>
      <c r="D167" t="s">
        <v>146</v>
      </c>
      <c r="E167">
        <v>2.7</v>
      </c>
      <c r="F167" t="s">
        <v>48</v>
      </c>
      <c r="G167">
        <v>1.6</v>
      </c>
      <c r="H167" t="s">
        <v>17</v>
      </c>
      <c r="I167" t="s">
        <v>41</v>
      </c>
      <c r="J167" s="3">
        <v>2</v>
      </c>
      <c r="K167">
        <v>0</v>
      </c>
      <c r="L167">
        <f t="shared" si="2"/>
        <v>167</v>
      </c>
    </row>
    <row r="168" spans="1:12" x14ac:dyDescent="0.25">
      <c r="A168">
        <v>30</v>
      </c>
      <c r="B168" t="s">
        <v>13</v>
      </c>
      <c r="C168" s="14">
        <v>45381</v>
      </c>
      <c r="D168" t="s">
        <v>26</v>
      </c>
      <c r="E168">
        <v>1.3</v>
      </c>
      <c r="F168" t="s">
        <v>15</v>
      </c>
      <c r="G168">
        <v>1</v>
      </c>
      <c r="H168" t="s">
        <v>17</v>
      </c>
      <c r="I168" t="s">
        <v>28</v>
      </c>
      <c r="J168" s="3">
        <v>2</v>
      </c>
      <c r="K168">
        <v>1</v>
      </c>
      <c r="L168">
        <f t="shared" si="2"/>
        <v>168</v>
      </c>
    </row>
    <row r="169" spans="1:12" x14ac:dyDescent="0.25">
      <c r="A169">
        <v>31</v>
      </c>
      <c r="B169" t="s">
        <v>66</v>
      </c>
      <c r="C169" s="14">
        <v>45384</v>
      </c>
      <c r="D169" t="s">
        <v>145</v>
      </c>
      <c r="E169">
        <v>2.4</v>
      </c>
      <c r="F169" t="s">
        <v>27</v>
      </c>
      <c r="G169">
        <v>1.4</v>
      </c>
      <c r="H169" t="s">
        <v>17</v>
      </c>
      <c r="I169" t="s">
        <v>31</v>
      </c>
      <c r="J169" s="3">
        <v>1</v>
      </c>
      <c r="K169">
        <v>1</v>
      </c>
      <c r="L169">
        <f t="shared" si="2"/>
        <v>169</v>
      </c>
    </row>
    <row r="170" spans="1:12" x14ac:dyDescent="0.25">
      <c r="A170">
        <v>33</v>
      </c>
      <c r="B170" t="s">
        <v>39</v>
      </c>
      <c r="C170" s="14">
        <v>45397</v>
      </c>
      <c r="D170" t="s">
        <v>36</v>
      </c>
      <c r="E170">
        <v>3.1</v>
      </c>
      <c r="F170" t="s">
        <v>79</v>
      </c>
      <c r="G170">
        <v>1.5</v>
      </c>
      <c r="H170" t="s">
        <v>17</v>
      </c>
      <c r="I170" t="s">
        <v>38</v>
      </c>
      <c r="J170" s="3">
        <v>6</v>
      </c>
      <c r="K170">
        <v>0</v>
      </c>
      <c r="L170">
        <f t="shared" si="2"/>
        <v>170</v>
      </c>
    </row>
    <row r="171" spans="1:12" x14ac:dyDescent="0.25">
      <c r="A171">
        <v>36</v>
      </c>
      <c r="B171" t="s">
        <v>8</v>
      </c>
      <c r="C171" s="14">
        <v>45415</v>
      </c>
      <c r="D171" t="s">
        <v>24</v>
      </c>
      <c r="E171">
        <v>0.8</v>
      </c>
      <c r="F171" t="s">
        <v>27</v>
      </c>
      <c r="G171">
        <v>1.4</v>
      </c>
      <c r="H171" t="s">
        <v>17</v>
      </c>
      <c r="I171" t="s">
        <v>60</v>
      </c>
      <c r="J171" s="3">
        <v>1</v>
      </c>
      <c r="K171">
        <v>1</v>
      </c>
      <c r="L171">
        <f t="shared" si="2"/>
        <v>171</v>
      </c>
    </row>
    <row r="172" spans="1:12" x14ac:dyDescent="0.25">
      <c r="A172">
        <v>38</v>
      </c>
      <c r="B172" t="s">
        <v>32</v>
      </c>
      <c r="C172" s="14">
        <v>45431</v>
      </c>
      <c r="D172" t="s">
        <v>14</v>
      </c>
      <c r="E172">
        <v>2.9</v>
      </c>
      <c r="F172" t="s">
        <v>15</v>
      </c>
      <c r="G172">
        <v>0.6</v>
      </c>
      <c r="H172" t="s">
        <v>17</v>
      </c>
      <c r="I172" t="s">
        <v>16</v>
      </c>
      <c r="J172" s="3">
        <v>2</v>
      </c>
      <c r="K172">
        <v>1</v>
      </c>
      <c r="L172">
        <f t="shared" si="2"/>
        <v>172</v>
      </c>
    </row>
    <row r="173" spans="1:12" x14ac:dyDescent="0.25">
      <c r="A173">
        <v>1</v>
      </c>
      <c r="B173" t="s">
        <v>13</v>
      </c>
      <c r="C173" s="14">
        <v>45150</v>
      </c>
      <c r="D173" t="s">
        <v>17</v>
      </c>
      <c r="E173">
        <v>2.7</v>
      </c>
      <c r="F173" t="s">
        <v>18</v>
      </c>
      <c r="G173">
        <v>1.5</v>
      </c>
      <c r="H173" t="s">
        <v>19</v>
      </c>
      <c r="I173" t="s">
        <v>20</v>
      </c>
      <c r="J173" s="3">
        <v>0</v>
      </c>
      <c r="K173">
        <v>1</v>
      </c>
      <c r="L173">
        <f t="shared" si="2"/>
        <v>173</v>
      </c>
    </row>
    <row r="174" spans="1:12" x14ac:dyDescent="0.25">
      <c r="A174">
        <v>3</v>
      </c>
      <c r="B174" t="s">
        <v>13</v>
      </c>
      <c r="C174" s="14">
        <v>45164</v>
      </c>
      <c r="D174" t="s">
        <v>14</v>
      </c>
      <c r="E174">
        <v>3.2</v>
      </c>
      <c r="F174" t="s">
        <v>34</v>
      </c>
      <c r="G174">
        <v>0.6</v>
      </c>
      <c r="H174" t="s">
        <v>19</v>
      </c>
      <c r="I174" t="s">
        <v>16</v>
      </c>
      <c r="J174" s="3">
        <v>2</v>
      </c>
      <c r="K174">
        <v>2</v>
      </c>
      <c r="L174">
        <f t="shared" si="2"/>
        <v>174</v>
      </c>
    </row>
    <row r="175" spans="1:12" x14ac:dyDescent="0.25">
      <c r="A175">
        <v>4</v>
      </c>
      <c r="B175" t="s">
        <v>13</v>
      </c>
      <c r="C175" s="14">
        <v>45171</v>
      </c>
      <c r="D175" t="s">
        <v>11</v>
      </c>
      <c r="E175">
        <v>2.2000000000000002</v>
      </c>
      <c r="F175" t="s">
        <v>29</v>
      </c>
      <c r="G175">
        <v>1.4</v>
      </c>
      <c r="H175" t="s">
        <v>19</v>
      </c>
      <c r="I175" t="s">
        <v>50</v>
      </c>
      <c r="J175" s="3">
        <v>5</v>
      </c>
      <c r="K175">
        <v>1</v>
      </c>
      <c r="L175">
        <f t="shared" si="2"/>
        <v>175</v>
      </c>
    </row>
    <row r="176" spans="1:12" x14ac:dyDescent="0.25">
      <c r="A176">
        <v>6</v>
      </c>
      <c r="B176" t="s">
        <v>13</v>
      </c>
      <c r="C176" s="14">
        <v>45192</v>
      </c>
      <c r="D176" t="s">
        <v>21</v>
      </c>
      <c r="E176">
        <v>0.3</v>
      </c>
      <c r="F176" t="s">
        <v>62</v>
      </c>
      <c r="G176">
        <v>0.6</v>
      </c>
      <c r="H176" t="s">
        <v>19</v>
      </c>
      <c r="I176" t="s">
        <v>54</v>
      </c>
      <c r="J176" s="3">
        <v>0</v>
      </c>
      <c r="K176">
        <v>0</v>
      </c>
      <c r="L176">
        <f t="shared" si="2"/>
        <v>176</v>
      </c>
    </row>
    <row r="177" spans="1:12" x14ac:dyDescent="0.25">
      <c r="A177">
        <v>9</v>
      </c>
      <c r="B177" t="s">
        <v>39</v>
      </c>
      <c r="C177" s="14">
        <v>45222</v>
      </c>
      <c r="D177" t="s">
        <v>144</v>
      </c>
      <c r="E177">
        <v>1.5</v>
      </c>
      <c r="F177" t="s">
        <v>48</v>
      </c>
      <c r="G177">
        <v>1</v>
      </c>
      <c r="H177" t="s">
        <v>19</v>
      </c>
      <c r="I177" t="s">
        <v>49</v>
      </c>
      <c r="J177" s="3">
        <v>2</v>
      </c>
      <c r="K177">
        <v>0</v>
      </c>
      <c r="L177">
        <f t="shared" si="2"/>
        <v>177</v>
      </c>
    </row>
    <row r="178" spans="1:12" x14ac:dyDescent="0.25">
      <c r="A178">
        <v>10</v>
      </c>
      <c r="B178" t="s">
        <v>32</v>
      </c>
      <c r="C178" s="14">
        <v>45228</v>
      </c>
      <c r="D178" t="s">
        <v>148</v>
      </c>
      <c r="E178">
        <v>1.4</v>
      </c>
      <c r="F178" t="s">
        <v>27</v>
      </c>
      <c r="G178">
        <v>0.7</v>
      </c>
      <c r="H178" t="s">
        <v>19</v>
      </c>
      <c r="I178" t="s">
        <v>25</v>
      </c>
      <c r="J178" s="3">
        <v>1</v>
      </c>
      <c r="K178">
        <v>1</v>
      </c>
      <c r="L178">
        <f t="shared" si="2"/>
        <v>178</v>
      </c>
    </row>
    <row r="179" spans="1:12" x14ac:dyDescent="0.25">
      <c r="A179">
        <v>12</v>
      </c>
      <c r="B179" t="s">
        <v>32</v>
      </c>
      <c r="C179" s="14">
        <v>45242</v>
      </c>
      <c r="D179" t="s">
        <v>30</v>
      </c>
      <c r="E179">
        <v>3</v>
      </c>
      <c r="F179" t="s">
        <v>44</v>
      </c>
      <c r="G179">
        <v>0.9</v>
      </c>
      <c r="H179" t="s">
        <v>19</v>
      </c>
      <c r="I179" t="s">
        <v>52</v>
      </c>
      <c r="J179" s="3">
        <v>3</v>
      </c>
      <c r="K179">
        <v>1</v>
      </c>
      <c r="L179">
        <f t="shared" si="2"/>
        <v>179</v>
      </c>
    </row>
    <row r="180" spans="1:12" x14ac:dyDescent="0.25">
      <c r="A180">
        <v>14</v>
      </c>
      <c r="B180" t="s">
        <v>32</v>
      </c>
      <c r="C180" s="14">
        <v>45263</v>
      </c>
      <c r="D180" t="s">
        <v>37</v>
      </c>
      <c r="E180">
        <v>2.1</v>
      </c>
      <c r="F180" t="s">
        <v>70</v>
      </c>
      <c r="G180">
        <v>1.2</v>
      </c>
      <c r="H180" t="s">
        <v>19</v>
      </c>
      <c r="I180" t="s">
        <v>45</v>
      </c>
      <c r="J180" s="3">
        <v>4</v>
      </c>
      <c r="K180">
        <v>3</v>
      </c>
      <c r="L180">
        <f t="shared" si="2"/>
        <v>180</v>
      </c>
    </row>
    <row r="181" spans="1:12" x14ac:dyDescent="0.25">
      <c r="A181">
        <v>17</v>
      </c>
      <c r="B181" t="s">
        <v>13</v>
      </c>
      <c r="C181" s="14">
        <v>45276</v>
      </c>
      <c r="D181" t="s">
        <v>145</v>
      </c>
      <c r="E181">
        <v>3.5</v>
      </c>
      <c r="F181" t="s">
        <v>55</v>
      </c>
      <c r="G181">
        <v>0.3</v>
      </c>
      <c r="H181" t="s">
        <v>19</v>
      </c>
      <c r="I181" t="s">
        <v>31</v>
      </c>
      <c r="J181" s="3">
        <v>3</v>
      </c>
      <c r="K181">
        <v>0</v>
      </c>
      <c r="L181">
        <f t="shared" si="2"/>
        <v>181</v>
      </c>
    </row>
    <row r="182" spans="1:12" x14ac:dyDescent="0.25">
      <c r="A182">
        <v>19</v>
      </c>
      <c r="B182" t="s">
        <v>66</v>
      </c>
      <c r="C182" s="14">
        <v>45286</v>
      </c>
      <c r="D182" t="s">
        <v>26</v>
      </c>
      <c r="E182">
        <v>1.8</v>
      </c>
      <c r="F182" t="s">
        <v>55</v>
      </c>
      <c r="G182">
        <v>0.3</v>
      </c>
      <c r="H182" t="s">
        <v>19</v>
      </c>
      <c r="I182" t="s">
        <v>28</v>
      </c>
      <c r="J182" s="3">
        <v>3</v>
      </c>
      <c r="K182">
        <v>0</v>
      </c>
      <c r="L182">
        <f t="shared" si="2"/>
        <v>182</v>
      </c>
    </row>
    <row r="183" spans="1:12" x14ac:dyDescent="0.25">
      <c r="A183">
        <v>21</v>
      </c>
      <c r="B183" t="s">
        <v>13</v>
      </c>
      <c r="C183" s="14">
        <v>45304</v>
      </c>
      <c r="D183" t="s">
        <v>36</v>
      </c>
      <c r="E183">
        <v>2.2000000000000002</v>
      </c>
      <c r="F183" t="s">
        <v>40</v>
      </c>
      <c r="G183">
        <v>0.8</v>
      </c>
      <c r="H183" t="s">
        <v>19</v>
      </c>
      <c r="I183" t="s">
        <v>38</v>
      </c>
      <c r="J183" s="3">
        <v>1</v>
      </c>
      <c r="K183">
        <v>0</v>
      </c>
      <c r="L183">
        <f t="shared" si="2"/>
        <v>183</v>
      </c>
    </row>
    <row r="184" spans="1:12" x14ac:dyDescent="0.25">
      <c r="A184">
        <v>23</v>
      </c>
      <c r="B184" t="s">
        <v>13</v>
      </c>
      <c r="C184" s="14">
        <v>45325</v>
      </c>
      <c r="D184" t="s">
        <v>9</v>
      </c>
      <c r="E184">
        <v>1.8</v>
      </c>
      <c r="F184" t="s">
        <v>34</v>
      </c>
      <c r="G184">
        <v>1.5</v>
      </c>
      <c r="H184" t="s">
        <v>19</v>
      </c>
      <c r="I184" t="s">
        <v>12</v>
      </c>
      <c r="J184" s="3">
        <v>2</v>
      </c>
      <c r="K184">
        <v>2</v>
      </c>
      <c r="L184">
        <f t="shared" si="2"/>
        <v>184</v>
      </c>
    </row>
    <row r="185" spans="1:12" x14ac:dyDescent="0.25">
      <c r="A185">
        <v>26</v>
      </c>
      <c r="B185" t="s">
        <v>13</v>
      </c>
      <c r="C185" s="14">
        <v>45346</v>
      </c>
      <c r="D185" t="s">
        <v>146</v>
      </c>
      <c r="E185">
        <v>1.7</v>
      </c>
      <c r="F185" t="s">
        <v>59</v>
      </c>
      <c r="G185">
        <v>1.2</v>
      </c>
      <c r="H185" t="s">
        <v>19</v>
      </c>
      <c r="I185" t="s">
        <v>41</v>
      </c>
      <c r="J185" s="3">
        <v>1</v>
      </c>
      <c r="K185">
        <v>2</v>
      </c>
      <c r="L185">
        <f t="shared" si="2"/>
        <v>185</v>
      </c>
    </row>
    <row r="186" spans="1:12" x14ac:dyDescent="0.25">
      <c r="A186">
        <v>28</v>
      </c>
      <c r="B186" t="s">
        <v>13</v>
      </c>
      <c r="C186" s="14">
        <v>45360</v>
      </c>
      <c r="D186" t="s">
        <v>149</v>
      </c>
      <c r="E186">
        <v>0.8</v>
      </c>
      <c r="F186" t="s">
        <v>15</v>
      </c>
      <c r="G186">
        <v>2.6</v>
      </c>
      <c r="H186" t="s">
        <v>19</v>
      </c>
      <c r="I186" t="s">
        <v>47</v>
      </c>
      <c r="J186" s="3">
        <v>2</v>
      </c>
      <c r="K186">
        <v>1</v>
      </c>
      <c r="L186">
        <f t="shared" si="2"/>
        <v>186</v>
      </c>
    </row>
    <row r="187" spans="1:12" x14ac:dyDescent="0.25">
      <c r="A187">
        <v>30</v>
      </c>
      <c r="B187" t="s">
        <v>13</v>
      </c>
      <c r="C187" s="14">
        <v>45381</v>
      </c>
      <c r="D187" t="s">
        <v>151</v>
      </c>
      <c r="E187">
        <v>1.9</v>
      </c>
      <c r="F187" t="s">
        <v>71</v>
      </c>
      <c r="G187">
        <v>1.3</v>
      </c>
      <c r="H187" t="s">
        <v>19</v>
      </c>
      <c r="I187" t="s">
        <v>22</v>
      </c>
      <c r="J187" s="3">
        <v>3</v>
      </c>
      <c r="K187">
        <v>3</v>
      </c>
      <c r="L187">
        <f t="shared" si="2"/>
        <v>187</v>
      </c>
    </row>
    <row r="188" spans="1:12" x14ac:dyDescent="0.25">
      <c r="A188">
        <v>31</v>
      </c>
      <c r="B188" t="s">
        <v>66</v>
      </c>
      <c r="C188" s="14">
        <v>45384</v>
      </c>
      <c r="D188" t="s">
        <v>150</v>
      </c>
      <c r="E188">
        <v>1.5</v>
      </c>
      <c r="F188" t="s">
        <v>44</v>
      </c>
      <c r="G188">
        <v>1.5</v>
      </c>
      <c r="H188" t="s">
        <v>19</v>
      </c>
      <c r="I188" t="s">
        <v>42</v>
      </c>
      <c r="J188" s="3">
        <v>3</v>
      </c>
      <c r="K188">
        <v>1</v>
      </c>
      <c r="L188">
        <f t="shared" si="2"/>
        <v>188</v>
      </c>
    </row>
    <row r="189" spans="1:12" x14ac:dyDescent="0.25">
      <c r="A189">
        <v>33</v>
      </c>
      <c r="B189" t="s">
        <v>32</v>
      </c>
      <c r="C189" s="14">
        <v>45396</v>
      </c>
      <c r="D189" t="s">
        <v>147</v>
      </c>
      <c r="E189">
        <v>0.9</v>
      </c>
      <c r="F189" t="s">
        <v>56</v>
      </c>
      <c r="G189">
        <v>3.2</v>
      </c>
      <c r="H189" t="s">
        <v>19</v>
      </c>
      <c r="I189" t="s">
        <v>53</v>
      </c>
      <c r="J189" s="3">
        <v>0</v>
      </c>
      <c r="K189">
        <v>2</v>
      </c>
      <c r="L189">
        <f t="shared" si="2"/>
        <v>189</v>
      </c>
    </row>
    <row r="190" spans="1:12" x14ac:dyDescent="0.25">
      <c r="A190">
        <v>36</v>
      </c>
      <c r="B190" t="s">
        <v>13</v>
      </c>
      <c r="C190" s="14">
        <v>45416</v>
      </c>
      <c r="D190" t="s">
        <v>33</v>
      </c>
      <c r="E190">
        <v>0.6</v>
      </c>
      <c r="F190" t="s">
        <v>62</v>
      </c>
      <c r="G190">
        <v>1.3</v>
      </c>
      <c r="H190" t="s">
        <v>19</v>
      </c>
      <c r="I190" t="s">
        <v>35</v>
      </c>
      <c r="J190" s="3">
        <v>0</v>
      </c>
      <c r="K190">
        <v>0</v>
      </c>
      <c r="L190">
        <f t="shared" si="2"/>
        <v>190</v>
      </c>
    </row>
    <row r="191" spans="1:12" x14ac:dyDescent="0.25">
      <c r="A191">
        <v>38</v>
      </c>
      <c r="B191" t="s">
        <v>32</v>
      </c>
      <c r="C191" s="14">
        <v>45431</v>
      </c>
      <c r="D191" t="s">
        <v>24</v>
      </c>
      <c r="E191">
        <v>2</v>
      </c>
      <c r="F191" t="s">
        <v>77</v>
      </c>
      <c r="G191">
        <v>1.1000000000000001</v>
      </c>
      <c r="H191" t="s">
        <v>19</v>
      </c>
      <c r="I191" t="s">
        <v>60</v>
      </c>
      <c r="J191" s="3">
        <v>2</v>
      </c>
      <c r="K191">
        <v>4</v>
      </c>
      <c r="L191">
        <f t="shared" si="2"/>
        <v>191</v>
      </c>
    </row>
    <row r="192" spans="1:12" x14ac:dyDescent="0.25">
      <c r="A192">
        <v>1</v>
      </c>
      <c r="B192" t="s">
        <v>32</v>
      </c>
      <c r="C192" s="14">
        <v>45151</v>
      </c>
      <c r="D192" t="s">
        <v>36</v>
      </c>
      <c r="E192">
        <v>1.4</v>
      </c>
      <c r="F192" t="s">
        <v>27</v>
      </c>
      <c r="G192">
        <v>1.3</v>
      </c>
      <c r="H192" t="s">
        <v>37</v>
      </c>
      <c r="I192" t="s">
        <v>38</v>
      </c>
      <c r="J192" s="3">
        <v>1</v>
      </c>
      <c r="K192">
        <v>1</v>
      </c>
      <c r="L192">
        <f t="shared" si="2"/>
        <v>192</v>
      </c>
    </row>
    <row r="193" spans="1:12" x14ac:dyDescent="0.25">
      <c r="A193">
        <v>3</v>
      </c>
      <c r="B193" t="s">
        <v>32</v>
      </c>
      <c r="C193" s="14">
        <v>45165</v>
      </c>
      <c r="D193" t="s">
        <v>145</v>
      </c>
      <c r="E193">
        <v>2</v>
      </c>
      <c r="F193" t="s">
        <v>59</v>
      </c>
      <c r="G193">
        <v>0.9</v>
      </c>
      <c r="H193" t="s">
        <v>37</v>
      </c>
      <c r="I193" t="s">
        <v>31</v>
      </c>
      <c r="J193" s="3">
        <v>1</v>
      </c>
      <c r="K193">
        <v>2</v>
      </c>
      <c r="L193">
        <f t="shared" si="2"/>
        <v>193</v>
      </c>
    </row>
    <row r="194" spans="1:12" x14ac:dyDescent="0.25">
      <c r="A194">
        <v>5</v>
      </c>
      <c r="B194" t="s">
        <v>13</v>
      </c>
      <c r="C194" s="14">
        <v>45185</v>
      </c>
      <c r="D194" t="s">
        <v>149</v>
      </c>
      <c r="E194">
        <v>0.6</v>
      </c>
      <c r="F194" t="s">
        <v>58</v>
      </c>
      <c r="G194">
        <v>2.5</v>
      </c>
      <c r="H194" t="s">
        <v>37</v>
      </c>
      <c r="I194" t="s">
        <v>47</v>
      </c>
      <c r="J194" s="3">
        <v>1</v>
      </c>
      <c r="K194">
        <v>3</v>
      </c>
      <c r="L194">
        <f t="shared" si="2"/>
        <v>194</v>
      </c>
    </row>
    <row r="195" spans="1:12" x14ac:dyDescent="0.25">
      <c r="A195">
        <v>7</v>
      </c>
      <c r="B195" t="s">
        <v>13</v>
      </c>
      <c r="C195" s="14">
        <v>45199</v>
      </c>
      <c r="D195" t="s">
        <v>144</v>
      </c>
      <c r="E195">
        <v>2.2000000000000002</v>
      </c>
      <c r="F195" t="s">
        <v>15</v>
      </c>
      <c r="G195">
        <v>1.3</v>
      </c>
      <c r="H195" t="s">
        <v>37</v>
      </c>
      <c r="I195" t="s">
        <v>49</v>
      </c>
      <c r="J195" s="3">
        <v>2</v>
      </c>
      <c r="K195">
        <v>1</v>
      </c>
      <c r="L195">
        <f t="shared" si="2"/>
        <v>195</v>
      </c>
    </row>
    <row r="196" spans="1:12" x14ac:dyDescent="0.25">
      <c r="A196">
        <v>8</v>
      </c>
      <c r="B196" t="s">
        <v>32</v>
      </c>
      <c r="C196" s="14">
        <v>45207</v>
      </c>
      <c r="D196" t="s">
        <v>148</v>
      </c>
      <c r="E196">
        <v>2.2999999999999998</v>
      </c>
      <c r="F196" t="s">
        <v>34</v>
      </c>
      <c r="G196">
        <v>2.2999999999999998</v>
      </c>
      <c r="H196" t="s">
        <v>37</v>
      </c>
      <c r="I196" t="s">
        <v>25</v>
      </c>
      <c r="J196" s="3">
        <v>2</v>
      </c>
      <c r="K196">
        <v>2</v>
      </c>
      <c r="L196">
        <f t="shared" ref="L196:L259" si="3">L195+1</f>
        <v>196</v>
      </c>
    </row>
    <row r="197" spans="1:12" x14ac:dyDescent="0.25">
      <c r="A197">
        <v>11</v>
      </c>
      <c r="B197" t="s">
        <v>32</v>
      </c>
      <c r="C197" s="14">
        <v>45235</v>
      </c>
      <c r="D197" t="s">
        <v>24</v>
      </c>
      <c r="E197">
        <v>0.8</v>
      </c>
      <c r="F197" t="s">
        <v>27</v>
      </c>
      <c r="G197">
        <v>2.6</v>
      </c>
      <c r="H197" t="s">
        <v>37</v>
      </c>
      <c r="I197" t="s">
        <v>60</v>
      </c>
      <c r="J197" s="3">
        <v>1</v>
      </c>
      <c r="K197">
        <v>1</v>
      </c>
      <c r="L197">
        <f t="shared" si="3"/>
        <v>197</v>
      </c>
    </row>
    <row r="198" spans="1:12" x14ac:dyDescent="0.25">
      <c r="A198">
        <v>13</v>
      </c>
      <c r="B198" t="s">
        <v>13</v>
      </c>
      <c r="C198" s="14">
        <v>45255</v>
      </c>
      <c r="D198" t="s">
        <v>11</v>
      </c>
      <c r="E198">
        <v>1.3</v>
      </c>
      <c r="F198" t="s">
        <v>27</v>
      </c>
      <c r="G198">
        <v>0.6</v>
      </c>
      <c r="H198" t="s">
        <v>37</v>
      </c>
      <c r="I198" t="s">
        <v>50</v>
      </c>
      <c r="J198" s="3">
        <v>1</v>
      </c>
      <c r="K198">
        <v>1</v>
      </c>
      <c r="L198">
        <f t="shared" si="3"/>
        <v>198</v>
      </c>
    </row>
    <row r="199" spans="1:12" x14ac:dyDescent="0.25">
      <c r="A199">
        <v>15</v>
      </c>
      <c r="B199" t="s">
        <v>73</v>
      </c>
      <c r="C199" s="14">
        <v>45266</v>
      </c>
      <c r="D199" t="s">
        <v>151</v>
      </c>
      <c r="E199">
        <v>1</v>
      </c>
      <c r="F199" t="s">
        <v>56</v>
      </c>
      <c r="G199">
        <v>1.7</v>
      </c>
      <c r="H199" t="s">
        <v>37</v>
      </c>
      <c r="I199" t="s">
        <v>22</v>
      </c>
      <c r="J199" s="3">
        <v>0</v>
      </c>
      <c r="K199">
        <v>2</v>
      </c>
      <c r="L199">
        <f t="shared" si="3"/>
        <v>199</v>
      </c>
    </row>
    <row r="200" spans="1:12" x14ac:dyDescent="0.25">
      <c r="A200">
        <v>16</v>
      </c>
      <c r="B200" t="s">
        <v>13</v>
      </c>
      <c r="C200" s="14">
        <v>45269</v>
      </c>
      <c r="D200" t="s">
        <v>21</v>
      </c>
      <c r="E200">
        <v>1.7</v>
      </c>
      <c r="F200" t="s">
        <v>59</v>
      </c>
      <c r="G200">
        <v>1.2</v>
      </c>
      <c r="H200" t="s">
        <v>37</v>
      </c>
      <c r="I200" t="s">
        <v>54</v>
      </c>
      <c r="J200" s="3">
        <v>1</v>
      </c>
      <c r="K200">
        <v>2</v>
      </c>
      <c r="L200">
        <f t="shared" si="3"/>
        <v>200</v>
      </c>
    </row>
    <row r="201" spans="1:12" x14ac:dyDescent="0.25">
      <c r="A201">
        <v>19</v>
      </c>
      <c r="B201" t="s">
        <v>66</v>
      </c>
      <c r="C201" s="14">
        <v>45286</v>
      </c>
      <c r="D201" t="s">
        <v>9</v>
      </c>
      <c r="E201">
        <v>0.8</v>
      </c>
      <c r="F201" t="s">
        <v>56</v>
      </c>
      <c r="G201">
        <v>1.8</v>
      </c>
      <c r="H201" t="s">
        <v>37</v>
      </c>
      <c r="I201" t="s">
        <v>12</v>
      </c>
      <c r="J201" s="3">
        <v>0</v>
      </c>
      <c r="K201">
        <v>2</v>
      </c>
      <c r="L201">
        <f t="shared" si="3"/>
        <v>201</v>
      </c>
    </row>
    <row r="202" spans="1:12" x14ac:dyDescent="0.25">
      <c r="A202">
        <v>21</v>
      </c>
      <c r="B202" t="s">
        <v>32</v>
      </c>
      <c r="C202" s="14">
        <v>45312</v>
      </c>
      <c r="D202" t="s">
        <v>26</v>
      </c>
      <c r="E202">
        <v>1.4</v>
      </c>
      <c r="F202" t="s">
        <v>65</v>
      </c>
      <c r="G202">
        <v>1.5</v>
      </c>
      <c r="H202" t="s">
        <v>37</v>
      </c>
      <c r="I202" t="s">
        <v>28</v>
      </c>
      <c r="J202" s="3">
        <v>0</v>
      </c>
      <c r="K202">
        <v>4</v>
      </c>
      <c r="L202">
        <f t="shared" si="3"/>
        <v>202</v>
      </c>
    </row>
    <row r="203" spans="1:12" x14ac:dyDescent="0.25">
      <c r="A203">
        <v>23</v>
      </c>
      <c r="B203" t="s">
        <v>32</v>
      </c>
      <c r="C203" s="14">
        <v>45326</v>
      </c>
      <c r="D203" t="s">
        <v>14</v>
      </c>
      <c r="E203">
        <v>3.5</v>
      </c>
      <c r="F203" t="s">
        <v>44</v>
      </c>
      <c r="G203">
        <v>0.4</v>
      </c>
      <c r="H203" t="s">
        <v>37</v>
      </c>
      <c r="I203" t="s">
        <v>16</v>
      </c>
      <c r="J203" s="3">
        <v>3</v>
      </c>
      <c r="K203">
        <v>1</v>
      </c>
      <c r="L203">
        <f t="shared" si="3"/>
        <v>203</v>
      </c>
    </row>
    <row r="204" spans="1:12" x14ac:dyDescent="0.25">
      <c r="A204">
        <v>25</v>
      </c>
      <c r="B204" t="s">
        <v>13</v>
      </c>
      <c r="C204" s="14">
        <v>45339</v>
      </c>
      <c r="D204" t="s">
        <v>33</v>
      </c>
      <c r="E204">
        <v>1.6</v>
      </c>
      <c r="F204" t="s">
        <v>46</v>
      </c>
      <c r="G204">
        <v>2.8</v>
      </c>
      <c r="H204" t="s">
        <v>37</v>
      </c>
      <c r="I204" t="s">
        <v>35</v>
      </c>
      <c r="J204" s="3">
        <v>1</v>
      </c>
      <c r="K204">
        <v>4</v>
      </c>
      <c r="L204">
        <f t="shared" si="3"/>
        <v>204</v>
      </c>
    </row>
    <row r="205" spans="1:12" x14ac:dyDescent="0.25">
      <c r="A205">
        <v>27</v>
      </c>
      <c r="B205" t="s">
        <v>13</v>
      </c>
      <c r="C205" s="14">
        <v>45353</v>
      </c>
      <c r="D205" t="s">
        <v>150</v>
      </c>
      <c r="E205">
        <v>1</v>
      </c>
      <c r="F205" t="s">
        <v>18</v>
      </c>
      <c r="G205">
        <v>2</v>
      </c>
      <c r="H205" t="s">
        <v>37</v>
      </c>
      <c r="I205" t="s">
        <v>42</v>
      </c>
      <c r="J205" s="3">
        <v>0</v>
      </c>
      <c r="K205">
        <v>1</v>
      </c>
      <c r="L205">
        <f t="shared" si="3"/>
        <v>205</v>
      </c>
    </row>
    <row r="206" spans="1:12" x14ac:dyDescent="0.25">
      <c r="A206">
        <v>32</v>
      </c>
      <c r="B206" t="s">
        <v>32</v>
      </c>
      <c r="C206" s="14">
        <v>45389</v>
      </c>
      <c r="D206" t="s">
        <v>146</v>
      </c>
      <c r="E206">
        <v>0.7</v>
      </c>
      <c r="F206" t="s">
        <v>34</v>
      </c>
      <c r="G206">
        <v>3.6</v>
      </c>
      <c r="H206" t="s">
        <v>37</v>
      </c>
      <c r="I206" t="s">
        <v>41</v>
      </c>
      <c r="J206" s="3">
        <v>2</v>
      </c>
      <c r="K206">
        <v>2</v>
      </c>
      <c r="L206">
        <f t="shared" si="3"/>
        <v>206</v>
      </c>
    </row>
    <row r="207" spans="1:12" x14ac:dyDescent="0.25">
      <c r="A207">
        <v>34</v>
      </c>
      <c r="B207" t="s">
        <v>32</v>
      </c>
      <c r="C207" s="14">
        <v>45403</v>
      </c>
      <c r="D207" t="s">
        <v>19</v>
      </c>
      <c r="E207">
        <v>0.8</v>
      </c>
      <c r="F207" t="s">
        <v>58</v>
      </c>
      <c r="G207">
        <v>1</v>
      </c>
      <c r="H207" t="s">
        <v>37</v>
      </c>
      <c r="I207" t="s">
        <v>43</v>
      </c>
      <c r="J207" s="3">
        <v>1</v>
      </c>
      <c r="K207">
        <v>3</v>
      </c>
      <c r="L207">
        <f t="shared" si="3"/>
        <v>207</v>
      </c>
    </row>
    <row r="208" spans="1:12" x14ac:dyDescent="0.25">
      <c r="A208">
        <v>29</v>
      </c>
      <c r="B208" t="s">
        <v>73</v>
      </c>
      <c r="C208" s="14">
        <v>45406</v>
      </c>
      <c r="D208" t="s">
        <v>17</v>
      </c>
      <c r="E208">
        <v>1.2</v>
      </c>
      <c r="F208" t="s">
        <v>48</v>
      </c>
      <c r="G208">
        <v>2.1</v>
      </c>
      <c r="H208" t="s">
        <v>37</v>
      </c>
      <c r="I208" t="s">
        <v>20</v>
      </c>
      <c r="J208" s="3">
        <v>2</v>
      </c>
      <c r="K208">
        <v>0</v>
      </c>
      <c r="L208">
        <f t="shared" si="3"/>
        <v>208</v>
      </c>
    </row>
    <row r="209" spans="1:12" x14ac:dyDescent="0.25">
      <c r="A209">
        <v>35</v>
      </c>
      <c r="B209" t="s">
        <v>13</v>
      </c>
      <c r="C209" s="14">
        <v>45409</v>
      </c>
      <c r="D209" t="s">
        <v>147</v>
      </c>
      <c r="E209">
        <v>0.7</v>
      </c>
      <c r="F209" t="s">
        <v>34</v>
      </c>
      <c r="G209">
        <v>1.7</v>
      </c>
      <c r="H209" t="s">
        <v>37</v>
      </c>
      <c r="I209" t="s">
        <v>53</v>
      </c>
      <c r="J209" s="3">
        <v>2</v>
      </c>
      <c r="K209">
        <v>2</v>
      </c>
      <c r="L209">
        <f t="shared" si="3"/>
        <v>209</v>
      </c>
    </row>
    <row r="210" spans="1:12" x14ac:dyDescent="0.25">
      <c r="A210">
        <v>37</v>
      </c>
      <c r="B210" t="s">
        <v>39</v>
      </c>
      <c r="C210" s="14">
        <v>45425</v>
      </c>
      <c r="D210" t="s">
        <v>30</v>
      </c>
      <c r="E210">
        <v>3.1</v>
      </c>
      <c r="F210" t="s">
        <v>71</v>
      </c>
      <c r="G210">
        <v>1.7</v>
      </c>
      <c r="H210" t="s">
        <v>37</v>
      </c>
      <c r="I210" t="s">
        <v>52</v>
      </c>
      <c r="J210" s="3">
        <v>3</v>
      </c>
      <c r="K210">
        <v>3</v>
      </c>
      <c r="L210">
        <f t="shared" si="3"/>
        <v>210</v>
      </c>
    </row>
    <row r="211" spans="1:12" x14ac:dyDescent="0.25">
      <c r="A211">
        <v>1</v>
      </c>
      <c r="B211" t="s">
        <v>13</v>
      </c>
      <c r="C211" s="14">
        <v>45150</v>
      </c>
      <c r="D211" t="s">
        <v>148</v>
      </c>
      <c r="E211">
        <v>4</v>
      </c>
      <c r="F211" t="s">
        <v>23</v>
      </c>
      <c r="G211">
        <v>1.5</v>
      </c>
      <c r="H211" t="s">
        <v>24</v>
      </c>
      <c r="I211" t="s">
        <v>25</v>
      </c>
      <c r="J211" s="3">
        <v>4</v>
      </c>
      <c r="K211">
        <v>1</v>
      </c>
      <c r="L211">
        <f t="shared" si="3"/>
        <v>211</v>
      </c>
    </row>
    <row r="212" spans="1:12" x14ac:dyDescent="0.25">
      <c r="A212">
        <v>3</v>
      </c>
      <c r="B212" t="s">
        <v>8</v>
      </c>
      <c r="C212" s="14">
        <v>45163</v>
      </c>
      <c r="D212" t="s">
        <v>36</v>
      </c>
      <c r="E212">
        <v>2.2000000000000002</v>
      </c>
      <c r="F212" t="s">
        <v>55</v>
      </c>
      <c r="G212">
        <v>0.4</v>
      </c>
      <c r="H212" t="s">
        <v>24</v>
      </c>
      <c r="I212" t="s">
        <v>38</v>
      </c>
      <c r="J212" s="3">
        <v>3</v>
      </c>
      <c r="K212">
        <v>0</v>
      </c>
      <c r="L212">
        <f t="shared" si="3"/>
        <v>212</v>
      </c>
    </row>
    <row r="213" spans="1:12" x14ac:dyDescent="0.25">
      <c r="A213">
        <v>5</v>
      </c>
      <c r="B213" t="s">
        <v>13</v>
      </c>
      <c r="C213" s="14">
        <v>45185</v>
      </c>
      <c r="D213" t="s">
        <v>19</v>
      </c>
      <c r="E213">
        <v>1</v>
      </c>
      <c r="F213" t="s">
        <v>40</v>
      </c>
      <c r="G213">
        <v>1.1000000000000001</v>
      </c>
      <c r="H213" t="s">
        <v>24</v>
      </c>
      <c r="I213" t="s">
        <v>43</v>
      </c>
      <c r="J213" s="3">
        <v>1</v>
      </c>
      <c r="K213">
        <v>0</v>
      </c>
      <c r="L213">
        <f t="shared" si="3"/>
        <v>213</v>
      </c>
    </row>
    <row r="214" spans="1:12" x14ac:dyDescent="0.25">
      <c r="A214">
        <v>7</v>
      </c>
      <c r="B214" t="s">
        <v>13</v>
      </c>
      <c r="C214" s="14">
        <v>45199</v>
      </c>
      <c r="D214" t="s">
        <v>17</v>
      </c>
      <c r="E214">
        <v>2.9</v>
      </c>
      <c r="F214" t="s">
        <v>59</v>
      </c>
      <c r="G214">
        <v>0.9</v>
      </c>
      <c r="H214" t="s">
        <v>24</v>
      </c>
      <c r="I214" t="s">
        <v>20</v>
      </c>
      <c r="J214" s="3">
        <v>1</v>
      </c>
      <c r="K214">
        <v>2</v>
      </c>
      <c r="L214">
        <f t="shared" si="3"/>
        <v>214</v>
      </c>
    </row>
    <row r="215" spans="1:12" x14ac:dyDescent="0.25">
      <c r="A215">
        <v>9</v>
      </c>
      <c r="B215" t="s">
        <v>13</v>
      </c>
      <c r="C215" s="14">
        <v>45220</v>
      </c>
      <c r="D215" t="s">
        <v>150</v>
      </c>
      <c r="E215">
        <v>2.9</v>
      </c>
      <c r="F215" t="s">
        <v>34</v>
      </c>
      <c r="G215">
        <v>1.7</v>
      </c>
      <c r="H215" t="s">
        <v>24</v>
      </c>
      <c r="I215" t="s">
        <v>42</v>
      </c>
      <c r="J215" s="3">
        <v>2</v>
      </c>
      <c r="K215">
        <v>2</v>
      </c>
      <c r="L215">
        <f t="shared" si="3"/>
        <v>215</v>
      </c>
    </row>
    <row r="216" spans="1:12" x14ac:dyDescent="0.25">
      <c r="A216">
        <v>10</v>
      </c>
      <c r="B216" t="s">
        <v>32</v>
      </c>
      <c r="C216" s="14">
        <v>45228</v>
      </c>
      <c r="D216" t="s">
        <v>30</v>
      </c>
      <c r="E216">
        <v>2.2999999999999998</v>
      </c>
      <c r="F216" t="s">
        <v>44</v>
      </c>
      <c r="G216">
        <v>0.5</v>
      </c>
      <c r="H216" t="s">
        <v>24</v>
      </c>
      <c r="I216" t="s">
        <v>52</v>
      </c>
      <c r="J216" s="3">
        <v>3</v>
      </c>
      <c r="K216">
        <v>1</v>
      </c>
      <c r="L216">
        <f t="shared" si="3"/>
        <v>216</v>
      </c>
    </row>
    <row r="217" spans="1:12" x14ac:dyDescent="0.25">
      <c r="A217">
        <v>12</v>
      </c>
      <c r="B217" t="s">
        <v>13</v>
      </c>
      <c r="C217" s="14">
        <v>45241</v>
      </c>
      <c r="D217" t="s">
        <v>146</v>
      </c>
      <c r="E217">
        <v>2.2000000000000002</v>
      </c>
      <c r="F217" t="s">
        <v>40</v>
      </c>
      <c r="G217">
        <v>0.4</v>
      </c>
      <c r="H217" t="s">
        <v>24</v>
      </c>
      <c r="I217" t="s">
        <v>41</v>
      </c>
      <c r="J217" s="3">
        <v>1</v>
      </c>
      <c r="K217">
        <v>0</v>
      </c>
      <c r="L217">
        <f t="shared" si="3"/>
        <v>217</v>
      </c>
    </row>
    <row r="218" spans="1:12" x14ac:dyDescent="0.25">
      <c r="A218">
        <v>14</v>
      </c>
      <c r="B218" t="s">
        <v>13</v>
      </c>
      <c r="C218" s="14">
        <v>45262</v>
      </c>
      <c r="D218" t="s">
        <v>33</v>
      </c>
      <c r="E218">
        <v>3.1</v>
      </c>
      <c r="F218" t="s">
        <v>44</v>
      </c>
      <c r="G218">
        <v>0.2</v>
      </c>
      <c r="H218" t="s">
        <v>24</v>
      </c>
      <c r="I218" t="s">
        <v>35</v>
      </c>
      <c r="J218" s="3">
        <v>3</v>
      </c>
      <c r="K218">
        <v>1</v>
      </c>
      <c r="L218">
        <f t="shared" si="3"/>
        <v>218</v>
      </c>
    </row>
    <row r="219" spans="1:12" x14ac:dyDescent="0.25">
      <c r="A219">
        <v>19</v>
      </c>
      <c r="B219" t="s">
        <v>66</v>
      </c>
      <c r="C219" s="14">
        <v>45286</v>
      </c>
      <c r="D219" t="s">
        <v>151</v>
      </c>
      <c r="E219">
        <v>2.4</v>
      </c>
      <c r="F219" t="s">
        <v>68</v>
      </c>
      <c r="G219">
        <v>0.6</v>
      </c>
      <c r="H219" t="s">
        <v>24</v>
      </c>
      <c r="I219" t="s">
        <v>22</v>
      </c>
      <c r="J219" s="3">
        <v>2</v>
      </c>
      <c r="K219">
        <v>3</v>
      </c>
      <c r="L219">
        <f t="shared" si="3"/>
        <v>219</v>
      </c>
    </row>
    <row r="220" spans="1:12" x14ac:dyDescent="0.25">
      <c r="A220">
        <v>21</v>
      </c>
      <c r="B220" t="s">
        <v>8</v>
      </c>
      <c r="C220" s="14">
        <v>45303</v>
      </c>
      <c r="D220" t="s">
        <v>9</v>
      </c>
      <c r="E220">
        <v>1.1000000000000001</v>
      </c>
      <c r="F220" t="s">
        <v>27</v>
      </c>
      <c r="G220">
        <v>0.9</v>
      </c>
      <c r="H220" t="s">
        <v>24</v>
      </c>
      <c r="I220" t="s">
        <v>12</v>
      </c>
      <c r="J220" s="3">
        <v>1</v>
      </c>
      <c r="K220">
        <v>1</v>
      </c>
      <c r="L220">
        <f t="shared" si="3"/>
        <v>220</v>
      </c>
    </row>
    <row r="221" spans="1:12" x14ac:dyDescent="0.25">
      <c r="A221">
        <v>23</v>
      </c>
      <c r="B221" t="s">
        <v>13</v>
      </c>
      <c r="C221" s="14">
        <v>45325</v>
      </c>
      <c r="D221" t="s">
        <v>145</v>
      </c>
      <c r="E221">
        <v>2.2999999999999998</v>
      </c>
      <c r="F221" t="s">
        <v>69</v>
      </c>
      <c r="G221">
        <v>2.4</v>
      </c>
      <c r="H221" t="s">
        <v>24</v>
      </c>
      <c r="I221" t="s">
        <v>31</v>
      </c>
      <c r="J221" s="3">
        <v>4</v>
      </c>
      <c r="K221">
        <v>4</v>
      </c>
      <c r="L221">
        <f t="shared" si="3"/>
        <v>221</v>
      </c>
    </row>
    <row r="222" spans="1:12" x14ac:dyDescent="0.25">
      <c r="A222">
        <v>26</v>
      </c>
      <c r="B222" t="s">
        <v>73</v>
      </c>
      <c r="C222" s="14">
        <v>45343</v>
      </c>
      <c r="D222" t="s">
        <v>37</v>
      </c>
      <c r="E222">
        <v>3.3</v>
      </c>
      <c r="F222" t="s">
        <v>23</v>
      </c>
      <c r="G222">
        <v>0.9</v>
      </c>
      <c r="H222" t="s">
        <v>24</v>
      </c>
      <c r="I222" t="s">
        <v>45</v>
      </c>
      <c r="J222" s="3">
        <v>4</v>
      </c>
      <c r="K222">
        <v>1</v>
      </c>
      <c r="L222">
        <f t="shared" si="3"/>
        <v>222</v>
      </c>
    </row>
    <row r="223" spans="1:12" x14ac:dyDescent="0.25">
      <c r="A223">
        <v>28</v>
      </c>
      <c r="B223" t="s">
        <v>13</v>
      </c>
      <c r="C223" s="14">
        <v>45360</v>
      </c>
      <c r="D223" t="s">
        <v>21</v>
      </c>
      <c r="E223">
        <v>2.7</v>
      </c>
      <c r="F223" t="s">
        <v>27</v>
      </c>
      <c r="G223">
        <v>0.8</v>
      </c>
      <c r="H223" t="s">
        <v>24</v>
      </c>
      <c r="I223" t="s">
        <v>54</v>
      </c>
      <c r="J223" s="3">
        <v>1</v>
      </c>
      <c r="K223">
        <v>1</v>
      </c>
      <c r="L223">
        <f t="shared" si="3"/>
        <v>223</v>
      </c>
    </row>
    <row r="224" spans="1:12" x14ac:dyDescent="0.25">
      <c r="A224">
        <v>17</v>
      </c>
      <c r="B224" t="s">
        <v>73</v>
      </c>
      <c r="C224" s="14">
        <v>45364</v>
      </c>
      <c r="D224" t="s">
        <v>26</v>
      </c>
      <c r="E224">
        <v>2.2999999999999998</v>
      </c>
      <c r="F224" t="s">
        <v>70</v>
      </c>
      <c r="G224">
        <v>2</v>
      </c>
      <c r="H224" t="s">
        <v>24</v>
      </c>
      <c r="I224" t="s">
        <v>28</v>
      </c>
      <c r="J224" s="3">
        <v>4</v>
      </c>
      <c r="K224">
        <v>3</v>
      </c>
      <c r="L224">
        <f t="shared" si="3"/>
        <v>224</v>
      </c>
    </row>
    <row r="225" spans="1:12" x14ac:dyDescent="0.25">
      <c r="A225">
        <v>30</v>
      </c>
      <c r="B225" t="s">
        <v>13</v>
      </c>
      <c r="C225" s="14">
        <v>45381</v>
      </c>
      <c r="D225" t="s">
        <v>144</v>
      </c>
      <c r="E225">
        <v>2.9</v>
      </c>
      <c r="F225" t="s">
        <v>15</v>
      </c>
      <c r="G225">
        <v>0.5</v>
      </c>
      <c r="H225" t="s">
        <v>24</v>
      </c>
      <c r="I225" t="s">
        <v>49</v>
      </c>
      <c r="J225" s="3">
        <v>2</v>
      </c>
      <c r="K225">
        <v>1</v>
      </c>
      <c r="L225">
        <f t="shared" si="3"/>
        <v>225</v>
      </c>
    </row>
    <row r="226" spans="1:12" x14ac:dyDescent="0.25">
      <c r="A226">
        <v>31</v>
      </c>
      <c r="B226" t="s">
        <v>73</v>
      </c>
      <c r="C226" s="14">
        <v>45385</v>
      </c>
      <c r="D226" t="s">
        <v>14</v>
      </c>
      <c r="E226">
        <v>0.7</v>
      </c>
      <c r="F226" t="s">
        <v>48</v>
      </c>
      <c r="G226">
        <v>0.3</v>
      </c>
      <c r="H226" t="s">
        <v>24</v>
      </c>
      <c r="I226" t="s">
        <v>16</v>
      </c>
      <c r="J226" s="3">
        <v>2</v>
      </c>
      <c r="K226">
        <v>0</v>
      </c>
      <c r="L226">
        <f t="shared" si="3"/>
        <v>226</v>
      </c>
    </row>
    <row r="227" spans="1:12" x14ac:dyDescent="0.25">
      <c r="A227">
        <v>33</v>
      </c>
      <c r="B227" t="s">
        <v>13</v>
      </c>
      <c r="C227" s="14">
        <v>45395</v>
      </c>
      <c r="D227" t="s">
        <v>11</v>
      </c>
      <c r="E227">
        <v>4.2</v>
      </c>
      <c r="F227" t="s">
        <v>29</v>
      </c>
      <c r="G227">
        <v>0.5</v>
      </c>
      <c r="H227" t="s">
        <v>24</v>
      </c>
      <c r="I227" t="s">
        <v>50</v>
      </c>
      <c r="J227" s="3">
        <v>5</v>
      </c>
      <c r="K227">
        <v>1</v>
      </c>
      <c r="L227">
        <f t="shared" si="3"/>
        <v>227</v>
      </c>
    </row>
    <row r="228" spans="1:12" x14ac:dyDescent="0.25">
      <c r="A228">
        <v>35</v>
      </c>
      <c r="B228" t="s">
        <v>13</v>
      </c>
      <c r="C228" s="14">
        <v>45409</v>
      </c>
      <c r="D228" t="s">
        <v>149</v>
      </c>
      <c r="E228">
        <v>1.2</v>
      </c>
      <c r="F228" t="s">
        <v>15</v>
      </c>
      <c r="G228">
        <v>0.6</v>
      </c>
      <c r="H228" t="s">
        <v>24</v>
      </c>
      <c r="I228" t="s">
        <v>47</v>
      </c>
      <c r="J228" s="3">
        <v>2</v>
      </c>
      <c r="K228">
        <v>1</v>
      </c>
      <c r="L228">
        <f t="shared" si="3"/>
        <v>228</v>
      </c>
    </row>
    <row r="229" spans="1:12" x14ac:dyDescent="0.25">
      <c r="A229">
        <v>37</v>
      </c>
      <c r="B229" t="s">
        <v>13</v>
      </c>
      <c r="C229" s="14">
        <v>45423</v>
      </c>
      <c r="D229" t="s">
        <v>147</v>
      </c>
      <c r="E229">
        <v>3.2</v>
      </c>
      <c r="F229" t="s">
        <v>44</v>
      </c>
      <c r="G229">
        <v>0.3</v>
      </c>
      <c r="H229" t="s">
        <v>24</v>
      </c>
      <c r="I229" t="s">
        <v>53</v>
      </c>
      <c r="J229" s="3">
        <v>3</v>
      </c>
      <c r="K229">
        <v>1</v>
      </c>
      <c r="L229">
        <f t="shared" si="3"/>
        <v>229</v>
      </c>
    </row>
    <row r="230" spans="1:12" x14ac:dyDescent="0.25">
      <c r="A230">
        <v>1</v>
      </c>
      <c r="B230" t="s">
        <v>8</v>
      </c>
      <c r="C230" s="14">
        <v>45149</v>
      </c>
      <c r="D230" t="s">
        <v>9</v>
      </c>
      <c r="E230">
        <v>0.3</v>
      </c>
      <c r="F230" t="s">
        <v>10</v>
      </c>
      <c r="G230">
        <v>1.9</v>
      </c>
      <c r="H230" t="s">
        <v>11</v>
      </c>
      <c r="I230" t="s">
        <v>12</v>
      </c>
      <c r="J230" s="3">
        <v>0</v>
      </c>
      <c r="K230">
        <v>3</v>
      </c>
      <c r="L230">
        <f t="shared" si="3"/>
        <v>230</v>
      </c>
    </row>
    <row r="231" spans="1:12" x14ac:dyDescent="0.25">
      <c r="A231">
        <v>3</v>
      </c>
      <c r="B231" t="s">
        <v>32</v>
      </c>
      <c r="C231" s="14">
        <v>45165</v>
      </c>
      <c r="D231" t="s">
        <v>151</v>
      </c>
      <c r="E231">
        <v>0.7</v>
      </c>
      <c r="F231" t="s">
        <v>59</v>
      </c>
      <c r="G231">
        <v>3.5</v>
      </c>
      <c r="H231" t="s">
        <v>11</v>
      </c>
      <c r="I231" t="s">
        <v>22</v>
      </c>
      <c r="J231" s="3">
        <v>1</v>
      </c>
      <c r="K231">
        <v>2</v>
      </c>
      <c r="L231">
        <f t="shared" si="3"/>
        <v>231</v>
      </c>
    </row>
    <row r="232" spans="1:12" x14ac:dyDescent="0.25">
      <c r="A232">
        <v>5</v>
      </c>
      <c r="B232" t="s">
        <v>13</v>
      </c>
      <c r="C232" s="14">
        <v>45185</v>
      </c>
      <c r="D232" t="s">
        <v>147</v>
      </c>
      <c r="E232">
        <v>0.9</v>
      </c>
      <c r="F232" t="s">
        <v>58</v>
      </c>
      <c r="G232">
        <v>3.6</v>
      </c>
      <c r="H232" t="s">
        <v>11</v>
      </c>
      <c r="I232" t="s">
        <v>53</v>
      </c>
      <c r="J232" s="3">
        <v>1</v>
      </c>
      <c r="K232">
        <v>3</v>
      </c>
      <c r="L232">
        <f t="shared" si="3"/>
        <v>232</v>
      </c>
    </row>
    <row r="233" spans="1:12" x14ac:dyDescent="0.25">
      <c r="A233">
        <v>7</v>
      </c>
      <c r="B233" t="s">
        <v>13</v>
      </c>
      <c r="C233" s="14">
        <v>45199</v>
      </c>
      <c r="D233" t="s">
        <v>149</v>
      </c>
      <c r="E233">
        <v>0.4</v>
      </c>
      <c r="F233" t="s">
        <v>15</v>
      </c>
      <c r="G233">
        <v>0.9</v>
      </c>
      <c r="H233" t="s">
        <v>11</v>
      </c>
      <c r="I233" t="s">
        <v>47</v>
      </c>
      <c r="J233" s="3">
        <v>2</v>
      </c>
      <c r="K233">
        <v>1</v>
      </c>
      <c r="L233">
        <f t="shared" si="3"/>
        <v>233</v>
      </c>
    </row>
    <row r="234" spans="1:12" x14ac:dyDescent="0.25">
      <c r="A234">
        <v>8</v>
      </c>
      <c r="B234" t="s">
        <v>32</v>
      </c>
      <c r="C234" s="14">
        <v>45207</v>
      </c>
      <c r="D234" t="s">
        <v>14</v>
      </c>
      <c r="E234">
        <v>0.4</v>
      </c>
      <c r="F234" t="s">
        <v>40</v>
      </c>
      <c r="G234">
        <v>0.5</v>
      </c>
      <c r="H234" t="s">
        <v>11</v>
      </c>
      <c r="I234" t="s">
        <v>16</v>
      </c>
      <c r="J234" s="3">
        <v>1</v>
      </c>
      <c r="K234">
        <v>0</v>
      </c>
      <c r="L234">
        <f t="shared" si="3"/>
        <v>234</v>
      </c>
    </row>
    <row r="235" spans="1:12" x14ac:dyDescent="0.25">
      <c r="A235">
        <v>10</v>
      </c>
      <c r="B235" t="s">
        <v>32</v>
      </c>
      <c r="C235" s="14">
        <v>45228</v>
      </c>
      <c r="D235" t="s">
        <v>146</v>
      </c>
      <c r="E235">
        <v>0.9</v>
      </c>
      <c r="F235" t="s">
        <v>10</v>
      </c>
      <c r="G235">
        <v>4</v>
      </c>
      <c r="H235" t="s">
        <v>11</v>
      </c>
      <c r="I235" t="s">
        <v>41</v>
      </c>
      <c r="J235" s="3">
        <v>0</v>
      </c>
      <c r="K235">
        <v>3</v>
      </c>
      <c r="L235">
        <f t="shared" si="3"/>
        <v>235</v>
      </c>
    </row>
    <row r="236" spans="1:12" x14ac:dyDescent="0.25">
      <c r="A236">
        <v>12</v>
      </c>
      <c r="B236" t="s">
        <v>32</v>
      </c>
      <c r="C236" s="14">
        <v>45242</v>
      </c>
      <c r="D236" t="s">
        <v>36</v>
      </c>
      <c r="E236">
        <v>2.9</v>
      </c>
      <c r="F236" t="s">
        <v>69</v>
      </c>
      <c r="G236">
        <v>2.9</v>
      </c>
      <c r="H236" t="s">
        <v>11</v>
      </c>
      <c r="I236" t="s">
        <v>38</v>
      </c>
      <c r="J236" s="3">
        <v>4</v>
      </c>
      <c r="K236">
        <v>4</v>
      </c>
      <c r="L236">
        <f t="shared" si="3"/>
        <v>236</v>
      </c>
    </row>
    <row r="237" spans="1:12" x14ac:dyDescent="0.25">
      <c r="A237">
        <v>15</v>
      </c>
      <c r="B237" t="s">
        <v>73</v>
      </c>
      <c r="C237" s="14">
        <v>45266</v>
      </c>
      <c r="D237" t="s">
        <v>30</v>
      </c>
      <c r="E237">
        <v>2.2999999999999998</v>
      </c>
      <c r="F237" t="s">
        <v>40</v>
      </c>
      <c r="G237">
        <v>0.6</v>
      </c>
      <c r="H237" t="s">
        <v>11</v>
      </c>
      <c r="I237" t="s">
        <v>52</v>
      </c>
      <c r="J237" s="3">
        <v>1</v>
      </c>
      <c r="K237">
        <v>0</v>
      </c>
      <c r="L237">
        <f t="shared" si="3"/>
        <v>237</v>
      </c>
    </row>
    <row r="238" spans="1:12" x14ac:dyDescent="0.25">
      <c r="A238">
        <v>16</v>
      </c>
      <c r="B238" t="s">
        <v>32</v>
      </c>
      <c r="C238" s="14">
        <v>45270</v>
      </c>
      <c r="D238" t="s">
        <v>24</v>
      </c>
      <c r="E238">
        <v>0.3</v>
      </c>
      <c r="F238" t="s">
        <v>59</v>
      </c>
      <c r="G238">
        <v>1.6</v>
      </c>
      <c r="H238" t="s">
        <v>11</v>
      </c>
      <c r="I238" t="s">
        <v>60</v>
      </c>
      <c r="J238" s="3">
        <v>1</v>
      </c>
      <c r="K238">
        <v>2</v>
      </c>
      <c r="L238">
        <f t="shared" si="3"/>
        <v>238</v>
      </c>
    </row>
    <row r="239" spans="1:12" x14ac:dyDescent="0.25">
      <c r="A239">
        <v>19</v>
      </c>
      <c r="B239" t="s">
        <v>73</v>
      </c>
      <c r="C239" s="14">
        <v>45287</v>
      </c>
      <c r="D239" t="s">
        <v>17</v>
      </c>
      <c r="E239">
        <v>1</v>
      </c>
      <c r="F239" t="s">
        <v>58</v>
      </c>
      <c r="G239">
        <v>2.4</v>
      </c>
      <c r="H239" t="s">
        <v>11</v>
      </c>
      <c r="I239" t="s">
        <v>20</v>
      </c>
      <c r="J239" s="3">
        <v>1</v>
      </c>
      <c r="K239">
        <v>3</v>
      </c>
      <c r="L239">
        <f t="shared" si="3"/>
        <v>239</v>
      </c>
    </row>
    <row r="240" spans="1:12" x14ac:dyDescent="0.25">
      <c r="A240">
        <v>21</v>
      </c>
      <c r="B240" t="s">
        <v>13</v>
      </c>
      <c r="C240" s="14">
        <v>45304</v>
      </c>
      <c r="D240" t="s">
        <v>145</v>
      </c>
      <c r="E240">
        <v>1.3</v>
      </c>
      <c r="F240" t="s">
        <v>68</v>
      </c>
      <c r="G240">
        <v>3</v>
      </c>
      <c r="H240" t="s">
        <v>11</v>
      </c>
      <c r="I240" t="s">
        <v>31</v>
      </c>
      <c r="J240" s="3">
        <v>2</v>
      </c>
      <c r="K240">
        <v>3</v>
      </c>
      <c r="L240">
        <f t="shared" si="3"/>
        <v>240</v>
      </c>
    </row>
    <row r="241" spans="1:12" x14ac:dyDescent="0.25">
      <c r="A241">
        <v>23</v>
      </c>
      <c r="B241" t="s">
        <v>39</v>
      </c>
      <c r="C241" s="14">
        <v>45327</v>
      </c>
      <c r="D241" t="s">
        <v>33</v>
      </c>
      <c r="E241">
        <v>1</v>
      </c>
      <c r="F241" t="s">
        <v>58</v>
      </c>
      <c r="G241">
        <v>2.1</v>
      </c>
      <c r="H241" t="s">
        <v>11</v>
      </c>
      <c r="I241" t="s">
        <v>35</v>
      </c>
      <c r="J241" s="3">
        <v>1</v>
      </c>
      <c r="K241">
        <v>3</v>
      </c>
      <c r="L241">
        <f t="shared" si="3"/>
        <v>241</v>
      </c>
    </row>
    <row r="242" spans="1:12" x14ac:dyDescent="0.25">
      <c r="A242">
        <v>26</v>
      </c>
      <c r="B242" t="s">
        <v>13</v>
      </c>
      <c r="C242" s="14">
        <v>45346</v>
      </c>
      <c r="D242" t="s">
        <v>26</v>
      </c>
      <c r="E242">
        <v>0.9</v>
      </c>
      <c r="F242" t="s">
        <v>18</v>
      </c>
      <c r="G242">
        <v>1.6</v>
      </c>
      <c r="H242" t="s">
        <v>11</v>
      </c>
      <c r="I242" t="s">
        <v>28</v>
      </c>
      <c r="J242" s="3">
        <v>0</v>
      </c>
      <c r="K242">
        <v>1</v>
      </c>
      <c r="L242">
        <f t="shared" si="3"/>
        <v>242</v>
      </c>
    </row>
    <row r="243" spans="1:12" x14ac:dyDescent="0.25">
      <c r="A243">
        <v>28</v>
      </c>
      <c r="B243" t="s">
        <v>32</v>
      </c>
      <c r="C243" s="14">
        <v>45361</v>
      </c>
      <c r="D243" t="s">
        <v>37</v>
      </c>
      <c r="E243">
        <v>2.7</v>
      </c>
      <c r="F243" t="s">
        <v>27</v>
      </c>
      <c r="G243">
        <v>1.6</v>
      </c>
      <c r="H243" t="s">
        <v>11</v>
      </c>
      <c r="I243" t="s">
        <v>45</v>
      </c>
      <c r="J243" s="3">
        <v>1</v>
      </c>
      <c r="K243">
        <v>1</v>
      </c>
      <c r="L243">
        <f t="shared" si="3"/>
        <v>243</v>
      </c>
    </row>
    <row r="244" spans="1:12" x14ac:dyDescent="0.25">
      <c r="A244">
        <v>32</v>
      </c>
      <c r="B244" t="s">
        <v>13</v>
      </c>
      <c r="C244" s="14">
        <v>45388</v>
      </c>
      <c r="D244" t="s">
        <v>21</v>
      </c>
      <c r="E244">
        <v>1.1000000000000001</v>
      </c>
      <c r="F244" t="s">
        <v>77</v>
      </c>
      <c r="G244">
        <v>1.9</v>
      </c>
      <c r="H244" t="s">
        <v>11</v>
      </c>
      <c r="I244" t="s">
        <v>54</v>
      </c>
      <c r="J244" s="3">
        <v>2</v>
      </c>
      <c r="K244">
        <v>4</v>
      </c>
      <c r="L244">
        <f t="shared" si="3"/>
        <v>244</v>
      </c>
    </row>
    <row r="245" spans="1:12" x14ac:dyDescent="0.25">
      <c r="A245">
        <v>29</v>
      </c>
      <c r="B245" t="s">
        <v>74</v>
      </c>
      <c r="C245" s="14">
        <v>45407</v>
      </c>
      <c r="D245" t="s">
        <v>148</v>
      </c>
      <c r="E245">
        <v>0.6</v>
      </c>
      <c r="F245" t="s">
        <v>65</v>
      </c>
      <c r="G245">
        <v>1.4</v>
      </c>
      <c r="H245" t="s">
        <v>11</v>
      </c>
      <c r="I245" t="s">
        <v>25</v>
      </c>
      <c r="J245" s="3">
        <v>0</v>
      </c>
      <c r="K245">
        <v>4</v>
      </c>
      <c r="L245">
        <f t="shared" si="3"/>
        <v>245</v>
      </c>
    </row>
    <row r="246" spans="1:12" x14ac:dyDescent="0.25">
      <c r="A246">
        <v>35</v>
      </c>
      <c r="B246" t="s">
        <v>32</v>
      </c>
      <c r="C246" s="14">
        <v>45410</v>
      </c>
      <c r="D246" t="s">
        <v>150</v>
      </c>
      <c r="E246">
        <v>1.9</v>
      </c>
      <c r="F246" t="s">
        <v>56</v>
      </c>
      <c r="G246">
        <v>0.9</v>
      </c>
      <c r="H246" t="s">
        <v>11</v>
      </c>
      <c r="I246" t="s">
        <v>42</v>
      </c>
      <c r="J246" s="3">
        <v>0</v>
      </c>
      <c r="K246">
        <v>2</v>
      </c>
      <c r="L246">
        <f t="shared" si="3"/>
        <v>246</v>
      </c>
    </row>
    <row r="247" spans="1:12" x14ac:dyDescent="0.25">
      <c r="A247">
        <v>37</v>
      </c>
      <c r="B247" t="s">
        <v>13</v>
      </c>
      <c r="C247" s="14">
        <v>45423</v>
      </c>
      <c r="D247" t="s">
        <v>19</v>
      </c>
      <c r="E247">
        <v>0.1</v>
      </c>
      <c r="F247" t="s">
        <v>65</v>
      </c>
      <c r="G247">
        <v>3.2</v>
      </c>
      <c r="H247" t="s">
        <v>11</v>
      </c>
      <c r="I247" t="s">
        <v>43</v>
      </c>
      <c r="J247" s="3">
        <v>0</v>
      </c>
      <c r="K247">
        <v>4</v>
      </c>
      <c r="L247">
        <f t="shared" si="3"/>
        <v>247</v>
      </c>
    </row>
    <row r="248" spans="1:12" x14ac:dyDescent="0.25">
      <c r="A248">
        <v>34</v>
      </c>
      <c r="B248" t="s">
        <v>66</v>
      </c>
      <c r="C248" s="14">
        <v>45426</v>
      </c>
      <c r="D248" t="s">
        <v>144</v>
      </c>
      <c r="E248">
        <v>1.7</v>
      </c>
      <c r="F248" t="s">
        <v>56</v>
      </c>
      <c r="G248">
        <v>2.4</v>
      </c>
      <c r="H248" t="s">
        <v>11</v>
      </c>
      <c r="I248" t="s">
        <v>49</v>
      </c>
      <c r="J248" s="3">
        <v>0</v>
      </c>
      <c r="K248">
        <v>2</v>
      </c>
      <c r="L248">
        <f t="shared" si="3"/>
        <v>248</v>
      </c>
    </row>
    <row r="249" spans="1:12" x14ac:dyDescent="0.25">
      <c r="A249">
        <v>2</v>
      </c>
      <c r="B249" t="s">
        <v>13</v>
      </c>
      <c r="C249" s="14">
        <v>45157</v>
      </c>
      <c r="D249" t="s">
        <v>144</v>
      </c>
      <c r="E249">
        <v>1.7</v>
      </c>
      <c r="F249" t="s">
        <v>48</v>
      </c>
      <c r="G249">
        <v>2.1</v>
      </c>
      <c r="H249" t="s">
        <v>146</v>
      </c>
      <c r="I249" t="s">
        <v>49</v>
      </c>
      <c r="J249" s="3">
        <v>2</v>
      </c>
      <c r="K249">
        <v>0</v>
      </c>
      <c r="L249">
        <f t="shared" si="3"/>
        <v>249</v>
      </c>
    </row>
    <row r="250" spans="1:12" x14ac:dyDescent="0.25">
      <c r="A250">
        <v>4</v>
      </c>
      <c r="B250" t="s">
        <v>32</v>
      </c>
      <c r="C250" s="14">
        <v>45172</v>
      </c>
      <c r="D250" t="s">
        <v>14</v>
      </c>
      <c r="E250">
        <v>2.2999999999999998</v>
      </c>
      <c r="F250" t="s">
        <v>44</v>
      </c>
      <c r="G250">
        <v>0.9</v>
      </c>
      <c r="H250" t="s">
        <v>146</v>
      </c>
      <c r="I250" t="s">
        <v>16</v>
      </c>
      <c r="J250" s="3">
        <v>3</v>
      </c>
      <c r="K250">
        <v>1</v>
      </c>
      <c r="L250">
        <f t="shared" si="3"/>
        <v>250</v>
      </c>
    </row>
    <row r="251" spans="1:12" x14ac:dyDescent="0.25">
      <c r="A251">
        <v>6</v>
      </c>
      <c r="B251" t="s">
        <v>13</v>
      </c>
      <c r="C251" s="14">
        <v>45192</v>
      </c>
      <c r="D251" t="s">
        <v>9</v>
      </c>
      <c r="E251">
        <v>1.1000000000000001</v>
      </c>
      <c r="F251" t="s">
        <v>18</v>
      </c>
      <c r="G251">
        <v>1</v>
      </c>
      <c r="H251" t="s">
        <v>146</v>
      </c>
      <c r="I251" t="s">
        <v>12</v>
      </c>
      <c r="J251" s="3">
        <v>0</v>
      </c>
      <c r="K251">
        <v>1</v>
      </c>
      <c r="L251">
        <f t="shared" si="3"/>
        <v>251</v>
      </c>
    </row>
    <row r="252" spans="1:12" x14ac:dyDescent="0.25">
      <c r="A252">
        <v>9</v>
      </c>
      <c r="B252" t="s">
        <v>13</v>
      </c>
      <c r="C252" s="14">
        <v>45220</v>
      </c>
      <c r="D252" t="s">
        <v>151</v>
      </c>
      <c r="E252">
        <v>1.4</v>
      </c>
      <c r="F252" t="s">
        <v>59</v>
      </c>
      <c r="G252">
        <v>1.1000000000000001</v>
      </c>
      <c r="H252" t="s">
        <v>146</v>
      </c>
      <c r="I252" t="s">
        <v>22</v>
      </c>
      <c r="J252" s="3">
        <v>1</v>
      </c>
      <c r="K252">
        <v>2</v>
      </c>
      <c r="L252">
        <f t="shared" si="3"/>
        <v>252</v>
      </c>
    </row>
    <row r="253" spans="1:12" x14ac:dyDescent="0.25">
      <c r="A253">
        <v>11</v>
      </c>
      <c r="B253" t="s">
        <v>13</v>
      </c>
      <c r="C253" s="14">
        <v>45234</v>
      </c>
      <c r="D253" t="s">
        <v>19</v>
      </c>
      <c r="E253">
        <v>1</v>
      </c>
      <c r="F253" t="s">
        <v>18</v>
      </c>
      <c r="G253">
        <v>0.7</v>
      </c>
      <c r="H253" t="s">
        <v>146</v>
      </c>
      <c r="I253" t="s">
        <v>43</v>
      </c>
      <c r="J253" s="3">
        <v>0</v>
      </c>
      <c r="K253">
        <v>1</v>
      </c>
      <c r="L253">
        <f t="shared" si="3"/>
        <v>253</v>
      </c>
    </row>
    <row r="254" spans="1:12" x14ac:dyDescent="0.25">
      <c r="A254">
        <v>13</v>
      </c>
      <c r="B254" t="s">
        <v>32</v>
      </c>
      <c r="C254" s="14">
        <v>45256</v>
      </c>
      <c r="D254" t="s">
        <v>17</v>
      </c>
      <c r="E254">
        <v>2.4</v>
      </c>
      <c r="F254" t="s">
        <v>10</v>
      </c>
      <c r="G254">
        <v>2.2000000000000002</v>
      </c>
      <c r="H254" t="s">
        <v>146</v>
      </c>
      <c r="I254" t="s">
        <v>20</v>
      </c>
      <c r="J254" s="3">
        <v>0</v>
      </c>
      <c r="K254">
        <v>3</v>
      </c>
      <c r="L254">
        <f t="shared" si="3"/>
        <v>254</v>
      </c>
    </row>
    <row r="255" spans="1:12" x14ac:dyDescent="0.25">
      <c r="A255">
        <v>14</v>
      </c>
      <c r="B255" t="s">
        <v>13</v>
      </c>
      <c r="C255" s="14">
        <v>45262</v>
      </c>
      <c r="D255" t="s">
        <v>145</v>
      </c>
      <c r="E255">
        <v>2.4</v>
      </c>
      <c r="F255" t="s">
        <v>40</v>
      </c>
      <c r="G255">
        <v>0.5</v>
      </c>
      <c r="H255" t="s">
        <v>146</v>
      </c>
      <c r="I255" t="s">
        <v>31</v>
      </c>
      <c r="J255" s="3">
        <v>1</v>
      </c>
      <c r="K255">
        <v>0</v>
      </c>
      <c r="L255">
        <f t="shared" si="3"/>
        <v>255</v>
      </c>
    </row>
    <row r="256" spans="1:12" x14ac:dyDescent="0.25">
      <c r="A256">
        <v>17</v>
      </c>
      <c r="B256" t="s">
        <v>32</v>
      </c>
      <c r="C256" s="14">
        <v>45277</v>
      </c>
      <c r="D256" t="s">
        <v>37</v>
      </c>
      <c r="E256">
        <v>2.2999999999999998</v>
      </c>
      <c r="F256" t="s">
        <v>62</v>
      </c>
      <c r="G256">
        <v>0.8</v>
      </c>
      <c r="H256" t="s">
        <v>146</v>
      </c>
      <c r="I256" t="s">
        <v>45</v>
      </c>
      <c r="J256" s="3">
        <v>0</v>
      </c>
      <c r="K256">
        <v>0</v>
      </c>
      <c r="L256">
        <f t="shared" si="3"/>
        <v>256</v>
      </c>
    </row>
    <row r="257" spans="1:12" x14ac:dyDescent="0.25">
      <c r="A257">
        <v>18</v>
      </c>
      <c r="B257" t="s">
        <v>13</v>
      </c>
      <c r="C257" s="14">
        <v>45283</v>
      </c>
      <c r="D257" t="s">
        <v>147</v>
      </c>
      <c r="E257">
        <v>1.2</v>
      </c>
      <c r="F257" t="s">
        <v>48</v>
      </c>
      <c r="G257">
        <v>1</v>
      </c>
      <c r="H257" t="s">
        <v>146</v>
      </c>
      <c r="I257" t="s">
        <v>53</v>
      </c>
      <c r="J257" s="3">
        <v>2</v>
      </c>
      <c r="K257">
        <v>0</v>
      </c>
      <c r="L257">
        <f t="shared" si="3"/>
        <v>257</v>
      </c>
    </row>
    <row r="258" spans="1:12" x14ac:dyDescent="0.25">
      <c r="A258">
        <v>20</v>
      </c>
      <c r="B258" t="s">
        <v>13</v>
      </c>
      <c r="C258" s="14">
        <v>45290</v>
      </c>
      <c r="D258" t="s">
        <v>150</v>
      </c>
      <c r="E258">
        <v>0.7</v>
      </c>
      <c r="F258" t="s">
        <v>15</v>
      </c>
      <c r="G258">
        <v>0.8</v>
      </c>
      <c r="H258" t="s">
        <v>146</v>
      </c>
      <c r="I258" t="s">
        <v>42</v>
      </c>
      <c r="J258" s="3">
        <v>2</v>
      </c>
      <c r="K258">
        <v>1</v>
      </c>
      <c r="L258">
        <f t="shared" si="3"/>
        <v>258</v>
      </c>
    </row>
    <row r="259" spans="1:12" x14ac:dyDescent="0.25">
      <c r="A259">
        <v>22</v>
      </c>
      <c r="B259" t="s">
        <v>74</v>
      </c>
      <c r="C259" s="14">
        <v>45323</v>
      </c>
      <c r="D259" t="s">
        <v>149</v>
      </c>
      <c r="E259">
        <v>2.1</v>
      </c>
      <c r="F259" t="s">
        <v>72</v>
      </c>
      <c r="G259">
        <v>3.3</v>
      </c>
      <c r="H259" t="s">
        <v>146</v>
      </c>
      <c r="I259" t="s">
        <v>47</v>
      </c>
      <c r="J259" s="3">
        <v>3</v>
      </c>
      <c r="K259">
        <v>4</v>
      </c>
      <c r="L259">
        <f t="shared" si="3"/>
        <v>259</v>
      </c>
    </row>
    <row r="260" spans="1:12" x14ac:dyDescent="0.25">
      <c r="A260">
        <v>24</v>
      </c>
      <c r="B260" t="s">
        <v>32</v>
      </c>
      <c r="C260" s="14">
        <v>45333</v>
      </c>
      <c r="D260" t="s">
        <v>30</v>
      </c>
      <c r="E260">
        <v>2.4</v>
      </c>
      <c r="F260" t="s">
        <v>59</v>
      </c>
      <c r="G260">
        <v>1.8</v>
      </c>
      <c r="H260" t="s">
        <v>146</v>
      </c>
      <c r="I260" t="s">
        <v>52</v>
      </c>
      <c r="J260" s="3">
        <v>1</v>
      </c>
      <c r="K260">
        <v>2</v>
      </c>
      <c r="L260">
        <f t="shared" ref="L260:L323" si="4">L259+1</f>
        <v>260</v>
      </c>
    </row>
    <row r="261" spans="1:12" x14ac:dyDescent="0.25">
      <c r="A261">
        <v>25</v>
      </c>
      <c r="B261" t="s">
        <v>32</v>
      </c>
      <c r="C261" s="14">
        <v>45340</v>
      </c>
      <c r="D261" t="s">
        <v>24</v>
      </c>
      <c r="E261">
        <v>1.8</v>
      </c>
      <c r="F261" t="s">
        <v>59</v>
      </c>
      <c r="G261">
        <v>2.9</v>
      </c>
      <c r="H261" t="s">
        <v>146</v>
      </c>
      <c r="I261" t="s">
        <v>60</v>
      </c>
      <c r="J261" s="3">
        <v>1</v>
      </c>
      <c r="K261">
        <v>2</v>
      </c>
      <c r="L261">
        <f t="shared" si="4"/>
        <v>261</v>
      </c>
    </row>
    <row r="262" spans="1:12" x14ac:dyDescent="0.25">
      <c r="A262">
        <v>27</v>
      </c>
      <c r="B262" t="s">
        <v>32</v>
      </c>
      <c r="C262" s="14">
        <v>45354</v>
      </c>
      <c r="D262" t="s">
        <v>11</v>
      </c>
      <c r="E262">
        <v>3.3</v>
      </c>
      <c r="F262" t="s">
        <v>44</v>
      </c>
      <c r="G262">
        <v>0.2</v>
      </c>
      <c r="H262" t="s">
        <v>146</v>
      </c>
      <c r="I262" t="s">
        <v>50</v>
      </c>
      <c r="J262" s="3">
        <v>3</v>
      </c>
      <c r="K262">
        <v>1</v>
      </c>
      <c r="L262">
        <f t="shared" si="4"/>
        <v>262</v>
      </c>
    </row>
    <row r="263" spans="1:12" x14ac:dyDescent="0.25">
      <c r="A263">
        <v>30</v>
      </c>
      <c r="B263" t="s">
        <v>13</v>
      </c>
      <c r="C263" s="14">
        <v>45381</v>
      </c>
      <c r="D263" t="s">
        <v>33</v>
      </c>
      <c r="E263">
        <v>3.2</v>
      </c>
      <c r="F263" t="s">
        <v>27</v>
      </c>
      <c r="G263">
        <v>0.6</v>
      </c>
      <c r="H263" t="s">
        <v>146</v>
      </c>
      <c r="I263" t="s">
        <v>35</v>
      </c>
      <c r="J263" s="3">
        <v>1</v>
      </c>
      <c r="K263">
        <v>1</v>
      </c>
      <c r="L263">
        <f t="shared" si="4"/>
        <v>263</v>
      </c>
    </row>
    <row r="264" spans="1:12" x14ac:dyDescent="0.25">
      <c r="A264">
        <v>31</v>
      </c>
      <c r="B264" t="s">
        <v>74</v>
      </c>
      <c r="C264" s="14">
        <v>45386</v>
      </c>
      <c r="D264" t="s">
        <v>36</v>
      </c>
      <c r="E264">
        <v>3</v>
      </c>
      <c r="F264" t="s">
        <v>70</v>
      </c>
      <c r="G264">
        <v>1.5</v>
      </c>
      <c r="H264" t="s">
        <v>146</v>
      </c>
      <c r="I264" t="s">
        <v>38</v>
      </c>
      <c r="J264" s="3">
        <v>4</v>
      </c>
      <c r="K264">
        <v>3</v>
      </c>
      <c r="L264">
        <f t="shared" si="4"/>
        <v>264</v>
      </c>
    </row>
    <row r="265" spans="1:12" x14ac:dyDescent="0.25">
      <c r="A265">
        <v>33</v>
      </c>
      <c r="B265" t="s">
        <v>13</v>
      </c>
      <c r="C265" s="14">
        <v>45395</v>
      </c>
      <c r="D265" t="s">
        <v>26</v>
      </c>
      <c r="E265">
        <v>1.6</v>
      </c>
      <c r="F265" t="s">
        <v>34</v>
      </c>
      <c r="G265">
        <v>1.2</v>
      </c>
      <c r="H265" t="s">
        <v>146</v>
      </c>
      <c r="I265" t="s">
        <v>28</v>
      </c>
      <c r="J265" s="3">
        <v>2</v>
      </c>
      <c r="K265">
        <v>2</v>
      </c>
      <c r="L265">
        <f t="shared" si="4"/>
        <v>265</v>
      </c>
    </row>
    <row r="266" spans="1:12" x14ac:dyDescent="0.25">
      <c r="A266">
        <v>36</v>
      </c>
      <c r="B266" t="s">
        <v>39</v>
      </c>
      <c r="C266" s="14">
        <v>45418</v>
      </c>
      <c r="D266" t="s">
        <v>21</v>
      </c>
      <c r="E266">
        <v>1.7</v>
      </c>
      <c r="F266" t="s">
        <v>51</v>
      </c>
      <c r="G266">
        <v>0.4</v>
      </c>
      <c r="H266" t="s">
        <v>146</v>
      </c>
      <c r="I266" t="s">
        <v>54</v>
      </c>
      <c r="J266" s="3">
        <v>4</v>
      </c>
      <c r="K266">
        <v>0</v>
      </c>
      <c r="L266">
        <f t="shared" si="4"/>
        <v>266</v>
      </c>
    </row>
    <row r="267" spans="1:12" x14ac:dyDescent="0.25">
      <c r="A267">
        <v>38</v>
      </c>
      <c r="B267" t="s">
        <v>32</v>
      </c>
      <c r="C267" s="14">
        <v>45431</v>
      </c>
      <c r="D267" t="s">
        <v>148</v>
      </c>
      <c r="E267">
        <v>1.7</v>
      </c>
      <c r="F267" t="s">
        <v>56</v>
      </c>
      <c r="G267">
        <v>1.3</v>
      </c>
      <c r="H267" t="s">
        <v>146</v>
      </c>
      <c r="I267" t="s">
        <v>25</v>
      </c>
      <c r="J267" s="3">
        <v>0</v>
      </c>
      <c r="K267">
        <v>2</v>
      </c>
      <c r="L267">
        <f t="shared" si="4"/>
        <v>267</v>
      </c>
    </row>
    <row r="268" spans="1:12" x14ac:dyDescent="0.25">
      <c r="A268">
        <v>2</v>
      </c>
      <c r="B268" t="s">
        <v>13</v>
      </c>
      <c r="C268" s="14">
        <v>45157</v>
      </c>
      <c r="D268" t="s">
        <v>11</v>
      </c>
      <c r="E268">
        <v>1</v>
      </c>
      <c r="F268" t="s">
        <v>40</v>
      </c>
      <c r="G268">
        <v>0.3</v>
      </c>
      <c r="H268" t="s">
        <v>145</v>
      </c>
      <c r="I268" t="s">
        <v>50</v>
      </c>
      <c r="J268" s="3">
        <v>1</v>
      </c>
      <c r="K268">
        <v>0</v>
      </c>
      <c r="L268">
        <f t="shared" si="4"/>
        <v>268</v>
      </c>
    </row>
    <row r="269" spans="1:12" x14ac:dyDescent="0.25">
      <c r="A269">
        <v>4</v>
      </c>
      <c r="B269" t="s">
        <v>13</v>
      </c>
      <c r="C269" s="14">
        <v>45171</v>
      </c>
      <c r="D269" t="s">
        <v>148</v>
      </c>
      <c r="E269">
        <v>1.3</v>
      </c>
      <c r="F269" t="s">
        <v>44</v>
      </c>
      <c r="G269">
        <v>1.2</v>
      </c>
      <c r="H269" t="s">
        <v>145</v>
      </c>
      <c r="I269" t="s">
        <v>25</v>
      </c>
      <c r="J269" s="3">
        <v>3</v>
      </c>
      <c r="K269">
        <v>1</v>
      </c>
      <c r="L269">
        <f t="shared" si="4"/>
        <v>269</v>
      </c>
    </row>
    <row r="270" spans="1:12" x14ac:dyDescent="0.25">
      <c r="A270">
        <v>6</v>
      </c>
      <c r="B270" t="s">
        <v>32</v>
      </c>
      <c r="C270" s="14">
        <v>45193</v>
      </c>
      <c r="D270" t="s">
        <v>151</v>
      </c>
      <c r="E270">
        <v>0.9</v>
      </c>
      <c r="F270" t="s">
        <v>63</v>
      </c>
      <c r="G270">
        <v>3.9</v>
      </c>
      <c r="H270" t="s">
        <v>145</v>
      </c>
      <c r="I270" t="s">
        <v>22</v>
      </c>
      <c r="J270" s="3">
        <v>0</v>
      </c>
      <c r="K270">
        <v>8</v>
      </c>
      <c r="L270">
        <f t="shared" si="4"/>
        <v>270</v>
      </c>
    </row>
    <row r="271" spans="1:12" x14ac:dyDescent="0.25">
      <c r="A271">
        <v>8</v>
      </c>
      <c r="B271" t="s">
        <v>32</v>
      </c>
      <c r="C271" s="14">
        <v>45207</v>
      </c>
      <c r="D271" t="s">
        <v>147</v>
      </c>
      <c r="E271">
        <v>1.2</v>
      </c>
      <c r="F271" t="s">
        <v>34</v>
      </c>
      <c r="G271">
        <v>2</v>
      </c>
      <c r="H271" t="s">
        <v>145</v>
      </c>
      <c r="I271" t="s">
        <v>53</v>
      </c>
      <c r="J271" s="3">
        <v>2</v>
      </c>
      <c r="K271">
        <v>2</v>
      </c>
      <c r="L271">
        <f t="shared" si="4"/>
        <v>271</v>
      </c>
    </row>
    <row r="272" spans="1:12" x14ac:dyDescent="0.25">
      <c r="A272">
        <v>10</v>
      </c>
      <c r="B272" t="s">
        <v>13</v>
      </c>
      <c r="C272" s="14">
        <v>45227</v>
      </c>
      <c r="D272" t="s">
        <v>149</v>
      </c>
      <c r="E272">
        <v>0.9</v>
      </c>
      <c r="F272" t="s">
        <v>34</v>
      </c>
      <c r="G272">
        <v>2.2000000000000002</v>
      </c>
      <c r="H272" t="s">
        <v>145</v>
      </c>
      <c r="I272" t="s">
        <v>47</v>
      </c>
      <c r="J272" s="3">
        <v>2</v>
      </c>
      <c r="K272">
        <v>2</v>
      </c>
      <c r="L272">
        <f t="shared" si="4"/>
        <v>272</v>
      </c>
    </row>
    <row r="273" spans="1:12" x14ac:dyDescent="0.25">
      <c r="A273">
        <v>12</v>
      </c>
      <c r="B273" t="s">
        <v>13</v>
      </c>
      <c r="C273" s="14">
        <v>45241</v>
      </c>
      <c r="D273" t="s">
        <v>26</v>
      </c>
      <c r="E273">
        <v>2.4</v>
      </c>
      <c r="F273" t="s">
        <v>48</v>
      </c>
      <c r="G273">
        <v>0.5</v>
      </c>
      <c r="H273" t="s">
        <v>145</v>
      </c>
      <c r="I273" t="s">
        <v>28</v>
      </c>
      <c r="J273" s="3">
        <v>2</v>
      </c>
      <c r="K273">
        <v>0</v>
      </c>
      <c r="L273">
        <f t="shared" si="4"/>
        <v>273</v>
      </c>
    </row>
    <row r="274" spans="1:12" x14ac:dyDescent="0.25">
      <c r="A274">
        <v>15</v>
      </c>
      <c r="B274" t="s">
        <v>74</v>
      </c>
      <c r="C274" s="14">
        <v>45267</v>
      </c>
      <c r="D274" t="s">
        <v>17</v>
      </c>
      <c r="E274">
        <v>3.3</v>
      </c>
      <c r="F274" t="s">
        <v>55</v>
      </c>
      <c r="G274">
        <v>1.5</v>
      </c>
      <c r="H274" t="s">
        <v>145</v>
      </c>
      <c r="I274" t="s">
        <v>20</v>
      </c>
      <c r="J274" s="3">
        <v>3</v>
      </c>
      <c r="K274">
        <v>0</v>
      </c>
      <c r="L274">
        <f t="shared" si="4"/>
        <v>274</v>
      </c>
    </row>
    <row r="275" spans="1:12" x14ac:dyDescent="0.25">
      <c r="A275">
        <v>16</v>
      </c>
      <c r="B275" t="s">
        <v>32</v>
      </c>
      <c r="C275" s="14">
        <v>45270</v>
      </c>
      <c r="D275" t="s">
        <v>144</v>
      </c>
      <c r="E275">
        <v>3.8</v>
      </c>
      <c r="F275" t="s">
        <v>23</v>
      </c>
      <c r="G275">
        <v>1.7</v>
      </c>
      <c r="H275" t="s">
        <v>145</v>
      </c>
      <c r="I275" t="s">
        <v>49</v>
      </c>
      <c r="J275" s="3">
        <v>4</v>
      </c>
      <c r="K275">
        <v>1</v>
      </c>
      <c r="L275">
        <f t="shared" si="4"/>
        <v>275</v>
      </c>
    </row>
    <row r="276" spans="1:12" x14ac:dyDescent="0.25">
      <c r="A276">
        <v>18</v>
      </c>
      <c r="B276" t="s">
        <v>13</v>
      </c>
      <c r="C276" s="14">
        <v>45283</v>
      </c>
      <c r="D276" t="s">
        <v>24</v>
      </c>
      <c r="E276">
        <v>1.4</v>
      </c>
      <c r="F276" t="s">
        <v>40</v>
      </c>
      <c r="G276">
        <v>1.4</v>
      </c>
      <c r="H276" t="s">
        <v>145</v>
      </c>
      <c r="I276" t="s">
        <v>60</v>
      </c>
      <c r="J276" s="3">
        <v>1</v>
      </c>
      <c r="K276">
        <v>0</v>
      </c>
      <c r="L276">
        <f t="shared" si="4"/>
        <v>276</v>
      </c>
    </row>
    <row r="277" spans="1:12" x14ac:dyDescent="0.25">
      <c r="A277">
        <v>20</v>
      </c>
      <c r="B277" t="s">
        <v>39</v>
      </c>
      <c r="C277" s="14">
        <v>45292</v>
      </c>
      <c r="D277" t="s">
        <v>37</v>
      </c>
      <c r="E277">
        <v>7</v>
      </c>
      <c r="F277" t="s">
        <v>75</v>
      </c>
      <c r="G277">
        <v>0.6</v>
      </c>
      <c r="H277" t="s">
        <v>145</v>
      </c>
      <c r="I277" t="s">
        <v>45</v>
      </c>
      <c r="J277" s="3">
        <v>4</v>
      </c>
      <c r="K277">
        <v>2</v>
      </c>
      <c r="L277">
        <f t="shared" si="4"/>
        <v>277</v>
      </c>
    </row>
    <row r="278" spans="1:12" x14ac:dyDescent="0.25">
      <c r="A278">
        <v>22</v>
      </c>
      <c r="B278" t="s">
        <v>66</v>
      </c>
      <c r="C278" s="14">
        <v>45321</v>
      </c>
      <c r="D278" t="s">
        <v>30</v>
      </c>
      <c r="E278">
        <v>1.4</v>
      </c>
      <c r="F278" t="s">
        <v>58</v>
      </c>
      <c r="G278">
        <v>2.6</v>
      </c>
      <c r="H278" t="s">
        <v>145</v>
      </c>
      <c r="I278" t="s">
        <v>52</v>
      </c>
      <c r="J278" s="3">
        <v>1</v>
      </c>
      <c r="K278">
        <v>3</v>
      </c>
      <c r="L278">
        <f t="shared" si="4"/>
        <v>278</v>
      </c>
    </row>
    <row r="279" spans="1:12" x14ac:dyDescent="0.25">
      <c r="A279">
        <v>24</v>
      </c>
      <c r="B279" t="s">
        <v>13</v>
      </c>
      <c r="C279" s="14">
        <v>45332</v>
      </c>
      <c r="D279" t="s">
        <v>150</v>
      </c>
      <c r="E279">
        <v>1.5</v>
      </c>
      <c r="F279" t="s">
        <v>68</v>
      </c>
      <c r="G279">
        <v>0.5</v>
      </c>
      <c r="H279" t="s">
        <v>145</v>
      </c>
      <c r="I279" t="s">
        <v>42</v>
      </c>
      <c r="J279" s="3">
        <v>2</v>
      </c>
      <c r="K279">
        <v>3</v>
      </c>
      <c r="L279">
        <f t="shared" si="4"/>
        <v>279</v>
      </c>
    </row>
    <row r="280" spans="1:12" x14ac:dyDescent="0.25">
      <c r="A280">
        <v>26</v>
      </c>
      <c r="B280" t="s">
        <v>13</v>
      </c>
      <c r="C280" s="14">
        <v>45346</v>
      </c>
      <c r="D280" t="s">
        <v>14</v>
      </c>
      <c r="E280">
        <v>2.8</v>
      </c>
      <c r="F280" t="s">
        <v>23</v>
      </c>
      <c r="G280">
        <v>0.2</v>
      </c>
      <c r="H280" t="s">
        <v>145</v>
      </c>
      <c r="I280" t="s">
        <v>16</v>
      </c>
      <c r="J280" s="3">
        <v>4</v>
      </c>
      <c r="K280">
        <v>1</v>
      </c>
      <c r="L280">
        <f t="shared" si="4"/>
        <v>280</v>
      </c>
    </row>
    <row r="281" spans="1:12" x14ac:dyDescent="0.25">
      <c r="A281">
        <v>28</v>
      </c>
      <c r="B281" t="s">
        <v>39</v>
      </c>
      <c r="C281" s="14">
        <v>45362</v>
      </c>
      <c r="D281" t="s">
        <v>36</v>
      </c>
      <c r="E281">
        <v>1.6</v>
      </c>
      <c r="F281" t="s">
        <v>57</v>
      </c>
      <c r="G281">
        <v>0.7</v>
      </c>
      <c r="H281" t="s">
        <v>145</v>
      </c>
      <c r="I281" t="s">
        <v>38</v>
      </c>
      <c r="J281" s="3">
        <v>3</v>
      </c>
      <c r="K281">
        <v>2</v>
      </c>
      <c r="L281">
        <f t="shared" si="4"/>
        <v>281</v>
      </c>
    </row>
    <row r="282" spans="1:12" x14ac:dyDescent="0.25">
      <c r="A282">
        <v>32</v>
      </c>
      <c r="B282" t="s">
        <v>13</v>
      </c>
      <c r="C282" s="14">
        <v>45388</v>
      </c>
      <c r="D282" t="s">
        <v>19</v>
      </c>
      <c r="E282">
        <v>1.2</v>
      </c>
      <c r="F282" t="s">
        <v>18</v>
      </c>
      <c r="G282">
        <v>1</v>
      </c>
      <c r="H282" t="s">
        <v>145</v>
      </c>
      <c r="I282" t="s">
        <v>43</v>
      </c>
      <c r="J282" s="3">
        <v>0</v>
      </c>
      <c r="K282">
        <v>1</v>
      </c>
      <c r="L282">
        <f t="shared" si="4"/>
        <v>282</v>
      </c>
    </row>
    <row r="283" spans="1:12" x14ac:dyDescent="0.25">
      <c r="A283">
        <v>29</v>
      </c>
      <c r="B283" t="s">
        <v>73</v>
      </c>
      <c r="C283" s="14">
        <v>45406</v>
      </c>
      <c r="D283" t="s">
        <v>21</v>
      </c>
      <c r="E283">
        <v>0.9</v>
      </c>
      <c r="F283" t="s">
        <v>48</v>
      </c>
      <c r="G283">
        <v>0.4</v>
      </c>
      <c r="H283" t="s">
        <v>145</v>
      </c>
      <c r="I283" t="s">
        <v>54</v>
      </c>
      <c r="J283" s="3">
        <v>2</v>
      </c>
      <c r="K283">
        <v>0</v>
      </c>
      <c r="L283">
        <f t="shared" si="4"/>
        <v>283</v>
      </c>
    </row>
    <row r="284" spans="1:12" x14ac:dyDescent="0.25">
      <c r="A284">
        <v>36</v>
      </c>
      <c r="B284" t="s">
        <v>13</v>
      </c>
      <c r="C284" s="14">
        <v>45416</v>
      </c>
      <c r="D284" t="s">
        <v>9</v>
      </c>
      <c r="E284">
        <v>1</v>
      </c>
      <c r="F284" t="s">
        <v>46</v>
      </c>
      <c r="G284">
        <v>3.4</v>
      </c>
      <c r="H284" t="s">
        <v>145</v>
      </c>
      <c r="I284" t="s">
        <v>12</v>
      </c>
      <c r="J284" s="3">
        <v>1</v>
      </c>
      <c r="K284">
        <v>4</v>
      </c>
      <c r="L284">
        <f t="shared" si="4"/>
        <v>284</v>
      </c>
    </row>
    <row r="285" spans="1:12" x14ac:dyDescent="0.25">
      <c r="A285">
        <v>34</v>
      </c>
      <c r="B285" t="s">
        <v>73</v>
      </c>
      <c r="C285" s="14">
        <v>45427</v>
      </c>
      <c r="D285" t="s">
        <v>146</v>
      </c>
      <c r="E285">
        <v>1.4</v>
      </c>
      <c r="F285" t="s">
        <v>57</v>
      </c>
      <c r="G285">
        <v>2.2999999999999998</v>
      </c>
      <c r="H285" t="s">
        <v>145</v>
      </c>
      <c r="I285" t="s">
        <v>41</v>
      </c>
      <c r="J285" s="3">
        <v>3</v>
      </c>
      <c r="K285">
        <v>2</v>
      </c>
      <c r="L285">
        <f t="shared" si="4"/>
        <v>285</v>
      </c>
    </row>
    <row r="286" spans="1:12" x14ac:dyDescent="0.25">
      <c r="A286">
        <v>38</v>
      </c>
      <c r="B286" t="s">
        <v>32</v>
      </c>
      <c r="C286" s="14">
        <v>45431</v>
      </c>
      <c r="D286" t="s">
        <v>33</v>
      </c>
      <c r="E286">
        <v>1.1000000000000001</v>
      </c>
      <c r="F286" t="s">
        <v>77</v>
      </c>
      <c r="G286">
        <v>3.4</v>
      </c>
      <c r="H286" t="s">
        <v>145</v>
      </c>
      <c r="I286" t="s">
        <v>35</v>
      </c>
      <c r="J286" s="3">
        <v>2</v>
      </c>
      <c r="K286">
        <v>4</v>
      </c>
      <c r="L286">
        <f t="shared" si="4"/>
        <v>286</v>
      </c>
    </row>
    <row r="287" spans="1:12" x14ac:dyDescent="0.25">
      <c r="A287">
        <v>1</v>
      </c>
      <c r="B287" t="s">
        <v>13</v>
      </c>
      <c r="C287" s="14">
        <v>45150</v>
      </c>
      <c r="D287" t="s">
        <v>14</v>
      </c>
      <c r="E287">
        <v>0.8</v>
      </c>
      <c r="F287" t="s">
        <v>15</v>
      </c>
      <c r="G287">
        <v>1.2</v>
      </c>
      <c r="H287" t="s">
        <v>150</v>
      </c>
      <c r="I287" t="s">
        <v>16</v>
      </c>
      <c r="J287" s="3">
        <v>2</v>
      </c>
      <c r="K287">
        <v>1</v>
      </c>
      <c r="L287">
        <f t="shared" si="4"/>
        <v>287</v>
      </c>
    </row>
    <row r="288" spans="1:12" x14ac:dyDescent="0.25">
      <c r="A288">
        <v>3</v>
      </c>
      <c r="B288" t="s">
        <v>13</v>
      </c>
      <c r="C288" s="14">
        <v>45164</v>
      </c>
      <c r="D288" t="s">
        <v>146</v>
      </c>
      <c r="E288">
        <v>2.8</v>
      </c>
      <c r="F288" t="s">
        <v>57</v>
      </c>
      <c r="G288">
        <v>1.2</v>
      </c>
      <c r="H288" t="s">
        <v>150</v>
      </c>
      <c r="I288" t="s">
        <v>41</v>
      </c>
      <c r="J288" s="3">
        <v>3</v>
      </c>
      <c r="K288">
        <v>2</v>
      </c>
      <c r="L288">
        <f t="shared" si="4"/>
        <v>288</v>
      </c>
    </row>
    <row r="289" spans="1:12" x14ac:dyDescent="0.25">
      <c r="A289">
        <v>4</v>
      </c>
      <c r="B289" t="s">
        <v>13</v>
      </c>
      <c r="C289" s="14">
        <v>45171</v>
      </c>
      <c r="D289" t="s">
        <v>36</v>
      </c>
      <c r="E289">
        <v>2.2999999999999998</v>
      </c>
      <c r="F289" t="s">
        <v>18</v>
      </c>
      <c r="G289">
        <v>0.8</v>
      </c>
      <c r="H289" t="s">
        <v>150</v>
      </c>
      <c r="I289" t="s">
        <v>38</v>
      </c>
      <c r="J289" s="3">
        <v>0</v>
      </c>
      <c r="K289">
        <v>1</v>
      </c>
      <c r="L289">
        <f t="shared" si="4"/>
        <v>289</v>
      </c>
    </row>
    <row r="290" spans="1:12" x14ac:dyDescent="0.25">
      <c r="A290">
        <v>6</v>
      </c>
      <c r="B290" t="s">
        <v>13</v>
      </c>
      <c r="C290" s="14">
        <v>45192</v>
      </c>
      <c r="D290" t="s">
        <v>11</v>
      </c>
      <c r="E290">
        <v>1.3</v>
      </c>
      <c r="F290" t="s">
        <v>48</v>
      </c>
      <c r="G290">
        <v>1</v>
      </c>
      <c r="H290" t="s">
        <v>150</v>
      </c>
      <c r="I290" t="s">
        <v>50</v>
      </c>
      <c r="J290" s="3">
        <v>2</v>
      </c>
      <c r="K290">
        <v>0</v>
      </c>
      <c r="L290">
        <f t="shared" si="4"/>
        <v>290</v>
      </c>
    </row>
    <row r="291" spans="1:12" x14ac:dyDescent="0.25">
      <c r="A291">
        <v>8</v>
      </c>
      <c r="B291" t="s">
        <v>13</v>
      </c>
      <c r="C291" s="14">
        <v>45206</v>
      </c>
      <c r="D291" t="s">
        <v>21</v>
      </c>
      <c r="E291">
        <v>0.8</v>
      </c>
      <c r="F291" t="s">
        <v>62</v>
      </c>
      <c r="G291">
        <v>1</v>
      </c>
      <c r="H291" t="s">
        <v>150</v>
      </c>
      <c r="I291" t="s">
        <v>54</v>
      </c>
      <c r="J291" s="3">
        <v>0</v>
      </c>
      <c r="K291">
        <v>0</v>
      </c>
      <c r="L291">
        <f t="shared" si="4"/>
        <v>291</v>
      </c>
    </row>
    <row r="292" spans="1:12" x14ac:dyDescent="0.25">
      <c r="A292">
        <v>10</v>
      </c>
      <c r="B292" t="s">
        <v>32</v>
      </c>
      <c r="C292" s="14">
        <v>45228</v>
      </c>
      <c r="D292" t="s">
        <v>37</v>
      </c>
      <c r="E292">
        <v>3.2</v>
      </c>
      <c r="F292" t="s">
        <v>55</v>
      </c>
      <c r="G292">
        <v>0.4</v>
      </c>
      <c r="H292" t="s">
        <v>150</v>
      </c>
      <c r="I292" t="s">
        <v>45</v>
      </c>
      <c r="J292" s="3">
        <v>3</v>
      </c>
      <c r="K292">
        <v>0</v>
      </c>
      <c r="L292">
        <f t="shared" si="4"/>
        <v>292</v>
      </c>
    </row>
    <row r="293" spans="1:12" x14ac:dyDescent="0.25">
      <c r="A293">
        <v>12</v>
      </c>
      <c r="B293" t="s">
        <v>32</v>
      </c>
      <c r="C293" s="14">
        <v>45242</v>
      </c>
      <c r="D293" t="s">
        <v>147</v>
      </c>
      <c r="E293">
        <v>1.8</v>
      </c>
      <c r="F293" t="s">
        <v>57</v>
      </c>
      <c r="G293">
        <v>1.7</v>
      </c>
      <c r="H293" t="s">
        <v>150</v>
      </c>
      <c r="I293" t="s">
        <v>53</v>
      </c>
      <c r="J293" s="3">
        <v>3</v>
      </c>
      <c r="K293">
        <v>2</v>
      </c>
      <c r="L293">
        <f t="shared" si="4"/>
        <v>293</v>
      </c>
    </row>
    <row r="294" spans="1:12" x14ac:dyDescent="0.25">
      <c r="A294">
        <v>15</v>
      </c>
      <c r="B294" t="s">
        <v>73</v>
      </c>
      <c r="C294" s="14">
        <v>45266</v>
      </c>
      <c r="D294" t="s">
        <v>19</v>
      </c>
      <c r="E294">
        <v>2.5</v>
      </c>
      <c r="F294" t="s">
        <v>67</v>
      </c>
      <c r="G294">
        <v>0.3</v>
      </c>
      <c r="H294" t="s">
        <v>150</v>
      </c>
      <c r="I294" t="s">
        <v>43</v>
      </c>
      <c r="J294" s="3">
        <v>5</v>
      </c>
      <c r="K294">
        <v>0</v>
      </c>
      <c r="L294">
        <f t="shared" si="4"/>
        <v>294</v>
      </c>
    </row>
    <row r="295" spans="1:12" x14ac:dyDescent="0.25">
      <c r="A295">
        <v>16</v>
      </c>
      <c r="B295" t="s">
        <v>13</v>
      </c>
      <c r="C295" s="14">
        <v>45269</v>
      </c>
      <c r="D295" t="s">
        <v>149</v>
      </c>
      <c r="E295">
        <v>1.2</v>
      </c>
      <c r="F295" t="s">
        <v>27</v>
      </c>
      <c r="G295">
        <v>1.3</v>
      </c>
      <c r="H295" t="s">
        <v>150</v>
      </c>
      <c r="I295" t="s">
        <v>47</v>
      </c>
      <c r="J295" s="3">
        <v>1</v>
      </c>
      <c r="K295">
        <v>1</v>
      </c>
      <c r="L295">
        <f t="shared" si="4"/>
        <v>295</v>
      </c>
    </row>
    <row r="296" spans="1:12" x14ac:dyDescent="0.25">
      <c r="A296">
        <v>19</v>
      </c>
      <c r="B296" t="s">
        <v>66</v>
      </c>
      <c r="C296" s="14">
        <v>45286</v>
      </c>
      <c r="D296" t="s">
        <v>145</v>
      </c>
      <c r="E296">
        <v>2.4</v>
      </c>
      <c r="F296" t="s">
        <v>58</v>
      </c>
      <c r="G296">
        <v>3.5</v>
      </c>
      <c r="H296" t="s">
        <v>150</v>
      </c>
      <c r="I296" t="s">
        <v>31</v>
      </c>
      <c r="J296" s="3">
        <v>1</v>
      </c>
      <c r="K296">
        <v>3</v>
      </c>
      <c r="L296">
        <f t="shared" si="4"/>
        <v>296</v>
      </c>
    </row>
    <row r="297" spans="1:12" x14ac:dyDescent="0.25">
      <c r="A297">
        <v>21</v>
      </c>
      <c r="B297" t="s">
        <v>13</v>
      </c>
      <c r="C297" s="14">
        <v>45311</v>
      </c>
      <c r="D297" t="s">
        <v>33</v>
      </c>
      <c r="E297">
        <v>1.2</v>
      </c>
      <c r="F297" t="s">
        <v>57</v>
      </c>
      <c r="G297">
        <v>1.2</v>
      </c>
      <c r="H297" t="s">
        <v>150</v>
      </c>
      <c r="I297" t="s">
        <v>35</v>
      </c>
      <c r="J297" s="3">
        <v>3</v>
      </c>
      <c r="K297">
        <v>2</v>
      </c>
      <c r="L297">
        <f t="shared" si="4"/>
        <v>297</v>
      </c>
    </row>
    <row r="298" spans="1:12" x14ac:dyDescent="0.25">
      <c r="A298">
        <v>23</v>
      </c>
      <c r="B298" t="s">
        <v>32</v>
      </c>
      <c r="C298" s="14">
        <v>45326</v>
      </c>
      <c r="D298" t="s">
        <v>26</v>
      </c>
      <c r="E298">
        <v>1.3</v>
      </c>
      <c r="F298" t="s">
        <v>27</v>
      </c>
      <c r="G298">
        <v>0.5</v>
      </c>
      <c r="H298" t="s">
        <v>150</v>
      </c>
      <c r="I298" t="s">
        <v>28</v>
      </c>
      <c r="J298" s="3">
        <v>1</v>
      </c>
      <c r="K298">
        <v>1</v>
      </c>
      <c r="L298">
        <f t="shared" si="4"/>
        <v>298</v>
      </c>
    </row>
    <row r="299" spans="1:12" x14ac:dyDescent="0.25">
      <c r="A299">
        <v>26</v>
      </c>
      <c r="B299" t="s">
        <v>13</v>
      </c>
      <c r="C299" s="14">
        <v>45346</v>
      </c>
      <c r="D299" t="s">
        <v>30</v>
      </c>
      <c r="E299">
        <v>3.6</v>
      </c>
      <c r="F299" t="s">
        <v>75</v>
      </c>
      <c r="G299">
        <v>2.6</v>
      </c>
      <c r="H299" t="s">
        <v>150</v>
      </c>
      <c r="I299" t="s">
        <v>52</v>
      </c>
      <c r="J299" s="3">
        <v>4</v>
      </c>
      <c r="K299">
        <v>2</v>
      </c>
      <c r="L299">
        <f t="shared" si="4"/>
        <v>299</v>
      </c>
    </row>
    <row r="300" spans="1:12" x14ac:dyDescent="0.25">
      <c r="A300">
        <v>28</v>
      </c>
      <c r="B300" t="s">
        <v>32</v>
      </c>
      <c r="C300" s="14">
        <v>45361</v>
      </c>
      <c r="D300" t="s">
        <v>148</v>
      </c>
      <c r="E300">
        <v>0.4</v>
      </c>
      <c r="F300" t="s">
        <v>40</v>
      </c>
      <c r="G300">
        <v>0.7</v>
      </c>
      <c r="H300" t="s">
        <v>150</v>
      </c>
      <c r="I300" t="s">
        <v>25</v>
      </c>
      <c r="J300" s="3">
        <v>1</v>
      </c>
      <c r="K300">
        <v>0</v>
      </c>
      <c r="L300">
        <f t="shared" si="4"/>
        <v>300</v>
      </c>
    </row>
    <row r="301" spans="1:12" x14ac:dyDescent="0.25">
      <c r="A301">
        <v>29</v>
      </c>
      <c r="B301" t="s">
        <v>13</v>
      </c>
      <c r="C301" s="14">
        <v>45367</v>
      </c>
      <c r="D301" t="s">
        <v>24</v>
      </c>
      <c r="E301">
        <v>0.6</v>
      </c>
      <c r="F301" t="s">
        <v>27</v>
      </c>
      <c r="G301">
        <v>2</v>
      </c>
      <c r="H301" t="s">
        <v>150</v>
      </c>
      <c r="I301" t="s">
        <v>60</v>
      </c>
      <c r="J301" s="3">
        <v>1</v>
      </c>
      <c r="K301">
        <v>1</v>
      </c>
      <c r="L301">
        <f t="shared" si="4"/>
        <v>301</v>
      </c>
    </row>
    <row r="302" spans="1:12" x14ac:dyDescent="0.25">
      <c r="A302">
        <v>32</v>
      </c>
      <c r="B302" t="s">
        <v>32</v>
      </c>
      <c r="C302" s="14">
        <v>45389</v>
      </c>
      <c r="D302" t="s">
        <v>144</v>
      </c>
      <c r="E302">
        <v>1.5</v>
      </c>
      <c r="F302" t="s">
        <v>44</v>
      </c>
      <c r="G302">
        <v>1.5</v>
      </c>
      <c r="H302" t="s">
        <v>150</v>
      </c>
      <c r="I302" t="s">
        <v>49</v>
      </c>
      <c r="J302" s="3">
        <v>3</v>
      </c>
      <c r="K302">
        <v>1</v>
      </c>
      <c r="L302">
        <f t="shared" si="4"/>
        <v>302</v>
      </c>
    </row>
    <row r="303" spans="1:12" x14ac:dyDescent="0.25">
      <c r="A303">
        <v>34</v>
      </c>
      <c r="B303" t="s">
        <v>32</v>
      </c>
      <c r="C303" s="14">
        <v>45403</v>
      </c>
      <c r="D303" t="s">
        <v>17</v>
      </c>
      <c r="E303">
        <v>0.3</v>
      </c>
      <c r="F303" t="s">
        <v>48</v>
      </c>
      <c r="G303">
        <v>0.9</v>
      </c>
      <c r="H303" t="s">
        <v>150</v>
      </c>
      <c r="I303" t="s">
        <v>20</v>
      </c>
      <c r="J303" s="3">
        <v>2</v>
      </c>
      <c r="K303">
        <v>0</v>
      </c>
      <c r="L303">
        <f t="shared" si="4"/>
        <v>303</v>
      </c>
    </row>
    <row r="304" spans="1:12" x14ac:dyDescent="0.25">
      <c r="A304">
        <v>36</v>
      </c>
      <c r="B304" t="s">
        <v>13</v>
      </c>
      <c r="C304" s="14">
        <v>45416</v>
      </c>
      <c r="D304" t="s">
        <v>151</v>
      </c>
      <c r="E304">
        <v>2.2000000000000002</v>
      </c>
      <c r="F304" t="s">
        <v>58</v>
      </c>
      <c r="G304">
        <v>1.5</v>
      </c>
      <c r="H304" t="s">
        <v>150</v>
      </c>
      <c r="I304" t="s">
        <v>22</v>
      </c>
      <c r="J304" s="3">
        <v>1</v>
      </c>
      <c r="K304">
        <v>3</v>
      </c>
      <c r="L304">
        <f t="shared" si="4"/>
        <v>304</v>
      </c>
    </row>
    <row r="305" spans="1:12" x14ac:dyDescent="0.25">
      <c r="A305">
        <v>38</v>
      </c>
      <c r="B305" t="s">
        <v>32</v>
      </c>
      <c r="C305" s="14">
        <v>45431</v>
      </c>
      <c r="D305" t="s">
        <v>9</v>
      </c>
      <c r="E305">
        <v>1.2</v>
      </c>
      <c r="F305" t="s">
        <v>59</v>
      </c>
      <c r="G305">
        <v>1.7</v>
      </c>
      <c r="H305" t="s">
        <v>150</v>
      </c>
      <c r="I305" t="s">
        <v>12</v>
      </c>
      <c r="J305" s="3">
        <v>1</v>
      </c>
      <c r="K305">
        <v>2</v>
      </c>
      <c r="L305">
        <f t="shared" si="4"/>
        <v>305</v>
      </c>
    </row>
    <row r="306" spans="1:12" x14ac:dyDescent="0.25">
      <c r="A306">
        <v>2</v>
      </c>
      <c r="B306" t="s">
        <v>8</v>
      </c>
      <c r="C306" s="14">
        <v>45156</v>
      </c>
      <c r="D306" t="s">
        <v>150</v>
      </c>
      <c r="E306">
        <v>1.4</v>
      </c>
      <c r="F306" t="s">
        <v>15</v>
      </c>
      <c r="G306">
        <v>0.5</v>
      </c>
      <c r="H306" t="s">
        <v>151</v>
      </c>
      <c r="I306" t="s">
        <v>42</v>
      </c>
      <c r="J306" s="3">
        <v>2</v>
      </c>
      <c r="K306">
        <v>1</v>
      </c>
      <c r="L306">
        <f t="shared" si="4"/>
        <v>306</v>
      </c>
    </row>
    <row r="307" spans="1:12" x14ac:dyDescent="0.25">
      <c r="A307">
        <v>5</v>
      </c>
      <c r="B307" t="s">
        <v>13</v>
      </c>
      <c r="C307" s="14">
        <v>45185</v>
      </c>
      <c r="D307" t="s">
        <v>144</v>
      </c>
      <c r="E307">
        <v>2.1</v>
      </c>
      <c r="F307" t="s">
        <v>15</v>
      </c>
      <c r="G307">
        <v>0.7</v>
      </c>
      <c r="H307" t="s">
        <v>151</v>
      </c>
      <c r="I307" t="s">
        <v>49</v>
      </c>
      <c r="J307" s="3">
        <v>2</v>
      </c>
      <c r="K307">
        <v>1</v>
      </c>
      <c r="L307">
        <f t="shared" si="4"/>
        <v>307</v>
      </c>
    </row>
    <row r="308" spans="1:12" x14ac:dyDescent="0.25">
      <c r="A308">
        <v>7</v>
      </c>
      <c r="B308" t="s">
        <v>13</v>
      </c>
      <c r="C308" s="14">
        <v>45199</v>
      </c>
      <c r="D308" t="s">
        <v>147</v>
      </c>
      <c r="E308">
        <v>2.1</v>
      </c>
      <c r="F308" t="s">
        <v>48</v>
      </c>
      <c r="G308">
        <v>1.1000000000000001</v>
      </c>
      <c r="H308" t="s">
        <v>151</v>
      </c>
      <c r="I308" t="s">
        <v>53</v>
      </c>
      <c r="J308" s="3">
        <v>2</v>
      </c>
      <c r="K308">
        <v>0</v>
      </c>
      <c r="L308">
        <f t="shared" si="4"/>
        <v>308</v>
      </c>
    </row>
    <row r="309" spans="1:12" x14ac:dyDescent="0.25">
      <c r="A309">
        <v>8</v>
      </c>
      <c r="B309" t="s">
        <v>13</v>
      </c>
      <c r="C309" s="14">
        <v>45206</v>
      </c>
      <c r="D309" t="s">
        <v>19</v>
      </c>
      <c r="E309">
        <v>2.2000000000000002</v>
      </c>
      <c r="F309" t="s">
        <v>44</v>
      </c>
      <c r="G309">
        <v>0.6</v>
      </c>
      <c r="H309" t="s">
        <v>151</v>
      </c>
      <c r="I309" t="s">
        <v>43</v>
      </c>
      <c r="J309" s="3">
        <v>3</v>
      </c>
      <c r="K309">
        <v>1</v>
      </c>
      <c r="L309">
        <f t="shared" si="4"/>
        <v>309</v>
      </c>
    </row>
    <row r="310" spans="1:12" x14ac:dyDescent="0.25">
      <c r="A310">
        <v>10</v>
      </c>
      <c r="B310" t="s">
        <v>13</v>
      </c>
      <c r="C310" s="14">
        <v>45227</v>
      </c>
      <c r="D310" t="s">
        <v>14</v>
      </c>
      <c r="E310">
        <v>2.8</v>
      </c>
      <c r="F310" t="s">
        <v>67</v>
      </c>
      <c r="G310">
        <v>0</v>
      </c>
      <c r="H310" t="s">
        <v>151</v>
      </c>
      <c r="I310" t="s">
        <v>16</v>
      </c>
      <c r="J310" s="3">
        <v>5</v>
      </c>
      <c r="K310">
        <v>0</v>
      </c>
      <c r="L310">
        <f t="shared" si="4"/>
        <v>310</v>
      </c>
    </row>
    <row r="311" spans="1:12" x14ac:dyDescent="0.25">
      <c r="A311">
        <v>12</v>
      </c>
      <c r="B311" t="s">
        <v>32</v>
      </c>
      <c r="C311" s="14">
        <v>45242</v>
      </c>
      <c r="D311" t="s">
        <v>148</v>
      </c>
      <c r="E311">
        <v>1.5</v>
      </c>
      <c r="F311" t="s">
        <v>27</v>
      </c>
      <c r="G311">
        <v>1.1000000000000001</v>
      </c>
      <c r="H311" t="s">
        <v>151</v>
      </c>
      <c r="I311" t="s">
        <v>25</v>
      </c>
      <c r="J311" s="3">
        <v>1</v>
      </c>
      <c r="K311">
        <v>1</v>
      </c>
      <c r="L311">
        <f t="shared" si="4"/>
        <v>311</v>
      </c>
    </row>
    <row r="312" spans="1:12" x14ac:dyDescent="0.25">
      <c r="A312">
        <v>14</v>
      </c>
      <c r="B312" t="s">
        <v>13</v>
      </c>
      <c r="C312" s="14">
        <v>45262</v>
      </c>
      <c r="D312" t="s">
        <v>9</v>
      </c>
      <c r="E312">
        <v>1.8</v>
      </c>
      <c r="F312" t="s">
        <v>67</v>
      </c>
      <c r="G312">
        <v>0.4</v>
      </c>
      <c r="H312" t="s">
        <v>151</v>
      </c>
      <c r="I312" t="s">
        <v>12</v>
      </c>
      <c r="J312" s="3">
        <v>5</v>
      </c>
      <c r="K312">
        <v>0</v>
      </c>
      <c r="L312">
        <f t="shared" si="4"/>
        <v>312</v>
      </c>
    </row>
    <row r="313" spans="1:12" x14ac:dyDescent="0.25">
      <c r="A313">
        <v>17</v>
      </c>
      <c r="B313" t="s">
        <v>13</v>
      </c>
      <c r="C313" s="14">
        <v>45276</v>
      </c>
      <c r="D313" t="s">
        <v>36</v>
      </c>
      <c r="E313">
        <v>3.1</v>
      </c>
      <c r="F313" t="s">
        <v>48</v>
      </c>
      <c r="G313">
        <v>0.4</v>
      </c>
      <c r="H313" t="s">
        <v>151</v>
      </c>
      <c r="I313" t="s">
        <v>38</v>
      </c>
      <c r="J313" s="3">
        <v>2</v>
      </c>
      <c r="K313">
        <v>0</v>
      </c>
      <c r="L313">
        <f t="shared" si="4"/>
        <v>313</v>
      </c>
    </row>
    <row r="314" spans="1:12" x14ac:dyDescent="0.25">
      <c r="A314">
        <v>18</v>
      </c>
      <c r="B314" t="s">
        <v>8</v>
      </c>
      <c r="C314" s="14">
        <v>45282</v>
      </c>
      <c r="D314" t="s">
        <v>30</v>
      </c>
      <c r="E314">
        <v>0.9</v>
      </c>
      <c r="F314" t="s">
        <v>27</v>
      </c>
      <c r="G314">
        <v>0.6</v>
      </c>
      <c r="H314" t="s">
        <v>151</v>
      </c>
      <c r="I314" t="s">
        <v>52</v>
      </c>
      <c r="J314" s="3">
        <v>1</v>
      </c>
      <c r="K314">
        <v>1</v>
      </c>
      <c r="L314">
        <f t="shared" si="4"/>
        <v>314</v>
      </c>
    </row>
    <row r="315" spans="1:12" x14ac:dyDescent="0.25">
      <c r="A315">
        <v>20</v>
      </c>
      <c r="B315" t="s">
        <v>13</v>
      </c>
      <c r="C315" s="14">
        <v>45290</v>
      </c>
      <c r="D315" t="s">
        <v>11</v>
      </c>
      <c r="E315">
        <v>2.2000000000000002</v>
      </c>
      <c r="F315" t="s">
        <v>48</v>
      </c>
      <c r="G315">
        <v>0.3</v>
      </c>
      <c r="H315" t="s">
        <v>151</v>
      </c>
      <c r="I315" t="s">
        <v>50</v>
      </c>
      <c r="J315" s="3">
        <v>2</v>
      </c>
      <c r="K315">
        <v>0</v>
      </c>
      <c r="L315">
        <f t="shared" si="4"/>
        <v>315</v>
      </c>
    </row>
    <row r="316" spans="1:12" x14ac:dyDescent="0.25">
      <c r="A316">
        <v>22</v>
      </c>
      <c r="B316" t="s">
        <v>66</v>
      </c>
      <c r="C316" s="14">
        <v>45321</v>
      </c>
      <c r="D316" t="s">
        <v>21</v>
      </c>
      <c r="E316">
        <v>1.1000000000000001</v>
      </c>
      <c r="F316" t="s">
        <v>57</v>
      </c>
      <c r="G316">
        <v>0.8</v>
      </c>
      <c r="H316" t="s">
        <v>151</v>
      </c>
      <c r="I316" t="s">
        <v>54</v>
      </c>
      <c r="J316" s="3">
        <v>3</v>
      </c>
      <c r="K316">
        <v>2</v>
      </c>
      <c r="L316">
        <f t="shared" si="4"/>
        <v>316</v>
      </c>
    </row>
    <row r="317" spans="1:12" x14ac:dyDescent="0.25">
      <c r="A317">
        <v>24</v>
      </c>
      <c r="B317" t="s">
        <v>13</v>
      </c>
      <c r="C317" s="14">
        <v>45332</v>
      </c>
      <c r="D317" t="s">
        <v>24</v>
      </c>
      <c r="E317">
        <v>1.8</v>
      </c>
      <c r="F317" t="s">
        <v>58</v>
      </c>
      <c r="G317">
        <v>1.7</v>
      </c>
      <c r="H317" t="s">
        <v>151</v>
      </c>
      <c r="I317" t="s">
        <v>60</v>
      </c>
      <c r="J317" s="3">
        <v>1</v>
      </c>
      <c r="K317">
        <v>3</v>
      </c>
      <c r="L317">
        <f t="shared" si="4"/>
        <v>317</v>
      </c>
    </row>
    <row r="318" spans="1:12" x14ac:dyDescent="0.25">
      <c r="A318">
        <v>26</v>
      </c>
      <c r="B318" t="s">
        <v>32</v>
      </c>
      <c r="C318" s="14">
        <v>45347</v>
      </c>
      <c r="D318" t="s">
        <v>149</v>
      </c>
      <c r="E318">
        <v>1.3</v>
      </c>
      <c r="F318" t="s">
        <v>40</v>
      </c>
      <c r="G318">
        <v>0.6</v>
      </c>
      <c r="H318" t="s">
        <v>151</v>
      </c>
      <c r="I318" t="s">
        <v>47</v>
      </c>
      <c r="J318" s="3">
        <v>1</v>
      </c>
      <c r="K318">
        <v>0</v>
      </c>
      <c r="L318">
        <f t="shared" si="4"/>
        <v>318</v>
      </c>
    </row>
    <row r="319" spans="1:12" x14ac:dyDescent="0.25">
      <c r="A319">
        <v>28</v>
      </c>
      <c r="B319" t="s">
        <v>13</v>
      </c>
      <c r="C319" s="14">
        <v>45360</v>
      </c>
      <c r="D319" t="s">
        <v>26</v>
      </c>
      <c r="E319">
        <v>3.3</v>
      </c>
      <c r="F319" t="s">
        <v>34</v>
      </c>
      <c r="G319">
        <v>1.2</v>
      </c>
      <c r="H319" t="s">
        <v>151</v>
      </c>
      <c r="I319" t="s">
        <v>28</v>
      </c>
      <c r="J319" s="3">
        <v>2</v>
      </c>
      <c r="K319">
        <v>2</v>
      </c>
      <c r="L319">
        <f t="shared" si="4"/>
        <v>319</v>
      </c>
    </row>
    <row r="320" spans="1:12" x14ac:dyDescent="0.25">
      <c r="A320">
        <v>31</v>
      </c>
      <c r="B320" t="s">
        <v>74</v>
      </c>
      <c r="C320" s="14">
        <v>45386</v>
      </c>
      <c r="D320" t="s">
        <v>37</v>
      </c>
      <c r="E320">
        <v>1.8</v>
      </c>
      <c r="F320" t="s">
        <v>44</v>
      </c>
      <c r="G320">
        <v>0.6</v>
      </c>
      <c r="H320" t="s">
        <v>151</v>
      </c>
      <c r="I320" t="s">
        <v>45</v>
      </c>
      <c r="J320" s="3">
        <v>3</v>
      </c>
      <c r="K320">
        <v>1</v>
      </c>
      <c r="L320">
        <f t="shared" si="4"/>
        <v>320</v>
      </c>
    </row>
    <row r="321" spans="1:12" x14ac:dyDescent="0.25">
      <c r="A321">
        <v>33</v>
      </c>
      <c r="B321" t="s">
        <v>13</v>
      </c>
      <c r="C321" s="14">
        <v>45395</v>
      </c>
      <c r="D321" t="s">
        <v>33</v>
      </c>
      <c r="E321">
        <v>1</v>
      </c>
      <c r="F321" t="s">
        <v>48</v>
      </c>
      <c r="G321">
        <v>0.8</v>
      </c>
      <c r="H321" t="s">
        <v>151</v>
      </c>
      <c r="I321" t="s">
        <v>35</v>
      </c>
      <c r="J321" s="3">
        <v>2</v>
      </c>
      <c r="K321">
        <v>0</v>
      </c>
      <c r="L321">
        <f t="shared" si="4"/>
        <v>321</v>
      </c>
    </row>
    <row r="322" spans="1:12" x14ac:dyDescent="0.25">
      <c r="A322">
        <v>29</v>
      </c>
      <c r="B322" t="s">
        <v>73</v>
      </c>
      <c r="C322" s="14">
        <v>45406</v>
      </c>
      <c r="D322" t="s">
        <v>146</v>
      </c>
      <c r="E322">
        <v>2.9</v>
      </c>
      <c r="F322" t="s">
        <v>75</v>
      </c>
      <c r="G322">
        <v>0.8</v>
      </c>
      <c r="H322" t="s">
        <v>151</v>
      </c>
      <c r="I322" t="s">
        <v>41</v>
      </c>
      <c r="J322" s="3">
        <v>4</v>
      </c>
      <c r="K322">
        <v>2</v>
      </c>
      <c r="L322">
        <f t="shared" si="4"/>
        <v>322</v>
      </c>
    </row>
    <row r="323" spans="1:12" x14ac:dyDescent="0.25">
      <c r="A323">
        <v>35</v>
      </c>
      <c r="B323" t="s">
        <v>13</v>
      </c>
      <c r="C323" s="14">
        <v>45409</v>
      </c>
      <c r="D323" t="s">
        <v>145</v>
      </c>
      <c r="E323">
        <v>3.1</v>
      </c>
      <c r="F323" t="s">
        <v>29</v>
      </c>
      <c r="G323">
        <v>1.5</v>
      </c>
      <c r="H323" t="s">
        <v>151</v>
      </c>
      <c r="I323" t="s">
        <v>31</v>
      </c>
      <c r="J323" s="3">
        <v>5</v>
      </c>
      <c r="K323">
        <v>1</v>
      </c>
      <c r="L323">
        <f t="shared" si="4"/>
        <v>323</v>
      </c>
    </row>
    <row r="324" spans="1:12" x14ac:dyDescent="0.25">
      <c r="A324">
        <v>37</v>
      </c>
      <c r="B324" t="s">
        <v>13</v>
      </c>
      <c r="C324" s="14">
        <v>45423</v>
      </c>
      <c r="D324" t="s">
        <v>17</v>
      </c>
      <c r="E324">
        <v>2.2999999999999998</v>
      </c>
      <c r="F324" t="s">
        <v>40</v>
      </c>
      <c r="G324">
        <v>0.6</v>
      </c>
      <c r="H324" t="s">
        <v>151</v>
      </c>
      <c r="I324" t="s">
        <v>20</v>
      </c>
      <c r="J324" s="3">
        <v>1</v>
      </c>
      <c r="K324">
        <v>0</v>
      </c>
      <c r="L324">
        <f t="shared" ref="L324:L381" si="5">L323+1</f>
        <v>324</v>
      </c>
    </row>
    <row r="325" spans="1:12" x14ac:dyDescent="0.25">
      <c r="A325">
        <v>1</v>
      </c>
      <c r="B325" t="s">
        <v>32</v>
      </c>
      <c r="C325" s="14">
        <v>45151</v>
      </c>
      <c r="D325" t="s">
        <v>33</v>
      </c>
      <c r="E325">
        <v>2.2000000000000002</v>
      </c>
      <c r="F325" t="s">
        <v>34</v>
      </c>
      <c r="G325">
        <v>1.3</v>
      </c>
      <c r="H325" t="s">
        <v>144</v>
      </c>
      <c r="I325" t="s">
        <v>35</v>
      </c>
      <c r="J325" s="3">
        <v>2</v>
      </c>
      <c r="K325">
        <v>2</v>
      </c>
      <c r="L325">
        <f t="shared" si="5"/>
        <v>325</v>
      </c>
    </row>
    <row r="326" spans="1:12" x14ac:dyDescent="0.25">
      <c r="A326">
        <v>3</v>
      </c>
      <c r="B326" t="s">
        <v>13</v>
      </c>
      <c r="C326" s="14">
        <v>45164</v>
      </c>
      <c r="D326" t="s">
        <v>26</v>
      </c>
      <c r="E326">
        <v>0.7</v>
      </c>
      <c r="F326" t="s">
        <v>56</v>
      </c>
      <c r="G326">
        <v>2.1</v>
      </c>
      <c r="H326" t="s">
        <v>144</v>
      </c>
      <c r="I326" t="s">
        <v>28</v>
      </c>
      <c r="J326" s="3">
        <v>0</v>
      </c>
      <c r="K326">
        <v>2</v>
      </c>
      <c r="L326">
        <f t="shared" si="5"/>
        <v>326</v>
      </c>
    </row>
    <row r="327" spans="1:12" x14ac:dyDescent="0.25">
      <c r="A327">
        <v>4</v>
      </c>
      <c r="B327" t="s">
        <v>13</v>
      </c>
      <c r="C327" s="14">
        <v>45171</v>
      </c>
      <c r="D327" t="s">
        <v>9</v>
      </c>
      <c r="E327">
        <v>1.3</v>
      </c>
      <c r="F327" t="s">
        <v>61</v>
      </c>
      <c r="G327">
        <v>2.2000000000000002</v>
      </c>
      <c r="H327" t="s">
        <v>144</v>
      </c>
      <c r="I327" t="s">
        <v>12</v>
      </c>
      <c r="J327" s="3">
        <v>2</v>
      </c>
      <c r="K327">
        <v>5</v>
      </c>
      <c r="L327">
        <f t="shared" si="5"/>
        <v>327</v>
      </c>
    </row>
    <row r="328" spans="1:12" x14ac:dyDescent="0.25">
      <c r="A328">
        <v>6</v>
      </c>
      <c r="B328" t="s">
        <v>32</v>
      </c>
      <c r="C328" s="14">
        <v>45193</v>
      </c>
      <c r="D328" t="s">
        <v>14</v>
      </c>
      <c r="E328">
        <v>1.8</v>
      </c>
      <c r="F328" t="s">
        <v>34</v>
      </c>
      <c r="G328">
        <v>1.4</v>
      </c>
      <c r="H328" t="s">
        <v>144</v>
      </c>
      <c r="I328" t="s">
        <v>16</v>
      </c>
      <c r="J328" s="3">
        <v>2</v>
      </c>
      <c r="K328">
        <v>2</v>
      </c>
      <c r="L328">
        <f t="shared" si="5"/>
        <v>328</v>
      </c>
    </row>
    <row r="329" spans="1:12" x14ac:dyDescent="0.25">
      <c r="A329">
        <v>8</v>
      </c>
      <c r="B329" t="s">
        <v>13</v>
      </c>
      <c r="C329" s="14">
        <v>45206</v>
      </c>
      <c r="D329" t="s">
        <v>24</v>
      </c>
      <c r="E329">
        <v>0.8</v>
      </c>
      <c r="F329" t="s">
        <v>18</v>
      </c>
      <c r="G329">
        <v>1.9</v>
      </c>
      <c r="H329" t="s">
        <v>144</v>
      </c>
      <c r="I329" t="s">
        <v>60</v>
      </c>
      <c r="J329" s="3">
        <v>0</v>
      </c>
      <c r="K329">
        <v>1</v>
      </c>
      <c r="L329">
        <f t="shared" si="5"/>
        <v>329</v>
      </c>
    </row>
    <row r="330" spans="1:12" x14ac:dyDescent="0.25">
      <c r="A330">
        <v>10</v>
      </c>
      <c r="B330" t="s">
        <v>8</v>
      </c>
      <c r="C330" s="14">
        <v>45226</v>
      </c>
      <c r="D330" t="s">
        <v>21</v>
      </c>
      <c r="E330">
        <v>0.6</v>
      </c>
      <c r="F330" t="s">
        <v>59</v>
      </c>
      <c r="G330">
        <v>1.1000000000000001</v>
      </c>
      <c r="H330" t="s">
        <v>144</v>
      </c>
      <c r="I330" t="s">
        <v>54</v>
      </c>
      <c r="J330" s="3">
        <v>1</v>
      </c>
      <c r="K330">
        <v>2</v>
      </c>
      <c r="L330">
        <f t="shared" si="5"/>
        <v>330</v>
      </c>
    </row>
    <row r="331" spans="1:12" x14ac:dyDescent="0.25">
      <c r="A331">
        <v>12</v>
      </c>
      <c r="B331" t="s">
        <v>13</v>
      </c>
      <c r="C331" s="14">
        <v>45241</v>
      </c>
      <c r="D331" t="s">
        <v>149</v>
      </c>
      <c r="E331">
        <v>2.1</v>
      </c>
      <c r="F331" t="s">
        <v>15</v>
      </c>
      <c r="G331">
        <v>0.7</v>
      </c>
      <c r="H331" t="s">
        <v>144</v>
      </c>
      <c r="I331" t="s">
        <v>47</v>
      </c>
      <c r="J331" s="3">
        <v>2</v>
      </c>
      <c r="K331">
        <v>1</v>
      </c>
      <c r="L331">
        <f t="shared" si="5"/>
        <v>331</v>
      </c>
    </row>
    <row r="332" spans="1:12" x14ac:dyDescent="0.25">
      <c r="A332">
        <v>14</v>
      </c>
      <c r="B332" t="s">
        <v>32</v>
      </c>
      <c r="C332" s="14">
        <v>45263</v>
      </c>
      <c r="D332" t="s">
        <v>11</v>
      </c>
      <c r="E332">
        <v>2.6</v>
      </c>
      <c r="F332" t="s">
        <v>71</v>
      </c>
      <c r="G332">
        <v>0.5</v>
      </c>
      <c r="H332" t="s">
        <v>144</v>
      </c>
      <c r="I332" t="s">
        <v>50</v>
      </c>
      <c r="J332" s="3">
        <v>3</v>
      </c>
      <c r="K332">
        <v>3</v>
      </c>
      <c r="L332">
        <f t="shared" si="5"/>
        <v>332</v>
      </c>
    </row>
    <row r="333" spans="1:12" x14ac:dyDescent="0.25">
      <c r="A333">
        <v>17</v>
      </c>
      <c r="B333" t="s">
        <v>8</v>
      </c>
      <c r="C333" s="14">
        <v>45275</v>
      </c>
      <c r="D333" t="s">
        <v>150</v>
      </c>
      <c r="E333">
        <v>1.3</v>
      </c>
      <c r="F333" t="s">
        <v>56</v>
      </c>
      <c r="G333">
        <v>1.5</v>
      </c>
      <c r="H333" t="s">
        <v>144</v>
      </c>
      <c r="I333" t="s">
        <v>42</v>
      </c>
      <c r="J333" s="3">
        <v>0</v>
      </c>
      <c r="K333">
        <v>2</v>
      </c>
      <c r="L333">
        <f t="shared" si="5"/>
        <v>333</v>
      </c>
    </row>
    <row r="334" spans="1:12" x14ac:dyDescent="0.25">
      <c r="A334">
        <v>19</v>
      </c>
      <c r="B334" t="s">
        <v>74</v>
      </c>
      <c r="C334" s="14">
        <v>45288</v>
      </c>
      <c r="D334" t="s">
        <v>148</v>
      </c>
      <c r="E334">
        <v>3.2</v>
      </c>
      <c r="F334" t="s">
        <v>75</v>
      </c>
      <c r="G334">
        <v>2.2999999999999998</v>
      </c>
      <c r="H334" t="s">
        <v>144</v>
      </c>
      <c r="I334" t="s">
        <v>25</v>
      </c>
      <c r="J334" s="3">
        <v>4</v>
      </c>
      <c r="K334">
        <v>2</v>
      </c>
      <c r="L334">
        <f t="shared" si="5"/>
        <v>334</v>
      </c>
    </row>
    <row r="335" spans="1:12" x14ac:dyDescent="0.25">
      <c r="A335">
        <v>21</v>
      </c>
      <c r="B335" t="s">
        <v>32</v>
      </c>
      <c r="C335" s="14">
        <v>45305</v>
      </c>
      <c r="D335" t="s">
        <v>146</v>
      </c>
      <c r="E335">
        <v>0.8</v>
      </c>
      <c r="F335" t="s">
        <v>34</v>
      </c>
      <c r="G335">
        <v>1.2</v>
      </c>
      <c r="H335" t="s">
        <v>144</v>
      </c>
      <c r="I335" t="s">
        <v>41</v>
      </c>
      <c r="J335" s="3">
        <v>2</v>
      </c>
      <c r="K335">
        <v>2</v>
      </c>
      <c r="L335">
        <f t="shared" si="5"/>
        <v>335</v>
      </c>
    </row>
    <row r="336" spans="1:12" x14ac:dyDescent="0.25">
      <c r="A336">
        <v>23</v>
      </c>
      <c r="B336" t="s">
        <v>13</v>
      </c>
      <c r="C336" s="14">
        <v>45325</v>
      </c>
      <c r="D336" t="s">
        <v>17</v>
      </c>
      <c r="E336">
        <v>2.6</v>
      </c>
      <c r="F336" t="s">
        <v>34</v>
      </c>
      <c r="G336">
        <v>1</v>
      </c>
      <c r="H336" t="s">
        <v>144</v>
      </c>
      <c r="I336" t="s">
        <v>20</v>
      </c>
      <c r="J336" s="3">
        <v>2</v>
      </c>
      <c r="K336">
        <v>2</v>
      </c>
      <c r="L336">
        <f t="shared" si="5"/>
        <v>336</v>
      </c>
    </row>
    <row r="337" spans="1:12" x14ac:dyDescent="0.25">
      <c r="A337">
        <v>28</v>
      </c>
      <c r="B337" t="s">
        <v>32</v>
      </c>
      <c r="C337" s="14">
        <v>45361</v>
      </c>
      <c r="D337" t="s">
        <v>30</v>
      </c>
      <c r="E337">
        <v>0.8</v>
      </c>
      <c r="F337" t="s">
        <v>65</v>
      </c>
      <c r="G337">
        <v>1.5</v>
      </c>
      <c r="H337" t="s">
        <v>144</v>
      </c>
      <c r="I337" t="s">
        <v>52</v>
      </c>
      <c r="J337" s="3">
        <v>0</v>
      </c>
      <c r="K337">
        <v>4</v>
      </c>
      <c r="L337">
        <f t="shared" si="5"/>
        <v>337</v>
      </c>
    </row>
    <row r="338" spans="1:12" x14ac:dyDescent="0.25">
      <c r="A338">
        <v>29</v>
      </c>
      <c r="B338" t="s">
        <v>13</v>
      </c>
      <c r="C338" s="14">
        <v>45367</v>
      </c>
      <c r="D338" t="s">
        <v>19</v>
      </c>
      <c r="E338">
        <v>2.6</v>
      </c>
      <c r="F338" t="s">
        <v>55</v>
      </c>
      <c r="G338">
        <v>2.4</v>
      </c>
      <c r="H338" t="s">
        <v>144</v>
      </c>
      <c r="I338" t="s">
        <v>43</v>
      </c>
      <c r="J338" s="3">
        <v>3</v>
      </c>
      <c r="K338">
        <v>0</v>
      </c>
      <c r="L338">
        <f t="shared" si="5"/>
        <v>338</v>
      </c>
    </row>
    <row r="339" spans="1:12" x14ac:dyDescent="0.25">
      <c r="A339">
        <v>31</v>
      </c>
      <c r="B339" t="s">
        <v>66</v>
      </c>
      <c r="C339" s="14">
        <v>45384</v>
      </c>
      <c r="D339" t="s">
        <v>147</v>
      </c>
      <c r="E339">
        <v>1.5</v>
      </c>
      <c r="F339" t="s">
        <v>27</v>
      </c>
      <c r="G339">
        <v>1</v>
      </c>
      <c r="H339" t="s">
        <v>144</v>
      </c>
      <c r="I339" t="s">
        <v>53</v>
      </c>
      <c r="J339" s="3">
        <v>1</v>
      </c>
      <c r="K339">
        <v>1</v>
      </c>
      <c r="L339">
        <f t="shared" si="5"/>
        <v>339</v>
      </c>
    </row>
    <row r="340" spans="1:12" x14ac:dyDescent="0.25">
      <c r="A340">
        <v>33</v>
      </c>
      <c r="B340" t="s">
        <v>13</v>
      </c>
      <c r="C340" s="14">
        <v>45395</v>
      </c>
      <c r="D340" t="s">
        <v>145</v>
      </c>
      <c r="E340">
        <v>2.8</v>
      </c>
      <c r="F340" t="s">
        <v>51</v>
      </c>
      <c r="G340">
        <v>0.8</v>
      </c>
      <c r="H340" t="s">
        <v>144</v>
      </c>
      <c r="I340" t="s">
        <v>31</v>
      </c>
      <c r="J340" s="3">
        <v>4</v>
      </c>
      <c r="K340">
        <v>0</v>
      </c>
      <c r="L340">
        <f t="shared" si="5"/>
        <v>340</v>
      </c>
    </row>
    <row r="341" spans="1:12" x14ac:dyDescent="0.25">
      <c r="A341">
        <v>26</v>
      </c>
      <c r="B341" t="s">
        <v>74</v>
      </c>
      <c r="C341" s="14">
        <v>45414</v>
      </c>
      <c r="D341" t="s">
        <v>36</v>
      </c>
      <c r="E341">
        <v>2.2000000000000002</v>
      </c>
      <c r="F341" t="s">
        <v>48</v>
      </c>
      <c r="G341">
        <v>1.6</v>
      </c>
      <c r="H341" t="s">
        <v>144</v>
      </c>
      <c r="I341" t="s">
        <v>38</v>
      </c>
      <c r="J341" s="3">
        <v>2</v>
      </c>
      <c r="K341">
        <v>0</v>
      </c>
      <c r="L341">
        <f t="shared" si="5"/>
        <v>341</v>
      </c>
    </row>
    <row r="342" spans="1:12" x14ac:dyDescent="0.25">
      <c r="A342">
        <v>36</v>
      </c>
      <c r="B342" t="s">
        <v>32</v>
      </c>
      <c r="C342" s="14">
        <v>45417</v>
      </c>
      <c r="D342" t="s">
        <v>37</v>
      </c>
      <c r="E342">
        <v>3.3</v>
      </c>
      <c r="F342" t="s">
        <v>75</v>
      </c>
      <c r="G342">
        <v>1.2</v>
      </c>
      <c r="H342" t="s">
        <v>144</v>
      </c>
      <c r="I342" t="s">
        <v>45</v>
      </c>
      <c r="J342" s="3">
        <v>4</v>
      </c>
      <c r="K342">
        <v>2</v>
      </c>
      <c r="L342">
        <f t="shared" si="5"/>
        <v>342</v>
      </c>
    </row>
    <row r="343" spans="1:12" x14ac:dyDescent="0.25">
      <c r="A343">
        <v>38</v>
      </c>
      <c r="B343" t="s">
        <v>32</v>
      </c>
      <c r="C343" s="14">
        <v>45431</v>
      </c>
      <c r="D343" t="s">
        <v>151</v>
      </c>
      <c r="E343">
        <v>1</v>
      </c>
      <c r="F343" t="s">
        <v>10</v>
      </c>
      <c r="G343">
        <v>3.1</v>
      </c>
      <c r="H343" t="s">
        <v>144</v>
      </c>
      <c r="I343" t="s">
        <v>22</v>
      </c>
      <c r="J343" s="3">
        <v>0</v>
      </c>
      <c r="K343">
        <v>3</v>
      </c>
      <c r="L343">
        <f t="shared" si="5"/>
        <v>343</v>
      </c>
    </row>
    <row r="344" spans="1:12" x14ac:dyDescent="0.25">
      <c r="A344">
        <v>1</v>
      </c>
      <c r="B344" t="s">
        <v>13</v>
      </c>
      <c r="C344" s="14">
        <v>45150</v>
      </c>
      <c r="D344" t="s">
        <v>26</v>
      </c>
      <c r="E344">
        <v>1.3</v>
      </c>
      <c r="F344" t="s">
        <v>27</v>
      </c>
      <c r="G344">
        <v>1.1000000000000001</v>
      </c>
      <c r="H344" t="s">
        <v>147</v>
      </c>
      <c r="I344" t="s">
        <v>28</v>
      </c>
      <c r="J344" s="3">
        <v>1</v>
      </c>
      <c r="K344">
        <v>1</v>
      </c>
      <c r="L344">
        <f t="shared" si="5"/>
        <v>344</v>
      </c>
    </row>
    <row r="345" spans="1:12" x14ac:dyDescent="0.25">
      <c r="A345">
        <v>3</v>
      </c>
      <c r="B345" t="s">
        <v>13</v>
      </c>
      <c r="C345" s="14">
        <v>45164</v>
      </c>
      <c r="D345" t="s">
        <v>148</v>
      </c>
      <c r="E345">
        <v>1.5</v>
      </c>
      <c r="F345" t="s">
        <v>58</v>
      </c>
      <c r="G345">
        <v>3</v>
      </c>
      <c r="H345" t="s">
        <v>147</v>
      </c>
      <c r="I345" t="s">
        <v>25</v>
      </c>
      <c r="J345" s="3">
        <v>1</v>
      </c>
      <c r="K345">
        <v>3</v>
      </c>
      <c r="L345">
        <f t="shared" si="5"/>
        <v>345</v>
      </c>
    </row>
    <row r="346" spans="1:12" x14ac:dyDescent="0.25">
      <c r="A346">
        <v>4</v>
      </c>
      <c r="B346" t="s">
        <v>8</v>
      </c>
      <c r="C346" s="14">
        <v>45170</v>
      </c>
      <c r="D346" t="s">
        <v>24</v>
      </c>
      <c r="E346">
        <v>1.4</v>
      </c>
      <c r="F346" t="s">
        <v>59</v>
      </c>
      <c r="G346">
        <v>1</v>
      </c>
      <c r="H346" t="s">
        <v>147</v>
      </c>
      <c r="I346" t="s">
        <v>60</v>
      </c>
      <c r="J346" s="3">
        <v>1</v>
      </c>
      <c r="K346">
        <v>2</v>
      </c>
      <c r="L346">
        <f t="shared" si="5"/>
        <v>346</v>
      </c>
    </row>
    <row r="347" spans="1:12" x14ac:dyDescent="0.25">
      <c r="A347">
        <v>6</v>
      </c>
      <c r="B347" t="s">
        <v>32</v>
      </c>
      <c r="C347" s="14">
        <v>45193</v>
      </c>
      <c r="D347" t="s">
        <v>37</v>
      </c>
      <c r="E347">
        <v>3</v>
      </c>
      <c r="F347" t="s">
        <v>44</v>
      </c>
      <c r="G347">
        <v>1.1000000000000001</v>
      </c>
      <c r="H347" t="s">
        <v>147</v>
      </c>
      <c r="I347" t="s">
        <v>45</v>
      </c>
      <c r="J347" s="3">
        <v>3</v>
      </c>
      <c r="K347">
        <v>1</v>
      </c>
      <c r="L347">
        <f t="shared" si="5"/>
        <v>347</v>
      </c>
    </row>
    <row r="348" spans="1:12" x14ac:dyDescent="0.25">
      <c r="A348">
        <v>9</v>
      </c>
      <c r="B348" t="s">
        <v>32</v>
      </c>
      <c r="C348" s="14">
        <v>45221</v>
      </c>
      <c r="D348" t="s">
        <v>30</v>
      </c>
      <c r="E348">
        <v>1.9</v>
      </c>
      <c r="F348" t="s">
        <v>23</v>
      </c>
      <c r="G348">
        <v>1.1000000000000001</v>
      </c>
      <c r="H348" t="s">
        <v>147</v>
      </c>
      <c r="I348" t="s">
        <v>52</v>
      </c>
      <c r="J348" s="3">
        <v>4</v>
      </c>
      <c r="K348">
        <v>1</v>
      </c>
      <c r="L348">
        <f t="shared" si="5"/>
        <v>348</v>
      </c>
    </row>
    <row r="349" spans="1:12" x14ac:dyDescent="0.25">
      <c r="A349">
        <v>11</v>
      </c>
      <c r="B349" t="s">
        <v>13</v>
      </c>
      <c r="C349" s="14">
        <v>45234</v>
      </c>
      <c r="D349" t="s">
        <v>33</v>
      </c>
      <c r="E349">
        <v>1.5</v>
      </c>
      <c r="F349" t="s">
        <v>57</v>
      </c>
      <c r="G349">
        <v>1.8</v>
      </c>
      <c r="H349" t="s">
        <v>147</v>
      </c>
      <c r="I349" t="s">
        <v>35</v>
      </c>
      <c r="J349" s="3">
        <v>3</v>
      </c>
      <c r="K349">
        <v>2</v>
      </c>
      <c r="L349">
        <f t="shared" si="5"/>
        <v>349</v>
      </c>
    </row>
    <row r="350" spans="1:12" x14ac:dyDescent="0.25">
      <c r="A350">
        <v>13</v>
      </c>
      <c r="B350" t="s">
        <v>13</v>
      </c>
      <c r="C350" s="14">
        <v>45255</v>
      </c>
      <c r="D350" t="s">
        <v>9</v>
      </c>
      <c r="E350">
        <v>1.3</v>
      </c>
      <c r="F350" t="s">
        <v>59</v>
      </c>
      <c r="G350">
        <v>0.9</v>
      </c>
      <c r="H350" t="s">
        <v>147</v>
      </c>
      <c r="I350" t="s">
        <v>12</v>
      </c>
      <c r="J350" s="3">
        <v>1</v>
      </c>
      <c r="K350">
        <v>2</v>
      </c>
      <c r="L350">
        <f t="shared" si="5"/>
        <v>350</v>
      </c>
    </row>
    <row r="351" spans="1:12" x14ac:dyDescent="0.25">
      <c r="A351">
        <v>15</v>
      </c>
      <c r="B351" t="s">
        <v>74</v>
      </c>
      <c r="C351" s="14">
        <v>45267</v>
      </c>
      <c r="D351" t="s">
        <v>144</v>
      </c>
      <c r="E351">
        <v>1.8</v>
      </c>
      <c r="F351" t="s">
        <v>59</v>
      </c>
      <c r="G351">
        <v>2.2000000000000002</v>
      </c>
      <c r="H351" t="s">
        <v>147</v>
      </c>
      <c r="I351" t="s">
        <v>49</v>
      </c>
      <c r="J351" s="3">
        <v>1</v>
      </c>
      <c r="K351">
        <v>2</v>
      </c>
      <c r="L351">
        <f t="shared" si="5"/>
        <v>351</v>
      </c>
    </row>
    <row r="352" spans="1:12" x14ac:dyDescent="0.25">
      <c r="A352">
        <v>16</v>
      </c>
      <c r="B352" t="s">
        <v>32</v>
      </c>
      <c r="C352" s="14">
        <v>45270</v>
      </c>
      <c r="D352" t="s">
        <v>19</v>
      </c>
      <c r="E352">
        <v>2.2999999999999998</v>
      </c>
      <c r="F352" t="s">
        <v>67</v>
      </c>
      <c r="G352">
        <v>1.3</v>
      </c>
      <c r="H352" t="s">
        <v>147</v>
      </c>
      <c r="I352" t="s">
        <v>43</v>
      </c>
      <c r="J352" s="3">
        <v>5</v>
      </c>
      <c r="K352">
        <v>0</v>
      </c>
      <c r="L352">
        <f t="shared" si="5"/>
        <v>352</v>
      </c>
    </row>
    <row r="353" spans="1:12" x14ac:dyDescent="0.25">
      <c r="A353">
        <v>19</v>
      </c>
      <c r="B353" t="s">
        <v>74</v>
      </c>
      <c r="C353" s="14">
        <v>45288</v>
      </c>
      <c r="D353" t="s">
        <v>14</v>
      </c>
      <c r="E353">
        <v>2.7</v>
      </c>
      <c r="F353" t="s">
        <v>56</v>
      </c>
      <c r="G353">
        <v>1.4</v>
      </c>
      <c r="H353" t="s">
        <v>147</v>
      </c>
      <c r="I353" t="s">
        <v>16</v>
      </c>
      <c r="J353" s="3">
        <v>0</v>
      </c>
      <c r="K353">
        <v>2</v>
      </c>
      <c r="L353">
        <f t="shared" si="5"/>
        <v>353</v>
      </c>
    </row>
    <row r="354" spans="1:12" x14ac:dyDescent="0.25">
      <c r="A354">
        <v>21</v>
      </c>
      <c r="B354" t="s">
        <v>32</v>
      </c>
      <c r="C354" s="14">
        <v>45312</v>
      </c>
      <c r="D354" t="s">
        <v>151</v>
      </c>
      <c r="E354">
        <v>2.5</v>
      </c>
      <c r="F354" t="s">
        <v>34</v>
      </c>
      <c r="G354">
        <v>2.2999999999999998</v>
      </c>
      <c r="H354" t="s">
        <v>147</v>
      </c>
      <c r="I354" t="s">
        <v>22</v>
      </c>
      <c r="J354" s="3">
        <v>2</v>
      </c>
      <c r="K354">
        <v>2</v>
      </c>
      <c r="L354">
        <f t="shared" si="5"/>
        <v>354</v>
      </c>
    </row>
    <row r="355" spans="1:12" x14ac:dyDescent="0.25">
      <c r="A355">
        <v>23</v>
      </c>
      <c r="B355" t="s">
        <v>32</v>
      </c>
      <c r="C355" s="14">
        <v>45326</v>
      </c>
      <c r="D355" t="s">
        <v>146</v>
      </c>
      <c r="E355">
        <v>0.7</v>
      </c>
      <c r="F355" t="s">
        <v>55</v>
      </c>
      <c r="G355">
        <v>1.4</v>
      </c>
      <c r="H355" t="s">
        <v>147</v>
      </c>
      <c r="I355" t="s">
        <v>41</v>
      </c>
      <c r="J355" s="3">
        <v>3</v>
      </c>
      <c r="K355">
        <v>0</v>
      </c>
      <c r="L355">
        <f t="shared" si="5"/>
        <v>355</v>
      </c>
    </row>
    <row r="356" spans="1:12" x14ac:dyDescent="0.25">
      <c r="A356">
        <v>25</v>
      </c>
      <c r="B356" t="s">
        <v>13</v>
      </c>
      <c r="C356" s="14">
        <v>45339</v>
      </c>
      <c r="D356" t="s">
        <v>150</v>
      </c>
      <c r="E356">
        <v>2.8</v>
      </c>
      <c r="F356" t="s">
        <v>48</v>
      </c>
      <c r="G356">
        <v>0.5</v>
      </c>
      <c r="H356" t="s">
        <v>147</v>
      </c>
      <c r="I356" t="s">
        <v>42</v>
      </c>
      <c r="J356" s="3">
        <v>2</v>
      </c>
      <c r="K356">
        <v>0</v>
      </c>
      <c r="L356">
        <f t="shared" si="5"/>
        <v>356</v>
      </c>
    </row>
    <row r="357" spans="1:12" x14ac:dyDescent="0.25">
      <c r="A357">
        <v>27</v>
      </c>
      <c r="B357" t="s">
        <v>13</v>
      </c>
      <c r="C357" s="14">
        <v>45353</v>
      </c>
      <c r="D357" t="s">
        <v>17</v>
      </c>
      <c r="E357">
        <v>2.7</v>
      </c>
      <c r="F357" t="s">
        <v>58</v>
      </c>
      <c r="G357">
        <v>1.9</v>
      </c>
      <c r="H357" t="s">
        <v>147</v>
      </c>
      <c r="I357" t="s">
        <v>20</v>
      </c>
      <c r="J357" s="3">
        <v>1</v>
      </c>
      <c r="K357">
        <v>3</v>
      </c>
      <c r="L357">
        <f t="shared" si="5"/>
        <v>357</v>
      </c>
    </row>
    <row r="358" spans="1:12" x14ac:dyDescent="0.25">
      <c r="A358">
        <v>30</v>
      </c>
      <c r="B358" t="s">
        <v>13</v>
      </c>
      <c r="C358" s="14">
        <v>45381</v>
      </c>
      <c r="D358" t="s">
        <v>145</v>
      </c>
      <c r="E358">
        <v>4.0999999999999996</v>
      </c>
      <c r="F358" t="s">
        <v>70</v>
      </c>
      <c r="G358">
        <v>1.4</v>
      </c>
      <c r="H358" t="s">
        <v>147</v>
      </c>
      <c r="I358" t="s">
        <v>31</v>
      </c>
      <c r="J358" s="3">
        <v>4</v>
      </c>
      <c r="K358">
        <v>3</v>
      </c>
      <c r="L358">
        <f t="shared" si="5"/>
        <v>358</v>
      </c>
    </row>
    <row r="359" spans="1:12" x14ac:dyDescent="0.25">
      <c r="A359">
        <v>32</v>
      </c>
      <c r="B359" t="s">
        <v>13</v>
      </c>
      <c r="C359" s="14">
        <v>45388</v>
      </c>
      <c r="D359" t="s">
        <v>149</v>
      </c>
      <c r="E359">
        <v>1.5</v>
      </c>
      <c r="F359" t="s">
        <v>59</v>
      </c>
      <c r="G359">
        <v>1.2</v>
      </c>
      <c r="H359" t="s">
        <v>147</v>
      </c>
      <c r="I359" t="s">
        <v>47</v>
      </c>
      <c r="J359" s="3">
        <v>1</v>
      </c>
      <c r="K359">
        <v>2</v>
      </c>
      <c r="L359">
        <f t="shared" si="5"/>
        <v>359</v>
      </c>
    </row>
    <row r="360" spans="1:12" x14ac:dyDescent="0.25">
      <c r="A360">
        <v>34</v>
      </c>
      <c r="B360" t="s">
        <v>32</v>
      </c>
      <c r="C360" s="14">
        <v>45403</v>
      </c>
      <c r="D360" t="s">
        <v>21</v>
      </c>
      <c r="E360">
        <v>2.4</v>
      </c>
      <c r="F360" t="s">
        <v>81</v>
      </c>
      <c r="G360">
        <v>1.3</v>
      </c>
      <c r="H360" t="s">
        <v>147</v>
      </c>
      <c r="I360" t="s">
        <v>54</v>
      </c>
      <c r="J360" s="3">
        <v>5</v>
      </c>
      <c r="K360">
        <v>2</v>
      </c>
      <c r="L360">
        <f t="shared" si="5"/>
        <v>360</v>
      </c>
    </row>
    <row r="361" spans="1:12" x14ac:dyDescent="0.25">
      <c r="A361">
        <v>36</v>
      </c>
      <c r="B361" t="s">
        <v>32</v>
      </c>
      <c r="C361" s="14">
        <v>45417</v>
      </c>
      <c r="D361" t="s">
        <v>36</v>
      </c>
      <c r="E361">
        <v>4.0999999999999996</v>
      </c>
      <c r="F361" t="s">
        <v>67</v>
      </c>
      <c r="G361">
        <v>0.9</v>
      </c>
      <c r="H361" t="s">
        <v>147</v>
      </c>
      <c r="I361" t="s">
        <v>38</v>
      </c>
      <c r="J361" s="3">
        <v>5</v>
      </c>
      <c r="K361">
        <v>0</v>
      </c>
      <c r="L361">
        <f t="shared" si="5"/>
        <v>361</v>
      </c>
    </row>
    <row r="362" spans="1:12" x14ac:dyDescent="0.25">
      <c r="A362">
        <v>38</v>
      </c>
      <c r="B362" t="s">
        <v>32</v>
      </c>
      <c r="C362" s="14">
        <v>45431</v>
      </c>
      <c r="D362" t="s">
        <v>11</v>
      </c>
      <c r="E362">
        <v>1.9</v>
      </c>
      <c r="F362" t="s">
        <v>44</v>
      </c>
      <c r="G362">
        <v>0.4</v>
      </c>
      <c r="H362" t="s">
        <v>147</v>
      </c>
      <c r="I362" t="s">
        <v>50</v>
      </c>
      <c r="J362" s="3">
        <v>3</v>
      </c>
      <c r="K362">
        <v>1</v>
      </c>
      <c r="L362">
        <f t="shared" si="5"/>
        <v>362</v>
      </c>
    </row>
    <row r="363" spans="1:12" x14ac:dyDescent="0.25">
      <c r="A363">
        <v>1</v>
      </c>
      <c r="B363" t="s">
        <v>39</v>
      </c>
      <c r="C363" s="14">
        <v>45152</v>
      </c>
      <c r="D363" t="s">
        <v>146</v>
      </c>
      <c r="E363">
        <v>2.2000000000000002</v>
      </c>
      <c r="F363" t="s">
        <v>40</v>
      </c>
      <c r="G363">
        <v>2.2000000000000002</v>
      </c>
      <c r="H363" t="s">
        <v>149</v>
      </c>
      <c r="I363" t="s">
        <v>41</v>
      </c>
      <c r="J363" s="3">
        <v>1</v>
      </c>
      <c r="K363">
        <v>0</v>
      </c>
      <c r="L363">
        <f t="shared" si="5"/>
        <v>363</v>
      </c>
    </row>
    <row r="364" spans="1:12" x14ac:dyDescent="0.25">
      <c r="A364">
        <v>3</v>
      </c>
      <c r="B364" t="s">
        <v>13</v>
      </c>
      <c r="C364" s="14">
        <v>45164</v>
      </c>
      <c r="D364" t="s">
        <v>17</v>
      </c>
      <c r="E364">
        <v>1.3</v>
      </c>
      <c r="F364" t="s">
        <v>18</v>
      </c>
      <c r="G364">
        <v>1.1000000000000001</v>
      </c>
      <c r="H364" t="s">
        <v>149</v>
      </c>
      <c r="I364" t="s">
        <v>20</v>
      </c>
      <c r="J364" s="3">
        <v>0</v>
      </c>
      <c r="K364">
        <v>1</v>
      </c>
      <c r="L364">
        <f t="shared" si="5"/>
        <v>364</v>
      </c>
    </row>
    <row r="365" spans="1:12" x14ac:dyDescent="0.25">
      <c r="A365">
        <v>4</v>
      </c>
      <c r="B365" t="s">
        <v>32</v>
      </c>
      <c r="C365" s="14">
        <v>45172</v>
      </c>
      <c r="D365" t="s">
        <v>21</v>
      </c>
      <c r="E365">
        <v>2.1</v>
      </c>
      <c r="F365" t="s">
        <v>57</v>
      </c>
      <c r="G365">
        <v>1.2</v>
      </c>
      <c r="H365" t="s">
        <v>149</v>
      </c>
      <c r="I365" t="s">
        <v>54</v>
      </c>
      <c r="J365" s="3">
        <v>3</v>
      </c>
      <c r="K365">
        <v>2</v>
      </c>
      <c r="L365">
        <f t="shared" si="5"/>
        <v>365</v>
      </c>
    </row>
    <row r="366" spans="1:12" x14ac:dyDescent="0.25">
      <c r="A366">
        <v>6</v>
      </c>
      <c r="B366" t="s">
        <v>13</v>
      </c>
      <c r="C366" s="14">
        <v>45192</v>
      </c>
      <c r="D366" t="s">
        <v>24</v>
      </c>
      <c r="E366">
        <v>2.1</v>
      </c>
      <c r="F366" t="s">
        <v>27</v>
      </c>
      <c r="G366">
        <v>0.6</v>
      </c>
      <c r="H366" t="s">
        <v>149</v>
      </c>
      <c r="I366" t="s">
        <v>60</v>
      </c>
      <c r="J366" s="3">
        <v>1</v>
      </c>
      <c r="K366">
        <v>1</v>
      </c>
      <c r="L366">
        <f t="shared" si="5"/>
        <v>366</v>
      </c>
    </row>
    <row r="367" spans="1:12" x14ac:dyDescent="0.25">
      <c r="A367">
        <v>9</v>
      </c>
      <c r="B367" t="s">
        <v>13</v>
      </c>
      <c r="C367" s="14">
        <v>45220</v>
      </c>
      <c r="D367" t="s">
        <v>26</v>
      </c>
      <c r="E367">
        <v>0.6</v>
      </c>
      <c r="F367" t="s">
        <v>59</v>
      </c>
      <c r="G367">
        <v>2.4</v>
      </c>
      <c r="H367" t="s">
        <v>149</v>
      </c>
      <c r="I367" t="s">
        <v>28</v>
      </c>
      <c r="J367" s="3">
        <v>1</v>
      </c>
      <c r="K367">
        <v>2</v>
      </c>
      <c r="L367">
        <f t="shared" si="5"/>
        <v>367</v>
      </c>
    </row>
    <row r="368" spans="1:12" x14ac:dyDescent="0.25">
      <c r="A368">
        <v>11</v>
      </c>
      <c r="B368" t="s">
        <v>13</v>
      </c>
      <c r="C368" s="14">
        <v>45234</v>
      </c>
      <c r="D368" t="s">
        <v>151</v>
      </c>
      <c r="E368">
        <v>1</v>
      </c>
      <c r="F368" t="s">
        <v>15</v>
      </c>
      <c r="G368">
        <v>1.2</v>
      </c>
      <c r="H368" t="s">
        <v>149</v>
      </c>
      <c r="I368" t="s">
        <v>22</v>
      </c>
      <c r="J368" s="3">
        <v>2</v>
      </c>
      <c r="K368">
        <v>1</v>
      </c>
      <c r="L368">
        <f t="shared" si="5"/>
        <v>368</v>
      </c>
    </row>
    <row r="369" spans="1:12" x14ac:dyDescent="0.25">
      <c r="A369">
        <v>13</v>
      </c>
      <c r="B369" t="s">
        <v>39</v>
      </c>
      <c r="C369" s="14">
        <v>45257</v>
      </c>
      <c r="D369" t="s">
        <v>19</v>
      </c>
      <c r="E369">
        <v>2.9</v>
      </c>
      <c r="F369" t="s">
        <v>57</v>
      </c>
      <c r="G369">
        <v>1.4</v>
      </c>
      <c r="H369" t="s">
        <v>149</v>
      </c>
      <c r="I369" t="s">
        <v>43</v>
      </c>
      <c r="J369" s="3">
        <v>3</v>
      </c>
      <c r="K369">
        <v>2</v>
      </c>
      <c r="L369">
        <f t="shared" si="5"/>
        <v>369</v>
      </c>
    </row>
    <row r="370" spans="1:12" x14ac:dyDescent="0.25">
      <c r="A370">
        <v>14</v>
      </c>
      <c r="B370" t="s">
        <v>13</v>
      </c>
      <c r="C370" s="14">
        <v>45262</v>
      </c>
      <c r="D370" t="s">
        <v>14</v>
      </c>
      <c r="E370">
        <v>2.8</v>
      </c>
      <c r="F370" t="s">
        <v>15</v>
      </c>
      <c r="G370">
        <v>0.7</v>
      </c>
      <c r="H370" t="s">
        <v>149</v>
      </c>
      <c r="I370" t="s">
        <v>16</v>
      </c>
      <c r="J370" s="3">
        <v>2</v>
      </c>
      <c r="K370">
        <v>1</v>
      </c>
      <c r="L370">
        <f t="shared" si="5"/>
        <v>370</v>
      </c>
    </row>
    <row r="371" spans="1:12" x14ac:dyDescent="0.25">
      <c r="A371">
        <v>17</v>
      </c>
      <c r="B371" t="s">
        <v>32</v>
      </c>
      <c r="C371" s="14">
        <v>45277</v>
      </c>
      <c r="D371" t="s">
        <v>147</v>
      </c>
      <c r="E371">
        <v>1.1000000000000001</v>
      </c>
      <c r="F371" t="s">
        <v>55</v>
      </c>
      <c r="G371">
        <v>0.7</v>
      </c>
      <c r="H371" t="s">
        <v>149</v>
      </c>
      <c r="I371" t="s">
        <v>53</v>
      </c>
      <c r="J371" s="3">
        <v>3</v>
      </c>
      <c r="K371">
        <v>0</v>
      </c>
      <c r="L371">
        <f t="shared" si="5"/>
        <v>371</v>
      </c>
    </row>
    <row r="372" spans="1:12" x14ac:dyDescent="0.25">
      <c r="A372">
        <v>19</v>
      </c>
      <c r="B372" t="s">
        <v>73</v>
      </c>
      <c r="C372" s="14">
        <v>45287</v>
      </c>
      <c r="D372" t="s">
        <v>33</v>
      </c>
      <c r="E372">
        <v>2.2000000000000002</v>
      </c>
      <c r="F372" t="s">
        <v>46</v>
      </c>
      <c r="G372">
        <v>2.4</v>
      </c>
      <c r="H372" t="s">
        <v>149</v>
      </c>
      <c r="I372" t="s">
        <v>35</v>
      </c>
      <c r="J372" s="3">
        <v>1</v>
      </c>
      <c r="K372">
        <v>4</v>
      </c>
      <c r="L372">
        <f t="shared" si="5"/>
        <v>372</v>
      </c>
    </row>
    <row r="373" spans="1:12" x14ac:dyDescent="0.25">
      <c r="A373">
        <v>21</v>
      </c>
      <c r="B373" t="s">
        <v>39</v>
      </c>
      <c r="C373" s="14">
        <v>45313</v>
      </c>
      <c r="D373" t="s">
        <v>148</v>
      </c>
      <c r="E373">
        <v>1</v>
      </c>
      <c r="F373" t="s">
        <v>62</v>
      </c>
      <c r="G373">
        <v>1.1000000000000001</v>
      </c>
      <c r="H373" t="s">
        <v>149</v>
      </c>
      <c r="I373" t="s">
        <v>25</v>
      </c>
      <c r="J373" s="3">
        <v>0</v>
      </c>
      <c r="K373">
        <v>0</v>
      </c>
      <c r="L373">
        <f t="shared" si="5"/>
        <v>373</v>
      </c>
    </row>
    <row r="374" spans="1:12" x14ac:dyDescent="0.25">
      <c r="A374">
        <v>23</v>
      </c>
      <c r="B374" t="s">
        <v>32</v>
      </c>
      <c r="C374" s="14">
        <v>45326</v>
      </c>
      <c r="D374" t="s">
        <v>36</v>
      </c>
      <c r="E374">
        <v>1.7</v>
      </c>
      <c r="F374" t="s">
        <v>77</v>
      </c>
      <c r="G374">
        <v>2</v>
      </c>
      <c r="H374" t="s">
        <v>149</v>
      </c>
      <c r="I374" t="s">
        <v>38</v>
      </c>
      <c r="J374" s="3">
        <v>2</v>
      </c>
      <c r="K374">
        <v>4</v>
      </c>
      <c r="L374">
        <f t="shared" si="5"/>
        <v>374</v>
      </c>
    </row>
    <row r="375" spans="1:12" x14ac:dyDescent="0.25">
      <c r="A375">
        <v>25</v>
      </c>
      <c r="B375" t="s">
        <v>13</v>
      </c>
      <c r="C375" s="14">
        <v>45339</v>
      </c>
      <c r="D375" t="s">
        <v>144</v>
      </c>
      <c r="E375">
        <v>1.6</v>
      </c>
      <c r="F375" t="s">
        <v>59</v>
      </c>
      <c r="G375">
        <v>1.8</v>
      </c>
      <c r="H375" t="s">
        <v>149</v>
      </c>
      <c r="I375" t="s">
        <v>49</v>
      </c>
      <c r="J375" s="3">
        <v>1</v>
      </c>
      <c r="K375">
        <v>2</v>
      </c>
      <c r="L375">
        <f t="shared" si="5"/>
        <v>375</v>
      </c>
    </row>
    <row r="376" spans="1:12" x14ac:dyDescent="0.25">
      <c r="A376">
        <v>27</v>
      </c>
      <c r="B376" t="s">
        <v>13</v>
      </c>
      <c r="C376" s="14">
        <v>45353</v>
      </c>
      <c r="D376" t="s">
        <v>145</v>
      </c>
      <c r="E376">
        <v>2.1</v>
      </c>
      <c r="F376" t="s">
        <v>55</v>
      </c>
      <c r="G376">
        <v>0.8</v>
      </c>
      <c r="H376" t="s">
        <v>149</v>
      </c>
      <c r="I376" t="s">
        <v>31</v>
      </c>
      <c r="J376" s="3">
        <v>3</v>
      </c>
      <c r="K376">
        <v>0</v>
      </c>
      <c r="L376">
        <f t="shared" si="5"/>
        <v>376</v>
      </c>
    </row>
    <row r="377" spans="1:12" x14ac:dyDescent="0.25">
      <c r="A377">
        <v>30</v>
      </c>
      <c r="B377" t="s">
        <v>13</v>
      </c>
      <c r="C377" s="14">
        <v>45381</v>
      </c>
      <c r="D377" t="s">
        <v>30</v>
      </c>
      <c r="E377">
        <v>1</v>
      </c>
      <c r="F377" t="s">
        <v>48</v>
      </c>
      <c r="G377">
        <v>1.5</v>
      </c>
      <c r="H377" t="s">
        <v>149</v>
      </c>
      <c r="I377" t="s">
        <v>52</v>
      </c>
      <c r="J377" s="3">
        <v>2</v>
      </c>
      <c r="K377">
        <v>0</v>
      </c>
      <c r="L377">
        <f t="shared" si="5"/>
        <v>377</v>
      </c>
    </row>
    <row r="378" spans="1:12" x14ac:dyDescent="0.25">
      <c r="A378">
        <v>31</v>
      </c>
      <c r="B378" t="s">
        <v>66</v>
      </c>
      <c r="C378" s="14">
        <v>45384</v>
      </c>
      <c r="D378" t="s">
        <v>9</v>
      </c>
      <c r="E378">
        <v>1.3</v>
      </c>
      <c r="F378" t="s">
        <v>27</v>
      </c>
      <c r="G378">
        <v>0.9</v>
      </c>
      <c r="H378" t="s">
        <v>149</v>
      </c>
      <c r="I378" t="s">
        <v>12</v>
      </c>
      <c r="J378" s="3">
        <v>1</v>
      </c>
      <c r="K378">
        <v>1</v>
      </c>
      <c r="L378">
        <f t="shared" si="5"/>
        <v>378</v>
      </c>
    </row>
    <row r="379" spans="1:12" x14ac:dyDescent="0.25">
      <c r="A379">
        <v>33</v>
      </c>
      <c r="B379" t="s">
        <v>13</v>
      </c>
      <c r="C379" s="14">
        <v>45395</v>
      </c>
      <c r="D379" t="s">
        <v>150</v>
      </c>
      <c r="E379">
        <v>1.9</v>
      </c>
      <c r="F379" t="s">
        <v>34</v>
      </c>
      <c r="G379">
        <v>1</v>
      </c>
      <c r="H379" t="s">
        <v>149</v>
      </c>
      <c r="I379" t="s">
        <v>42</v>
      </c>
      <c r="J379" s="3">
        <v>2</v>
      </c>
      <c r="K379">
        <v>2</v>
      </c>
      <c r="L379">
        <f t="shared" si="5"/>
        <v>379</v>
      </c>
    </row>
    <row r="380" spans="1:12" x14ac:dyDescent="0.25">
      <c r="A380">
        <v>36</v>
      </c>
      <c r="B380" t="s">
        <v>13</v>
      </c>
      <c r="C380" s="14">
        <v>45416</v>
      </c>
      <c r="D380" t="s">
        <v>11</v>
      </c>
      <c r="E380">
        <v>3.7</v>
      </c>
      <c r="F380" t="s">
        <v>29</v>
      </c>
      <c r="G380">
        <v>0.3</v>
      </c>
      <c r="H380" t="s">
        <v>149</v>
      </c>
      <c r="I380" t="s">
        <v>50</v>
      </c>
      <c r="J380" s="3">
        <v>5</v>
      </c>
      <c r="K380">
        <v>1</v>
      </c>
      <c r="L380">
        <f t="shared" si="5"/>
        <v>380</v>
      </c>
    </row>
    <row r="381" spans="1:12" x14ac:dyDescent="0.25">
      <c r="A381">
        <v>38</v>
      </c>
      <c r="B381" t="s">
        <v>32</v>
      </c>
      <c r="C381" s="14">
        <v>45431</v>
      </c>
      <c r="D381" t="s">
        <v>37</v>
      </c>
      <c r="E381">
        <v>4.5</v>
      </c>
      <c r="F381" t="s">
        <v>48</v>
      </c>
      <c r="G381">
        <v>0.5</v>
      </c>
      <c r="H381" t="s">
        <v>149</v>
      </c>
      <c r="I381" t="s">
        <v>45</v>
      </c>
      <c r="J381" s="3">
        <v>2</v>
      </c>
      <c r="K381">
        <v>0</v>
      </c>
      <c r="L381">
        <f t="shared" si="5"/>
        <v>381</v>
      </c>
    </row>
  </sheetData>
  <mergeCells count="2">
    <mergeCell ref="N1:O1"/>
    <mergeCell ref="P1:Q1"/>
  </mergeCells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22942-2936-4958-9997-9F3AEE002FE5}">
  <sheetPr codeName="Sheet8"/>
  <dimension ref="A1:E21"/>
  <sheetViews>
    <sheetView workbookViewId="0">
      <selection activeCell="P18" sqref="P18"/>
    </sheetView>
  </sheetViews>
  <sheetFormatPr defaultRowHeight="15" x14ac:dyDescent="0.25"/>
  <cols>
    <col min="1" max="1" width="25.5703125" bestFit="1" customWidth="1"/>
  </cols>
  <sheetData>
    <row r="1" spans="1:5" x14ac:dyDescent="0.25">
      <c r="A1" s="2" t="s">
        <v>82</v>
      </c>
      <c r="B1" s="2" t="s">
        <v>85</v>
      </c>
      <c r="C1" s="2" t="s">
        <v>86</v>
      </c>
      <c r="D1" s="2" t="s">
        <v>87</v>
      </c>
      <c r="E1" s="2" t="s">
        <v>88</v>
      </c>
    </row>
    <row r="2" spans="1:5" x14ac:dyDescent="0.25">
      <c r="A2" t="s">
        <v>14</v>
      </c>
      <c r="B2" s="4" cm="1">
        <f t="array" aca="1" ref="B2" ca="1">INDIRECT("seasonalStats!X"&amp;MATCH(A2, seasonalStats!A:A,0))/INDIRECT("seasonalStats!B"&amp;MATCH(A2,seasonalStats!A:A,0))</f>
        <v>1.7157894736842105</v>
      </c>
      <c r="C2" s="4" cm="1">
        <f t="array" aca="1" ref="C2" ca="1">INDIRECT("seasonalStats!y"&amp;MATCH(A2, seasonalStats!A:A,0))/INDIRECT("seasonalStats!B"&amp;MATCH(A2,seasonalStats!A:A,0))</f>
        <v>0.76315789473684215</v>
      </c>
      <c r="D2" s="4" cm="1">
        <f t="array" aca="1" ref="D2" ca="1">INDIRECT("seasonalStats!K"&amp;MATCH(A2, seasonalStats!A:A,0))/INDIRECT("seasonalStats!B"&amp;MATCH(A2,seasonalStats!A:A,0))</f>
        <v>2.2894736842105261</v>
      </c>
      <c r="E2" s="4" cm="1">
        <f t="array" aca="1" ref="E2" ca="1">INDIRECT("seasonalStats!L"&amp;MATCH(A2, seasonalStats!A:A,0))/INDIRECT("seasonalStats!B"&amp;MATCH(A2,seasonalStats!A:A,0))</f>
        <v>0.71052631578947367</v>
      </c>
    </row>
    <row r="3" spans="1:5" x14ac:dyDescent="0.25">
      <c r="A3" t="s">
        <v>30</v>
      </c>
      <c r="B3" s="4" cm="1">
        <f t="array" aca="1" ref="B3" ca="1">INDIRECT("seasonalStats!X"&amp;MATCH(A3, seasonalStats!A:A,0))/INDIRECT("seasonalStats!B"&amp;MATCH(A3,seasonalStats!A:A,0))</f>
        <v>1.2789473684210526</v>
      </c>
      <c r="C3" s="4" cm="1">
        <f t="array" aca="1" ref="C3" ca="1">INDIRECT("seasonalStats!y"&amp;MATCH(A3, seasonalStats!A:A,0))/INDIRECT("seasonalStats!B"&amp;MATCH(A3,seasonalStats!A:A,0))</f>
        <v>1.7684210526315791</v>
      </c>
      <c r="D3" s="4" cm="1">
        <f t="array" aca="1" ref="D3" ca="1">INDIRECT("seasonalStats!K"&amp;MATCH(A3, seasonalStats!A:A,0))/INDIRECT("seasonalStats!B"&amp;MATCH(A3,seasonalStats!A:A,0))</f>
        <v>2.0526315789473686</v>
      </c>
      <c r="E3" s="4" cm="1">
        <f t="array" aca="1" ref="E3" ca="1">INDIRECT("seasonalStats!L"&amp;MATCH(A3, seasonalStats!A:A,0))/INDIRECT("seasonalStats!B"&amp;MATCH(A3,seasonalStats!A:A,0))</f>
        <v>1.3842105263157896</v>
      </c>
    </row>
    <row r="4" spans="1:5" x14ac:dyDescent="0.25">
      <c r="A4" t="s">
        <v>26</v>
      </c>
      <c r="B4" s="4" cm="1">
        <f t="array" aca="1" ref="B4" ca="1">INDIRECT("seasonalStats!X"&amp;MATCH(A4, seasonalStats!A:A,0))/INDIRECT("seasonalStats!B"&amp;MATCH(A4,seasonalStats!A:A,0))</f>
        <v>1.5</v>
      </c>
      <c r="C4" s="4" cm="1">
        <f t="array" aca="1" ref="C4" ca="1">INDIRECT("seasonalStats!y"&amp;MATCH(A4, seasonalStats!A:A,0))/INDIRECT("seasonalStats!B"&amp;MATCH(A4,seasonalStats!A:A,0))</f>
        <v>1.7789473684210524</v>
      </c>
      <c r="D4" s="4" cm="1">
        <f t="array" aca="1" ref="D4" ca="1">INDIRECT("seasonalStats!K"&amp;MATCH(A4, seasonalStats!A:A,0))/INDIRECT("seasonalStats!B"&amp;MATCH(A4,seasonalStats!A:A,0))</f>
        <v>1.4421052631578946</v>
      </c>
      <c r="E4" s="4" cm="1">
        <f t="array" aca="1" ref="E4" ca="1">INDIRECT("seasonalStats!L"&amp;MATCH(A4, seasonalStats!A:A,0))/INDIRECT("seasonalStats!B"&amp;MATCH(A4,seasonalStats!A:A,0))</f>
        <v>1.2789473684210526</v>
      </c>
    </row>
    <row r="5" spans="1:5" x14ac:dyDescent="0.25">
      <c r="A5" t="s">
        <v>33</v>
      </c>
      <c r="B5" s="4" cm="1">
        <f t="array" aca="1" ref="B5" ca="1">INDIRECT("seasonalStats!X"&amp;MATCH(A5, seasonalStats!A:A,0))/INDIRECT("seasonalStats!B"&amp;MATCH(A5,seasonalStats!A:A,0))</f>
        <v>1.4421052631578946</v>
      </c>
      <c r="C5" s="4" cm="1">
        <f t="array" aca="1" ref="C5" ca="1">INDIRECT("seasonalStats!y"&amp;MATCH(A5, seasonalStats!A:A,0))/INDIRECT("seasonalStats!B"&amp;MATCH(A5,seasonalStats!A:A,0))</f>
        <v>1.3842105263157896</v>
      </c>
      <c r="D5" s="4" cm="1">
        <f t="array" aca="1" ref="D5" ca="1">INDIRECT("seasonalStats!K"&amp;MATCH(A5, seasonalStats!A:A,0))/INDIRECT("seasonalStats!B"&amp;MATCH(A5,seasonalStats!A:A,0))</f>
        <v>1.6210526315789473</v>
      </c>
      <c r="E5" s="4" cm="1">
        <f t="array" aca="1" ref="E5" ca="1">INDIRECT("seasonalStats!L"&amp;MATCH(A5, seasonalStats!A:A,0))/INDIRECT("seasonalStats!B"&amp;MATCH(A5,seasonalStats!A:A,0))</f>
        <v>1.5631578947368421</v>
      </c>
    </row>
    <row r="6" spans="1:5" x14ac:dyDescent="0.25">
      <c r="A6" t="s">
        <v>148</v>
      </c>
      <c r="B6" s="4" cm="1">
        <f t="array" aca="1" ref="B6" ca="1">INDIRECT("seasonalStats!X"&amp;MATCH(A6, seasonalStats!A:A,0))/INDIRECT("seasonalStats!B"&amp;MATCH(A6,seasonalStats!A:A,0))</f>
        <v>1.3</v>
      </c>
      <c r="C6" s="4" cm="1">
        <f t="array" aca="1" ref="C6" ca="1">INDIRECT("seasonalStats!y"&amp;MATCH(A6, seasonalStats!A:A,0))/INDIRECT("seasonalStats!B"&amp;MATCH(A6,seasonalStats!A:A,0))</f>
        <v>1.5842105263157895</v>
      </c>
      <c r="D6" s="4" cm="1">
        <f t="array" aca="1" ref="D6" ca="1">INDIRECT("seasonalStats!K"&amp;MATCH(A6, seasonalStats!A:A,0))/INDIRECT("seasonalStats!B"&amp;MATCH(A6,seasonalStats!A:A,0))</f>
        <v>1.6894736842105265</v>
      </c>
      <c r="E6" s="4" cm="1">
        <f t="array" aca="1" ref="E6" ca="1">INDIRECT("seasonalStats!L"&amp;MATCH(A6, seasonalStats!A:A,0))/INDIRECT("seasonalStats!B"&amp;MATCH(A6,seasonalStats!A:A,0))</f>
        <v>1.3368421052631578</v>
      </c>
    </row>
    <row r="7" spans="1:5" x14ac:dyDescent="0.25">
      <c r="A7" t="s">
        <v>9</v>
      </c>
      <c r="B7" s="4" cm="1">
        <f t="array" aca="1" ref="B7" ca="1">INDIRECT("seasonalStats!X"&amp;MATCH(A7, seasonalStats!A:A,0))/INDIRECT("seasonalStats!B"&amp;MATCH(A7,seasonalStats!A:A,0))</f>
        <v>0.94736842105263153</v>
      </c>
      <c r="C7" s="4" cm="1">
        <f t="array" aca="1" ref="C7" ca="1">INDIRECT("seasonalStats!y"&amp;MATCH(A7, seasonalStats!A:A,0))/INDIRECT("seasonalStats!B"&amp;MATCH(A7,seasonalStats!A:A,0))</f>
        <v>2.1736842105263157</v>
      </c>
      <c r="D7" s="4" cm="1">
        <f t="array" aca="1" ref="D7" ca="1">INDIRECT("seasonalStats!K"&amp;MATCH(A7, seasonalStats!A:A,0))/INDIRECT("seasonalStats!B"&amp;MATCH(A7,seasonalStats!A:A,0))</f>
        <v>1.1894736842105265</v>
      </c>
      <c r="E7" s="4" cm="1">
        <f t="array" aca="1" ref="E7" ca="1">INDIRECT("seasonalStats!L"&amp;MATCH(A7, seasonalStats!A:A,0))/INDIRECT("seasonalStats!B"&amp;MATCH(A7,seasonalStats!A:A,0))</f>
        <v>1.5315789473684212</v>
      </c>
    </row>
    <row r="8" spans="1:5" x14ac:dyDescent="0.25">
      <c r="A8" t="s">
        <v>36</v>
      </c>
      <c r="B8" s="4" cm="1">
        <f t="array" aca="1" ref="B8" ca="1">INDIRECT("seasonalStats!X"&amp;MATCH(A8, seasonalStats!A:A,0))/INDIRECT("seasonalStats!B"&amp;MATCH(A8,seasonalStats!A:A,0))</f>
        <v>1.5947368421052632</v>
      </c>
      <c r="C8" s="4" cm="1">
        <f t="array" aca="1" ref="C8" ca="1">INDIRECT("seasonalStats!y"&amp;MATCH(A8, seasonalStats!A:A,0))/INDIRECT("seasonalStats!B"&amp;MATCH(A8,seasonalStats!A:A,0))</f>
        <v>1.7421052631578948</v>
      </c>
      <c r="D8" s="4" cm="1">
        <f t="array" aca="1" ref="D8" ca="1">INDIRECT("seasonalStats!K"&amp;MATCH(A8, seasonalStats!A:A,0))/INDIRECT("seasonalStats!B"&amp;MATCH(A8,seasonalStats!A:A,0))</f>
        <v>2.3263157894736843</v>
      </c>
      <c r="E8" s="4" cm="1">
        <f t="array" aca="1" ref="E8" ca="1">INDIRECT("seasonalStats!L"&amp;MATCH(A8, seasonalStats!A:A,0))/INDIRECT("seasonalStats!B"&amp;MATCH(A8,seasonalStats!A:A,0))</f>
        <v>1.3105263157894735</v>
      </c>
    </row>
    <row r="9" spans="1:5" x14ac:dyDescent="0.25">
      <c r="A9" t="s">
        <v>21</v>
      </c>
      <c r="B9" s="4" cm="1">
        <f t="array" aca="1" ref="B9" ca="1">INDIRECT("seasonalStats!X"&amp;MATCH(A9, seasonalStats!A:A,0))/INDIRECT("seasonalStats!B"&amp;MATCH(A9,seasonalStats!A:A,0))</f>
        <v>1.1157894736842104</v>
      </c>
      <c r="C9" s="4" cm="1">
        <f t="array" aca="1" ref="C9" ca="1">INDIRECT("seasonalStats!y"&amp;MATCH(A9, seasonalStats!A:A,0))/INDIRECT("seasonalStats!B"&amp;MATCH(A9,seasonalStats!A:A,0))</f>
        <v>1.6368421052631579</v>
      </c>
      <c r="D9" s="4" cm="1">
        <f t="array" aca="1" ref="D9" ca="1">INDIRECT("seasonalStats!K"&amp;MATCH(A9, seasonalStats!A:A,0))/INDIRECT("seasonalStats!B"&amp;MATCH(A9,seasonalStats!A:A,0))</f>
        <v>1.4368421052631579</v>
      </c>
      <c r="E9" s="4" cm="1">
        <f t="array" aca="1" ref="E9" ca="1">INDIRECT("seasonalStats!L"&amp;MATCH(A9, seasonalStats!A:A,0))/INDIRECT("seasonalStats!B"&amp;MATCH(A9,seasonalStats!A:A,0))</f>
        <v>1.0999999999999999</v>
      </c>
    </row>
    <row r="10" spans="1:5" x14ac:dyDescent="0.25">
      <c r="A10" t="s">
        <v>17</v>
      </c>
      <c r="B10" s="4" cm="1">
        <f t="array" aca="1" ref="B10" ca="1">INDIRECT("seasonalStats!X"&amp;MATCH(A10, seasonalStats!A:A,0))/INDIRECT("seasonalStats!B"&amp;MATCH(A10,seasonalStats!A:A,0))</f>
        <v>1.1526315789473685</v>
      </c>
      <c r="C10" s="4" cm="1">
        <f t="array" aca="1" ref="C10" ca="1">INDIRECT("seasonalStats!y"&amp;MATCH(A10, seasonalStats!A:A,0))/INDIRECT("seasonalStats!B"&amp;MATCH(A10,seasonalStats!A:A,0))</f>
        <v>1.7210526315789476</v>
      </c>
      <c r="D10" s="4" cm="1">
        <f t="array" aca="1" ref="D10" ca="1">INDIRECT("seasonalStats!K"&amp;MATCH(A10, seasonalStats!A:A,0))/INDIRECT("seasonalStats!B"&amp;MATCH(A10,seasonalStats!A:A,0))</f>
        <v>1.6894736842105265</v>
      </c>
      <c r="E10" s="4" cm="1">
        <f t="array" aca="1" ref="E10" ca="1">INDIRECT("seasonalStats!L"&amp;MATCH(A10, seasonalStats!A:A,0))/INDIRECT("seasonalStats!B"&amp;MATCH(A10,seasonalStats!A:A,0))</f>
        <v>1.1842105263157894</v>
      </c>
    </row>
    <row r="11" spans="1:5" x14ac:dyDescent="0.25">
      <c r="A11" t="s">
        <v>19</v>
      </c>
      <c r="B11" s="4" cm="1">
        <f t="array" aca="1" ref="B11" ca="1">INDIRECT("seasonalStats!X"&amp;MATCH(A11, seasonalStats!A:A,0))/INDIRECT("seasonalStats!B"&amp;MATCH(A11,seasonalStats!A:A,0))</f>
        <v>1.2052631578947368</v>
      </c>
      <c r="C11" s="4" cm="1">
        <f t="array" aca="1" ref="C11" ca="1">INDIRECT("seasonalStats!y"&amp;MATCH(A11, seasonalStats!A:A,0))/INDIRECT("seasonalStats!B"&amp;MATCH(A11,seasonalStats!A:A,0))</f>
        <v>1.8473684210526315</v>
      </c>
      <c r="D11" s="4" cm="1">
        <f t="array" aca="1" ref="D11" ca="1">INDIRECT("seasonalStats!K"&amp;MATCH(A11, seasonalStats!A:A,0))/INDIRECT("seasonalStats!B"&amp;MATCH(A11,seasonalStats!A:A,0))</f>
        <v>1.4684210526315788</v>
      </c>
      <c r="E11" s="4" cm="1">
        <f t="array" aca="1" ref="E11" ca="1">INDIRECT("seasonalStats!L"&amp;MATCH(A11, seasonalStats!A:A,0))/INDIRECT("seasonalStats!B"&amp;MATCH(A11,seasonalStats!A:A,0))</f>
        <v>1.4631578947368422</v>
      </c>
    </row>
    <row r="12" spans="1:5" x14ac:dyDescent="0.25">
      <c r="A12" t="s">
        <v>37</v>
      </c>
      <c r="B12" s="4" cm="1">
        <f t="array" aca="1" ref="B12" ca="1">INDIRECT("seasonalStats!X"&amp;MATCH(A12, seasonalStats!A:A,0))/INDIRECT("seasonalStats!B"&amp;MATCH(A12,seasonalStats!A:A,0))</f>
        <v>1.736842105263158</v>
      </c>
      <c r="C12" s="4" cm="1">
        <f t="array" aca="1" ref="C12" ca="1">INDIRECT("seasonalStats!y"&amp;MATCH(A12, seasonalStats!A:A,0))/INDIRECT("seasonalStats!B"&amp;MATCH(A12,seasonalStats!A:A,0))</f>
        <v>1.4789473684210528</v>
      </c>
      <c r="D12" s="4" cm="1">
        <f t="array" aca="1" ref="D12" ca="1">INDIRECT("seasonalStats!K"&amp;MATCH(A12, seasonalStats!A:A,0))/INDIRECT("seasonalStats!B"&amp;MATCH(A12,seasonalStats!A:A,0))</f>
        <v>2.8789473684210529</v>
      </c>
      <c r="E12" s="4" cm="1">
        <f t="array" aca="1" ref="E12" ca="1">INDIRECT("seasonalStats!L"&amp;MATCH(A12, seasonalStats!A:A,0))/INDIRECT("seasonalStats!B"&amp;MATCH(A12,seasonalStats!A:A,0))</f>
        <v>0.92631578947368431</v>
      </c>
    </row>
    <row r="13" spans="1:5" x14ac:dyDescent="0.25">
      <c r="A13" t="s">
        <v>24</v>
      </c>
      <c r="B13" s="4" cm="1">
        <f t="array" aca="1" ref="B13" ca="1">INDIRECT("seasonalStats!X"&amp;MATCH(A13, seasonalStats!A:A,0))/INDIRECT("seasonalStats!B"&amp;MATCH(A13,seasonalStats!A:A,0))</f>
        <v>0.87368421052631584</v>
      </c>
      <c r="C13" s="4" cm="1">
        <f t="array" aca="1" ref="C13" ca="1">INDIRECT("seasonalStats!y"&amp;MATCH(A13, seasonalStats!A:A,0))/INDIRECT("seasonalStats!B"&amp;MATCH(A13,seasonalStats!A:A,0))</f>
        <v>2.4684210526315788</v>
      </c>
      <c r="D13" s="4" cm="1">
        <f t="array" aca="1" ref="D13" ca="1">INDIRECT("seasonalStats!K"&amp;MATCH(A13, seasonalStats!A:A,0))/INDIRECT("seasonalStats!B"&amp;MATCH(A13,seasonalStats!A:A,0))</f>
        <v>1.3578947368421053</v>
      </c>
      <c r="E13" s="4" cm="1">
        <f t="array" aca="1" ref="E13" ca="1">INDIRECT("seasonalStats!L"&amp;MATCH(A13, seasonalStats!A:A,0))/INDIRECT("seasonalStats!B"&amp;MATCH(A13,seasonalStats!A:A,0))</f>
        <v>1.6368421052631579</v>
      </c>
    </row>
    <row r="14" spans="1:5" x14ac:dyDescent="0.25">
      <c r="A14" t="s">
        <v>11</v>
      </c>
      <c r="B14" s="4" cm="1">
        <f t="array" aca="1" ref="B14" ca="1">INDIRECT("seasonalStats!X"&amp;MATCH(A14, seasonalStats!A:A,0))/INDIRECT("seasonalStats!B"&amp;MATCH(A14,seasonalStats!A:A,0))</f>
        <v>2.094736842105263</v>
      </c>
      <c r="C14" s="4" cm="1">
        <f t="array" aca="1" ref="C14" ca="1">INDIRECT("seasonalStats!y"&amp;MATCH(A14, seasonalStats!A:A,0))/INDIRECT("seasonalStats!B"&amp;MATCH(A14,seasonalStats!A:A,0))</f>
        <v>1.1368421052631579</v>
      </c>
      <c r="D14" s="4" cm="1">
        <f t="array" aca="1" ref="D14" ca="1">INDIRECT("seasonalStats!K"&amp;MATCH(A14, seasonalStats!A:A,0))/INDIRECT("seasonalStats!B"&amp;MATCH(A14,seasonalStats!A:A,0))</f>
        <v>2.142105263157895</v>
      </c>
      <c r="E14" s="4" cm="1">
        <f t="array" aca="1" ref="E14" ca="1">INDIRECT("seasonalStats!L"&amp;MATCH(A14, seasonalStats!A:A,0))/INDIRECT("seasonalStats!B"&amp;MATCH(A14,seasonalStats!A:A,0))</f>
        <v>0.73684210526315785</v>
      </c>
    </row>
    <row r="15" spans="1:5" x14ac:dyDescent="0.25">
      <c r="A15" t="s">
        <v>146</v>
      </c>
      <c r="B15" s="4" cm="1">
        <f t="array" aca="1" ref="B15" ca="1">INDIRECT("seasonalStats!X"&amp;MATCH(A15, seasonalStats!A:A,0))/INDIRECT("seasonalStats!B"&amp;MATCH(A15,seasonalStats!A:A,0))</f>
        <v>1.2684210526315791</v>
      </c>
      <c r="C15" s="4" cm="1">
        <f t="array" aca="1" ref="C15" ca="1">INDIRECT("seasonalStats!y"&amp;MATCH(A15, seasonalStats!A:A,0))/INDIRECT("seasonalStats!B"&amp;MATCH(A15,seasonalStats!A:A,0))</f>
        <v>1.9684210526315788</v>
      </c>
      <c r="D15" s="4" cm="1">
        <f t="array" aca="1" ref="D15" ca="1">INDIRECT("seasonalStats!K"&amp;MATCH(A15, seasonalStats!A:A,0))/INDIRECT("seasonalStats!B"&amp;MATCH(A15,seasonalStats!A:A,0))</f>
        <v>1.7</v>
      </c>
      <c r="E15" s="4" cm="1">
        <f t="array" aca="1" ref="E15" ca="1">INDIRECT("seasonalStats!L"&amp;MATCH(A15, seasonalStats!A:A,0))/INDIRECT("seasonalStats!B"&amp;MATCH(A15,seasonalStats!A:A,0))</f>
        <v>1.6684210526315788</v>
      </c>
    </row>
    <row r="16" spans="1:5" x14ac:dyDescent="0.25">
      <c r="A16" t="s">
        <v>145</v>
      </c>
      <c r="B16" s="4" cm="1">
        <f t="array" aca="1" ref="B16" ca="1">INDIRECT("seasonalStats!X"&amp;MATCH(A16, seasonalStats!A:A,0))/INDIRECT("seasonalStats!B"&amp;MATCH(A16,seasonalStats!A:A,0))</f>
        <v>1.5684210526315789</v>
      </c>
      <c r="C16" s="4" cm="1">
        <f t="array" aca="1" ref="C16" ca="1">INDIRECT("seasonalStats!y"&amp;MATCH(A16, seasonalStats!A:A,0))/INDIRECT("seasonalStats!B"&amp;MATCH(A16,seasonalStats!A:A,0))</f>
        <v>1.9105263157894736</v>
      </c>
      <c r="D16" s="4" cm="1">
        <f t="array" aca="1" ref="D16" ca="1">INDIRECT("seasonalStats!K"&amp;MATCH(A16, seasonalStats!A:A,0))/INDIRECT("seasonalStats!B"&amp;MATCH(A16,seasonalStats!A:A,0))</f>
        <v>2.4421052631578948</v>
      </c>
      <c r="E16" s="4" cm="1">
        <f t="array" aca="1" ref="E16" ca="1">INDIRECT("seasonalStats!L"&amp;MATCH(A16, seasonalStats!A:A,0))/INDIRECT("seasonalStats!B"&amp;MATCH(A16,seasonalStats!A:A,0))</f>
        <v>1.3157894736842106</v>
      </c>
    </row>
    <row r="17" spans="1:5" x14ac:dyDescent="0.25">
      <c r="A17" t="s">
        <v>150</v>
      </c>
      <c r="B17" s="4" cm="1">
        <f t="array" aca="1" ref="B17" ca="1">INDIRECT("seasonalStats!X"&amp;MATCH(A17, seasonalStats!A:A,0))/INDIRECT("seasonalStats!B"&amp;MATCH(A17,seasonalStats!A:A,0))</f>
        <v>1.3157894736842106</v>
      </c>
      <c r="C17" s="4" cm="1">
        <f t="array" aca="1" ref="C17" ca="1">INDIRECT("seasonalStats!y"&amp;MATCH(A17, seasonalStats!A:A,0))/INDIRECT("seasonalStats!B"&amp;MATCH(A17,seasonalStats!A:A,0))</f>
        <v>1.6526315789473685</v>
      </c>
      <c r="D17" s="4" cm="1">
        <f t="array" aca="1" ref="D17" ca="1">INDIRECT("seasonalStats!K"&amp;MATCH(A17, seasonalStats!A:A,0))/INDIRECT("seasonalStats!B"&amp;MATCH(A17,seasonalStats!A:A,0))</f>
        <v>1.3157894736842106</v>
      </c>
      <c r="E17" s="4" cm="1">
        <f t="array" aca="1" ref="E17" ca="1">INDIRECT("seasonalStats!L"&amp;MATCH(A17, seasonalStats!A:A,0))/INDIRECT("seasonalStats!B"&amp;MATCH(A17,seasonalStats!A:A,0))</f>
        <v>1.1473684210526316</v>
      </c>
    </row>
    <row r="18" spans="1:5" x14ac:dyDescent="0.25">
      <c r="A18" t="s">
        <v>151</v>
      </c>
      <c r="B18" s="4" cm="1">
        <f t="array" aca="1" ref="B18" ca="1">INDIRECT("seasonalStats!X"&amp;MATCH(A18, seasonalStats!A:A,0))/INDIRECT("seasonalStats!B"&amp;MATCH(A18,seasonalStats!A:A,0))</f>
        <v>0.73684210526315785</v>
      </c>
      <c r="C18" s="4" cm="1">
        <f t="array" aca="1" ref="C18" ca="1">INDIRECT("seasonalStats!y"&amp;MATCH(A18, seasonalStats!A:A,0))/INDIRECT("seasonalStats!B"&amp;MATCH(A18,seasonalStats!A:A,0))</f>
        <v>2.0421052631578944</v>
      </c>
      <c r="D18" s="4" cm="1">
        <f t="array" aca="1" ref="D18" ca="1">INDIRECT("seasonalStats!K"&amp;MATCH(A18, seasonalStats!A:A,0))/INDIRECT("seasonalStats!B"&amp;MATCH(A18,seasonalStats!A:A,0))</f>
        <v>1.2736842105263158</v>
      </c>
      <c r="E18" s="4" cm="1">
        <f t="array" aca="1" ref="E18" ca="1">INDIRECT("seasonalStats!L"&amp;MATCH(A18, seasonalStats!A:A,0))/INDIRECT("seasonalStats!B"&amp;MATCH(A18,seasonalStats!A:A,0))</f>
        <v>1.9894736842105261</v>
      </c>
    </row>
    <row r="19" spans="1:5" x14ac:dyDescent="0.25">
      <c r="A19" t="s">
        <v>157</v>
      </c>
      <c r="B19" s="4" cm="1">
        <f t="array" aca="1" ref="B19" ca="1">INDIRECT("seasonalStats!X"&amp;MATCH(A19, seasonalStats!A:A,0))/INDIRECT("seasonalStats!B"&amp;MATCH(A19,seasonalStats!A:A,0))</f>
        <v>1.5210526315789472</v>
      </c>
      <c r="C19" s="4" cm="1">
        <f t="array" aca="1" ref="C19" ca="1">INDIRECT("seasonalStats!y"&amp;MATCH(A19, seasonalStats!A:A,0))/INDIRECT("seasonalStats!B"&amp;MATCH(A19,seasonalStats!A:A,0))</f>
        <v>1.7947368421052632</v>
      </c>
      <c r="D19" s="4" cm="1">
        <f t="array" aca="1" ref="D19" ca="1">INDIRECT("seasonalStats!K"&amp;MATCH(A19, seasonalStats!A:A,0))/INDIRECT("seasonalStats!B"&amp;MATCH(A19,seasonalStats!A:A,0))</f>
        <v>2.0631578947368423</v>
      </c>
      <c r="E19" s="4" cm="1">
        <f t="array" aca="1" ref="E19" ca="1">INDIRECT("seasonalStats!L"&amp;MATCH(A19, seasonalStats!A:A,0))/INDIRECT("seasonalStats!B"&amp;MATCH(A19,seasonalStats!A:A,0))</f>
        <v>1.5421052631578949</v>
      </c>
    </row>
    <row r="20" spans="1:5" x14ac:dyDescent="0.25">
      <c r="A20" t="s">
        <v>147</v>
      </c>
      <c r="B20" s="4" cm="1">
        <f t="array" aca="1" ref="B20" ca="1">INDIRECT("seasonalStats!X"&amp;MATCH(A20, seasonalStats!A:A,0))/INDIRECT("seasonalStats!B"&amp;MATCH(A20,seasonalStats!A:A,0))</f>
        <v>1.3736842105263158</v>
      </c>
      <c r="C20" s="4" cm="1">
        <f t="array" aca="1" ref="C20" ca="1">INDIRECT("seasonalStats!y"&amp;MATCH(A20, seasonalStats!A:A,0))/INDIRECT("seasonalStats!B"&amp;MATCH(A20,seasonalStats!A:A,0))</f>
        <v>2.1789473684210527</v>
      </c>
      <c r="D20" s="4" cm="1">
        <f t="array" aca="1" ref="D20" ca="1">INDIRECT("seasonalStats!K"&amp;MATCH(A20, seasonalStats!A:A,0))/INDIRECT("seasonalStats!B"&amp;MATCH(A20,seasonalStats!A:A,0))</f>
        <v>1.3842105263157896</v>
      </c>
      <c r="E20" s="4" cm="1">
        <f t="array" aca="1" ref="E20" ca="1">INDIRECT("seasonalStats!L"&amp;MATCH(A20, seasonalStats!A:A,0))/INDIRECT("seasonalStats!B"&amp;MATCH(A20,seasonalStats!A:A,0))</f>
        <v>1.5631578947368421</v>
      </c>
    </row>
    <row r="21" spans="1:5" x14ac:dyDescent="0.25">
      <c r="A21" t="s">
        <v>149</v>
      </c>
      <c r="B21" s="4" cm="1">
        <f t="array" aca="1" ref="B21" ca="1">INDIRECT("seasonalStats!X"&amp;MATCH(A21, seasonalStats!A:A,0))/INDIRECT("seasonalStats!B"&amp;MATCH(A21,seasonalStats!A:A,0))</f>
        <v>1.236842105263158</v>
      </c>
      <c r="C21" s="4" cm="1">
        <f t="array" aca="1" ref="C21" ca="1">INDIRECT("seasonalStats!y"&amp;MATCH(A21, seasonalStats!A:A,0))/INDIRECT("seasonalStats!B"&amp;MATCH(A21,seasonalStats!A:A,0))</f>
        <v>1.9578947368421054</v>
      </c>
      <c r="D21" s="4" cm="1">
        <f t="array" aca="1" ref="D21" ca="1">INDIRECT("seasonalStats!K"&amp;MATCH(A21, seasonalStats!A:A,0))/INDIRECT("seasonalStats!B"&amp;MATCH(A21,seasonalStats!A:A,0))</f>
        <v>1.2210526315789474</v>
      </c>
      <c r="E21" s="4" cm="1">
        <f t="array" aca="1" ref="E21" ca="1">INDIRECT("seasonalStats!L"&amp;MATCH(A21, seasonalStats!A:A,0))/INDIRECT("seasonalStats!B"&amp;MATCH(A21,seasonalStats!A:A,0))</f>
        <v>1.6052631578947369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17564-4792-4FA2-BC17-3DEAA4A6978F}">
  <sheetPr codeName="Sheet9"/>
  <dimension ref="A1:AA23"/>
  <sheetViews>
    <sheetView workbookViewId="0">
      <selection activeCell="K32" sqref="K32"/>
    </sheetView>
  </sheetViews>
  <sheetFormatPr defaultRowHeight="15" x14ac:dyDescent="0.25"/>
  <cols>
    <col min="1" max="1" width="15.140625" bestFit="1" customWidth="1"/>
    <col min="2" max="2" width="11.85546875" bestFit="1" customWidth="1"/>
    <col min="3" max="3" width="11" bestFit="1" customWidth="1"/>
    <col min="4" max="4" width="10.5703125" bestFit="1" customWidth="1"/>
    <col min="5" max="5" width="10.140625" bestFit="1" customWidth="1"/>
    <col min="6" max="6" width="11.5703125" bestFit="1" customWidth="1"/>
    <col min="7" max="7" width="11.7109375" bestFit="1" customWidth="1"/>
    <col min="8" max="9" width="12" bestFit="1" customWidth="1"/>
    <col min="10" max="10" width="15.5703125" bestFit="1" customWidth="1"/>
    <col min="11" max="11" width="11.5703125" bestFit="1" customWidth="1"/>
    <col min="12" max="12" width="12.7109375" bestFit="1" customWidth="1"/>
    <col min="13" max="13" width="13" bestFit="1" customWidth="1"/>
    <col min="14" max="14" width="15.85546875" bestFit="1" customWidth="1"/>
    <col min="15" max="15" width="11" bestFit="1" customWidth="1"/>
    <col min="16" max="16" width="10.140625" bestFit="1" customWidth="1"/>
    <col min="17" max="17" width="9.7109375" bestFit="1" customWidth="1"/>
    <col min="18" max="18" width="9.28515625" bestFit="1" customWidth="1"/>
    <col min="19" max="19" width="10.7109375" bestFit="1" customWidth="1"/>
    <col min="20" max="20" width="10.85546875" bestFit="1" customWidth="1"/>
    <col min="21" max="22" width="11.140625" bestFit="1" customWidth="1"/>
    <col min="23" max="23" width="14.5703125" bestFit="1" customWidth="1"/>
    <col min="24" max="24" width="10.7109375" bestFit="1" customWidth="1"/>
    <col min="25" max="25" width="11.85546875" bestFit="1" customWidth="1"/>
    <col min="26" max="26" width="12.140625" bestFit="1" customWidth="1"/>
    <col min="27" max="27" width="14.85546875" bestFit="1" customWidth="1"/>
  </cols>
  <sheetData>
    <row r="1" spans="1:27" x14ac:dyDescent="0.25">
      <c r="B1" s="19" t="s">
        <v>3</v>
      </c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20" t="s">
        <v>6</v>
      </c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</row>
    <row r="2" spans="1:27" x14ac:dyDescent="0.25">
      <c r="A2" t="s">
        <v>89</v>
      </c>
      <c r="B2" t="s">
        <v>122</v>
      </c>
      <c r="C2" t="s">
        <v>123</v>
      </c>
      <c r="D2" t="s">
        <v>124</v>
      </c>
      <c r="E2" t="s">
        <v>125</v>
      </c>
      <c r="F2" t="s">
        <v>87</v>
      </c>
      <c r="G2" t="s">
        <v>88</v>
      </c>
      <c r="H2" t="s">
        <v>126</v>
      </c>
      <c r="I2" t="s">
        <v>127</v>
      </c>
      <c r="J2" t="s">
        <v>128</v>
      </c>
      <c r="K2" t="s">
        <v>129</v>
      </c>
      <c r="L2" t="s">
        <v>130</v>
      </c>
      <c r="M2" t="s">
        <v>131</v>
      </c>
      <c r="N2" t="s">
        <v>132</v>
      </c>
      <c r="O2" t="s">
        <v>133</v>
      </c>
      <c r="P2" t="s">
        <v>134</v>
      </c>
      <c r="Q2" t="s">
        <v>135</v>
      </c>
      <c r="R2" t="s">
        <v>136</v>
      </c>
      <c r="S2" t="s">
        <v>85</v>
      </c>
      <c r="T2" t="s">
        <v>86</v>
      </c>
      <c r="U2" t="s">
        <v>137</v>
      </c>
      <c r="V2" t="s">
        <v>138</v>
      </c>
      <c r="W2" t="s">
        <v>139</v>
      </c>
      <c r="X2" t="s">
        <v>140</v>
      </c>
      <c r="Y2" t="s">
        <v>141</v>
      </c>
      <c r="Z2" t="s">
        <v>142</v>
      </c>
      <c r="AA2" t="s">
        <v>143</v>
      </c>
    </row>
    <row r="3" spans="1:27" x14ac:dyDescent="0.25">
      <c r="A3" t="s">
        <v>14</v>
      </c>
      <c r="B3">
        <v>19</v>
      </c>
      <c r="C3">
        <v>15</v>
      </c>
      <c r="D3">
        <v>2</v>
      </c>
      <c r="E3">
        <v>2</v>
      </c>
      <c r="F3">
        <v>48</v>
      </c>
      <c r="G3">
        <v>16</v>
      </c>
      <c r="H3">
        <v>32</v>
      </c>
      <c r="I3">
        <v>47</v>
      </c>
      <c r="J3">
        <v>2.4700000000000002</v>
      </c>
      <c r="K3">
        <v>43.5</v>
      </c>
      <c r="L3">
        <v>13.5</v>
      </c>
      <c r="M3">
        <v>30</v>
      </c>
      <c r="N3">
        <v>1.58</v>
      </c>
      <c r="O3">
        <v>19</v>
      </c>
      <c r="P3">
        <v>13</v>
      </c>
      <c r="Q3">
        <v>3</v>
      </c>
      <c r="R3">
        <v>3</v>
      </c>
      <c r="S3">
        <v>43</v>
      </c>
      <c r="T3">
        <v>13</v>
      </c>
      <c r="U3">
        <v>30</v>
      </c>
      <c r="V3">
        <v>42</v>
      </c>
      <c r="W3">
        <v>2.21</v>
      </c>
      <c r="X3">
        <v>32.6</v>
      </c>
      <c r="Y3">
        <v>14.5</v>
      </c>
      <c r="Z3">
        <v>18.2</v>
      </c>
      <c r="AA3">
        <v>0.96</v>
      </c>
    </row>
    <row r="4" spans="1:27" x14ac:dyDescent="0.25">
      <c r="A4" t="s">
        <v>30</v>
      </c>
      <c r="B4">
        <v>19</v>
      </c>
      <c r="C4">
        <v>12</v>
      </c>
      <c r="D4">
        <v>4</v>
      </c>
      <c r="E4">
        <v>3</v>
      </c>
      <c r="F4">
        <v>48</v>
      </c>
      <c r="G4">
        <v>28</v>
      </c>
      <c r="H4">
        <v>20</v>
      </c>
      <c r="I4">
        <v>40</v>
      </c>
      <c r="J4">
        <v>2.11</v>
      </c>
      <c r="K4">
        <v>39</v>
      </c>
      <c r="L4">
        <v>26.3</v>
      </c>
      <c r="M4">
        <v>12.7</v>
      </c>
      <c r="N4">
        <v>0.67</v>
      </c>
      <c r="O4">
        <v>19</v>
      </c>
      <c r="P4">
        <v>8</v>
      </c>
      <c r="Q4">
        <v>4</v>
      </c>
      <c r="R4">
        <v>7</v>
      </c>
      <c r="S4">
        <v>28</v>
      </c>
      <c r="T4">
        <v>33</v>
      </c>
      <c r="U4">
        <v>-5</v>
      </c>
      <c r="V4">
        <v>28</v>
      </c>
      <c r="W4">
        <v>1.47</v>
      </c>
      <c r="X4">
        <v>24.3</v>
      </c>
      <c r="Y4">
        <v>33.6</v>
      </c>
      <c r="Z4">
        <v>-9.3000000000000007</v>
      </c>
      <c r="AA4">
        <v>-0.49</v>
      </c>
    </row>
    <row r="5" spans="1:27" x14ac:dyDescent="0.25">
      <c r="A5" t="s">
        <v>26</v>
      </c>
      <c r="B5">
        <v>19</v>
      </c>
      <c r="C5">
        <v>7</v>
      </c>
      <c r="D5">
        <v>6</v>
      </c>
      <c r="E5">
        <v>6</v>
      </c>
      <c r="F5">
        <v>27</v>
      </c>
      <c r="G5">
        <v>28</v>
      </c>
      <c r="H5">
        <v>-1</v>
      </c>
      <c r="I5">
        <v>27</v>
      </c>
      <c r="J5">
        <v>1.42</v>
      </c>
      <c r="K5">
        <v>27.4</v>
      </c>
      <c r="L5">
        <v>24.3</v>
      </c>
      <c r="M5">
        <v>3.1</v>
      </c>
      <c r="N5">
        <v>0.17</v>
      </c>
      <c r="O5">
        <v>19</v>
      </c>
      <c r="P5">
        <v>6</v>
      </c>
      <c r="Q5">
        <v>3</v>
      </c>
      <c r="R5">
        <v>10</v>
      </c>
      <c r="S5">
        <v>27</v>
      </c>
      <c r="T5">
        <v>39</v>
      </c>
      <c r="U5">
        <v>-12</v>
      </c>
      <c r="V5">
        <v>21</v>
      </c>
      <c r="W5">
        <v>1.1100000000000001</v>
      </c>
      <c r="X5">
        <v>28.5</v>
      </c>
      <c r="Y5">
        <v>33.799999999999997</v>
      </c>
      <c r="Z5">
        <v>-5.3</v>
      </c>
      <c r="AA5">
        <v>-0.28000000000000003</v>
      </c>
    </row>
    <row r="6" spans="1:27" x14ac:dyDescent="0.25">
      <c r="A6" t="s">
        <v>33</v>
      </c>
      <c r="B6">
        <v>19</v>
      </c>
      <c r="C6">
        <v>5</v>
      </c>
      <c r="D6">
        <v>7</v>
      </c>
      <c r="E6">
        <v>7</v>
      </c>
      <c r="F6">
        <v>29</v>
      </c>
      <c r="G6">
        <v>34</v>
      </c>
      <c r="H6">
        <v>-5</v>
      </c>
      <c r="I6">
        <v>22</v>
      </c>
      <c r="J6">
        <v>1.1599999999999999</v>
      </c>
      <c r="K6">
        <v>30.8</v>
      </c>
      <c r="L6">
        <v>29.7</v>
      </c>
      <c r="M6">
        <v>1.1000000000000001</v>
      </c>
      <c r="N6">
        <v>0.06</v>
      </c>
      <c r="O6">
        <v>19</v>
      </c>
      <c r="P6">
        <v>5</v>
      </c>
      <c r="Q6">
        <v>2</v>
      </c>
      <c r="R6">
        <v>12</v>
      </c>
      <c r="S6">
        <v>27</v>
      </c>
      <c r="T6">
        <v>31</v>
      </c>
      <c r="U6">
        <v>-4</v>
      </c>
      <c r="V6">
        <v>17</v>
      </c>
      <c r="W6">
        <v>0.89</v>
      </c>
      <c r="X6">
        <v>27.4</v>
      </c>
      <c r="Y6">
        <v>26.3</v>
      </c>
      <c r="Z6">
        <v>1.2</v>
      </c>
      <c r="AA6">
        <v>0.06</v>
      </c>
    </row>
    <row r="7" spans="1:27" x14ac:dyDescent="0.25">
      <c r="A7" t="s">
        <v>148</v>
      </c>
      <c r="B7">
        <v>19</v>
      </c>
      <c r="C7">
        <v>8</v>
      </c>
      <c r="D7">
        <v>6</v>
      </c>
      <c r="E7">
        <v>5</v>
      </c>
      <c r="F7">
        <v>30</v>
      </c>
      <c r="G7">
        <v>27</v>
      </c>
      <c r="H7">
        <v>3</v>
      </c>
      <c r="I7">
        <v>30</v>
      </c>
      <c r="J7">
        <v>1.58</v>
      </c>
      <c r="K7">
        <v>32.1</v>
      </c>
      <c r="L7">
        <v>25.4</v>
      </c>
      <c r="M7">
        <v>6.8</v>
      </c>
      <c r="N7">
        <v>0.36</v>
      </c>
      <c r="O7">
        <v>19</v>
      </c>
      <c r="P7">
        <v>4</v>
      </c>
      <c r="Q7">
        <v>6</v>
      </c>
      <c r="R7">
        <v>9</v>
      </c>
      <c r="S7">
        <v>25</v>
      </c>
      <c r="T7">
        <v>35</v>
      </c>
      <c r="U7">
        <v>-10</v>
      </c>
      <c r="V7">
        <v>18</v>
      </c>
      <c r="W7">
        <v>0.95</v>
      </c>
      <c r="X7">
        <v>24.7</v>
      </c>
      <c r="Y7">
        <v>30.1</v>
      </c>
      <c r="Z7">
        <v>-5.4</v>
      </c>
      <c r="AA7">
        <v>-0.28000000000000003</v>
      </c>
    </row>
    <row r="8" spans="1:27" x14ac:dyDescent="0.25">
      <c r="A8" t="s">
        <v>9</v>
      </c>
      <c r="B8">
        <v>19</v>
      </c>
      <c r="C8">
        <v>2</v>
      </c>
      <c r="D8">
        <v>4</v>
      </c>
      <c r="E8">
        <v>13</v>
      </c>
      <c r="F8">
        <v>19</v>
      </c>
      <c r="G8">
        <v>43</v>
      </c>
      <c r="H8">
        <v>-24</v>
      </c>
      <c r="I8">
        <v>10</v>
      </c>
      <c r="J8">
        <v>0.53</v>
      </c>
      <c r="K8">
        <v>22.6</v>
      </c>
      <c r="L8">
        <v>29.1</v>
      </c>
      <c r="M8">
        <v>-6.5</v>
      </c>
      <c r="N8">
        <v>-0.34</v>
      </c>
      <c r="O8">
        <v>19</v>
      </c>
      <c r="P8">
        <v>3</v>
      </c>
      <c r="Q8">
        <v>5</v>
      </c>
      <c r="R8">
        <v>11</v>
      </c>
      <c r="S8">
        <v>22</v>
      </c>
      <c r="T8">
        <v>35</v>
      </c>
      <c r="U8">
        <v>-13</v>
      </c>
      <c r="V8">
        <v>14</v>
      </c>
      <c r="W8">
        <v>0.74</v>
      </c>
      <c r="X8">
        <v>18</v>
      </c>
      <c r="Y8">
        <v>41.3</v>
      </c>
      <c r="Z8">
        <v>-23.2</v>
      </c>
      <c r="AA8">
        <v>-1.22</v>
      </c>
    </row>
    <row r="9" spans="1:27" x14ac:dyDescent="0.25">
      <c r="A9" t="s">
        <v>36</v>
      </c>
      <c r="B9">
        <v>19</v>
      </c>
      <c r="C9">
        <v>11</v>
      </c>
      <c r="D9">
        <v>4</v>
      </c>
      <c r="E9">
        <v>4</v>
      </c>
      <c r="F9">
        <v>44</v>
      </c>
      <c r="G9">
        <v>26</v>
      </c>
      <c r="H9">
        <v>18</v>
      </c>
      <c r="I9">
        <v>37</v>
      </c>
      <c r="J9">
        <v>1.95</v>
      </c>
      <c r="K9">
        <v>44.2</v>
      </c>
      <c r="L9">
        <v>24.9</v>
      </c>
      <c r="M9">
        <v>19.2</v>
      </c>
      <c r="N9">
        <v>1.01</v>
      </c>
      <c r="O9">
        <v>19</v>
      </c>
      <c r="P9">
        <v>7</v>
      </c>
      <c r="Q9">
        <v>5</v>
      </c>
      <c r="R9">
        <v>7</v>
      </c>
      <c r="S9">
        <v>33</v>
      </c>
      <c r="T9">
        <v>37</v>
      </c>
      <c r="U9">
        <v>-4</v>
      </c>
      <c r="V9">
        <v>26</v>
      </c>
      <c r="W9">
        <v>1.37</v>
      </c>
      <c r="X9">
        <v>30.3</v>
      </c>
      <c r="Y9">
        <v>33.1</v>
      </c>
      <c r="Z9">
        <v>-2.9</v>
      </c>
      <c r="AA9">
        <v>-0.15</v>
      </c>
    </row>
    <row r="10" spans="1:27" x14ac:dyDescent="0.25">
      <c r="A10" t="s">
        <v>21</v>
      </c>
      <c r="B10">
        <v>19</v>
      </c>
      <c r="C10">
        <v>8</v>
      </c>
      <c r="D10">
        <v>4</v>
      </c>
      <c r="E10">
        <v>7</v>
      </c>
      <c r="F10">
        <v>37</v>
      </c>
      <c r="G10">
        <v>26</v>
      </c>
      <c r="H10">
        <v>11</v>
      </c>
      <c r="I10">
        <v>28</v>
      </c>
      <c r="J10">
        <v>1.47</v>
      </c>
      <c r="K10">
        <v>27.3</v>
      </c>
      <c r="L10">
        <v>20.9</v>
      </c>
      <c r="M10">
        <v>6.5</v>
      </c>
      <c r="N10">
        <v>0.34</v>
      </c>
      <c r="O10">
        <v>19</v>
      </c>
      <c r="P10">
        <v>5</v>
      </c>
      <c r="Q10">
        <v>6</v>
      </c>
      <c r="R10">
        <v>8</v>
      </c>
      <c r="S10">
        <v>20</v>
      </c>
      <c r="T10">
        <v>32</v>
      </c>
      <c r="U10">
        <v>-12</v>
      </c>
      <c r="V10">
        <v>21</v>
      </c>
      <c r="W10">
        <v>1.1100000000000001</v>
      </c>
      <c r="X10">
        <v>21.2</v>
      </c>
      <c r="Y10">
        <v>31.1</v>
      </c>
      <c r="Z10">
        <v>-9.9</v>
      </c>
      <c r="AA10">
        <v>-0.52</v>
      </c>
    </row>
    <row r="11" spans="1:27" x14ac:dyDescent="0.25">
      <c r="A11" t="s">
        <v>17</v>
      </c>
      <c r="B11">
        <v>19</v>
      </c>
      <c r="C11">
        <v>8</v>
      </c>
      <c r="D11">
        <v>4</v>
      </c>
      <c r="E11">
        <v>7</v>
      </c>
      <c r="F11">
        <v>22</v>
      </c>
      <c r="G11">
        <v>18</v>
      </c>
      <c r="H11">
        <v>4</v>
      </c>
      <c r="I11">
        <v>28</v>
      </c>
      <c r="J11">
        <v>1.47</v>
      </c>
      <c r="K11">
        <v>32.1</v>
      </c>
      <c r="L11">
        <v>22.5</v>
      </c>
      <c r="M11">
        <v>9.6999999999999993</v>
      </c>
      <c r="N11">
        <v>0.51</v>
      </c>
      <c r="O11">
        <v>19</v>
      </c>
      <c r="P11">
        <v>5</v>
      </c>
      <c r="Q11">
        <v>5</v>
      </c>
      <c r="R11">
        <v>9</v>
      </c>
      <c r="S11">
        <v>18</v>
      </c>
      <c r="T11">
        <v>33</v>
      </c>
      <c r="U11">
        <v>-15</v>
      </c>
      <c r="V11">
        <v>20</v>
      </c>
      <c r="W11">
        <v>1.05</v>
      </c>
      <c r="X11">
        <v>21.9</v>
      </c>
      <c r="Y11">
        <v>32.700000000000003</v>
      </c>
      <c r="Z11">
        <v>-10.8</v>
      </c>
      <c r="AA11">
        <v>-0.56999999999999995</v>
      </c>
    </row>
    <row r="12" spans="1:27" x14ac:dyDescent="0.25">
      <c r="A12" t="s">
        <v>19</v>
      </c>
      <c r="B12">
        <v>19</v>
      </c>
      <c r="C12">
        <v>9</v>
      </c>
      <c r="D12">
        <v>2</v>
      </c>
      <c r="E12">
        <v>8</v>
      </c>
      <c r="F12">
        <v>31</v>
      </c>
      <c r="G12">
        <v>24</v>
      </c>
      <c r="H12">
        <v>7</v>
      </c>
      <c r="I12">
        <v>29</v>
      </c>
      <c r="J12">
        <v>1.53</v>
      </c>
      <c r="K12">
        <v>27.9</v>
      </c>
      <c r="L12">
        <v>27.8</v>
      </c>
      <c r="M12">
        <v>0.1</v>
      </c>
      <c r="N12">
        <v>0</v>
      </c>
      <c r="O12">
        <v>19</v>
      </c>
      <c r="P12">
        <v>4</v>
      </c>
      <c r="Q12">
        <v>6</v>
      </c>
      <c r="R12">
        <v>9</v>
      </c>
      <c r="S12">
        <v>24</v>
      </c>
      <c r="T12">
        <v>37</v>
      </c>
      <c r="U12">
        <v>-13</v>
      </c>
      <c r="V12">
        <v>18</v>
      </c>
      <c r="W12">
        <v>0.95</v>
      </c>
      <c r="X12">
        <v>22.9</v>
      </c>
      <c r="Y12">
        <v>35.1</v>
      </c>
      <c r="Z12">
        <v>-12.2</v>
      </c>
      <c r="AA12">
        <v>-0.64</v>
      </c>
    </row>
    <row r="13" spans="1:27" x14ac:dyDescent="0.25">
      <c r="A13" t="s">
        <v>37</v>
      </c>
      <c r="B13">
        <v>19</v>
      </c>
      <c r="C13">
        <v>15</v>
      </c>
      <c r="D13">
        <v>3</v>
      </c>
      <c r="E13">
        <v>1</v>
      </c>
      <c r="F13">
        <v>49</v>
      </c>
      <c r="G13">
        <v>17</v>
      </c>
      <c r="H13">
        <v>32</v>
      </c>
      <c r="I13">
        <v>48</v>
      </c>
      <c r="J13">
        <v>2.5299999999999998</v>
      </c>
      <c r="K13">
        <v>54.7</v>
      </c>
      <c r="L13">
        <v>17.600000000000001</v>
      </c>
      <c r="M13">
        <v>37.1</v>
      </c>
      <c r="N13">
        <v>1.95</v>
      </c>
      <c r="O13">
        <v>19</v>
      </c>
      <c r="P13">
        <v>9</v>
      </c>
      <c r="Q13">
        <v>7</v>
      </c>
      <c r="R13">
        <v>3</v>
      </c>
      <c r="S13">
        <v>37</v>
      </c>
      <c r="T13">
        <v>24</v>
      </c>
      <c r="U13">
        <v>13</v>
      </c>
      <c r="V13">
        <v>34</v>
      </c>
      <c r="W13">
        <v>1.79</v>
      </c>
      <c r="X13">
        <v>33</v>
      </c>
      <c r="Y13">
        <v>28.1</v>
      </c>
      <c r="Z13">
        <v>4.9000000000000004</v>
      </c>
      <c r="AA13">
        <v>0.26</v>
      </c>
    </row>
    <row r="14" spans="1:27" x14ac:dyDescent="0.25">
      <c r="A14" t="s">
        <v>24</v>
      </c>
      <c r="B14">
        <v>19</v>
      </c>
      <c r="C14">
        <v>4</v>
      </c>
      <c r="D14">
        <v>4</v>
      </c>
      <c r="E14">
        <v>11</v>
      </c>
      <c r="F14">
        <v>28</v>
      </c>
      <c r="G14">
        <v>37</v>
      </c>
      <c r="H14">
        <v>-9</v>
      </c>
      <c r="I14">
        <v>16</v>
      </c>
      <c r="J14">
        <v>0.84</v>
      </c>
      <c r="K14">
        <v>25.8</v>
      </c>
      <c r="L14">
        <v>31.1</v>
      </c>
      <c r="M14">
        <v>-5.3</v>
      </c>
      <c r="N14">
        <v>-0.28000000000000003</v>
      </c>
      <c r="O14">
        <v>19</v>
      </c>
      <c r="P14">
        <v>2</v>
      </c>
      <c r="Q14">
        <v>4</v>
      </c>
      <c r="R14">
        <v>13</v>
      </c>
      <c r="S14">
        <v>24</v>
      </c>
      <c r="T14">
        <v>48</v>
      </c>
      <c r="U14">
        <v>-24</v>
      </c>
      <c r="V14">
        <v>10</v>
      </c>
      <c r="W14">
        <v>0.53</v>
      </c>
      <c r="X14">
        <v>16.600000000000001</v>
      </c>
      <c r="Y14">
        <v>46.9</v>
      </c>
      <c r="Z14">
        <v>-30.2</v>
      </c>
      <c r="AA14">
        <v>-1.59</v>
      </c>
    </row>
    <row r="15" spans="1:27" x14ac:dyDescent="0.25">
      <c r="A15" t="s">
        <v>11</v>
      </c>
      <c r="B15">
        <v>19</v>
      </c>
      <c r="C15">
        <v>14</v>
      </c>
      <c r="D15">
        <v>5</v>
      </c>
      <c r="E15">
        <v>0</v>
      </c>
      <c r="F15">
        <v>51</v>
      </c>
      <c r="G15">
        <v>16</v>
      </c>
      <c r="H15">
        <v>35</v>
      </c>
      <c r="I15">
        <v>47</v>
      </c>
      <c r="J15">
        <v>2.4700000000000002</v>
      </c>
      <c r="K15">
        <v>40.700000000000003</v>
      </c>
      <c r="L15">
        <v>14</v>
      </c>
      <c r="M15">
        <v>26.7</v>
      </c>
      <c r="N15">
        <v>1.41</v>
      </c>
      <c r="O15">
        <v>19</v>
      </c>
      <c r="P15">
        <v>14</v>
      </c>
      <c r="Q15">
        <v>2</v>
      </c>
      <c r="R15">
        <v>3</v>
      </c>
      <c r="S15">
        <v>45</v>
      </c>
      <c r="T15">
        <v>18</v>
      </c>
      <c r="U15">
        <v>27</v>
      </c>
      <c r="V15">
        <v>44</v>
      </c>
      <c r="W15">
        <v>2.3199999999999998</v>
      </c>
      <c r="X15">
        <v>39.799999999999997</v>
      </c>
      <c r="Y15">
        <v>21.6</v>
      </c>
      <c r="Z15">
        <v>18.2</v>
      </c>
      <c r="AA15">
        <v>0.96</v>
      </c>
    </row>
    <row r="16" spans="1:27" x14ac:dyDescent="0.25">
      <c r="A16" t="s">
        <v>146</v>
      </c>
      <c r="B16">
        <v>19</v>
      </c>
      <c r="C16">
        <v>10</v>
      </c>
      <c r="D16">
        <v>3</v>
      </c>
      <c r="E16">
        <v>6</v>
      </c>
      <c r="F16">
        <v>31</v>
      </c>
      <c r="G16">
        <v>28</v>
      </c>
      <c r="H16">
        <v>3</v>
      </c>
      <c r="I16">
        <v>33</v>
      </c>
      <c r="J16">
        <v>1.74</v>
      </c>
      <c r="K16">
        <v>32.299999999999997</v>
      </c>
      <c r="L16">
        <v>31.7</v>
      </c>
      <c r="M16">
        <v>0.6</v>
      </c>
      <c r="N16">
        <v>0.03</v>
      </c>
      <c r="O16">
        <v>19</v>
      </c>
      <c r="P16">
        <v>8</v>
      </c>
      <c r="Q16">
        <v>3</v>
      </c>
      <c r="R16">
        <v>8</v>
      </c>
      <c r="S16">
        <v>26</v>
      </c>
      <c r="T16">
        <v>30</v>
      </c>
      <c r="U16">
        <v>-4</v>
      </c>
      <c r="V16">
        <v>27</v>
      </c>
      <c r="W16">
        <v>1.42</v>
      </c>
      <c r="X16">
        <v>24.1</v>
      </c>
      <c r="Y16">
        <v>37.4</v>
      </c>
      <c r="Z16">
        <v>-13.2</v>
      </c>
      <c r="AA16">
        <v>-0.7</v>
      </c>
    </row>
    <row r="17" spans="1:27" x14ac:dyDescent="0.25">
      <c r="A17" t="s">
        <v>145</v>
      </c>
      <c r="B17">
        <v>19</v>
      </c>
      <c r="C17">
        <v>12</v>
      </c>
      <c r="D17">
        <v>4</v>
      </c>
      <c r="E17">
        <v>3</v>
      </c>
      <c r="F17">
        <v>49</v>
      </c>
      <c r="G17">
        <v>22</v>
      </c>
      <c r="H17">
        <v>27</v>
      </c>
      <c r="I17">
        <v>40</v>
      </c>
      <c r="J17">
        <v>2.11</v>
      </c>
      <c r="K17">
        <v>46.4</v>
      </c>
      <c r="L17">
        <v>25</v>
      </c>
      <c r="M17">
        <v>21.4</v>
      </c>
      <c r="N17">
        <v>1.1200000000000001</v>
      </c>
      <c r="O17">
        <v>19</v>
      </c>
      <c r="P17">
        <v>6</v>
      </c>
      <c r="Q17">
        <v>2</v>
      </c>
      <c r="R17">
        <v>11</v>
      </c>
      <c r="S17">
        <v>36</v>
      </c>
      <c r="T17">
        <v>40</v>
      </c>
      <c r="U17">
        <v>-4</v>
      </c>
      <c r="V17">
        <v>20</v>
      </c>
      <c r="W17">
        <v>1.05</v>
      </c>
      <c r="X17">
        <v>29.8</v>
      </c>
      <c r="Y17">
        <v>36.299999999999997</v>
      </c>
      <c r="Z17">
        <v>-6.6</v>
      </c>
      <c r="AA17">
        <v>-0.34</v>
      </c>
    </row>
    <row r="18" spans="1:27" x14ac:dyDescent="0.25">
      <c r="A18" t="s">
        <v>150</v>
      </c>
      <c r="B18">
        <v>19</v>
      </c>
      <c r="C18">
        <v>5</v>
      </c>
      <c r="D18">
        <v>5</v>
      </c>
      <c r="E18">
        <v>9</v>
      </c>
      <c r="F18">
        <v>27</v>
      </c>
      <c r="G18">
        <v>30</v>
      </c>
      <c r="H18">
        <v>-3</v>
      </c>
      <c r="I18">
        <v>20</v>
      </c>
      <c r="J18">
        <v>1.05</v>
      </c>
      <c r="K18">
        <v>25</v>
      </c>
      <c r="L18">
        <v>21.8</v>
      </c>
      <c r="M18">
        <v>3.2</v>
      </c>
      <c r="N18">
        <v>0.17</v>
      </c>
      <c r="O18">
        <v>19</v>
      </c>
      <c r="P18">
        <v>4</v>
      </c>
      <c r="Q18">
        <v>4</v>
      </c>
      <c r="R18">
        <v>11</v>
      </c>
      <c r="S18">
        <v>22</v>
      </c>
      <c r="T18">
        <v>37</v>
      </c>
      <c r="U18">
        <v>-15</v>
      </c>
      <c r="V18">
        <v>16</v>
      </c>
      <c r="W18">
        <v>0.84</v>
      </c>
      <c r="X18">
        <v>25</v>
      </c>
      <c r="Y18">
        <v>31.4</v>
      </c>
      <c r="Z18">
        <v>-6.5</v>
      </c>
      <c r="AA18">
        <v>-0.34</v>
      </c>
    </row>
    <row r="19" spans="1:27" x14ac:dyDescent="0.25">
      <c r="A19" t="s">
        <v>151</v>
      </c>
      <c r="B19">
        <v>19</v>
      </c>
      <c r="C19">
        <v>2</v>
      </c>
      <c r="D19">
        <v>4</v>
      </c>
      <c r="E19">
        <v>13</v>
      </c>
      <c r="F19">
        <v>19</v>
      </c>
      <c r="G19">
        <v>57</v>
      </c>
      <c r="H19">
        <v>-38</v>
      </c>
      <c r="I19">
        <v>10</v>
      </c>
      <c r="J19">
        <v>0.53</v>
      </c>
      <c r="K19">
        <v>24.2</v>
      </c>
      <c r="L19">
        <v>37.799999999999997</v>
      </c>
      <c r="M19">
        <v>-13.6</v>
      </c>
      <c r="N19">
        <v>-0.72</v>
      </c>
      <c r="O19">
        <v>19</v>
      </c>
      <c r="P19">
        <v>1</v>
      </c>
      <c r="Q19">
        <v>3</v>
      </c>
      <c r="R19">
        <v>15</v>
      </c>
      <c r="S19">
        <v>16</v>
      </c>
      <c r="T19">
        <v>47</v>
      </c>
      <c r="U19">
        <v>-31</v>
      </c>
      <c r="V19">
        <v>6</v>
      </c>
      <c r="W19">
        <v>0.32</v>
      </c>
      <c r="X19">
        <v>14</v>
      </c>
      <c r="Y19">
        <v>38.799999999999997</v>
      </c>
      <c r="Z19">
        <v>-24.8</v>
      </c>
      <c r="AA19">
        <v>-1.3</v>
      </c>
    </row>
    <row r="20" spans="1:27" x14ac:dyDescent="0.25">
      <c r="A20" t="s">
        <v>157</v>
      </c>
      <c r="B20">
        <v>19</v>
      </c>
      <c r="C20">
        <v>13</v>
      </c>
      <c r="D20">
        <v>0</v>
      </c>
      <c r="E20">
        <v>6</v>
      </c>
      <c r="F20">
        <v>38</v>
      </c>
      <c r="G20">
        <v>27</v>
      </c>
      <c r="H20">
        <v>11</v>
      </c>
      <c r="I20">
        <v>39</v>
      </c>
      <c r="J20">
        <v>2.0499999999999998</v>
      </c>
      <c r="K20">
        <v>39.200000000000003</v>
      </c>
      <c r="L20">
        <v>29.3</v>
      </c>
      <c r="M20">
        <v>9.9</v>
      </c>
      <c r="N20">
        <v>0.52</v>
      </c>
      <c r="O20">
        <v>19</v>
      </c>
      <c r="P20">
        <v>7</v>
      </c>
      <c r="Q20">
        <v>6</v>
      </c>
      <c r="R20">
        <v>6</v>
      </c>
      <c r="S20">
        <v>36</v>
      </c>
      <c r="T20">
        <v>34</v>
      </c>
      <c r="U20">
        <v>2</v>
      </c>
      <c r="V20">
        <v>27</v>
      </c>
      <c r="W20">
        <v>1.42</v>
      </c>
      <c r="X20">
        <v>28.9</v>
      </c>
      <c r="Y20">
        <v>34.1</v>
      </c>
      <c r="Z20">
        <v>-5.2</v>
      </c>
      <c r="AA20">
        <v>-0.27</v>
      </c>
    </row>
    <row r="21" spans="1:27" x14ac:dyDescent="0.25">
      <c r="A21" t="s">
        <v>147</v>
      </c>
      <c r="B21">
        <v>19</v>
      </c>
      <c r="C21">
        <v>7</v>
      </c>
      <c r="D21">
        <v>8</v>
      </c>
      <c r="E21">
        <v>4</v>
      </c>
      <c r="F21">
        <v>31</v>
      </c>
      <c r="G21">
        <v>28</v>
      </c>
      <c r="H21">
        <v>3</v>
      </c>
      <c r="I21">
        <v>29</v>
      </c>
      <c r="J21">
        <v>1.53</v>
      </c>
      <c r="K21">
        <v>26.3</v>
      </c>
      <c r="L21">
        <v>29.7</v>
      </c>
      <c r="M21">
        <v>-3.5</v>
      </c>
      <c r="N21">
        <v>-0.18</v>
      </c>
      <c r="O21">
        <v>19</v>
      </c>
      <c r="P21">
        <v>7</v>
      </c>
      <c r="Q21">
        <v>2</v>
      </c>
      <c r="R21">
        <v>10</v>
      </c>
      <c r="S21">
        <v>29</v>
      </c>
      <c r="T21">
        <v>46</v>
      </c>
      <c r="U21">
        <v>-17</v>
      </c>
      <c r="V21">
        <v>23</v>
      </c>
      <c r="W21">
        <v>1.21</v>
      </c>
      <c r="X21">
        <v>26.1</v>
      </c>
      <c r="Y21">
        <v>41.4</v>
      </c>
      <c r="Z21">
        <v>-15.3</v>
      </c>
      <c r="AA21">
        <v>-0.8</v>
      </c>
    </row>
    <row r="22" spans="1:27" x14ac:dyDescent="0.25">
      <c r="A22" t="s">
        <v>149</v>
      </c>
      <c r="B22">
        <v>19</v>
      </c>
      <c r="C22">
        <v>8</v>
      </c>
      <c r="D22">
        <v>3</v>
      </c>
      <c r="E22">
        <v>8</v>
      </c>
      <c r="F22">
        <v>26</v>
      </c>
      <c r="G22">
        <v>30</v>
      </c>
      <c r="H22">
        <v>-4</v>
      </c>
      <c r="I22">
        <v>27</v>
      </c>
      <c r="J22">
        <v>1.42</v>
      </c>
      <c r="K22">
        <v>23.2</v>
      </c>
      <c r="L22">
        <v>30.5</v>
      </c>
      <c r="M22">
        <v>-7.2</v>
      </c>
      <c r="N22">
        <v>-0.38</v>
      </c>
      <c r="O22">
        <v>19</v>
      </c>
      <c r="P22">
        <v>5</v>
      </c>
      <c r="Q22">
        <v>4</v>
      </c>
      <c r="R22">
        <v>10</v>
      </c>
      <c r="S22">
        <v>24</v>
      </c>
      <c r="T22">
        <v>35</v>
      </c>
      <c r="U22">
        <v>-11</v>
      </c>
      <c r="V22">
        <v>19</v>
      </c>
      <c r="W22">
        <v>1</v>
      </c>
      <c r="X22">
        <v>23.5</v>
      </c>
      <c r="Y22">
        <v>37.200000000000003</v>
      </c>
      <c r="Z22">
        <v>-13.7</v>
      </c>
      <c r="AA22">
        <v>-0.72</v>
      </c>
    </row>
    <row r="23" spans="1:27" x14ac:dyDescent="0.25">
      <c r="A23" t="s">
        <v>90</v>
      </c>
      <c r="B23">
        <f>AVERAGE(B3:B22)</f>
        <v>19</v>
      </c>
      <c r="C23" s="1">
        <f>AVERAGE(C3:C22)</f>
        <v>8.75</v>
      </c>
      <c r="D23" s="1">
        <f t="shared" ref="D23:AA23" si="0">AVERAGE(D3:D22)</f>
        <v>4.0999999999999996</v>
      </c>
      <c r="E23" s="1">
        <f t="shared" si="0"/>
        <v>6.15</v>
      </c>
      <c r="F23" s="1">
        <f t="shared" si="0"/>
        <v>34.200000000000003</v>
      </c>
      <c r="G23" s="1">
        <f t="shared" si="0"/>
        <v>28.1</v>
      </c>
      <c r="H23" s="1">
        <f t="shared" si="0"/>
        <v>6.1</v>
      </c>
      <c r="I23" s="1">
        <f t="shared" si="0"/>
        <v>30.35</v>
      </c>
      <c r="J23" s="1">
        <f t="shared" si="0"/>
        <v>1.5980000000000001</v>
      </c>
      <c r="K23" s="1">
        <f t="shared" si="0"/>
        <v>33.235000000000007</v>
      </c>
      <c r="L23" s="1">
        <f t="shared" si="0"/>
        <v>25.645000000000003</v>
      </c>
      <c r="M23" s="1">
        <f t="shared" si="0"/>
        <v>7.6000000000000014</v>
      </c>
      <c r="N23" s="1">
        <f t="shared" si="0"/>
        <v>0.39999999999999997</v>
      </c>
      <c r="O23" s="3">
        <f t="shared" si="0"/>
        <v>19</v>
      </c>
      <c r="P23" s="1">
        <f t="shared" si="0"/>
        <v>6.15</v>
      </c>
      <c r="Q23" s="1">
        <f t="shared" si="0"/>
        <v>4.0999999999999996</v>
      </c>
      <c r="R23" s="1">
        <f t="shared" si="0"/>
        <v>8.75</v>
      </c>
      <c r="S23" s="1">
        <f t="shared" si="0"/>
        <v>28.1</v>
      </c>
      <c r="T23" s="1">
        <f t="shared" si="0"/>
        <v>34.200000000000003</v>
      </c>
      <c r="U23" s="1">
        <f t="shared" si="0"/>
        <v>-6.1</v>
      </c>
      <c r="V23" s="1">
        <f t="shared" si="0"/>
        <v>22.55</v>
      </c>
      <c r="W23" s="1">
        <f t="shared" si="0"/>
        <v>1.1875</v>
      </c>
      <c r="X23" s="1">
        <f t="shared" si="0"/>
        <v>25.630000000000006</v>
      </c>
      <c r="Y23" s="1">
        <f t="shared" si="0"/>
        <v>33.24</v>
      </c>
      <c r="Z23" s="1">
        <f t="shared" si="0"/>
        <v>-7.6</v>
      </c>
      <c r="AA23" s="1">
        <f t="shared" si="0"/>
        <v>-0.39849999999999997</v>
      </c>
    </row>
  </sheetData>
  <mergeCells count="2">
    <mergeCell ref="B1:N1"/>
    <mergeCell ref="O1:AA1"/>
  </mergeCell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4E6A4-4CD4-4858-8828-7E6303E6D001}">
  <sheetPr codeName="Sheet10"/>
  <dimension ref="A1:O24"/>
  <sheetViews>
    <sheetView workbookViewId="0">
      <selection activeCell="O20" sqref="O20"/>
    </sheetView>
  </sheetViews>
  <sheetFormatPr defaultRowHeight="15" x14ac:dyDescent="0.25"/>
  <cols>
    <col min="3" max="3" width="8.140625" bestFit="1" customWidth="1"/>
    <col min="14" max="14" width="11.42578125" bestFit="1" customWidth="1"/>
  </cols>
  <sheetData>
    <row r="1" spans="1:15" x14ac:dyDescent="0.25">
      <c r="A1" s="23" t="s">
        <v>3</v>
      </c>
      <c r="B1" s="23"/>
      <c r="C1" s="23"/>
      <c r="D1" s="23"/>
      <c r="E1" s="23"/>
      <c r="F1" s="23"/>
    </row>
    <row r="2" spans="1:15" x14ac:dyDescent="0.25"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N2" t="s">
        <v>99</v>
      </c>
      <c r="O2" s="9">
        <f>SUM(C4:C12,D5:D12,E6:E12,F7:F12,G8:G12,H9:H12,I10:I12,J11:J12,K12)</f>
        <v>0.70838020940805779</v>
      </c>
    </row>
    <row r="3" spans="1:15" x14ac:dyDescent="0.25">
      <c r="B3">
        <v>0</v>
      </c>
      <c r="C3" s="9">
        <f>POISSON($B3, Dashboard!$C$3, FALSE)*POISSON(C$2, Dashboard!$C$2, FALSE)</f>
        <v>2.3761885504766989E-2</v>
      </c>
      <c r="D3" s="9">
        <f>POISSON($B3, Dashboard!$C$3, FALSE)*POISSON(D$2, Dashboard!$C$2, FALSE)</f>
        <v>2.5707303031473065E-2</v>
      </c>
      <c r="E3" s="9">
        <f>POISSON($B3, Dashboard!$C$3, FALSE)*POISSON(E$2, Dashboard!$C$2, FALSE)</f>
        <v>1.3905997253867011E-2</v>
      </c>
      <c r="F3" s="9">
        <f>POISSON($B3, Dashboard!$C$3, FALSE)*POISSON(F$2, Dashboard!$C$2, FALSE)</f>
        <v>5.0148333176713413E-3</v>
      </c>
      <c r="G3" s="9">
        <f>POISSON($B3, Dashboard!$C$3, FALSE)*POISSON(G$2, Dashboard!$C$2, FALSE)</f>
        <v>1.3563511166216351E-3</v>
      </c>
      <c r="H3" s="9">
        <f>POISSON($B3, Dashboard!$C$3, FALSE)*POISSON(H$2, Dashboard!$C$2, FALSE)</f>
        <v>2.9347948137427207E-4</v>
      </c>
      <c r="I3" s="9">
        <f>POISSON($B3, Dashboard!$C$3, FALSE)*POISSON(I$2, Dashboard!$C$2, FALSE)</f>
        <v>5.2917840208811239E-5</v>
      </c>
      <c r="J3" s="9">
        <f>POISSON($B3, Dashboard!$C$3, FALSE)*POISSON(J$2, Dashboard!$C$2, FALSE)</f>
        <v>8.1786135661070169E-6</v>
      </c>
      <c r="K3" s="9">
        <f>POISSON($B3, Dashboard!$C$3, FALSE)*POISSON(K$2, Dashboard!$C$2, FALSE)</f>
        <v>1.1060259574048192E-6</v>
      </c>
      <c r="L3" s="9">
        <f>POISSON($B3, Dashboard!$C$3, FALSE)*POISSON(L$2, Dashboard!$C$2, FALSE)</f>
        <v>1.3295308779720069E-7</v>
      </c>
      <c r="M3" s="9"/>
      <c r="N3" s="9" t="s">
        <v>100</v>
      </c>
      <c r="O3" s="9">
        <f>1-O2-O4</f>
        <v>0.13155402303293073</v>
      </c>
    </row>
    <row r="4" spans="1:15" x14ac:dyDescent="0.25">
      <c r="B4">
        <v>1</v>
      </c>
      <c r="C4" s="9">
        <f>POISSON($B4, Dashboard!$C$3, FALSE)*POISSON(C$2, Dashboard!$C$2, FALSE)</f>
        <v>6.3154365108193208E-2</v>
      </c>
      <c r="D4" s="9">
        <f>POISSON($B4, Dashboard!$C$3, FALSE)*POISSON(D$2, Dashboard!$C$2, FALSE)</f>
        <v>6.8324897924068692E-2</v>
      </c>
      <c r="E4" s="9">
        <f>POISSON($B4, Dashboard!$C$3, FALSE)*POISSON(E$2, Dashboard!$C$2, FALSE)</f>
        <v>3.6959374608048857E-2</v>
      </c>
      <c r="F4" s="9">
        <f>POISSON($B4, Dashboard!$C$3, FALSE)*POISSON(F$2, Dashboard!$C$2, FALSE)</f>
        <v>1.3328429439549788E-2</v>
      </c>
      <c r="G4" s="9">
        <f>POISSON($B4, Dashboard!$C$3, FALSE)*POISSON(G$2, Dashboard!$C$2, FALSE)</f>
        <v>3.6049114712232624E-3</v>
      </c>
      <c r="H4" s="9">
        <f>POISSON($B4, Dashboard!$C$3, FALSE)*POISSON(H$2, Dashboard!$C$2, FALSE)</f>
        <v>7.8001008441672972E-4</v>
      </c>
      <c r="I4" s="9">
        <f>POISSON($B4, Dashboard!$C$3, FALSE)*POISSON(I$2, Dashboard!$C$2, FALSE)</f>
        <v>1.4064509319404971E-4</v>
      </c>
      <c r="J4" s="9">
        <f>POISSON($B4, Dashboard!$C$3, FALSE)*POISSON(J$2, Dashboard!$C$2, FALSE)</f>
        <v>2.1737128020801376E-5</v>
      </c>
      <c r="K4" s="9">
        <f>POISSON($B4, Dashboard!$C$3, FALSE)*POISSON(K$2, Dashboard!$C$2, FALSE)</f>
        <v>2.9395969911171345E-6</v>
      </c>
      <c r="L4" s="9">
        <f>POISSON($B4, Dashboard!$C$3, FALSE)*POISSON(L$2, Dashboard!$C$2, FALSE)</f>
        <v>3.5336286118042282E-7</v>
      </c>
      <c r="M4" s="9"/>
      <c r="N4" t="s">
        <v>92</v>
      </c>
      <c r="O4" s="9">
        <f>SUM(C3,D4,E5,F6,G7,H8,I9,J10,K11,L12)</f>
        <v>0.16006576755901147</v>
      </c>
    </row>
    <row r="5" spans="1:15" x14ac:dyDescent="0.25">
      <c r="A5" t="s">
        <v>6</v>
      </c>
      <c r="B5">
        <v>2</v>
      </c>
      <c r="C5" s="9">
        <f>POISSON($B5, Dashboard!$C$3, FALSE)*POISSON(C$2, Dashboard!$C$2, FALSE)</f>
        <v>8.3925870096016278E-2</v>
      </c>
      <c r="D5" s="9">
        <f>POISSON($B5, Dashboard!$C$3, FALSE)*POISSON(D$2, Dashboard!$C$2, FALSE)</f>
        <v>9.0796993963526404E-2</v>
      </c>
      <c r="E5" s="9">
        <f>POISSON($B5, Dashboard!$C$3, FALSE)*POISSON(E$2, Dashboard!$C$2, FALSE)</f>
        <v>4.9115332991966042E-2</v>
      </c>
      <c r="F5" s="9">
        <f>POISSON($B5, Dashboard!$C$3, FALSE)*POISSON(F$2, Dashboard!$C$2, FALSE)</f>
        <v>1.7712157121859105E-2</v>
      </c>
      <c r="G5" s="9">
        <f>POISSON($B5, Dashboard!$C$3, FALSE)*POISSON(G$2, Dashboard!$C$2, FALSE)</f>
        <v>4.7905688121987365E-3</v>
      </c>
      <c r="H5" s="9">
        <f>POISSON($B5, Dashboard!$C$3, FALSE)*POISSON(H$2, Dashboard!$C$2, FALSE)</f>
        <v>1.0365558248617154E-3</v>
      </c>
      <c r="I5" s="9">
        <f>POISSON($B5, Dashboard!$C$3, FALSE)*POISSON(I$2, Dashboard!$C$2, FALSE)</f>
        <v>1.8690334074017285E-4</v>
      </c>
      <c r="J5" s="9">
        <f>POISSON($B5, Dashboard!$C$3, FALSE)*POISSON(J$2, Dashboard!$C$2, FALSE)</f>
        <v>2.8886481233861358E-5</v>
      </c>
      <c r="K5" s="9">
        <f>POISSON($B5, Dashboard!$C$3, FALSE)*POISSON(K$2, Dashboard!$C$2, FALSE)</f>
        <v>3.9064320382049209E-6</v>
      </c>
      <c r="L5" s="9">
        <f>POISSON($B5, Dashboard!$C$3, FALSE)*POISSON(L$2, Dashboard!$C$2, FALSE)</f>
        <v>4.6958409815978651E-7</v>
      </c>
      <c r="M5" s="9"/>
    </row>
    <row r="6" spans="1:15" x14ac:dyDescent="0.25">
      <c r="B6">
        <v>3</v>
      </c>
      <c r="C6" s="9">
        <f>POISSON($B6, Dashboard!$C$3, FALSE)*POISSON(C$2, Dashboard!$C$2, FALSE)</f>
        <v>7.4352756237901649E-2</v>
      </c>
      <c r="D6" s="9">
        <f>POISSON($B6, Dashboard!$C$3, FALSE)*POISSON(D$2, Dashboard!$C$2, FALSE)</f>
        <v>8.0440116397729883E-2</v>
      </c>
      <c r="E6" s="9">
        <f>POISSON($B6, Dashboard!$C$3, FALSE)*POISSON(E$2, Dashboard!$C$2, FALSE)</f>
        <v>4.3512928460760325E-2</v>
      </c>
      <c r="F6" s="9">
        <f>POISSON($B6, Dashboard!$C$3, FALSE)*POISSON(F$2, Dashboard!$C$2, FALSE)</f>
        <v>1.5691796813334626E-2</v>
      </c>
      <c r="G6" s="9">
        <f>POISSON($B6, Dashboard!$C$3, FALSE)*POISSON(G$2, Dashboard!$C$2, FALSE)</f>
        <v>4.2441263310919681E-3</v>
      </c>
      <c r="H6" s="9">
        <f>POISSON($B6, Dashboard!$C$3, FALSE)*POISSON(H$2, Dashboard!$C$2, FALSE)</f>
        <v>9.1831973245849654E-4</v>
      </c>
      <c r="I6" s="9">
        <f>POISSON($B6, Dashboard!$C$3, FALSE)*POISSON(I$2, Dashboard!$C$2, FALSE)</f>
        <v>1.6558396735362756E-4</v>
      </c>
      <c r="J6" s="9">
        <f>POISSON($B6, Dashboard!$C$3, FALSE)*POISSON(J$2, Dashboard!$C$2, FALSE)</f>
        <v>2.5591507068021014E-5</v>
      </c>
      <c r="K6" s="9">
        <f>POISSON($B6, Dashboard!$C$3, FALSE)*POISSON(K$2, Dashboard!$C$2, FALSE)</f>
        <v>3.4608397716256367E-6</v>
      </c>
      <c r="L6" s="9">
        <f>POISSON($B6, Dashboard!$C$3, FALSE)*POISSON(L$2, Dashboard!$C$2, FALSE)</f>
        <v>4.1602037540659114E-7</v>
      </c>
      <c r="M6" s="9"/>
    </row>
    <row r="7" spans="1:15" x14ac:dyDescent="0.25">
      <c r="B7">
        <v>4</v>
      </c>
      <c r="C7" s="9">
        <f>POISSON($B7, Dashboard!$C$3, FALSE)*POISSON(C$2, Dashboard!$C$2, FALSE)</f>
        <v>4.9403709075474075E-2</v>
      </c>
      <c r="D7" s="9">
        <f>POISSON($B7, Dashboard!$C$3, FALSE)*POISSON(D$2, Dashboard!$C$2, FALSE)</f>
        <v>5.3448457186916411E-2</v>
      </c>
      <c r="E7" s="9">
        <f>POISSON($B7, Dashboard!$C$3, FALSE)*POISSON(E$2, Dashboard!$C$2, FALSE)</f>
        <v>2.8912177133273504E-2</v>
      </c>
      <c r="F7" s="9">
        <f>POISSON($B7, Dashboard!$C$3, FALSE)*POISSON(F$2, Dashboard!$C$2, FALSE)</f>
        <v>1.0426418654299415E-2</v>
      </c>
      <c r="G7" s="9">
        <f>POISSON($B7, Dashboard!$C$3, FALSE)*POISSON(G$2, Dashboard!$C$2, FALSE)</f>
        <v>2.8200108933412169E-3</v>
      </c>
      <c r="H7" s="9">
        <f>POISSON($B7, Dashboard!$C$3, FALSE)*POISSON(H$2, Dashboard!$C$2, FALSE)</f>
        <v>6.101777956352344E-4</v>
      </c>
      <c r="I7" s="9">
        <f>POISSON($B7, Dashboard!$C$3, FALSE)*POISSON(I$2, Dashboard!$C$2, FALSE)</f>
        <v>1.1002231207847794E-4</v>
      </c>
      <c r="J7" s="9">
        <f>POISSON($B7, Dashboard!$C$3, FALSE)*POISSON(J$2, Dashboard!$C$2, FALSE)</f>
        <v>1.7004283821652848E-5</v>
      </c>
      <c r="K7" s="9">
        <f>POISSON($B7, Dashboard!$C$3, FALSE)*POISSON(K$2, Dashboard!$C$2, FALSE)</f>
        <v>2.2995559261738052E-6</v>
      </c>
      <c r="L7" s="9">
        <f>POISSON($B7, Dashboard!$C$3, FALSE)*POISSON(L$2, Dashboard!$C$2, FALSE)</f>
        <v>2.7642485142440194E-7</v>
      </c>
      <c r="M7" s="9"/>
    </row>
    <row r="8" spans="1:15" x14ac:dyDescent="0.25">
      <c r="B8">
        <v>5</v>
      </c>
      <c r="C8" s="9">
        <f>POISSON($B8, Dashboard!$C$3, FALSE)*POISSON(C$2, Dashboard!$C$2, FALSE)</f>
        <v>2.6261046330060944E-2</v>
      </c>
      <c r="D8" s="9">
        <f>POISSON($B8, Dashboard!$C$3, FALSE)*POISSON(D$2, Dashboard!$C$2, FALSE)</f>
        <v>2.8411073514978218E-2</v>
      </c>
      <c r="E8" s="9">
        <f>POISSON($B8, Dashboard!$C$3, FALSE)*POISSON(E$2, Dashboard!$C$2, FALSE)</f>
        <v>1.5368563158687051E-2</v>
      </c>
      <c r="F8" s="9">
        <f>POISSON($B8, Dashboard!$C$3, FALSE)*POISSON(F$2, Dashboard!$C$2, FALSE)</f>
        <v>5.5422693652185289E-3</v>
      </c>
      <c r="G8" s="9">
        <f>POISSON($B8, Dashboard!$C$3, FALSE)*POISSON(G$2, Dashboard!$C$2, FALSE)</f>
        <v>1.4990056031658307E-3</v>
      </c>
      <c r="H8" s="9">
        <f>POISSON($B8, Dashboard!$C$3, FALSE)*POISSON(H$2, Dashboard!$C$2, FALSE)</f>
        <v>3.2434624162067696E-4</v>
      </c>
      <c r="I8" s="9">
        <f>POISSON($B8, Dashboard!$C$3, FALSE)*POISSON(I$2, Dashboard!$C$2, FALSE)</f>
        <v>5.8483484112890098E-5</v>
      </c>
      <c r="J8" s="9">
        <f>POISSON($B8, Dashboard!$C$3, FALSE)*POISSON(J$2, Dashboard!$C$2, FALSE)</f>
        <v>9.0388008027441006E-6</v>
      </c>
      <c r="K8" s="9">
        <f>POISSON($B8, Dashboard!$C$3, FALSE)*POISSON(K$2, Dashboard!$C$2, FALSE)</f>
        <v>1.2223524477395122E-6</v>
      </c>
      <c r="L8" s="9">
        <f>POISSON($B8, Dashboard!$C$3, FALSE)*POISSON(L$2, Dashboard!$C$2, FALSE)</f>
        <v>1.4693645408174796E-7</v>
      </c>
      <c r="M8" s="9"/>
    </row>
    <row r="9" spans="1:15" x14ac:dyDescent="0.25">
      <c r="B9">
        <v>6</v>
      </c>
      <c r="C9" s="9">
        <f>POISSON($B9, Dashboard!$C$3, FALSE)*POISSON(C$2, Dashboard!$C$2, FALSE)</f>
        <v>1.1632772910768708E-2</v>
      </c>
      <c r="D9" s="9">
        <f>POISSON($B9, Dashboard!$C$3, FALSE)*POISSON(D$2, Dashboard!$C$2, FALSE)</f>
        <v>1.258516367539305E-2</v>
      </c>
      <c r="E9" s="9">
        <f>POISSON($B9, Dashboard!$C$3, FALSE)*POISSON(E$2, Dashboard!$C$2, FALSE)</f>
        <v>6.807763976455306E-3</v>
      </c>
      <c r="F9" s="9">
        <f>POISSON($B9, Dashboard!$C$3, FALSE)*POISSON(F$2, Dashboard!$C$2, FALSE)</f>
        <v>2.4550415899497703E-3</v>
      </c>
      <c r="G9" s="9">
        <f>POISSON($B9, Dashboard!$C$3, FALSE)*POISSON(G$2, Dashboard!$C$2, FALSE)</f>
        <v>6.6400978675542049E-4</v>
      </c>
      <c r="H9" s="9">
        <f>POISSON($B9, Dashboard!$C$3, FALSE)*POISSON(H$2, Dashboard!$C$2, FALSE)</f>
        <v>1.4367463222193317E-4</v>
      </c>
      <c r="I9" s="9">
        <f>POISSON($B9, Dashboard!$C$3, FALSE)*POISSON(I$2, Dashboard!$C$2, FALSE)</f>
        <v>2.5906244601420697E-5</v>
      </c>
      <c r="J9" s="9">
        <f>POISSON($B9, Dashboard!$C$3, FALSE)*POISSON(J$2, Dashboard!$C$2, FALSE)</f>
        <v>4.0038890987993636E-6</v>
      </c>
      <c r="K9" s="9">
        <f>POISSON($B9, Dashboard!$C$3, FALSE)*POISSON(K$2, Dashboard!$C$2, FALSE)</f>
        <v>5.4146161058324539E-7</v>
      </c>
      <c r="L9" s="9">
        <f>POISSON($B9, Dashboard!$C$3, FALSE)*POISSON(L$2, Dashboard!$C$2, FALSE)</f>
        <v>6.5087977880377223E-8</v>
      </c>
      <c r="M9" s="9"/>
    </row>
    <row r="10" spans="1:15" x14ac:dyDescent="0.25">
      <c r="B10">
        <v>7</v>
      </c>
      <c r="C10" s="9">
        <f>POISSON($B10, Dashboard!$C$3, FALSE)*POISSON(C$2, Dashboard!$C$2, FALSE)</f>
        <v>4.4167994970649377E-3</v>
      </c>
      <c r="D10" s="9">
        <f>POISSON($B10, Dashboard!$C$3, FALSE)*POISSON(D$2, Dashboard!$C$2, FALSE)</f>
        <v>4.7784088126141145E-3</v>
      </c>
      <c r="E10" s="9">
        <f>POISSON($B10, Dashboard!$C$3, FALSE)*POISSON(E$2, Dashboard!$C$2, FALSE)</f>
        <v>2.5848117846012028E-3</v>
      </c>
      <c r="F10" s="9">
        <f>POISSON($B10, Dashboard!$C$3, FALSE)*POISSON(F$2, Dashboard!$C$2, FALSE)</f>
        <v>9.321446006846447E-4</v>
      </c>
      <c r="G10" s="9">
        <f>POISSON($B10, Dashboard!$C$3, FALSE)*POISSON(G$2, Dashboard!$C$2, FALSE)</f>
        <v>2.5211513322611007E-4</v>
      </c>
      <c r="H10" s="9">
        <f>POISSON($B10, Dashboard!$C$3, FALSE)*POISSON(H$2, Dashboard!$C$2, FALSE)</f>
        <v>5.4551227657111573E-5</v>
      </c>
      <c r="I10" s="9">
        <f>POISSON($B10, Dashboard!$C$3, FALSE)*POISSON(I$2, Dashboard!$C$2, FALSE)</f>
        <v>9.8362350063992592E-6</v>
      </c>
      <c r="J10" s="9">
        <f>POISSON($B10, Dashboard!$C$3, FALSE)*POISSON(J$2, Dashboard!$C$2, FALSE)</f>
        <v>1.520220113770983E-6</v>
      </c>
      <c r="K10" s="9">
        <f>POISSON($B10, Dashboard!$C$3, FALSE)*POISSON(K$2, Dashboard!$C$2, FALSE)</f>
        <v>2.0558532240323893E-7</v>
      </c>
      <c r="L10" s="9">
        <f>POISSON($B10, Dashboard!$C$3, FALSE)*POISSON(L$2, Dashboard!$C$2, FALSE)</f>
        <v>2.471298547407359E-8</v>
      </c>
      <c r="M10" s="9"/>
    </row>
    <row r="11" spans="1:15" x14ac:dyDescent="0.25">
      <c r="B11">
        <v>8</v>
      </c>
      <c r="C11" s="9">
        <f>POISSON($B11, Dashboard!$C$3, FALSE)*POISSON(C$2, Dashboard!$C$2, FALSE)</f>
        <v>1.4673718126838227E-3</v>
      </c>
      <c r="D11" s="9">
        <f>POISSON($B11, Dashboard!$C$3, FALSE)*POISSON(D$2, Dashboard!$C$2, FALSE)</f>
        <v>1.5875075166462414E-3</v>
      </c>
      <c r="E11" s="9">
        <f>POISSON($B11, Dashboard!$C$3, FALSE)*POISSON(E$2, Dashboard!$C$2, FALSE)</f>
        <v>8.5873944613904885E-4</v>
      </c>
      <c r="F11" s="9">
        <f>POISSON($B11, Dashboard!$C$3, FALSE)*POISSON(F$2, Dashboard!$C$2, FALSE)</f>
        <v>3.0968186654137253E-4</v>
      </c>
      <c r="G11" s="9">
        <f>POISSON($B11, Dashboard!$C$3, FALSE)*POISSON(G$2, Dashboard!$C$2, FALSE)</f>
        <v>8.3758984371570076E-5</v>
      </c>
      <c r="H11" s="9">
        <f>POISSON($B11, Dashboard!$C$3, FALSE)*POISSON(H$2, Dashboard!$C$2, FALSE)</f>
        <v>1.8123289016070725E-5</v>
      </c>
      <c r="I11" s="9">
        <f>POISSON($B11, Dashboard!$C$3, FALSE)*POISSON(I$2, Dashboard!$C$2, FALSE)</f>
        <v>3.267844510695014E-6</v>
      </c>
      <c r="J11" s="9">
        <f>POISSON($B11, Dashboard!$C$3, FALSE)*POISSON(J$2, Dashboard!$C$2, FALSE)</f>
        <v>5.0505533373314853E-7</v>
      </c>
      <c r="K11" s="9">
        <f>POISSON($B11, Dashboard!$C$3, FALSE)*POISSON(K$2, Dashboard!$C$2, FALSE)</f>
        <v>6.8300611652508882E-8</v>
      </c>
      <c r="L11" s="9">
        <f>POISSON($B11, Dashboard!$C$3, FALSE)*POISSON(L$2, Dashboard!$C$2, FALSE)</f>
        <v>8.210274954979961E-9</v>
      </c>
      <c r="M11" s="9"/>
    </row>
    <row r="12" spans="1:15" x14ac:dyDescent="0.25">
      <c r="B12">
        <v>9</v>
      </c>
      <c r="C12" s="9">
        <f>POISSON($B12, Dashboard!$C$3, FALSE)*POISSON(C$2, Dashboard!$C$2, FALSE)</f>
        <v>4.3333137753602318E-4</v>
      </c>
      <c r="D12" s="9">
        <f>POISSON($B12, Dashboard!$C$3, FALSE)*POISSON(D$2, Dashboard!$C$2, FALSE)</f>
        <v>4.6880880025827081E-4</v>
      </c>
      <c r="E12" s="9">
        <f>POISSON($B12, Dashboard!$C$3, FALSE)*POISSON(E$2, Dashboard!$C$2, FALSE)</f>
        <v>2.5359540364847989E-4</v>
      </c>
      <c r="F12" s="9">
        <f>POISSON($B12, Dashboard!$C$3, FALSE)*POISSON(F$2, Dashboard!$C$2, FALSE)</f>
        <v>9.1452533479471337E-5</v>
      </c>
      <c r="G12" s="9">
        <f>POISSON($B12, Dashboard!$C$3, FALSE)*POISSON(G$2, Dashboard!$C$2, FALSE)</f>
        <v>2.4734968850441813E-5</v>
      </c>
      <c r="H12" s="9">
        <f>POISSON($B12, Dashboard!$C$3, FALSE)*POISSON(H$2, Dashboard!$C$2, FALSE)</f>
        <v>5.35201080389677E-6</v>
      </c>
      <c r="I12" s="9">
        <f>POISSON($B12, Dashboard!$C$3, FALSE)*POISSON(I$2, Dashboard!$C$2, FALSE)</f>
        <v>9.6503118783713687E-7</v>
      </c>
      <c r="J12" s="9">
        <f>POISSON($B12, Dashboard!$C$3, FALSE)*POISSON(J$2, Dashboard!$C$2, FALSE)</f>
        <v>1.4914851274007573E-7</v>
      </c>
      <c r="K12" s="9">
        <f>POISSON($B12, Dashboard!$C$3, FALSE)*POISSON(K$2, Dashboard!$C$2, FALSE)</f>
        <v>2.0169937760901983E-8</v>
      </c>
      <c r="L12" s="9">
        <f>POISSON($B12, Dashboard!$C$3, FALSE)*POISSON(L$2, Dashboard!$C$2, FALSE)</f>
        <v>2.4245864105047904E-9</v>
      </c>
      <c r="M12" s="9"/>
    </row>
    <row r="13" spans="1:15" x14ac:dyDescent="0.25">
      <c r="A13" s="23" t="s">
        <v>3</v>
      </c>
      <c r="B13" s="23"/>
      <c r="C13" s="23"/>
      <c r="D13" s="23"/>
      <c r="E13" s="23"/>
      <c r="F13" s="23"/>
    </row>
    <row r="14" spans="1:15" x14ac:dyDescent="0.25">
      <c r="C14">
        <v>0</v>
      </c>
      <c r="D14">
        <v>1</v>
      </c>
      <c r="E14">
        <v>2</v>
      </c>
      <c r="F14">
        <v>3</v>
      </c>
      <c r="G14">
        <v>4</v>
      </c>
      <c r="H14">
        <v>5</v>
      </c>
      <c r="I14">
        <v>6</v>
      </c>
      <c r="J14">
        <v>7</v>
      </c>
      <c r="K14">
        <v>8</v>
      </c>
      <c r="L14">
        <v>9</v>
      </c>
      <c r="N14" t="s">
        <v>111</v>
      </c>
      <c r="O14" s="9">
        <f>IF(Dashboard!$J3&lt;0,SUM(pDist!E15:L15,F16:L16,G17:L17,H18:L18,I19:L19,J20:L20,K21:L21,L22),SUM(C15:L15,D16:L16,E17:L17,F18:L18,G19:L19,H20:L20,I21:L21,J22:L22,K23:L23,L24))</f>
        <v>0.29117493486569446</v>
      </c>
    </row>
    <row r="15" spans="1:15" x14ac:dyDescent="0.25">
      <c r="B15">
        <v>0</v>
      </c>
      <c r="C15" s="9">
        <f>POISSON($B15,Dashboard!$C$3,FALSE)*POISSON(C$2,Dashboard!$C$2,FALSE)</f>
        <v>2.3761885504766989E-2</v>
      </c>
      <c r="D15" s="9">
        <f>POISSON($B15,Dashboard!$C$3,FALSE)*POISSON(D$2,Dashboard!$C$2,FALSE)</f>
        <v>2.5707303031473065E-2</v>
      </c>
      <c r="E15" s="9">
        <f>POISSON($B15,Dashboard!$C$3,FALSE)*POISSON(E$2,Dashboard!$C$2,FALSE)</f>
        <v>1.3905997253867011E-2</v>
      </c>
      <c r="F15" s="9">
        <f>POISSON($B15,Dashboard!$C$3,FALSE)*POISSON(F$2,Dashboard!$C$2,FALSE)</f>
        <v>5.0148333176713413E-3</v>
      </c>
      <c r="G15" s="9">
        <f>POISSON($B15,Dashboard!$C$3,FALSE)*POISSON(G$2,Dashboard!$C$2,FALSE)</f>
        <v>1.3563511166216351E-3</v>
      </c>
      <c r="H15" s="9">
        <f>POISSON($B15,Dashboard!$C$3,FALSE)*POISSON(H$2,Dashboard!$C$2,FALSE)</f>
        <v>2.9347948137427207E-4</v>
      </c>
      <c r="I15" s="9">
        <f>POISSON($B15,Dashboard!$C$3,FALSE)*POISSON(I$2,Dashboard!$C$2,FALSE)</f>
        <v>5.2917840208811239E-5</v>
      </c>
      <c r="J15" s="9">
        <f>POISSON($B15,Dashboard!$C$3,FALSE)*POISSON(J$2,Dashboard!$C$2,FALSE)</f>
        <v>8.1786135661070169E-6</v>
      </c>
      <c r="K15" s="9">
        <f>POISSON($B15,Dashboard!$C$3,FALSE)*POISSON(K$2,Dashboard!$C$2,FALSE)</f>
        <v>1.1060259574048192E-6</v>
      </c>
      <c r="L15" s="9">
        <f>POISSON($B15,Dashboard!$C$3,FALSE)*POISSON(L$2,Dashboard!$C$2,FALSE)</f>
        <v>1.3295308779720069E-7</v>
      </c>
      <c r="N15" t="s">
        <v>110</v>
      </c>
      <c r="O15" s="9">
        <f>IF(Dashboard!$J4&lt;0,SUM(C17:C24,pDist!D17:D24,pDist!E18:E24,pDist!F19:F24,pDist!G20:G24,pDist!H21:H24,pDist!I22:I24,pDist!J23:J24,pDist!K24),SUM(pDist!C15:C24,pDist!E17:E24,pDist!F18:F24,pDist!G19:G24,pDist!H20:H24,pDist!I21:I24,pDist!J22:J24,pDist!K23:K24,pDist!L24))</f>
        <v>0.52760454917493793</v>
      </c>
    </row>
    <row r="16" spans="1:15" x14ac:dyDescent="0.25">
      <c r="B16">
        <v>1</v>
      </c>
      <c r="C16" s="9">
        <f>POISSON($B16,Dashboard!$C$3,FALSE)*POISSON(C$2,Dashboard!$C$2,FALSE)</f>
        <v>6.3154365108193208E-2</v>
      </c>
      <c r="D16" s="9">
        <f>POISSON($B16,Dashboard!$C$3,FALSE)*POISSON(D$2,Dashboard!$C$2,FALSE)</f>
        <v>6.8324897924068692E-2</v>
      </c>
      <c r="E16" s="9">
        <f>POISSON($B16,Dashboard!$C$3,FALSE)*POISSON(E$2,Dashboard!$C$2,FALSE)</f>
        <v>3.6959374608048857E-2</v>
      </c>
      <c r="F16" s="9">
        <f>POISSON($B16,Dashboard!$C$3,FALSE)*POISSON(F$2,Dashboard!$C$2,FALSE)</f>
        <v>1.3328429439549788E-2</v>
      </c>
      <c r="G16" s="9">
        <f>POISSON($B16,Dashboard!$C$3,FALSE)*POISSON(G$2,Dashboard!$C$2,FALSE)</f>
        <v>3.6049114712232624E-3</v>
      </c>
      <c r="H16" s="9">
        <f>POISSON($B16,Dashboard!$C$3,FALSE)*POISSON(H$2,Dashboard!$C$2,FALSE)</f>
        <v>7.8001008441672972E-4</v>
      </c>
      <c r="I16" s="9">
        <f>POISSON($B16,Dashboard!$C$3,FALSE)*POISSON(I$2,Dashboard!$C$2,FALSE)</f>
        <v>1.4064509319404971E-4</v>
      </c>
      <c r="J16" s="9">
        <f>POISSON($B16,Dashboard!$C$3,FALSE)*POISSON(J$2,Dashboard!$C$2,FALSE)</f>
        <v>2.1737128020801376E-5</v>
      </c>
      <c r="K16" s="9">
        <f>POISSON($B16,Dashboard!$C$3,FALSE)*POISSON(K$2,Dashboard!$C$2,FALSE)</f>
        <v>2.9395969911171345E-6</v>
      </c>
      <c r="L16" s="9">
        <f>POISSON($B16,Dashboard!$C$3,FALSE)*POISSON(L$2,Dashboard!$C$2,FALSE)</f>
        <v>3.5336286118042282E-7</v>
      </c>
    </row>
    <row r="17" spans="1:12" x14ac:dyDescent="0.25">
      <c r="A17" t="s">
        <v>6</v>
      </c>
      <c r="B17">
        <v>2</v>
      </c>
      <c r="C17" s="9">
        <f>POISSON($B17,Dashboard!$C$3,FALSE)*POISSON(C$2,Dashboard!$C$2,FALSE)</f>
        <v>8.3925870096016278E-2</v>
      </c>
      <c r="D17" s="9">
        <f>POISSON($B17,Dashboard!$C$3,FALSE)*POISSON(D$2,Dashboard!$C$2,FALSE)</f>
        <v>9.0796993963526404E-2</v>
      </c>
      <c r="E17" s="9">
        <f>POISSON($B17,Dashboard!$C$3,FALSE)*POISSON(E$2,Dashboard!$C$2,FALSE)</f>
        <v>4.9115332991966042E-2</v>
      </c>
      <c r="F17" s="9">
        <f>POISSON($B17,Dashboard!$C$3,FALSE)*POISSON(F$2,Dashboard!$C$2,FALSE)</f>
        <v>1.7712157121859105E-2</v>
      </c>
      <c r="G17" s="9">
        <f>POISSON($B17,Dashboard!$C$3,FALSE)*POISSON(G$2,Dashboard!$C$2,FALSE)</f>
        <v>4.7905688121987365E-3</v>
      </c>
      <c r="H17" s="9">
        <f>POISSON($B17,Dashboard!$C$3,FALSE)*POISSON(H$2,Dashboard!$C$2,FALSE)</f>
        <v>1.0365558248617154E-3</v>
      </c>
      <c r="I17" s="9">
        <f>POISSON($B17,Dashboard!$C$3,FALSE)*POISSON(I$2,Dashboard!$C$2,FALSE)</f>
        <v>1.8690334074017285E-4</v>
      </c>
      <c r="J17" s="9">
        <f>POISSON($B17,Dashboard!$C$3,FALSE)*POISSON(J$2,Dashboard!$C$2,FALSE)</f>
        <v>2.8886481233861358E-5</v>
      </c>
      <c r="K17" s="9">
        <f>POISSON($B17,Dashboard!$C$3,FALSE)*POISSON(K$2,Dashboard!$C$2,FALSE)</f>
        <v>3.9064320382049209E-6</v>
      </c>
      <c r="L17" s="9">
        <f>POISSON($B17,Dashboard!$C$3,FALSE)*POISSON(L$2,Dashboard!$C$2,FALSE)</f>
        <v>4.6958409815978651E-7</v>
      </c>
    </row>
    <row r="18" spans="1:12" x14ac:dyDescent="0.25">
      <c r="B18">
        <v>3</v>
      </c>
      <c r="C18" s="9">
        <f>POISSON($B18,Dashboard!$C$3,FALSE)*POISSON(C$2,Dashboard!$C$2,FALSE)</f>
        <v>7.4352756237901649E-2</v>
      </c>
      <c r="D18" s="9">
        <f>POISSON($B18,Dashboard!$C$3,FALSE)*POISSON(D$2,Dashboard!$C$2,FALSE)</f>
        <v>8.0440116397729883E-2</v>
      </c>
      <c r="E18" s="9">
        <f>POISSON($B18,Dashboard!$C$3,FALSE)*POISSON(E$2,Dashboard!$C$2,FALSE)</f>
        <v>4.3512928460760325E-2</v>
      </c>
      <c r="F18" s="9">
        <f>POISSON($B18,Dashboard!$C$3,FALSE)*POISSON(F$2,Dashboard!$C$2,FALSE)</f>
        <v>1.5691796813334626E-2</v>
      </c>
      <c r="G18" s="9">
        <f>POISSON($B18,Dashboard!$C$3,FALSE)*POISSON(G$2,Dashboard!$C$2,FALSE)</f>
        <v>4.2441263310919681E-3</v>
      </c>
      <c r="H18" s="9">
        <f>POISSON($B18,Dashboard!$C$3,FALSE)*POISSON(H$2,Dashboard!$C$2,FALSE)</f>
        <v>9.1831973245849654E-4</v>
      </c>
      <c r="I18" s="9">
        <f>POISSON($B18,Dashboard!$C$3,FALSE)*POISSON(I$2,Dashboard!$C$2,FALSE)</f>
        <v>1.6558396735362756E-4</v>
      </c>
      <c r="J18" s="9">
        <f>POISSON($B18,Dashboard!$C$3,FALSE)*POISSON(J$2,Dashboard!$C$2,FALSE)</f>
        <v>2.5591507068021014E-5</v>
      </c>
      <c r="K18" s="9">
        <f>POISSON($B18,Dashboard!$C$3,FALSE)*POISSON(K$2,Dashboard!$C$2,FALSE)</f>
        <v>3.4608397716256367E-6</v>
      </c>
      <c r="L18" s="9">
        <f>POISSON($B18,Dashboard!$C$3,FALSE)*POISSON(L$2,Dashboard!$C$2,FALSE)</f>
        <v>4.1602037540659114E-7</v>
      </c>
    </row>
    <row r="19" spans="1:12" x14ac:dyDescent="0.25">
      <c r="B19">
        <v>4</v>
      </c>
      <c r="C19" s="9">
        <f>POISSON($B19,Dashboard!$C$3,FALSE)*POISSON(C$2,Dashboard!$C$2,FALSE)</f>
        <v>4.9403709075474075E-2</v>
      </c>
      <c r="D19" s="9">
        <f>POISSON($B19,Dashboard!$C$3,FALSE)*POISSON(D$2,Dashboard!$C$2,FALSE)</f>
        <v>5.3448457186916411E-2</v>
      </c>
      <c r="E19" s="9">
        <f>POISSON($B19,Dashboard!$C$3,FALSE)*POISSON(E$2,Dashboard!$C$2,FALSE)</f>
        <v>2.8912177133273504E-2</v>
      </c>
      <c r="F19" s="9">
        <f>POISSON($B19,Dashboard!$C$3,FALSE)*POISSON(F$2,Dashboard!$C$2,FALSE)</f>
        <v>1.0426418654299415E-2</v>
      </c>
      <c r="G19" s="9">
        <f>POISSON($B19,Dashboard!$C$3,FALSE)*POISSON(G$2,Dashboard!$C$2,FALSE)</f>
        <v>2.8200108933412169E-3</v>
      </c>
      <c r="H19" s="9">
        <f>POISSON($B19,Dashboard!$C$3,FALSE)*POISSON(H$2,Dashboard!$C$2,FALSE)</f>
        <v>6.101777956352344E-4</v>
      </c>
      <c r="I19" s="9">
        <f>POISSON($B19,Dashboard!$C$3,FALSE)*POISSON(I$2,Dashboard!$C$2,FALSE)</f>
        <v>1.1002231207847794E-4</v>
      </c>
      <c r="J19" s="9">
        <f>POISSON($B19,Dashboard!$C$3,FALSE)*POISSON(J$2,Dashboard!$C$2,FALSE)</f>
        <v>1.7004283821652848E-5</v>
      </c>
      <c r="K19" s="9">
        <f>POISSON($B19,Dashboard!$C$3,FALSE)*POISSON(K$2,Dashboard!$C$2,FALSE)</f>
        <v>2.2995559261738052E-6</v>
      </c>
      <c r="L19" s="9">
        <f>POISSON($B19,Dashboard!$C$3,FALSE)*POISSON(L$2,Dashboard!$C$2,FALSE)</f>
        <v>2.7642485142440194E-7</v>
      </c>
    </row>
    <row r="20" spans="1:12" x14ac:dyDescent="0.25">
      <c r="B20">
        <v>5</v>
      </c>
      <c r="C20" s="9">
        <f>POISSON($B20,Dashboard!$C$3,FALSE)*POISSON(C$2,Dashboard!$C$2,FALSE)</f>
        <v>2.6261046330060944E-2</v>
      </c>
      <c r="D20" s="9">
        <f>POISSON($B20,Dashboard!$C$3,FALSE)*POISSON(D$2,Dashboard!$C$2,FALSE)</f>
        <v>2.8411073514978218E-2</v>
      </c>
      <c r="E20" s="9">
        <f>POISSON($B20,Dashboard!$C$3,FALSE)*POISSON(E$2,Dashboard!$C$2,FALSE)</f>
        <v>1.5368563158687051E-2</v>
      </c>
      <c r="F20" s="9">
        <f>POISSON($B20,Dashboard!$C$3,FALSE)*POISSON(F$2,Dashboard!$C$2,FALSE)</f>
        <v>5.5422693652185289E-3</v>
      </c>
      <c r="G20" s="9">
        <f>POISSON($B20,Dashboard!$C$3,FALSE)*POISSON(G$2,Dashboard!$C$2,FALSE)</f>
        <v>1.4990056031658307E-3</v>
      </c>
      <c r="H20" s="9">
        <f>POISSON($B20,Dashboard!$C$3,FALSE)*POISSON(H$2,Dashboard!$C$2,FALSE)</f>
        <v>3.2434624162067696E-4</v>
      </c>
      <c r="I20" s="9">
        <f>POISSON($B20,Dashboard!$C$3,FALSE)*POISSON(I$2,Dashboard!$C$2,FALSE)</f>
        <v>5.8483484112890098E-5</v>
      </c>
      <c r="J20" s="9">
        <f>POISSON($B20,Dashboard!$C$3,FALSE)*POISSON(J$2,Dashboard!$C$2,FALSE)</f>
        <v>9.0388008027441006E-6</v>
      </c>
      <c r="K20" s="9">
        <f>POISSON($B20,Dashboard!$C$3,FALSE)*POISSON(K$2,Dashboard!$C$2,FALSE)</f>
        <v>1.2223524477395122E-6</v>
      </c>
      <c r="L20" s="9">
        <f>POISSON($B20,Dashboard!$C$3,FALSE)*POISSON(L$2,Dashboard!$C$2,FALSE)</f>
        <v>1.4693645408174796E-7</v>
      </c>
    </row>
    <row r="21" spans="1:12" x14ac:dyDescent="0.25">
      <c r="B21">
        <v>6</v>
      </c>
      <c r="C21" s="9">
        <f>POISSON($B21,Dashboard!$C$3,FALSE)*POISSON(C$2,Dashboard!$C$2,FALSE)</f>
        <v>1.1632772910768708E-2</v>
      </c>
      <c r="D21" s="9">
        <f>POISSON($B21,Dashboard!$C$3,FALSE)*POISSON(D$2,Dashboard!$C$2,FALSE)</f>
        <v>1.258516367539305E-2</v>
      </c>
      <c r="E21" s="9">
        <f>POISSON($B21,Dashboard!$C$3,FALSE)*POISSON(E$2,Dashboard!$C$2,FALSE)</f>
        <v>6.807763976455306E-3</v>
      </c>
      <c r="F21" s="9">
        <f>POISSON($B21,Dashboard!$C$3,FALSE)*POISSON(F$2,Dashboard!$C$2,FALSE)</f>
        <v>2.4550415899497703E-3</v>
      </c>
      <c r="G21" s="9">
        <f>POISSON($B21,Dashboard!$C$3,FALSE)*POISSON(G$2,Dashboard!$C$2,FALSE)</f>
        <v>6.6400978675542049E-4</v>
      </c>
      <c r="H21" s="9">
        <f>POISSON($B21,Dashboard!$C$3,FALSE)*POISSON(H$2,Dashboard!$C$2,FALSE)</f>
        <v>1.4367463222193317E-4</v>
      </c>
      <c r="I21" s="9">
        <f>POISSON($B21,Dashboard!$C$3,FALSE)*POISSON(I$2,Dashboard!$C$2,FALSE)</f>
        <v>2.5906244601420697E-5</v>
      </c>
      <c r="J21" s="9">
        <f>POISSON($B21,Dashboard!$C$3,FALSE)*POISSON(J$2,Dashboard!$C$2,FALSE)</f>
        <v>4.0038890987993636E-6</v>
      </c>
      <c r="K21" s="9">
        <f>POISSON($B21,Dashboard!$C$3,FALSE)*POISSON(K$2,Dashboard!$C$2,FALSE)</f>
        <v>5.4146161058324539E-7</v>
      </c>
      <c r="L21" s="9">
        <f>POISSON($B21,Dashboard!$C$3,FALSE)*POISSON(L$2,Dashboard!$C$2,FALSE)</f>
        <v>6.5087977880377223E-8</v>
      </c>
    </row>
    <row r="22" spans="1:12" x14ac:dyDescent="0.25">
      <c r="B22">
        <v>7</v>
      </c>
      <c r="C22" s="9">
        <f>POISSON($B22,Dashboard!$C$3,FALSE)*POISSON(C$2,Dashboard!$C$2,FALSE)</f>
        <v>4.4167994970649377E-3</v>
      </c>
      <c r="D22" s="9">
        <f>POISSON($B22,Dashboard!$C$3,FALSE)*POISSON(D$2,Dashboard!$C$2,FALSE)</f>
        <v>4.7784088126141145E-3</v>
      </c>
      <c r="E22" s="9">
        <f>POISSON($B22,Dashboard!$C$3,FALSE)*POISSON(E$2,Dashboard!$C$2,FALSE)</f>
        <v>2.5848117846012028E-3</v>
      </c>
      <c r="F22" s="9">
        <f>POISSON($B22,Dashboard!$C$3,FALSE)*POISSON(F$2,Dashboard!$C$2,FALSE)</f>
        <v>9.321446006846447E-4</v>
      </c>
      <c r="G22" s="9">
        <f>POISSON($B22,Dashboard!$C$3,FALSE)*POISSON(G$2,Dashboard!$C$2,FALSE)</f>
        <v>2.5211513322611007E-4</v>
      </c>
      <c r="H22" s="9">
        <f>POISSON($B22,Dashboard!$C$3,FALSE)*POISSON(H$2,Dashboard!$C$2,FALSE)</f>
        <v>5.4551227657111573E-5</v>
      </c>
      <c r="I22" s="9">
        <f>POISSON($B22,Dashboard!$C$3,FALSE)*POISSON(I$2,Dashboard!$C$2,FALSE)</f>
        <v>9.8362350063992592E-6</v>
      </c>
      <c r="J22" s="9">
        <f>POISSON($B22,Dashboard!$C$3,FALSE)*POISSON(J$2,Dashboard!$C$2,FALSE)</f>
        <v>1.520220113770983E-6</v>
      </c>
      <c r="K22" s="9">
        <f>POISSON($B22,Dashboard!$C$3,FALSE)*POISSON(K$2,Dashboard!$C$2,FALSE)</f>
        <v>2.0558532240323893E-7</v>
      </c>
      <c r="L22" s="9">
        <f>POISSON($B22,Dashboard!$C$3,FALSE)*POISSON(L$2,Dashboard!$C$2,FALSE)</f>
        <v>2.471298547407359E-8</v>
      </c>
    </row>
    <row r="23" spans="1:12" x14ac:dyDescent="0.25">
      <c r="B23">
        <v>8</v>
      </c>
      <c r="C23" s="9">
        <f>POISSON($B23,Dashboard!$C$3,FALSE)*POISSON(C$2,Dashboard!$C$2,FALSE)</f>
        <v>1.4673718126838227E-3</v>
      </c>
      <c r="D23" s="9">
        <f>POISSON($B23,Dashboard!$C$3,FALSE)*POISSON(D$2,Dashboard!$C$2,FALSE)</f>
        <v>1.5875075166462414E-3</v>
      </c>
      <c r="E23" s="9">
        <f>POISSON($B23,Dashboard!$C$3,FALSE)*POISSON(E$2,Dashboard!$C$2,FALSE)</f>
        <v>8.5873944613904885E-4</v>
      </c>
      <c r="F23" s="9">
        <f>POISSON($B23,Dashboard!$C$3,FALSE)*POISSON(F$2,Dashboard!$C$2,FALSE)</f>
        <v>3.0968186654137253E-4</v>
      </c>
      <c r="G23" s="9">
        <f>POISSON($B23,Dashboard!$C$3,FALSE)*POISSON(G$2,Dashboard!$C$2,FALSE)</f>
        <v>8.3758984371570076E-5</v>
      </c>
      <c r="H23" s="9">
        <f>POISSON($B23,Dashboard!$C$3,FALSE)*POISSON(H$2,Dashboard!$C$2,FALSE)</f>
        <v>1.8123289016070725E-5</v>
      </c>
      <c r="I23" s="9">
        <f>POISSON($B23,Dashboard!$C$3,FALSE)*POISSON(I$2,Dashboard!$C$2,FALSE)</f>
        <v>3.267844510695014E-6</v>
      </c>
      <c r="J23" s="9">
        <f>POISSON($B23,Dashboard!$C$3,FALSE)*POISSON(J$2,Dashboard!$C$2,FALSE)</f>
        <v>5.0505533373314853E-7</v>
      </c>
      <c r="K23" s="9">
        <f>POISSON($B23,Dashboard!$C$3,FALSE)*POISSON(K$2,Dashboard!$C$2,FALSE)</f>
        <v>6.8300611652508882E-8</v>
      </c>
      <c r="L23" s="9">
        <f>POISSON($B23,Dashboard!$C$3,FALSE)*POISSON(L$2,Dashboard!$C$2,FALSE)</f>
        <v>8.210274954979961E-9</v>
      </c>
    </row>
    <row r="24" spans="1:12" x14ac:dyDescent="0.25">
      <c r="B24">
        <v>9</v>
      </c>
      <c r="C24" s="9">
        <f>POISSON($B24,Dashboard!$C$3,FALSE)*POISSON(C$2,Dashboard!$C$2,FALSE)</f>
        <v>4.3333137753602318E-4</v>
      </c>
      <c r="D24" s="9">
        <f>POISSON($B24,Dashboard!$C$3,FALSE)*POISSON(D$2,Dashboard!$C$2,FALSE)</f>
        <v>4.6880880025827081E-4</v>
      </c>
      <c r="E24" s="9">
        <f>POISSON($B24,Dashboard!$C$3,FALSE)*POISSON(E$2,Dashboard!$C$2,FALSE)</f>
        <v>2.5359540364847989E-4</v>
      </c>
      <c r="F24" s="9">
        <f>POISSON($B24,Dashboard!$C$3,FALSE)*POISSON(F$2,Dashboard!$C$2,FALSE)</f>
        <v>9.1452533479471337E-5</v>
      </c>
      <c r="G24" s="9">
        <f>POISSON($B24,Dashboard!$C$3,FALSE)*POISSON(G$2,Dashboard!$C$2,FALSE)</f>
        <v>2.4734968850441813E-5</v>
      </c>
      <c r="H24" s="9">
        <f>POISSON($B24,Dashboard!$C$3,FALSE)*POISSON(H$2,Dashboard!$C$2,FALSE)</f>
        <v>5.35201080389677E-6</v>
      </c>
      <c r="I24" s="9">
        <f>POISSON($B24,Dashboard!$C$3,FALSE)*POISSON(I$2,Dashboard!$C$2,FALSE)</f>
        <v>9.6503118783713687E-7</v>
      </c>
      <c r="J24" s="9">
        <f>POISSON($B24,Dashboard!$C$3,FALSE)*POISSON(J$2,Dashboard!$C$2,FALSE)</f>
        <v>1.4914851274007573E-7</v>
      </c>
      <c r="K24" s="9">
        <f>POISSON($B24,Dashboard!$C$3,FALSE)*POISSON(K$2,Dashboard!$C$2,FALSE)</f>
        <v>2.0169937760901983E-8</v>
      </c>
      <c r="L24" s="9">
        <f>POISSON($B24,Dashboard!$C$3,FALSE)*POISSON(L$2,Dashboard!$C$2,FALSE)</f>
        <v>2.4245864105047904E-9</v>
      </c>
    </row>
  </sheetData>
  <mergeCells count="2">
    <mergeCell ref="A1:F1"/>
    <mergeCell ref="A13:F13"/>
  </mergeCells>
  <conditionalFormatting sqref="C15:L24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C3:M12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4DFF2-D8DB-4B6F-8CF5-F3F919FF744C}">
  <sheetPr codeName="Sheet11"/>
  <dimension ref="A1:A21"/>
  <sheetViews>
    <sheetView workbookViewId="0">
      <selection activeCell="H16" sqref="H16"/>
    </sheetView>
  </sheetViews>
  <sheetFormatPr defaultRowHeight="15" x14ac:dyDescent="0.25"/>
  <cols>
    <col min="1" max="1" width="15.140625" bestFit="1" customWidth="1"/>
  </cols>
  <sheetData>
    <row r="1" spans="1:1" x14ac:dyDescent="0.25">
      <c r="A1" t="s">
        <v>155</v>
      </c>
    </row>
    <row r="2" spans="1:1" x14ac:dyDescent="0.25">
      <c r="A2" t="s">
        <v>14</v>
      </c>
    </row>
    <row r="3" spans="1:1" x14ac:dyDescent="0.25">
      <c r="A3" t="s">
        <v>30</v>
      </c>
    </row>
    <row r="4" spans="1:1" x14ac:dyDescent="0.25">
      <c r="A4" t="s">
        <v>26</v>
      </c>
    </row>
    <row r="5" spans="1:1" x14ac:dyDescent="0.25">
      <c r="A5" t="s">
        <v>33</v>
      </c>
    </row>
    <row r="6" spans="1:1" x14ac:dyDescent="0.25">
      <c r="A6" t="s">
        <v>148</v>
      </c>
    </row>
    <row r="7" spans="1:1" x14ac:dyDescent="0.25">
      <c r="A7" t="s">
        <v>9</v>
      </c>
    </row>
    <row r="8" spans="1:1" x14ac:dyDescent="0.25">
      <c r="A8" t="s">
        <v>36</v>
      </c>
    </row>
    <row r="9" spans="1:1" x14ac:dyDescent="0.25">
      <c r="A9" t="s">
        <v>21</v>
      </c>
    </row>
    <row r="10" spans="1:1" x14ac:dyDescent="0.25">
      <c r="A10" t="s">
        <v>17</v>
      </c>
    </row>
    <row r="11" spans="1:1" x14ac:dyDescent="0.25">
      <c r="A11" t="s">
        <v>19</v>
      </c>
    </row>
    <row r="12" spans="1:1" x14ac:dyDescent="0.25">
      <c r="A12" t="s">
        <v>37</v>
      </c>
    </row>
    <row r="13" spans="1:1" x14ac:dyDescent="0.25">
      <c r="A13" t="s">
        <v>24</v>
      </c>
    </row>
    <row r="14" spans="1:1" x14ac:dyDescent="0.25">
      <c r="A14" t="s">
        <v>11</v>
      </c>
    </row>
    <row r="15" spans="1:1" x14ac:dyDescent="0.25">
      <c r="A15" t="s">
        <v>146</v>
      </c>
    </row>
    <row r="16" spans="1:1" x14ac:dyDescent="0.25">
      <c r="A16" t="s">
        <v>145</v>
      </c>
    </row>
    <row r="17" spans="1:1" x14ac:dyDescent="0.25">
      <c r="A17" t="s">
        <v>150</v>
      </c>
    </row>
    <row r="18" spans="1:1" x14ac:dyDescent="0.25">
      <c r="A18" t="s">
        <v>151</v>
      </c>
    </row>
    <row r="19" spans="1:1" x14ac:dyDescent="0.25">
      <c r="A19" t="s">
        <v>144</v>
      </c>
    </row>
    <row r="20" spans="1:1" x14ac:dyDescent="0.25">
      <c r="A20" t="s">
        <v>147</v>
      </c>
    </row>
    <row r="21" spans="1:1" x14ac:dyDescent="0.25">
      <c r="A21" t="s">
        <v>149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39280-3545-4060-ACBA-B5FB89C49655}">
  <sheetPr codeName="Sheet16"/>
  <dimension ref="A1:Z381"/>
  <sheetViews>
    <sheetView topLeftCell="K1" zoomScaleNormal="100" workbookViewId="0">
      <selection activeCell="A2" sqref="A2"/>
    </sheetView>
  </sheetViews>
  <sheetFormatPr defaultRowHeight="15" x14ac:dyDescent="0.25"/>
  <cols>
    <col min="3" max="3" width="10.7109375" bestFit="1" customWidth="1"/>
    <col min="4" max="4" width="15.140625" bestFit="1" customWidth="1"/>
    <col min="6" max="6" width="39.28515625" bestFit="1" customWidth="1"/>
    <col min="7" max="7" width="18" bestFit="1" customWidth="1"/>
    <col min="8" max="8" width="17" bestFit="1" customWidth="1"/>
    <col min="9" max="9" width="20.140625" bestFit="1" customWidth="1"/>
    <col min="10" max="10" width="20.5703125" bestFit="1" customWidth="1"/>
    <col min="11" max="11" width="13" bestFit="1" customWidth="1"/>
    <col min="12" max="12" width="12" bestFit="1" customWidth="1"/>
    <col min="13" max="13" width="20.140625" bestFit="1" customWidth="1"/>
    <col min="14" max="14" width="16.85546875" bestFit="1" customWidth="1"/>
    <col min="15" max="15" width="20.140625" bestFit="1" customWidth="1"/>
    <col min="16" max="16" width="19.7109375" bestFit="1" customWidth="1"/>
    <col min="17" max="17" width="23.7109375" bestFit="1" customWidth="1"/>
    <col min="18" max="19" width="16.42578125" bestFit="1" customWidth="1"/>
    <col min="20" max="21" width="11" bestFit="1" customWidth="1"/>
    <col min="22" max="22" width="21.42578125" bestFit="1" customWidth="1"/>
    <col min="23" max="23" width="20.42578125" bestFit="1" customWidth="1"/>
    <col min="25" max="25" width="15" bestFit="1" customWidth="1"/>
    <col min="26" max="26" width="14.140625" bestFit="1" customWidth="1"/>
  </cols>
  <sheetData>
    <row r="1" spans="1:2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152</v>
      </c>
      <c r="H1" t="s">
        <v>6</v>
      </c>
      <c r="I1" t="s">
        <v>7</v>
      </c>
      <c r="J1" t="s">
        <v>154</v>
      </c>
      <c r="K1" t="s">
        <v>153</v>
      </c>
      <c r="L1" t="s">
        <v>162</v>
      </c>
      <c r="M1" t="s">
        <v>158</v>
      </c>
      <c r="N1" t="s">
        <v>159</v>
      </c>
      <c r="O1" t="s">
        <v>160</v>
      </c>
      <c r="P1" t="s">
        <v>161</v>
      </c>
      <c r="Q1" t="s">
        <v>163</v>
      </c>
      <c r="R1" t="s">
        <v>166</v>
      </c>
      <c r="S1" t="s">
        <v>167</v>
      </c>
      <c r="T1" t="s">
        <v>164</v>
      </c>
      <c r="U1" t="s">
        <v>165</v>
      </c>
      <c r="V1" t="s">
        <v>170</v>
      </c>
      <c r="W1" t="s">
        <v>171</v>
      </c>
      <c r="Y1" t="s">
        <v>168</v>
      </c>
      <c r="Z1" t="s">
        <v>169</v>
      </c>
    </row>
    <row r="2" spans="1:26" x14ac:dyDescent="0.25">
      <c r="A2">
        <v>1</v>
      </c>
      <c r="B2" t="s">
        <v>8</v>
      </c>
      <c r="C2" s="14">
        <v>45149</v>
      </c>
      <c r="D2" t="s">
        <v>9</v>
      </c>
      <c r="E2">
        <v>0.3</v>
      </c>
      <c r="F2" t="s">
        <v>10</v>
      </c>
      <c r="G2">
        <v>1.9</v>
      </c>
      <c r="H2" t="s">
        <v>11</v>
      </c>
      <c r="I2" t="s">
        <v>12</v>
      </c>
      <c r="J2" s="3">
        <f t="shared" ref="J2:J5" si="0">VALUE(LEFT(SUBSTITUTE(F2, "–", "-"), FIND("-", SUBSTITUTE(F2, "–", "-")) - 1))</f>
        <v>0</v>
      </c>
      <c r="K2">
        <f t="shared" ref="K2:K5" si="1">VALUE(RIGHT(SUBSTITUTE(F2, "–", "-"), LEN(SUBSTITUTE(F2, "–", "-")) - FIND("-", SUBSTITUTE(F2, "–", "-"))))</f>
        <v>3</v>
      </c>
      <c r="L2" t="str">
        <f t="shared" ref="L2:L66" si="2">IF(J2&gt;K2, "W", IF(J2&lt;K2, "L", "D"))</f>
        <v>L</v>
      </c>
      <c r="M2" s="1">
        <v>0.52631578947368418</v>
      </c>
      <c r="N2" s="1">
        <v>3.6242742086533055</v>
      </c>
      <c r="O2" s="3">
        <f>INT(M2)</f>
        <v>0</v>
      </c>
      <c r="P2" s="3">
        <f>INT(N2)</f>
        <v>3</v>
      </c>
      <c r="Q2" t="str">
        <f>IF(O2&gt;P2, "W", IF(O2&lt;P2, "L", "D"))</f>
        <v>L</v>
      </c>
      <c r="R2" s="9">
        <v>2.7999925934442962E-2</v>
      </c>
      <c r="S2" s="9">
        <v>0.90843138050865246</v>
      </c>
      <c r="T2" s="9">
        <v>6.3568693556904574E-2</v>
      </c>
      <c r="U2" t="str">
        <f>IF(R2=MAX(R2:T2), "W", IF(S2=MAX(R2:T2), "L", "D"))</f>
        <v>L</v>
      </c>
      <c r="V2">
        <f>IF(L2=Q2,1,0)</f>
        <v>1</v>
      </c>
      <c r="W2">
        <f>IF(L2=U2,1,0)</f>
        <v>1</v>
      </c>
      <c r="Y2" s="9">
        <f>SUM($V$2:$V$381)/COUNT($V$2:$V$381)</f>
        <v>0.55263157894736847</v>
      </c>
      <c r="Z2" s="9">
        <f>SUM($W$2:$W$381)/COUNT($W$2:$W$381)</f>
        <v>0.59736842105263155</v>
      </c>
    </row>
    <row r="3" spans="1:26" x14ac:dyDescent="0.25">
      <c r="A3">
        <v>1</v>
      </c>
      <c r="B3" t="s">
        <v>13</v>
      </c>
      <c r="C3" s="14">
        <v>45150</v>
      </c>
      <c r="D3" t="s">
        <v>14</v>
      </c>
      <c r="E3">
        <v>0.8</v>
      </c>
      <c r="F3" t="s">
        <v>15</v>
      </c>
      <c r="G3">
        <v>1.2</v>
      </c>
      <c r="H3" t="s">
        <v>150</v>
      </c>
      <c r="I3" t="s">
        <v>16</v>
      </c>
      <c r="J3" s="3">
        <f t="shared" si="0"/>
        <v>2</v>
      </c>
      <c r="K3">
        <f t="shared" si="1"/>
        <v>1</v>
      </c>
      <c r="L3" t="str">
        <f t="shared" si="2"/>
        <v>W</v>
      </c>
      <c r="M3" s="1">
        <v>2.7331486611265006</v>
      </c>
      <c r="N3" s="1">
        <v>0.6592994942873196</v>
      </c>
      <c r="O3" s="3">
        <f t="shared" ref="O3:O66" si="3">INT(M3)</f>
        <v>2</v>
      </c>
      <c r="P3" s="3">
        <f t="shared" ref="P3:P66" si="4">INT(N3)</f>
        <v>0</v>
      </c>
      <c r="Q3" t="str">
        <f t="shared" ref="Q3:Q66" si="5">IF(O3&gt;P3, "W", IF(O3&lt;P3, "L", "D"))</f>
        <v>W</v>
      </c>
      <c r="R3" s="9">
        <v>0.80750900668925496</v>
      </c>
      <c r="S3" s="9">
        <v>6.4847248331007842E-2</v>
      </c>
      <c r="T3" s="9">
        <v>0.12764374497973724</v>
      </c>
      <c r="U3" t="str">
        <f t="shared" ref="U3:U66" si="6">IF(R3=MAX(R3:T3), "W", IF(S3=MAX(R3:T3), "L", "D"))</f>
        <v>W</v>
      </c>
      <c r="V3">
        <f t="shared" ref="V3:V66" si="7">IF(L3=Q3,1,0)</f>
        <v>1</v>
      </c>
      <c r="W3">
        <f t="shared" ref="W3:W66" si="8">IF(L3=U3,1,0)</f>
        <v>1</v>
      </c>
    </row>
    <row r="4" spans="1:26" x14ac:dyDescent="0.25">
      <c r="A4">
        <v>1</v>
      </c>
      <c r="B4" t="s">
        <v>13</v>
      </c>
      <c r="C4" s="14">
        <v>45150</v>
      </c>
      <c r="D4" t="s">
        <v>17</v>
      </c>
      <c r="E4">
        <v>2.7</v>
      </c>
      <c r="F4" t="s">
        <v>18</v>
      </c>
      <c r="G4">
        <v>1.5</v>
      </c>
      <c r="H4" t="s">
        <v>19</v>
      </c>
      <c r="I4" t="s">
        <v>20</v>
      </c>
      <c r="J4" s="3">
        <f t="shared" si="0"/>
        <v>0</v>
      </c>
      <c r="K4">
        <f t="shared" si="1"/>
        <v>1</v>
      </c>
      <c r="L4" t="str">
        <f t="shared" si="2"/>
        <v>L</v>
      </c>
      <c r="M4" s="1">
        <v>1.2526931363496463</v>
      </c>
      <c r="N4" s="1">
        <v>0.80914028844352881</v>
      </c>
      <c r="O4" s="3">
        <f t="shared" si="3"/>
        <v>1</v>
      </c>
      <c r="P4" s="3">
        <f t="shared" si="4"/>
        <v>0</v>
      </c>
      <c r="Q4" t="str">
        <f t="shared" si="5"/>
        <v>W</v>
      </c>
      <c r="R4" s="9">
        <v>0.46724071195285161</v>
      </c>
      <c r="S4" s="9">
        <v>0.23998814250670866</v>
      </c>
      <c r="T4" s="9">
        <v>0.29277114554043976</v>
      </c>
      <c r="U4" s="17" t="str">
        <f t="shared" si="6"/>
        <v>W</v>
      </c>
      <c r="V4">
        <f t="shared" si="7"/>
        <v>0</v>
      </c>
      <c r="W4">
        <f t="shared" si="8"/>
        <v>0</v>
      </c>
    </row>
    <row r="5" spans="1:26" x14ac:dyDescent="0.25">
      <c r="A5">
        <v>1</v>
      </c>
      <c r="B5" t="s">
        <v>13</v>
      </c>
      <c r="C5" s="14">
        <v>45150</v>
      </c>
      <c r="D5" t="s">
        <v>151</v>
      </c>
      <c r="E5">
        <v>0.5</v>
      </c>
      <c r="F5" t="s">
        <v>18</v>
      </c>
      <c r="G5">
        <v>1.9</v>
      </c>
      <c r="H5" t="s">
        <v>21</v>
      </c>
      <c r="I5" t="s">
        <v>22</v>
      </c>
      <c r="J5" s="3">
        <f t="shared" si="0"/>
        <v>0</v>
      </c>
      <c r="K5">
        <f t="shared" si="1"/>
        <v>1</v>
      </c>
      <c r="L5" t="str">
        <f t="shared" si="2"/>
        <v>L</v>
      </c>
      <c r="M5" s="1">
        <v>0.93567251461988299</v>
      </c>
      <c r="N5" s="1">
        <v>2.1352313167259784</v>
      </c>
      <c r="O5" s="3">
        <f t="shared" si="3"/>
        <v>0</v>
      </c>
      <c r="P5" s="3">
        <f t="shared" si="4"/>
        <v>2</v>
      </c>
      <c r="Q5" t="str">
        <f t="shared" si="5"/>
        <v>L</v>
      </c>
      <c r="R5" s="9">
        <v>0.15444058509145334</v>
      </c>
      <c r="S5" s="9">
        <v>0.64857438829958913</v>
      </c>
      <c r="T5" s="9">
        <v>0.19698502660895753</v>
      </c>
      <c r="U5" t="str">
        <f t="shared" si="6"/>
        <v>L</v>
      </c>
      <c r="V5">
        <f t="shared" si="7"/>
        <v>1</v>
      </c>
      <c r="W5">
        <f t="shared" si="8"/>
        <v>1</v>
      </c>
    </row>
    <row r="6" spans="1:26" x14ac:dyDescent="0.25">
      <c r="A6">
        <v>1</v>
      </c>
      <c r="B6" t="s">
        <v>13</v>
      </c>
      <c r="C6" s="14">
        <v>45150</v>
      </c>
      <c r="D6" t="s">
        <v>148</v>
      </c>
      <c r="E6">
        <v>4</v>
      </c>
      <c r="F6" t="s">
        <v>23</v>
      </c>
      <c r="G6">
        <v>1.5</v>
      </c>
      <c r="H6" t="s">
        <v>24</v>
      </c>
      <c r="I6" t="s">
        <v>25</v>
      </c>
      <c r="J6" s="3">
        <f t="shared" ref="J6:J65" si="9">VALUE(LEFT(SUBSTITUTE(F6, "–", "-"), FIND("-", SUBSTITUTE(F6, "–", "-")) - 1))</f>
        <v>4</v>
      </c>
      <c r="K6">
        <f t="shared" ref="K6:K65" si="10">VALUE(RIGHT(SUBSTITUTE(F6, "–", "-"), LEN(SUBSTITUTE(F6, "–", "-")) - FIND("-", SUBSTITUTE(F6, "–", "-"))))</f>
        <v>1</v>
      </c>
      <c r="L6" t="str">
        <f t="shared" si="2"/>
        <v>W</v>
      </c>
      <c r="M6" s="1">
        <v>2.2160664819944595</v>
      </c>
      <c r="N6" s="1">
        <v>1.213710432665293</v>
      </c>
      <c r="O6" s="3">
        <f t="shared" si="3"/>
        <v>2</v>
      </c>
      <c r="P6" s="3">
        <f t="shared" si="4"/>
        <v>1</v>
      </c>
      <c r="Q6" t="str">
        <f t="shared" si="5"/>
        <v>W</v>
      </c>
      <c r="R6" s="9">
        <v>0.60078402338605918</v>
      </c>
      <c r="S6" s="9">
        <v>0.20031139815531337</v>
      </c>
      <c r="T6" s="9">
        <v>0.19890457845862741</v>
      </c>
      <c r="U6" t="str">
        <f t="shared" si="6"/>
        <v>W</v>
      </c>
      <c r="V6">
        <f t="shared" si="7"/>
        <v>1</v>
      </c>
      <c r="W6">
        <f t="shared" si="8"/>
        <v>1</v>
      </c>
    </row>
    <row r="7" spans="1:26" x14ac:dyDescent="0.25">
      <c r="A7">
        <v>1</v>
      </c>
      <c r="B7" t="s">
        <v>13</v>
      </c>
      <c r="C7" s="14">
        <v>45150</v>
      </c>
      <c r="D7" t="s">
        <v>26</v>
      </c>
      <c r="E7">
        <v>1.3</v>
      </c>
      <c r="F7" t="s">
        <v>27</v>
      </c>
      <c r="G7">
        <v>1.1000000000000001</v>
      </c>
      <c r="H7" t="s">
        <v>147</v>
      </c>
      <c r="I7" t="s">
        <v>28</v>
      </c>
      <c r="J7" s="3">
        <f t="shared" si="9"/>
        <v>1</v>
      </c>
      <c r="K7">
        <f t="shared" si="10"/>
        <v>1</v>
      </c>
      <c r="L7" t="str">
        <f t="shared" si="2"/>
        <v>D</v>
      </c>
      <c r="M7" s="1">
        <v>1.9113573407202218</v>
      </c>
      <c r="N7" s="1">
        <v>1.5208840606855214</v>
      </c>
      <c r="O7" s="3">
        <f t="shared" si="3"/>
        <v>1</v>
      </c>
      <c r="P7" s="3">
        <f t="shared" si="4"/>
        <v>1</v>
      </c>
      <c r="Q7" t="str">
        <f t="shared" si="5"/>
        <v>D</v>
      </c>
      <c r="R7" s="9">
        <v>0.46983099219815405</v>
      </c>
      <c r="S7" s="9">
        <v>0.30908890104343495</v>
      </c>
      <c r="T7" s="9">
        <v>0.22108010675841092</v>
      </c>
      <c r="U7" t="str">
        <f t="shared" si="6"/>
        <v>W</v>
      </c>
      <c r="V7">
        <f t="shared" si="7"/>
        <v>1</v>
      </c>
      <c r="W7">
        <f t="shared" si="8"/>
        <v>0</v>
      </c>
    </row>
    <row r="8" spans="1:26" x14ac:dyDescent="0.25">
      <c r="A8">
        <v>1</v>
      </c>
      <c r="B8" t="s">
        <v>13</v>
      </c>
      <c r="C8" s="14">
        <v>45150</v>
      </c>
      <c r="D8" t="s">
        <v>145</v>
      </c>
      <c r="E8">
        <v>3.3</v>
      </c>
      <c r="F8" t="s">
        <v>29</v>
      </c>
      <c r="G8">
        <v>1.8</v>
      </c>
      <c r="H8" t="s">
        <v>30</v>
      </c>
      <c r="I8" t="s">
        <v>31</v>
      </c>
      <c r="J8" s="3">
        <f t="shared" si="9"/>
        <v>5</v>
      </c>
      <c r="K8">
        <f t="shared" si="10"/>
        <v>1</v>
      </c>
      <c r="L8" t="str">
        <f t="shared" si="2"/>
        <v>W</v>
      </c>
      <c r="M8" s="1">
        <v>2.4884579870729455</v>
      </c>
      <c r="N8" s="1">
        <v>1.1537741150028094</v>
      </c>
      <c r="O8" s="3">
        <f t="shared" si="3"/>
        <v>2</v>
      </c>
      <c r="P8" s="3">
        <f t="shared" si="4"/>
        <v>1</v>
      </c>
      <c r="Q8" t="str">
        <f t="shared" si="5"/>
        <v>W</v>
      </c>
      <c r="R8" s="9">
        <v>0.66504442547622844</v>
      </c>
      <c r="S8" s="9">
        <v>0.15887949680733285</v>
      </c>
      <c r="T8" s="9">
        <v>0.17607607771643874</v>
      </c>
      <c r="U8" t="str">
        <f t="shared" si="6"/>
        <v>W</v>
      </c>
      <c r="V8">
        <f t="shared" si="7"/>
        <v>1</v>
      </c>
      <c r="W8">
        <f t="shared" si="8"/>
        <v>1</v>
      </c>
    </row>
    <row r="9" spans="1:26" x14ac:dyDescent="0.25">
      <c r="A9">
        <v>1</v>
      </c>
      <c r="B9" t="s">
        <v>32</v>
      </c>
      <c r="C9" s="14">
        <v>45151</v>
      </c>
      <c r="D9" t="s">
        <v>33</v>
      </c>
      <c r="E9">
        <v>2.2000000000000002</v>
      </c>
      <c r="F9" t="s">
        <v>34</v>
      </c>
      <c r="G9">
        <v>1.3</v>
      </c>
      <c r="H9" t="s">
        <v>144</v>
      </c>
      <c r="I9" t="s">
        <v>35</v>
      </c>
      <c r="J9" s="3">
        <f t="shared" si="9"/>
        <v>2</v>
      </c>
      <c r="K9">
        <f t="shared" si="10"/>
        <v>2</v>
      </c>
      <c r="L9" t="str">
        <f t="shared" si="2"/>
        <v>D</v>
      </c>
      <c r="M9" s="1">
        <v>1.5173899661434287</v>
      </c>
      <c r="N9" s="1">
        <v>2.2925641505899983</v>
      </c>
      <c r="O9" s="3">
        <f t="shared" si="3"/>
        <v>1</v>
      </c>
      <c r="P9" s="3">
        <f t="shared" si="4"/>
        <v>2</v>
      </c>
      <c r="Q9" t="str">
        <f t="shared" si="5"/>
        <v>L</v>
      </c>
      <c r="R9" s="9">
        <v>0.25092627743651641</v>
      </c>
      <c r="S9" s="9">
        <v>0.55046745662453711</v>
      </c>
      <c r="T9" s="9">
        <v>0.19860626593894648</v>
      </c>
      <c r="U9" t="str">
        <f t="shared" si="6"/>
        <v>L</v>
      </c>
      <c r="V9">
        <f t="shared" si="7"/>
        <v>0</v>
      </c>
      <c r="W9">
        <f t="shared" si="8"/>
        <v>0</v>
      </c>
    </row>
    <row r="10" spans="1:26" x14ac:dyDescent="0.25">
      <c r="A10">
        <v>1</v>
      </c>
      <c r="B10" t="s">
        <v>32</v>
      </c>
      <c r="C10" s="14">
        <v>45151</v>
      </c>
      <c r="D10" t="s">
        <v>36</v>
      </c>
      <c r="E10">
        <v>1.4</v>
      </c>
      <c r="F10" t="s">
        <v>27</v>
      </c>
      <c r="G10">
        <v>1.3</v>
      </c>
      <c r="H10" t="s">
        <v>37</v>
      </c>
      <c r="I10" t="s">
        <v>38</v>
      </c>
      <c r="J10" s="3">
        <f t="shared" si="9"/>
        <v>1</v>
      </c>
      <c r="K10">
        <f t="shared" si="10"/>
        <v>1</v>
      </c>
      <c r="L10" t="str">
        <f t="shared" si="2"/>
        <v>D</v>
      </c>
      <c r="M10" s="1">
        <v>1.6251154201292703</v>
      </c>
      <c r="N10" s="1">
        <v>1.8018355497284138</v>
      </c>
      <c r="O10" s="3">
        <f t="shared" si="3"/>
        <v>1</v>
      </c>
      <c r="P10" s="3">
        <f t="shared" si="4"/>
        <v>1</v>
      </c>
      <c r="Q10" t="str">
        <f t="shared" si="5"/>
        <v>D</v>
      </c>
      <c r="R10" s="9">
        <v>0.35117592889395599</v>
      </c>
      <c r="S10" s="9">
        <v>0.42424730430947044</v>
      </c>
      <c r="T10" s="9">
        <v>0.22457676679657357</v>
      </c>
      <c r="U10" t="str">
        <f t="shared" si="6"/>
        <v>L</v>
      </c>
      <c r="V10">
        <f t="shared" si="7"/>
        <v>1</v>
      </c>
      <c r="W10">
        <f t="shared" si="8"/>
        <v>0</v>
      </c>
    </row>
    <row r="11" spans="1:26" x14ac:dyDescent="0.25">
      <c r="A11">
        <v>1</v>
      </c>
      <c r="B11" t="s">
        <v>39</v>
      </c>
      <c r="C11" s="14">
        <v>45152</v>
      </c>
      <c r="D11" t="s">
        <v>146</v>
      </c>
      <c r="E11">
        <v>2.2000000000000002</v>
      </c>
      <c r="F11" t="s">
        <v>40</v>
      </c>
      <c r="G11">
        <v>2.2000000000000002</v>
      </c>
      <c r="H11" t="s">
        <v>149</v>
      </c>
      <c r="I11" t="s">
        <v>41</v>
      </c>
      <c r="J11" s="3">
        <f t="shared" si="9"/>
        <v>1</v>
      </c>
      <c r="K11">
        <f t="shared" si="10"/>
        <v>0</v>
      </c>
      <c r="L11" t="str">
        <f t="shared" si="2"/>
        <v>W</v>
      </c>
      <c r="M11" s="1">
        <v>1.6697445367805479</v>
      </c>
      <c r="N11" s="1">
        <v>1.2586626709121558</v>
      </c>
      <c r="O11" s="3">
        <f t="shared" si="3"/>
        <v>1</v>
      </c>
      <c r="P11" s="3">
        <f t="shared" si="4"/>
        <v>1</v>
      </c>
      <c r="Q11" t="str">
        <f t="shared" si="5"/>
        <v>D</v>
      </c>
      <c r="R11" s="9">
        <v>0.47042398254730572</v>
      </c>
      <c r="S11" s="9">
        <v>0.28887320256420101</v>
      </c>
      <c r="T11" s="9">
        <v>0.24070281488849327</v>
      </c>
      <c r="U11" t="str">
        <f t="shared" si="6"/>
        <v>W</v>
      </c>
      <c r="V11">
        <f t="shared" si="7"/>
        <v>0</v>
      </c>
      <c r="W11">
        <f t="shared" si="8"/>
        <v>1</v>
      </c>
    </row>
    <row r="12" spans="1:26" x14ac:dyDescent="0.25">
      <c r="A12">
        <v>2</v>
      </c>
      <c r="B12" t="s">
        <v>8</v>
      </c>
      <c r="C12" s="14">
        <v>45156</v>
      </c>
      <c r="D12" t="s">
        <v>150</v>
      </c>
      <c r="E12">
        <v>1.4</v>
      </c>
      <c r="F12" t="s">
        <v>15</v>
      </c>
      <c r="G12">
        <v>0.5</v>
      </c>
      <c r="H12" t="s">
        <v>151</v>
      </c>
      <c r="I12" t="s">
        <v>42</v>
      </c>
      <c r="J12" s="3">
        <f t="shared" si="9"/>
        <v>2</v>
      </c>
      <c r="K12">
        <f t="shared" si="10"/>
        <v>1</v>
      </c>
      <c r="L12" t="str">
        <f t="shared" si="2"/>
        <v>W</v>
      </c>
      <c r="M12" s="1">
        <v>1.952908587257618</v>
      </c>
      <c r="N12" s="1">
        <v>0.89904476493725416</v>
      </c>
      <c r="O12" s="3">
        <f t="shared" si="3"/>
        <v>1</v>
      </c>
      <c r="P12" s="3">
        <f t="shared" si="4"/>
        <v>0</v>
      </c>
      <c r="Q12" t="str">
        <f t="shared" si="5"/>
        <v>W</v>
      </c>
      <c r="R12" s="9">
        <v>0.62011234973290663</v>
      </c>
      <c r="S12" s="9">
        <v>0.16660009402645035</v>
      </c>
      <c r="T12" s="9">
        <v>0.21328755624064294</v>
      </c>
      <c r="U12" t="str">
        <f t="shared" si="6"/>
        <v>W</v>
      </c>
      <c r="V12">
        <f t="shared" si="7"/>
        <v>1</v>
      </c>
      <c r="W12">
        <f t="shared" si="8"/>
        <v>1</v>
      </c>
    </row>
    <row r="13" spans="1:26" x14ac:dyDescent="0.25">
      <c r="A13">
        <v>2</v>
      </c>
      <c r="B13" t="s">
        <v>13</v>
      </c>
      <c r="C13" s="14">
        <v>45157</v>
      </c>
      <c r="D13" t="s">
        <v>19</v>
      </c>
      <c r="E13">
        <v>0.5</v>
      </c>
      <c r="F13" t="s">
        <v>10</v>
      </c>
      <c r="G13">
        <v>3.7</v>
      </c>
      <c r="H13" t="s">
        <v>33</v>
      </c>
      <c r="I13" t="s">
        <v>43</v>
      </c>
      <c r="J13" s="3">
        <f t="shared" si="9"/>
        <v>0</v>
      </c>
      <c r="K13">
        <f t="shared" si="10"/>
        <v>3</v>
      </c>
      <c r="L13" t="str">
        <f t="shared" si="2"/>
        <v>L</v>
      </c>
      <c r="M13" s="1">
        <v>1.4789165897199139</v>
      </c>
      <c r="N13" s="1">
        <v>1.213710432665293</v>
      </c>
      <c r="O13" s="3">
        <f t="shared" si="3"/>
        <v>1</v>
      </c>
      <c r="P13" s="3">
        <f t="shared" si="4"/>
        <v>1</v>
      </c>
      <c r="Q13" t="str">
        <f t="shared" si="5"/>
        <v>D</v>
      </c>
      <c r="R13" s="9">
        <v>0.4330340452024129</v>
      </c>
      <c r="S13" s="9">
        <v>0.31101584850685893</v>
      </c>
      <c r="T13" s="9">
        <v>0.25595010629072817</v>
      </c>
      <c r="U13" t="str">
        <f t="shared" si="6"/>
        <v>W</v>
      </c>
      <c r="V13">
        <f t="shared" si="7"/>
        <v>0</v>
      </c>
      <c r="W13">
        <f t="shared" si="8"/>
        <v>0</v>
      </c>
    </row>
    <row r="14" spans="1:26" x14ac:dyDescent="0.25">
      <c r="A14">
        <v>2</v>
      </c>
      <c r="B14" t="s">
        <v>13</v>
      </c>
      <c r="C14" s="14">
        <v>45157</v>
      </c>
      <c r="D14" t="s">
        <v>37</v>
      </c>
      <c r="E14">
        <v>3</v>
      </c>
      <c r="F14" t="s">
        <v>44</v>
      </c>
      <c r="G14">
        <v>1.3</v>
      </c>
      <c r="H14" t="s">
        <v>26</v>
      </c>
      <c r="I14" t="s">
        <v>45</v>
      </c>
      <c r="J14" s="3">
        <f t="shared" si="9"/>
        <v>3</v>
      </c>
      <c r="K14">
        <f t="shared" si="10"/>
        <v>1</v>
      </c>
      <c r="L14" t="str">
        <f t="shared" si="2"/>
        <v>W</v>
      </c>
      <c r="M14" s="1">
        <v>2.9409048938134812</v>
      </c>
      <c r="N14" s="1">
        <v>0.85971155647124942</v>
      </c>
      <c r="O14" s="3">
        <f t="shared" si="3"/>
        <v>2</v>
      </c>
      <c r="P14" s="3">
        <f t="shared" si="4"/>
        <v>0</v>
      </c>
      <c r="Q14" t="str">
        <f t="shared" si="5"/>
        <v>W</v>
      </c>
      <c r="R14" s="9">
        <v>0.79426178318562468</v>
      </c>
      <c r="S14" s="9">
        <v>7.9330860211674514E-2</v>
      </c>
      <c r="T14" s="9">
        <v>0.12640735660270089</v>
      </c>
      <c r="U14" t="str">
        <f t="shared" si="6"/>
        <v>W</v>
      </c>
      <c r="V14">
        <f t="shared" si="7"/>
        <v>1</v>
      </c>
      <c r="W14">
        <f t="shared" si="8"/>
        <v>1</v>
      </c>
    </row>
    <row r="15" spans="1:26" x14ac:dyDescent="0.25">
      <c r="A15">
        <v>2</v>
      </c>
      <c r="B15" t="s">
        <v>13</v>
      </c>
      <c r="C15" s="14">
        <v>45157</v>
      </c>
      <c r="D15" t="s">
        <v>149</v>
      </c>
      <c r="E15">
        <v>2.1</v>
      </c>
      <c r="F15" t="s">
        <v>46</v>
      </c>
      <c r="G15">
        <v>2.2000000000000002</v>
      </c>
      <c r="H15" t="s">
        <v>148</v>
      </c>
      <c r="I15" t="s">
        <v>47</v>
      </c>
      <c r="J15" s="3">
        <f t="shared" si="9"/>
        <v>1</v>
      </c>
      <c r="K15">
        <f t="shared" si="10"/>
        <v>4</v>
      </c>
      <c r="L15" t="str">
        <f t="shared" si="2"/>
        <v>L</v>
      </c>
      <c r="M15" s="1">
        <v>1.4004309018159433</v>
      </c>
      <c r="N15" s="1">
        <v>1.4047574452144598</v>
      </c>
      <c r="O15" s="3">
        <f t="shared" si="3"/>
        <v>1</v>
      </c>
      <c r="P15" s="3">
        <f t="shared" si="4"/>
        <v>1</v>
      </c>
      <c r="Q15" t="str">
        <f t="shared" si="5"/>
        <v>D</v>
      </c>
      <c r="R15" s="9">
        <v>0.37275440763119477</v>
      </c>
      <c r="S15" s="9">
        <v>0.37471043964474315</v>
      </c>
      <c r="T15" s="9">
        <v>0.25253515272406207</v>
      </c>
      <c r="U15" t="str">
        <f t="shared" si="6"/>
        <v>L</v>
      </c>
      <c r="V15">
        <f t="shared" si="7"/>
        <v>0</v>
      </c>
      <c r="W15">
        <f t="shared" si="8"/>
        <v>1</v>
      </c>
    </row>
    <row r="16" spans="1:26" x14ac:dyDescent="0.25">
      <c r="A16">
        <v>2</v>
      </c>
      <c r="B16" t="s">
        <v>13</v>
      </c>
      <c r="C16" s="14">
        <v>45157</v>
      </c>
      <c r="D16" t="s">
        <v>144</v>
      </c>
      <c r="E16">
        <v>1.7</v>
      </c>
      <c r="F16" t="s">
        <v>48</v>
      </c>
      <c r="G16">
        <v>2.1</v>
      </c>
      <c r="H16" t="s">
        <v>146</v>
      </c>
      <c r="I16" t="s">
        <v>49</v>
      </c>
      <c r="J16" s="3">
        <f t="shared" si="9"/>
        <v>2</v>
      </c>
      <c r="K16">
        <f t="shared" si="10"/>
        <v>0</v>
      </c>
      <c r="L16" t="str">
        <f t="shared" si="2"/>
        <v>W</v>
      </c>
      <c r="M16" s="1">
        <v>1.7543859649122806</v>
      </c>
      <c r="N16" s="1">
        <v>1.3148529687207342</v>
      </c>
      <c r="O16" s="3">
        <f t="shared" si="3"/>
        <v>1</v>
      </c>
      <c r="P16" s="3">
        <f t="shared" si="4"/>
        <v>1</v>
      </c>
      <c r="Q16" t="str">
        <f t="shared" si="5"/>
        <v>D</v>
      </c>
      <c r="R16" s="9">
        <v>0.47808578486801612</v>
      </c>
      <c r="S16" s="9">
        <v>0.28814497199744621</v>
      </c>
      <c r="T16" s="9">
        <v>0.23376924313453765</v>
      </c>
      <c r="U16" t="str">
        <f t="shared" si="6"/>
        <v>W</v>
      </c>
      <c r="V16">
        <f t="shared" si="7"/>
        <v>0</v>
      </c>
      <c r="W16">
        <f t="shared" si="8"/>
        <v>1</v>
      </c>
    </row>
    <row r="17" spans="1:23" x14ac:dyDescent="0.25">
      <c r="A17">
        <v>2</v>
      </c>
      <c r="B17" t="s">
        <v>13</v>
      </c>
      <c r="C17" s="14">
        <v>45157</v>
      </c>
      <c r="D17" t="s">
        <v>11</v>
      </c>
      <c r="E17">
        <v>1</v>
      </c>
      <c r="F17" t="s">
        <v>40</v>
      </c>
      <c r="G17">
        <v>0.3</v>
      </c>
      <c r="H17" t="s">
        <v>145</v>
      </c>
      <c r="I17" t="s">
        <v>50</v>
      </c>
      <c r="J17" s="3">
        <f t="shared" si="9"/>
        <v>1</v>
      </c>
      <c r="K17">
        <f t="shared" si="10"/>
        <v>0</v>
      </c>
      <c r="L17" t="str">
        <f t="shared" si="2"/>
        <v>W</v>
      </c>
      <c r="M17" s="1">
        <v>3.1394275161588179</v>
      </c>
      <c r="N17" s="1">
        <v>1.0788537179247049</v>
      </c>
      <c r="O17" s="3">
        <f t="shared" si="3"/>
        <v>3</v>
      </c>
      <c r="P17" s="3">
        <f t="shared" si="4"/>
        <v>1</v>
      </c>
      <c r="Q17" t="str">
        <f t="shared" si="5"/>
        <v>W</v>
      </c>
      <c r="R17" s="9">
        <v>0.77822917674298797</v>
      </c>
      <c r="S17" s="9">
        <v>9.5193168639357714E-2</v>
      </c>
      <c r="T17" s="9">
        <v>0.12657765461765436</v>
      </c>
      <c r="U17" t="str">
        <f t="shared" si="6"/>
        <v>W</v>
      </c>
      <c r="V17">
        <f t="shared" si="7"/>
        <v>1</v>
      </c>
      <c r="W17">
        <f t="shared" si="8"/>
        <v>1</v>
      </c>
    </row>
    <row r="18" spans="1:23" x14ac:dyDescent="0.25">
      <c r="A18">
        <v>2</v>
      </c>
      <c r="B18" t="s">
        <v>32</v>
      </c>
      <c r="C18" s="14">
        <v>45158</v>
      </c>
      <c r="D18" t="s">
        <v>30</v>
      </c>
      <c r="E18">
        <v>2.9</v>
      </c>
      <c r="F18" t="s">
        <v>51</v>
      </c>
      <c r="G18">
        <v>0.6</v>
      </c>
      <c r="H18" t="s">
        <v>17</v>
      </c>
      <c r="I18" t="s">
        <v>52</v>
      </c>
      <c r="J18" s="3">
        <f t="shared" si="9"/>
        <v>4</v>
      </c>
      <c r="K18">
        <f t="shared" si="10"/>
        <v>0</v>
      </c>
      <c r="L18" t="str">
        <f t="shared" si="2"/>
        <v>W</v>
      </c>
      <c r="M18" s="1">
        <v>2.4376731301939056</v>
      </c>
      <c r="N18" s="1">
        <v>0.94399700318411695</v>
      </c>
      <c r="O18" s="3">
        <f t="shared" si="3"/>
        <v>2</v>
      </c>
      <c r="P18" s="3">
        <f t="shared" si="4"/>
        <v>0</v>
      </c>
      <c r="Q18" t="str">
        <f t="shared" si="5"/>
        <v>W</v>
      </c>
      <c r="R18" s="9">
        <v>0.70224413699949972</v>
      </c>
      <c r="S18" s="9">
        <v>0.12722718503687638</v>
      </c>
      <c r="T18" s="9">
        <v>0.17052867796362389</v>
      </c>
      <c r="U18" t="str">
        <f t="shared" si="6"/>
        <v>W</v>
      </c>
      <c r="V18">
        <f t="shared" si="7"/>
        <v>1</v>
      </c>
      <c r="W18">
        <f t="shared" si="8"/>
        <v>1</v>
      </c>
    </row>
    <row r="19" spans="1:23" x14ac:dyDescent="0.25">
      <c r="A19">
        <v>2</v>
      </c>
      <c r="B19" t="s">
        <v>32</v>
      </c>
      <c r="C19" s="14">
        <v>45158</v>
      </c>
      <c r="D19" t="s">
        <v>147</v>
      </c>
      <c r="E19">
        <v>1.8</v>
      </c>
      <c r="F19" t="s">
        <v>44</v>
      </c>
      <c r="G19">
        <v>2.5</v>
      </c>
      <c r="H19" t="s">
        <v>36</v>
      </c>
      <c r="I19" t="s">
        <v>53</v>
      </c>
      <c r="J19" s="3">
        <f t="shared" si="9"/>
        <v>3</v>
      </c>
      <c r="K19">
        <f t="shared" si="10"/>
        <v>1</v>
      </c>
      <c r="L19" t="str">
        <f t="shared" si="2"/>
        <v>W</v>
      </c>
      <c r="M19" s="1">
        <v>1.7651585103108651</v>
      </c>
      <c r="N19" s="1">
        <v>1.7306611725042143</v>
      </c>
      <c r="O19" s="3">
        <f t="shared" si="3"/>
        <v>1</v>
      </c>
      <c r="P19" s="3">
        <f t="shared" si="4"/>
        <v>1</v>
      </c>
      <c r="Q19" t="str">
        <f t="shared" si="5"/>
        <v>D</v>
      </c>
      <c r="R19" s="9">
        <v>0.39563360424994676</v>
      </c>
      <c r="S19" s="9">
        <v>0.38144772249569375</v>
      </c>
      <c r="T19" s="9">
        <v>0.22291867325435943</v>
      </c>
      <c r="U19" t="str">
        <f t="shared" si="6"/>
        <v>W</v>
      </c>
      <c r="V19">
        <f t="shared" si="7"/>
        <v>0</v>
      </c>
      <c r="W19">
        <f t="shared" si="8"/>
        <v>1</v>
      </c>
    </row>
    <row r="20" spans="1:23" x14ac:dyDescent="0.25">
      <c r="A20">
        <v>2</v>
      </c>
      <c r="B20" t="s">
        <v>39</v>
      </c>
      <c r="C20" s="14">
        <v>45159</v>
      </c>
      <c r="D20" t="s">
        <v>21</v>
      </c>
      <c r="E20">
        <v>1</v>
      </c>
      <c r="F20" t="s">
        <v>18</v>
      </c>
      <c r="G20">
        <v>2</v>
      </c>
      <c r="H20" t="s">
        <v>14</v>
      </c>
      <c r="I20" t="s">
        <v>54</v>
      </c>
      <c r="J20" s="3">
        <f t="shared" si="9"/>
        <v>0</v>
      </c>
      <c r="K20">
        <f t="shared" si="10"/>
        <v>1</v>
      </c>
      <c r="L20" t="str">
        <f t="shared" si="2"/>
        <v>L</v>
      </c>
      <c r="M20" s="1">
        <v>0.74022776238842725</v>
      </c>
      <c r="N20" s="1">
        <v>2.0940250983330211</v>
      </c>
      <c r="O20" s="3">
        <f t="shared" si="3"/>
        <v>0</v>
      </c>
      <c r="P20" s="3">
        <f t="shared" si="4"/>
        <v>2</v>
      </c>
      <c r="Q20" t="str">
        <f t="shared" si="5"/>
        <v>L</v>
      </c>
      <c r="R20" s="9">
        <v>0.12033537655759619</v>
      </c>
      <c r="S20" s="9">
        <v>0.68781433931740199</v>
      </c>
      <c r="T20" s="9">
        <v>0.19185028412500182</v>
      </c>
      <c r="U20" t="str">
        <f t="shared" si="6"/>
        <v>L</v>
      </c>
      <c r="V20">
        <f t="shared" si="7"/>
        <v>1</v>
      </c>
      <c r="W20">
        <f t="shared" si="8"/>
        <v>1</v>
      </c>
    </row>
    <row r="21" spans="1:23" x14ac:dyDescent="0.25">
      <c r="A21">
        <v>3</v>
      </c>
      <c r="B21" t="s">
        <v>8</v>
      </c>
      <c r="C21" s="14">
        <v>45163</v>
      </c>
      <c r="D21" t="s">
        <v>36</v>
      </c>
      <c r="E21">
        <v>2.2000000000000002</v>
      </c>
      <c r="F21" t="s">
        <v>55</v>
      </c>
      <c r="G21">
        <v>0.4</v>
      </c>
      <c r="H21" t="s">
        <v>24</v>
      </c>
      <c r="I21" t="s">
        <v>38</v>
      </c>
      <c r="J21" s="3">
        <f t="shared" si="9"/>
        <v>3</v>
      </c>
      <c r="K21">
        <f t="shared" si="10"/>
        <v>0</v>
      </c>
      <c r="L21" t="str">
        <f t="shared" si="2"/>
        <v>W</v>
      </c>
      <c r="M21" s="1">
        <v>3.2502308402585407</v>
      </c>
      <c r="N21" s="1">
        <v>1.1687581944184304</v>
      </c>
      <c r="O21" s="3">
        <f t="shared" si="3"/>
        <v>3</v>
      </c>
      <c r="P21" s="3">
        <f t="shared" si="4"/>
        <v>1</v>
      </c>
      <c r="Q21" t="str">
        <f t="shared" si="5"/>
        <v>W</v>
      </c>
      <c r="R21" s="9">
        <v>0.77586777776005444</v>
      </c>
      <c r="S21" s="9">
        <v>9.9430789961890656E-2</v>
      </c>
      <c r="T21" s="9">
        <v>0.12470143227805487</v>
      </c>
      <c r="U21" t="str">
        <f t="shared" si="6"/>
        <v>W</v>
      </c>
      <c r="V21">
        <f t="shared" si="7"/>
        <v>1</v>
      </c>
      <c r="W21">
        <f t="shared" si="8"/>
        <v>1</v>
      </c>
    </row>
    <row r="22" spans="1:23" x14ac:dyDescent="0.25">
      <c r="A22">
        <v>3</v>
      </c>
      <c r="B22" t="s">
        <v>13</v>
      </c>
      <c r="C22" s="14">
        <v>45164</v>
      </c>
      <c r="D22" t="s">
        <v>26</v>
      </c>
      <c r="E22">
        <v>0.7</v>
      </c>
      <c r="F22" t="s">
        <v>56</v>
      </c>
      <c r="G22">
        <v>2.1</v>
      </c>
      <c r="H22" t="s">
        <v>144</v>
      </c>
      <c r="I22" t="s">
        <v>28</v>
      </c>
      <c r="J22" s="3">
        <f t="shared" si="9"/>
        <v>0</v>
      </c>
      <c r="K22">
        <f t="shared" si="10"/>
        <v>2</v>
      </c>
      <c r="L22" t="str">
        <f t="shared" si="2"/>
        <v>L</v>
      </c>
      <c r="M22" s="1">
        <v>1.412742382271468</v>
      </c>
      <c r="N22" s="1">
        <v>1.8879940063682339</v>
      </c>
      <c r="O22" s="3">
        <f t="shared" si="3"/>
        <v>1</v>
      </c>
      <c r="P22" s="3">
        <f t="shared" si="4"/>
        <v>1</v>
      </c>
      <c r="Q22" t="str">
        <f t="shared" si="5"/>
        <v>D</v>
      </c>
      <c r="R22" s="9">
        <v>0.28886740501226987</v>
      </c>
      <c r="S22" s="9">
        <v>0.48738433092806077</v>
      </c>
      <c r="T22" s="9">
        <v>0.22374826405966936</v>
      </c>
      <c r="U22" t="str">
        <f t="shared" si="6"/>
        <v>L</v>
      </c>
      <c r="V22">
        <f t="shared" si="7"/>
        <v>0</v>
      </c>
      <c r="W22">
        <f t="shared" si="8"/>
        <v>1</v>
      </c>
    </row>
    <row r="23" spans="1:23" x14ac:dyDescent="0.25">
      <c r="A23">
        <v>3</v>
      </c>
      <c r="B23" t="s">
        <v>13</v>
      </c>
      <c r="C23" s="14">
        <v>45164</v>
      </c>
      <c r="D23" t="s">
        <v>17</v>
      </c>
      <c r="E23">
        <v>1.3</v>
      </c>
      <c r="F23" t="s">
        <v>18</v>
      </c>
      <c r="G23">
        <v>1.1000000000000001</v>
      </c>
      <c r="H23" t="s">
        <v>149</v>
      </c>
      <c r="I23" t="s">
        <v>20</v>
      </c>
      <c r="J23" s="3">
        <f t="shared" si="9"/>
        <v>0</v>
      </c>
      <c r="K23">
        <f t="shared" si="10"/>
        <v>1</v>
      </c>
      <c r="L23" t="str">
        <f t="shared" si="2"/>
        <v>L</v>
      </c>
      <c r="M23" s="1">
        <v>1.1849799938442598</v>
      </c>
      <c r="N23" s="1">
        <v>0.80914028844352881</v>
      </c>
      <c r="O23" s="3">
        <f t="shared" si="3"/>
        <v>1</v>
      </c>
      <c r="P23" s="3">
        <f t="shared" si="4"/>
        <v>0</v>
      </c>
      <c r="Q23" t="str">
        <f t="shared" si="5"/>
        <v>W</v>
      </c>
      <c r="R23" s="9">
        <v>0.44712161595937755</v>
      </c>
      <c r="S23" s="9">
        <v>0.25138970679655792</v>
      </c>
      <c r="T23" s="9">
        <v>0.30148867724406453</v>
      </c>
      <c r="U23" t="str">
        <f t="shared" si="6"/>
        <v>W</v>
      </c>
      <c r="V23">
        <f t="shared" si="7"/>
        <v>0</v>
      </c>
      <c r="W23">
        <f t="shared" si="8"/>
        <v>0</v>
      </c>
    </row>
    <row r="24" spans="1:23" x14ac:dyDescent="0.25">
      <c r="A24">
        <v>3</v>
      </c>
      <c r="B24" t="s">
        <v>13</v>
      </c>
      <c r="C24" s="14">
        <v>45164</v>
      </c>
      <c r="D24" t="s">
        <v>33</v>
      </c>
      <c r="E24">
        <v>1</v>
      </c>
      <c r="F24" t="s">
        <v>27</v>
      </c>
      <c r="G24">
        <v>0.8</v>
      </c>
      <c r="H24" t="s">
        <v>21</v>
      </c>
      <c r="I24" t="s">
        <v>35</v>
      </c>
      <c r="J24" s="3">
        <f t="shared" si="9"/>
        <v>1</v>
      </c>
      <c r="K24">
        <f t="shared" si="10"/>
        <v>1</v>
      </c>
      <c r="L24" t="str">
        <f t="shared" si="2"/>
        <v>D</v>
      </c>
      <c r="M24" s="1">
        <v>1.428131732840874</v>
      </c>
      <c r="N24" s="1">
        <v>1.2736467503277769</v>
      </c>
      <c r="O24" s="3">
        <f t="shared" si="3"/>
        <v>1</v>
      </c>
      <c r="P24" s="3">
        <f t="shared" si="4"/>
        <v>1</v>
      </c>
      <c r="Q24" t="str">
        <f t="shared" si="5"/>
        <v>D</v>
      </c>
      <c r="R24" s="9">
        <v>0.406961081425606</v>
      </c>
      <c r="S24" s="9">
        <v>0.33585145354795676</v>
      </c>
      <c r="T24" s="9">
        <v>0.25718746502643725</v>
      </c>
      <c r="U24" t="str">
        <f t="shared" si="6"/>
        <v>W</v>
      </c>
      <c r="V24">
        <f t="shared" si="7"/>
        <v>1</v>
      </c>
      <c r="W24">
        <f t="shared" si="8"/>
        <v>0</v>
      </c>
    </row>
    <row r="25" spans="1:23" x14ac:dyDescent="0.25">
      <c r="A25">
        <v>3</v>
      </c>
      <c r="B25" t="s">
        <v>13</v>
      </c>
      <c r="C25" s="14">
        <v>45164</v>
      </c>
      <c r="D25" t="s">
        <v>146</v>
      </c>
      <c r="E25">
        <v>2.8</v>
      </c>
      <c r="F25" t="s">
        <v>57</v>
      </c>
      <c r="G25">
        <v>1.2</v>
      </c>
      <c r="H25" t="s">
        <v>150</v>
      </c>
      <c r="I25" t="s">
        <v>41</v>
      </c>
      <c r="J25" s="3">
        <f t="shared" si="9"/>
        <v>3</v>
      </c>
      <c r="K25">
        <f t="shared" si="10"/>
        <v>2</v>
      </c>
      <c r="L25" t="str">
        <f t="shared" si="2"/>
        <v>W</v>
      </c>
      <c r="M25" s="1">
        <v>1.7651585103108651</v>
      </c>
      <c r="N25" s="1">
        <v>1.1537741150028094</v>
      </c>
      <c r="O25" s="3">
        <f t="shared" si="3"/>
        <v>1</v>
      </c>
      <c r="P25" s="3">
        <f t="shared" si="4"/>
        <v>1</v>
      </c>
      <c r="Q25" t="str">
        <f t="shared" si="5"/>
        <v>D</v>
      </c>
      <c r="R25" s="9">
        <v>0.51693105388631277</v>
      </c>
      <c r="S25" s="9">
        <v>0.24871372756786239</v>
      </c>
      <c r="T25" s="9">
        <v>0.23435521854582492</v>
      </c>
      <c r="U25" t="str">
        <f t="shared" si="6"/>
        <v>W</v>
      </c>
      <c r="V25">
        <f t="shared" si="7"/>
        <v>0</v>
      </c>
      <c r="W25">
        <f t="shared" si="8"/>
        <v>1</v>
      </c>
    </row>
    <row r="26" spans="1:23" x14ac:dyDescent="0.25">
      <c r="A26">
        <v>3</v>
      </c>
      <c r="B26" t="s">
        <v>13</v>
      </c>
      <c r="C26" s="14">
        <v>45164</v>
      </c>
      <c r="D26" t="s">
        <v>14</v>
      </c>
      <c r="E26">
        <v>3.2</v>
      </c>
      <c r="F26" t="s">
        <v>34</v>
      </c>
      <c r="G26">
        <v>0.6</v>
      </c>
      <c r="H26" t="s">
        <v>19</v>
      </c>
      <c r="I26" t="s">
        <v>16</v>
      </c>
      <c r="J26" s="3">
        <f t="shared" si="9"/>
        <v>2</v>
      </c>
      <c r="K26">
        <f t="shared" si="10"/>
        <v>2</v>
      </c>
      <c r="L26" t="str">
        <f t="shared" si="2"/>
        <v>D</v>
      </c>
      <c r="M26" s="1">
        <v>2.7331486611265006</v>
      </c>
      <c r="N26" s="1">
        <v>0.71923581194980324</v>
      </c>
      <c r="O26" s="3">
        <f t="shared" si="3"/>
        <v>2</v>
      </c>
      <c r="P26" s="3">
        <f t="shared" si="4"/>
        <v>0</v>
      </c>
      <c r="Q26" t="str">
        <f t="shared" si="5"/>
        <v>W</v>
      </c>
      <c r="R26" s="9">
        <v>0.79527410530870912</v>
      </c>
      <c r="S26" s="9">
        <v>7.2632166435543641E-2</v>
      </c>
      <c r="T26" s="9">
        <v>0.13209372825574722</v>
      </c>
      <c r="U26" t="str">
        <f t="shared" si="6"/>
        <v>W</v>
      </c>
      <c r="V26">
        <f t="shared" si="7"/>
        <v>0</v>
      </c>
      <c r="W26">
        <f t="shared" si="8"/>
        <v>0</v>
      </c>
    </row>
    <row r="27" spans="1:23" x14ac:dyDescent="0.25">
      <c r="A27">
        <v>3</v>
      </c>
      <c r="B27" t="s">
        <v>13</v>
      </c>
      <c r="C27" s="14">
        <v>45164</v>
      </c>
      <c r="D27" t="s">
        <v>148</v>
      </c>
      <c r="E27">
        <v>1.5</v>
      </c>
      <c r="F27" t="s">
        <v>58</v>
      </c>
      <c r="G27">
        <v>3</v>
      </c>
      <c r="H27" t="s">
        <v>147</v>
      </c>
      <c r="I27" t="s">
        <v>25</v>
      </c>
      <c r="J27" s="3">
        <f t="shared" si="9"/>
        <v>1</v>
      </c>
      <c r="K27">
        <f t="shared" si="10"/>
        <v>3</v>
      </c>
      <c r="L27" t="str">
        <f t="shared" si="2"/>
        <v>L</v>
      </c>
      <c r="M27" s="1">
        <v>2.1237303785780237</v>
      </c>
      <c r="N27" s="1">
        <v>1.4665667728038958</v>
      </c>
      <c r="O27" s="3">
        <f t="shared" si="3"/>
        <v>2</v>
      </c>
      <c r="P27" s="3">
        <f t="shared" si="4"/>
        <v>1</v>
      </c>
      <c r="Q27" t="str">
        <f t="shared" si="5"/>
        <v>W</v>
      </c>
      <c r="R27" s="9">
        <v>0.52690329998869856</v>
      </c>
      <c r="S27" s="9">
        <v>0.26438732476051557</v>
      </c>
      <c r="T27" s="9">
        <v>0.20870937525078589</v>
      </c>
      <c r="U27" t="str">
        <f t="shared" si="6"/>
        <v>W</v>
      </c>
      <c r="V27">
        <f t="shared" si="7"/>
        <v>0</v>
      </c>
      <c r="W27">
        <f t="shared" si="8"/>
        <v>0</v>
      </c>
    </row>
    <row r="28" spans="1:23" x14ac:dyDescent="0.25">
      <c r="A28">
        <v>3</v>
      </c>
      <c r="B28" t="s">
        <v>32</v>
      </c>
      <c r="C28" s="14">
        <v>45165</v>
      </c>
      <c r="D28" t="s">
        <v>151</v>
      </c>
      <c r="E28">
        <v>0.7</v>
      </c>
      <c r="F28" t="s">
        <v>59</v>
      </c>
      <c r="G28">
        <v>3.5</v>
      </c>
      <c r="H28" t="s">
        <v>11</v>
      </c>
      <c r="I28" t="s">
        <v>22</v>
      </c>
      <c r="J28" s="3">
        <f t="shared" si="9"/>
        <v>1</v>
      </c>
      <c r="K28">
        <f t="shared" si="10"/>
        <v>2</v>
      </c>
      <c r="L28" t="str">
        <f t="shared" si="2"/>
        <v>L</v>
      </c>
      <c r="M28" s="1">
        <v>0.52631578947368418</v>
      </c>
      <c r="N28" s="1">
        <v>4.8042704626334514</v>
      </c>
      <c r="O28" s="3">
        <f t="shared" si="3"/>
        <v>0</v>
      </c>
      <c r="P28" s="3">
        <f t="shared" si="4"/>
        <v>4</v>
      </c>
      <c r="Q28" t="str">
        <f t="shared" si="5"/>
        <v>L</v>
      </c>
      <c r="R28" s="9">
        <v>3.4414290234159192E-2</v>
      </c>
      <c r="S28" s="9">
        <v>0.93820987602503936</v>
      </c>
      <c r="T28" s="9">
        <v>2.7375833740801454E-2</v>
      </c>
      <c r="U28" t="str">
        <f t="shared" si="6"/>
        <v>L</v>
      </c>
      <c r="V28">
        <f t="shared" si="7"/>
        <v>1</v>
      </c>
      <c r="W28">
        <f t="shared" si="8"/>
        <v>1</v>
      </c>
    </row>
    <row r="29" spans="1:23" x14ac:dyDescent="0.25">
      <c r="A29">
        <v>3</v>
      </c>
      <c r="B29" t="s">
        <v>32</v>
      </c>
      <c r="C29" s="14">
        <v>45165</v>
      </c>
      <c r="D29" t="s">
        <v>9</v>
      </c>
      <c r="E29">
        <v>0.7</v>
      </c>
      <c r="F29" t="s">
        <v>58</v>
      </c>
      <c r="G29">
        <v>2.5</v>
      </c>
      <c r="H29" t="s">
        <v>30</v>
      </c>
      <c r="I29" t="s">
        <v>12</v>
      </c>
      <c r="J29" s="3">
        <f t="shared" si="9"/>
        <v>1</v>
      </c>
      <c r="K29">
        <f t="shared" si="10"/>
        <v>3</v>
      </c>
      <c r="L29" t="str">
        <f t="shared" si="2"/>
        <v>L</v>
      </c>
      <c r="M29" s="1">
        <v>0.9649122807017545</v>
      </c>
      <c r="N29" s="1">
        <v>2.2551039520509457</v>
      </c>
      <c r="O29" s="3">
        <f t="shared" si="3"/>
        <v>0</v>
      </c>
      <c r="P29" s="3">
        <f t="shared" si="4"/>
        <v>2</v>
      </c>
      <c r="Q29" t="str">
        <f t="shared" si="5"/>
        <v>L</v>
      </c>
      <c r="R29" s="9">
        <v>0.14795941985532071</v>
      </c>
      <c r="S29" s="9">
        <v>0.66471772481907754</v>
      </c>
      <c r="T29" s="9">
        <v>0.18732285532560175</v>
      </c>
      <c r="U29" t="str">
        <f t="shared" si="6"/>
        <v>L</v>
      </c>
      <c r="V29">
        <f t="shared" si="7"/>
        <v>1</v>
      </c>
      <c r="W29">
        <f t="shared" si="8"/>
        <v>1</v>
      </c>
    </row>
    <row r="30" spans="1:23" x14ac:dyDescent="0.25">
      <c r="A30">
        <v>3</v>
      </c>
      <c r="B30" t="s">
        <v>32</v>
      </c>
      <c r="C30" s="14">
        <v>45165</v>
      </c>
      <c r="D30" t="s">
        <v>145</v>
      </c>
      <c r="E30">
        <v>2</v>
      </c>
      <c r="F30" t="s">
        <v>59</v>
      </c>
      <c r="G30">
        <v>0.9</v>
      </c>
      <c r="H30" t="s">
        <v>37</v>
      </c>
      <c r="I30" t="s">
        <v>31</v>
      </c>
      <c r="J30" s="3">
        <f t="shared" si="9"/>
        <v>1</v>
      </c>
      <c r="K30">
        <f t="shared" si="10"/>
        <v>2</v>
      </c>
      <c r="L30" t="str">
        <f t="shared" si="2"/>
        <v>L</v>
      </c>
      <c r="M30" s="1">
        <v>1.8097876269621425</v>
      </c>
      <c r="N30" s="1">
        <v>1.5246300805394273</v>
      </c>
      <c r="O30" s="3">
        <f t="shared" si="3"/>
        <v>1</v>
      </c>
      <c r="P30" s="3">
        <f t="shared" si="4"/>
        <v>1</v>
      </c>
      <c r="Q30" t="str">
        <f t="shared" si="5"/>
        <v>D</v>
      </c>
      <c r="R30" s="9">
        <v>0.44632062717284271</v>
      </c>
      <c r="S30" s="9">
        <v>0.32708079558974701</v>
      </c>
      <c r="T30" s="9">
        <v>0.22659857723741031</v>
      </c>
      <c r="U30" t="str">
        <f t="shared" si="6"/>
        <v>W</v>
      </c>
      <c r="V30">
        <f t="shared" si="7"/>
        <v>0</v>
      </c>
      <c r="W30">
        <f t="shared" si="8"/>
        <v>0</v>
      </c>
    </row>
    <row r="31" spans="1:23" x14ac:dyDescent="0.25">
      <c r="A31">
        <v>4</v>
      </c>
      <c r="B31" t="s">
        <v>8</v>
      </c>
      <c r="C31" s="14">
        <v>45170</v>
      </c>
      <c r="D31" t="s">
        <v>24</v>
      </c>
      <c r="E31">
        <v>1.4</v>
      </c>
      <c r="F31" t="s">
        <v>59</v>
      </c>
      <c r="G31">
        <v>1</v>
      </c>
      <c r="H31" t="s">
        <v>147</v>
      </c>
      <c r="I31" t="s">
        <v>60</v>
      </c>
      <c r="J31" s="3">
        <f t="shared" si="9"/>
        <v>1</v>
      </c>
      <c r="K31">
        <f t="shared" si="10"/>
        <v>2</v>
      </c>
      <c r="L31" t="str">
        <f t="shared" si="2"/>
        <v>L</v>
      </c>
      <c r="M31" s="1">
        <v>1.9821483533394892</v>
      </c>
      <c r="N31" s="1">
        <v>2.009739651620154</v>
      </c>
      <c r="O31" s="3">
        <f t="shared" si="3"/>
        <v>1</v>
      </c>
      <c r="P31" s="3">
        <f t="shared" si="4"/>
        <v>2</v>
      </c>
      <c r="Q31" t="str">
        <f t="shared" si="5"/>
        <v>L</v>
      </c>
      <c r="R31" s="9">
        <v>0.39111458851818981</v>
      </c>
      <c r="S31" s="9">
        <v>0.40167098629625658</v>
      </c>
      <c r="T31" s="9">
        <v>0.20721442518555358</v>
      </c>
      <c r="U31" t="str">
        <f t="shared" si="6"/>
        <v>L</v>
      </c>
      <c r="V31">
        <f t="shared" si="7"/>
        <v>1</v>
      </c>
      <c r="W31">
        <f t="shared" si="8"/>
        <v>1</v>
      </c>
    </row>
    <row r="32" spans="1:23" x14ac:dyDescent="0.25">
      <c r="A32">
        <v>4</v>
      </c>
      <c r="B32" t="s">
        <v>13</v>
      </c>
      <c r="C32" s="14">
        <v>45171</v>
      </c>
      <c r="D32" t="s">
        <v>151</v>
      </c>
      <c r="E32">
        <v>1.2</v>
      </c>
      <c r="F32" t="s">
        <v>34</v>
      </c>
      <c r="G32">
        <v>2.5</v>
      </c>
      <c r="H32" t="s">
        <v>17</v>
      </c>
      <c r="I32" t="s">
        <v>22</v>
      </c>
      <c r="J32" s="3">
        <f t="shared" si="9"/>
        <v>2</v>
      </c>
      <c r="K32">
        <f t="shared" si="10"/>
        <v>2</v>
      </c>
      <c r="L32" t="str">
        <f t="shared" si="2"/>
        <v>D</v>
      </c>
      <c r="M32" s="1">
        <v>0.9649122807017545</v>
      </c>
      <c r="N32" s="1">
        <v>1.9217081850533808</v>
      </c>
      <c r="O32" s="3">
        <f t="shared" si="3"/>
        <v>0</v>
      </c>
      <c r="P32" s="3">
        <f t="shared" si="4"/>
        <v>1</v>
      </c>
      <c r="Q32" t="str">
        <f t="shared" si="5"/>
        <v>L</v>
      </c>
      <c r="R32" s="9">
        <v>0.18450917758436639</v>
      </c>
      <c r="S32" s="9">
        <v>0.5972794039162953</v>
      </c>
      <c r="T32" s="9">
        <v>0.21821141849933831</v>
      </c>
      <c r="U32" t="str">
        <f t="shared" si="6"/>
        <v>L</v>
      </c>
      <c r="V32">
        <f t="shared" si="7"/>
        <v>0</v>
      </c>
      <c r="W32">
        <f t="shared" si="8"/>
        <v>0</v>
      </c>
    </row>
    <row r="33" spans="1:23" x14ac:dyDescent="0.25">
      <c r="A33">
        <v>4</v>
      </c>
      <c r="B33" t="s">
        <v>13</v>
      </c>
      <c r="C33" s="14">
        <v>45171</v>
      </c>
      <c r="D33" t="s">
        <v>36</v>
      </c>
      <c r="E33">
        <v>2.2999999999999998</v>
      </c>
      <c r="F33" t="s">
        <v>18</v>
      </c>
      <c r="G33">
        <v>0.8</v>
      </c>
      <c r="H33" t="s">
        <v>150</v>
      </c>
      <c r="I33" t="s">
        <v>38</v>
      </c>
      <c r="J33" s="3">
        <f t="shared" si="9"/>
        <v>0</v>
      </c>
      <c r="K33">
        <f t="shared" si="10"/>
        <v>1</v>
      </c>
      <c r="L33" t="str">
        <f t="shared" si="2"/>
        <v>L</v>
      </c>
      <c r="M33" s="1">
        <v>2.5053862726992926</v>
      </c>
      <c r="N33" s="1">
        <v>1.0713616782168947</v>
      </c>
      <c r="O33" s="3">
        <f t="shared" si="3"/>
        <v>2</v>
      </c>
      <c r="P33" s="3">
        <f t="shared" si="4"/>
        <v>1</v>
      </c>
      <c r="Q33" t="str">
        <f t="shared" si="5"/>
        <v>W</v>
      </c>
      <c r="R33" s="9">
        <v>0.68582621185872561</v>
      </c>
      <c r="S33" s="9">
        <v>0.14293143541860159</v>
      </c>
      <c r="T33" s="9">
        <v>0.17124235272267285</v>
      </c>
      <c r="U33" t="str">
        <f t="shared" si="6"/>
        <v>W</v>
      </c>
      <c r="V33">
        <f t="shared" si="7"/>
        <v>0</v>
      </c>
      <c r="W33">
        <f t="shared" si="8"/>
        <v>0</v>
      </c>
    </row>
    <row r="34" spans="1:23" x14ac:dyDescent="0.25">
      <c r="A34">
        <v>4</v>
      </c>
      <c r="B34" t="s">
        <v>13</v>
      </c>
      <c r="C34" s="14">
        <v>45171</v>
      </c>
      <c r="D34" t="s">
        <v>11</v>
      </c>
      <c r="E34">
        <v>2.2000000000000002</v>
      </c>
      <c r="F34" t="s">
        <v>29</v>
      </c>
      <c r="G34">
        <v>1.4</v>
      </c>
      <c r="H34" t="s">
        <v>19</v>
      </c>
      <c r="I34" t="s">
        <v>50</v>
      </c>
      <c r="J34" s="3">
        <f t="shared" si="9"/>
        <v>5</v>
      </c>
      <c r="K34">
        <f t="shared" si="10"/>
        <v>1</v>
      </c>
      <c r="L34" t="str">
        <f t="shared" si="2"/>
        <v>W</v>
      </c>
      <c r="M34" s="1">
        <v>2.9039704524469068</v>
      </c>
      <c r="N34" s="1">
        <v>0.71923581194980324</v>
      </c>
      <c r="O34" s="3">
        <f t="shared" si="3"/>
        <v>2</v>
      </c>
      <c r="P34" s="3">
        <f t="shared" si="4"/>
        <v>0</v>
      </c>
      <c r="Q34" t="str">
        <f t="shared" si="5"/>
        <v>W</v>
      </c>
      <c r="R34" s="9">
        <v>0.81672907697549013</v>
      </c>
      <c r="S34" s="9">
        <v>6.3980771507921766E-2</v>
      </c>
      <c r="T34" s="9">
        <v>0.11929015151658802</v>
      </c>
      <c r="U34" t="str">
        <f t="shared" si="6"/>
        <v>W</v>
      </c>
      <c r="V34">
        <f t="shared" si="7"/>
        <v>1</v>
      </c>
      <c r="W34">
        <f t="shared" si="8"/>
        <v>1</v>
      </c>
    </row>
    <row r="35" spans="1:23" x14ac:dyDescent="0.25">
      <c r="A35">
        <v>4</v>
      </c>
      <c r="B35" t="s">
        <v>13</v>
      </c>
      <c r="C35" s="14">
        <v>45171</v>
      </c>
      <c r="D35" t="s">
        <v>33</v>
      </c>
      <c r="E35">
        <v>2.9</v>
      </c>
      <c r="F35" t="s">
        <v>34</v>
      </c>
      <c r="G35">
        <v>2.1</v>
      </c>
      <c r="H35" t="s">
        <v>26</v>
      </c>
      <c r="I35" t="s">
        <v>35</v>
      </c>
      <c r="J35" s="3">
        <f t="shared" si="9"/>
        <v>2</v>
      </c>
      <c r="K35">
        <f t="shared" si="10"/>
        <v>2</v>
      </c>
      <c r="L35" t="str">
        <f t="shared" si="2"/>
        <v>D</v>
      </c>
      <c r="M35" s="1">
        <v>1.7405355493998154</v>
      </c>
      <c r="N35" s="1">
        <v>1.7194231129424988</v>
      </c>
      <c r="O35" s="3">
        <f t="shared" si="3"/>
        <v>1</v>
      </c>
      <c r="P35" s="3">
        <f t="shared" si="4"/>
        <v>1</v>
      </c>
      <c r="Q35" t="str">
        <f t="shared" si="5"/>
        <v>D</v>
      </c>
      <c r="R35" s="9">
        <v>0.39225516957208906</v>
      </c>
      <c r="S35" s="9">
        <v>0.38352295826945187</v>
      </c>
      <c r="T35" s="9">
        <v>0.22422187215845898</v>
      </c>
      <c r="U35" t="str">
        <f t="shared" si="6"/>
        <v>W</v>
      </c>
      <c r="V35">
        <f t="shared" si="7"/>
        <v>1</v>
      </c>
      <c r="W35">
        <f t="shared" si="8"/>
        <v>0</v>
      </c>
    </row>
    <row r="36" spans="1:23" x14ac:dyDescent="0.25">
      <c r="A36">
        <v>4</v>
      </c>
      <c r="B36" t="s">
        <v>13</v>
      </c>
      <c r="C36" s="14">
        <v>45171</v>
      </c>
      <c r="D36" t="s">
        <v>9</v>
      </c>
      <c r="E36">
        <v>1.3</v>
      </c>
      <c r="F36" t="s">
        <v>61</v>
      </c>
      <c r="G36">
        <v>2.2000000000000002</v>
      </c>
      <c r="H36" t="s">
        <v>144</v>
      </c>
      <c r="I36" t="s">
        <v>12</v>
      </c>
      <c r="J36" s="3">
        <f t="shared" si="9"/>
        <v>2</v>
      </c>
      <c r="K36">
        <f t="shared" si="10"/>
        <v>5</v>
      </c>
      <c r="L36" t="str">
        <f t="shared" si="2"/>
        <v>L</v>
      </c>
      <c r="M36" s="1">
        <v>0.99415204678362568</v>
      </c>
      <c r="N36" s="1">
        <v>2.8994193669226447</v>
      </c>
      <c r="O36" s="3">
        <f t="shared" si="3"/>
        <v>0</v>
      </c>
      <c r="P36" s="3">
        <f t="shared" si="4"/>
        <v>2</v>
      </c>
      <c r="Q36" t="str">
        <f t="shared" si="5"/>
        <v>L</v>
      </c>
      <c r="R36" s="9">
        <v>0.10051518562081757</v>
      </c>
      <c r="S36" s="9">
        <v>0.76177289364754874</v>
      </c>
      <c r="T36" s="9">
        <v>0.13771192073163369</v>
      </c>
      <c r="U36" t="str">
        <f t="shared" si="6"/>
        <v>L</v>
      </c>
      <c r="V36">
        <f t="shared" si="7"/>
        <v>1</v>
      </c>
      <c r="W36">
        <f t="shared" si="8"/>
        <v>1</v>
      </c>
    </row>
    <row r="37" spans="1:23" x14ac:dyDescent="0.25">
      <c r="A37">
        <v>4</v>
      </c>
      <c r="B37" t="s">
        <v>13</v>
      </c>
      <c r="C37" s="14">
        <v>45171</v>
      </c>
      <c r="D37" t="s">
        <v>148</v>
      </c>
      <c r="E37">
        <v>1.3</v>
      </c>
      <c r="F37" t="s">
        <v>44</v>
      </c>
      <c r="G37">
        <v>1.2</v>
      </c>
      <c r="H37" t="s">
        <v>145</v>
      </c>
      <c r="I37" t="s">
        <v>25</v>
      </c>
      <c r="J37" s="3">
        <f t="shared" si="9"/>
        <v>3</v>
      </c>
      <c r="K37">
        <f t="shared" si="10"/>
        <v>1</v>
      </c>
      <c r="L37" t="str">
        <f t="shared" si="2"/>
        <v>W</v>
      </c>
      <c r="M37" s="1">
        <v>1.8467220683287162</v>
      </c>
      <c r="N37" s="1">
        <v>1.8205656489979396</v>
      </c>
      <c r="O37" s="3">
        <f t="shared" si="3"/>
        <v>1</v>
      </c>
      <c r="P37" s="3">
        <f t="shared" si="4"/>
        <v>1</v>
      </c>
      <c r="Q37" t="str">
        <f t="shared" si="5"/>
        <v>D</v>
      </c>
      <c r="R37" s="9">
        <v>0.39672544305220098</v>
      </c>
      <c r="S37" s="9">
        <v>0.38618065056153672</v>
      </c>
      <c r="T37" s="9">
        <v>0.2170939063862623</v>
      </c>
      <c r="U37" t="str">
        <f t="shared" si="6"/>
        <v>W</v>
      </c>
      <c r="V37">
        <f t="shared" si="7"/>
        <v>0</v>
      </c>
      <c r="W37">
        <f t="shared" si="8"/>
        <v>1</v>
      </c>
    </row>
    <row r="38" spans="1:23" x14ac:dyDescent="0.25">
      <c r="A38">
        <v>4</v>
      </c>
      <c r="B38" t="s">
        <v>32</v>
      </c>
      <c r="C38" s="14">
        <v>45172</v>
      </c>
      <c r="D38" t="s">
        <v>37</v>
      </c>
      <c r="E38">
        <v>2.5</v>
      </c>
      <c r="F38" t="s">
        <v>55</v>
      </c>
      <c r="G38">
        <v>0.7</v>
      </c>
      <c r="H38" t="s">
        <v>30</v>
      </c>
      <c r="I38" t="s">
        <v>45</v>
      </c>
      <c r="J38" s="3">
        <f t="shared" si="9"/>
        <v>3</v>
      </c>
      <c r="K38">
        <f t="shared" si="10"/>
        <v>0</v>
      </c>
      <c r="L38" t="str">
        <f t="shared" si="2"/>
        <v>W</v>
      </c>
      <c r="M38" s="1">
        <v>2.4884579870729455</v>
      </c>
      <c r="N38" s="1">
        <v>0.89155272522944384</v>
      </c>
      <c r="O38" s="3">
        <f t="shared" si="3"/>
        <v>2</v>
      </c>
      <c r="P38" s="3">
        <f t="shared" si="4"/>
        <v>0</v>
      </c>
      <c r="Q38" t="str">
        <f t="shared" si="5"/>
        <v>W</v>
      </c>
      <c r="R38" s="9">
        <v>0.72235055026919059</v>
      </c>
      <c r="S38" s="9">
        <v>0.11427436240714413</v>
      </c>
      <c r="T38" s="9">
        <v>0.16337508732366526</v>
      </c>
      <c r="U38" t="str">
        <f t="shared" si="6"/>
        <v>W</v>
      </c>
      <c r="V38">
        <f t="shared" si="7"/>
        <v>1</v>
      </c>
      <c r="W38">
        <f t="shared" si="8"/>
        <v>1</v>
      </c>
    </row>
    <row r="39" spans="1:23" x14ac:dyDescent="0.25">
      <c r="A39">
        <v>4</v>
      </c>
      <c r="B39" t="s">
        <v>32</v>
      </c>
      <c r="C39" s="14">
        <v>45172</v>
      </c>
      <c r="D39" t="s">
        <v>21</v>
      </c>
      <c r="E39">
        <v>2.1</v>
      </c>
      <c r="F39" t="s">
        <v>57</v>
      </c>
      <c r="G39">
        <v>1.2</v>
      </c>
      <c r="H39" t="s">
        <v>149</v>
      </c>
      <c r="I39" t="s">
        <v>54</v>
      </c>
      <c r="J39" s="3">
        <f t="shared" si="9"/>
        <v>3</v>
      </c>
      <c r="K39">
        <f t="shared" si="10"/>
        <v>2</v>
      </c>
      <c r="L39" t="str">
        <f t="shared" si="2"/>
        <v>W</v>
      </c>
      <c r="M39" s="1">
        <v>1.9929208987380738</v>
      </c>
      <c r="N39" s="1">
        <v>1.1687581944184304</v>
      </c>
      <c r="O39" s="3">
        <f t="shared" si="3"/>
        <v>1</v>
      </c>
      <c r="P39" s="3">
        <f t="shared" si="4"/>
        <v>1</v>
      </c>
      <c r="Q39" t="str">
        <f t="shared" si="5"/>
        <v>D</v>
      </c>
      <c r="R39" s="9">
        <v>0.56471597899750514</v>
      </c>
      <c r="S39" s="9">
        <v>0.21958071410013313</v>
      </c>
      <c r="T39" s="9">
        <v>0.2157033069023617</v>
      </c>
      <c r="U39" t="str">
        <f t="shared" si="6"/>
        <v>W</v>
      </c>
      <c r="V39">
        <f t="shared" si="7"/>
        <v>0</v>
      </c>
      <c r="W39">
        <f t="shared" si="8"/>
        <v>1</v>
      </c>
    </row>
    <row r="40" spans="1:23" x14ac:dyDescent="0.25">
      <c r="A40">
        <v>4</v>
      </c>
      <c r="B40" t="s">
        <v>32</v>
      </c>
      <c r="C40" s="14">
        <v>45172</v>
      </c>
      <c r="D40" t="s">
        <v>14</v>
      </c>
      <c r="E40">
        <v>2.2999999999999998</v>
      </c>
      <c r="F40" t="s">
        <v>44</v>
      </c>
      <c r="G40">
        <v>0.9</v>
      </c>
      <c r="H40" t="s">
        <v>146</v>
      </c>
      <c r="I40" t="s">
        <v>16</v>
      </c>
      <c r="J40" s="3">
        <f t="shared" si="9"/>
        <v>3</v>
      </c>
      <c r="K40">
        <f t="shared" si="10"/>
        <v>1</v>
      </c>
      <c r="L40" t="str">
        <f t="shared" si="2"/>
        <v>W</v>
      </c>
      <c r="M40" s="1">
        <v>2.2160664819944595</v>
      </c>
      <c r="N40" s="1">
        <v>0.77917212961228688</v>
      </c>
      <c r="O40" s="3">
        <f t="shared" si="3"/>
        <v>2</v>
      </c>
      <c r="P40" s="3">
        <f t="shared" si="4"/>
        <v>0</v>
      </c>
      <c r="Q40" t="str">
        <f t="shared" si="5"/>
        <v>W</v>
      </c>
      <c r="R40" s="9">
        <v>0.70122276740130995</v>
      </c>
      <c r="S40" s="9">
        <v>0.11710642163947292</v>
      </c>
      <c r="T40" s="9">
        <v>0.18167081095921708</v>
      </c>
      <c r="U40" t="str">
        <f t="shared" si="6"/>
        <v>W</v>
      </c>
      <c r="V40">
        <f t="shared" si="7"/>
        <v>1</v>
      </c>
      <c r="W40">
        <f t="shared" si="8"/>
        <v>1</v>
      </c>
    </row>
    <row r="41" spans="1:23" x14ac:dyDescent="0.25">
      <c r="A41">
        <v>5</v>
      </c>
      <c r="B41" t="s">
        <v>13</v>
      </c>
      <c r="C41" s="14">
        <v>45185</v>
      </c>
      <c r="D41" t="s">
        <v>149</v>
      </c>
      <c r="E41">
        <v>0.6</v>
      </c>
      <c r="F41" t="s">
        <v>58</v>
      </c>
      <c r="G41">
        <v>2.5</v>
      </c>
      <c r="H41" t="s">
        <v>37</v>
      </c>
      <c r="I41" t="s">
        <v>47</v>
      </c>
      <c r="J41" s="3">
        <f t="shared" si="9"/>
        <v>1</v>
      </c>
      <c r="K41">
        <f t="shared" si="10"/>
        <v>3</v>
      </c>
      <c r="L41" t="str">
        <f t="shared" si="2"/>
        <v>L</v>
      </c>
      <c r="M41" s="1">
        <v>0.96029547553093253</v>
      </c>
      <c r="N41" s="1">
        <v>2.0790410189174007</v>
      </c>
      <c r="O41" s="3">
        <f t="shared" si="3"/>
        <v>0</v>
      </c>
      <c r="P41" s="3">
        <f t="shared" si="4"/>
        <v>2</v>
      </c>
      <c r="Q41" t="str">
        <f t="shared" si="5"/>
        <v>L</v>
      </c>
      <c r="R41" s="9">
        <v>0.1653567773692321</v>
      </c>
      <c r="S41" s="9">
        <v>0.63149914426673937</v>
      </c>
      <c r="T41" s="9">
        <v>0.20314407836402854</v>
      </c>
      <c r="U41" t="str">
        <f t="shared" si="6"/>
        <v>L</v>
      </c>
      <c r="V41">
        <f t="shared" si="7"/>
        <v>1</v>
      </c>
      <c r="W41">
        <f t="shared" si="8"/>
        <v>1</v>
      </c>
    </row>
    <row r="42" spans="1:23" x14ac:dyDescent="0.25">
      <c r="A42">
        <v>5</v>
      </c>
      <c r="B42" t="s">
        <v>13</v>
      </c>
      <c r="C42" s="14">
        <v>45185</v>
      </c>
      <c r="D42" t="s">
        <v>19</v>
      </c>
      <c r="E42">
        <v>1</v>
      </c>
      <c r="F42" t="s">
        <v>40</v>
      </c>
      <c r="G42">
        <v>1.1000000000000001</v>
      </c>
      <c r="H42" t="s">
        <v>24</v>
      </c>
      <c r="I42" t="s">
        <v>43</v>
      </c>
      <c r="J42" s="3">
        <f t="shared" si="9"/>
        <v>1</v>
      </c>
      <c r="K42">
        <f t="shared" si="10"/>
        <v>0</v>
      </c>
      <c r="L42" t="str">
        <f t="shared" si="2"/>
        <v>W</v>
      </c>
      <c r="M42" s="1">
        <v>2.2899353647276084</v>
      </c>
      <c r="N42" s="1">
        <v>1.0788537179247051</v>
      </c>
      <c r="O42" s="3">
        <f t="shared" si="3"/>
        <v>2</v>
      </c>
      <c r="P42" s="3">
        <f t="shared" si="4"/>
        <v>1</v>
      </c>
      <c r="Q42" t="str">
        <f t="shared" si="5"/>
        <v>W</v>
      </c>
      <c r="R42" s="9">
        <v>0.64538330954123457</v>
      </c>
      <c r="S42" s="9">
        <v>0.16570154997091968</v>
      </c>
      <c r="T42" s="9">
        <v>0.18891514048784575</v>
      </c>
      <c r="U42" t="str">
        <f t="shared" si="6"/>
        <v>W</v>
      </c>
      <c r="V42">
        <f t="shared" si="7"/>
        <v>1</v>
      </c>
      <c r="W42">
        <f t="shared" si="8"/>
        <v>1</v>
      </c>
    </row>
    <row r="43" spans="1:23" x14ac:dyDescent="0.25">
      <c r="A43">
        <v>5</v>
      </c>
      <c r="B43" t="s">
        <v>13</v>
      </c>
      <c r="C43" s="14">
        <v>45185</v>
      </c>
      <c r="D43" t="s">
        <v>147</v>
      </c>
      <c r="E43">
        <v>0.9</v>
      </c>
      <c r="F43" t="s">
        <v>58</v>
      </c>
      <c r="G43">
        <v>3.6</v>
      </c>
      <c r="H43" t="s">
        <v>11</v>
      </c>
      <c r="I43" t="s">
        <v>53</v>
      </c>
      <c r="J43" s="3">
        <f t="shared" si="9"/>
        <v>1</v>
      </c>
      <c r="K43">
        <f t="shared" si="10"/>
        <v>3</v>
      </c>
      <c r="L43" t="str">
        <f t="shared" si="2"/>
        <v>L</v>
      </c>
      <c r="M43" s="1">
        <v>0.8587257617728532</v>
      </c>
      <c r="N43" s="1">
        <v>2.3599925079602921</v>
      </c>
      <c r="O43" s="3">
        <f t="shared" si="3"/>
        <v>0</v>
      </c>
      <c r="P43" s="3">
        <f t="shared" si="4"/>
        <v>2</v>
      </c>
      <c r="Q43" t="str">
        <f t="shared" si="5"/>
        <v>L</v>
      </c>
      <c r="R43" s="9">
        <v>0.11935172998400267</v>
      </c>
      <c r="S43" s="9">
        <v>0.70796707068598397</v>
      </c>
      <c r="T43" s="9">
        <v>0.17268119933001336</v>
      </c>
      <c r="U43" t="str">
        <f t="shared" si="6"/>
        <v>L</v>
      </c>
      <c r="V43">
        <f t="shared" si="7"/>
        <v>1</v>
      </c>
      <c r="W43">
        <f t="shared" si="8"/>
        <v>1</v>
      </c>
    </row>
    <row r="44" spans="1:23" x14ac:dyDescent="0.25">
      <c r="A44">
        <v>5</v>
      </c>
      <c r="B44" t="s">
        <v>13</v>
      </c>
      <c r="C44" s="14">
        <v>45185</v>
      </c>
      <c r="D44" t="s">
        <v>30</v>
      </c>
      <c r="E44">
        <v>3</v>
      </c>
      <c r="F44" t="s">
        <v>44</v>
      </c>
      <c r="G44">
        <v>1.2</v>
      </c>
      <c r="H44" t="s">
        <v>21</v>
      </c>
      <c r="I44" t="s">
        <v>52</v>
      </c>
      <c r="J44" s="3">
        <f t="shared" si="9"/>
        <v>3</v>
      </c>
      <c r="K44">
        <f t="shared" si="10"/>
        <v>1</v>
      </c>
      <c r="L44" t="str">
        <f t="shared" si="2"/>
        <v>W</v>
      </c>
      <c r="M44" s="1">
        <v>2.3638042474607568</v>
      </c>
      <c r="N44" s="1">
        <v>1.0488855590934631</v>
      </c>
      <c r="O44" s="3">
        <f t="shared" si="3"/>
        <v>2</v>
      </c>
      <c r="P44" s="3">
        <f t="shared" si="4"/>
        <v>1</v>
      </c>
      <c r="Q44" t="str">
        <f t="shared" si="5"/>
        <v>W</v>
      </c>
      <c r="R44" s="9">
        <v>0.66580590049179489</v>
      </c>
      <c r="S44" s="9">
        <v>0.1525563973662184</v>
      </c>
      <c r="T44" s="9">
        <v>0.18163770214198677</v>
      </c>
      <c r="U44" t="str">
        <f t="shared" si="6"/>
        <v>W</v>
      </c>
      <c r="V44">
        <f t="shared" si="7"/>
        <v>1</v>
      </c>
      <c r="W44">
        <f t="shared" si="8"/>
        <v>1</v>
      </c>
    </row>
    <row r="45" spans="1:23" x14ac:dyDescent="0.25">
      <c r="A45">
        <v>5</v>
      </c>
      <c r="B45" t="s">
        <v>13</v>
      </c>
      <c r="C45" s="14">
        <v>45185</v>
      </c>
      <c r="D45" t="s">
        <v>146</v>
      </c>
      <c r="E45">
        <v>1</v>
      </c>
      <c r="F45" t="s">
        <v>58</v>
      </c>
      <c r="G45">
        <v>1.7</v>
      </c>
      <c r="H45" t="s">
        <v>148</v>
      </c>
      <c r="I45" t="s">
        <v>41</v>
      </c>
      <c r="J45" s="3">
        <f t="shared" si="9"/>
        <v>1</v>
      </c>
      <c r="K45">
        <f t="shared" si="10"/>
        <v>3</v>
      </c>
      <c r="L45" t="str">
        <f t="shared" si="2"/>
        <v>L</v>
      </c>
      <c r="M45" s="1">
        <v>1.6697445367805479</v>
      </c>
      <c r="N45" s="1">
        <v>1.3111069488668292</v>
      </c>
      <c r="O45" s="3">
        <f t="shared" si="3"/>
        <v>1</v>
      </c>
      <c r="P45" s="3">
        <f t="shared" si="4"/>
        <v>1</v>
      </c>
      <c r="Q45" t="str">
        <f t="shared" si="5"/>
        <v>D</v>
      </c>
      <c r="R45" s="9">
        <v>0.45886944670082203</v>
      </c>
      <c r="S45" s="9">
        <v>0.30146970096623149</v>
      </c>
      <c r="T45" s="9">
        <v>0.23966085233294648</v>
      </c>
      <c r="U45" t="str">
        <f t="shared" si="6"/>
        <v>W</v>
      </c>
      <c r="V45">
        <f t="shared" si="7"/>
        <v>0</v>
      </c>
      <c r="W45">
        <f t="shared" si="8"/>
        <v>0</v>
      </c>
    </row>
    <row r="46" spans="1:23" x14ac:dyDescent="0.25">
      <c r="A46">
        <v>5</v>
      </c>
      <c r="B46" t="s">
        <v>13</v>
      </c>
      <c r="C46" s="14">
        <v>45185</v>
      </c>
      <c r="D46" t="s">
        <v>144</v>
      </c>
      <c r="E46">
        <v>2.1</v>
      </c>
      <c r="F46" t="s">
        <v>15</v>
      </c>
      <c r="G46">
        <v>0.7</v>
      </c>
      <c r="H46" t="s">
        <v>151</v>
      </c>
      <c r="I46" t="s">
        <v>49</v>
      </c>
      <c r="J46" s="3">
        <f t="shared" si="9"/>
        <v>2</v>
      </c>
      <c r="K46">
        <f t="shared" si="10"/>
        <v>1</v>
      </c>
      <c r="L46" t="str">
        <f t="shared" si="2"/>
        <v>W</v>
      </c>
      <c r="M46" s="1">
        <v>2.7485380116959064</v>
      </c>
      <c r="N46" s="1">
        <v>0.8091402884435287</v>
      </c>
      <c r="O46" s="3">
        <f t="shared" si="3"/>
        <v>2</v>
      </c>
      <c r="P46" s="3">
        <f t="shared" si="4"/>
        <v>0</v>
      </c>
      <c r="Q46" t="str">
        <f t="shared" si="5"/>
        <v>W</v>
      </c>
      <c r="R46" s="9">
        <v>0.77895820755233225</v>
      </c>
      <c r="S46" s="9">
        <v>8.3862372368117791E-2</v>
      </c>
      <c r="T46" s="9">
        <v>0.13717942007954997</v>
      </c>
      <c r="U46" t="str">
        <f t="shared" si="6"/>
        <v>W</v>
      </c>
      <c r="V46">
        <f t="shared" si="7"/>
        <v>1</v>
      </c>
      <c r="W46">
        <f t="shared" si="8"/>
        <v>1</v>
      </c>
    </row>
    <row r="47" spans="1:23" x14ac:dyDescent="0.25">
      <c r="A47">
        <v>5</v>
      </c>
      <c r="B47" t="s">
        <v>13</v>
      </c>
      <c r="C47" s="14">
        <v>45185</v>
      </c>
      <c r="D47" t="s">
        <v>145</v>
      </c>
      <c r="E47">
        <v>1.4</v>
      </c>
      <c r="F47" t="s">
        <v>40</v>
      </c>
      <c r="G47">
        <v>0.5</v>
      </c>
      <c r="H47" t="s">
        <v>33</v>
      </c>
      <c r="I47" t="s">
        <v>31</v>
      </c>
      <c r="J47" s="3">
        <f t="shared" si="9"/>
        <v>1</v>
      </c>
      <c r="K47">
        <f t="shared" si="10"/>
        <v>0</v>
      </c>
      <c r="L47" t="str">
        <f t="shared" si="2"/>
        <v>W</v>
      </c>
      <c r="M47" s="1">
        <v>2.3376423514927671</v>
      </c>
      <c r="N47" s="1">
        <v>1.112567896609852</v>
      </c>
      <c r="O47" s="3">
        <f t="shared" si="3"/>
        <v>2</v>
      </c>
      <c r="P47" s="3">
        <f t="shared" si="4"/>
        <v>1</v>
      </c>
      <c r="Q47" t="str">
        <f t="shared" si="5"/>
        <v>W</v>
      </c>
      <c r="R47" s="9">
        <v>0.64677131359400597</v>
      </c>
      <c r="S47" s="9">
        <v>0.16695912236752156</v>
      </c>
      <c r="T47" s="9">
        <v>0.1862695640384725</v>
      </c>
      <c r="U47" t="str">
        <f t="shared" si="6"/>
        <v>W</v>
      </c>
      <c r="V47">
        <f t="shared" si="7"/>
        <v>1</v>
      </c>
      <c r="W47">
        <f t="shared" si="8"/>
        <v>1</v>
      </c>
    </row>
    <row r="48" spans="1:23" x14ac:dyDescent="0.25">
      <c r="A48">
        <v>5</v>
      </c>
      <c r="B48" t="s">
        <v>32</v>
      </c>
      <c r="C48" s="14">
        <v>45186</v>
      </c>
      <c r="D48" t="s">
        <v>26</v>
      </c>
      <c r="E48">
        <v>1</v>
      </c>
      <c r="F48" t="s">
        <v>62</v>
      </c>
      <c r="G48">
        <v>1.8</v>
      </c>
      <c r="H48" t="s">
        <v>36</v>
      </c>
      <c r="I48" t="s">
        <v>28</v>
      </c>
      <c r="J48" s="3">
        <f t="shared" si="9"/>
        <v>0</v>
      </c>
      <c r="K48">
        <f t="shared" si="10"/>
        <v>0</v>
      </c>
      <c r="L48" t="str">
        <f t="shared" si="2"/>
        <v>D</v>
      </c>
      <c r="M48" s="1">
        <v>1.5373961218836567</v>
      </c>
      <c r="N48" s="1">
        <v>1.7306611725042143</v>
      </c>
      <c r="O48" s="3">
        <f t="shared" si="3"/>
        <v>1</v>
      </c>
      <c r="P48" s="3">
        <f t="shared" si="4"/>
        <v>1</v>
      </c>
      <c r="Q48" t="str">
        <f t="shared" si="5"/>
        <v>D</v>
      </c>
      <c r="R48" s="9">
        <v>0.34396745653533856</v>
      </c>
      <c r="S48" s="9">
        <v>0.42561681807904672</v>
      </c>
      <c r="T48" s="9">
        <v>0.23041572538561469</v>
      </c>
      <c r="U48" t="str">
        <f t="shared" si="6"/>
        <v>L</v>
      </c>
      <c r="V48">
        <f t="shared" si="7"/>
        <v>1</v>
      </c>
      <c r="W48">
        <f t="shared" si="8"/>
        <v>0</v>
      </c>
    </row>
    <row r="49" spans="1:23" x14ac:dyDescent="0.25">
      <c r="A49">
        <v>5</v>
      </c>
      <c r="B49" t="s">
        <v>32</v>
      </c>
      <c r="C49" s="14">
        <v>45186</v>
      </c>
      <c r="D49" t="s">
        <v>17</v>
      </c>
      <c r="E49">
        <v>0.3</v>
      </c>
      <c r="F49" t="s">
        <v>18</v>
      </c>
      <c r="G49">
        <v>1</v>
      </c>
      <c r="H49" t="s">
        <v>14</v>
      </c>
      <c r="I49" t="s">
        <v>20</v>
      </c>
      <c r="J49" s="3">
        <f t="shared" si="9"/>
        <v>0</v>
      </c>
      <c r="K49">
        <f t="shared" si="10"/>
        <v>1</v>
      </c>
      <c r="L49" t="str">
        <f t="shared" si="2"/>
        <v>L</v>
      </c>
      <c r="M49" s="1">
        <v>0.44013542628501073</v>
      </c>
      <c r="N49" s="1">
        <v>1.4497096834613223</v>
      </c>
      <c r="O49" s="3">
        <f t="shared" si="3"/>
        <v>0</v>
      </c>
      <c r="P49" s="3">
        <f t="shared" si="4"/>
        <v>1</v>
      </c>
      <c r="Q49" t="str">
        <f t="shared" si="5"/>
        <v>L</v>
      </c>
      <c r="R49" s="9">
        <v>0.11091416546091154</v>
      </c>
      <c r="S49" s="9">
        <v>0.6250676896065247</v>
      </c>
      <c r="T49" s="9">
        <v>0.26401814493256376</v>
      </c>
      <c r="U49" t="str">
        <f t="shared" si="6"/>
        <v>L</v>
      </c>
      <c r="V49">
        <f t="shared" si="7"/>
        <v>1</v>
      </c>
      <c r="W49">
        <f t="shared" si="8"/>
        <v>1</v>
      </c>
    </row>
    <row r="50" spans="1:23" x14ac:dyDescent="0.25">
      <c r="A50">
        <v>5</v>
      </c>
      <c r="B50" t="s">
        <v>39</v>
      </c>
      <c r="C50" s="14">
        <v>45187</v>
      </c>
      <c r="D50" t="s">
        <v>150</v>
      </c>
      <c r="E50">
        <v>0.7</v>
      </c>
      <c r="F50" t="s">
        <v>27</v>
      </c>
      <c r="G50">
        <v>0.5</v>
      </c>
      <c r="H50" t="s">
        <v>9</v>
      </c>
      <c r="I50" t="s">
        <v>42</v>
      </c>
      <c r="J50" s="3">
        <f t="shared" si="9"/>
        <v>1</v>
      </c>
      <c r="K50">
        <f t="shared" si="10"/>
        <v>1</v>
      </c>
      <c r="L50" t="str">
        <f t="shared" si="2"/>
        <v>D</v>
      </c>
      <c r="M50" s="1">
        <v>1.4542936288088644</v>
      </c>
      <c r="N50" s="1">
        <v>1.2361865517887247</v>
      </c>
      <c r="O50" s="3">
        <f t="shared" si="3"/>
        <v>1</v>
      </c>
      <c r="P50" s="3">
        <f t="shared" si="4"/>
        <v>1</v>
      </c>
      <c r="Q50" t="str">
        <f t="shared" si="5"/>
        <v>D</v>
      </c>
      <c r="R50" s="9">
        <v>0.4217793674771606</v>
      </c>
      <c r="S50" s="9">
        <v>0.32130011797322633</v>
      </c>
      <c r="T50" s="9">
        <v>0.25692051454961307</v>
      </c>
      <c r="U50" t="str">
        <f t="shared" si="6"/>
        <v>W</v>
      </c>
      <c r="V50">
        <f t="shared" si="7"/>
        <v>1</v>
      </c>
      <c r="W50">
        <f t="shared" si="8"/>
        <v>0</v>
      </c>
    </row>
    <row r="51" spans="1:23" x14ac:dyDescent="0.25">
      <c r="A51">
        <v>6</v>
      </c>
      <c r="B51" t="s">
        <v>13</v>
      </c>
      <c r="C51" s="14">
        <v>45192</v>
      </c>
      <c r="D51" t="s">
        <v>11</v>
      </c>
      <c r="E51">
        <v>1.3</v>
      </c>
      <c r="F51" t="s">
        <v>48</v>
      </c>
      <c r="G51">
        <v>1</v>
      </c>
      <c r="H51" t="s">
        <v>150</v>
      </c>
      <c r="I51" t="s">
        <v>50</v>
      </c>
      <c r="J51" s="3">
        <f t="shared" si="9"/>
        <v>2</v>
      </c>
      <c r="K51">
        <f t="shared" si="10"/>
        <v>0</v>
      </c>
      <c r="L51" t="str">
        <f t="shared" si="2"/>
        <v>W</v>
      </c>
      <c r="M51" s="1">
        <v>2.9039704524469068</v>
      </c>
      <c r="N51" s="1">
        <v>0.6592994942873196</v>
      </c>
      <c r="O51" s="3">
        <f t="shared" si="3"/>
        <v>2</v>
      </c>
      <c r="P51" s="3">
        <f t="shared" si="4"/>
        <v>0</v>
      </c>
      <c r="Q51" t="str">
        <f t="shared" si="5"/>
        <v>W</v>
      </c>
      <c r="R51" s="9">
        <v>0.82820230521839022</v>
      </c>
      <c r="S51" s="9">
        <v>5.6963600859360947E-2</v>
      </c>
      <c r="T51" s="9">
        <v>0.11483409392224883</v>
      </c>
      <c r="U51" t="str">
        <f t="shared" si="6"/>
        <v>W</v>
      </c>
      <c r="V51">
        <f t="shared" si="7"/>
        <v>1</v>
      </c>
      <c r="W51">
        <f t="shared" si="8"/>
        <v>1</v>
      </c>
    </row>
    <row r="52" spans="1:23" x14ac:dyDescent="0.25">
      <c r="A52">
        <v>6</v>
      </c>
      <c r="B52" t="s">
        <v>13</v>
      </c>
      <c r="C52" s="14">
        <v>45192</v>
      </c>
      <c r="D52" t="s">
        <v>24</v>
      </c>
      <c r="E52">
        <v>2.1</v>
      </c>
      <c r="F52" t="s">
        <v>27</v>
      </c>
      <c r="G52">
        <v>0.6</v>
      </c>
      <c r="H52" t="s">
        <v>149</v>
      </c>
      <c r="I52" t="s">
        <v>60</v>
      </c>
      <c r="J52" s="3">
        <f t="shared" si="9"/>
        <v>1</v>
      </c>
      <c r="K52">
        <f t="shared" si="10"/>
        <v>1</v>
      </c>
      <c r="L52" t="str">
        <f t="shared" si="2"/>
        <v>D</v>
      </c>
      <c r="M52" s="1">
        <v>1.5081563558017852</v>
      </c>
      <c r="N52" s="1">
        <v>1.6632328151339204</v>
      </c>
      <c r="O52" s="3">
        <f t="shared" si="3"/>
        <v>1</v>
      </c>
      <c r="P52" s="3">
        <f t="shared" si="4"/>
        <v>1</v>
      </c>
      <c r="Q52" t="str">
        <f t="shared" si="5"/>
        <v>D</v>
      </c>
      <c r="R52" s="9">
        <v>0.34941419631230181</v>
      </c>
      <c r="S52" s="9">
        <v>0.4158593626705821</v>
      </c>
      <c r="T52" s="9">
        <v>0.23472644101711609</v>
      </c>
      <c r="U52" t="str">
        <f t="shared" si="6"/>
        <v>L</v>
      </c>
      <c r="V52">
        <f t="shared" si="7"/>
        <v>1</v>
      </c>
      <c r="W52">
        <f t="shared" si="8"/>
        <v>0</v>
      </c>
    </row>
    <row r="53" spans="1:23" x14ac:dyDescent="0.25">
      <c r="A53">
        <v>6</v>
      </c>
      <c r="B53" t="s">
        <v>13</v>
      </c>
      <c r="C53" s="14">
        <v>45192</v>
      </c>
      <c r="D53" t="s">
        <v>21</v>
      </c>
      <c r="E53">
        <v>0.3</v>
      </c>
      <c r="F53" t="s">
        <v>62</v>
      </c>
      <c r="G53">
        <v>0.6</v>
      </c>
      <c r="H53" t="s">
        <v>19</v>
      </c>
      <c r="I53" t="s">
        <v>54</v>
      </c>
      <c r="J53" s="3">
        <f t="shared" si="9"/>
        <v>0</v>
      </c>
      <c r="K53">
        <f t="shared" si="10"/>
        <v>0</v>
      </c>
      <c r="L53" t="str">
        <f t="shared" si="2"/>
        <v>D</v>
      </c>
      <c r="M53" s="1">
        <v>2.106802092951678</v>
      </c>
      <c r="N53" s="1">
        <v>1.1687581944184304</v>
      </c>
      <c r="O53" s="3">
        <f t="shared" si="3"/>
        <v>2</v>
      </c>
      <c r="P53" s="3">
        <f t="shared" si="4"/>
        <v>1</v>
      </c>
      <c r="Q53" t="str">
        <f t="shared" si="5"/>
        <v>W</v>
      </c>
      <c r="R53" s="9">
        <v>0.58875514522088557</v>
      </c>
      <c r="S53" s="9">
        <v>0.20475214844696157</v>
      </c>
      <c r="T53" s="9">
        <v>0.20649270633215286</v>
      </c>
      <c r="U53" t="str">
        <f t="shared" si="6"/>
        <v>W</v>
      </c>
      <c r="V53">
        <f t="shared" si="7"/>
        <v>0</v>
      </c>
      <c r="W53">
        <f t="shared" si="8"/>
        <v>0</v>
      </c>
    </row>
    <row r="54" spans="1:23" x14ac:dyDescent="0.25">
      <c r="A54">
        <v>6</v>
      </c>
      <c r="B54" t="s">
        <v>13</v>
      </c>
      <c r="C54" s="14">
        <v>45192</v>
      </c>
      <c r="D54" t="s">
        <v>33</v>
      </c>
      <c r="E54">
        <v>1</v>
      </c>
      <c r="F54" t="s">
        <v>58</v>
      </c>
      <c r="G54">
        <v>1.9</v>
      </c>
      <c r="H54" t="s">
        <v>17</v>
      </c>
      <c r="I54" t="s">
        <v>35</v>
      </c>
      <c r="J54" s="3">
        <f t="shared" si="9"/>
        <v>1</v>
      </c>
      <c r="K54">
        <f t="shared" si="10"/>
        <v>3</v>
      </c>
      <c r="L54" t="str">
        <f t="shared" si="2"/>
        <v>L</v>
      </c>
      <c r="M54" s="1">
        <v>1.4727608494921516</v>
      </c>
      <c r="N54" s="1">
        <v>1.1462820752949991</v>
      </c>
      <c r="O54" s="3">
        <f t="shared" si="3"/>
        <v>1</v>
      </c>
      <c r="P54" s="3">
        <f t="shared" si="4"/>
        <v>1</v>
      </c>
      <c r="Q54" t="str">
        <f t="shared" si="5"/>
        <v>D</v>
      </c>
      <c r="R54" s="9">
        <v>0.44657292569759838</v>
      </c>
      <c r="S54" s="9">
        <v>0.29476924095662094</v>
      </c>
      <c r="T54" s="9">
        <v>0.25865783334578069</v>
      </c>
      <c r="U54" t="str">
        <f t="shared" si="6"/>
        <v>W</v>
      </c>
      <c r="V54">
        <f t="shared" si="7"/>
        <v>0</v>
      </c>
      <c r="W54">
        <f t="shared" si="8"/>
        <v>0</v>
      </c>
    </row>
    <row r="55" spans="1:23" x14ac:dyDescent="0.25">
      <c r="A55">
        <v>6</v>
      </c>
      <c r="B55" t="s">
        <v>13</v>
      </c>
      <c r="C55" s="14">
        <v>45192</v>
      </c>
      <c r="D55" t="s">
        <v>9</v>
      </c>
      <c r="E55">
        <v>1.1000000000000001</v>
      </c>
      <c r="F55" t="s">
        <v>18</v>
      </c>
      <c r="G55">
        <v>1</v>
      </c>
      <c r="H55" t="s">
        <v>146</v>
      </c>
      <c r="I55" t="s">
        <v>12</v>
      </c>
      <c r="J55" s="3">
        <f t="shared" si="9"/>
        <v>0</v>
      </c>
      <c r="K55">
        <f t="shared" si="10"/>
        <v>1</v>
      </c>
      <c r="L55" t="str">
        <f t="shared" si="2"/>
        <v>L</v>
      </c>
      <c r="M55" s="1">
        <v>0.8771929824561403</v>
      </c>
      <c r="N55" s="1">
        <v>2.0940250983330211</v>
      </c>
      <c r="O55" s="3">
        <f t="shared" si="3"/>
        <v>0</v>
      </c>
      <c r="P55" s="3">
        <f t="shared" si="4"/>
        <v>2</v>
      </c>
      <c r="Q55" t="str">
        <f t="shared" si="5"/>
        <v>L</v>
      </c>
      <c r="R55" s="9">
        <v>0.14708633598018564</v>
      </c>
      <c r="S55" s="9">
        <v>0.65441510333339215</v>
      </c>
      <c r="T55" s="9">
        <v>0.19849856068642222</v>
      </c>
      <c r="U55" t="str">
        <f t="shared" si="6"/>
        <v>L</v>
      </c>
      <c r="V55">
        <f t="shared" si="7"/>
        <v>1</v>
      </c>
      <c r="W55">
        <f t="shared" si="8"/>
        <v>1</v>
      </c>
    </row>
    <row r="56" spans="1:23" x14ac:dyDescent="0.25">
      <c r="A56">
        <v>6</v>
      </c>
      <c r="B56" t="s">
        <v>32</v>
      </c>
      <c r="C56" s="14">
        <v>45193</v>
      </c>
      <c r="D56" t="s">
        <v>14</v>
      </c>
      <c r="E56">
        <v>1.8</v>
      </c>
      <c r="F56" t="s">
        <v>34</v>
      </c>
      <c r="G56">
        <v>1.4</v>
      </c>
      <c r="H56" t="s">
        <v>144</v>
      </c>
      <c r="I56" t="s">
        <v>16</v>
      </c>
      <c r="J56" s="3">
        <f t="shared" si="9"/>
        <v>2</v>
      </c>
      <c r="K56">
        <f t="shared" si="10"/>
        <v>2</v>
      </c>
      <c r="L56" t="str">
        <f t="shared" si="2"/>
        <v>D</v>
      </c>
      <c r="M56" s="1">
        <v>2.5115420129270545</v>
      </c>
      <c r="N56" s="1">
        <v>1.0788537179247049</v>
      </c>
      <c r="O56" s="3">
        <f t="shared" si="3"/>
        <v>2</v>
      </c>
      <c r="P56" s="3">
        <f t="shared" si="4"/>
        <v>1</v>
      </c>
      <c r="Q56" t="str">
        <f t="shared" si="5"/>
        <v>W</v>
      </c>
      <c r="R56" s="9">
        <v>0.68525599762322353</v>
      </c>
      <c r="S56" s="9">
        <v>0.14364199285560758</v>
      </c>
      <c r="T56" s="9">
        <v>0.17110200952116877</v>
      </c>
      <c r="U56" t="str">
        <f t="shared" si="6"/>
        <v>W</v>
      </c>
      <c r="V56">
        <f t="shared" si="7"/>
        <v>0</v>
      </c>
      <c r="W56">
        <f t="shared" si="8"/>
        <v>0</v>
      </c>
    </row>
    <row r="57" spans="1:23" x14ac:dyDescent="0.25">
      <c r="A57">
        <v>6</v>
      </c>
      <c r="B57" t="s">
        <v>32</v>
      </c>
      <c r="C57" s="14">
        <v>45193</v>
      </c>
      <c r="D57" t="s">
        <v>148</v>
      </c>
      <c r="E57">
        <v>1.9</v>
      </c>
      <c r="F57" t="s">
        <v>44</v>
      </c>
      <c r="G57">
        <v>1.1000000000000001</v>
      </c>
      <c r="H57" t="s">
        <v>26</v>
      </c>
      <c r="I57" t="s">
        <v>25</v>
      </c>
      <c r="J57" s="3">
        <f t="shared" si="9"/>
        <v>3</v>
      </c>
      <c r="K57">
        <f t="shared" si="10"/>
        <v>1</v>
      </c>
      <c r="L57" t="str">
        <f t="shared" si="2"/>
        <v>W</v>
      </c>
      <c r="M57" s="1">
        <v>1.8005540166204987</v>
      </c>
      <c r="N57" s="1">
        <v>1.3654242367484548</v>
      </c>
      <c r="O57" s="3">
        <f t="shared" si="3"/>
        <v>1</v>
      </c>
      <c r="P57" s="3">
        <f t="shared" si="4"/>
        <v>1</v>
      </c>
      <c r="Q57" t="str">
        <f t="shared" si="5"/>
        <v>D</v>
      </c>
      <c r="R57" s="9">
        <v>0.47776919345523494</v>
      </c>
      <c r="S57" s="9">
        <v>0.29228355557062569</v>
      </c>
      <c r="T57" s="9">
        <v>0.2299472509741394</v>
      </c>
      <c r="U57" t="str">
        <f t="shared" si="6"/>
        <v>W</v>
      </c>
      <c r="V57">
        <f t="shared" si="7"/>
        <v>0</v>
      </c>
      <c r="W57">
        <f t="shared" si="8"/>
        <v>1</v>
      </c>
    </row>
    <row r="58" spans="1:23" x14ac:dyDescent="0.25">
      <c r="A58">
        <v>6</v>
      </c>
      <c r="B58" t="s">
        <v>32</v>
      </c>
      <c r="C58" s="14">
        <v>45193</v>
      </c>
      <c r="D58" t="s">
        <v>36</v>
      </c>
      <c r="E58">
        <v>1.3</v>
      </c>
      <c r="F58" t="s">
        <v>18</v>
      </c>
      <c r="G58">
        <v>1</v>
      </c>
      <c r="H58" t="s">
        <v>30</v>
      </c>
      <c r="I58" t="s">
        <v>38</v>
      </c>
      <c r="J58" s="3">
        <f t="shared" si="9"/>
        <v>0</v>
      </c>
      <c r="K58">
        <f t="shared" si="10"/>
        <v>1</v>
      </c>
      <c r="L58" t="str">
        <f t="shared" si="2"/>
        <v>L</v>
      </c>
      <c r="M58" s="1">
        <v>2.234533702677747</v>
      </c>
      <c r="N58" s="1">
        <v>1.3635512268215022</v>
      </c>
      <c r="O58" s="3">
        <f t="shared" si="3"/>
        <v>2</v>
      </c>
      <c r="P58" s="3">
        <f t="shared" si="4"/>
        <v>1</v>
      </c>
      <c r="Q58" t="str">
        <f t="shared" si="5"/>
        <v>W</v>
      </c>
      <c r="R58" s="9">
        <v>0.57162142975894348</v>
      </c>
      <c r="S58" s="9">
        <v>0.22790232604323907</v>
      </c>
      <c r="T58" s="9">
        <v>0.20047624419781745</v>
      </c>
      <c r="U58" t="str">
        <f t="shared" si="6"/>
        <v>W</v>
      </c>
      <c r="V58">
        <f t="shared" si="7"/>
        <v>0</v>
      </c>
      <c r="W58">
        <f t="shared" si="8"/>
        <v>0</v>
      </c>
    </row>
    <row r="59" spans="1:23" x14ac:dyDescent="0.25">
      <c r="A59">
        <v>6</v>
      </c>
      <c r="B59" t="s">
        <v>32</v>
      </c>
      <c r="C59" s="14">
        <v>45193</v>
      </c>
      <c r="D59" t="s">
        <v>37</v>
      </c>
      <c r="E59">
        <v>3</v>
      </c>
      <c r="F59" t="s">
        <v>44</v>
      </c>
      <c r="G59">
        <v>1.1000000000000001</v>
      </c>
      <c r="H59" t="s">
        <v>147</v>
      </c>
      <c r="I59" t="s">
        <v>45</v>
      </c>
      <c r="J59" s="3">
        <f t="shared" si="9"/>
        <v>3</v>
      </c>
      <c r="K59">
        <f t="shared" si="10"/>
        <v>1</v>
      </c>
      <c r="L59" t="str">
        <f t="shared" si="2"/>
        <v>W</v>
      </c>
      <c r="M59" s="1">
        <v>3.4687596183441065</v>
      </c>
      <c r="N59" s="1">
        <v>0.92339389398763827</v>
      </c>
      <c r="O59" s="3">
        <f t="shared" si="3"/>
        <v>3</v>
      </c>
      <c r="P59" s="3">
        <f t="shared" si="4"/>
        <v>0</v>
      </c>
      <c r="Q59" t="str">
        <f t="shared" si="5"/>
        <v>W</v>
      </c>
      <c r="R59" s="9">
        <v>0.84184946301178765</v>
      </c>
      <c r="S59" s="9">
        <v>6.0530775273797501E-2</v>
      </c>
      <c r="T59" s="9">
        <v>9.7619761714414943E-2</v>
      </c>
      <c r="U59" t="str">
        <f t="shared" si="6"/>
        <v>W</v>
      </c>
      <c r="V59">
        <f t="shared" si="7"/>
        <v>1</v>
      </c>
      <c r="W59">
        <f t="shared" si="8"/>
        <v>1</v>
      </c>
    </row>
    <row r="60" spans="1:23" x14ac:dyDescent="0.25">
      <c r="A60">
        <v>6</v>
      </c>
      <c r="B60" t="s">
        <v>32</v>
      </c>
      <c r="C60" s="14">
        <v>45193</v>
      </c>
      <c r="D60" t="s">
        <v>151</v>
      </c>
      <c r="E60">
        <v>0.9</v>
      </c>
      <c r="F60" t="s">
        <v>63</v>
      </c>
      <c r="G60">
        <v>3.9</v>
      </c>
      <c r="H60" t="s">
        <v>145</v>
      </c>
      <c r="I60" t="s">
        <v>22</v>
      </c>
      <c r="J60" s="3">
        <f t="shared" si="9"/>
        <v>0</v>
      </c>
      <c r="K60">
        <f t="shared" si="10"/>
        <v>8</v>
      </c>
      <c r="L60" t="str">
        <f t="shared" si="2"/>
        <v>L</v>
      </c>
      <c r="M60" s="1">
        <v>1.1695906432748537</v>
      </c>
      <c r="N60" s="1">
        <v>3.8434163701067616</v>
      </c>
      <c r="O60" s="3">
        <f t="shared" si="3"/>
        <v>1</v>
      </c>
      <c r="P60" s="3">
        <f t="shared" si="4"/>
        <v>3</v>
      </c>
      <c r="Q60" t="str">
        <f t="shared" si="5"/>
        <v>L</v>
      </c>
      <c r="R60" s="9">
        <v>7.3827436937155613E-2</v>
      </c>
      <c r="S60" s="9">
        <v>0.83356560147065606</v>
      </c>
      <c r="T60" s="9">
        <v>9.2606961592188328E-2</v>
      </c>
      <c r="U60" t="str">
        <f t="shared" si="6"/>
        <v>L</v>
      </c>
      <c r="V60">
        <f t="shared" si="7"/>
        <v>1</v>
      </c>
      <c r="W60">
        <f t="shared" si="8"/>
        <v>1</v>
      </c>
    </row>
    <row r="61" spans="1:23" x14ac:dyDescent="0.25">
      <c r="A61">
        <v>7</v>
      </c>
      <c r="B61" t="s">
        <v>13</v>
      </c>
      <c r="C61" s="14">
        <v>45199</v>
      </c>
      <c r="D61" t="s">
        <v>30</v>
      </c>
      <c r="E61">
        <v>1.6</v>
      </c>
      <c r="F61" t="s">
        <v>64</v>
      </c>
      <c r="G61">
        <v>1.7</v>
      </c>
      <c r="H61" t="s">
        <v>148</v>
      </c>
      <c r="I61" t="s">
        <v>52</v>
      </c>
      <c r="J61" s="3">
        <f t="shared" si="9"/>
        <v>6</v>
      </c>
      <c r="K61">
        <f t="shared" si="10"/>
        <v>1</v>
      </c>
      <c r="L61" t="str">
        <f t="shared" si="2"/>
        <v>W</v>
      </c>
      <c r="M61" s="1">
        <v>2.5854108956602033</v>
      </c>
      <c r="N61" s="1">
        <v>1.3111069488668292</v>
      </c>
      <c r="O61" s="3">
        <f t="shared" si="3"/>
        <v>2</v>
      </c>
      <c r="P61" s="3">
        <f t="shared" si="4"/>
        <v>1</v>
      </c>
      <c r="Q61" t="str">
        <f t="shared" si="5"/>
        <v>W</v>
      </c>
      <c r="R61" s="9">
        <v>0.64866048794475395</v>
      </c>
      <c r="S61" s="9">
        <v>0.17649497239802156</v>
      </c>
      <c r="T61" s="9">
        <v>0.17484453965722449</v>
      </c>
      <c r="U61" t="str">
        <f t="shared" si="6"/>
        <v>W</v>
      </c>
      <c r="V61">
        <f t="shared" si="7"/>
        <v>1</v>
      </c>
      <c r="W61">
        <f t="shared" si="8"/>
        <v>1</v>
      </c>
    </row>
    <row r="62" spans="1:23" x14ac:dyDescent="0.25">
      <c r="A62">
        <v>7</v>
      </c>
      <c r="B62" t="s">
        <v>13</v>
      </c>
      <c r="C62" s="14">
        <v>45199</v>
      </c>
      <c r="D62" t="s">
        <v>149</v>
      </c>
      <c r="E62">
        <v>0.4</v>
      </c>
      <c r="F62" t="s">
        <v>15</v>
      </c>
      <c r="G62">
        <v>0.9</v>
      </c>
      <c r="H62" t="s">
        <v>11</v>
      </c>
      <c r="I62" t="s">
        <v>47</v>
      </c>
      <c r="J62" s="3">
        <f t="shared" si="9"/>
        <v>2</v>
      </c>
      <c r="K62">
        <f t="shared" si="10"/>
        <v>1</v>
      </c>
      <c r="L62" t="str">
        <f t="shared" si="2"/>
        <v>W</v>
      </c>
      <c r="M62" s="1">
        <v>0.72022160664819934</v>
      </c>
      <c r="N62" s="1">
        <v>2.5285634013860272</v>
      </c>
      <c r="O62" s="3">
        <f t="shared" si="3"/>
        <v>0</v>
      </c>
      <c r="P62" s="3">
        <f t="shared" si="4"/>
        <v>2</v>
      </c>
      <c r="Q62" t="str">
        <f t="shared" si="5"/>
        <v>L</v>
      </c>
      <c r="R62" s="9">
        <v>8.4945571473948267E-2</v>
      </c>
      <c r="S62" s="9">
        <v>0.76603550265540099</v>
      </c>
      <c r="T62" s="9">
        <v>0.14901892587065074</v>
      </c>
      <c r="U62" t="str">
        <f t="shared" si="6"/>
        <v>L</v>
      </c>
      <c r="V62">
        <f t="shared" si="7"/>
        <v>0</v>
      </c>
      <c r="W62">
        <f t="shared" si="8"/>
        <v>0</v>
      </c>
    </row>
    <row r="63" spans="1:23" x14ac:dyDescent="0.25">
      <c r="A63">
        <v>7</v>
      </c>
      <c r="B63" t="s">
        <v>13</v>
      </c>
      <c r="C63" s="14">
        <v>45199</v>
      </c>
      <c r="D63" t="s">
        <v>26</v>
      </c>
      <c r="E63">
        <v>0.6</v>
      </c>
      <c r="F63" t="s">
        <v>65</v>
      </c>
      <c r="G63">
        <v>3.4</v>
      </c>
      <c r="H63" t="s">
        <v>14</v>
      </c>
      <c r="I63" t="s">
        <v>28</v>
      </c>
      <c r="J63" s="3">
        <f t="shared" si="9"/>
        <v>0</v>
      </c>
      <c r="K63">
        <f t="shared" si="10"/>
        <v>4</v>
      </c>
      <c r="L63" t="str">
        <f t="shared" si="2"/>
        <v>L</v>
      </c>
      <c r="M63" s="1">
        <v>0.54016620498614953</v>
      </c>
      <c r="N63" s="1">
        <v>2.2551039520509457</v>
      </c>
      <c r="O63" s="3">
        <f t="shared" si="3"/>
        <v>0</v>
      </c>
      <c r="P63" s="3">
        <f t="shared" si="4"/>
        <v>2</v>
      </c>
      <c r="Q63" t="str">
        <f t="shared" si="5"/>
        <v>L</v>
      </c>
      <c r="R63" s="9">
        <v>7.3344098350632575E-2</v>
      </c>
      <c r="S63" s="9">
        <v>0.76515363087269428</v>
      </c>
      <c r="T63" s="9">
        <v>0.16150227077667315</v>
      </c>
      <c r="U63" t="str">
        <f t="shared" si="6"/>
        <v>L</v>
      </c>
      <c r="V63">
        <f t="shared" si="7"/>
        <v>1</v>
      </c>
      <c r="W63">
        <f t="shared" si="8"/>
        <v>1</v>
      </c>
    </row>
    <row r="64" spans="1:23" x14ac:dyDescent="0.25">
      <c r="A64">
        <v>7</v>
      </c>
      <c r="B64" t="s">
        <v>13</v>
      </c>
      <c r="C64" s="14">
        <v>45199</v>
      </c>
      <c r="D64" t="s">
        <v>17</v>
      </c>
      <c r="E64">
        <v>2.9</v>
      </c>
      <c r="F64" t="s">
        <v>59</v>
      </c>
      <c r="G64">
        <v>0.9</v>
      </c>
      <c r="H64" t="s">
        <v>24</v>
      </c>
      <c r="I64" t="s">
        <v>20</v>
      </c>
      <c r="J64" s="3">
        <f t="shared" si="9"/>
        <v>1</v>
      </c>
      <c r="K64">
        <f t="shared" si="10"/>
        <v>2</v>
      </c>
      <c r="L64" t="str">
        <f t="shared" si="2"/>
        <v>L</v>
      </c>
      <c r="M64" s="1">
        <v>1.6251154201292703</v>
      </c>
      <c r="N64" s="1">
        <v>0.80914028844352881</v>
      </c>
      <c r="O64" s="3">
        <f t="shared" si="3"/>
        <v>1</v>
      </c>
      <c r="P64" s="3">
        <f t="shared" si="4"/>
        <v>0</v>
      </c>
      <c r="Q64" t="str">
        <f t="shared" si="5"/>
        <v>W</v>
      </c>
      <c r="R64" s="9">
        <v>0.56760481370291282</v>
      </c>
      <c r="S64" s="9">
        <v>0.18554957828064775</v>
      </c>
      <c r="T64" s="9">
        <v>0.24684560801643943</v>
      </c>
      <c r="U64" t="str">
        <f t="shared" si="6"/>
        <v>W</v>
      </c>
      <c r="V64">
        <f t="shared" si="7"/>
        <v>0</v>
      </c>
      <c r="W64">
        <f t="shared" si="8"/>
        <v>0</v>
      </c>
    </row>
    <row r="65" spans="1:23" x14ac:dyDescent="0.25">
      <c r="A65">
        <v>7</v>
      </c>
      <c r="B65" t="s">
        <v>13</v>
      </c>
      <c r="C65" s="14">
        <v>45199</v>
      </c>
      <c r="D65" t="s">
        <v>145</v>
      </c>
      <c r="E65">
        <v>3.1</v>
      </c>
      <c r="F65" t="s">
        <v>48</v>
      </c>
      <c r="G65">
        <v>0.6</v>
      </c>
      <c r="H65" t="s">
        <v>9</v>
      </c>
      <c r="I65" t="s">
        <v>31</v>
      </c>
      <c r="J65" s="3">
        <f t="shared" si="9"/>
        <v>2</v>
      </c>
      <c r="K65">
        <f t="shared" si="10"/>
        <v>0</v>
      </c>
      <c r="L65" t="str">
        <f t="shared" si="2"/>
        <v>W</v>
      </c>
      <c r="M65" s="1">
        <v>2.6392736226531244</v>
      </c>
      <c r="N65" s="1">
        <v>0.90653680464506459</v>
      </c>
      <c r="O65" s="3">
        <f t="shared" si="3"/>
        <v>2</v>
      </c>
      <c r="P65" s="3">
        <f t="shared" si="4"/>
        <v>0</v>
      </c>
      <c r="Q65" t="str">
        <f t="shared" si="5"/>
        <v>W</v>
      </c>
      <c r="R65" s="9">
        <v>0.7428769586888756</v>
      </c>
      <c r="S65" s="9">
        <v>0.10519786764060755</v>
      </c>
      <c r="T65" s="9">
        <v>0.15192517367051681</v>
      </c>
      <c r="U65" t="str">
        <f t="shared" si="6"/>
        <v>W</v>
      </c>
      <c r="V65">
        <f t="shared" si="7"/>
        <v>1</v>
      </c>
      <c r="W65">
        <f t="shared" si="8"/>
        <v>1</v>
      </c>
    </row>
    <row r="66" spans="1:23" x14ac:dyDescent="0.25">
      <c r="A66">
        <v>7</v>
      </c>
      <c r="B66" t="s">
        <v>13</v>
      </c>
      <c r="C66" s="14">
        <v>45199</v>
      </c>
      <c r="D66" t="s">
        <v>147</v>
      </c>
      <c r="E66">
        <v>2.1</v>
      </c>
      <c r="F66" t="s">
        <v>48</v>
      </c>
      <c r="G66">
        <v>1.1000000000000001</v>
      </c>
      <c r="H66" t="s">
        <v>151</v>
      </c>
      <c r="I66" t="s">
        <v>53</v>
      </c>
      <c r="J66" s="3">
        <f t="shared" ref="J66:J129" si="11">VALUE(LEFT(SUBSTITUTE(F66, "–", "-"), FIND("-", SUBSTITUTE(F66, "–", "-")) - 1))</f>
        <v>2</v>
      </c>
      <c r="K66">
        <f t="shared" ref="K66:K129" si="12">VALUE(RIGHT(SUBSTITUTE(F66, "–", "-"), LEN(SUBSTITUTE(F66, "–", "-")) - FIND("-", SUBSTITUTE(F66, "–", "-"))))</f>
        <v>0</v>
      </c>
      <c r="L66" t="str">
        <f t="shared" si="2"/>
        <v>W</v>
      </c>
      <c r="M66" s="1">
        <v>2.2422283779624501</v>
      </c>
      <c r="N66" s="1">
        <v>0.83910844727477052</v>
      </c>
      <c r="O66" s="3">
        <f t="shared" si="3"/>
        <v>2</v>
      </c>
      <c r="P66" s="3">
        <f t="shared" si="4"/>
        <v>0</v>
      </c>
      <c r="Q66" t="str">
        <f t="shared" si="5"/>
        <v>W</v>
      </c>
      <c r="R66" s="9">
        <v>0.69178864743880009</v>
      </c>
      <c r="S66" s="9">
        <v>0.12576976093652076</v>
      </c>
      <c r="T66" s="9">
        <v>0.18244159162467924</v>
      </c>
      <c r="U66" t="str">
        <f t="shared" si="6"/>
        <v>W</v>
      </c>
      <c r="V66">
        <f t="shared" si="7"/>
        <v>1</v>
      </c>
      <c r="W66">
        <f t="shared" si="8"/>
        <v>1</v>
      </c>
    </row>
    <row r="67" spans="1:23" x14ac:dyDescent="0.25">
      <c r="A67">
        <v>7</v>
      </c>
      <c r="B67" t="s">
        <v>13</v>
      </c>
      <c r="C67" s="14">
        <v>45199</v>
      </c>
      <c r="D67" t="s">
        <v>146</v>
      </c>
      <c r="E67">
        <v>1.3</v>
      </c>
      <c r="F67" t="s">
        <v>18</v>
      </c>
      <c r="G67">
        <v>0.9</v>
      </c>
      <c r="H67" t="s">
        <v>21</v>
      </c>
      <c r="I67" t="s">
        <v>41</v>
      </c>
      <c r="J67" s="3">
        <f t="shared" si="11"/>
        <v>0</v>
      </c>
      <c r="K67">
        <f t="shared" si="12"/>
        <v>1</v>
      </c>
      <c r="L67" t="str">
        <f t="shared" ref="L67:L130" si="13">IF(J67&gt;K67, "W", IF(J67&lt;K67, "L", "D"))</f>
        <v>L</v>
      </c>
      <c r="M67" s="1">
        <v>1.5266235764850724</v>
      </c>
      <c r="N67" s="1">
        <v>1.0488855590934631</v>
      </c>
      <c r="O67" s="3">
        <f t="shared" ref="O67:O130" si="14">INT(M67)</f>
        <v>1</v>
      </c>
      <c r="P67" s="3">
        <f t="shared" ref="P67:P130" si="15">INT(N67)</f>
        <v>1</v>
      </c>
      <c r="Q67" t="str">
        <f t="shared" ref="Q67:Q130" si="16">IF(O67&gt;P67, "W", IF(O67&lt;P67, "L", "D"))</f>
        <v>D</v>
      </c>
      <c r="R67" s="9">
        <v>0.48310218158370194</v>
      </c>
      <c r="S67" s="9">
        <v>0.26050575698050155</v>
      </c>
      <c r="T67" s="9">
        <v>0.25639206143579646</v>
      </c>
      <c r="U67" t="str">
        <f t="shared" ref="U67:U130" si="17">IF(R67=MAX(R67:T67), "W", IF(S67=MAX(R67:T67), "L", "D"))</f>
        <v>W</v>
      </c>
      <c r="V67">
        <f t="shared" ref="V67:V130" si="18">IF(L67=Q67,1,0)</f>
        <v>0</v>
      </c>
      <c r="W67">
        <f t="shared" ref="W67:W130" si="19">IF(L67=U67,1,0)</f>
        <v>0</v>
      </c>
    </row>
    <row r="68" spans="1:23" x14ac:dyDescent="0.25">
      <c r="A68">
        <v>7</v>
      </c>
      <c r="B68" t="s">
        <v>13</v>
      </c>
      <c r="C68" s="14">
        <v>45199</v>
      </c>
      <c r="D68" t="s">
        <v>144</v>
      </c>
      <c r="E68">
        <v>2.2000000000000002</v>
      </c>
      <c r="F68" t="s">
        <v>15</v>
      </c>
      <c r="G68">
        <v>1.3</v>
      </c>
      <c r="H68" t="s">
        <v>37</v>
      </c>
      <c r="I68" t="s">
        <v>49</v>
      </c>
      <c r="J68" s="3">
        <f t="shared" si="11"/>
        <v>2</v>
      </c>
      <c r="K68">
        <f t="shared" si="12"/>
        <v>1</v>
      </c>
      <c r="L68" t="str">
        <f t="shared" si="13"/>
        <v>W</v>
      </c>
      <c r="M68" s="1">
        <v>1.4035087719298245</v>
      </c>
      <c r="N68" s="1">
        <v>1.8711369170256604</v>
      </c>
      <c r="O68" s="3">
        <f t="shared" si="14"/>
        <v>1</v>
      </c>
      <c r="P68" s="3">
        <f t="shared" si="15"/>
        <v>1</v>
      </c>
      <c r="Q68" t="str">
        <f t="shared" si="16"/>
        <v>D</v>
      </c>
      <c r="R68" s="9">
        <v>0.28950122446440002</v>
      </c>
      <c r="S68" s="9">
        <v>0.48558426486792983</v>
      </c>
      <c r="T68" s="9">
        <v>0.22491451066767015</v>
      </c>
      <c r="U68" t="str">
        <f t="shared" si="17"/>
        <v>L</v>
      </c>
      <c r="V68">
        <f t="shared" si="18"/>
        <v>0</v>
      </c>
      <c r="W68">
        <f t="shared" si="19"/>
        <v>0</v>
      </c>
    </row>
    <row r="69" spans="1:23" x14ac:dyDescent="0.25">
      <c r="A69">
        <v>7</v>
      </c>
      <c r="B69" t="s">
        <v>32</v>
      </c>
      <c r="C69" s="14">
        <v>45200</v>
      </c>
      <c r="D69" t="s">
        <v>150</v>
      </c>
      <c r="E69">
        <v>0.5</v>
      </c>
      <c r="F69" t="s">
        <v>27</v>
      </c>
      <c r="G69">
        <v>1.6</v>
      </c>
      <c r="H69" t="s">
        <v>33</v>
      </c>
      <c r="I69" t="s">
        <v>42</v>
      </c>
      <c r="J69" s="3">
        <f t="shared" si="11"/>
        <v>1</v>
      </c>
      <c r="K69">
        <f t="shared" si="12"/>
        <v>1</v>
      </c>
      <c r="L69" t="str">
        <f t="shared" si="13"/>
        <v>D</v>
      </c>
      <c r="M69" s="1">
        <v>1.2880886426592799</v>
      </c>
      <c r="N69" s="1">
        <v>1.5171380408316164</v>
      </c>
      <c r="O69" s="3">
        <f t="shared" si="14"/>
        <v>1</v>
      </c>
      <c r="P69" s="3">
        <f t="shared" si="15"/>
        <v>1</v>
      </c>
      <c r="Q69" t="str">
        <f t="shared" si="16"/>
        <v>D</v>
      </c>
      <c r="R69" s="9">
        <v>0.32288483319062239</v>
      </c>
      <c r="S69" s="9">
        <v>0.42645269971273247</v>
      </c>
      <c r="T69" s="9">
        <v>0.25066246709664514</v>
      </c>
      <c r="U69" t="str">
        <f t="shared" si="17"/>
        <v>L</v>
      </c>
      <c r="V69">
        <f t="shared" si="18"/>
        <v>1</v>
      </c>
      <c r="W69">
        <f t="shared" si="19"/>
        <v>0</v>
      </c>
    </row>
    <row r="70" spans="1:23" x14ac:dyDescent="0.25">
      <c r="A70">
        <v>7</v>
      </c>
      <c r="B70" t="s">
        <v>39</v>
      </c>
      <c r="C70" s="14">
        <v>45201</v>
      </c>
      <c r="D70" t="s">
        <v>19</v>
      </c>
      <c r="E70">
        <v>1.1000000000000001</v>
      </c>
      <c r="F70" t="s">
        <v>56</v>
      </c>
      <c r="G70">
        <v>1.7</v>
      </c>
      <c r="H70" t="s">
        <v>36</v>
      </c>
      <c r="I70" t="s">
        <v>43</v>
      </c>
      <c r="J70" s="3">
        <f t="shared" si="11"/>
        <v>0</v>
      </c>
      <c r="K70">
        <f t="shared" si="12"/>
        <v>2</v>
      </c>
      <c r="L70" t="str">
        <f t="shared" si="13"/>
        <v>L</v>
      </c>
      <c r="M70" s="1">
        <v>1.7651585103108651</v>
      </c>
      <c r="N70" s="1">
        <v>1.4834238621464695</v>
      </c>
      <c r="O70" s="3">
        <f t="shared" si="14"/>
        <v>1</v>
      </c>
      <c r="P70" s="3">
        <f t="shared" si="15"/>
        <v>1</v>
      </c>
      <c r="Q70" t="str">
        <f t="shared" si="16"/>
        <v>D</v>
      </c>
      <c r="R70" s="9">
        <v>0.44462957385958757</v>
      </c>
      <c r="S70" s="9">
        <v>0.32541948890995515</v>
      </c>
      <c r="T70" s="9">
        <v>0.22995093723045737</v>
      </c>
      <c r="U70" t="str">
        <f t="shared" si="17"/>
        <v>W</v>
      </c>
      <c r="V70">
        <f t="shared" si="18"/>
        <v>0</v>
      </c>
      <c r="W70">
        <f t="shared" si="19"/>
        <v>0</v>
      </c>
    </row>
    <row r="71" spans="1:23" x14ac:dyDescent="0.25">
      <c r="A71">
        <v>2</v>
      </c>
      <c r="B71" t="s">
        <v>66</v>
      </c>
      <c r="C71" s="14">
        <v>45202</v>
      </c>
      <c r="D71" t="s">
        <v>24</v>
      </c>
      <c r="E71">
        <v>1.3</v>
      </c>
      <c r="F71" t="s">
        <v>59</v>
      </c>
      <c r="G71">
        <v>1.1000000000000001</v>
      </c>
      <c r="H71" t="s">
        <v>9</v>
      </c>
      <c r="I71" t="s">
        <v>60</v>
      </c>
      <c r="J71" s="3">
        <f t="shared" si="11"/>
        <v>1</v>
      </c>
      <c r="K71">
        <f t="shared" si="12"/>
        <v>2</v>
      </c>
      <c r="L71" t="str">
        <f t="shared" si="13"/>
        <v>L</v>
      </c>
      <c r="M71" s="1">
        <v>1.5081563558017852</v>
      </c>
      <c r="N71" s="1">
        <v>1.5246300805394273</v>
      </c>
      <c r="O71" s="3">
        <f t="shared" si="14"/>
        <v>1</v>
      </c>
      <c r="P71" s="3">
        <f t="shared" si="15"/>
        <v>1</v>
      </c>
      <c r="Q71" t="str">
        <f t="shared" si="16"/>
        <v>D</v>
      </c>
      <c r="R71" s="9">
        <v>0.37565358710888208</v>
      </c>
      <c r="S71" s="9">
        <v>0.38285448056733773</v>
      </c>
      <c r="T71" s="9">
        <v>0.24149193232378016</v>
      </c>
      <c r="U71" t="str">
        <f t="shared" si="17"/>
        <v>L</v>
      </c>
      <c r="V71">
        <f t="shared" si="18"/>
        <v>0</v>
      </c>
      <c r="W71">
        <f t="shared" si="19"/>
        <v>1</v>
      </c>
    </row>
    <row r="72" spans="1:23" x14ac:dyDescent="0.25">
      <c r="A72">
        <v>8</v>
      </c>
      <c r="B72" t="s">
        <v>13</v>
      </c>
      <c r="C72" s="14">
        <v>45206</v>
      </c>
      <c r="D72" t="s">
        <v>24</v>
      </c>
      <c r="E72">
        <v>0.8</v>
      </c>
      <c r="F72" t="s">
        <v>18</v>
      </c>
      <c r="G72">
        <v>1.9</v>
      </c>
      <c r="H72" t="s">
        <v>144</v>
      </c>
      <c r="I72" t="s">
        <v>60</v>
      </c>
      <c r="J72" s="3">
        <f t="shared" si="11"/>
        <v>0</v>
      </c>
      <c r="K72">
        <f t="shared" si="12"/>
        <v>1</v>
      </c>
      <c r="L72" t="str">
        <f t="shared" si="13"/>
        <v>L</v>
      </c>
      <c r="M72" s="1">
        <v>1.4650661742074482</v>
      </c>
      <c r="N72" s="1">
        <v>2.4948492227008807</v>
      </c>
      <c r="O72" s="3">
        <f t="shared" si="14"/>
        <v>1</v>
      </c>
      <c r="P72" s="3">
        <f t="shared" si="15"/>
        <v>2</v>
      </c>
      <c r="Q72" t="str">
        <f t="shared" si="16"/>
        <v>L</v>
      </c>
      <c r="R72" s="9">
        <v>0.21481019469742274</v>
      </c>
      <c r="S72" s="9">
        <v>0.60003928579269938</v>
      </c>
      <c r="T72" s="9">
        <v>0.18515051950987788</v>
      </c>
      <c r="U72" t="str">
        <f t="shared" si="17"/>
        <v>L</v>
      </c>
      <c r="V72">
        <f t="shared" si="18"/>
        <v>1</v>
      </c>
      <c r="W72">
        <f t="shared" si="19"/>
        <v>1</v>
      </c>
    </row>
    <row r="73" spans="1:23" x14ac:dyDescent="0.25">
      <c r="A73">
        <v>8</v>
      </c>
      <c r="B73" t="s">
        <v>13</v>
      </c>
      <c r="C73" s="14">
        <v>45206</v>
      </c>
      <c r="D73" t="s">
        <v>17</v>
      </c>
      <c r="E73">
        <v>2.4</v>
      </c>
      <c r="F73" t="s">
        <v>55</v>
      </c>
      <c r="G73">
        <v>0.7</v>
      </c>
      <c r="H73" t="s">
        <v>26</v>
      </c>
      <c r="I73" t="s">
        <v>20</v>
      </c>
      <c r="J73" s="3">
        <f t="shared" si="11"/>
        <v>3</v>
      </c>
      <c r="K73">
        <f t="shared" si="12"/>
        <v>0</v>
      </c>
      <c r="L73" t="str">
        <f t="shared" si="13"/>
        <v>W</v>
      </c>
      <c r="M73" s="1">
        <v>1.3204062788550324</v>
      </c>
      <c r="N73" s="1">
        <v>0.9102828244989698</v>
      </c>
      <c r="O73" s="3">
        <f t="shared" si="14"/>
        <v>1</v>
      </c>
      <c r="P73" s="3">
        <f t="shared" si="15"/>
        <v>0</v>
      </c>
      <c r="Q73" t="str">
        <f t="shared" si="16"/>
        <v>W</v>
      </c>
      <c r="R73" s="9">
        <v>0.4613258760710553</v>
      </c>
      <c r="S73" s="9">
        <v>0.25766517354420804</v>
      </c>
      <c r="T73" s="9">
        <v>0.28100895038473667</v>
      </c>
      <c r="U73" t="str">
        <f t="shared" si="17"/>
        <v>W</v>
      </c>
      <c r="V73">
        <f t="shared" si="18"/>
        <v>1</v>
      </c>
      <c r="W73">
        <f t="shared" si="19"/>
        <v>1</v>
      </c>
    </row>
    <row r="74" spans="1:23" x14ac:dyDescent="0.25">
      <c r="A74">
        <v>8</v>
      </c>
      <c r="B74" t="s">
        <v>13</v>
      </c>
      <c r="C74" s="14">
        <v>45206</v>
      </c>
      <c r="D74" t="s">
        <v>146</v>
      </c>
      <c r="E74">
        <v>1.4</v>
      </c>
      <c r="F74" t="s">
        <v>15</v>
      </c>
      <c r="G74">
        <v>0.9</v>
      </c>
      <c r="H74" t="s">
        <v>33</v>
      </c>
      <c r="I74" t="s">
        <v>41</v>
      </c>
      <c r="J74" s="3">
        <f t="shared" si="11"/>
        <v>2</v>
      </c>
      <c r="K74">
        <f t="shared" si="12"/>
        <v>1</v>
      </c>
      <c r="L74" t="str">
        <f t="shared" si="13"/>
        <v>W</v>
      </c>
      <c r="M74" s="1">
        <v>1.4789165897199139</v>
      </c>
      <c r="N74" s="1">
        <v>1.4159955047761752</v>
      </c>
      <c r="O74" s="3">
        <f t="shared" si="14"/>
        <v>1</v>
      </c>
      <c r="P74" s="3">
        <f t="shared" si="15"/>
        <v>1</v>
      </c>
      <c r="Q74" t="str">
        <f t="shared" si="16"/>
        <v>D</v>
      </c>
      <c r="R74" s="9">
        <v>0.39012474689333154</v>
      </c>
      <c r="S74" s="9">
        <v>0.36200590909402225</v>
      </c>
      <c r="T74" s="9">
        <v>0.24786934401264629</v>
      </c>
      <c r="U74" t="str">
        <f t="shared" si="17"/>
        <v>W</v>
      </c>
      <c r="V74">
        <f t="shared" si="18"/>
        <v>0</v>
      </c>
      <c r="W74">
        <f t="shared" si="19"/>
        <v>1</v>
      </c>
    </row>
    <row r="75" spans="1:23" x14ac:dyDescent="0.25">
      <c r="A75">
        <v>8</v>
      </c>
      <c r="B75" t="s">
        <v>13</v>
      </c>
      <c r="C75" s="14">
        <v>45206</v>
      </c>
      <c r="D75" t="s">
        <v>9</v>
      </c>
      <c r="E75">
        <v>0.7</v>
      </c>
      <c r="F75" t="s">
        <v>46</v>
      </c>
      <c r="G75">
        <v>1.9</v>
      </c>
      <c r="H75" t="s">
        <v>36</v>
      </c>
      <c r="I75" t="s">
        <v>12</v>
      </c>
      <c r="J75" s="3">
        <f t="shared" si="11"/>
        <v>1</v>
      </c>
      <c r="K75">
        <f t="shared" si="12"/>
        <v>4</v>
      </c>
      <c r="L75" t="str">
        <f t="shared" si="13"/>
        <v>L</v>
      </c>
      <c r="M75" s="1">
        <v>1.0818713450292401</v>
      </c>
      <c r="N75" s="1">
        <v>2.6578010863457573</v>
      </c>
      <c r="O75" s="3">
        <f t="shared" si="14"/>
        <v>1</v>
      </c>
      <c r="P75" s="3">
        <f t="shared" si="15"/>
        <v>2</v>
      </c>
      <c r="Q75" t="str">
        <f t="shared" si="16"/>
        <v>L</v>
      </c>
      <c r="R75" s="9">
        <v>0.13155402303293073</v>
      </c>
      <c r="S75" s="9">
        <v>0.70838020940805779</v>
      </c>
      <c r="T75" s="9">
        <v>0.16006576755901147</v>
      </c>
      <c r="U75" t="str">
        <f t="shared" si="17"/>
        <v>L</v>
      </c>
      <c r="V75">
        <f t="shared" si="18"/>
        <v>1</v>
      </c>
      <c r="W75">
        <f t="shared" si="19"/>
        <v>1</v>
      </c>
    </row>
    <row r="76" spans="1:23" x14ac:dyDescent="0.25">
      <c r="A76">
        <v>8</v>
      </c>
      <c r="B76" t="s">
        <v>13</v>
      </c>
      <c r="C76" s="14">
        <v>45206</v>
      </c>
      <c r="D76" t="s">
        <v>19</v>
      </c>
      <c r="E76">
        <v>2.2000000000000002</v>
      </c>
      <c r="F76" t="s">
        <v>44</v>
      </c>
      <c r="G76">
        <v>0.6</v>
      </c>
      <c r="H76" t="s">
        <v>151</v>
      </c>
      <c r="I76" t="s">
        <v>43</v>
      </c>
      <c r="J76" s="3">
        <f t="shared" si="11"/>
        <v>3</v>
      </c>
      <c r="K76">
        <f t="shared" si="12"/>
        <v>1</v>
      </c>
      <c r="L76" t="str">
        <f t="shared" si="13"/>
        <v>W</v>
      </c>
      <c r="M76" s="1">
        <v>2.2422283779624501</v>
      </c>
      <c r="N76" s="1">
        <v>0.71923581194980324</v>
      </c>
      <c r="O76" s="3">
        <f t="shared" si="14"/>
        <v>2</v>
      </c>
      <c r="P76" s="3">
        <f t="shared" si="15"/>
        <v>0</v>
      </c>
      <c r="Q76" t="str">
        <f t="shared" si="16"/>
        <v>W</v>
      </c>
      <c r="R76" s="9">
        <v>0.72018763107699468</v>
      </c>
      <c r="S76" s="9">
        <v>0.10430358402932956</v>
      </c>
      <c r="T76" s="9">
        <v>0.17550878489367575</v>
      </c>
      <c r="U76" t="str">
        <f t="shared" si="17"/>
        <v>W</v>
      </c>
      <c r="V76">
        <f t="shared" si="18"/>
        <v>1</v>
      </c>
      <c r="W76">
        <f t="shared" si="19"/>
        <v>1</v>
      </c>
    </row>
    <row r="77" spans="1:23" x14ac:dyDescent="0.25">
      <c r="A77">
        <v>8</v>
      </c>
      <c r="B77" t="s">
        <v>13</v>
      </c>
      <c r="C77" s="14">
        <v>45206</v>
      </c>
      <c r="D77" t="s">
        <v>21</v>
      </c>
      <c r="E77">
        <v>0.8</v>
      </c>
      <c r="F77" t="s">
        <v>62</v>
      </c>
      <c r="G77">
        <v>1</v>
      </c>
      <c r="H77" t="s">
        <v>150</v>
      </c>
      <c r="I77" t="s">
        <v>54</v>
      </c>
      <c r="J77" s="3">
        <f t="shared" si="11"/>
        <v>0</v>
      </c>
      <c r="K77">
        <f t="shared" si="12"/>
        <v>0</v>
      </c>
      <c r="L77" t="str">
        <f t="shared" si="13"/>
        <v>D</v>
      </c>
      <c r="M77" s="1">
        <v>2.106802092951678</v>
      </c>
      <c r="N77" s="1">
        <v>1.0713616782168947</v>
      </c>
      <c r="O77" s="3">
        <f t="shared" si="14"/>
        <v>2</v>
      </c>
      <c r="P77" s="3">
        <f t="shared" si="15"/>
        <v>1</v>
      </c>
      <c r="Q77" t="str">
        <f t="shared" si="16"/>
        <v>W</v>
      </c>
      <c r="R77" s="9">
        <v>0.61111995988979173</v>
      </c>
      <c r="S77" s="9">
        <v>0.18475020653234453</v>
      </c>
      <c r="T77" s="9">
        <v>0.20412983357786374</v>
      </c>
      <c r="U77" t="str">
        <f t="shared" si="17"/>
        <v>W</v>
      </c>
      <c r="V77">
        <f t="shared" si="18"/>
        <v>0</v>
      </c>
      <c r="W77">
        <f t="shared" si="19"/>
        <v>0</v>
      </c>
    </row>
    <row r="78" spans="1:23" x14ac:dyDescent="0.25">
      <c r="A78">
        <v>8</v>
      </c>
      <c r="B78" t="s">
        <v>32</v>
      </c>
      <c r="C78" s="14">
        <v>45207</v>
      </c>
      <c r="D78" t="s">
        <v>147</v>
      </c>
      <c r="E78">
        <v>1.2</v>
      </c>
      <c r="F78" t="s">
        <v>34</v>
      </c>
      <c r="G78">
        <v>2</v>
      </c>
      <c r="H78" t="s">
        <v>145</v>
      </c>
      <c r="I78" t="s">
        <v>53</v>
      </c>
      <c r="J78" s="3">
        <f t="shared" si="11"/>
        <v>2</v>
      </c>
      <c r="K78">
        <f t="shared" si="12"/>
        <v>2</v>
      </c>
      <c r="L78" t="str">
        <f t="shared" si="13"/>
        <v>D</v>
      </c>
      <c r="M78" s="1">
        <v>1.9082794706063402</v>
      </c>
      <c r="N78" s="1">
        <v>1.8879940063682339</v>
      </c>
      <c r="O78" s="3">
        <f t="shared" si="14"/>
        <v>1</v>
      </c>
      <c r="P78" s="3">
        <f t="shared" si="15"/>
        <v>1</v>
      </c>
      <c r="Q78" t="str">
        <f t="shared" si="16"/>
        <v>D</v>
      </c>
      <c r="R78" s="9">
        <v>0.39753454585034681</v>
      </c>
      <c r="S78" s="9">
        <v>0.38946035302536108</v>
      </c>
      <c r="T78" s="9">
        <v>0.21300510112429211</v>
      </c>
      <c r="U78" t="str">
        <f t="shared" si="17"/>
        <v>W</v>
      </c>
      <c r="V78">
        <f t="shared" si="18"/>
        <v>1</v>
      </c>
      <c r="W78">
        <f t="shared" si="19"/>
        <v>0</v>
      </c>
    </row>
    <row r="79" spans="1:23" x14ac:dyDescent="0.25">
      <c r="A79">
        <v>8</v>
      </c>
      <c r="B79" t="s">
        <v>32</v>
      </c>
      <c r="C79" s="14">
        <v>45207</v>
      </c>
      <c r="D79" t="s">
        <v>149</v>
      </c>
      <c r="E79">
        <v>1.7</v>
      </c>
      <c r="F79" t="s">
        <v>27</v>
      </c>
      <c r="G79">
        <v>1.6</v>
      </c>
      <c r="H79" t="s">
        <v>30</v>
      </c>
      <c r="I79" t="s">
        <v>47</v>
      </c>
      <c r="J79" s="3">
        <f t="shared" si="11"/>
        <v>1</v>
      </c>
      <c r="K79">
        <f t="shared" si="12"/>
        <v>1</v>
      </c>
      <c r="L79" t="str">
        <f t="shared" si="13"/>
        <v>D</v>
      </c>
      <c r="M79" s="1">
        <v>1.3204062788550324</v>
      </c>
      <c r="N79" s="1">
        <v>1.5733283386401948</v>
      </c>
      <c r="O79" s="3">
        <f t="shared" si="14"/>
        <v>1</v>
      </c>
      <c r="P79" s="3">
        <f t="shared" si="15"/>
        <v>1</v>
      </c>
      <c r="Q79" t="str">
        <f t="shared" si="16"/>
        <v>D</v>
      </c>
      <c r="R79" s="9">
        <v>0.32069100481828877</v>
      </c>
      <c r="S79" s="9">
        <v>0.43343753568590238</v>
      </c>
      <c r="T79" s="9">
        <v>0.24587145949580885</v>
      </c>
      <c r="U79" t="str">
        <f t="shared" si="17"/>
        <v>L</v>
      </c>
      <c r="V79">
        <f t="shared" si="18"/>
        <v>1</v>
      </c>
      <c r="W79">
        <f t="shared" si="19"/>
        <v>0</v>
      </c>
    </row>
    <row r="80" spans="1:23" x14ac:dyDescent="0.25">
      <c r="A80">
        <v>8</v>
      </c>
      <c r="B80" t="s">
        <v>32</v>
      </c>
      <c r="C80" s="14">
        <v>45207</v>
      </c>
      <c r="D80" t="s">
        <v>148</v>
      </c>
      <c r="E80">
        <v>2.2999999999999998</v>
      </c>
      <c r="F80" t="s">
        <v>34</v>
      </c>
      <c r="G80">
        <v>2.2999999999999998</v>
      </c>
      <c r="H80" t="s">
        <v>37</v>
      </c>
      <c r="I80" t="s">
        <v>25</v>
      </c>
      <c r="J80" s="3">
        <f t="shared" si="11"/>
        <v>2</v>
      </c>
      <c r="K80">
        <f t="shared" si="12"/>
        <v>2</v>
      </c>
      <c r="L80" t="str">
        <f t="shared" si="13"/>
        <v>D</v>
      </c>
      <c r="M80" s="1">
        <v>1.1080332409972298</v>
      </c>
      <c r="N80" s="1">
        <v>1.8711369170256604</v>
      </c>
      <c r="O80" s="3">
        <f t="shared" si="14"/>
        <v>1</v>
      </c>
      <c r="P80" s="3">
        <f t="shared" si="15"/>
        <v>1</v>
      </c>
      <c r="Q80" t="str">
        <f t="shared" si="16"/>
        <v>D</v>
      </c>
      <c r="R80" s="9">
        <v>0.22285840110142907</v>
      </c>
      <c r="S80" s="9">
        <v>0.55192422548141051</v>
      </c>
      <c r="T80" s="9">
        <v>0.22521737341716042</v>
      </c>
      <c r="U80" t="str">
        <f t="shared" si="17"/>
        <v>L</v>
      </c>
      <c r="V80">
        <f t="shared" si="18"/>
        <v>1</v>
      </c>
      <c r="W80">
        <f t="shared" si="19"/>
        <v>0</v>
      </c>
    </row>
    <row r="81" spans="1:23" x14ac:dyDescent="0.25">
      <c r="A81">
        <v>8</v>
      </c>
      <c r="B81" t="s">
        <v>32</v>
      </c>
      <c r="C81" s="14">
        <v>45207</v>
      </c>
      <c r="D81" t="s">
        <v>14</v>
      </c>
      <c r="E81">
        <v>0.4</v>
      </c>
      <c r="F81" t="s">
        <v>40</v>
      </c>
      <c r="G81">
        <v>0.5</v>
      </c>
      <c r="H81" t="s">
        <v>11</v>
      </c>
      <c r="I81" t="s">
        <v>16</v>
      </c>
      <c r="J81" s="3">
        <f t="shared" si="11"/>
        <v>1</v>
      </c>
      <c r="K81">
        <f t="shared" si="12"/>
        <v>0</v>
      </c>
      <c r="L81" t="str">
        <f t="shared" si="13"/>
        <v>W</v>
      </c>
      <c r="M81" s="1">
        <v>1.3296398891966759</v>
      </c>
      <c r="N81" s="1">
        <v>1.3485671474058811</v>
      </c>
      <c r="O81" s="3">
        <f t="shared" si="14"/>
        <v>1</v>
      </c>
      <c r="P81" s="3">
        <f t="shared" si="15"/>
        <v>1</v>
      </c>
      <c r="Q81" t="str">
        <f t="shared" si="16"/>
        <v>D</v>
      </c>
      <c r="R81" s="9">
        <v>0.36593242231151607</v>
      </c>
      <c r="S81" s="9">
        <v>0.3746833562279519</v>
      </c>
      <c r="T81" s="9">
        <v>0.25938422146053203</v>
      </c>
      <c r="U81" t="str">
        <f t="shared" si="17"/>
        <v>L</v>
      </c>
      <c r="V81">
        <f t="shared" si="18"/>
        <v>0</v>
      </c>
      <c r="W81">
        <f t="shared" si="19"/>
        <v>0</v>
      </c>
    </row>
    <row r="82" spans="1:23" x14ac:dyDescent="0.25">
      <c r="A82">
        <v>9</v>
      </c>
      <c r="B82" t="s">
        <v>13</v>
      </c>
      <c r="C82" s="14">
        <v>45220</v>
      </c>
      <c r="D82" t="s">
        <v>37</v>
      </c>
      <c r="E82">
        <v>2.2000000000000002</v>
      </c>
      <c r="F82" t="s">
        <v>48</v>
      </c>
      <c r="G82">
        <v>0.1</v>
      </c>
      <c r="H82" t="s">
        <v>17</v>
      </c>
      <c r="I82" t="s">
        <v>45</v>
      </c>
      <c r="J82" s="3">
        <f t="shared" si="11"/>
        <v>2</v>
      </c>
      <c r="K82">
        <f t="shared" si="12"/>
        <v>0</v>
      </c>
      <c r="L82" t="str">
        <f t="shared" si="13"/>
        <v>W</v>
      </c>
      <c r="M82" s="1">
        <v>2.4884579870729455</v>
      </c>
      <c r="N82" s="1">
        <v>0.57314103764749957</v>
      </c>
      <c r="O82" s="3">
        <f t="shared" si="14"/>
        <v>2</v>
      </c>
      <c r="P82" s="3">
        <f t="shared" si="15"/>
        <v>0</v>
      </c>
      <c r="Q82" t="str">
        <f t="shared" si="16"/>
        <v>W</v>
      </c>
      <c r="R82" s="9">
        <v>0.79294665552558197</v>
      </c>
      <c r="S82" s="9">
        <v>6.5539510428987632E-2</v>
      </c>
      <c r="T82" s="9">
        <v>0.14151383404543041</v>
      </c>
      <c r="U82" t="str">
        <f t="shared" si="17"/>
        <v>W</v>
      </c>
      <c r="V82">
        <f t="shared" si="18"/>
        <v>1</v>
      </c>
      <c r="W82">
        <f t="shared" si="19"/>
        <v>1</v>
      </c>
    </row>
    <row r="83" spans="1:23" x14ac:dyDescent="0.25">
      <c r="A83">
        <v>9</v>
      </c>
      <c r="B83" t="s">
        <v>13</v>
      </c>
      <c r="C83" s="14">
        <v>45220</v>
      </c>
      <c r="D83" t="s">
        <v>26</v>
      </c>
      <c r="E83">
        <v>0.6</v>
      </c>
      <c r="F83" t="s">
        <v>59</v>
      </c>
      <c r="G83">
        <v>2.4</v>
      </c>
      <c r="H83" t="s">
        <v>149</v>
      </c>
      <c r="I83" t="s">
        <v>28</v>
      </c>
      <c r="J83" s="3">
        <f t="shared" si="11"/>
        <v>1</v>
      </c>
      <c r="K83">
        <f t="shared" si="12"/>
        <v>2</v>
      </c>
      <c r="L83" t="str">
        <f t="shared" si="13"/>
        <v>L</v>
      </c>
      <c r="M83" s="1">
        <v>1.4542936288088644</v>
      </c>
      <c r="N83" s="1">
        <v>1.2586626709121558</v>
      </c>
      <c r="O83" s="3">
        <f t="shared" si="14"/>
        <v>1</v>
      </c>
      <c r="P83" s="3">
        <f t="shared" si="15"/>
        <v>1</v>
      </c>
      <c r="Q83" t="str">
        <f t="shared" si="16"/>
        <v>D</v>
      </c>
      <c r="R83" s="9">
        <v>0.41689624819380594</v>
      </c>
      <c r="S83" s="9">
        <v>0.32706470816798361</v>
      </c>
      <c r="T83" s="9">
        <v>0.25603904363821045</v>
      </c>
      <c r="U83" t="str">
        <f t="shared" si="17"/>
        <v>W</v>
      </c>
      <c r="V83">
        <f t="shared" si="18"/>
        <v>0</v>
      </c>
      <c r="W83">
        <f t="shared" si="19"/>
        <v>0</v>
      </c>
    </row>
    <row r="84" spans="1:23" x14ac:dyDescent="0.25">
      <c r="A84">
        <v>9</v>
      </c>
      <c r="B84" t="s">
        <v>13</v>
      </c>
      <c r="C84" s="14">
        <v>45220</v>
      </c>
      <c r="D84" t="s">
        <v>145</v>
      </c>
      <c r="E84">
        <v>2.4</v>
      </c>
      <c r="F84" t="s">
        <v>51</v>
      </c>
      <c r="G84">
        <v>1.2</v>
      </c>
      <c r="H84" t="s">
        <v>21</v>
      </c>
      <c r="I84" t="s">
        <v>31</v>
      </c>
      <c r="J84" s="3">
        <f t="shared" si="11"/>
        <v>4</v>
      </c>
      <c r="K84">
        <f t="shared" si="12"/>
        <v>0</v>
      </c>
      <c r="L84" t="str">
        <f t="shared" si="13"/>
        <v>W</v>
      </c>
      <c r="M84" s="1">
        <v>2.4130501692828563</v>
      </c>
      <c r="N84" s="1">
        <v>0.82412436785914978</v>
      </c>
      <c r="O84" s="3">
        <f t="shared" si="14"/>
        <v>2</v>
      </c>
      <c r="P84" s="3">
        <f t="shared" si="15"/>
        <v>0</v>
      </c>
      <c r="Q84" t="str">
        <f t="shared" si="16"/>
        <v>W</v>
      </c>
      <c r="R84" s="9">
        <v>0.72499032036469169</v>
      </c>
      <c r="S84" s="9">
        <v>0.10906471200940047</v>
      </c>
      <c r="T84" s="9">
        <v>0.16594496762590782</v>
      </c>
      <c r="U84" t="str">
        <f t="shared" si="17"/>
        <v>W</v>
      </c>
      <c r="V84">
        <f t="shared" si="18"/>
        <v>1</v>
      </c>
      <c r="W84">
        <f t="shared" si="19"/>
        <v>1</v>
      </c>
    </row>
    <row r="85" spans="1:23" x14ac:dyDescent="0.25">
      <c r="A85">
        <v>9</v>
      </c>
      <c r="B85" t="s">
        <v>13</v>
      </c>
      <c r="C85" s="14">
        <v>45220</v>
      </c>
      <c r="D85" t="s">
        <v>33</v>
      </c>
      <c r="E85">
        <v>3.1</v>
      </c>
      <c r="F85" t="s">
        <v>55</v>
      </c>
      <c r="G85">
        <v>1.1000000000000001</v>
      </c>
      <c r="H85" t="s">
        <v>9</v>
      </c>
      <c r="I85" t="s">
        <v>35</v>
      </c>
      <c r="J85" s="3">
        <f t="shared" si="11"/>
        <v>3</v>
      </c>
      <c r="K85">
        <f t="shared" si="12"/>
        <v>0</v>
      </c>
      <c r="L85" t="str">
        <f t="shared" si="13"/>
        <v>W</v>
      </c>
      <c r="M85" s="1">
        <v>1.562019082794706</v>
      </c>
      <c r="N85" s="1">
        <v>1.4010114253605546</v>
      </c>
      <c r="O85" s="3">
        <f t="shared" si="14"/>
        <v>1</v>
      </c>
      <c r="P85" s="3">
        <f t="shared" si="15"/>
        <v>1</v>
      </c>
      <c r="Q85" t="str">
        <f t="shared" si="16"/>
        <v>D</v>
      </c>
      <c r="R85" s="9">
        <v>0.41363924327694812</v>
      </c>
      <c r="S85" s="9">
        <v>0.34249799840568057</v>
      </c>
      <c r="T85" s="9">
        <v>0.24386275831737125</v>
      </c>
      <c r="U85" t="str">
        <f t="shared" si="17"/>
        <v>W</v>
      </c>
      <c r="V85">
        <f t="shared" si="18"/>
        <v>0</v>
      </c>
      <c r="W85">
        <f t="shared" si="19"/>
        <v>1</v>
      </c>
    </row>
    <row r="86" spans="1:23" x14ac:dyDescent="0.25">
      <c r="A86">
        <v>9</v>
      </c>
      <c r="B86" t="s">
        <v>13</v>
      </c>
      <c r="C86" s="14">
        <v>45220</v>
      </c>
      <c r="D86" t="s">
        <v>11</v>
      </c>
      <c r="E86">
        <v>0.8</v>
      </c>
      <c r="F86" t="s">
        <v>15</v>
      </c>
      <c r="G86">
        <v>0.8</v>
      </c>
      <c r="H86" t="s">
        <v>148</v>
      </c>
      <c r="I86" t="s">
        <v>50</v>
      </c>
      <c r="J86" s="3">
        <f t="shared" si="11"/>
        <v>2</v>
      </c>
      <c r="K86">
        <f t="shared" si="12"/>
        <v>1</v>
      </c>
      <c r="L86" t="str">
        <f t="shared" si="13"/>
        <v>W</v>
      </c>
      <c r="M86" s="1">
        <v>2.7469990766389656</v>
      </c>
      <c r="N86" s="1">
        <v>0.74920397078104517</v>
      </c>
      <c r="O86" s="3">
        <f t="shared" si="14"/>
        <v>2</v>
      </c>
      <c r="P86" s="3">
        <f t="shared" si="15"/>
        <v>0</v>
      </c>
      <c r="Q86" t="str">
        <f t="shared" si="16"/>
        <v>W</v>
      </c>
      <c r="R86" s="9">
        <v>0.79099013593579359</v>
      </c>
      <c r="S86" s="9">
        <v>7.5848851292425232E-2</v>
      </c>
      <c r="T86" s="9">
        <v>0.13316101277178122</v>
      </c>
      <c r="U86" t="str">
        <f t="shared" si="17"/>
        <v>W</v>
      </c>
      <c r="V86">
        <f t="shared" si="18"/>
        <v>1</v>
      </c>
      <c r="W86">
        <f t="shared" si="19"/>
        <v>1</v>
      </c>
    </row>
    <row r="87" spans="1:23" x14ac:dyDescent="0.25">
      <c r="A87">
        <v>9</v>
      </c>
      <c r="B87" t="s">
        <v>13</v>
      </c>
      <c r="C87" s="14">
        <v>45220</v>
      </c>
      <c r="D87" t="s">
        <v>150</v>
      </c>
      <c r="E87">
        <v>2.9</v>
      </c>
      <c r="F87" t="s">
        <v>34</v>
      </c>
      <c r="G87">
        <v>1.7</v>
      </c>
      <c r="H87" t="s">
        <v>24</v>
      </c>
      <c r="I87" t="s">
        <v>42</v>
      </c>
      <c r="J87" s="3">
        <f t="shared" si="11"/>
        <v>2</v>
      </c>
      <c r="K87">
        <f t="shared" si="12"/>
        <v>2</v>
      </c>
      <c r="L87" t="str">
        <f t="shared" si="13"/>
        <v>D</v>
      </c>
      <c r="M87" s="1">
        <v>1.9944598337950137</v>
      </c>
      <c r="N87" s="1">
        <v>1.3485671474058814</v>
      </c>
      <c r="O87" s="3">
        <f t="shared" si="14"/>
        <v>1</v>
      </c>
      <c r="P87" s="3">
        <f t="shared" si="15"/>
        <v>1</v>
      </c>
      <c r="Q87" t="str">
        <f t="shared" si="16"/>
        <v>D</v>
      </c>
      <c r="R87" s="9">
        <v>0.52478060124187476</v>
      </c>
      <c r="S87" s="9">
        <v>0.25828930827748098</v>
      </c>
      <c r="T87" s="9">
        <v>0.21693009048064432</v>
      </c>
      <c r="U87" t="str">
        <f t="shared" si="17"/>
        <v>W</v>
      </c>
      <c r="V87">
        <f t="shared" si="18"/>
        <v>1</v>
      </c>
      <c r="W87">
        <f t="shared" si="19"/>
        <v>0</v>
      </c>
    </row>
    <row r="88" spans="1:23" x14ac:dyDescent="0.25">
      <c r="A88">
        <v>9</v>
      </c>
      <c r="B88" t="s">
        <v>13</v>
      </c>
      <c r="C88" s="14">
        <v>45220</v>
      </c>
      <c r="D88" t="s">
        <v>36</v>
      </c>
      <c r="E88">
        <v>1.3</v>
      </c>
      <c r="F88" t="s">
        <v>34</v>
      </c>
      <c r="G88">
        <v>1</v>
      </c>
      <c r="H88" t="s">
        <v>14</v>
      </c>
      <c r="I88" t="s">
        <v>38</v>
      </c>
      <c r="J88" s="3">
        <f t="shared" si="11"/>
        <v>2</v>
      </c>
      <c r="K88">
        <f t="shared" si="12"/>
        <v>2</v>
      </c>
      <c r="L88" t="str">
        <f t="shared" si="13"/>
        <v>D</v>
      </c>
      <c r="M88" s="1">
        <v>0.88027085257002147</v>
      </c>
      <c r="N88" s="1">
        <v>2.0940250983330211</v>
      </c>
      <c r="O88" s="3">
        <f t="shared" si="14"/>
        <v>0</v>
      </c>
      <c r="P88" s="3">
        <f t="shared" si="15"/>
        <v>2</v>
      </c>
      <c r="Q88" t="str">
        <f t="shared" si="16"/>
        <v>L</v>
      </c>
      <c r="R88" s="9">
        <v>0.14769749007897068</v>
      </c>
      <c r="S88" s="9">
        <v>0.65367327076279946</v>
      </c>
      <c r="T88" s="9">
        <v>0.19862923915822986</v>
      </c>
      <c r="U88" t="str">
        <f t="shared" si="17"/>
        <v>L</v>
      </c>
      <c r="V88">
        <f t="shared" si="18"/>
        <v>0</v>
      </c>
      <c r="W88">
        <f t="shared" si="19"/>
        <v>0</v>
      </c>
    </row>
    <row r="89" spans="1:23" x14ac:dyDescent="0.25">
      <c r="A89">
        <v>9</v>
      </c>
      <c r="B89" t="s">
        <v>13</v>
      </c>
      <c r="C89" s="14">
        <v>45220</v>
      </c>
      <c r="D89" t="s">
        <v>151</v>
      </c>
      <c r="E89">
        <v>1.4</v>
      </c>
      <c r="F89" t="s">
        <v>59</v>
      </c>
      <c r="G89">
        <v>1.1000000000000001</v>
      </c>
      <c r="H89" t="s">
        <v>146</v>
      </c>
      <c r="I89" t="s">
        <v>22</v>
      </c>
      <c r="J89" s="3">
        <f t="shared" si="11"/>
        <v>1</v>
      </c>
      <c r="K89">
        <f t="shared" si="12"/>
        <v>2</v>
      </c>
      <c r="L89" t="str">
        <f t="shared" si="13"/>
        <v>L</v>
      </c>
      <c r="M89" s="1">
        <v>0.8771929824561403</v>
      </c>
      <c r="N89" s="1">
        <v>2.7758007117437722</v>
      </c>
      <c r="O89" s="3">
        <f t="shared" si="14"/>
        <v>0</v>
      </c>
      <c r="P89" s="3">
        <f t="shared" si="15"/>
        <v>2</v>
      </c>
      <c r="Q89" t="str">
        <f t="shared" si="16"/>
        <v>L</v>
      </c>
      <c r="R89" s="9">
        <v>9.2202002377541753E-2</v>
      </c>
      <c r="S89" s="9">
        <v>0.76824097746811759</v>
      </c>
      <c r="T89" s="9">
        <v>0.13955702015434066</v>
      </c>
      <c r="U89" t="str">
        <f t="shared" si="17"/>
        <v>L</v>
      </c>
      <c r="V89">
        <f t="shared" si="18"/>
        <v>1</v>
      </c>
      <c r="W89">
        <f t="shared" si="19"/>
        <v>1</v>
      </c>
    </row>
    <row r="90" spans="1:23" x14ac:dyDescent="0.25">
      <c r="A90">
        <v>9</v>
      </c>
      <c r="B90" t="s">
        <v>32</v>
      </c>
      <c r="C90" s="14">
        <v>45221</v>
      </c>
      <c r="D90" t="s">
        <v>30</v>
      </c>
      <c r="E90">
        <v>1.9</v>
      </c>
      <c r="F90" t="s">
        <v>23</v>
      </c>
      <c r="G90">
        <v>1.1000000000000001</v>
      </c>
      <c r="H90" t="s">
        <v>147</v>
      </c>
      <c r="I90" t="s">
        <v>52</v>
      </c>
      <c r="J90" s="3">
        <f t="shared" si="11"/>
        <v>4</v>
      </c>
      <c r="K90">
        <f t="shared" si="12"/>
        <v>1</v>
      </c>
      <c r="L90" t="str">
        <f t="shared" si="13"/>
        <v>W</v>
      </c>
      <c r="M90" s="1">
        <v>3.3979686057248384</v>
      </c>
      <c r="N90" s="1">
        <v>1.5208840606855214</v>
      </c>
      <c r="O90" s="3">
        <f t="shared" si="14"/>
        <v>3</v>
      </c>
      <c r="P90" s="3">
        <f t="shared" si="15"/>
        <v>1</v>
      </c>
      <c r="Q90" t="str">
        <f t="shared" si="16"/>
        <v>W</v>
      </c>
      <c r="R90" s="9">
        <v>0.73256749585655823</v>
      </c>
      <c r="S90" s="9">
        <v>0.13433378037436453</v>
      </c>
      <c r="T90" s="9">
        <v>0.13309872376907722</v>
      </c>
      <c r="U90" t="str">
        <f t="shared" si="17"/>
        <v>W</v>
      </c>
      <c r="V90">
        <f t="shared" si="18"/>
        <v>1</v>
      </c>
      <c r="W90">
        <f t="shared" si="19"/>
        <v>1</v>
      </c>
    </row>
    <row r="91" spans="1:23" x14ac:dyDescent="0.25">
      <c r="A91">
        <v>9</v>
      </c>
      <c r="B91" t="s">
        <v>39</v>
      </c>
      <c r="C91" s="14">
        <v>45222</v>
      </c>
      <c r="D91" t="s">
        <v>144</v>
      </c>
      <c r="E91">
        <v>1.5</v>
      </c>
      <c r="F91" t="s">
        <v>48</v>
      </c>
      <c r="G91">
        <v>1</v>
      </c>
      <c r="H91" t="s">
        <v>19</v>
      </c>
      <c r="I91" t="s">
        <v>49</v>
      </c>
      <c r="J91" s="3">
        <f t="shared" si="11"/>
        <v>2</v>
      </c>
      <c r="K91">
        <f t="shared" si="12"/>
        <v>0</v>
      </c>
      <c r="L91" t="str">
        <f t="shared" si="13"/>
        <v>W</v>
      </c>
      <c r="M91" s="1">
        <v>2.1637426900584802</v>
      </c>
      <c r="N91" s="1">
        <v>1.213710432665293</v>
      </c>
      <c r="O91" s="3">
        <f t="shared" si="14"/>
        <v>2</v>
      </c>
      <c r="P91" s="3">
        <f t="shared" si="15"/>
        <v>1</v>
      </c>
      <c r="Q91" t="str">
        <f t="shared" si="16"/>
        <v>W</v>
      </c>
      <c r="R91" s="9">
        <v>0.59027109134243183</v>
      </c>
      <c r="S91" s="9">
        <v>0.20678838612763512</v>
      </c>
      <c r="T91" s="9">
        <v>0.20294052252993305</v>
      </c>
      <c r="U91" t="str">
        <f t="shared" si="17"/>
        <v>W</v>
      </c>
      <c r="V91">
        <f t="shared" si="18"/>
        <v>1</v>
      </c>
      <c r="W91">
        <f t="shared" si="19"/>
        <v>1</v>
      </c>
    </row>
    <row r="92" spans="1:23" x14ac:dyDescent="0.25">
      <c r="A92">
        <v>10</v>
      </c>
      <c r="B92" t="s">
        <v>8</v>
      </c>
      <c r="C92" s="14">
        <v>45226</v>
      </c>
      <c r="D92" t="s">
        <v>21</v>
      </c>
      <c r="E92">
        <v>0.6</v>
      </c>
      <c r="F92" t="s">
        <v>59</v>
      </c>
      <c r="G92">
        <v>1.1000000000000001</v>
      </c>
      <c r="H92" t="s">
        <v>144</v>
      </c>
      <c r="I92" t="s">
        <v>54</v>
      </c>
      <c r="J92" s="3">
        <f t="shared" si="11"/>
        <v>1</v>
      </c>
      <c r="K92">
        <f t="shared" si="12"/>
        <v>2</v>
      </c>
      <c r="L92" t="str">
        <f t="shared" si="13"/>
        <v>L</v>
      </c>
      <c r="M92" s="1">
        <v>1.9359803016312711</v>
      </c>
      <c r="N92" s="1">
        <v>1.7531372916276458</v>
      </c>
      <c r="O92" s="3">
        <f t="shared" si="14"/>
        <v>1</v>
      </c>
      <c r="P92" s="3">
        <f t="shared" si="15"/>
        <v>1</v>
      </c>
      <c r="Q92" t="str">
        <f t="shared" si="16"/>
        <v>D</v>
      </c>
      <c r="R92" s="9">
        <v>0.4287977764463981</v>
      </c>
      <c r="S92" s="9">
        <v>0.35563402264204991</v>
      </c>
      <c r="T92" s="9">
        <v>0.21556820091155199</v>
      </c>
      <c r="U92" t="str">
        <f t="shared" si="17"/>
        <v>W</v>
      </c>
      <c r="V92">
        <f t="shared" si="18"/>
        <v>0</v>
      </c>
      <c r="W92">
        <f t="shared" si="19"/>
        <v>0</v>
      </c>
    </row>
    <row r="93" spans="1:23" x14ac:dyDescent="0.25">
      <c r="A93">
        <v>10</v>
      </c>
      <c r="B93" t="s">
        <v>13</v>
      </c>
      <c r="C93" s="14">
        <v>45227</v>
      </c>
      <c r="D93" t="s">
        <v>36</v>
      </c>
      <c r="E93">
        <v>1.9</v>
      </c>
      <c r="F93" t="s">
        <v>56</v>
      </c>
      <c r="G93">
        <v>2.2000000000000002</v>
      </c>
      <c r="H93" t="s">
        <v>33</v>
      </c>
      <c r="I93" t="s">
        <v>38</v>
      </c>
      <c r="J93" s="3">
        <f t="shared" si="11"/>
        <v>0</v>
      </c>
      <c r="K93">
        <f t="shared" si="12"/>
        <v>2</v>
      </c>
      <c r="L93" t="str">
        <f t="shared" si="13"/>
        <v>L</v>
      </c>
      <c r="M93" s="1">
        <v>2.0991074176669744</v>
      </c>
      <c r="N93" s="1">
        <v>1.3148529687207342</v>
      </c>
      <c r="O93" s="3">
        <f t="shared" si="14"/>
        <v>2</v>
      </c>
      <c r="P93" s="3">
        <f t="shared" si="15"/>
        <v>1</v>
      </c>
      <c r="Q93" t="str">
        <f t="shared" si="16"/>
        <v>W</v>
      </c>
      <c r="R93" s="9">
        <v>0.55448527692986149</v>
      </c>
      <c r="S93" s="9">
        <v>0.23616248719705257</v>
      </c>
      <c r="T93" s="9">
        <v>0.20935223587308596</v>
      </c>
      <c r="U93" t="str">
        <f t="shared" si="17"/>
        <v>W</v>
      </c>
      <c r="V93">
        <f t="shared" si="18"/>
        <v>0</v>
      </c>
      <c r="W93">
        <f t="shared" si="19"/>
        <v>0</v>
      </c>
    </row>
    <row r="94" spans="1:23" x14ac:dyDescent="0.25">
      <c r="A94">
        <v>10</v>
      </c>
      <c r="B94" t="s">
        <v>13</v>
      </c>
      <c r="C94" s="14">
        <v>45227</v>
      </c>
      <c r="D94" t="s">
        <v>26</v>
      </c>
      <c r="E94">
        <v>1.1000000000000001</v>
      </c>
      <c r="F94" t="s">
        <v>15</v>
      </c>
      <c r="G94">
        <v>0.8</v>
      </c>
      <c r="H94" t="s">
        <v>9</v>
      </c>
      <c r="I94" t="s">
        <v>28</v>
      </c>
      <c r="J94" s="3">
        <f t="shared" si="11"/>
        <v>2</v>
      </c>
      <c r="K94">
        <f t="shared" si="12"/>
        <v>1</v>
      </c>
      <c r="L94" t="str">
        <f t="shared" si="13"/>
        <v>W</v>
      </c>
      <c r="M94" s="1">
        <v>1.4542936288088644</v>
      </c>
      <c r="N94" s="1">
        <v>1.1537741150028094</v>
      </c>
      <c r="O94" s="3">
        <f t="shared" si="14"/>
        <v>1</v>
      </c>
      <c r="P94" s="3">
        <f t="shared" si="15"/>
        <v>1</v>
      </c>
      <c r="Q94" t="str">
        <f t="shared" si="16"/>
        <v>D</v>
      </c>
      <c r="R94" s="9">
        <v>0.44008643604773301</v>
      </c>
      <c r="S94" s="9">
        <v>0.30000106269554067</v>
      </c>
      <c r="T94" s="9">
        <v>0.25991250125672627</v>
      </c>
      <c r="U94" t="str">
        <f t="shared" si="17"/>
        <v>W</v>
      </c>
      <c r="V94">
        <f t="shared" si="18"/>
        <v>0</v>
      </c>
      <c r="W94">
        <f t="shared" si="19"/>
        <v>1</v>
      </c>
    </row>
    <row r="95" spans="1:23" x14ac:dyDescent="0.25">
      <c r="A95">
        <v>10</v>
      </c>
      <c r="B95" t="s">
        <v>13</v>
      </c>
      <c r="C95" s="14">
        <v>45227</v>
      </c>
      <c r="D95" t="s">
        <v>14</v>
      </c>
      <c r="E95">
        <v>2.8</v>
      </c>
      <c r="F95" t="s">
        <v>67</v>
      </c>
      <c r="G95">
        <v>0</v>
      </c>
      <c r="H95" t="s">
        <v>151</v>
      </c>
      <c r="I95" t="s">
        <v>16</v>
      </c>
      <c r="J95" s="3">
        <f t="shared" si="11"/>
        <v>5</v>
      </c>
      <c r="K95">
        <f t="shared" si="12"/>
        <v>0</v>
      </c>
      <c r="L95" t="str">
        <f t="shared" si="13"/>
        <v>W</v>
      </c>
      <c r="M95" s="1">
        <v>3.4718374884579872</v>
      </c>
      <c r="N95" s="1">
        <v>0.47949054129986879</v>
      </c>
      <c r="O95" s="3">
        <f t="shared" si="14"/>
        <v>3</v>
      </c>
      <c r="P95" s="3">
        <f t="shared" si="15"/>
        <v>0</v>
      </c>
      <c r="Q95" t="str">
        <f t="shared" si="16"/>
        <v>W</v>
      </c>
      <c r="R95" s="9">
        <v>0.90903936893814152</v>
      </c>
      <c r="S95" s="9">
        <v>2.3659699749374728E-2</v>
      </c>
      <c r="T95" s="9">
        <v>6.7300931312483742E-2</v>
      </c>
      <c r="U95" t="str">
        <f t="shared" si="17"/>
        <v>W</v>
      </c>
      <c r="V95">
        <f t="shared" si="18"/>
        <v>1</v>
      </c>
      <c r="W95">
        <f t="shared" si="19"/>
        <v>1</v>
      </c>
    </row>
    <row r="96" spans="1:23" x14ac:dyDescent="0.25">
      <c r="A96">
        <v>10</v>
      </c>
      <c r="B96" t="s">
        <v>13</v>
      </c>
      <c r="C96" s="14">
        <v>45227</v>
      </c>
      <c r="D96" t="s">
        <v>149</v>
      </c>
      <c r="E96">
        <v>0.9</v>
      </c>
      <c r="F96" t="s">
        <v>34</v>
      </c>
      <c r="G96">
        <v>2.2000000000000002</v>
      </c>
      <c r="H96" t="s">
        <v>145</v>
      </c>
      <c r="I96" t="s">
        <v>47</v>
      </c>
      <c r="J96" s="3">
        <f t="shared" si="11"/>
        <v>2</v>
      </c>
      <c r="K96">
        <f t="shared" si="12"/>
        <v>2</v>
      </c>
      <c r="L96" t="str">
        <f t="shared" si="13"/>
        <v>D</v>
      </c>
      <c r="M96" s="1">
        <v>1.6004924592182208</v>
      </c>
      <c r="N96" s="1">
        <v>2.022850721108822</v>
      </c>
      <c r="O96" s="3">
        <f t="shared" si="14"/>
        <v>1</v>
      </c>
      <c r="P96" s="3">
        <f t="shared" si="15"/>
        <v>2</v>
      </c>
      <c r="Q96" t="str">
        <f t="shared" si="16"/>
        <v>L</v>
      </c>
      <c r="R96" s="9">
        <v>0.30828804381598879</v>
      </c>
      <c r="S96" s="9">
        <v>0.47767262551147582</v>
      </c>
      <c r="T96" s="9">
        <v>0.21403933067253539</v>
      </c>
      <c r="U96" t="str">
        <f t="shared" si="17"/>
        <v>L</v>
      </c>
      <c r="V96">
        <f t="shared" si="18"/>
        <v>0</v>
      </c>
      <c r="W96">
        <f t="shared" si="19"/>
        <v>0</v>
      </c>
    </row>
    <row r="97" spans="1:23" x14ac:dyDescent="0.25">
      <c r="A97">
        <v>10</v>
      </c>
      <c r="B97" t="s">
        <v>32</v>
      </c>
      <c r="C97" s="14">
        <v>45228</v>
      </c>
      <c r="D97" t="s">
        <v>147</v>
      </c>
      <c r="E97">
        <v>0.7</v>
      </c>
      <c r="F97" t="s">
        <v>18</v>
      </c>
      <c r="G97">
        <v>0.8</v>
      </c>
      <c r="H97" t="s">
        <v>17</v>
      </c>
      <c r="I97" t="s">
        <v>53</v>
      </c>
      <c r="J97" s="3">
        <f t="shared" si="11"/>
        <v>0</v>
      </c>
      <c r="K97">
        <f t="shared" si="12"/>
        <v>1</v>
      </c>
      <c r="L97" t="str">
        <f t="shared" si="13"/>
        <v>L</v>
      </c>
      <c r="M97" s="1">
        <v>1.5743305632502309</v>
      </c>
      <c r="N97" s="1">
        <v>0.94399700318411695</v>
      </c>
      <c r="O97" s="3">
        <f t="shared" si="14"/>
        <v>1</v>
      </c>
      <c r="P97" s="3">
        <f t="shared" si="15"/>
        <v>0</v>
      </c>
      <c r="Q97" t="str">
        <f t="shared" si="16"/>
        <v>W</v>
      </c>
      <c r="R97" s="9">
        <v>0.52071826586540038</v>
      </c>
      <c r="S97" s="9">
        <v>0.22633598947952277</v>
      </c>
      <c r="T97" s="9">
        <v>0.25294574465507685</v>
      </c>
      <c r="U97" t="str">
        <f t="shared" si="17"/>
        <v>W</v>
      </c>
      <c r="V97">
        <f t="shared" si="18"/>
        <v>0</v>
      </c>
      <c r="W97">
        <f t="shared" si="19"/>
        <v>0</v>
      </c>
    </row>
    <row r="98" spans="1:23" x14ac:dyDescent="0.25">
      <c r="A98">
        <v>10</v>
      </c>
      <c r="B98" t="s">
        <v>32</v>
      </c>
      <c r="C98" s="14">
        <v>45228</v>
      </c>
      <c r="D98" t="s">
        <v>37</v>
      </c>
      <c r="E98">
        <v>3.2</v>
      </c>
      <c r="F98" t="s">
        <v>55</v>
      </c>
      <c r="G98">
        <v>0.4</v>
      </c>
      <c r="H98" t="s">
        <v>150</v>
      </c>
      <c r="I98" t="s">
        <v>45</v>
      </c>
      <c r="J98" s="3">
        <f t="shared" si="11"/>
        <v>3</v>
      </c>
      <c r="K98">
        <f t="shared" si="12"/>
        <v>0</v>
      </c>
      <c r="L98" t="str">
        <f t="shared" si="13"/>
        <v>W</v>
      </c>
      <c r="M98" s="1">
        <v>2.7900892582333032</v>
      </c>
      <c r="N98" s="1">
        <v>0.70050571268027728</v>
      </c>
      <c r="O98" s="3">
        <f t="shared" si="14"/>
        <v>2</v>
      </c>
      <c r="P98" s="3">
        <f t="shared" si="15"/>
        <v>0</v>
      </c>
      <c r="Q98" t="str">
        <f t="shared" si="16"/>
        <v>W</v>
      </c>
      <c r="R98" s="9">
        <v>0.80642094354120664</v>
      </c>
      <c r="S98" s="9">
        <v>6.725006460345051E-2</v>
      </c>
      <c r="T98" s="9">
        <v>0.1263289918553428</v>
      </c>
      <c r="U98" t="str">
        <f t="shared" si="17"/>
        <v>W</v>
      </c>
      <c r="V98">
        <f t="shared" si="18"/>
        <v>1</v>
      </c>
      <c r="W98">
        <f t="shared" si="19"/>
        <v>1</v>
      </c>
    </row>
    <row r="99" spans="1:23" x14ac:dyDescent="0.25">
      <c r="A99">
        <v>10</v>
      </c>
      <c r="B99" t="s">
        <v>32</v>
      </c>
      <c r="C99" s="14">
        <v>45228</v>
      </c>
      <c r="D99" t="s">
        <v>148</v>
      </c>
      <c r="E99">
        <v>1.4</v>
      </c>
      <c r="F99" t="s">
        <v>27</v>
      </c>
      <c r="G99">
        <v>0.7</v>
      </c>
      <c r="H99" t="s">
        <v>19</v>
      </c>
      <c r="I99" t="s">
        <v>25</v>
      </c>
      <c r="J99" s="3">
        <f t="shared" si="11"/>
        <v>1</v>
      </c>
      <c r="K99">
        <f t="shared" si="12"/>
        <v>1</v>
      </c>
      <c r="L99" t="str">
        <f t="shared" si="13"/>
        <v>D</v>
      </c>
      <c r="M99" s="1">
        <v>1.7082179132040629</v>
      </c>
      <c r="N99" s="1">
        <v>1.213710432665293</v>
      </c>
      <c r="O99" s="3">
        <f t="shared" si="14"/>
        <v>1</v>
      </c>
      <c r="P99" s="3">
        <f t="shared" si="15"/>
        <v>1</v>
      </c>
      <c r="Q99" t="str">
        <f t="shared" si="16"/>
        <v>D</v>
      </c>
      <c r="R99" s="9">
        <v>0.48973525781381844</v>
      </c>
      <c r="S99" s="9">
        <v>0.27177939953372726</v>
      </c>
      <c r="T99" s="9">
        <v>0.23848534265245439</v>
      </c>
      <c r="U99" t="str">
        <f t="shared" si="17"/>
        <v>W</v>
      </c>
      <c r="V99">
        <f t="shared" si="18"/>
        <v>1</v>
      </c>
      <c r="W99">
        <f t="shared" si="19"/>
        <v>0</v>
      </c>
    </row>
    <row r="100" spans="1:23" x14ac:dyDescent="0.25">
      <c r="A100">
        <v>10</v>
      </c>
      <c r="B100" t="s">
        <v>32</v>
      </c>
      <c r="C100" s="14">
        <v>45228</v>
      </c>
      <c r="D100" t="s">
        <v>30</v>
      </c>
      <c r="E100">
        <v>2.2999999999999998</v>
      </c>
      <c r="F100" t="s">
        <v>44</v>
      </c>
      <c r="G100">
        <v>0.5</v>
      </c>
      <c r="H100" t="s">
        <v>24</v>
      </c>
      <c r="I100" t="s">
        <v>52</v>
      </c>
      <c r="J100" s="3">
        <f t="shared" si="11"/>
        <v>3</v>
      </c>
      <c r="K100">
        <f t="shared" si="12"/>
        <v>1</v>
      </c>
      <c r="L100" t="str">
        <f t="shared" si="13"/>
        <v>W</v>
      </c>
      <c r="M100" s="1">
        <v>3.5457063711911356</v>
      </c>
      <c r="N100" s="1">
        <v>1.2586626709121558</v>
      </c>
      <c r="O100" s="3">
        <f t="shared" si="14"/>
        <v>3</v>
      </c>
      <c r="P100" s="3">
        <f t="shared" si="15"/>
        <v>1</v>
      </c>
      <c r="Q100" t="str">
        <f t="shared" si="16"/>
        <v>W</v>
      </c>
      <c r="R100" s="9">
        <v>0.79545231341287348</v>
      </c>
      <c r="S100" s="9">
        <v>9.1967687193161993E-2</v>
      </c>
      <c r="T100" s="9">
        <v>0.11257999939396458</v>
      </c>
      <c r="U100" t="str">
        <f t="shared" si="17"/>
        <v>W</v>
      </c>
      <c r="V100">
        <f t="shared" si="18"/>
        <v>1</v>
      </c>
      <c r="W100">
        <f t="shared" si="19"/>
        <v>1</v>
      </c>
    </row>
    <row r="101" spans="1:23" x14ac:dyDescent="0.25">
      <c r="A101">
        <v>10</v>
      </c>
      <c r="B101" t="s">
        <v>32</v>
      </c>
      <c r="C101" s="14">
        <v>45228</v>
      </c>
      <c r="D101" t="s">
        <v>146</v>
      </c>
      <c r="E101">
        <v>0.9</v>
      </c>
      <c r="F101" t="s">
        <v>10</v>
      </c>
      <c r="G101">
        <v>4</v>
      </c>
      <c r="H101" t="s">
        <v>11</v>
      </c>
      <c r="I101" t="s">
        <v>41</v>
      </c>
      <c r="J101" s="3">
        <f t="shared" si="11"/>
        <v>0</v>
      </c>
      <c r="K101">
        <f t="shared" si="12"/>
        <v>3</v>
      </c>
      <c r="L101" t="str">
        <f t="shared" si="13"/>
        <v>L</v>
      </c>
      <c r="M101" s="1">
        <v>0.8587257617728532</v>
      </c>
      <c r="N101" s="1">
        <v>2.3599925079602921</v>
      </c>
      <c r="O101" s="3">
        <f t="shared" si="14"/>
        <v>0</v>
      </c>
      <c r="P101" s="3">
        <f t="shared" si="15"/>
        <v>2</v>
      </c>
      <c r="Q101" t="str">
        <f t="shared" si="16"/>
        <v>L</v>
      </c>
      <c r="R101" s="9">
        <v>0.11935172998400267</v>
      </c>
      <c r="S101" s="9">
        <v>0.70796707068598397</v>
      </c>
      <c r="T101" s="9">
        <v>0.17268119933001336</v>
      </c>
      <c r="U101" t="str">
        <f t="shared" si="17"/>
        <v>L</v>
      </c>
      <c r="V101">
        <f t="shared" si="18"/>
        <v>1</v>
      </c>
      <c r="W101">
        <f t="shared" si="19"/>
        <v>1</v>
      </c>
    </row>
    <row r="102" spans="1:23" x14ac:dyDescent="0.25">
      <c r="A102">
        <v>11</v>
      </c>
      <c r="B102" t="s">
        <v>13</v>
      </c>
      <c r="C102" s="14">
        <v>45234</v>
      </c>
      <c r="D102" t="s">
        <v>19</v>
      </c>
      <c r="E102">
        <v>1</v>
      </c>
      <c r="F102" t="s">
        <v>18</v>
      </c>
      <c r="G102">
        <v>0.7</v>
      </c>
      <c r="H102" t="s">
        <v>146</v>
      </c>
      <c r="I102" t="s">
        <v>43</v>
      </c>
      <c r="J102" s="3">
        <f t="shared" si="11"/>
        <v>0</v>
      </c>
      <c r="K102">
        <f t="shared" si="12"/>
        <v>1</v>
      </c>
      <c r="L102" t="str">
        <f t="shared" si="13"/>
        <v>L</v>
      </c>
      <c r="M102" s="1">
        <v>1.4312096029547552</v>
      </c>
      <c r="N102" s="1">
        <v>1.1687581944184304</v>
      </c>
      <c r="O102" s="3">
        <f t="shared" si="14"/>
        <v>1</v>
      </c>
      <c r="P102" s="3">
        <f t="shared" si="15"/>
        <v>1</v>
      </c>
      <c r="Q102" t="str">
        <f t="shared" si="16"/>
        <v>D</v>
      </c>
      <c r="R102" s="9">
        <v>0.4307016270604801</v>
      </c>
      <c r="S102" s="9">
        <v>0.30808406805944455</v>
      </c>
      <c r="T102" s="9">
        <v>0.26121430488007535</v>
      </c>
      <c r="U102" t="str">
        <f t="shared" si="17"/>
        <v>W</v>
      </c>
      <c r="V102">
        <f t="shared" si="18"/>
        <v>0</v>
      </c>
      <c r="W102">
        <f t="shared" si="19"/>
        <v>0</v>
      </c>
    </row>
    <row r="103" spans="1:23" x14ac:dyDescent="0.25">
      <c r="A103">
        <v>11</v>
      </c>
      <c r="B103" t="s">
        <v>13</v>
      </c>
      <c r="C103" s="14">
        <v>45234</v>
      </c>
      <c r="D103" t="s">
        <v>33</v>
      </c>
      <c r="E103">
        <v>1.5</v>
      </c>
      <c r="F103" t="s">
        <v>57</v>
      </c>
      <c r="G103">
        <v>1.8</v>
      </c>
      <c r="H103" t="s">
        <v>147</v>
      </c>
      <c r="I103" t="s">
        <v>35</v>
      </c>
      <c r="J103" s="3">
        <f t="shared" si="11"/>
        <v>3</v>
      </c>
      <c r="K103">
        <f t="shared" si="12"/>
        <v>2</v>
      </c>
      <c r="L103" t="str">
        <f t="shared" si="13"/>
        <v>W</v>
      </c>
      <c r="M103" s="1">
        <v>2.0529393659587565</v>
      </c>
      <c r="N103" s="1">
        <v>1.8467877879752765</v>
      </c>
      <c r="O103" s="3">
        <f t="shared" si="14"/>
        <v>2</v>
      </c>
      <c r="P103" s="3">
        <f t="shared" si="15"/>
        <v>1</v>
      </c>
      <c r="Q103" t="str">
        <f t="shared" si="16"/>
        <v>W</v>
      </c>
      <c r="R103" s="9">
        <v>0.4357429341335245</v>
      </c>
      <c r="S103" s="9">
        <v>0.35534282709039167</v>
      </c>
      <c r="T103" s="9">
        <v>0.20891423877608381</v>
      </c>
      <c r="U103" t="str">
        <f t="shared" si="17"/>
        <v>W</v>
      </c>
      <c r="V103">
        <f t="shared" si="18"/>
        <v>1</v>
      </c>
      <c r="W103">
        <f t="shared" si="19"/>
        <v>1</v>
      </c>
    </row>
    <row r="104" spans="1:23" x14ac:dyDescent="0.25">
      <c r="A104">
        <v>11</v>
      </c>
      <c r="B104" t="s">
        <v>13</v>
      </c>
      <c r="C104" s="14">
        <v>45234</v>
      </c>
      <c r="D104" t="s">
        <v>17</v>
      </c>
      <c r="E104">
        <v>0.7</v>
      </c>
      <c r="F104" t="s">
        <v>27</v>
      </c>
      <c r="G104">
        <v>0.5</v>
      </c>
      <c r="H104" t="s">
        <v>148</v>
      </c>
      <c r="I104" t="s">
        <v>20</v>
      </c>
      <c r="J104" s="3">
        <f t="shared" si="11"/>
        <v>1</v>
      </c>
      <c r="K104">
        <f t="shared" si="12"/>
        <v>1</v>
      </c>
      <c r="L104" t="str">
        <f t="shared" si="13"/>
        <v>D</v>
      </c>
      <c r="M104" s="1">
        <v>1.1849799938442598</v>
      </c>
      <c r="N104" s="1">
        <v>0.84285446712867595</v>
      </c>
      <c r="O104" s="3">
        <f t="shared" si="14"/>
        <v>1</v>
      </c>
      <c r="P104" s="3">
        <f t="shared" si="15"/>
        <v>0</v>
      </c>
      <c r="Q104" t="str">
        <f t="shared" si="16"/>
        <v>W</v>
      </c>
      <c r="R104" s="9">
        <v>0.43869319421298808</v>
      </c>
      <c r="S104" s="9">
        <v>0.26152558563674128</v>
      </c>
      <c r="T104" s="9">
        <v>0.29978122015027059</v>
      </c>
      <c r="U104" t="str">
        <f t="shared" si="17"/>
        <v>W</v>
      </c>
      <c r="V104">
        <f t="shared" si="18"/>
        <v>0</v>
      </c>
      <c r="W104">
        <f t="shared" si="19"/>
        <v>0</v>
      </c>
    </row>
    <row r="105" spans="1:23" x14ac:dyDescent="0.25">
      <c r="A105">
        <v>11</v>
      </c>
      <c r="B105" t="s">
        <v>13</v>
      </c>
      <c r="C105" s="14">
        <v>45234</v>
      </c>
      <c r="D105" t="s">
        <v>9</v>
      </c>
      <c r="E105">
        <v>1.1000000000000001</v>
      </c>
      <c r="F105" t="s">
        <v>56</v>
      </c>
      <c r="G105">
        <v>1.3</v>
      </c>
      <c r="H105" t="s">
        <v>21</v>
      </c>
      <c r="I105" t="s">
        <v>12</v>
      </c>
      <c r="J105" s="3">
        <f t="shared" si="11"/>
        <v>0</v>
      </c>
      <c r="K105">
        <f t="shared" si="12"/>
        <v>2</v>
      </c>
      <c r="L105" t="str">
        <f t="shared" si="13"/>
        <v>L</v>
      </c>
      <c r="M105" s="1">
        <v>0.93567251461988299</v>
      </c>
      <c r="N105" s="1">
        <v>1.6107885371792472</v>
      </c>
      <c r="O105" s="3">
        <f t="shared" si="14"/>
        <v>0</v>
      </c>
      <c r="P105" s="3">
        <f t="shared" si="15"/>
        <v>1</v>
      </c>
      <c r="Q105" t="str">
        <f t="shared" si="16"/>
        <v>L</v>
      </c>
      <c r="R105" s="9">
        <v>0.21891616068618658</v>
      </c>
      <c r="S105" s="9">
        <v>0.53192862802530083</v>
      </c>
      <c r="T105" s="9">
        <v>0.24915521128851259</v>
      </c>
      <c r="U105" t="str">
        <f t="shared" si="17"/>
        <v>L</v>
      </c>
      <c r="V105">
        <f t="shared" si="18"/>
        <v>1</v>
      </c>
      <c r="W105">
        <f t="shared" si="19"/>
        <v>1</v>
      </c>
    </row>
    <row r="106" spans="1:23" x14ac:dyDescent="0.25">
      <c r="A106">
        <v>11</v>
      </c>
      <c r="B106" t="s">
        <v>13</v>
      </c>
      <c r="C106" s="14">
        <v>45234</v>
      </c>
      <c r="D106" t="s">
        <v>11</v>
      </c>
      <c r="E106">
        <v>1.9</v>
      </c>
      <c r="F106" t="s">
        <v>64</v>
      </c>
      <c r="G106">
        <v>0.9</v>
      </c>
      <c r="H106" t="s">
        <v>26</v>
      </c>
      <c r="I106" t="s">
        <v>50</v>
      </c>
      <c r="J106" s="3">
        <f t="shared" si="11"/>
        <v>6</v>
      </c>
      <c r="K106">
        <f t="shared" si="12"/>
        <v>1</v>
      </c>
      <c r="L106" t="str">
        <f t="shared" si="13"/>
        <v>W</v>
      </c>
      <c r="M106" s="1">
        <v>3.0609418282548475</v>
      </c>
      <c r="N106" s="1">
        <v>0.8091402884435287</v>
      </c>
      <c r="O106" s="3">
        <f t="shared" si="14"/>
        <v>3</v>
      </c>
      <c r="P106" s="3">
        <f t="shared" si="15"/>
        <v>0</v>
      </c>
      <c r="Q106" t="str">
        <f t="shared" si="16"/>
        <v>W</v>
      </c>
      <c r="R106" s="9">
        <v>0.81823269311668112</v>
      </c>
      <c r="S106" s="9">
        <v>6.696038722482095E-2</v>
      </c>
      <c r="T106" s="9">
        <v>0.11480691965849792</v>
      </c>
      <c r="U106" t="str">
        <f t="shared" si="17"/>
        <v>W</v>
      </c>
      <c r="V106">
        <f t="shared" si="18"/>
        <v>1</v>
      </c>
      <c r="W106">
        <f t="shared" si="19"/>
        <v>1</v>
      </c>
    </row>
    <row r="107" spans="1:23" x14ac:dyDescent="0.25">
      <c r="A107">
        <v>11</v>
      </c>
      <c r="B107" t="s">
        <v>13</v>
      </c>
      <c r="C107" s="14">
        <v>45234</v>
      </c>
      <c r="D107" t="s">
        <v>151</v>
      </c>
      <c r="E107">
        <v>1</v>
      </c>
      <c r="F107" t="s">
        <v>15</v>
      </c>
      <c r="G107">
        <v>1.2</v>
      </c>
      <c r="H107" t="s">
        <v>149</v>
      </c>
      <c r="I107" t="s">
        <v>22</v>
      </c>
      <c r="J107" s="3">
        <f t="shared" si="11"/>
        <v>2</v>
      </c>
      <c r="K107">
        <f t="shared" si="12"/>
        <v>1</v>
      </c>
      <c r="L107" t="str">
        <f t="shared" si="13"/>
        <v>W</v>
      </c>
      <c r="M107" s="1">
        <v>1.0233918128654971</v>
      </c>
      <c r="N107" s="1">
        <v>2.5622775800711741</v>
      </c>
      <c r="O107" s="3">
        <f t="shared" si="14"/>
        <v>1</v>
      </c>
      <c r="P107" s="3">
        <f t="shared" si="15"/>
        <v>2</v>
      </c>
      <c r="Q107" t="str">
        <f t="shared" si="16"/>
        <v>L</v>
      </c>
      <c r="R107" s="9">
        <v>0.13013333538691343</v>
      </c>
      <c r="S107" s="9">
        <v>0.7054036991907604</v>
      </c>
      <c r="T107" s="9">
        <v>0.16446296542232616</v>
      </c>
      <c r="U107" t="str">
        <f t="shared" si="17"/>
        <v>L</v>
      </c>
      <c r="V107">
        <f t="shared" si="18"/>
        <v>0</v>
      </c>
      <c r="W107">
        <f t="shared" si="19"/>
        <v>0</v>
      </c>
    </row>
    <row r="108" spans="1:23" x14ac:dyDescent="0.25">
      <c r="A108">
        <v>11</v>
      </c>
      <c r="B108" t="s">
        <v>13</v>
      </c>
      <c r="C108" s="14">
        <v>45234</v>
      </c>
      <c r="D108" t="s">
        <v>145</v>
      </c>
      <c r="E108">
        <v>1</v>
      </c>
      <c r="F108" t="s">
        <v>40</v>
      </c>
      <c r="G108">
        <v>0.6</v>
      </c>
      <c r="H108" t="s">
        <v>14</v>
      </c>
      <c r="I108" t="s">
        <v>31</v>
      </c>
      <c r="J108" s="3">
        <f t="shared" si="11"/>
        <v>1</v>
      </c>
      <c r="K108">
        <f t="shared" si="12"/>
        <v>0</v>
      </c>
      <c r="L108" t="str">
        <f t="shared" si="13"/>
        <v>W</v>
      </c>
      <c r="M108" s="1">
        <v>0.98030163127116043</v>
      </c>
      <c r="N108" s="1">
        <v>1.7718673908971718</v>
      </c>
      <c r="O108" s="3">
        <f t="shared" si="14"/>
        <v>0</v>
      </c>
      <c r="P108" s="3">
        <f t="shared" si="15"/>
        <v>1</v>
      </c>
      <c r="Q108" t="str">
        <f t="shared" si="16"/>
        <v>L</v>
      </c>
      <c r="R108" s="9">
        <v>0.20719006802985737</v>
      </c>
      <c r="S108" s="9">
        <v>0.55973950778097437</v>
      </c>
      <c r="T108" s="9">
        <v>0.23307042418916826</v>
      </c>
      <c r="U108" t="str">
        <f t="shared" si="17"/>
        <v>L</v>
      </c>
      <c r="V108">
        <f t="shared" si="18"/>
        <v>0</v>
      </c>
      <c r="W108">
        <f t="shared" si="19"/>
        <v>0</v>
      </c>
    </row>
    <row r="109" spans="1:23" x14ac:dyDescent="0.25">
      <c r="A109">
        <v>11</v>
      </c>
      <c r="B109" t="s">
        <v>32</v>
      </c>
      <c r="C109" s="14">
        <v>45235</v>
      </c>
      <c r="D109" t="s">
        <v>150</v>
      </c>
      <c r="E109">
        <v>0.4</v>
      </c>
      <c r="F109" t="s">
        <v>48</v>
      </c>
      <c r="G109">
        <v>1.2</v>
      </c>
      <c r="H109" t="s">
        <v>30</v>
      </c>
      <c r="I109" t="s">
        <v>42</v>
      </c>
      <c r="J109" s="3">
        <f t="shared" si="11"/>
        <v>2</v>
      </c>
      <c r="K109">
        <f t="shared" si="12"/>
        <v>0</v>
      </c>
      <c r="L109" t="str">
        <f t="shared" si="13"/>
        <v>W</v>
      </c>
      <c r="M109" s="1">
        <v>1.3711911357340723</v>
      </c>
      <c r="N109" s="1">
        <v>1.5733283386401948</v>
      </c>
      <c r="O109" s="3">
        <f t="shared" si="14"/>
        <v>1</v>
      </c>
      <c r="P109" s="3">
        <f t="shared" si="15"/>
        <v>1</v>
      </c>
      <c r="Q109" t="str">
        <f t="shared" si="16"/>
        <v>D</v>
      </c>
      <c r="R109" s="9">
        <v>0.33313652997954252</v>
      </c>
      <c r="S109" s="9">
        <v>0.42262994987284269</v>
      </c>
      <c r="T109" s="9">
        <v>0.24423352014761474</v>
      </c>
      <c r="U109" t="str">
        <f t="shared" si="17"/>
        <v>L</v>
      </c>
      <c r="V109">
        <f t="shared" si="18"/>
        <v>0</v>
      </c>
      <c r="W109">
        <f t="shared" si="19"/>
        <v>0</v>
      </c>
    </row>
    <row r="110" spans="1:23" x14ac:dyDescent="0.25">
      <c r="A110">
        <v>11</v>
      </c>
      <c r="B110" t="s">
        <v>32</v>
      </c>
      <c r="C110" s="14">
        <v>45235</v>
      </c>
      <c r="D110" t="s">
        <v>24</v>
      </c>
      <c r="E110">
        <v>0.8</v>
      </c>
      <c r="F110" t="s">
        <v>27</v>
      </c>
      <c r="G110">
        <v>2.6</v>
      </c>
      <c r="H110" t="s">
        <v>37</v>
      </c>
      <c r="I110" t="s">
        <v>60</v>
      </c>
      <c r="J110" s="3">
        <f t="shared" si="11"/>
        <v>1</v>
      </c>
      <c r="K110">
        <f t="shared" si="12"/>
        <v>1</v>
      </c>
      <c r="L110" t="str">
        <f t="shared" si="13"/>
        <v>D</v>
      </c>
      <c r="M110" s="1">
        <v>1.0341643582640814</v>
      </c>
      <c r="N110" s="1">
        <v>2.5641505899981278</v>
      </c>
      <c r="O110" s="3">
        <f t="shared" si="14"/>
        <v>1</v>
      </c>
      <c r="P110" s="3">
        <f t="shared" si="15"/>
        <v>2</v>
      </c>
      <c r="Q110" t="str">
        <f t="shared" si="16"/>
        <v>L</v>
      </c>
      <c r="R110" s="9">
        <v>0.13174751012227104</v>
      </c>
      <c r="S110" s="9">
        <v>0.70339539254760552</v>
      </c>
      <c r="T110" s="9">
        <v>0.16485709733012344</v>
      </c>
      <c r="U110" t="str">
        <f t="shared" si="17"/>
        <v>L</v>
      </c>
      <c r="V110">
        <f t="shared" si="18"/>
        <v>0</v>
      </c>
      <c r="W110">
        <f t="shared" si="19"/>
        <v>0</v>
      </c>
    </row>
    <row r="111" spans="1:23" x14ac:dyDescent="0.25">
      <c r="A111">
        <v>11</v>
      </c>
      <c r="B111" t="s">
        <v>39</v>
      </c>
      <c r="C111" s="14">
        <v>45236</v>
      </c>
      <c r="D111" t="s">
        <v>144</v>
      </c>
      <c r="E111">
        <v>0.9</v>
      </c>
      <c r="F111" t="s">
        <v>46</v>
      </c>
      <c r="G111">
        <v>4.0999999999999996</v>
      </c>
      <c r="H111" t="s">
        <v>36</v>
      </c>
      <c r="I111" t="s">
        <v>49</v>
      </c>
      <c r="J111" s="3">
        <f t="shared" si="11"/>
        <v>1</v>
      </c>
      <c r="K111">
        <f t="shared" si="12"/>
        <v>4</v>
      </c>
      <c r="L111" t="str">
        <f t="shared" si="13"/>
        <v>L</v>
      </c>
      <c r="M111" s="1">
        <v>2.1637426900584802</v>
      </c>
      <c r="N111" s="1">
        <v>1.668851844914778</v>
      </c>
      <c r="O111" s="3">
        <f t="shared" si="14"/>
        <v>2</v>
      </c>
      <c r="P111" s="3">
        <f t="shared" si="15"/>
        <v>1</v>
      </c>
      <c r="Q111" t="str">
        <f t="shared" si="16"/>
        <v>W</v>
      </c>
      <c r="R111" s="9">
        <v>0.49350487061636839</v>
      </c>
      <c r="S111" s="9">
        <v>0.30033287486533827</v>
      </c>
      <c r="T111" s="9">
        <v>0.2061622545182934</v>
      </c>
      <c r="U111" t="str">
        <f t="shared" si="17"/>
        <v>W</v>
      </c>
      <c r="V111">
        <f t="shared" si="18"/>
        <v>0</v>
      </c>
      <c r="W111">
        <f t="shared" si="19"/>
        <v>0</v>
      </c>
    </row>
    <row r="112" spans="1:23" x14ac:dyDescent="0.25">
      <c r="A112">
        <v>12</v>
      </c>
      <c r="B112" t="s">
        <v>13</v>
      </c>
      <c r="C112" s="14">
        <v>45241</v>
      </c>
      <c r="D112" t="s">
        <v>149</v>
      </c>
      <c r="E112">
        <v>2.1</v>
      </c>
      <c r="F112" t="s">
        <v>15</v>
      </c>
      <c r="G112">
        <v>0.7</v>
      </c>
      <c r="H112" t="s">
        <v>144</v>
      </c>
      <c r="I112" t="s">
        <v>47</v>
      </c>
      <c r="J112" s="3">
        <f t="shared" si="11"/>
        <v>2</v>
      </c>
      <c r="K112">
        <f t="shared" si="12"/>
        <v>1</v>
      </c>
      <c r="L112" t="str">
        <f t="shared" si="13"/>
        <v>W</v>
      </c>
      <c r="M112" s="1">
        <v>1.3604185903354877</v>
      </c>
      <c r="N112" s="1">
        <v>2.022850721108822</v>
      </c>
      <c r="O112" s="3">
        <f t="shared" si="14"/>
        <v>1</v>
      </c>
      <c r="P112" s="3">
        <f t="shared" si="15"/>
        <v>2</v>
      </c>
      <c r="Q112" t="str">
        <f t="shared" si="16"/>
        <v>L</v>
      </c>
      <c r="R112" s="9">
        <v>0.25672310456170039</v>
      </c>
      <c r="S112" s="9">
        <v>0.52827280435264401</v>
      </c>
      <c r="T112" s="9">
        <v>0.2150040910856556</v>
      </c>
      <c r="U112" t="str">
        <f t="shared" si="17"/>
        <v>L</v>
      </c>
      <c r="V112">
        <f t="shared" si="18"/>
        <v>0</v>
      </c>
      <c r="W112">
        <f t="shared" si="19"/>
        <v>0</v>
      </c>
    </row>
    <row r="113" spans="1:23" x14ac:dyDescent="0.25">
      <c r="A113">
        <v>12</v>
      </c>
      <c r="B113" t="s">
        <v>13</v>
      </c>
      <c r="C113" s="14">
        <v>45241</v>
      </c>
      <c r="D113" t="s">
        <v>14</v>
      </c>
      <c r="E113">
        <v>1.8</v>
      </c>
      <c r="F113" t="s">
        <v>44</v>
      </c>
      <c r="G113">
        <v>0.3</v>
      </c>
      <c r="H113" t="s">
        <v>9</v>
      </c>
      <c r="I113" t="s">
        <v>16</v>
      </c>
      <c r="J113" s="3">
        <f t="shared" si="11"/>
        <v>3</v>
      </c>
      <c r="K113">
        <f t="shared" si="12"/>
        <v>1</v>
      </c>
      <c r="L113" t="str">
        <f t="shared" si="13"/>
        <v>W</v>
      </c>
      <c r="M113" s="1">
        <v>2.5854108956602033</v>
      </c>
      <c r="N113" s="1">
        <v>0.6592994942873196</v>
      </c>
      <c r="O113" s="3">
        <f t="shared" si="14"/>
        <v>2</v>
      </c>
      <c r="P113" s="3">
        <f t="shared" si="15"/>
        <v>0</v>
      </c>
      <c r="Q113" t="str">
        <f t="shared" si="16"/>
        <v>W</v>
      </c>
      <c r="R113" s="9">
        <v>0.7877713707821199</v>
      </c>
      <c r="S113" s="9">
        <v>7.2516286018216761E-2</v>
      </c>
      <c r="T113" s="9">
        <v>0.13971234319966336</v>
      </c>
      <c r="U113" t="str">
        <f t="shared" si="17"/>
        <v>W</v>
      </c>
      <c r="V113">
        <f t="shared" si="18"/>
        <v>1</v>
      </c>
      <c r="W113">
        <f t="shared" si="19"/>
        <v>1</v>
      </c>
    </row>
    <row r="114" spans="1:23" x14ac:dyDescent="0.25">
      <c r="A114">
        <v>12</v>
      </c>
      <c r="B114" t="s">
        <v>13</v>
      </c>
      <c r="C114" s="14">
        <v>45241</v>
      </c>
      <c r="D114" t="s">
        <v>146</v>
      </c>
      <c r="E114">
        <v>2.2000000000000002</v>
      </c>
      <c r="F114" t="s">
        <v>40</v>
      </c>
      <c r="G114">
        <v>0.4</v>
      </c>
      <c r="H114" t="s">
        <v>24</v>
      </c>
      <c r="I114" t="s">
        <v>41</v>
      </c>
      <c r="J114" s="3">
        <f t="shared" si="11"/>
        <v>1</v>
      </c>
      <c r="K114">
        <f t="shared" si="12"/>
        <v>0</v>
      </c>
      <c r="L114" t="str">
        <f t="shared" si="13"/>
        <v>W</v>
      </c>
      <c r="M114" s="1">
        <v>2.2899353647276084</v>
      </c>
      <c r="N114" s="1">
        <v>1.2586626709121558</v>
      </c>
      <c r="O114" s="3">
        <f t="shared" si="14"/>
        <v>2</v>
      </c>
      <c r="P114" s="3">
        <f t="shared" si="15"/>
        <v>1</v>
      </c>
      <c r="Q114" t="str">
        <f t="shared" si="16"/>
        <v>W</v>
      </c>
      <c r="R114" s="9">
        <v>0.60537983671109541</v>
      </c>
      <c r="S114" s="9">
        <v>0.20019735276404707</v>
      </c>
      <c r="T114" s="9">
        <v>0.19442281052485758</v>
      </c>
      <c r="U114" t="str">
        <f t="shared" si="17"/>
        <v>W</v>
      </c>
      <c r="V114">
        <f t="shared" si="18"/>
        <v>1</v>
      </c>
      <c r="W114">
        <f t="shared" si="19"/>
        <v>1</v>
      </c>
    </row>
    <row r="115" spans="1:23" x14ac:dyDescent="0.25">
      <c r="A115">
        <v>12</v>
      </c>
      <c r="B115" t="s">
        <v>13</v>
      </c>
      <c r="C115" s="14">
        <v>45241</v>
      </c>
      <c r="D115" t="s">
        <v>21</v>
      </c>
      <c r="E115">
        <v>2.2000000000000002</v>
      </c>
      <c r="F115" t="s">
        <v>68</v>
      </c>
      <c r="G115">
        <v>1.5</v>
      </c>
      <c r="H115" t="s">
        <v>17</v>
      </c>
      <c r="I115" t="s">
        <v>54</v>
      </c>
      <c r="J115" s="3">
        <f t="shared" si="11"/>
        <v>2</v>
      </c>
      <c r="K115">
        <f t="shared" si="12"/>
        <v>3</v>
      </c>
      <c r="L115" t="str">
        <f t="shared" si="13"/>
        <v>L</v>
      </c>
      <c r="M115" s="1">
        <v>1.8790397045244693</v>
      </c>
      <c r="N115" s="1">
        <v>0.87656864581382288</v>
      </c>
      <c r="O115" s="3">
        <f t="shared" si="14"/>
        <v>1</v>
      </c>
      <c r="P115" s="3">
        <f t="shared" si="15"/>
        <v>0</v>
      </c>
      <c r="Q115" t="str">
        <f t="shared" si="16"/>
        <v>W</v>
      </c>
      <c r="R115" s="9">
        <v>0.60965939639060407</v>
      </c>
      <c r="S115" s="9">
        <v>0.17018802850022297</v>
      </c>
      <c r="T115" s="9">
        <v>0.22015257510917291</v>
      </c>
      <c r="U115" t="str">
        <f t="shared" si="17"/>
        <v>W</v>
      </c>
      <c r="V115">
        <f t="shared" si="18"/>
        <v>0</v>
      </c>
      <c r="W115">
        <f t="shared" si="19"/>
        <v>0</v>
      </c>
    </row>
    <row r="116" spans="1:23" x14ac:dyDescent="0.25">
      <c r="A116">
        <v>12</v>
      </c>
      <c r="B116" t="s">
        <v>13</v>
      </c>
      <c r="C116" s="14">
        <v>45241</v>
      </c>
      <c r="D116" t="s">
        <v>26</v>
      </c>
      <c r="E116">
        <v>2.4</v>
      </c>
      <c r="F116" t="s">
        <v>48</v>
      </c>
      <c r="G116">
        <v>0.5</v>
      </c>
      <c r="H116" t="s">
        <v>145</v>
      </c>
      <c r="I116" t="s">
        <v>28</v>
      </c>
      <c r="J116" s="3">
        <f t="shared" si="11"/>
        <v>2</v>
      </c>
      <c r="K116">
        <f t="shared" si="12"/>
        <v>0</v>
      </c>
      <c r="L116" t="str">
        <f t="shared" si="13"/>
        <v>W</v>
      </c>
      <c r="M116" s="1">
        <v>1.6620498614958448</v>
      </c>
      <c r="N116" s="1">
        <v>1.8879940063682339</v>
      </c>
      <c r="O116" s="3">
        <f t="shared" si="14"/>
        <v>1</v>
      </c>
      <c r="P116" s="3">
        <f t="shared" si="15"/>
        <v>1</v>
      </c>
      <c r="Q116" t="str">
        <f t="shared" si="16"/>
        <v>D</v>
      </c>
      <c r="R116" s="9">
        <v>0.34421203232344466</v>
      </c>
      <c r="S116" s="9">
        <v>0.43607382258355765</v>
      </c>
      <c r="T116" s="9">
        <v>0.21971414509299772</v>
      </c>
      <c r="U116" t="str">
        <f t="shared" si="17"/>
        <v>L</v>
      </c>
      <c r="V116">
        <f t="shared" si="18"/>
        <v>0</v>
      </c>
      <c r="W116">
        <f t="shared" si="19"/>
        <v>0</v>
      </c>
    </row>
    <row r="117" spans="1:23" x14ac:dyDescent="0.25">
      <c r="A117">
        <v>12</v>
      </c>
      <c r="B117" t="s">
        <v>32</v>
      </c>
      <c r="C117" s="14">
        <v>45242</v>
      </c>
      <c r="D117" t="s">
        <v>147</v>
      </c>
      <c r="E117">
        <v>1.8</v>
      </c>
      <c r="F117" t="s">
        <v>57</v>
      </c>
      <c r="G117">
        <v>1.7</v>
      </c>
      <c r="H117" t="s">
        <v>150</v>
      </c>
      <c r="I117" t="s">
        <v>53</v>
      </c>
      <c r="J117" s="3">
        <f t="shared" si="11"/>
        <v>3</v>
      </c>
      <c r="K117">
        <f t="shared" si="12"/>
        <v>2</v>
      </c>
      <c r="L117" t="str">
        <f t="shared" si="13"/>
        <v>W</v>
      </c>
      <c r="M117" s="1">
        <v>1.7651585103108651</v>
      </c>
      <c r="N117" s="1">
        <v>1.1537741150028094</v>
      </c>
      <c r="O117" s="3">
        <f t="shared" si="14"/>
        <v>1</v>
      </c>
      <c r="P117" s="3">
        <f t="shared" si="15"/>
        <v>1</v>
      </c>
      <c r="Q117" t="str">
        <f t="shared" si="16"/>
        <v>D</v>
      </c>
      <c r="R117" s="9">
        <v>0.51693105388631277</v>
      </c>
      <c r="S117" s="9">
        <v>0.24871372756786239</v>
      </c>
      <c r="T117" s="9">
        <v>0.23435521854582492</v>
      </c>
      <c r="U117" t="str">
        <f t="shared" si="17"/>
        <v>W</v>
      </c>
      <c r="V117">
        <f t="shared" si="18"/>
        <v>0</v>
      </c>
      <c r="W117">
        <f t="shared" si="19"/>
        <v>1</v>
      </c>
    </row>
    <row r="118" spans="1:23" x14ac:dyDescent="0.25">
      <c r="A118">
        <v>12</v>
      </c>
      <c r="B118" t="s">
        <v>32</v>
      </c>
      <c r="C118" s="14">
        <v>45242</v>
      </c>
      <c r="D118" t="s">
        <v>37</v>
      </c>
      <c r="E118">
        <v>1.7</v>
      </c>
      <c r="F118" t="s">
        <v>55</v>
      </c>
      <c r="G118">
        <v>1.6</v>
      </c>
      <c r="H118" t="s">
        <v>33</v>
      </c>
      <c r="I118" t="s">
        <v>45</v>
      </c>
      <c r="J118" s="3">
        <f t="shared" si="11"/>
        <v>3</v>
      </c>
      <c r="K118">
        <f t="shared" si="12"/>
        <v>0</v>
      </c>
      <c r="L118" t="str">
        <f t="shared" si="13"/>
        <v>W</v>
      </c>
      <c r="M118" s="1">
        <v>2.3376423514927671</v>
      </c>
      <c r="N118" s="1">
        <v>0.85971155647124942</v>
      </c>
      <c r="O118" s="3">
        <f t="shared" si="14"/>
        <v>2</v>
      </c>
      <c r="P118" s="3">
        <f t="shared" si="15"/>
        <v>0</v>
      </c>
      <c r="Q118" t="str">
        <f t="shared" si="16"/>
        <v>W</v>
      </c>
      <c r="R118" s="9">
        <v>0.70403533405565533</v>
      </c>
      <c r="S118" s="9">
        <v>0.12121918857872074</v>
      </c>
      <c r="T118" s="9">
        <v>0.17474547736562393</v>
      </c>
      <c r="U118" t="str">
        <f t="shared" si="17"/>
        <v>W</v>
      </c>
      <c r="V118">
        <f t="shared" si="18"/>
        <v>1</v>
      </c>
      <c r="W118">
        <f t="shared" si="19"/>
        <v>1</v>
      </c>
    </row>
    <row r="119" spans="1:23" x14ac:dyDescent="0.25">
      <c r="A119">
        <v>12</v>
      </c>
      <c r="B119" t="s">
        <v>32</v>
      </c>
      <c r="C119" s="14">
        <v>45242</v>
      </c>
      <c r="D119" t="s">
        <v>30</v>
      </c>
      <c r="E119">
        <v>3</v>
      </c>
      <c r="F119" t="s">
        <v>44</v>
      </c>
      <c r="G119">
        <v>0.9</v>
      </c>
      <c r="H119" t="s">
        <v>19</v>
      </c>
      <c r="I119" t="s">
        <v>52</v>
      </c>
      <c r="J119" s="3">
        <f t="shared" si="11"/>
        <v>3</v>
      </c>
      <c r="K119">
        <f t="shared" si="12"/>
        <v>1</v>
      </c>
      <c r="L119" t="str">
        <f t="shared" si="13"/>
        <v>W</v>
      </c>
      <c r="M119" s="1">
        <v>2.7331486611265006</v>
      </c>
      <c r="N119" s="1">
        <v>1.2586626709121558</v>
      </c>
      <c r="O119" s="3">
        <f t="shared" si="14"/>
        <v>2</v>
      </c>
      <c r="P119" s="3">
        <f t="shared" si="15"/>
        <v>1</v>
      </c>
      <c r="Q119" t="str">
        <f t="shared" si="16"/>
        <v>W</v>
      </c>
      <c r="R119" s="9">
        <v>0.68442885808195664</v>
      </c>
      <c r="S119" s="9">
        <v>0.15289061144619265</v>
      </c>
      <c r="T119" s="9">
        <v>0.16268053047185066</v>
      </c>
      <c r="U119" t="str">
        <f t="shared" si="17"/>
        <v>W</v>
      </c>
      <c r="V119">
        <f t="shared" si="18"/>
        <v>1</v>
      </c>
      <c r="W119">
        <f t="shared" si="19"/>
        <v>1</v>
      </c>
    </row>
    <row r="120" spans="1:23" x14ac:dyDescent="0.25">
      <c r="A120">
        <v>12</v>
      </c>
      <c r="B120" t="s">
        <v>32</v>
      </c>
      <c r="C120" s="14">
        <v>45242</v>
      </c>
      <c r="D120" t="s">
        <v>148</v>
      </c>
      <c r="E120">
        <v>1.5</v>
      </c>
      <c r="F120" t="s">
        <v>27</v>
      </c>
      <c r="G120">
        <v>1.1000000000000001</v>
      </c>
      <c r="H120" t="s">
        <v>151</v>
      </c>
      <c r="I120" t="s">
        <v>25</v>
      </c>
      <c r="J120" s="3">
        <f t="shared" si="11"/>
        <v>1</v>
      </c>
      <c r="K120">
        <f t="shared" si="12"/>
        <v>1</v>
      </c>
      <c r="L120" t="str">
        <f t="shared" si="13"/>
        <v>D</v>
      </c>
      <c r="M120" s="1">
        <v>2.1698984302862421</v>
      </c>
      <c r="N120" s="1">
        <v>0.8091402884435287</v>
      </c>
      <c r="O120" s="3">
        <f t="shared" si="14"/>
        <v>2</v>
      </c>
      <c r="P120" s="3">
        <f t="shared" si="15"/>
        <v>0</v>
      </c>
      <c r="Q120" t="str">
        <f t="shared" si="16"/>
        <v>W</v>
      </c>
      <c r="R120" s="9">
        <v>0.68552219601509479</v>
      </c>
      <c r="S120" s="9">
        <v>0.12664430663705029</v>
      </c>
      <c r="T120" s="9">
        <v>0.18783349734785498</v>
      </c>
      <c r="U120" t="str">
        <f t="shared" si="17"/>
        <v>W</v>
      </c>
      <c r="V120">
        <f t="shared" si="18"/>
        <v>0</v>
      </c>
      <c r="W120">
        <f t="shared" si="19"/>
        <v>0</v>
      </c>
    </row>
    <row r="121" spans="1:23" x14ac:dyDescent="0.25">
      <c r="A121">
        <v>12</v>
      </c>
      <c r="B121" t="s">
        <v>32</v>
      </c>
      <c r="C121" s="14">
        <v>45242</v>
      </c>
      <c r="D121" t="s">
        <v>36</v>
      </c>
      <c r="E121">
        <v>2.9</v>
      </c>
      <c r="F121" t="s">
        <v>69</v>
      </c>
      <c r="G121">
        <v>2.9</v>
      </c>
      <c r="H121" t="s">
        <v>11</v>
      </c>
      <c r="I121" t="s">
        <v>38</v>
      </c>
      <c r="J121" s="3">
        <f t="shared" si="11"/>
        <v>4</v>
      </c>
      <c r="K121">
        <f t="shared" si="12"/>
        <v>4</v>
      </c>
      <c r="L121" t="str">
        <f t="shared" si="13"/>
        <v>D</v>
      </c>
      <c r="M121" s="1">
        <v>1.2188365650969528</v>
      </c>
      <c r="N121" s="1">
        <v>2.1914216145345566</v>
      </c>
      <c r="O121" s="3">
        <f t="shared" si="14"/>
        <v>1</v>
      </c>
      <c r="P121" s="3">
        <f t="shared" si="15"/>
        <v>2</v>
      </c>
      <c r="Q121" t="str">
        <f t="shared" si="16"/>
        <v>L</v>
      </c>
      <c r="R121" s="9">
        <v>0.20446663297695977</v>
      </c>
      <c r="S121" s="9">
        <v>0.59461614291640208</v>
      </c>
      <c r="T121" s="9">
        <v>0.20091722410663815</v>
      </c>
      <c r="U121" t="str">
        <f t="shared" si="17"/>
        <v>L</v>
      </c>
      <c r="V121">
        <f t="shared" si="18"/>
        <v>0</v>
      </c>
      <c r="W121">
        <f t="shared" si="19"/>
        <v>0</v>
      </c>
    </row>
    <row r="122" spans="1:23" x14ac:dyDescent="0.25">
      <c r="A122">
        <v>13</v>
      </c>
      <c r="B122" t="s">
        <v>13</v>
      </c>
      <c r="C122" s="14">
        <v>45255</v>
      </c>
      <c r="D122" t="s">
        <v>11</v>
      </c>
      <c r="E122">
        <v>1.3</v>
      </c>
      <c r="F122" t="s">
        <v>27</v>
      </c>
      <c r="G122">
        <v>0.6</v>
      </c>
      <c r="H122" t="s">
        <v>37</v>
      </c>
      <c r="I122" t="s">
        <v>50</v>
      </c>
      <c r="J122" s="3">
        <f t="shared" si="11"/>
        <v>1</v>
      </c>
      <c r="K122">
        <f t="shared" si="12"/>
        <v>1</v>
      </c>
      <c r="L122" t="str">
        <f t="shared" si="13"/>
        <v>D</v>
      </c>
      <c r="M122" s="1">
        <v>1.8836565096952909</v>
      </c>
      <c r="N122" s="1">
        <v>1.1088218767559468</v>
      </c>
      <c r="O122" s="3">
        <f t="shared" si="14"/>
        <v>1</v>
      </c>
      <c r="P122" s="3">
        <f t="shared" si="15"/>
        <v>1</v>
      </c>
      <c r="Q122" t="str">
        <f t="shared" si="16"/>
        <v>D</v>
      </c>
      <c r="R122" s="9">
        <v>0.55457947943817865</v>
      </c>
      <c r="S122" s="9">
        <v>0.22127698029457524</v>
      </c>
      <c r="T122" s="9">
        <v>0.22414354026724614</v>
      </c>
      <c r="U122" t="str">
        <f t="shared" si="17"/>
        <v>W</v>
      </c>
      <c r="V122">
        <f t="shared" si="18"/>
        <v>1</v>
      </c>
      <c r="W122">
        <f t="shared" si="19"/>
        <v>0</v>
      </c>
    </row>
    <row r="123" spans="1:23" x14ac:dyDescent="0.25">
      <c r="A123">
        <v>13</v>
      </c>
      <c r="B123" t="s">
        <v>13</v>
      </c>
      <c r="C123" s="14">
        <v>45255</v>
      </c>
      <c r="D123" t="s">
        <v>9</v>
      </c>
      <c r="E123">
        <v>1.3</v>
      </c>
      <c r="F123" t="s">
        <v>59</v>
      </c>
      <c r="G123">
        <v>0.9</v>
      </c>
      <c r="H123" t="s">
        <v>147</v>
      </c>
      <c r="I123" t="s">
        <v>12</v>
      </c>
      <c r="J123" s="3">
        <f t="shared" si="11"/>
        <v>1</v>
      </c>
      <c r="K123">
        <f t="shared" si="12"/>
        <v>2</v>
      </c>
      <c r="L123" t="str">
        <f t="shared" si="13"/>
        <v>L</v>
      </c>
      <c r="M123" s="1">
        <v>1.3450292397660821</v>
      </c>
      <c r="N123" s="1">
        <v>2.335643378909908</v>
      </c>
      <c r="O123" s="3">
        <f t="shared" si="14"/>
        <v>1</v>
      </c>
      <c r="P123" s="3">
        <f t="shared" si="15"/>
        <v>2</v>
      </c>
      <c r="Q123" t="str">
        <f t="shared" si="16"/>
        <v>L</v>
      </c>
      <c r="R123" s="9">
        <v>0.21151887109880349</v>
      </c>
      <c r="S123" s="9">
        <v>0.59534465720280338</v>
      </c>
      <c r="T123" s="9">
        <v>0.19313647169839313</v>
      </c>
      <c r="U123" t="str">
        <f t="shared" si="17"/>
        <v>L</v>
      </c>
      <c r="V123">
        <f t="shared" si="18"/>
        <v>1</v>
      </c>
      <c r="W123">
        <f t="shared" si="19"/>
        <v>1</v>
      </c>
    </row>
    <row r="124" spans="1:23" x14ac:dyDescent="0.25">
      <c r="A124">
        <v>13</v>
      </c>
      <c r="B124" t="s">
        <v>13</v>
      </c>
      <c r="C124" s="14">
        <v>45255</v>
      </c>
      <c r="D124" t="s">
        <v>150</v>
      </c>
      <c r="E124">
        <v>1.9</v>
      </c>
      <c r="F124" t="s">
        <v>68</v>
      </c>
      <c r="G124">
        <v>1.3</v>
      </c>
      <c r="H124" t="s">
        <v>148</v>
      </c>
      <c r="I124" t="s">
        <v>42</v>
      </c>
      <c r="J124" s="3">
        <f t="shared" si="11"/>
        <v>2</v>
      </c>
      <c r="K124">
        <f t="shared" si="12"/>
        <v>3</v>
      </c>
      <c r="L124" t="str">
        <f t="shared" si="13"/>
        <v>L</v>
      </c>
      <c r="M124" s="1">
        <v>1.4542936288088644</v>
      </c>
      <c r="N124" s="1">
        <v>1.4047574452144598</v>
      </c>
      <c r="O124" s="3">
        <f t="shared" si="14"/>
        <v>1</v>
      </c>
      <c r="P124" s="3">
        <f t="shared" si="15"/>
        <v>1</v>
      </c>
      <c r="Q124" t="str">
        <f t="shared" si="16"/>
        <v>D</v>
      </c>
      <c r="R124" s="9">
        <v>0.38628079597439974</v>
      </c>
      <c r="S124" s="9">
        <v>0.36401850502320249</v>
      </c>
      <c r="T124" s="9">
        <v>0.24970069900239772</v>
      </c>
      <c r="U124" t="str">
        <f t="shared" si="17"/>
        <v>W</v>
      </c>
      <c r="V124">
        <f t="shared" si="18"/>
        <v>0</v>
      </c>
      <c r="W124">
        <f t="shared" si="19"/>
        <v>0</v>
      </c>
    </row>
    <row r="125" spans="1:23" x14ac:dyDescent="0.25">
      <c r="A125">
        <v>13</v>
      </c>
      <c r="B125" t="s">
        <v>13</v>
      </c>
      <c r="C125" s="14">
        <v>45255</v>
      </c>
      <c r="D125" t="s">
        <v>151</v>
      </c>
      <c r="E125">
        <v>0.8</v>
      </c>
      <c r="F125" t="s">
        <v>58</v>
      </c>
      <c r="G125">
        <v>2.9</v>
      </c>
      <c r="H125" t="s">
        <v>26</v>
      </c>
      <c r="I125" t="s">
        <v>22</v>
      </c>
      <c r="J125" s="3">
        <f t="shared" si="11"/>
        <v>1</v>
      </c>
      <c r="K125">
        <f t="shared" si="12"/>
        <v>3</v>
      </c>
      <c r="L125" t="str">
        <f t="shared" si="13"/>
        <v>L</v>
      </c>
      <c r="M125" s="1">
        <v>1.1403508771929824</v>
      </c>
      <c r="N125" s="1">
        <v>2.882562277580071</v>
      </c>
      <c r="O125" s="3">
        <f t="shared" si="14"/>
        <v>1</v>
      </c>
      <c r="P125" s="3">
        <f t="shared" si="15"/>
        <v>2</v>
      </c>
      <c r="Q125" t="str">
        <f t="shared" si="16"/>
        <v>L</v>
      </c>
      <c r="R125" s="9">
        <v>0.12252686228942353</v>
      </c>
      <c r="S125" s="9">
        <v>0.7305615013031167</v>
      </c>
      <c r="T125" s="9">
        <v>0.14691163640745977</v>
      </c>
      <c r="U125" t="str">
        <f t="shared" si="17"/>
        <v>L</v>
      </c>
      <c r="V125">
        <f t="shared" si="18"/>
        <v>1</v>
      </c>
      <c r="W125">
        <f t="shared" si="19"/>
        <v>1</v>
      </c>
    </row>
    <row r="126" spans="1:23" x14ac:dyDescent="0.25">
      <c r="A126">
        <v>13</v>
      </c>
      <c r="B126" t="s">
        <v>13</v>
      </c>
      <c r="C126" s="14">
        <v>45255</v>
      </c>
      <c r="D126" t="s">
        <v>145</v>
      </c>
      <c r="E126">
        <v>2.4</v>
      </c>
      <c r="F126" t="s">
        <v>23</v>
      </c>
      <c r="G126">
        <v>0.5</v>
      </c>
      <c r="H126" t="s">
        <v>36</v>
      </c>
      <c r="I126" t="s">
        <v>31</v>
      </c>
      <c r="J126" s="3">
        <f t="shared" si="11"/>
        <v>4</v>
      </c>
      <c r="K126">
        <f t="shared" si="12"/>
        <v>1</v>
      </c>
      <c r="L126" t="str">
        <f t="shared" si="13"/>
        <v>W</v>
      </c>
      <c r="M126" s="1">
        <v>2.7900892582333032</v>
      </c>
      <c r="N126" s="1">
        <v>1.359805206967597</v>
      </c>
      <c r="O126" s="3">
        <f t="shared" si="14"/>
        <v>2</v>
      </c>
      <c r="P126" s="3">
        <f t="shared" si="15"/>
        <v>1</v>
      </c>
      <c r="Q126" t="str">
        <f t="shared" si="16"/>
        <v>W</v>
      </c>
      <c r="R126" s="9">
        <v>0.67324025963574563</v>
      </c>
      <c r="S126" s="9">
        <v>0.16389516030162812</v>
      </c>
      <c r="T126" s="9">
        <v>0.16286458006262627</v>
      </c>
      <c r="U126" t="str">
        <f t="shared" si="17"/>
        <v>W</v>
      </c>
      <c r="V126">
        <f t="shared" si="18"/>
        <v>1</v>
      </c>
      <c r="W126">
        <f t="shared" si="19"/>
        <v>1</v>
      </c>
    </row>
    <row r="127" spans="1:23" x14ac:dyDescent="0.25">
      <c r="A127">
        <v>13</v>
      </c>
      <c r="B127" t="s">
        <v>13</v>
      </c>
      <c r="C127" s="14">
        <v>45255</v>
      </c>
      <c r="D127" t="s">
        <v>24</v>
      </c>
      <c r="E127">
        <v>0.9</v>
      </c>
      <c r="F127" t="s">
        <v>15</v>
      </c>
      <c r="G127">
        <v>1.6</v>
      </c>
      <c r="H127" t="s">
        <v>21</v>
      </c>
      <c r="I127" t="s">
        <v>60</v>
      </c>
      <c r="J127" s="3">
        <f t="shared" si="11"/>
        <v>2</v>
      </c>
      <c r="K127">
        <f t="shared" si="12"/>
        <v>1</v>
      </c>
      <c r="L127" t="str">
        <f t="shared" si="13"/>
        <v>W</v>
      </c>
      <c r="M127" s="1">
        <v>1.3788858110187749</v>
      </c>
      <c r="N127" s="1">
        <v>1.3860273459449337</v>
      </c>
      <c r="O127" s="3">
        <f t="shared" si="14"/>
        <v>1</v>
      </c>
      <c r="P127" s="3">
        <f t="shared" si="15"/>
        <v>1</v>
      </c>
      <c r="Q127" t="str">
        <f t="shared" si="16"/>
        <v>D</v>
      </c>
      <c r="R127" s="9">
        <v>0.37104811833169821</v>
      </c>
      <c r="S127" s="9">
        <v>0.3743010938111066</v>
      </c>
      <c r="T127" s="9">
        <v>0.25465078785719514</v>
      </c>
      <c r="U127" t="str">
        <f t="shared" si="17"/>
        <v>L</v>
      </c>
      <c r="V127">
        <f t="shared" si="18"/>
        <v>0</v>
      </c>
      <c r="W127">
        <f t="shared" si="19"/>
        <v>0</v>
      </c>
    </row>
    <row r="128" spans="1:23" x14ac:dyDescent="0.25">
      <c r="A128">
        <v>13</v>
      </c>
      <c r="B128" t="s">
        <v>13</v>
      </c>
      <c r="C128" s="14">
        <v>45255</v>
      </c>
      <c r="D128" t="s">
        <v>33</v>
      </c>
      <c r="E128">
        <v>1.1000000000000001</v>
      </c>
      <c r="F128" t="s">
        <v>18</v>
      </c>
      <c r="G128">
        <v>1.6</v>
      </c>
      <c r="H128" t="s">
        <v>14</v>
      </c>
      <c r="I128" t="s">
        <v>35</v>
      </c>
      <c r="J128" s="3">
        <f t="shared" si="11"/>
        <v>0</v>
      </c>
      <c r="K128">
        <f t="shared" si="12"/>
        <v>1</v>
      </c>
      <c r="L128" t="str">
        <f t="shared" si="13"/>
        <v>L</v>
      </c>
      <c r="M128" s="1">
        <v>0.58017851646660512</v>
      </c>
      <c r="N128" s="1">
        <v>2.7383405132047201</v>
      </c>
      <c r="O128" s="3">
        <f t="shared" si="14"/>
        <v>0</v>
      </c>
      <c r="P128" s="3">
        <f t="shared" si="15"/>
        <v>2</v>
      </c>
      <c r="Q128" t="str">
        <f t="shared" si="16"/>
        <v>L</v>
      </c>
      <c r="R128" s="9">
        <v>5.5326452236881596E-2</v>
      </c>
      <c r="S128" s="9">
        <v>0.82363825361585752</v>
      </c>
      <c r="T128" s="9">
        <v>0.12103529414726089</v>
      </c>
      <c r="U128" t="str">
        <f t="shared" si="17"/>
        <v>L</v>
      </c>
      <c r="V128">
        <f t="shared" si="18"/>
        <v>1</v>
      </c>
      <c r="W128">
        <f t="shared" si="19"/>
        <v>1</v>
      </c>
    </row>
    <row r="129" spans="1:23" x14ac:dyDescent="0.25">
      <c r="A129">
        <v>13</v>
      </c>
      <c r="B129" t="s">
        <v>32</v>
      </c>
      <c r="C129" s="14">
        <v>45256</v>
      </c>
      <c r="D129" t="s">
        <v>144</v>
      </c>
      <c r="E129">
        <v>2.2999999999999998</v>
      </c>
      <c r="F129" t="s">
        <v>59</v>
      </c>
      <c r="G129">
        <v>1.7</v>
      </c>
      <c r="H129" t="s">
        <v>30</v>
      </c>
      <c r="I129" t="s">
        <v>49</v>
      </c>
      <c r="J129" s="3">
        <f t="shared" si="11"/>
        <v>1</v>
      </c>
      <c r="K129">
        <f t="shared" si="12"/>
        <v>2</v>
      </c>
      <c r="L129" t="str">
        <f t="shared" si="13"/>
        <v>L</v>
      </c>
      <c r="M129" s="1">
        <v>1.929824561403509</v>
      </c>
      <c r="N129" s="1">
        <v>1.4159955047761752</v>
      </c>
      <c r="O129" s="3">
        <f t="shared" si="14"/>
        <v>1</v>
      </c>
      <c r="P129" s="3">
        <f t="shared" si="15"/>
        <v>1</v>
      </c>
      <c r="Q129" t="str">
        <f t="shared" si="16"/>
        <v>D</v>
      </c>
      <c r="R129" s="9">
        <v>0.49602208074716936</v>
      </c>
      <c r="S129" s="9">
        <v>0.28291995224993516</v>
      </c>
      <c r="T129" s="9">
        <v>0.22105796700289551</v>
      </c>
      <c r="U129" t="str">
        <f t="shared" si="17"/>
        <v>W</v>
      </c>
      <c r="V129">
        <f t="shared" si="18"/>
        <v>0</v>
      </c>
      <c r="W129">
        <f t="shared" si="19"/>
        <v>0</v>
      </c>
    </row>
    <row r="130" spans="1:23" x14ac:dyDescent="0.25">
      <c r="A130">
        <v>13</v>
      </c>
      <c r="B130" t="s">
        <v>32</v>
      </c>
      <c r="C130" s="14">
        <v>45256</v>
      </c>
      <c r="D130" t="s">
        <v>17</v>
      </c>
      <c r="E130">
        <v>2.4</v>
      </c>
      <c r="F130" t="s">
        <v>10</v>
      </c>
      <c r="G130">
        <v>2.2000000000000002</v>
      </c>
      <c r="H130" t="s">
        <v>146</v>
      </c>
      <c r="I130" t="s">
        <v>20</v>
      </c>
      <c r="J130" s="3">
        <f t="shared" ref="J130:J193" si="20">VALUE(LEFT(SUBSTITUTE(F130, "–", "-"), FIND("-", SUBSTITUTE(F130, "–", "-")) - 1))</f>
        <v>0</v>
      </c>
      <c r="K130">
        <f t="shared" ref="K130:K193" si="21">VALUE(RIGHT(SUBSTITUTE(F130, "–", "-"), LEN(SUBSTITUTE(F130, "–", "-")) - FIND("-", SUBSTITUTE(F130, "–", "-"))))</f>
        <v>3</v>
      </c>
      <c r="L130" t="str">
        <f t="shared" si="13"/>
        <v>L</v>
      </c>
      <c r="M130" s="1">
        <v>1.0156971375807939</v>
      </c>
      <c r="N130" s="1">
        <v>0.87656864581382288</v>
      </c>
      <c r="O130" s="3">
        <f t="shared" si="14"/>
        <v>1</v>
      </c>
      <c r="P130" s="3">
        <f t="shared" si="15"/>
        <v>0</v>
      </c>
      <c r="Q130" t="str">
        <f t="shared" si="16"/>
        <v>W</v>
      </c>
      <c r="R130" s="9">
        <v>0.37826961491112943</v>
      </c>
      <c r="S130" s="9">
        <v>0.30380572001991829</v>
      </c>
      <c r="T130" s="9">
        <v>0.31792466506895234</v>
      </c>
      <c r="U130" t="str">
        <f t="shared" si="17"/>
        <v>W</v>
      </c>
      <c r="V130">
        <f t="shared" si="18"/>
        <v>0</v>
      </c>
      <c r="W130">
        <f t="shared" si="19"/>
        <v>0</v>
      </c>
    </row>
    <row r="131" spans="1:23" x14ac:dyDescent="0.25">
      <c r="A131">
        <v>13</v>
      </c>
      <c r="B131" t="s">
        <v>39</v>
      </c>
      <c r="C131" s="14">
        <v>45257</v>
      </c>
      <c r="D131" t="s">
        <v>19</v>
      </c>
      <c r="E131">
        <v>2.9</v>
      </c>
      <c r="F131" t="s">
        <v>57</v>
      </c>
      <c r="G131">
        <v>1.4</v>
      </c>
      <c r="H131" t="s">
        <v>149</v>
      </c>
      <c r="I131" t="s">
        <v>43</v>
      </c>
      <c r="J131" s="3">
        <f t="shared" si="20"/>
        <v>3</v>
      </c>
      <c r="K131">
        <f t="shared" si="21"/>
        <v>2</v>
      </c>
      <c r="L131" t="str">
        <f t="shared" ref="L131:L194" si="22">IF(J131&gt;K131, "W", IF(J131&lt;K131, "L", "D"))</f>
        <v>W</v>
      </c>
      <c r="M131" s="1">
        <v>1.6697445367805479</v>
      </c>
      <c r="N131" s="1">
        <v>1.0788537179247051</v>
      </c>
      <c r="O131" s="3">
        <f t="shared" ref="O131:O194" si="23">INT(M131)</f>
        <v>1</v>
      </c>
      <c r="P131" s="3">
        <f t="shared" ref="P131:P194" si="24">INT(N131)</f>
        <v>1</v>
      </c>
      <c r="Q131" t="str">
        <f t="shared" ref="Q131:Q194" si="25">IF(O131&gt;P131, "W", IF(O131&lt;P131, "L", "D"))</f>
        <v>D</v>
      </c>
      <c r="R131" s="9">
        <v>0.51171047573299244</v>
      </c>
      <c r="S131" s="9">
        <v>0.24536035141722023</v>
      </c>
      <c r="T131" s="9">
        <v>0.24292917284978738</v>
      </c>
      <c r="U131" t="str">
        <f t="shared" ref="U131:U194" si="26">IF(R131=MAX(R131:T131), "W", IF(S131=MAX(R131:T131), "L", "D"))</f>
        <v>W</v>
      </c>
      <c r="V131">
        <f t="shared" ref="V131:V194" si="27">IF(L131=Q131,1,0)</f>
        <v>0</v>
      </c>
      <c r="W131">
        <f t="shared" ref="W131:W194" si="28">IF(L131=U131,1,0)</f>
        <v>1</v>
      </c>
    </row>
    <row r="132" spans="1:23" x14ac:dyDescent="0.25">
      <c r="A132">
        <v>14</v>
      </c>
      <c r="B132" t="s">
        <v>13</v>
      </c>
      <c r="C132" s="14">
        <v>45262</v>
      </c>
      <c r="D132" t="s">
        <v>33</v>
      </c>
      <c r="E132">
        <v>3.1</v>
      </c>
      <c r="F132" t="s">
        <v>44</v>
      </c>
      <c r="G132">
        <v>0.2</v>
      </c>
      <c r="H132" t="s">
        <v>24</v>
      </c>
      <c r="I132" t="s">
        <v>35</v>
      </c>
      <c r="J132" s="3">
        <f t="shared" si="20"/>
        <v>3</v>
      </c>
      <c r="K132">
        <f t="shared" si="21"/>
        <v>1</v>
      </c>
      <c r="L132" t="str">
        <f t="shared" si="22"/>
        <v>W</v>
      </c>
      <c r="M132" s="1">
        <v>2.1421975992613111</v>
      </c>
      <c r="N132" s="1">
        <v>1.5283761003933323</v>
      </c>
      <c r="O132" s="3">
        <f t="shared" si="23"/>
        <v>2</v>
      </c>
      <c r="P132" s="3">
        <f t="shared" si="24"/>
        <v>1</v>
      </c>
      <c r="Q132" t="str">
        <f t="shared" si="25"/>
        <v>W</v>
      </c>
      <c r="R132" s="9">
        <v>0.51777260114017754</v>
      </c>
      <c r="S132" s="9">
        <v>0.27453319094163631</v>
      </c>
      <c r="T132" s="9">
        <v>0.20769420791818616</v>
      </c>
      <c r="U132" t="str">
        <f t="shared" si="26"/>
        <v>W</v>
      </c>
      <c r="V132">
        <f t="shared" si="27"/>
        <v>1</v>
      </c>
      <c r="W132">
        <f t="shared" si="28"/>
        <v>1</v>
      </c>
    </row>
    <row r="133" spans="1:23" x14ac:dyDescent="0.25">
      <c r="A133">
        <v>14</v>
      </c>
      <c r="B133" t="s">
        <v>13</v>
      </c>
      <c r="C133" s="14">
        <v>45262</v>
      </c>
      <c r="D133" t="s">
        <v>14</v>
      </c>
      <c r="E133">
        <v>2.8</v>
      </c>
      <c r="F133" t="s">
        <v>15</v>
      </c>
      <c r="G133">
        <v>0.7</v>
      </c>
      <c r="H133" t="s">
        <v>149</v>
      </c>
      <c r="I133" t="s">
        <v>16</v>
      </c>
      <c r="J133" s="3">
        <f t="shared" si="20"/>
        <v>2</v>
      </c>
      <c r="K133">
        <f t="shared" si="21"/>
        <v>1</v>
      </c>
      <c r="L133" t="str">
        <f t="shared" si="22"/>
        <v>W</v>
      </c>
      <c r="M133" s="1">
        <v>2.5854108956602033</v>
      </c>
      <c r="N133" s="1">
        <v>0.71923581194980324</v>
      </c>
      <c r="O133" s="3">
        <f t="shared" si="23"/>
        <v>2</v>
      </c>
      <c r="P133" s="3">
        <f t="shared" si="24"/>
        <v>0</v>
      </c>
      <c r="Q133" t="str">
        <f t="shared" si="25"/>
        <v>W</v>
      </c>
      <c r="R133" s="9">
        <v>0.77488328260770323</v>
      </c>
      <c r="S133" s="9">
        <v>8.1022653878964651E-2</v>
      </c>
      <c r="T133" s="9">
        <v>0.14409406351333212</v>
      </c>
      <c r="U133" t="str">
        <f t="shared" si="26"/>
        <v>W</v>
      </c>
      <c r="V133">
        <f t="shared" si="27"/>
        <v>1</v>
      </c>
      <c r="W133">
        <f t="shared" si="28"/>
        <v>1</v>
      </c>
    </row>
    <row r="134" spans="1:23" x14ac:dyDescent="0.25">
      <c r="A134">
        <v>14</v>
      </c>
      <c r="B134" t="s">
        <v>13</v>
      </c>
      <c r="C134" s="14">
        <v>45262</v>
      </c>
      <c r="D134" t="s">
        <v>9</v>
      </c>
      <c r="E134">
        <v>1.8</v>
      </c>
      <c r="F134" t="s">
        <v>67</v>
      </c>
      <c r="G134">
        <v>0.4</v>
      </c>
      <c r="H134" t="s">
        <v>151</v>
      </c>
      <c r="I134" t="s">
        <v>12</v>
      </c>
      <c r="J134" s="3">
        <f t="shared" si="20"/>
        <v>5</v>
      </c>
      <c r="K134">
        <f t="shared" si="21"/>
        <v>0</v>
      </c>
      <c r="L134" t="str">
        <f t="shared" si="22"/>
        <v>W</v>
      </c>
      <c r="M134" s="1">
        <v>1.3742690058479532</v>
      </c>
      <c r="N134" s="1">
        <v>1.2886308297433975</v>
      </c>
      <c r="O134" s="3">
        <f t="shared" si="23"/>
        <v>1</v>
      </c>
      <c r="P134" s="3">
        <f t="shared" si="24"/>
        <v>1</v>
      </c>
      <c r="Q134" t="str">
        <f t="shared" si="25"/>
        <v>D</v>
      </c>
      <c r="R134" s="9">
        <v>0.38985797125992372</v>
      </c>
      <c r="S134" s="9">
        <v>0.35015855866810142</v>
      </c>
      <c r="T134" s="9">
        <v>0.25998347007197486</v>
      </c>
      <c r="U134" t="str">
        <f t="shared" si="26"/>
        <v>W</v>
      </c>
      <c r="V134">
        <f t="shared" si="27"/>
        <v>0</v>
      </c>
      <c r="W134">
        <f t="shared" si="28"/>
        <v>1</v>
      </c>
    </row>
    <row r="135" spans="1:23" x14ac:dyDescent="0.25">
      <c r="A135">
        <v>14</v>
      </c>
      <c r="B135" t="s">
        <v>13</v>
      </c>
      <c r="C135" s="14">
        <v>45262</v>
      </c>
      <c r="D135" t="s">
        <v>150</v>
      </c>
      <c r="E135">
        <v>0.7</v>
      </c>
      <c r="F135" t="s">
        <v>18</v>
      </c>
      <c r="G135">
        <v>0.7</v>
      </c>
      <c r="H135" t="s">
        <v>17</v>
      </c>
      <c r="I135" t="s">
        <v>42</v>
      </c>
      <c r="J135" s="3">
        <f t="shared" si="20"/>
        <v>0</v>
      </c>
      <c r="K135">
        <f t="shared" si="21"/>
        <v>1</v>
      </c>
      <c r="L135" t="str">
        <f t="shared" si="22"/>
        <v>L</v>
      </c>
      <c r="M135" s="1">
        <v>1.3711911357340723</v>
      </c>
      <c r="N135" s="1">
        <v>1.011425360554411</v>
      </c>
      <c r="O135" s="3">
        <f t="shared" si="23"/>
        <v>1</v>
      </c>
      <c r="P135" s="3">
        <f t="shared" si="24"/>
        <v>1</v>
      </c>
      <c r="Q135" t="str">
        <f t="shared" si="25"/>
        <v>D</v>
      </c>
      <c r="R135" s="9">
        <v>0.45093924850628403</v>
      </c>
      <c r="S135" s="9">
        <v>0.27688017954646116</v>
      </c>
      <c r="T135" s="9">
        <v>0.27218057194725481</v>
      </c>
      <c r="U135" t="str">
        <f t="shared" si="26"/>
        <v>W</v>
      </c>
      <c r="V135">
        <f t="shared" si="27"/>
        <v>0</v>
      </c>
      <c r="W135">
        <f t="shared" si="28"/>
        <v>0</v>
      </c>
    </row>
    <row r="136" spans="1:23" x14ac:dyDescent="0.25">
      <c r="A136">
        <v>14</v>
      </c>
      <c r="B136" t="s">
        <v>13</v>
      </c>
      <c r="C136" s="14">
        <v>45262</v>
      </c>
      <c r="D136" t="s">
        <v>145</v>
      </c>
      <c r="E136">
        <v>2.4</v>
      </c>
      <c r="F136" t="s">
        <v>40</v>
      </c>
      <c r="G136">
        <v>0.5</v>
      </c>
      <c r="H136" t="s">
        <v>146</v>
      </c>
      <c r="I136" t="s">
        <v>31</v>
      </c>
      <c r="J136" s="3">
        <f t="shared" si="20"/>
        <v>1</v>
      </c>
      <c r="K136">
        <f t="shared" si="21"/>
        <v>0</v>
      </c>
      <c r="L136" t="str">
        <f t="shared" si="22"/>
        <v>W</v>
      </c>
      <c r="M136" s="1">
        <v>2.2622345337026779</v>
      </c>
      <c r="N136" s="1">
        <v>1.0713616782168947</v>
      </c>
      <c r="O136" s="3">
        <f t="shared" si="23"/>
        <v>2</v>
      </c>
      <c r="P136" s="3">
        <f t="shared" si="24"/>
        <v>1</v>
      </c>
      <c r="Q136" t="str">
        <f t="shared" si="25"/>
        <v>W</v>
      </c>
      <c r="R136" s="9">
        <v>0.6418179512661748</v>
      </c>
      <c r="S136" s="9">
        <v>0.16724021954060916</v>
      </c>
      <c r="T136" s="9">
        <v>0.19094182919321601</v>
      </c>
      <c r="U136" t="str">
        <f t="shared" si="26"/>
        <v>W</v>
      </c>
      <c r="V136">
        <f t="shared" si="27"/>
        <v>1</v>
      </c>
      <c r="W136">
        <f t="shared" si="28"/>
        <v>1</v>
      </c>
    </row>
    <row r="137" spans="1:23" x14ac:dyDescent="0.25">
      <c r="A137">
        <v>14</v>
      </c>
      <c r="B137" t="s">
        <v>32</v>
      </c>
      <c r="C137" s="14">
        <v>45263</v>
      </c>
      <c r="D137" t="s">
        <v>26</v>
      </c>
      <c r="E137">
        <v>2</v>
      </c>
      <c r="F137" t="s">
        <v>34</v>
      </c>
      <c r="G137">
        <v>0.7</v>
      </c>
      <c r="H137" t="s">
        <v>30</v>
      </c>
      <c r="I137" t="s">
        <v>28</v>
      </c>
      <c r="J137" s="3">
        <f t="shared" si="20"/>
        <v>2</v>
      </c>
      <c r="K137">
        <f t="shared" si="21"/>
        <v>2</v>
      </c>
      <c r="L137" t="str">
        <f t="shared" si="22"/>
        <v>D</v>
      </c>
      <c r="M137" s="1">
        <v>1.3711911357340723</v>
      </c>
      <c r="N137" s="1">
        <v>1.4684397827308484</v>
      </c>
      <c r="O137" s="3">
        <f t="shared" si="23"/>
        <v>1</v>
      </c>
      <c r="P137" s="3">
        <f t="shared" si="24"/>
        <v>1</v>
      </c>
      <c r="Q137" t="str">
        <f t="shared" si="25"/>
        <v>D</v>
      </c>
      <c r="R137" s="9">
        <v>0.35287829624398703</v>
      </c>
      <c r="S137" s="9">
        <v>0.39668735720400838</v>
      </c>
      <c r="T137" s="9">
        <v>0.25043434655200458</v>
      </c>
      <c r="U137" t="str">
        <f t="shared" si="26"/>
        <v>L</v>
      </c>
      <c r="V137">
        <f t="shared" si="27"/>
        <v>1</v>
      </c>
      <c r="W137">
        <f t="shared" si="28"/>
        <v>0</v>
      </c>
    </row>
    <row r="138" spans="1:23" x14ac:dyDescent="0.25">
      <c r="A138">
        <v>14</v>
      </c>
      <c r="B138" t="s">
        <v>32</v>
      </c>
      <c r="C138" s="14">
        <v>45263</v>
      </c>
      <c r="D138" t="s">
        <v>37</v>
      </c>
      <c r="E138">
        <v>2.1</v>
      </c>
      <c r="F138" t="s">
        <v>70</v>
      </c>
      <c r="G138">
        <v>1.2</v>
      </c>
      <c r="H138" t="s">
        <v>19</v>
      </c>
      <c r="I138" t="s">
        <v>45</v>
      </c>
      <c r="J138" s="3">
        <f t="shared" si="20"/>
        <v>4</v>
      </c>
      <c r="K138">
        <f t="shared" si="21"/>
        <v>3</v>
      </c>
      <c r="L138" t="str">
        <f t="shared" si="22"/>
        <v>W</v>
      </c>
      <c r="M138" s="1">
        <v>2.7900892582333032</v>
      </c>
      <c r="N138" s="1">
        <v>0.76418805019666614</v>
      </c>
      <c r="O138" s="3">
        <f t="shared" si="23"/>
        <v>2</v>
      </c>
      <c r="P138" s="3">
        <f t="shared" si="24"/>
        <v>0</v>
      </c>
      <c r="Q138" t="str">
        <f t="shared" si="25"/>
        <v>W</v>
      </c>
      <c r="R138" s="9">
        <v>0.79364490849490943</v>
      </c>
      <c r="S138" s="9">
        <v>7.544215759167551E-2</v>
      </c>
      <c r="T138" s="9">
        <v>0.13091293391341507</v>
      </c>
      <c r="U138" t="str">
        <f t="shared" si="26"/>
        <v>W</v>
      </c>
      <c r="V138">
        <f t="shared" si="27"/>
        <v>1</v>
      </c>
      <c r="W138">
        <f t="shared" si="28"/>
        <v>1</v>
      </c>
    </row>
    <row r="139" spans="1:23" x14ac:dyDescent="0.25">
      <c r="A139">
        <v>14</v>
      </c>
      <c r="B139" t="s">
        <v>32</v>
      </c>
      <c r="C139" s="14">
        <v>45263</v>
      </c>
      <c r="D139" t="s">
        <v>36</v>
      </c>
      <c r="E139">
        <v>2.1</v>
      </c>
      <c r="F139" t="s">
        <v>57</v>
      </c>
      <c r="G139">
        <v>1.1000000000000001</v>
      </c>
      <c r="H139" t="s">
        <v>148</v>
      </c>
      <c r="I139" t="s">
        <v>38</v>
      </c>
      <c r="J139" s="3">
        <f t="shared" si="20"/>
        <v>3</v>
      </c>
      <c r="K139">
        <f t="shared" si="21"/>
        <v>2</v>
      </c>
      <c r="L139" t="str">
        <f t="shared" si="22"/>
        <v>W</v>
      </c>
      <c r="M139" s="1">
        <v>2.3699599876885196</v>
      </c>
      <c r="N139" s="1">
        <v>1.2174564525191984</v>
      </c>
      <c r="O139" s="3">
        <f t="shared" si="23"/>
        <v>2</v>
      </c>
      <c r="P139" s="3">
        <f t="shared" si="24"/>
        <v>1</v>
      </c>
      <c r="Q139" t="str">
        <f t="shared" si="25"/>
        <v>W</v>
      </c>
      <c r="R139" s="9">
        <v>0.62967106559810371</v>
      </c>
      <c r="S139" s="9">
        <v>0.18302628741956592</v>
      </c>
      <c r="T139" s="9">
        <v>0.18730264698233037</v>
      </c>
      <c r="U139" t="str">
        <f t="shared" si="26"/>
        <v>W</v>
      </c>
      <c r="V139">
        <f t="shared" si="27"/>
        <v>1</v>
      </c>
      <c r="W139">
        <f t="shared" si="28"/>
        <v>1</v>
      </c>
    </row>
    <row r="140" spans="1:23" x14ac:dyDescent="0.25">
      <c r="A140">
        <v>14</v>
      </c>
      <c r="B140" t="s">
        <v>32</v>
      </c>
      <c r="C140" s="14">
        <v>45263</v>
      </c>
      <c r="D140" t="s">
        <v>147</v>
      </c>
      <c r="E140">
        <v>1.1000000000000001</v>
      </c>
      <c r="F140" t="s">
        <v>27</v>
      </c>
      <c r="G140">
        <v>0.9</v>
      </c>
      <c r="H140" t="s">
        <v>21</v>
      </c>
      <c r="I140" t="s">
        <v>53</v>
      </c>
      <c r="J140" s="3">
        <f t="shared" si="20"/>
        <v>1</v>
      </c>
      <c r="K140">
        <f t="shared" si="21"/>
        <v>1</v>
      </c>
      <c r="L140" t="str">
        <f t="shared" si="22"/>
        <v>D</v>
      </c>
      <c r="M140" s="1">
        <v>1.5266235764850724</v>
      </c>
      <c r="N140" s="1">
        <v>1.0488855590934631</v>
      </c>
      <c r="O140" s="3">
        <f t="shared" si="23"/>
        <v>1</v>
      </c>
      <c r="P140" s="3">
        <f t="shared" si="24"/>
        <v>1</v>
      </c>
      <c r="Q140" t="str">
        <f t="shared" si="25"/>
        <v>D</v>
      </c>
      <c r="R140" s="9">
        <v>0.48310218158370194</v>
      </c>
      <c r="S140" s="9">
        <v>0.26050575698050155</v>
      </c>
      <c r="T140" s="9">
        <v>0.25639206143579646</v>
      </c>
      <c r="U140" t="str">
        <f t="shared" si="26"/>
        <v>W</v>
      </c>
      <c r="V140">
        <f t="shared" si="27"/>
        <v>1</v>
      </c>
      <c r="W140">
        <f t="shared" si="28"/>
        <v>0</v>
      </c>
    </row>
    <row r="141" spans="1:23" x14ac:dyDescent="0.25">
      <c r="A141">
        <v>14</v>
      </c>
      <c r="B141" t="s">
        <v>32</v>
      </c>
      <c r="C141" s="14">
        <v>45263</v>
      </c>
      <c r="D141" t="s">
        <v>11</v>
      </c>
      <c r="E141">
        <v>2.6</v>
      </c>
      <c r="F141" t="s">
        <v>71</v>
      </c>
      <c r="G141">
        <v>0.5</v>
      </c>
      <c r="H141" t="s">
        <v>144</v>
      </c>
      <c r="I141" t="s">
        <v>50</v>
      </c>
      <c r="J141" s="3">
        <f t="shared" si="20"/>
        <v>3</v>
      </c>
      <c r="K141">
        <f t="shared" si="21"/>
        <v>3</v>
      </c>
      <c r="L141" t="str">
        <f t="shared" si="22"/>
        <v>D</v>
      </c>
      <c r="M141" s="1">
        <v>2.6685133887349952</v>
      </c>
      <c r="N141" s="1">
        <v>1.0788537179247049</v>
      </c>
      <c r="O141" s="3">
        <f t="shared" si="23"/>
        <v>2</v>
      </c>
      <c r="P141" s="3">
        <f t="shared" si="24"/>
        <v>1</v>
      </c>
      <c r="Q141" t="str">
        <f t="shared" si="25"/>
        <v>W</v>
      </c>
      <c r="R141" s="9">
        <v>0.71116621052430551</v>
      </c>
      <c r="S141" s="9">
        <v>0.12971807020374607</v>
      </c>
      <c r="T141" s="9">
        <v>0.15911571927194848</v>
      </c>
      <c r="U141" t="str">
        <f t="shared" si="26"/>
        <v>W</v>
      </c>
      <c r="V141">
        <f t="shared" si="27"/>
        <v>0</v>
      </c>
      <c r="W141">
        <f t="shared" si="28"/>
        <v>0</v>
      </c>
    </row>
    <row r="142" spans="1:23" x14ac:dyDescent="0.25">
      <c r="A142">
        <v>15</v>
      </c>
      <c r="B142" t="s">
        <v>66</v>
      </c>
      <c r="C142" s="14">
        <v>45265</v>
      </c>
      <c r="D142" t="s">
        <v>149</v>
      </c>
      <c r="E142">
        <v>0.8</v>
      </c>
      <c r="F142" t="s">
        <v>40</v>
      </c>
      <c r="G142">
        <v>0.9</v>
      </c>
      <c r="H142" t="s">
        <v>9</v>
      </c>
      <c r="I142" t="s">
        <v>47</v>
      </c>
      <c r="J142" s="3">
        <f t="shared" si="20"/>
        <v>1</v>
      </c>
      <c r="K142">
        <f t="shared" si="21"/>
        <v>0</v>
      </c>
      <c r="L142" t="str">
        <f t="shared" si="22"/>
        <v>W</v>
      </c>
      <c r="M142" s="1">
        <v>1.4004309018159433</v>
      </c>
      <c r="N142" s="1">
        <v>1.2361865517887247</v>
      </c>
      <c r="O142" s="3">
        <f t="shared" si="23"/>
        <v>1</v>
      </c>
      <c r="P142" s="3">
        <f t="shared" si="24"/>
        <v>1</v>
      </c>
      <c r="Q142" t="str">
        <f t="shared" si="25"/>
        <v>D</v>
      </c>
      <c r="R142" s="9">
        <v>0.40783804872527019</v>
      </c>
      <c r="S142" s="9">
        <v>0.33143350404821975</v>
      </c>
      <c r="T142" s="9">
        <v>0.26072844722651012</v>
      </c>
      <c r="U142" t="str">
        <f t="shared" si="26"/>
        <v>W</v>
      </c>
      <c r="V142">
        <f t="shared" si="27"/>
        <v>0</v>
      </c>
      <c r="W142">
        <f t="shared" si="28"/>
        <v>1</v>
      </c>
    </row>
    <row r="143" spans="1:23" x14ac:dyDescent="0.25">
      <c r="A143">
        <v>15</v>
      </c>
      <c r="B143" t="s">
        <v>66</v>
      </c>
      <c r="C143" s="14">
        <v>45265</v>
      </c>
      <c r="D143" t="s">
        <v>24</v>
      </c>
      <c r="E143">
        <v>0.5</v>
      </c>
      <c r="F143" t="s">
        <v>72</v>
      </c>
      <c r="G143">
        <v>2.2000000000000002</v>
      </c>
      <c r="H143" t="s">
        <v>14</v>
      </c>
      <c r="I143" t="s">
        <v>60</v>
      </c>
      <c r="J143" s="3">
        <f t="shared" si="20"/>
        <v>3</v>
      </c>
      <c r="K143">
        <f t="shared" si="21"/>
        <v>4</v>
      </c>
      <c r="L143" t="str">
        <f t="shared" si="22"/>
        <v>L</v>
      </c>
      <c r="M143" s="1">
        <v>0.56017236072637733</v>
      </c>
      <c r="N143" s="1">
        <v>2.979958793781607</v>
      </c>
      <c r="O143" s="3">
        <f t="shared" si="23"/>
        <v>0</v>
      </c>
      <c r="P143" s="3">
        <f t="shared" si="24"/>
        <v>2</v>
      </c>
      <c r="Q143" t="str">
        <f t="shared" si="25"/>
        <v>L</v>
      </c>
      <c r="R143" s="9">
        <v>4.433700296592151E-2</v>
      </c>
      <c r="S143" s="9">
        <v>0.85385244778512359</v>
      </c>
      <c r="T143" s="9">
        <v>0.1018105492489549</v>
      </c>
      <c r="U143" t="str">
        <f t="shared" si="26"/>
        <v>L</v>
      </c>
      <c r="V143">
        <f t="shared" si="27"/>
        <v>1</v>
      </c>
      <c r="W143">
        <f t="shared" si="28"/>
        <v>1</v>
      </c>
    </row>
    <row r="144" spans="1:23" x14ac:dyDescent="0.25">
      <c r="A144">
        <v>15</v>
      </c>
      <c r="B144" t="s">
        <v>73</v>
      </c>
      <c r="C144" s="14">
        <v>45266</v>
      </c>
      <c r="D144" t="s">
        <v>151</v>
      </c>
      <c r="E144">
        <v>1</v>
      </c>
      <c r="F144" t="s">
        <v>56</v>
      </c>
      <c r="G144">
        <v>1.7</v>
      </c>
      <c r="H144" t="s">
        <v>37</v>
      </c>
      <c r="I144" t="s">
        <v>22</v>
      </c>
      <c r="J144" s="3">
        <f t="shared" si="20"/>
        <v>0</v>
      </c>
      <c r="K144">
        <f t="shared" si="21"/>
        <v>2</v>
      </c>
      <c r="L144" t="str">
        <f t="shared" si="22"/>
        <v>L</v>
      </c>
      <c r="M144" s="1">
        <v>0.70175438596491224</v>
      </c>
      <c r="N144" s="1">
        <v>3.9501779359430604</v>
      </c>
      <c r="O144" s="3">
        <f t="shared" si="23"/>
        <v>0</v>
      </c>
      <c r="P144" s="3">
        <f t="shared" si="24"/>
        <v>3</v>
      </c>
      <c r="Q144" t="str">
        <f t="shared" si="25"/>
        <v>L</v>
      </c>
      <c r="R144" s="9">
        <v>3.5574157880704498E-2</v>
      </c>
      <c r="S144" s="9">
        <v>0.90335318988261004</v>
      </c>
      <c r="T144" s="9">
        <v>6.1072652236685461E-2</v>
      </c>
      <c r="U144" t="str">
        <f t="shared" si="26"/>
        <v>L</v>
      </c>
      <c r="V144">
        <f t="shared" si="27"/>
        <v>1</v>
      </c>
      <c r="W144">
        <f t="shared" si="28"/>
        <v>1</v>
      </c>
    </row>
    <row r="145" spans="1:23" x14ac:dyDescent="0.25">
      <c r="A145">
        <v>15</v>
      </c>
      <c r="B145" t="s">
        <v>73</v>
      </c>
      <c r="C145" s="14">
        <v>45266</v>
      </c>
      <c r="D145" t="s">
        <v>21</v>
      </c>
      <c r="E145">
        <v>1</v>
      </c>
      <c r="F145" t="s">
        <v>56</v>
      </c>
      <c r="G145">
        <v>1.8</v>
      </c>
      <c r="H145" t="s">
        <v>26</v>
      </c>
      <c r="I145" t="s">
        <v>54</v>
      </c>
      <c r="J145" s="3">
        <f t="shared" si="20"/>
        <v>0</v>
      </c>
      <c r="K145">
        <f t="shared" si="21"/>
        <v>2</v>
      </c>
      <c r="L145" t="str">
        <f t="shared" si="22"/>
        <v>L</v>
      </c>
      <c r="M145" s="1">
        <v>2.220683287165282</v>
      </c>
      <c r="N145" s="1">
        <v>1.3148529687207342</v>
      </c>
      <c r="O145" s="3">
        <f t="shared" si="23"/>
        <v>2</v>
      </c>
      <c r="P145" s="3">
        <f t="shared" si="24"/>
        <v>1</v>
      </c>
      <c r="Q145" t="str">
        <f t="shared" si="25"/>
        <v>W</v>
      </c>
      <c r="R145" s="9">
        <v>0.57940827536780792</v>
      </c>
      <c r="S145" s="9">
        <v>0.2199418681917501</v>
      </c>
      <c r="T145" s="9">
        <v>0.200649856440442</v>
      </c>
      <c r="U145" t="str">
        <f t="shared" si="26"/>
        <v>W</v>
      </c>
      <c r="V145">
        <f t="shared" si="27"/>
        <v>0</v>
      </c>
      <c r="W145">
        <f t="shared" si="28"/>
        <v>0</v>
      </c>
    </row>
    <row r="146" spans="1:23" x14ac:dyDescent="0.25">
      <c r="A146">
        <v>15</v>
      </c>
      <c r="B146" t="s">
        <v>73</v>
      </c>
      <c r="C146" s="14">
        <v>45266</v>
      </c>
      <c r="D146" t="s">
        <v>148</v>
      </c>
      <c r="E146">
        <v>1.5</v>
      </c>
      <c r="F146" t="s">
        <v>15</v>
      </c>
      <c r="G146">
        <v>1.5</v>
      </c>
      <c r="H146" t="s">
        <v>33</v>
      </c>
      <c r="I146" t="s">
        <v>25</v>
      </c>
      <c r="J146" s="3">
        <f t="shared" si="20"/>
        <v>2</v>
      </c>
      <c r="K146">
        <f t="shared" si="21"/>
        <v>1</v>
      </c>
      <c r="L146" t="str">
        <f t="shared" si="22"/>
        <v>W</v>
      </c>
      <c r="M146" s="1">
        <v>1.4312096029547552</v>
      </c>
      <c r="N146" s="1">
        <v>1.3654242367484548</v>
      </c>
      <c r="O146" s="3">
        <f t="shared" si="23"/>
        <v>1</v>
      </c>
      <c r="P146" s="3">
        <f t="shared" si="24"/>
        <v>1</v>
      </c>
      <c r="Q146" t="str">
        <f t="shared" si="25"/>
        <v>D</v>
      </c>
      <c r="R146" s="9">
        <v>0.38851253791680068</v>
      </c>
      <c r="S146" s="9">
        <v>0.35866181092221139</v>
      </c>
      <c r="T146" s="9">
        <v>0.25282565116098793</v>
      </c>
      <c r="U146" t="str">
        <f t="shared" si="26"/>
        <v>W</v>
      </c>
      <c r="V146">
        <f t="shared" si="27"/>
        <v>0</v>
      </c>
      <c r="W146">
        <f t="shared" si="28"/>
        <v>1</v>
      </c>
    </row>
    <row r="147" spans="1:23" x14ac:dyDescent="0.25">
      <c r="A147">
        <v>15</v>
      </c>
      <c r="B147" t="s">
        <v>73</v>
      </c>
      <c r="C147" s="14">
        <v>45266</v>
      </c>
      <c r="D147" t="s">
        <v>19</v>
      </c>
      <c r="E147">
        <v>2.5</v>
      </c>
      <c r="F147" t="s">
        <v>67</v>
      </c>
      <c r="G147">
        <v>0.3</v>
      </c>
      <c r="H147" t="s">
        <v>150</v>
      </c>
      <c r="I147" t="s">
        <v>43</v>
      </c>
      <c r="J147" s="3">
        <f t="shared" si="20"/>
        <v>5</v>
      </c>
      <c r="K147">
        <f t="shared" si="21"/>
        <v>0</v>
      </c>
      <c r="L147" t="str">
        <f t="shared" si="22"/>
        <v>W</v>
      </c>
      <c r="M147" s="1">
        <v>1.7651585103108651</v>
      </c>
      <c r="N147" s="1">
        <v>0.98894924143097962</v>
      </c>
      <c r="O147" s="3">
        <f t="shared" si="23"/>
        <v>1</v>
      </c>
      <c r="P147" s="3">
        <f t="shared" si="24"/>
        <v>0</v>
      </c>
      <c r="Q147" t="str">
        <f t="shared" si="25"/>
        <v>W</v>
      </c>
      <c r="R147" s="9">
        <v>0.55608197600888887</v>
      </c>
      <c r="S147" s="9">
        <v>0.21010243671814938</v>
      </c>
      <c r="T147" s="9">
        <v>0.23381558727296176</v>
      </c>
      <c r="U147" t="str">
        <f t="shared" si="26"/>
        <v>W</v>
      </c>
      <c r="V147">
        <f t="shared" si="27"/>
        <v>1</v>
      </c>
      <c r="W147">
        <f t="shared" si="28"/>
        <v>1</v>
      </c>
    </row>
    <row r="148" spans="1:23" x14ac:dyDescent="0.25">
      <c r="A148">
        <v>15</v>
      </c>
      <c r="B148" t="s">
        <v>73</v>
      </c>
      <c r="C148" s="14">
        <v>45266</v>
      </c>
      <c r="D148" t="s">
        <v>30</v>
      </c>
      <c r="E148">
        <v>2.2999999999999998</v>
      </c>
      <c r="F148" t="s">
        <v>40</v>
      </c>
      <c r="G148">
        <v>0.6</v>
      </c>
      <c r="H148" t="s">
        <v>11</v>
      </c>
      <c r="I148" t="s">
        <v>52</v>
      </c>
      <c r="J148" s="3">
        <f t="shared" si="20"/>
        <v>1</v>
      </c>
      <c r="K148">
        <f t="shared" si="21"/>
        <v>0</v>
      </c>
      <c r="L148" t="str">
        <f t="shared" si="22"/>
        <v>W</v>
      </c>
      <c r="M148" s="1">
        <v>1.3296398891966759</v>
      </c>
      <c r="N148" s="1">
        <v>2.3599925079602921</v>
      </c>
      <c r="O148" s="3">
        <f t="shared" si="23"/>
        <v>1</v>
      </c>
      <c r="P148" s="3">
        <f t="shared" si="24"/>
        <v>2</v>
      </c>
      <c r="Q148" t="str">
        <f t="shared" si="25"/>
        <v>L</v>
      </c>
      <c r="R148" s="9">
        <v>0.2055986873014547</v>
      </c>
      <c r="S148" s="9">
        <v>0.60331239991251051</v>
      </c>
      <c r="T148" s="9">
        <v>0.19108891278603479</v>
      </c>
      <c r="U148" t="str">
        <f t="shared" si="26"/>
        <v>L</v>
      </c>
      <c r="V148">
        <f t="shared" si="27"/>
        <v>0</v>
      </c>
      <c r="W148">
        <f t="shared" si="28"/>
        <v>0</v>
      </c>
    </row>
    <row r="149" spans="1:23" x14ac:dyDescent="0.25">
      <c r="A149">
        <v>15</v>
      </c>
      <c r="B149" t="s">
        <v>73</v>
      </c>
      <c r="C149" s="14">
        <v>45266</v>
      </c>
      <c r="D149" t="s">
        <v>146</v>
      </c>
      <c r="E149">
        <v>4.0999999999999996</v>
      </c>
      <c r="F149" t="s">
        <v>15</v>
      </c>
      <c r="G149">
        <v>1.5</v>
      </c>
      <c r="H149" t="s">
        <v>36</v>
      </c>
      <c r="I149" t="s">
        <v>41</v>
      </c>
      <c r="J149" s="3">
        <f t="shared" si="20"/>
        <v>2</v>
      </c>
      <c r="K149">
        <f t="shared" si="21"/>
        <v>1</v>
      </c>
      <c r="L149" t="str">
        <f t="shared" si="22"/>
        <v>W</v>
      </c>
      <c r="M149" s="1">
        <v>1.7651585103108651</v>
      </c>
      <c r="N149" s="1">
        <v>1.7306611725042143</v>
      </c>
      <c r="O149" s="3">
        <f t="shared" si="23"/>
        <v>1</v>
      </c>
      <c r="P149" s="3">
        <f t="shared" si="24"/>
        <v>1</v>
      </c>
      <c r="Q149" t="str">
        <f t="shared" si="25"/>
        <v>D</v>
      </c>
      <c r="R149" s="9">
        <v>0.39563360424994676</v>
      </c>
      <c r="S149" s="9">
        <v>0.38144772249569375</v>
      </c>
      <c r="T149" s="9">
        <v>0.22291867325435943</v>
      </c>
      <c r="U149" t="str">
        <f t="shared" si="26"/>
        <v>W</v>
      </c>
      <c r="V149">
        <f t="shared" si="27"/>
        <v>0</v>
      </c>
      <c r="W149">
        <f t="shared" si="28"/>
        <v>1</v>
      </c>
    </row>
    <row r="150" spans="1:23" x14ac:dyDescent="0.25">
      <c r="A150">
        <v>15</v>
      </c>
      <c r="B150" t="s">
        <v>74</v>
      </c>
      <c r="C150" s="14">
        <v>45267</v>
      </c>
      <c r="D150" t="s">
        <v>17</v>
      </c>
      <c r="E150">
        <v>3.3</v>
      </c>
      <c r="F150" t="s">
        <v>55</v>
      </c>
      <c r="G150">
        <v>1.5</v>
      </c>
      <c r="H150" t="s">
        <v>145</v>
      </c>
      <c r="I150" t="s">
        <v>20</v>
      </c>
      <c r="J150" s="3">
        <f t="shared" si="20"/>
        <v>3</v>
      </c>
      <c r="K150">
        <f t="shared" si="21"/>
        <v>0</v>
      </c>
      <c r="L150" t="str">
        <f t="shared" si="22"/>
        <v>W</v>
      </c>
      <c r="M150" s="1">
        <v>1.3542628501077254</v>
      </c>
      <c r="N150" s="1">
        <v>1.2137104326652932</v>
      </c>
      <c r="O150" s="3">
        <f t="shared" si="23"/>
        <v>1</v>
      </c>
      <c r="P150" s="3">
        <f t="shared" si="24"/>
        <v>1</v>
      </c>
      <c r="Q150" t="str">
        <f t="shared" si="25"/>
        <v>D</v>
      </c>
      <c r="R150" s="9">
        <v>0.40055829089035239</v>
      </c>
      <c r="S150" s="9">
        <v>0.33439789098785788</v>
      </c>
      <c r="T150" s="9">
        <v>0.26504381812178973</v>
      </c>
      <c r="U150" t="str">
        <f t="shared" si="26"/>
        <v>W</v>
      </c>
      <c r="V150">
        <f t="shared" si="27"/>
        <v>0</v>
      </c>
      <c r="W150">
        <f t="shared" si="28"/>
        <v>1</v>
      </c>
    </row>
    <row r="151" spans="1:23" x14ac:dyDescent="0.25">
      <c r="A151">
        <v>15</v>
      </c>
      <c r="B151" t="s">
        <v>74</v>
      </c>
      <c r="C151" s="14">
        <v>45267</v>
      </c>
      <c r="D151" t="s">
        <v>144</v>
      </c>
      <c r="E151">
        <v>1.8</v>
      </c>
      <c r="F151" t="s">
        <v>59</v>
      </c>
      <c r="G151">
        <v>2.2000000000000002</v>
      </c>
      <c r="H151" t="s">
        <v>147</v>
      </c>
      <c r="I151" t="s">
        <v>49</v>
      </c>
      <c r="J151" s="3">
        <f t="shared" si="20"/>
        <v>1</v>
      </c>
      <c r="K151">
        <f t="shared" si="21"/>
        <v>2</v>
      </c>
      <c r="L151" t="str">
        <f t="shared" si="22"/>
        <v>L</v>
      </c>
      <c r="M151" s="1">
        <v>2.6900584795321643</v>
      </c>
      <c r="N151" s="1">
        <v>1.4665667728038958</v>
      </c>
      <c r="O151" s="3">
        <f t="shared" si="23"/>
        <v>2</v>
      </c>
      <c r="P151" s="3">
        <f t="shared" si="24"/>
        <v>1</v>
      </c>
      <c r="Q151" t="str">
        <f t="shared" si="25"/>
        <v>W</v>
      </c>
      <c r="R151" s="9">
        <v>0.63494706425358383</v>
      </c>
      <c r="S151" s="9">
        <v>0.19221510442444928</v>
      </c>
      <c r="T151" s="9">
        <v>0.17283783132196684</v>
      </c>
      <c r="U151" t="str">
        <f t="shared" si="26"/>
        <v>W</v>
      </c>
      <c r="V151">
        <f t="shared" si="27"/>
        <v>0</v>
      </c>
      <c r="W151">
        <f t="shared" si="28"/>
        <v>0</v>
      </c>
    </row>
    <row r="152" spans="1:23" x14ac:dyDescent="0.25">
      <c r="A152">
        <v>16</v>
      </c>
      <c r="B152" t="s">
        <v>13</v>
      </c>
      <c r="C152" s="14">
        <v>45269</v>
      </c>
      <c r="D152" t="s">
        <v>21</v>
      </c>
      <c r="E152">
        <v>1.7</v>
      </c>
      <c r="F152" t="s">
        <v>59</v>
      </c>
      <c r="G152">
        <v>1.2</v>
      </c>
      <c r="H152" t="s">
        <v>37</v>
      </c>
      <c r="I152" t="s">
        <v>54</v>
      </c>
      <c r="J152" s="3">
        <f t="shared" si="20"/>
        <v>1</v>
      </c>
      <c r="K152">
        <f t="shared" si="21"/>
        <v>2</v>
      </c>
      <c r="L152" t="str">
        <f t="shared" si="22"/>
        <v>L</v>
      </c>
      <c r="M152" s="1">
        <v>1.3665743305632503</v>
      </c>
      <c r="N152" s="1">
        <v>1.8018355497284138</v>
      </c>
      <c r="O152" s="3">
        <f t="shared" si="23"/>
        <v>1</v>
      </c>
      <c r="P152" s="3">
        <f t="shared" si="24"/>
        <v>1</v>
      </c>
      <c r="Q152" t="str">
        <f t="shared" si="25"/>
        <v>D</v>
      </c>
      <c r="R152" s="9">
        <v>0.29235902491034638</v>
      </c>
      <c r="S152" s="9">
        <v>0.47779360084011835</v>
      </c>
      <c r="T152" s="9">
        <v>0.22984737424953525</v>
      </c>
      <c r="U152" t="str">
        <f t="shared" si="26"/>
        <v>L</v>
      </c>
      <c r="V152">
        <f t="shared" si="27"/>
        <v>0</v>
      </c>
      <c r="W152">
        <f t="shared" si="28"/>
        <v>1</v>
      </c>
    </row>
    <row r="153" spans="1:23" x14ac:dyDescent="0.25">
      <c r="A153">
        <v>16</v>
      </c>
      <c r="B153" t="s">
        <v>13</v>
      </c>
      <c r="C153" s="14">
        <v>45269</v>
      </c>
      <c r="D153" t="s">
        <v>146</v>
      </c>
      <c r="E153">
        <v>1.1000000000000001</v>
      </c>
      <c r="F153" t="s">
        <v>10</v>
      </c>
      <c r="G153">
        <v>1.5</v>
      </c>
      <c r="H153" t="s">
        <v>26</v>
      </c>
      <c r="I153" t="s">
        <v>41</v>
      </c>
      <c r="J153" s="3">
        <f t="shared" si="20"/>
        <v>0</v>
      </c>
      <c r="K153">
        <f t="shared" si="21"/>
        <v>3</v>
      </c>
      <c r="L153" t="str">
        <f t="shared" si="22"/>
        <v>L</v>
      </c>
      <c r="M153" s="1">
        <v>1.8605724838411819</v>
      </c>
      <c r="N153" s="1">
        <v>1.4159955047761752</v>
      </c>
      <c r="O153" s="3">
        <f t="shared" si="23"/>
        <v>1</v>
      </c>
      <c r="P153" s="3">
        <f t="shared" si="24"/>
        <v>1</v>
      </c>
      <c r="Q153" t="str">
        <f t="shared" si="25"/>
        <v>D</v>
      </c>
      <c r="R153" s="9">
        <v>0.48056102154189168</v>
      </c>
      <c r="S153" s="9">
        <v>0.29399280392741789</v>
      </c>
      <c r="T153" s="9">
        <v>0.22544617453069044</v>
      </c>
      <c r="U153" t="str">
        <f t="shared" si="26"/>
        <v>W</v>
      </c>
      <c r="V153">
        <f t="shared" si="27"/>
        <v>0</v>
      </c>
      <c r="W153">
        <f t="shared" si="28"/>
        <v>0</v>
      </c>
    </row>
    <row r="154" spans="1:23" x14ac:dyDescent="0.25">
      <c r="A154">
        <v>16</v>
      </c>
      <c r="B154" t="s">
        <v>13</v>
      </c>
      <c r="C154" s="14">
        <v>45269</v>
      </c>
      <c r="D154" t="s">
        <v>149</v>
      </c>
      <c r="E154">
        <v>1.2</v>
      </c>
      <c r="F154" t="s">
        <v>27</v>
      </c>
      <c r="G154">
        <v>1.3</v>
      </c>
      <c r="H154" t="s">
        <v>150</v>
      </c>
      <c r="I154" t="s">
        <v>47</v>
      </c>
      <c r="J154" s="3">
        <f t="shared" si="20"/>
        <v>1</v>
      </c>
      <c r="K154">
        <f t="shared" si="21"/>
        <v>1</v>
      </c>
      <c r="L154" t="str">
        <f t="shared" si="22"/>
        <v>D</v>
      </c>
      <c r="M154" s="1">
        <v>1.4804555247768545</v>
      </c>
      <c r="N154" s="1">
        <v>1.2361865517887247</v>
      </c>
      <c r="O154" s="3">
        <f t="shared" si="23"/>
        <v>1</v>
      </c>
      <c r="P154" s="3">
        <f t="shared" si="24"/>
        <v>1</v>
      </c>
      <c r="Q154" t="str">
        <f t="shared" si="25"/>
        <v>D</v>
      </c>
      <c r="R154" s="9">
        <v>0.42847640653871744</v>
      </c>
      <c r="S154" s="9">
        <v>0.31647775068853218</v>
      </c>
      <c r="T154" s="9">
        <v>0.25504584277275044</v>
      </c>
      <c r="U154" t="str">
        <f t="shared" si="26"/>
        <v>W</v>
      </c>
      <c r="V154">
        <f t="shared" si="27"/>
        <v>1</v>
      </c>
      <c r="W154">
        <f t="shared" si="28"/>
        <v>0</v>
      </c>
    </row>
    <row r="155" spans="1:23" x14ac:dyDescent="0.25">
      <c r="A155">
        <v>16</v>
      </c>
      <c r="B155" t="s">
        <v>13</v>
      </c>
      <c r="C155" s="14">
        <v>45269</v>
      </c>
      <c r="D155" t="s">
        <v>148</v>
      </c>
      <c r="E155">
        <v>2.6</v>
      </c>
      <c r="F155" t="s">
        <v>27</v>
      </c>
      <c r="G155">
        <v>0.6</v>
      </c>
      <c r="H155" t="s">
        <v>9</v>
      </c>
      <c r="I155" t="s">
        <v>25</v>
      </c>
      <c r="J155" s="3">
        <f t="shared" si="20"/>
        <v>1</v>
      </c>
      <c r="K155">
        <f t="shared" si="21"/>
        <v>1</v>
      </c>
      <c r="L155" t="str">
        <f t="shared" si="22"/>
        <v>D</v>
      </c>
      <c r="M155" s="1">
        <v>1.6158818097876269</v>
      </c>
      <c r="N155" s="1">
        <v>1.112567896609852</v>
      </c>
      <c r="O155" s="3">
        <f t="shared" si="23"/>
        <v>1</v>
      </c>
      <c r="P155" s="3">
        <f t="shared" si="24"/>
        <v>1</v>
      </c>
      <c r="Q155" t="str">
        <f t="shared" si="25"/>
        <v>D</v>
      </c>
      <c r="R155" s="9">
        <v>0.49057438286037514</v>
      </c>
      <c r="S155" s="9">
        <v>0.26207737537732256</v>
      </c>
      <c r="T155" s="9">
        <v>0.2473482417623023</v>
      </c>
      <c r="U155" t="str">
        <f t="shared" si="26"/>
        <v>W</v>
      </c>
      <c r="V155">
        <f t="shared" si="27"/>
        <v>1</v>
      </c>
      <c r="W155">
        <f t="shared" si="28"/>
        <v>0</v>
      </c>
    </row>
    <row r="156" spans="1:23" x14ac:dyDescent="0.25">
      <c r="A156">
        <v>16</v>
      </c>
      <c r="B156" t="s">
        <v>13</v>
      </c>
      <c r="C156" s="14">
        <v>45269</v>
      </c>
      <c r="D156" t="s">
        <v>151</v>
      </c>
      <c r="E156">
        <v>0.8</v>
      </c>
      <c r="F156" t="s">
        <v>40</v>
      </c>
      <c r="G156">
        <v>0.6</v>
      </c>
      <c r="H156" t="s">
        <v>33</v>
      </c>
      <c r="I156" t="s">
        <v>22</v>
      </c>
      <c r="J156" s="3">
        <f t="shared" si="20"/>
        <v>1</v>
      </c>
      <c r="K156">
        <f t="shared" si="21"/>
        <v>0</v>
      </c>
      <c r="L156" t="str">
        <f t="shared" si="22"/>
        <v>W</v>
      </c>
      <c r="M156" s="1">
        <v>0.90643274853801181</v>
      </c>
      <c r="N156" s="1">
        <v>2.882562277580071</v>
      </c>
      <c r="O156" s="3">
        <f t="shared" si="23"/>
        <v>0</v>
      </c>
      <c r="P156" s="3">
        <f t="shared" si="24"/>
        <v>2</v>
      </c>
      <c r="Q156" t="str">
        <f t="shared" si="25"/>
        <v>L</v>
      </c>
      <c r="R156" s="9">
        <v>8.9667493819084287E-2</v>
      </c>
      <c r="S156" s="9">
        <v>0.77676881614030269</v>
      </c>
      <c r="T156" s="9">
        <v>0.13356369004061303</v>
      </c>
      <c r="U156" t="str">
        <f t="shared" si="26"/>
        <v>L</v>
      </c>
      <c r="V156">
        <f t="shared" si="27"/>
        <v>0</v>
      </c>
      <c r="W156">
        <f t="shared" si="28"/>
        <v>0</v>
      </c>
    </row>
    <row r="157" spans="1:23" x14ac:dyDescent="0.25">
      <c r="A157">
        <v>16</v>
      </c>
      <c r="B157" t="s">
        <v>13</v>
      </c>
      <c r="C157" s="14">
        <v>45269</v>
      </c>
      <c r="D157" t="s">
        <v>30</v>
      </c>
      <c r="E157">
        <v>0.6</v>
      </c>
      <c r="F157" t="s">
        <v>40</v>
      </c>
      <c r="G157">
        <v>1.4</v>
      </c>
      <c r="H157" t="s">
        <v>14</v>
      </c>
      <c r="I157" t="s">
        <v>52</v>
      </c>
      <c r="J157" s="3">
        <f t="shared" si="20"/>
        <v>1</v>
      </c>
      <c r="K157">
        <f t="shared" si="21"/>
        <v>0</v>
      </c>
      <c r="L157" t="str">
        <f t="shared" si="22"/>
        <v>W</v>
      </c>
      <c r="M157" s="1">
        <v>0.96029547553093253</v>
      </c>
      <c r="N157" s="1">
        <v>2.2551039520509457</v>
      </c>
      <c r="O157" s="3">
        <f t="shared" si="23"/>
        <v>0</v>
      </c>
      <c r="P157" s="3">
        <f t="shared" si="24"/>
        <v>2</v>
      </c>
      <c r="Q157" t="str">
        <f t="shared" si="25"/>
        <v>L</v>
      </c>
      <c r="R157" s="9">
        <v>0.14709505222258826</v>
      </c>
      <c r="S157" s="9">
        <v>0.66578401465626613</v>
      </c>
      <c r="T157" s="9">
        <v>0.18712093312114561</v>
      </c>
      <c r="U157" t="str">
        <f t="shared" si="26"/>
        <v>L</v>
      </c>
      <c r="V157">
        <f t="shared" si="27"/>
        <v>0</v>
      </c>
      <c r="W157">
        <f t="shared" si="28"/>
        <v>0</v>
      </c>
    </row>
    <row r="158" spans="1:23" x14ac:dyDescent="0.25">
      <c r="A158">
        <v>16</v>
      </c>
      <c r="B158" t="s">
        <v>32</v>
      </c>
      <c r="C158" s="14">
        <v>45270</v>
      </c>
      <c r="D158" t="s">
        <v>17</v>
      </c>
      <c r="E158">
        <v>1.2</v>
      </c>
      <c r="F158" t="s">
        <v>48</v>
      </c>
      <c r="G158">
        <v>0.9</v>
      </c>
      <c r="H158" t="s">
        <v>36</v>
      </c>
      <c r="I158" t="s">
        <v>20</v>
      </c>
      <c r="J158" s="3">
        <f t="shared" si="20"/>
        <v>2</v>
      </c>
      <c r="K158">
        <f t="shared" si="21"/>
        <v>0</v>
      </c>
      <c r="L158" t="str">
        <f t="shared" si="22"/>
        <v>W</v>
      </c>
      <c r="M158" s="1">
        <v>1.2526931363496463</v>
      </c>
      <c r="N158" s="1">
        <v>1.112567896609852</v>
      </c>
      <c r="O158" s="3">
        <f t="shared" si="23"/>
        <v>1</v>
      </c>
      <c r="P158" s="3">
        <f t="shared" si="24"/>
        <v>1</v>
      </c>
      <c r="Q158" t="str">
        <f t="shared" si="25"/>
        <v>D</v>
      </c>
      <c r="R158" s="9">
        <v>0.39509478504931528</v>
      </c>
      <c r="S158" s="9">
        <v>0.32675268411861808</v>
      </c>
      <c r="T158" s="9">
        <v>0.27815253083206659</v>
      </c>
      <c r="U158" t="str">
        <f t="shared" si="26"/>
        <v>W</v>
      </c>
      <c r="V158">
        <f t="shared" si="27"/>
        <v>0</v>
      </c>
      <c r="W158">
        <f t="shared" si="28"/>
        <v>1</v>
      </c>
    </row>
    <row r="159" spans="1:23" x14ac:dyDescent="0.25">
      <c r="A159">
        <v>16</v>
      </c>
      <c r="B159" t="s">
        <v>32</v>
      </c>
      <c r="C159" s="14">
        <v>45270</v>
      </c>
      <c r="D159" t="s">
        <v>19</v>
      </c>
      <c r="E159">
        <v>2.2999999999999998</v>
      </c>
      <c r="F159" t="s">
        <v>67</v>
      </c>
      <c r="G159">
        <v>1.3</v>
      </c>
      <c r="H159" t="s">
        <v>147</v>
      </c>
      <c r="I159" t="s">
        <v>43</v>
      </c>
      <c r="J159" s="3">
        <f t="shared" si="20"/>
        <v>5</v>
      </c>
      <c r="K159">
        <f t="shared" si="21"/>
        <v>0</v>
      </c>
      <c r="L159" t="str">
        <f t="shared" si="22"/>
        <v>W</v>
      </c>
      <c r="M159" s="1">
        <v>2.1945213911972918</v>
      </c>
      <c r="N159" s="1">
        <v>1.3036149091590186</v>
      </c>
      <c r="O159" s="3">
        <f t="shared" si="23"/>
        <v>2</v>
      </c>
      <c r="P159" s="3">
        <f t="shared" si="24"/>
        <v>1</v>
      </c>
      <c r="Q159" t="str">
        <f t="shared" si="25"/>
        <v>W</v>
      </c>
      <c r="R159" s="9">
        <v>0.57659407433804311</v>
      </c>
      <c r="S159" s="9">
        <v>0.22107017162931031</v>
      </c>
      <c r="T159" s="9">
        <v>0.20233575403264661</v>
      </c>
      <c r="U159" t="str">
        <f t="shared" si="26"/>
        <v>W</v>
      </c>
      <c r="V159">
        <f t="shared" si="27"/>
        <v>1</v>
      </c>
      <c r="W159">
        <f t="shared" si="28"/>
        <v>1</v>
      </c>
    </row>
    <row r="160" spans="1:23" x14ac:dyDescent="0.25">
      <c r="A160">
        <v>16</v>
      </c>
      <c r="B160" t="s">
        <v>32</v>
      </c>
      <c r="C160" s="14">
        <v>45270</v>
      </c>
      <c r="D160" t="s">
        <v>24</v>
      </c>
      <c r="E160">
        <v>0.3</v>
      </c>
      <c r="F160" t="s">
        <v>59</v>
      </c>
      <c r="G160">
        <v>1.6</v>
      </c>
      <c r="H160" t="s">
        <v>11</v>
      </c>
      <c r="I160" t="s">
        <v>60</v>
      </c>
      <c r="J160" s="3">
        <f t="shared" si="20"/>
        <v>1</v>
      </c>
      <c r="K160">
        <f t="shared" si="21"/>
        <v>2</v>
      </c>
      <c r="L160" t="str">
        <f t="shared" si="22"/>
        <v>L</v>
      </c>
      <c r="M160" s="1">
        <v>0.77562326869806086</v>
      </c>
      <c r="N160" s="1">
        <v>3.1185615283761008</v>
      </c>
      <c r="O160" s="3">
        <f t="shared" si="23"/>
        <v>0</v>
      </c>
      <c r="P160" s="3">
        <f t="shared" si="24"/>
        <v>3</v>
      </c>
      <c r="Q160" t="str">
        <f t="shared" si="25"/>
        <v>L</v>
      </c>
      <c r="R160" s="9">
        <v>6.2005835172283946E-2</v>
      </c>
      <c r="S160" s="9">
        <v>0.82926775284008913</v>
      </c>
      <c r="T160" s="9">
        <v>0.10872641198762692</v>
      </c>
      <c r="U160" t="str">
        <f t="shared" si="26"/>
        <v>L</v>
      </c>
      <c r="V160">
        <f t="shared" si="27"/>
        <v>1</v>
      </c>
      <c r="W160">
        <f t="shared" si="28"/>
        <v>1</v>
      </c>
    </row>
    <row r="161" spans="1:23" x14ac:dyDescent="0.25">
      <c r="A161">
        <v>16</v>
      </c>
      <c r="B161" t="s">
        <v>32</v>
      </c>
      <c r="C161" s="14">
        <v>45270</v>
      </c>
      <c r="D161" t="s">
        <v>144</v>
      </c>
      <c r="E161">
        <v>3.8</v>
      </c>
      <c r="F161" t="s">
        <v>23</v>
      </c>
      <c r="G161">
        <v>1.7</v>
      </c>
      <c r="H161" t="s">
        <v>145</v>
      </c>
      <c r="I161" t="s">
        <v>49</v>
      </c>
      <c r="J161" s="3">
        <f t="shared" si="20"/>
        <v>4</v>
      </c>
      <c r="K161">
        <f t="shared" si="21"/>
        <v>1</v>
      </c>
      <c r="L161" t="str">
        <f t="shared" si="22"/>
        <v>W</v>
      </c>
      <c r="M161" s="1">
        <v>2.3391812865497075</v>
      </c>
      <c r="N161" s="1">
        <v>1.8205656489979396</v>
      </c>
      <c r="O161" s="3">
        <f t="shared" si="23"/>
        <v>2</v>
      </c>
      <c r="P161" s="3">
        <f t="shared" si="24"/>
        <v>1</v>
      </c>
      <c r="Q161" t="str">
        <f t="shared" si="25"/>
        <v>W</v>
      </c>
      <c r="R161" s="9">
        <v>0.49893101823748054</v>
      </c>
      <c r="S161" s="9">
        <v>0.30406892130434232</v>
      </c>
      <c r="T161" s="9">
        <v>0.19700006045817708</v>
      </c>
      <c r="U161" t="str">
        <f t="shared" si="26"/>
        <v>W</v>
      </c>
      <c r="V161">
        <f t="shared" si="27"/>
        <v>1</v>
      </c>
      <c r="W161">
        <f t="shared" si="28"/>
        <v>1</v>
      </c>
    </row>
    <row r="162" spans="1:23" x14ac:dyDescent="0.25">
      <c r="A162">
        <v>17</v>
      </c>
      <c r="B162" t="s">
        <v>8</v>
      </c>
      <c r="C162" s="14">
        <v>45275</v>
      </c>
      <c r="D162" t="s">
        <v>150</v>
      </c>
      <c r="E162">
        <v>1.3</v>
      </c>
      <c r="F162" t="s">
        <v>56</v>
      </c>
      <c r="G162">
        <v>1.5</v>
      </c>
      <c r="H162" t="s">
        <v>144</v>
      </c>
      <c r="I162" t="s">
        <v>42</v>
      </c>
      <c r="J162" s="3">
        <f t="shared" si="20"/>
        <v>0</v>
      </c>
      <c r="K162">
        <f t="shared" si="21"/>
        <v>2</v>
      </c>
      <c r="L162" t="str">
        <f t="shared" si="22"/>
        <v>L</v>
      </c>
      <c r="M162" s="1">
        <v>1.412742382271468</v>
      </c>
      <c r="N162" s="1">
        <v>2.022850721108822</v>
      </c>
      <c r="O162" s="3">
        <f t="shared" si="23"/>
        <v>1</v>
      </c>
      <c r="P162" s="3">
        <f t="shared" si="24"/>
        <v>2</v>
      </c>
      <c r="Q162" t="str">
        <f t="shared" si="25"/>
        <v>L</v>
      </c>
      <c r="R162" s="9">
        <v>0.26797540458954816</v>
      </c>
      <c r="S162" s="9">
        <v>0.51695339329611789</v>
      </c>
      <c r="T162" s="9">
        <v>0.21507120211433395</v>
      </c>
      <c r="U162" t="str">
        <f t="shared" si="26"/>
        <v>L</v>
      </c>
      <c r="V162">
        <f t="shared" si="27"/>
        <v>1</v>
      </c>
      <c r="W162">
        <f t="shared" si="28"/>
        <v>1</v>
      </c>
    </row>
    <row r="163" spans="1:23" x14ac:dyDescent="0.25">
      <c r="A163">
        <v>17</v>
      </c>
      <c r="B163" t="s">
        <v>13</v>
      </c>
      <c r="C163" s="14">
        <v>45276</v>
      </c>
      <c r="D163" t="s">
        <v>11</v>
      </c>
      <c r="E163">
        <v>1.6</v>
      </c>
      <c r="F163" t="s">
        <v>34</v>
      </c>
      <c r="G163">
        <v>1.8</v>
      </c>
      <c r="H163" t="s">
        <v>21</v>
      </c>
      <c r="I163" t="s">
        <v>50</v>
      </c>
      <c r="J163" s="3">
        <f t="shared" si="20"/>
        <v>2</v>
      </c>
      <c r="K163">
        <f t="shared" si="21"/>
        <v>2</v>
      </c>
      <c r="L163" t="str">
        <f t="shared" si="22"/>
        <v>D</v>
      </c>
      <c r="M163" s="1">
        <v>2.5115420129270545</v>
      </c>
      <c r="N163" s="1">
        <v>0.59936317662483607</v>
      </c>
      <c r="O163" s="3">
        <f t="shared" si="23"/>
        <v>2</v>
      </c>
      <c r="P163" s="3">
        <f t="shared" si="24"/>
        <v>0</v>
      </c>
      <c r="Q163" t="str">
        <f t="shared" si="25"/>
        <v>W</v>
      </c>
      <c r="R163" s="9">
        <v>0.79041881514398782</v>
      </c>
      <c r="S163" s="9">
        <v>6.8054315488830841E-2</v>
      </c>
      <c r="T163" s="9">
        <v>0.14152686936718128</v>
      </c>
      <c r="U163" t="str">
        <f t="shared" si="26"/>
        <v>W</v>
      </c>
      <c r="V163">
        <f t="shared" si="27"/>
        <v>0</v>
      </c>
      <c r="W163">
        <f t="shared" si="28"/>
        <v>0</v>
      </c>
    </row>
    <row r="164" spans="1:23" x14ac:dyDescent="0.25">
      <c r="A164">
        <v>17</v>
      </c>
      <c r="B164" t="s">
        <v>13</v>
      </c>
      <c r="C164" s="14">
        <v>45276</v>
      </c>
      <c r="D164" t="s">
        <v>36</v>
      </c>
      <c r="E164">
        <v>3.1</v>
      </c>
      <c r="F164" t="s">
        <v>48</v>
      </c>
      <c r="G164">
        <v>0.4</v>
      </c>
      <c r="H164" t="s">
        <v>151</v>
      </c>
      <c r="I164" t="s">
        <v>38</v>
      </c>
      <c r="J164" s="3">
        <f t="shared" si="20"/>
        <v>2</v>
      </c>
      <c r="K164">
        <f t="shared" si="21"/>
        <v>0</v>
      </c>
      <c r="L164" t="str">
        <f t="shared" si="22"/>
        <v>W</v>
      </c>
      <c r="M164" s="1">
        <v>3.1825176977531546</v>
      </c>
      <c r="N164" s="1">
        <v>0.77917212961228688</v>
      </c>
      <c r="O164" s="3">
        <f t="shared" si="23"/>
        <v>3</v>
      </c>
      <c r="P164" s="3">
        <f t="shared" si="24"/>
        <v>0</v>
      </c>
      <c r="Q164" t="str">
        <f t="shared" si="25"/>
        <v>W</v>
      </c>
      <c r="R164" s="9">
        <v>0.83693696399124873</v>
      </c>
      <c r="S164" s="9">
        <v>5.8142184542200125E-2</v>
      </c>
      <c r="T164" s="9">
        <v>0.10492085146655122</v>
      </c>
      <c r="U164" t="str">
        <f t="shared" si="26"/>
        <v>W</v>
      </c>
      <c r="V164">
        <f t="shared" si="27"/>
        <v>1</v>
      </c>
      <c r="W164">
        <f t="shared" si="28"/>
        <v>1</v>
      </c>
    </row>
    <row r="165" spans="1:23" x14ac:dyDescent="0.25">
      <c r="A165">
        <v>17</v>
      </c>
      <c r="B165" t="s">
        <v>13</v>
      </c>
      <c r="C165" s="14">
        <v>45276</v>
      </c>
      <c r="D165" t="s">
        <v>145</v>
      </c>
      <c r="E165">
        <v>3.5</v>
      </c>
      <c r="F165" t="s">
        <v>55</v>
      </c>
      <c r="G165">
        <v>0.3</v>
      </c>
      <c r="H165" t="s">
        <v>19</v>
      </c>
      <c r="I165" t="s">
        <v>31</v>
      </c>
      <c r="J165" s="3">
        <f t="shared" si="20"/>
        <v>3</v>
      </c>
      <c r="K165">
        <f t="shared" si="21"/>
        <v>0</v>
      </c>
      <c r="L165" t="str">
        <f t="shared" si="22"/>
        <v>W</v>
      </c>
      <c r="M165" s="1">
        <v>2.7900892582333032</v>
      </c>
      <c r="N165" s="1">
        <v>0.98894924143097962</v>
      </c>
      <c r="O165" s="3">
        <f t="shared" si="23"/>
        <v>2</v>
      </c>
      <c r="P165" s="3">
        <f t="shared" si="24"/>
        <v>0</v>
      </c>
      <c r="Q165" t="str">
        <f t="shared" si="25"/>
        <v>W</v>
      </c>
      <c r="R165" s="9">
        <v>0.74820276922474938</v>
      </c>
      <c r="S165" s="9">
        <v>0.10653228640487199</v>
      </c>
      <c r="T165" s="9">
        <v>0.1452649443703786</v>
      </c>
      <c r="U165" t="str">
        <f t="shared" si="26"/>
        <v>W</v>
      </c>
      <c r="V165">
        <f t="shared" si="27"/>
        <v>1</v>
      </c>
      <c r="W165">
        <f t="shared" si="28"/>
        <v>1</v>
      </c>
    </row>
    <row r="166" spans="1:23" x14ac:dyDescent="0.25">
      <c r="A166">
        <v>17</v>
      </c>
      <c r="B166" t="s">
        <v>13</v>
      </c>
      <c r="C166" s="14">
        <v>45276</v>
      </c>
      <c r="D166" t="s">
        <v>9</v>
      </c>
      <c r="E166">
        <v>0.7</v>
      </c>
      <c r="F166" t="s">
        <v>56</v>
      </c>
      <c r="G166">
        <v>1.4</v>
      </c>
      <c r="H166" t="s">
        <v>17</v>
      </c>
      <c r="I166" t="s">
        <v>12</v>
      </c>
      <c r="J166" s="3">
        <f t="shared" si="20"/>
        <v>0</v>
      </c>
      <c r="K166">
        <f t="shared" si="21"/>
        <v>2</v>
      </c>
      <c r="L166" t="str">
        <f t="shared" si="22"/>
        <v>L</v>
      </c>
      <c r="M166" s="1">
        <v>0.9649122807017545</v>
      </c>
      <c r="N166" s="1">
        <v>1.4497096834613223</v>
      </c>
      <c r="O166" s="3">
        <f t="shared" si="23"/>
        <v>0</v>
      </c>
      <c r="P166" s="3">
        <f t="shared" si="24"/>
        <v>1</v>
      </c>
      <c r="Q166" t="str">
        <f t="shared" si="25"/>
        <v>L</v>
      </c>
      <c r="R166" s="9">
        <v>0.25112792279642654</v>
      </c>
      <c r="S166" s="9">
        <v>0.48325233925488237</v>
      </c>
      <c r="T166" s="9">
        <v>0.26561973794869104</v>
      </c>
      <c r="U166" t="str">
        <f t="shared" si="26"/>
        <v>L</v>
      </c>
      <c r="V166">
        <f t="shared" si="27"/>
        <v>1</v>
      </c>
      <c r="W166">
        <f t="shared" si="28"/>
        <v>1</v>
      </c>
    </row>
    <row r="167" spans="1:23" x14ac:dyDescent="0.25">
      <c r="A167">
        <v>17</v>
      </c>
      <c r="B167" t="s">
        <v>32</v>
      </c>
      <c r="C167" s="14">
        <v>45277</v>
      </c>
      <c r="D167" t="s">
        <v>33</v>
      </c>
      <c r="E167">
        <v>0.5</v>
      </c>
      <c r="F167" t="s">
        <v>59</v>
      </c>
      <c r="G167">
        <v>1.4</v>
      </c>
      <c r="H167" t="s">
        <v>30</v>
      </c>
      <c r="I167" t="s">
        <v>35</v>
      </c>
      <c r="J167" s="3">
        <f t="shared" si="20"/>
        <v>1</v>
      </c>
      <c r="K167">
        <f t="shared" si="21"/>
        <v>2</v>
      </c>
      <c r="L167" t="str">
        <f t="shared" si="22"/>
        <v>L</v>
      </c>
      <c r="M167" s="1">
        <v>1.4727608494921516</v>
      </c>
      <c r="N167" s="1">
        <v>1.7831054504588877</v>
      </c>
      <c r="O167" s="3">
        <f t="shared" si="23"/>
        <v>1</v>
      </c>
      <c r="P167" s="3">
        <f t="shared" si="24"/>
        <v>1</v>
      </c>
      <c r="Q167" t="str">
        <f t="shared" si="25"/>
        <v>D</v>
      </c>
      <c r="R167" s="9">
        <v>0.31988631006433926</v>
      </c>
      <c r="S167" s="9">
        <v>0.45094359718411298</v>
      </c>
      <c r="T167" s="9">
        <v>0.22917009275154782</v>
      </c>
      <c r="U167" t="str">
        <f t="shared" si="26"/>
        <v>L</v>
      </c>
      <c r="V167">
        <f t="shared" si="27"/>
        <v>0</v>
      </c>
      <c r="W167">
        <f t="shared" si="28"/>
        <v>1</v>
      </c>
    </row>
    <row r="168" spans="1:23" x14ac:dyDescent="0.25">
      <c r="A168">
        <v>17</v>
      </c>
      <c r="B168" t="s">
        <v>32</v>
      </c>
      <c r="C168" s="14">
        <v>45277</v>
      </c>
      <c r="D168" t="s">
        <v>147</v>
      </c>
      <c r="E168">
        <v>1.1000000000000001</v>
      </c>
      <c r="F168" t="s">
        <v>55</v>
      </c>
      <c r="G168">
        <v>0.7</v>
      </c>
      <c r="H168" t="s">
        <v>149</v>
      </c>
      <c r="I168" t="s">
        <v>53</v>
      </c>
      <c r="J168" s="3">
        <f t="shared" si="20"/>
        <v>3</v>
      </c>
      <c r="K168">
        <f t="shared" si="21"/>
        <v>0</v>
      </c>
      <c r="L168" t="str">
        <f t="shared" si="22"/>
        <v>W</v>
      </c>
      <c r="M168" s="1">
        <v>1.6697445367805479</v>
      </c>
      <c r="N168" s="1">
        <v>1.2586626709121558</v>
      </c>
      <c r="O168" s="3">
        <f t="shared" si="23"/>
        <v>1</v>
      </c>
      <c r="P168" s="3">
        <f t="shared" si="24"/>
        <v>1</v>
      </c>
      <c r="Q168" t="str">
        <f t="shared" si="25"/>
        <v>D</v>
      </c>
      <c r="R168" s="9">
        <v>0.47042398254730572</v>
      </c>
      <c r="S168" s="9">
        <v>0.28887320256420101</v>
      </c>
      <c r="T168" s="9">
        <v>0.24070281488849327</v>
      </c>
      <c r="U168" t="str">
        <f t="shared" si="26"/>
        <v>W</v>
      </c>
      <c r="V168">
        <f t="shared" si="27"/>
        <v>0</v>
      </c>
      <c r="W168">
        <f t="shared" si="28"/>
        <v>1</v>
      </c>
    </row>
    <row r="169" spans="1:23" x14ac:dyDescent="0.25">
      <c r="A169">
        <v>17</v>
      </c>
      <c r="B169" t="s">
        <v>32</v>
      </c>
      <c r="C169" s="14">
        <v>45277</v>
      </c>
      <c r="D169" t="s">
        <v>14</v>
      </c>
      <c r="E169">
        <v>2.2999999999999998</v>
      </c>
      <c r="F169" t="s">
        <v>48</v>
      </c>
      <c r="G169">
        <v>0.7</v>
      </c>
      <c r="H169" t="s">
        <v>148</v>
      </c>
      <c r="I169" t="s">
        <v>16</v>
      </c>
      <c r="J169" s="3">
        <f t="shared" si="20"/>
        <v>2</v>
      </c>
      <c r="K169">
        <f t="shared" si="21"/>
        <v>0</v>
      </c>
      <c r="L169" t="str">
        <f t="shared" si="22"/>
        <v>W</v>
      </c>
      <c r="M169" s="1">
        <v>2.5854108956602033</v>
      </c>
      <c r="N169" s="1">
        <v>0.74920397078104517</v>
      </c>
      <c r="O169" s="3">
        <f t="shared" si="23"/>
        <v>2</v>
      </c>
      <c r="P169" s="3">
        <f t="shared" si="24"/>
        <v>0</v>
      </c>
      <c r="Q169" t="str">
        <f t="shared" si="25"/>
        <v>W</v>
      </c>
      <c r="R169" s="9">
        <v>0.76843356749948999</v>
      </c>
      <c r="S169" s="9">
        <v>8.5372500722356692E-2</v>
      </c>
      <c r="T169" s="9">
        <v>0.14619393177815337</v>
      </c>
      <c r="U169" t="str">
        <f t="shared" si="26"/>
        <v>W</v>
      </c>
      <c r="V169">
        <f t="shared" si="27"/>
        <v>1</v>
      </c>
      <c r="W169">
        <f t="shared" si="28"/>
        <v>1</v>
      </c>
    </row>
    <row r="170" spans="1:23" x14ac:dyDescent="0.25">
      <c r="A170">
        <v>17</v>
      </c>
      <c r="B170" t="s">
        <v>32</v>
      </c>
      <c r="C170" s="14">
        <v>45277</v>
      </c>
      <c r="D170" t="s">
        <v>37</v>
      </c>
      <c r="E170">
        <v>2.2999999999999998</v>
      </c>
      <c r="F170" t="s">
        <v>62</v>
      </c>
      <c r="G170">
        <v>0.8</v>
      </c>
      <c r="H170" t="s">
        <v>146</v>
      </c>
      <c r="I170" t="s">
        <v>45</v>
      </c>
      <c r="J170" s="3">
        <f t="shared" si="20"/>
        <v>0</v>
      </c>
      <c r="K170">
        <f t="shared" si="21"/>
        <v>0</v>
      </c>
      <c r="L170" t="str">
        <f t="shared" si="22"/>
        <v>D</v>
      </c>
      <c r="M170" s="1">
        <v>2.2622345337026779</v>
      </c>
      <c r="N170" s="1">
        <v>0.82787038771305499</v>
      </c>
      <c r="O170" s="3">
        <f t="shared" si="23"/>
        <v>2</v>
      </c>
      <c r="P170" s="3">
        <f t="shared" si="24"/>
        <v>0</v>
      </c>
      <c r="Q170" t="str">
        <f t="shared" si="25"/>
        <v>W</v>
      </c>
      <c r="R170" s="9">
        <v>0.69805403552795242</v>
      </c>
      <c r="S170" s="9">
        <v>0.12199394724971148</v>
      </c>
      <c r="T170" s="9">
        <v>0.17995201722233609</v>
      </c>
      <c r="U170" t="str">
        <f t="shared" si="26"/>
        <v>W</v>
      </c>
      <c r="V170">
        <f t="shared" si="27"/>
        <v>0</v>
      </c>
      <c r="W170">
        <f t="shared" si="28"/>
        <v>0</v>
      </c>
    </row>
    <row r="171" spans="1:23" x14ac:dyDescent="0.25">
      <c r="A171">
        <v>18</v>
      </c>
      <c r="B171" t="s">
        <v>74</v>
      </c>
      <c r="C171" s="14">
        <v>45281</v>
      </c>
      <c r="D171" t="s">
        <v>21</v>
      </c>
      <c r="E171">
        <v>1.3</v>
      </c>
      <c r="F171" t="s">
        <v>27</v>
      </c>
      <c r="G171">
        <v>1.2</v>
      </c>
      <c r="H171" t="s">
        <v>148</v>
      </c>
      <c r="I171" t="s">
        <v>54</v>
      </c>
      <c r="J171" s="3">
        <f t="shared" si="20"/>
        <v>1</v>
      </c>
      <c r="K171">
        <f t="shared" si="21"/>
        <v>1</v>
      </c>
      <c r="L171" t="str">
        <f t="shared" si="22"/>
        <v>D</v>
      </c>
      <c r="M171" s="1">
        <v>1.9929208987380738</v>
      </c>
      <c r="N171" s="1">
        <v>1.2174564525191984</v>
      </c>
      <c r="O171" s="3">
        <f t="shared" si="23"/>
        <v>1</v>
      </c>
      <c r="P171" s="3">
        <f t="shared" si="24"/>
        <v>1</v>
      </c>
      <c r="Q171" t="str">
        <f t="shared" si="25"/>
        <v>D</v>
      </c>
      <c r="R171" s="9">
        <v>0.55362220533321171</v>
      </c>
      <c r="S171" s="9">
        <v>0.23009955946457597</v>
      </c>
      <c r="T171" s="9">
        <v>0.21627823520221234</v>
      </c>
      <c r="U171" t="str">
        <f t="shared" si="26"/>
        <v>W</v>
      </c>
      <c r="V171">
        <f t="shared" si="27"/>
        <v>1</v>
      </c>
      <c r="W171">
        <f t="shared" si="28"/>
        <v>0</v>
      </c>
    </row>
    <row r="172" spans="1:23" x14ac:dyDescent="0.25">
      <c r="A172">
        <v>18</v>
      </c>
      <c r="B172" t="s">
        <v>8</v>
      </c>
      <c r="C172" s="14">
        <v>45282</v>
      </c>
      <c r="D172" t="s">
        <v>30</v>
      </c>
      <c r="E172">
        <v>0.9</v>
      </c>
      <c r="F172" t="s">
        <v>27</v>
      </c>
      <c r="G172">
        <v>0.6</v>
      </c>
      <c r="H172" t="s">
        <v>151</v>
      </c>
      <c r="I172" t="s">
        <v>52</v>
      </c>
      <c r="J172" s="3">
        <f t="shared" si="20"/>
        <v>1</v>
      </c>
      <c r="K172">
        <f t="shared" si="21"/>
        <v>1</v>
      </c>
      <c r="L172" t="str">
        <f t="shared" si="22"/>
        <v>D</v>
      </c>
      <c r="M172" s="1">
        <v>3.4718374884579872</v>
      </c>
      <c r="N172" s="1">
        <v>0.83910844727477052</v>
      </c>
      <c r="O172" s="3">
        <f t="shared" si="23"/>
        <v>3</v>
      </c>
      <c r="P172" s="3">
        <f t="shared" si="24"/>
        <v>0</v>
      </c>
      <c r="Q172" t="str">
        <f t="shared" si="25"/>
        <v>W</v>
      </c>
      <c r="R172" s="9">
        <v>0.8554868053007143</v>
      </c>
      <c r="S172" s="9">
        <v>5.2410244068038923E-2</v>
      </c>
      <c r="T172" s="9">
        <v>9.2102950631246711E-2</v>
      </c>
      <c r="U172" t="str">
        <f t="shared" si="26"/>
        <v>W</v>
      </c>
      <c r="V172">
        <f t="shared" si="27"/>
        <v>0</v>
      </c>
      <c r="W172">
        <f t="shared" si="28"/>
        <v>0</v>
      </c>
    </row>
    <row r="173" spans="1:23" x14ac:dyDescent="0.25">
      <c r="A173">
        <v>18</v>
      </c>
      <c r="B173" t="s">
        <v>13</v>
      </c>
      <c r="C173" s="14">
        <v>45283</v>
      </c>
      <c r="D173" t="s">
        <v>147</v>
      </c>
      <c r="E173">
        <v>1.2</v>
      </c>
      <c r="F173" t="s">
        <v>48</v>
      </c>
      <c r="G173">
        <v>1</v>
      </c>
      <c r="H173" t="s">
        <v>146</v>
      </c>
      <c r="I173" t="s">
        <v>53</v>
      </c>
      <c r="J173" s="3">
        <f t="shared" si="20"/>
        <v>2</v>
      </c>
      <c r="K173">
        <f t="shared" si="21"/>
        <v>0</v>
      </c>
      <c r="L173" t="str">
        <f t="shared" si="22"/>
        <v>W</v>
      </c>
      <c r="M173" s="1">
        <v>1.4312096029547552</v>
      </c>
      <c r="N173" s="1">
        <v>1.3635512268215022</v>
      </c>
      <c r="O173" s="3">
        <f t="shared" si="23"/>
        <v>1</v>
      </c>
      <c r="P173" s="3">
        <f t="shared" si="24"/>
        <v>1</v>
      </c>
      <c r="Q173" t="str">
        <f t="shared" si="25"/>
        <v>D</v>
      </c>
      <c r="R173" s="9">
        <v>0.38889746761218258</v>
      </c>
      <c r="S173" s="9">
        <v>0.35818820452070654</v>
      </c>
      <c r="T173" s="9">
        <v>0.25291432786711088</v>
      </c>
      <c r="U173" t="str">
        <f t="shared" si="26"/>
        <v>W</v>
      </c>
      <c r="V173">
        <f t="shared" si="27"/>
        <v>0</v>
      </c>
      <c r="W173">
        <f t="shared" si="28"/>
        <v>1</v>
      </c>
    </row>
    <row r="174" spans="1:23" x14ac:dyDescent="0.25">
      <c r="A174">
        <v>18</v>
      </c>
      <c r="B174" t="s">
        <v>13</v>
      </c>
      <c r="C174" s="14">
        <v>45283</v>
      </c>
      <c r="D174" t="s">
        <v>24</v>
      </c>
      <c r="E174">
        <v>1.4</v>
      </c>
      <c r="F174" t="s">
        <v>40</v>
      </c>
      <c r="G174">
        <v>1.4</v>
      </c>
      <c r="H174" t="s">
        <v>145</v>
      </c>
      <c r="I174" t="s">
        <v>60</v>
      </c>
      <c r="J174" s="3">
        <f t="shared" si="20"/>
        <v>1</v>
      </c>
      <c r="K174">
        <f t="shared" si="21"/>
        <v>0</v>
      </c>
      <c r="L174" t="str">
        <f t="shared" si="22"/>
        <v>W</v>
      </c>
      <c r="M174" s="1">
        <v>1.7236072637734687</v>
      </c>
      <c r="N174" s="1">
        <v>2.4948492227008807</v>
      </c>
      <c r="O174" s="3">
        <f t="shared" si="23"/>
        <v>1</v>
      </c>
      <c r="P174" s="3">
        <f t="shared" si="24"/>
        <v>2</v>
      </c>
      <c r="Q174" t="str">
        <f t="shared" si="25"/>
        <v>L</v>
      </c>
      <c r="R174" s="9">
        <v>0.26325449840468917</v>
      </c>
      <c r="S174" s="9">
        <v>0.54771228486603618</v>
      </c>
      <c r="T174" s="9">
        <v>0.18903321672927462</v>
      </c>
      <c r="U174" t="str">
        <f t="shared" si="26"/>
        <v>L</v>
      </c>
      <c r="V174">
        <f t="shared" si="27"/>
        <v>0</v>
      </c>
      <c r="W174">
        <f t="shared" si="28"/>
        <v>0</v>
      </c>
    </row>
    <row r="175" spans="1:23" x14ac:dyDescent="0.25">
      <c r="A175">
        <v>18</v>
      </c>
      <c r="B175" t="s">
        <v>13</v>
      </c>
      <c r="C175" s="14">
        <v>45283</v>
      </c>
      <c r="D175" t="s">
        <v>19</v>
      </c>
      <c r="E175">
        <v>1.3</v>
      </c>
      <c r="F175" t="s">
        <v>56</v>
      </c>
      <c r="G175">
        <v>0.4</v>
      </c>
      <c r="H175" t="s">
        <v>9</v>
      </c>
      <c r="I175" t="s">
        <v>43</v>
      </c>
      <c r="J175" s="3">
        <f t="shared" si="20"/>
        <v>0</v>
      </c>
      <c r="K175">
        <f t="shared" si="21"/>
        <v>2</v>
      </c>
      <c r="L175" t="str">
        <f t="shared" si="22"/>
        <v>L</v>
      </c>
      <c r="M175" s="1">
        <v>1.6697445367805479</v>
      </c>
      <c r="N175" s="1">
        <v>0.98894924143097962</v>
      </c>
      <c r="O175" s="3">
        <f t="shared" si="23"/>
        <v>1</v>
      </c>
      <c r="P175" s="3">
        <f t="shared" si="24"/>
        <v>0</v>
      </c>
      <c r="Q175" t="str">
        <f t="shared" si="25"/>
        <v>W</v>
      </c>
      <c r="R175" s="9">
        <v>0.53332748046212075</v>
      </c>
      <c r="S175" s="9">
        <v>0.22350461639757377</v>
      </c>
      <c r="T175" s="9">
        <v>0.24316790314030545</v>
      </c>
      <c r="U175" t="str">
        <f t="shared" si="26"/>
        <v>W</v>
      </c>
      <c r="V175">
        <f t="shared" si="27"/>
        <v>0</v>
      </c>
      <c r="W175">
        <f t="shared" si="28"/>
        <v>0</v>
      </c>
    </row>
    <row r="176" spans="1:23" x14ac:dyDescent="0.25">
      <c r="A176">
        <v>18</v>
      </c>
      <c r="B176" t="s">
        <v>13</v>
      </c>
      <c r="C176" s="14">
        <v>45283</v>
      </c>
      <c r="D176" t="s">
        <v>144</v>
      </c>
      <c r="E176">
        <v>1.5</v>
      </c>
      <c r="F176" t="s">
        <v>15</v>
      </c>
      <c r="G176">
        <v>1.8</v>
      </c>
      <c r="H176" t="s">
        <v>17</v>
      </c>
      <c r="I176" t="s">
        <v>49</v>
      </c>
      <c r="J176" s="3">
        <f t="shared" si="20"/>
        <v>2</v>
      </c>
      <c r="K176">
        <f t="shared" si="21"/>
        <v>1</v>
      </c>
      <c r="L176" t="str">
        <f t="shared" si="22"/>
        <v>W</v>
      </c>
      <c r="M176" s="1">
        <v>1.929824561403509</v>
      </c>
      <c r="N176" s="1">
        <v>0.9102828244989698</v>
      </c>
      <c r="O176" s="3">
        <f t="shared" si="23"/>
        <v>1</v>
      </c>
      <c r="P176" s="3">
        <f t="shared" si="24"/>
        <v>0</v>
      </c>
      <c r="Q176" t="str">
        <f t="shared" si="25"/>
        <v>W</v>
      </c>
      <c r="R176" s="9">
        <v>0.61240065896124385</v>
      </c>
      <c r="S176" s="9">
        <v>0.17165143007476347</v>
      </c>
      <c r="T176" s="9">
        <v>0.21594791096399268</v>
      </c>
      <c r="U176" t="str">
        <f t="shared" si="26"/>
        <v>W</v>
      </c>
      <c r="V176">
        <f t="shared" si="27"/>
        <v>1</v>
      </c>
      <c r="W176">
        <f t="shared" si="28"/>
        <v>1</v>
      </c>
    </row>
    <row r="177" spans="1:23" x14ac:dyDescent="0.25">
      <c r="A177">
        <v>18</v>
      </c>
      <c r="B177" t="s">
        <v>13</v>
      </c>
      <c r="C177" s="14">
        <v>45283</v>
      </c>
      <c r="D177" t="s">
        <v>150</v>
      </c>
      <c r="E177">
        <v>1</v>
      </c>
      <c r="F177" t="s">
        <v>68</v>
      </c>
      <c r="G177">
        <v>1.6</v>
      </c>
      <c r="H177" t="s">
        <v>26</v>
      </c>
      <c r="I177" t="s">
        <v>42</v>
      </c>
      <c r="J177" s="3">
        <f t="shared" si="20"/>
        <v>2</v>
      </c>
      <c r="K177">
        <f t="shared" si="21"/>
        <v>3</v>
      </c>
      <c r="L177" t="str">
        <f t="shared" si="22"/>
        <v>L</v>
      </c>
      <c r="M177" s="1">
        <v>1.6204986149584486</v>
      </c>
      <c r="N177" s="1">
        <v>1.5171380408316164</v>
      </c>
      <c r="O177" s="3">
        <f t="shared" si="23"/>
        <v>1</v>
      </c>
      <c r="P177" s="3">
        <f t="shared" si="24"/>
        <v>1</v>
      </c>
      <c r="Q177" t="str">
        <f t="shared" si="25"/>
        <v>D</v>
      </c>
      <c r="R177" s="9">
        <v>0.40399389322144597</v>
      </c>
      <c r="S177" s="9">
        <v>0.35944855254463431</v>
      </c>
      <c r="T177" s="9">
        <v>0.23655755423391978</v>
      </c>
      <c r="U177" t="str">
        <f t="shared" si="26"/>
        <v>W</v>
      </c>
      <c r="V177">
        <f t="shared" si="27"/>
        <v>0</v>
      </c>
      <c r="W177">
        <f t="shared" si="28"/>
        <v>0</v>
      </c>
    </row>
    <row r="178" spans="1:23" x14ac:dyDescent="0.25">
      <c r="A178">
        <v>18</v>
      </c>
      <c r="B178" t="s">
        <v>13</v>
      </c>
      <c r="C178" s="14">
        <v>45283</v>
      </c>
      <c r="D178" t="s">
        <v>37</v>
      </c>
      <c r="E178">
        <v>1</v>
      </c>
      <c r="F178" t="s">
        <v>27</v>
      </c>
      <c r="G178">
        <v>0.7</v>
      </c>
      <c r="H178" t="s">
        <v>14</v>
      </c>
      <c r="I178" t="s">
        <v>45</v>
      </c>
      <c r="J178" s="3">
        <f t="shared" si="20"/>
        <v>1</v>
      </c>
      <c r="K178">
        <f t="shared" si="21"/>
        <v>1</v>
      </c>
      <c r="L178" t="str">
        <f t="shared" si="22"/>
        <v>D</v>
      </c>
      <c r="M178" s="1">
        <v>0.98030163127116043</v>
      </c>
      <c r="N178" s="1">
        <v>1.36917025660236</v>
      </c>
      <c r="O178" s="3">
        <f t="shared" si="23"/>
        <v>0</v>
      </c>
      <c r="P178" s="3">
        <f t="shared" si="24"/>
        <v>1</v>
      </c>
      <c r="Q178" t="str">
        <f t="shared" si="25"/>
        <v>L</v>
      </c>
      <c r="R178" s="9">
        <v>0.26874171290837051</v>
      </c>
      <c r="S178" s="9">
        <v>0.4578155251178278</v>
      </c>
      <c r="T178" s="9">
        <v>0.27344276197380174</v>
      </c>
      <c r="U178" t="str">
        <f t="shared" si="26"/>
        <v>L</v>
      </c>
      <c r="V178">
        <f t="shared" si="27"/>
        <v>0</v>
      </c>
      <c r="W178">
        <f t="shared" si="28"/>
        <v>0</v>
      </c>
    </row>
    <row r="179" spans="1:23" x14ac:dyDescent="0.25">
      <c r="A179">
        <v>18</v>
      </c>
      <c r="B179" t="s">
        <v>32</v>
      </c>
      <c r="C179" s="14">
        <v>45284</v>
      </c>
      <c r="D179" t="s">
        <v>149</v>
      </c>
      <c r="E179">
        <v>1.3</v>
      </c>
      <c r="F179" t="s">
        <v>15</v>
      </c>
      <c r="G179">
        <v>2</v>
      </c>
      <c r="H179" t="s">
        <v>36</v>
      </c>
      <c r="I179" t="s">
        <v>47</v>
      </c>
      <c r="J179" s="3">
        <f t="shared" si="20"/>
        <v>2</v>
      </c>
      <c r="K179">
        <f t="shared" si="21"/>
        <v>1</v>
      </c>
      <c r="L179" t="str">
        <f t="shared" si="22"/>
        <v>W</v>
      </c>
      <c r="M179" s="1">
        <v>1.4804555247768545</v>
      </c>
      <c r="N179" s="1">
        <v>1.854279827683087</v>
      </c>
      <c r="O179" s="3">
        <f t="shared" si="23"/>
        <v>1</v>
      </c>
      <c r="P179" s="3">
        <f t="shared" si="24"/>
        <v>1</v>
      </c>
      <c r="Q179" t="str">
        <f t="shared" si="25"/>
        <v>D</v>
      </c>
      <c r="R179" s="9">
        <v>0.30957452791950524</v>
      </c>
      <c r="S179" s="9">
        <v>0.46549064382021044</v>
      </c>
      <c r="T179" s="9">
        <v>0.22493482826028435</v>
      </c>
      <c r="U179" t="str">
        <f t="shared" si="26"/>
        <v>L</v>
      </c>
      <c r="V179">
        <f t="shared" si="27"/>
        <v>0</v>
      </c>
      <c r="W179">
        <f t="shared" si="28"/>
        <v>0</v>
      </c>
    </row>
    <row r="180" spans="1:23" x14ac:dyDescent="0.25">
      <c r="A180">
        <v>19</v>
      </c>
      <c r="B180" t="s">
        <v>66</v>
      </c>
      <c r="C180" s="14">
        <v>45286</v>
      </c>
      <c r="D180" t="s">
        <v>145</v>
      </c>
      <c r="E180">
        <v>2.4</v>
      </c>
      <c r="F180" t="s">
        <v>58</v>
      </c>
      <c r="G180">
        <v>3.5</v>
      </c>
      <c r="H180" t="s">
        <v>150</v>
      </c>
      <c r="I180" t="s">
        <v>31</v>
      </c>
      <c r="J180" s="3">
        <f t="shared" si="20"/>
        <v>1</v>
      </c>
      <c r="K180">
        <f t="shared" si="21"/>
        <v>3</v>
      </c>
      <c r="L180" t="str">
        <f t="shared" si="22"/>
        <v>L</v>
      </c>
      <c r="M180" s="1">
        <v>2.7900892582333032</v>
      </c>
      <c r="N180" s="1">
        <v>0.90653680464506459</v>
      </c>
      <c r="O180" s="3">
        <f t="shared" si="23"/>
        <v>2</v>
      </c>
      <c r="P180" s="3">
        <f t="shared" si="24"/>
        <v>0</v>
      </c>
      <c r="Q180" t="str">
        <f t="shared" si="25"/>
        <v>W</v>
      </c>
      <c r="R180" s="9">
        <v>0.76490658426579794</v>
      </c>
      <c r="S180" s="9">
        <v>9.4761362025929427E-2</v>
      </c>
      <c r="T180" s="9">
        <v>0.14033205370827265</v>
      </c>
      <c r="U180" t="str">
        <f t="shared" si="26"/>
        <v>W</v>
      </c>
      <c r="V180">
        <f t="shared" si="27"/>
        <v>0</v>
      </c>
      <c r="W180">
        <f t="shared" si="28"/>
        <v>0</v>
      </c>
    </row>
    <row r="181" spans="1:23" x14ac:dyDescent="0.25">
      <c r="A181">
        <v>19</v>
      </c>
      <c r="B181" t="s">
        <v>66</v>
      </c>
      <c r="C181" s="14">
        <v>45286</v>
      </c>
      <c r="D181" t="s">
        <v>26</v>
      </c>
      <c r="E181">
        <v>1.8</v>
      </c>
      <c r="F181" t="s">
        <v>55</v>
      </c>
      <c r="G181">
        <v>0.3</v>
      </c>
      <c r="H181" t="s">
        <v>19</v>
      </c>
      <c r="I181" t="s">
        <v>28</v>
      </c>
      <c r="J181" s="3">
        <f t="shared" si="20"/>
        <v>3</v>
      </c>
      <c r="K181">
        <f t="shared" si="21"/>
        <v>0</v>
      </c>
      <c r="L181" t="str">
        <f t="shared" si="22"/>
        <v>W</v>
      </c>
      <c r="M181" s="1">
        <v>1.5373961218836567</v>
      </c>
      <c r="N181" s="1">
        <v>1.2586626709121558</v>
      </c>
      <c r="O181" s="3">
        <f t="shared" si="23"/>
        <v>1</v>
      </c>
      <c r="P181" s="3">
        <f t="shared" si="24"/>
        <v>1</v>
      </c>
      <c r="Q181" t="str">
        <f t="shared" si="25"/>
        <v>D</v>
      </c>
      <c r="R181" s="9">
        <v>0.43793351682390314</v>
      </c>
      <c r="S181" s="9">
        <v>0.31183490738237962</v>
      </c>
      <c r="T181" s="9">
        <v>0.25023157579371724</v>
      </c>
      <c r="U181" t="str">
        <f t="shared" si="26"/>
        <v>W</v>
      </c>
      <c r="V181">
        <f t="shared" si="27"/>
        <v>0</v>
      </c>
      <c r="W181">
        <f t="shared" si="28"/>
        <v>1</v>
      </c>
    </row>
    <row r="182" spans="1:23" x14ac:dyDescent="0.25">
      <c r="A182">
        <v>19</v>
      </c>
      <c r="B182" t="s">
        <v>66</v>
      </c>
      <c r="C182" s="14">
        <v>45286</v>
      </c>
      <c r="D182" t="s">
        <v>151</v>
      </c>
      <c r="E182">
        <v>2.4</v>
      </c>
      <c r="F182" t="s">
        <v>68</v>
      </c>
      <c r="G182">
        <v>0.6</v>
      </c>
      <c r="H182" t="s">
        <v>24</v>
      </c>
      <c r="I182" t="s">
        <v>22</v>
      </c>
      <c r="J182" s="3">
        <f t="shared" si="20"/>
        <v>2</v>
      </c>
      <c r="K182">
        <f t="shared" si="21"/>
        <v>3</v>
      </c>
      <c r="L182" t="str">
        <f t="shared" si="22"/>
        <v>L</v>
      </c>
      <c r="M182" s="1">
        <v>1.4035087719298245</v>
      </c>
      <c r="N182" s="1">
        <v>2.5622775800711741</v>
      </c>
      <c r="O182" s="3">
        <f t="shared" si="23"/>
        <v>1</v>
      </c>
      <c r="P182" s="3">
        <f t="shared" si="24"/>
        <v>2</v>
      </c>
      <c r="Q182" t="str">
        <f t="shared" si="25"/>
        <v>L</v>
      </c>
      <c r="R182" s="9">
        <v>0.19573332418984338</v>
      </c>
      <c r="S182" s="9">
        <v>0.62501157675736863</v>
      </c>
      <c r="T182" s="9">
        <v>0.179255099052788</v>
      </c>
      <c r="U182" t="str">
        <f t="shared" si="26"/>
        <v>L</v>
      </c>
      <c r="V182">
        <f t="shared" si="27"/>
        <v>1</v>
      </c>
      <c r="W182">
        <f t="shared" si="28"/>
        <v>1</v>
      </c>
    </row>
    <row r="183" spans="1:23" x14ac:dyDescent="0.25">
      <c r="A183">
        <v>19</v>
      </c>
      <c r="B183" t="s">
        <v>66</v>
      </c>
      <c r="C183" s="14">
        <v>45286</v>
      </c>
      <c r="D183" t="s">
        <v>9</v>
      </c>
      <c r="E183">
        <v>0.8</v>
      </c>
      <c r="F183" t="s">
        <v>56</v>
      </c>
      <c r="G183">
        <v>1.8</v>
      </c>
      <c r="H183" t="s">
        <v>37</v>
      </c>
      <c r="I183" t="s">
        <v>12</v>
      </c>
      <c r="J183" s="3">
        <f t="shared" si="20"/>
        <v>0</v>
      </c>
      <c r="K183">
        <f t="shared" si="21"/>
        <v>2</v>
      </c>
      <c r="L183" t="str">
        <f t="shared" si="22"/>
        <v>L</v>
      </c>
      <c r="M183" s="1">
        <v>0.70175438596491224</v>
      </c>
      <c r="N183" s="1">
        <v>2.979958793781607</v>
      </c>
      <c r="O183" s="3">
        <f t="shared" si="23"/>
        <v>0</v>
      </c>
      <c r="P183" s="3">
        <f t="shared" si="24"/>
        <v>2</v>
      </c>
      <c r="Q183" t="str">
        <f t="shared" si="25"/>
        <v>L</v>
      </c>
      <c r="R183" s="9">
        <v>5.9531118747297537E-2</v>
      </c>
      <c r="S183" s="9">
        <v>0.82779798319376852</v>
      </c>
      <c r="T183" s="9">
        <v>0.11267089805893395</v>
      </c>
      <c r="U183" t="str">
        <f t="shared" si="26"/>
        <v>L</v>
      </c>
      <c r="V183">
        <f t="shared" si="27"/>
        <v>1</v>
      </c>
      <c r="W183">
        <f t="shared" si="28"/>
        <v>1</v>
      </c>
    </row>
    <row r="184" spans="1:23" x14ac:dyDescent="0.25">
      <c r="A184">
        <v>19</v>
      </c>
      <c r="B184" t="s">
        <v>66</v>
      </c>
      <c r="C184" s="14">
        <v>45286</v>
      </c>
      <c r="D184" t="s">
        <v>146</v>
      </c>
      <c r="E184">
        <v>1.1000000000000001</v>
      </c>
      <c r="F184" t="s">
        <v>57</v>
      </c>
      <c r="G184">
        <v>1.7</v>
      </c>
      <c r="H184" t="s">
        <v>30</v>
      </c>
      <c r="I184" t="s">
        <v>41</v>
      </c>
      <c r="J184" s="3">
        <f t="shared" si="20"/>
        <v>3</v>
      </c>
      <c r="K184">
        <f t="shared" si="21"/>
        <v>2</v>
      </c>
      <c r="L184" t="str">
        <f t="shared" si="22"/>
        <v>W</v>
      </c>
      <c r="M184" s="1">
        <v>1.5743305632502309</v>
      </c>
      <c r="N184" s="1">
        <v>1.4684397827308484</v>
      </c>
      <c r="O184" s="3">
        <f t="shared" si="23"/>
        <v>1</v>
      </c>
      <c r="P184" s="3">
        <f t="shared" si="24"/>
        <v>1</v>
      </c>
      <c r="Q184" t="str">
        <f t="shared" si="25"/>
        <v>D</v>
      </c>
      <c r="R184" s="9">
        <v>0.40278865119821156</v>
      </c>
      <c r="S184" s="9">
        <v>0.35652266644077674</v>
      </c>
      <c r="T184" s="9">
        <v>0.24068868236101165</v>
      </c>
      <c r="U184" t="str">
        <f t="shared" si="26"/>
        <v>W</v>
      </c>
      <c r="V184">
        <f t="shared" si="27"/>
        <v>0</v>
      </c>
      <c r="W184">
        <f t="shared" si="28"/>
        <v>1</v>
      </c>
    </row>
    <row r="185" spans="1:23" x14ac:dyDescent="0.25">
      <c r="A185">
        <v>19</v>
      </c>
      <c r="B185" t="s">
        <v>73</v>
      </c>
      <c r="C185" s="14">
        <v>45287</v>
      </c>
      <c r="D185" t="s">
        <v>36</v>
      </c>
      <c r="E185">
        <v>2.6</v>
      </c>
      <c r="F185" t="s">
        <v>15</v>
      </c>
      <c r="G185">
        <v>1.1000000000000001</v>
      </c>
      <c r="H185" t="s">
        <v>21</v>
      </c>
      <c r="I185" t="s">
        <v>38</v>
      </c>
      <c r="J185" s="3">
        <f t="shared" si="20"/>
        <v>2</v>
      </c>
      <c r="K185">
        <f t="shared" si="21"/>
        <v>1</v>
      </c>
      <c r="L185" t="str">
        <f t="shared" si="22"/>
        <v>W</v>
      </c>
      <c r="M185" s="1">
        <v>2.1668205601723605</v>
      </c>
      <c r="N185" s="1">
        <v>0.97396516201535865</v>
      </c>
      <c r="O185" s="3">
        <f t="shared" si="23"/>
        <v>2</v>
      </c>
      <c r="P185" s="3">
        <f t="shared" si="24"/>
        <v>0</v>
      </c>
      <c r="Q185" t="str">
        <f t="shared" si="25"/>
        <v>W</v>
      </c>
      <c r="R185" s="9">
        <v>0.64583364728291093</v>
      </c>
      <c r="S185" s="9">
        <v>0.1585744908334461</v>
      </c>
      <c r="T185" s="9">
        <v>0.19559186188364291</v>
      </c>
      <c r="U185" t="str">
        <f t="shared" si="26"/>
        <v>W</v>
      </c>
      <c r="V185">
        <f t="shared" si="27"/>
        <v>1</v>
      </c>
      <c r="W185">
        <f t="shared" si="28"/>
        <v>1</v>
      </c>
    </row>
    <row r="186" spans="1:23" x14ac:dyDescent="0.25">
      <c r="A186">
        <v>19</v>
      </c>
      <c r="B186" t="s">
        <v>73</v>
      </c>
      <c r="C186" s="14">
        <v>45287</v>
      </c>
      <c r="D186" t="s">
        <v>33</v>
      </c>
      <c r="E186">
        <v>2.2000000000000002</v>
      </c>
      <c r="F186" t="s">
        <v>46</v>
      </c>
      <c r="G186">
        <v>2.4</v>
      </c>
      <c r="H186" t="s">
        <v>149</v>
      </c>
      <c r="I186" t="s">
        <v>35</v>
      </c>
      <c r="J186" s="3">
        <f t="shared" si="20"/>
        <v>1</v>
      </c>
      <c r="K186">
        <f t="shared" si="21"/>
        <v>4</v>
      </c>
      <c r="L186" t="str">
        <f t="shared" si="22"/>
        <v>L</v>
      </c>
      <c r="M186" s="1">
        <v>1.562019082794706</v>
      </c>
      <c r="N186" s="1">
        <v>1.5283761003933323</v>
      </c>
      <c r="O186" s="3">
        <f t="shared" si="23"/>
        <v>1</v>
      </c>
      <c r="P186" s="3">
        <f t="shared" si="24"/>
        <v>1</v>
      </c>
      <c r="Q186" t="str">
        <f t="shared" si="25"/>
        <v>D</v>
      </c>
      <c r="R186" s="9">
        <v>0.38785669823745844</v>
      </c>
      <c r="S186" s="9">
        <v>0.37324631017435328</v>
      </c>
      <c r="T186" s="9">
        <v>0.23889699158818828</v>
      </c>
      <c r="U186" t="str">
        <f t="shared" si="26"/>
        <v>W</v>
      </c>
      <c r="V186">
        <f t="shared" si="27"/>
        <v>0</v>
      </c>
      <c r="W186">
        <f t="shared" si="28"/>
        <v>0</v>
      </c>
    </row>
    <row r="187" spans="1:23" x14ac:dyDescent="0.25">
      <c r="A187">
        <v>19</v>
      </c>
      <c r="B187" t="s">
        <v>73</v>
      </c>
      <c r="C187" s="14">
        <v>45287</v>
      </c>
      <c r="D187" t="s">
        <v>17</v>
      </c>
      <c r="E187">
        <v>1</v>
      </c>
      <c r="F187" t="s">
        <v>58</v>
      </c>
      <c r="G187">
        <v>2.4</v>
      </c>
      <c r="H187" t="s">
        <v>11</v>
      </c>
      <c r="I187" t="s">
        <v>20</v>
      </c>
      <c r="J187" s="3">
        <f t="shared" si="20"/>
        <v>1</v>
      </c>
      <c r="K187">
        <f t="shared" si="21"/>
        <v>3</v>
      </c>
      <c r="L187" t="str">
        <f t="shared" si="22"/>
        <v>L</v>
      </c>
      <c r="M187" s="1">
        <v>0.60941828254847641</v>
      </c>
      <c r="N187" s="1">
        <v>1.5171380408316164</v>
      </c>
      <c r="O187" s="3">
        <f t="shared" si="23"/>
        <v>0</v>
      </c>
      <c r="P187" s="3">
        <f t="shared" si="24"/>
        <v>1</v>
      </c>
      <c r="Q187" t="str">
        <f t="shared" si="25"/>
        <v>L</v>
      </c>
      <c r="R187" s="9">
        <v>0.14824236521183237</v>
      </c>
      <c r="S187" s="9">
        <v>0.59399866107096611</v>
      </c>
      <c r="T187" s="9">
        <v>0.25775897371720152</v>
      </c>
      <c r="U187" t="str">
        <f t="shared" si="26"/>
        <v>L</v>
      </c>
      <c r="V187">
        <f t="shared" si="27"/>
        <v>1</v>
      </c>
      <c r="W187">
        <f t="shared" si="28"/>
        <v>1</v>
      </c>
    </row>
    <row r="188" spans="1:23" x14ac:dyDescent="0.25">
      <c r="A188">
        <v>19</v>
      </c>
      <c r="B188" t="s">
        <v>74</v>
      </c>
      <c r="C188" s="14">
        <v>45288</v>
      </c>
      <c r="D188" t="s">
        <v>148</v>
      </c>
      <c r="E188">
        <v>3.2</v>
      </c>
      <c r="F188" t="s">
        <v>75</v>
      </c>
      <c r="G188">
        <v>2.2999999999999998</v>
      </c>
      <c r="H188" t="s">
        <v>144</v>
      </c>
      <c r="I188" t="s">
        <v>25</v>
      </c>
      <c r="J188" s="3">
        <f t="shared" si="20"/>
        <v>4</v>
      </c>
      <c r="K188">
        <f t="shared" si="21"/>
        <v>2</v>
      </c>
      <c r="L188" t="str">
        <f t="shared" si="22"/>
        <v>W</v>
      </c>
      <c r="M188" s="1">
        <v>1.5697137580794087</v>
      </c>
      <c r="N188" s="1">
        <v>1.8205656489979396</v>
      </c>
      <c r="O188" s="3">
        <f t="shared" si="23"/>
        <v>1</v>
      </c>
      <c r="P188" s="3">
        <f t="shared" si="24"/>
        <v>1</v>
      </c>
      <c r="Q188" t="str">
        <f t="shared" si="25"/>
        <v>D</v>
      </c>
      <c r="R188" s="9">
        <v>0.33541605865377855</v>
      </c>
      <c r="S188" s="9">
        <v>0.43954288859577823</v>
      </c>
      <c r="T188" s="9">
        <v>0.22504105275044331</v>
      </c>
      <c r="U188" t="str">
        <f t="shared" si="26"/>
        <v>L</v>
      </c>
      <c r="V188">
        <f t="shared" si="27"/>
        <v>0</v>
      </c>
      <c r="W188">
        <f t="shared" si="28"/>
        <v>0</v>
      </c>
    </row>
    <row r="189" spans="1:23" x14ac:dyDescent="0.25">
      <c r="A189">
        <v>19</v>
      </c>
      <c r="B189" t="s">
        <v>74</v>
      </c>
      <c r="C189" s="14">
        <v>45288</v>
      </c>
      <c r="D189" t="s">
        <v>14</v>
      </c>
      <c r="E189">
        <v>2.7</v>
      </c>
      <c r="F189" t="s">
        <v>56</v>
      </c>
      <c r="G189">
        <v>1.4</v>
      </c>
      <c r="H189" t="s">
        <v>147</v>
      </c>
      <c r="I189" t="s">
        <v>16</v>
      </c>
      <c r="J189" s="3">
        <f t="shared" si="20"/>
        <v>0</v>
      </c>
      <c r="K189">
        <f t="shared" si="21"/>
        <v>2</v>
      </c>
      <c r="L189" t="str">
        <f t="shared" si="22"/>
        <v>L</v>
      </c>
      <c r="M189" s="1">
        <v>3.3979686057248384</v>
      </c>
      <c r="N189" s="1">
        <v>0.86907660610601223</v>
      </c>
      <c r="O189" s="3">
        <f t="shared" si="23"/>
        <v>3</v>
      </c>
      <c r="P189" s="3">
        <f t="shared" si="24"/>
        <v>0</v>
      </c>
      <c r="Q189" t="str">
        <f t="shared" si="25"/>
        <v>W</v>
      </c>
      <c r="R189" s="9">
        <v>0.8436776353864841</v>
      </c>
      <c r="S189" s="9">
        <v>5.8193258735181358E-2</v>
      </c>
      <c r="T189" s="9">
        <v>9.8129105878334622E-2</v>
      </c>
      <c r="U189" t="str">
        <f t="shared" si="26"/>
        <v>W</v>
      </c>
      <c r="V189">
        <f t="shared" si="27"/>
        <v>0</v>
      </c>
      <c r="W189">
        <f t="shared" si="28"/>
        <v>0</v>
      </c>
    </row>
    <row r="190" spans="1:23" x14ac:dyDescent="0.25">
      <c r="A190">
        <v>20</v>
      </c>
      <c r="B190" t="s">
        <v>13</v>
      </c>
      <c r="C190" s="14">
        <v>45290</v>
      </c>
      <c r="D190" t="s">
        <v>24</v>
      </c>
      <c r="E190">
        <v>2.2999999999999998</v>
      </c>
      <c r="F190" t="s">
        <v>68</v>
      </c>
      <c r="G190">
        <v>1.5</v>
      </c>
      <c r="H190" t="s">
        <v>36</v>
      </c>
      <c r="I190" t="s">
        <v>60</v>
      </c>
      <c r="J190" s="3">
        <f t="shared" si="20"/>
        <v>2</v>
      </c>
      <c r="K190">
        <f t="shared" si="21"/>
        <v>3</v>
      </c>
      <c r="L190" t="str">
        <f t="shared" si="22"/>
        <v>L</v>
      </c>
      <c r="M190" s="1">
        <v>1.5943367189904587</v>
      </c>
      <c r="N190" s="1">
        <v>2.2869451208091407</v>
      </c>
      <c r="O190" s="3">
        <f t="shared" si="23"/>
        <v>1</v>
      </c>
      <c r="P190" s="3">
        <f t="shared" si="24"/>
        <v>2</v>
      </c>
      <c r="Q190" t="str">
        <f t="shared" si="25"/>
        <v>L</v>
      </c>
      <c r="R190" s="9">
        <v>0.26702987798881989</v>
      </c>
      <c r="S190" s="9">
        <v>0.53347540089455403</v>
      </c>
      <c r="T190" s="9">
        <v>0.19949472111662608</v>
      </c>
      <c r="U190" t="str">
        <f t="shared" si="26"/>
        <v>L</v>
      </c>
      <c r="V190">
        <f t="shared" si="27"/>
        <v>1</v>
      </c>
      <c r="W190">
        <f t="shared" si="28"/>
        <v>1</v>
      </c>
    </row>
    <row r="191" spans="1:23" x14ac:dyDescent="0.25">
      <c r="A191">
        <v>20</v>
      </c>
      <c r="B191" t="s">
        <v>13</v>
      </c>
      <c r="C191" s="14">
        <v>45290</v>
      </c>
      <c r="D191" t="s">
        <v>30</v>
      </c>
      <c r="E191">
        <v>3.2</v>
      </c>
      <c r="F191" t="s">
        <v>57</v>
      </c>
      <c r="G191">
        <v>1.2</v>
      </c>
      <c r="H191" t="s">
        <v>9</v>
      </c>
      <c r="I191" t="s">
        <v>52</v>
      </c>
      <c r="J191" s="3">
        <f t="shared" si="20"/>
        <v>3</v>
      </c>
      <c r="K191">
        <f t="shared" si="21"/>
        <v>2</v>
      </c>
      <c r="L191" t="str">
        <f t="shared" si="22"/>
        <v>W</v>
      </c>
      <c r="M191" s="1">
        <v>2.5854108956602033</v>
      </c>
      <c r="N191" s="1">
        <v>1.1537741150028094</v>
      </c>
      <c r="O191" s="3">
        <f t="shared" si="23"/>
        <v>2</v>
      </c>
      <c r="P191" s="3">
        <f t="shared" si="24"/>
        <v>1</v>
      </c>
      <c r="Q191" t="str">
        <f t="shared" si="25"/>
        <v>W</v>
      </c>
      <c r="R191" s="9">
        <v>0.68176119415787917</v>
      </c>
      <c r="S191" s="9">
        <v>0.14944387150841459</v>
      </c>
      <c r="T191" s="9">
        <v>0.16879493433370626</v>
      </c>
      <c r="U191" t="str">
        <f t="shared" si="26"/>
        <v>W</v>
      </c>
      <c r="V191">
        <f t="shared" si="27"/>
        <v>1</v>
      </c>
      <c r="W191">
        <f t="shared" si="28"/>
        <v>1</v>
      </c>
    </row>
    <row r="192" spans="1:23" x14ac:dyDescent="0.25">
      <c r="A192">
        <v>20</v>
      </c>
      <c r="B192" t="s">
        <v>13</v>
      </c>
      <c r="C192" s="14">
        <v>45290</v>
      </c>
      <c r="D192" t="s">
        <v>149</v>
      </c>
      <c r="E192">
        <v>1.9</v>
      </c>
      <c r="F192" t="s">
        <v>55</v>
      </c>
      <c r="G192">
        <v>0.4</v>
      </c>
      <c r="H192" t="s">
        <v>17</v>
      </c>
      <c r="I192" t="s">
        <v>47</v>
      </c>
      <c r="J192" s="3">
        <f t="shared" si="20"/>
        <v>3</v>
      </c>
      <c r="K192">
        <f t="shared" si="21"/>
        <v>0</v>
      </c>
      <c r="L192" t="str">
        <f t="shared" si="22"/>
        <v>W</v>
      </c>
      <c r="M192" s="1">
        <v>1.3204062788550324</v>
      </c>
      <c r="N192" s="1">
        <v>1.011425360554411</v>
      </c>
      <c r="O192" s="3">
        <f t="shared" si="23"/>
        <v>1</v>
      </c>
      <c r="P192" s="3">
        <f t="shared" si="24"/>
        <v>1</v>
      </c>
      <c r="Q192" t="str">
        <f t="shared" si="25"/>
        <v>D</v>
      </c>
      <c r="R192" s="9">
        <v>0.43699129262520542</v>
      </c>
      <c r="S192" s="9">
        <v>0.28589595371689636</v>
      </c>
      <c r="T192" s="9">
        <v>0.27711275365789823</v>
      </c>
      <c r="U192" t="str">
        <f t="shared" si="26"/>
        <v>W</v>
      </c>
      <c r="V192">
        <f t="shared" si="27"/>
        <v>0</v>
      </c>
      <c r="W192">
        <f t="shared" si="28"/>
        <v>1</v>
      </c>
    </row>
    <row r="193" spans="1:23" x14ac:dyDescent="0.25">
      <c r="A193">
        <v>20</v>
      </c>
      <c r="B193" t="s">
        <v>13</v>
      </c>
      <c r="C193" s="14">
        <v>45290</v>
      </c>
      <c r="D193" t="s">
        <v>11</v>
      </c>
      <c r="E193">
        <v>2.2000000000000002</v>
      </c>
      <c r="F193" t="s">
        <v>48</v>
      </c>
      <c r="G193">
        <v>0.3</v>
      </c>
      <c r="H193" t="s">
        <v>151</v>
      </c>
      <c r="I193" t="s">
        <v>50</v>
      </c>
      <c r="J193" s="3">
        <f t="shared" si="20"/>
        <v>2</v>
      </c>
      <c r="K193">
        <f t="shared" si="21"/>
        <v>0</v>
      </c>
      <c r="L193" t="str">
        <f t="shared" si="22"/>
        <v>W</v>
      </c>
      <c r="M193" s="1">
        <v>3.6888273314866113</v>
      </c>
      <c r="N193" s="1">
        <v>0.47949054129986879</v>
      </c>
      <c r="O193" s="3">
        <f t="shared" si="23"/>
        <v>3</v>
      </c>
      <c r="P193" s="3">
        <f t="shared" si="24"/>
        <v>0</v>
      </c>
      <c r="Q193" t="str">
        <f t="shared" si="25"/>
        <v>W</v>
      </c>
      <c r="R193" s="9">
        <v>0.92256726243763809</v>
      </c>
      <c r="S193" s="9">
        <v>1.9809446440842374E-2</v>
      </c>
      <c r="T193" s="9">
        <v>5.7623291121519524E-2</v>
      </c>
      <c r="U193" t="str">
        <f t="shared" si="26"/>
        <v>W</v>
      </c>
      <c r="V193">
        <f t="shared" si="27"/>
        <v>1</v>
      </c>
      <c r="W193">
        <f t="shared" si="28"/>
        <v>1</v>
      </c>
    </row>
    <row r="194" spans="1:23" x14ac:dyDescent="0.25">
      <c r="A194">
        <v>20</v>
      </c>
      <c r="B194" t="s">
        <v>13</v>
      </c>
      <c r="C194" s="14">
        <v>45290</v>
      </c>
      <c r="D194" t="s">
        <v>21</v>
      </c>
      <c r="E194">
        <v>1</v>
      </c>
      <c r="F194" t="s">
        <v>44</v>
      </c>
      <c r="G194">
        <v>1.4</v>
      </c>
      <c r="H194" t="s">
        <v>33</v>
      </c>
      <c r="I194" t="s">
        <v>54</v>
      </c>
      <c r="J194" s="3">
        <f t="shared" ref="J194:J257" si="29">VALUE(LEFT(SUBSTITUTE(F194, "–", "-"), FIND("-", SUBSTITUTE(F194, "–", "-")) - 1))</f>
        <v>3</v>
      </c>
      <c r="K194">
        <f t="shared" ref="K194:K257" si="30">VALUE(RIGHT(SUBSTITUTE(F194, "–", "-"), LEN(SUBSTITUTE(F194, "–", "-")) - FIND("-", SUBSTITUTE(F194, "–", "-"))))</f>
        <v>1</v>
      </c>
      <c r="L194" t="str">
        <f t="shared" si="22"/>
        <v>W</v>
      </c>
      <c r="M194" s="1">
        <v>1.7651585103108651</v>
      </c>
      <c r="N194" s="1">
        <v>1.3148529687207342</v>
      </c>
      <c r="O194" s="3">
        <f t="shared" si="23"/>
        <v>1</v>
      </c>
      <c r="P194" s="3">
        <f t="shared" si="24"/>
        <v>1</v>
      </c>
      <c r="Q194" t="str">
        <f t="shared" si="25"/>
        <v>D</v>
      </c>
      <c r="R194" s="9">
        <v>0.48060005127928362</v>
      </c>
      <c r="S194" s="9">
        <v>0.28637793451001847</v>
      </c>
      <c r="T194" s="9">
        <v>0.23302201421069788</v>
      </c>
      <c r="U194" t="str">
        <f t="shared" si="26"/>
        <v>W</v>
      </c>
      <c r="V194">
        <f t="shared" si="27"/>
        <v>0</v>
      </c>
      <c r="W194">
        <f t="shared" si="28"/>
        <v>1</v>
      </c>
    </row>
    <row r="195" spans="1:23" x14ac:dyDescent="0.25">
      <c r="A195">
        <v>20</v>
      </c>
      <c r="B195" t="s">
        <v>13</v>
      </c>
      <c r="C195" s="14">
        <v>45290</v>
      </c>
      <c r="D195" t="s">
        <v>150</v>
      </c>
      <c r="E195">
        <v>0.7</v>
      </c>
      <c r="F195" t="s">
        <v>15</v>
      </c>
      <c r="G195">
        <v>0.8</v>
      </c>
      <c r="H195" t="s">
        <v>146</v>
      </c>
      <c r="I195" t="s">
        <v>42</v>
      </c>
      <c r="J195" s="3">
        <f t="shared" si="29"/>
        <v>2</v>
      </c>
      <c r="K195">
        <f t="shared" si="30"/>
        <v>1</v>
      </c>
      <c r="L195" t="str">
        <f t="shared" ref="L195:L258" si="31">IF(J195&gt;K195, "W", IF(J195&lt;K195, "L", "D"))</f>
        <v>W</v>
      </c>
      <c r="M195" s="1">
        <v>1.2465373961218835</v>
      </c>
      <c r="N195" s="1">
        <v>1.460947743023038</v>
      </c>
      <c r="O195" s="3">
        <f t="shared" ref="O195:O258" si="32">INT(M195)</f>
        <v>1</v>
      </c>
      <c r="P195" s="3">
        <f t="shared" ref="P195:P258" si="33">INT(N195)</f>
        <v>1</v>
      </c>
      <c r="Q195" t="str">
        <f t="shared" ref="Q195:Q258" si="34">IF(O195&gt;P195, "W", IF(O195&lt;P195, "L", "D"))</f>
        <v>D</v>
      </c>
      <c r="R195" s="9">
        <v>0.32272384910349156</v>
      </c>
      <c r="S195" s="9">
        <v>0.42122603615380672</v>
      </c>
      <c r="T195" s="9">
        <v>0.25605011474270173</v>
      </c>
      <c r="U195" t="str">
        <f t="shared" ref="U195:U258" si="35">IF(R195=MAX(R195:T195), "W", IF(S195=MAX(R195:T195), "L", "D"))</f>
        <v>L</v>
      </c>
      <c r="V195">
        <f t="shared" ref="V195:V258" si="36">IF(L195=Q195,1,0)</f>
        <v>0</v>
      </c>
      <c r="W195">
        <f t="shared" ref="W195:W258" si="37">IF(L195=U195,1,0)</f>
        <v>0</v>
      </c>
    </row>
    <row r="196" spans="1:23" x14ac:dyDescent="0.25">
      <c r="A196">
        <v>20</v>
      </c>
      <c r="B196" t="s">
        <v>32</v>
      </c>
      <c r="C196" s="14">
        <v>45291</v>
      </c>
      <c r="D196" t="s">
        <v>144</v>
      </c>
      <c r="E196">
        <v>2.2999999999999998</v>
      </c>
      <c r="F196" t="s">
        <v>44</v>
      </c>
      <c r="G196">
        <v>1.7</v>
      </c>
      <c r="H196" t="s">
        <v>26</v>
      </c>
      <c r="I196" t="s">
        <v>49</v>
      </c>
      <c r="J196" s="3">
        <f t="shared" si="29"/>
        <v>3</v>
      </c>
      <c r="K196">
        <f t="shared" si="30"/>
        <v>1</v>
      </c>
      <c r="L196" t="str">
        <f t="shared" si="31"/>
        <v>W</v>
      </c>
      <c r="M196" s="1">
        <v>2.2807017543859649</v>
      </c>
      <c r="N196" s="1">
        <v>1.3654242367484548</v>
      </c>
      <c r="O196" s="3">
        <f t="shared" si="32"/>
        <v>2</v>
      </c>
      <c r="P196" s="3">
        <f t="shared" si="33"/>
        <v>1</v>
      </c>
      <c r="Q196" t="str">
        <f t="shared" si="34"/>
        <v>W</v>
      </c>
      <c r="R196" s="9">
        <v>0.58040112890545414</v>
      </c>
      <c r="S196" s="9">
        <v>0.22226621093452256</v>
      </c>
      <c r="T196" s="9">
        <v>0.19733266016002327</v>
      </c>
      <c r="U196" t="str">
        <f t="shared" si="35"/>
        <v>W</v>
      </c>
      <c r="V196">
        <f t="shared" si="36"/>
        <v>1</v>
      </c>
      <c r="W196">
        <f t="shared" si="37"/>
        <v>1</v>
      </c>
    </row>
    <row r="197" spans="1:23" x14ac:dyDescent="0.25">
      <c r="A197">
        <v>20</v>
      </c>
      <c r="B197" t="s">
        <v>32</v>
      </c>
      <c r="C197" s="14">
        <v>45291</v>
      </c>
      <c r="D197" t="s">
        <v>19</v>
      </c>
      <c r="E197">
        <v>1.2</v>
      </c>
      <c r="F197" t="s">
        <v>15</v>
      </c>
      <c r="G197">
        <v>1.6</v>
      </c>
      <c r="H197" t="s">
        <v>14</v>
      </c>
      <c r="I197" t="s">
        <v>43</v>
      </c>
      <c r="J197" s="3">
        <f t="shared" si="29"/>
        <v>2</v>
      </c>
      <c r="K197">
        <f t="shared" si="30"/>
        <v>1</v>
      </c>
      <c r="L197" t="str">
        <f t="shared" si="31"/>
        <v>W</v>
      </c>
      <c r="M197" s="1">
        <v>0.62019082794706071</v>
      </c>
      <c r="N197" s="1">
        <v>1.9329462446150965</v>
      </c>
      <c r="O197" s="3">
        <f t="shared" si="32"/>
        <v>0</v>
      </c>
      <c r="P197" s="3">
        <f t="shared" si="33"/>
        <v>1</v>
      </c>
      <c r="Q197" t="str">
        <f t="shared" si="34"/>
        <v>L</v>
      </c>
      <c r="R197" s="9">
        <v>0.11039053943849639</v>
      </c>
      <c r="S197" s="9">
        <v>0.68647858323954791</v>
      </c>
      <c r="T197" s="9">
        <v>0.2031308773219557</v>
      </c>
      <c r="U197" t="str">
        <f t="shared" si="35"/>
        <v>L</v>
      </c>
      <c r="V197">
        <f t="shared" si="36"/>
        <v>0</v>
      </c>
      <c r="W197">
        <f t="shared" si="37"/>
        <v>0</v>
      </c>
    </row>
    <row r="198" spans="1:23" x14ac:dyDescent="0.25">
      <c r="A198">
        <v>20</v>
      </c>
      <c r="B198" t="s">
        <v>39</v>
      </c>
      <c r="C198" s="14">
        <v>45292</v>
      </c>
      <c r="D198" t="s">
        <v>37</v>
      </c>
      <c r="E198">
        <v>7</v>
      </c>
      <c r="F198" t="s">
        <v>75</v>
      </c>
      <c r="G198">
        <v>0.6</v>
      </c>
      <c r="H198" t="s">
        <v>145</v>
      </c>
      <c r="I198" t="s">
        <v>45</v>
      </c>
      <c r="J198" s="3">
        <f t="shared" si="29"/>
        <v>4</v>
      </c>
      <c r="K198">
        <f t="shared" si="30"/>
        <v>2</v>
      </c>
      <c r="L198" t="str">
        <f t="shared" si="31"/>
        <v>W</v>
      </c>
      <c r="M198" s="1">
        <v>3.0163127116035704</v>
      </c>
      <c r="N198" s="1">
        <v>1.1462820752949991</v>
      </c>
      <c r="O198" s="3">
        <f t="shared" si="32"/>
        <v>3</v>
      </c>
      <c r="P198" s="3">
        <f t="shared" si="33"/>
        <v>1</v>
      </c>
      <c r="Q198" t="str">
        <f t="shared" si="34"/>
        <v>W</v>
      </c>
      <c r="R198" s="9">
        <v>0.74929391624745334</v>
      </c>
      <c r="S198" s="9">
        <v>0.11246507123068099</v>
      </c>
      <c r="T198" s="9">
        <v>0.13824101252186574</v>
      </c>
      <c r="U198" t="str">
        <f t="shared" si="35"/>
        <v>W</v>
      </c>
      <c r="V198">
        <f t="shared" si="36"/>
        <v>1</v>
      </c>
      <c r="W198">
        <f t="shared" si="37"/>
        <v>1</v>
      </c>
    </row>
    <row r="199" spans="1:23" x14ac:dyDescent="0.25">
      <c r="A199">
        <v>20</v>
      </c>
      <c r="B199" t="s">
        <v>66</v>
      </c>
      <c r="C199" s="14">
        <v>45293</v>
      </c>
      <c r="D199" t="s">
        <v>147</v>
      </c>
      <c r="E199">
        <v>0.7</v>
      </c>
      <c r="F199" t="s">
        <v>62</v>
      </c>
      <c r="G199">
        <v>2.2999999999999998</v>
      </c>
      <c r="H199" t="s">
        <v>148</v>
      </c>
      <c r="I199" t="s">
        <v>53</v>
      </c>
      <c r="J199" s="3">
        <f t="shared" si="29"/>
        <v>0</v>
      </c>
      <c r="K199">
        <f t="shared" si="30"/>
        <v>0</v>
      </c>
      <c r="L199" t="str">
        <f t="shared" si="31"/>
        <v>D</v>
      </c>
      <c r="M199" s="1">
        <v>1.6697445367805479</v>
      </c>
      <c r="N199" s="1">
        <v>1.3111069488668292</v>
      </c>
      <c r="O199" s="3">
        <f t="shared" si="32"/>
        <v>1</v>
      </c>
      <c r="P199" s="3">
        <f t="shared" si="33"/>
        <v>1</v>
      </c>
      <c r="Q199" t="str">
        <f t="shared" si="34"/>
        <v>D</v>
      </c>
      <c r="R199" s="9">
        <v>0.45886944670082203</v>
      </c>
      <c r="S199" s="9">
        <v>0.30146970096623149</v>
      </c>
      <c r="T199" s="9">
        <v>0.23966085233294648</v>
      </c>
      <c r="U199" t="str">
        <f t="shared" si="35"/>
        <v>W</v>
      </c>
      <c r="V199">
        <f t="shared" si="36"/>
        <v>1</v>
      </c>
      <c r="W199">
        <f t="shared" si="37"/>
        <v>0</v>
      </c>
    </row>
    <row r="200" spans="1:23" x14ac:dyDescent="0.25">
      <c r="A200">
        <v>21</v>
      </c>
      <c r="B200" t="s">
        <v>8</v>
      </c>
      <c r="C200" s="14">
        <v>45303</v>
      </c>
      <c r="D200" t="s">
        <v>9</v>
      </c>
      <c r="E200">
        <v>1.1000000000000001</v>
      </c>
      <c r="F200" t="s">
        <v>27</v>
      </c>
      <c r="G200">
        <v>0.9</v>
      </c>
      <c r="H200" t="s">
        <v>24</v>
      </c>
      <c r="I200" t="s">
        <v>12</v>
      </c>
      <c r="J200" s="3">
        <f t="shared" si="29"/>
        <v>1</v>
      </c>
      <c r="K200">
        <f t="shared" si="30"/>
        <v>1</v>
      </c>
      <c r="L200" t="str">
        <f t="shared" si="31"/>
        <v>D</v>
      </c>
      <c r="M200" s="1">
        <v>1.4035087719298245</v>
      </c>
      <c r="N200" s="1">
        <v>1.9329462446150965</v>
      </c>
      <c r="O200" s="3">
        <f t="shared" si="32"/>
        <v>1</v>
      </c>
      <c r="P200" s="3">
        <f t="shared" si="33"/>
        <v>1</v>
      </c>
      <c r="Q200" t="str">
        <f t="shared" si="34"/>
        <v>D</v>
      </c>
      <c r="R200" s="9">
        <v>0.27970882061015889</v>
      </c>
      <c r="S200" s="9">
        <v>0.49935508596597317</v>
      </c>
      <c r="T200" s="9">
        <v>0.22093609342386789</v>
      </c>
      <c r="U200" t="str">
        <f t="shared" si="35"/>
        <v>L</v>
      </c>
      <c r="V200">
        <f t="shared" si="36"/>
        <v>1</v>
      </c>
      <c r="W200">
        <f t="shared" si="37"/>
        <v>0</v>
      </c>
    </row>
    <row r="201" spans="1:23" x14ac:dyDescent="0.25">
      <c r="A201">
        <v>21</v>
      </c>
      <c r="B201" t="s">
        <v>13</v>
      </c>
      <c r="C201" s="14">
        <v>45304</v>
      </c>
      <c r="D201" t="s">
        <v>36</v>
      </c>
      <c r="E201">
        <v>2.2000000000000002</v>
      </c>
      <c r="F201" t="s">
        <v>40</v>
      </c>
      <c r="G201">
        <v>0.8</v>
      </c>
      <c r="H201" t="s">
        <v>19</v>
      </c>
      <c r="I201" t="s">
        <v>38</v>
      </c>
      <c r="J201" s="3">
        <f t="shared" si="29"/>
        <v>1</v>
      </c>
      <c r="K201">
        <f t="shared" si="30"/>
        <v>0</v>
      </c>
      <c r="L201" t="str">
        <f t="shared" si="31"/>
        <v>W</v>
      </c>
      <c r="M201" s="1">
        <v>2.5053862726992926</v>
      </c>
      <c r="N201" s="1">
        <v>1.1687581944184304</v>
      </c>
      <c r="O201" s="3">
        <f t="shared" si="32"/>
        <v>2</v>
      </c>
      <c r="P201" s="3">
        <f t="shared" si="33"/>
        <v>1</v>
      </c>
      <c r="Q201" t="str">
        <f t="shared" si="34"/>
        <v>W</v>
      </c>
      <c r="R201" s="9">
        <v>0.66479131230725219</v>
      </c>
      <c r="S201" s="9">
        <v>0.15981657750264874</v>
      </c>
      <c r="T201" s="9">
        <v>0.17539211019009904</v>
      </c>
      <c r="U201" t="str">
        <f t="shared" si="35"/>
        <v>W</v>
      </c>
      <c r="V201">
        <f t="shared" si="36"/>
        <v>1</v>
      </c>
      <c r="W201">
        <f t="shared" si="37"/>
        <v>1</v>
      </c>
    </row>
    <row r="202" spans="1:23" x14ac:dyDescent="0.25">
      <c r="A202">
        <v>21</v>
      </c>
      <c r="B202" t="s">
        <v>13</v>
      </c>
      <c r="C202" s="14">
        <v>45304</v>
      </c>
      <c r="D202" t="s">
        <v>145</v>
      </c>
      <c r="E202">
        <v>1.3</v>
      </c>
      <c r="F202" t="s">
        <v>68</v>
      </c>
      <c r="G202">
        <v>3</v>
      </c>
      <c r="H202" t="s">
        <v>11</v>
      </c>
      <c r="I202" t="s">
        <v>31</v>
      </c>
      <c r="J202" s="3">
        <f t="shared" si="29"/>
        <v>2</v>
      </c>
      <c r="K202">
        <f t="shared" si="30"/>
        <v>3</v>
      </c>
      <c r="L202" t="str">
        <f t="shared" si="31"/>
        <v>L</v>
      </c>
      <c r="M202" s="1">
        <v>1.3573407202216068</v>
      </c>
      <c r="N202" s="1">
        <v>1.8542798276830865</v>
      </c>
      <c r="O202" s="3">
        <f t="shared" si="32"/>
        <v>1</v>
      </c>
      <c r="P202" s="3">
        <f t="shared" si="33"/>
        <v>1</v>
      </c>
      <c r="Q202" t="str">
        <f t="shared" si="34"/>
        <v>D</v>
      </c>
      <c r="R202" s="9">
        <v>0.28177889255635241</v>
      </c>
      <c r="S202" s="9">
        <v>0.49175778861306502</v>
      </c>
      <c r="T202" s="9">
        <v>0.22646331883058252</v>
      </c>
      <c r="U202" t="str">
        <f t="shared" si="35"/>
        <v>L</v>
      </c>
      <c r="V202">
        <f t="shared" si="36"/>
        <v>0</v>
      </c>
      <c r="W202">
        <f t="shared" si="37"/>
        <v>1</v>
      </c>
    </row>
    <row r="203" spans="1:23" x14ac:dyDescent="0.25">
      <c r="A203">
        <v>21</v>
      </c>
      <c r="B203" t="s">
        <v>32</v>
      </c>
      <c r="C203" s="14">
        <v>45305</v>
      </c>
      <c r="D203" t="s">
        <v>17</v>
      </c>
      <c r="E203">
        <v>1.1000000000000001</v>
      </c>
      <c r="F203" t="s">
        <v>62</v>
      </c>
      <c r="G203">
        <v>1.2</v>
      </c>
      <c r="H203" t="s">
        <v>30</v>
      </c>
      <c r="I203" t="s">
        <v>20</v>
      </c>
      <c r="J203" s="3">
        <f t="shared" si="29"/>
        <v>0</v>
      </c>
      <c r="K203">
        <f t="shared" si="30"/>
        <v>0</v>
      </c>
      <c r="L203" t="str">
        <f t="shared" si="31"/>
        <v>D</v>
      </c>
      <c r="M203" s="1">
        <v>1.1172668513388735</v>
      </c>
      <c r="N203" s="1">
        <v>0.94399700318411695</v>
      </c>
      <c r="O203" s="3">
        <f t="shared" si="32"/>
        <v>1</v>
      </c>
      <c r="P203" s="3">
        <f t="shared" si="33"/>
        <v>0</v>
      </c>
      <c r="Q203" t="str">
        <f t="shared" si="34"/>
        <v>W</v>
      </c>
      <c r="R203" s="9">
        <v>0.39406000512212719</v>
      </c>
      <c r="S203" s="9">
        <v>0.30455805361457761</v>
      </c>
      <c r="T203" s="9">
        <v>0.30138194126329526</v>
      </c>
      <c r="U203" t="str">
        <f t="shared" si="35"/>
        <v>W</v>
      </c>
      <c r="V203">
        <f t="shared" si="36"/>
        <v>0</v>
      </c>
      <c r="W203">
        <f t="shared" si="37"/>
        <v>0</v>
      </c>
    </row>
    <row r="204" spans="1:23" x14ac:dyDescent="0.25">
      <c r="A204">
        <v>21</v>
      </c>
      <c r="B204" t="s">
        <v>32</v>
      </c>
      <c r="C204" s="14">
        <v>45305</v>
      </c>
      <c r="D204" t="s">
        <v>146</v>
      </c>
      <c r="E204">
        <v>0.8</v>
      </c>
      <c r="F204" t="s">
        <v>34</v>
      </c>
      <c r="G204">
        <v>1.2</v>
      </c>
      <c r="H204" t="s">
        <v>144</v>
      </c>
      <c r="I204" t="s">
        <v>41</v>
      </c>
      <c r="J204" s="3">
        <f t="shared" si="29"/>
        <v>2</v>
      </c>
      <c r="K204">
        <f t="shared" si="30"/>
        <v>2</v>
      </c>
      <c r="L204" t="str">
        <f t="shared" si="31"/>
        <v>D</v>
      </c>
      <c r="M204" s="1">
        <v>1.6220375500153892</v>
      </c>
      <c r="N204" s="1">
        <v>1.8879940063682339</v>
      </c>
      <c r="O204" s="3">
        <f t="shared" si="32"/>
        <v>1</v>
      </c>
      <c r="P204" s="3">
        <f t="shared" si="33"/>
        <v>1</v>
      </c>
      <c r="Q204" t="str">
        <f t="shared" si="34"/>
        <v>D</v>
      </c>
      <c r="R204" s="9">
        <v>0.3354034435229612</v>
      </c>
      <c r="S204" s="9">
        <v>0.44402890195066946</v>
      </c>
      <c r="T204" s="9">
        <v>0.22056765452636934</v>
      </c>
      <c r="U204" t="str">
        <f t="shared" si="35"/>
        <v>L</v>
      </c>
      <c r="V204">
        <f t="shared" si="36"/>
        <v>1</v>
      </c>
      <c r="W204">
        <f t="shared" si="37"/>
        <v>0</v>
      </c>
    </row>
    <row r="205" spans="1:23" x14ac:dyDescent="0.25">
      <c r="A205">
        <v>21</v>
      </c>
      <c r="B205" t="s">
        <v>13</v>
      </c>
      <c r="C205" s="14">
        <v>45311</v>
      </c>
      <c r="D205" t="s">
        <v>14</v>
      </c>
      <c r="E205">
        <v>3.3</v>
      </c>
      <c r="F205" t="s">
        <v>67</v>
      </c>
      <c r="G205">
        <v>0.3</v>
      </c>
      <c r="H205" t="s">
        <v>21</v>
      </c>
      <c r="I205" t="s">
        <v>16</v>
      </c>
      <c r="J205" s="3">
        <f t="shared" si="29"/>
        <v>5</v>
      </c>
      <c r="K205">
        <f t="shared" si="30"/>
        <v>0</v>
      </c>
      <c r="L205" t="str">
        <f t="shared" si="31"/>
        <v>W</v>
      </c>
      <c r="M205" s="1">
        <v>2.3638042474607568</v>
      </c>
      <c r="N205" s="1">
        <v>0.59936317662483607</v>
      </c>
      <c r="O205" s="3">
        <f t="shared" si="32"/>
        <v>2</v>
      </c>
      <c r="P205" s="3">
        <f t="shared" si="33"/>
        <v>0</v>
      </c>
      <c r="Q205" t="str">
        <f t="shared" si="34"/>
        <v>W</v>
      </c>
      <c r="R205" s="9">
        <v>0.76851187520843778</v>
      </c>
      <c r="S205" s="9">
        <v>7.6264999151905224E-2</v>
      </c>
      <c r="T205" s="9">
        <v>0.15522312563965698</v>
      </c>
      <c r="U205" t="str">
        <f t="shared" si="35"/>
        <v>W</v>
      </c>
      <c r="V205">
        <f t="shared" si="36"/>
        <v>1</v>
      </c>
      <c r="W205">
        <f t="shared" si="37"/>
        <v>1</v>
      </c>
    </row>
    <row r="206" spans="1:23" x14ac:dyDescent="0.25">
      <c r="A206">
        <v>21</v>
      </c>
      <c r="B206" t="s">
        <v>13</v>
      </c>
      <c r="C206" s="14">
        <v>45311</v>
      </c>
      <c r="D206" t="s">
        <v>33</v>
      </c>
      <c r="E206">
        <v>1.2</v>
      </c>
      <c r="F206" t="s">
        <v>57</v>
      </c>
      <c r="G206">
        <v>1.2</v>
      </c>
      <c r="H206" t="s">
        <v>150</v>
      </c>
      <c r="I206" t="s">
        <v>35</v>
      </c>
      <c r="J206" s="3">
        <f t="shared" si="29"/>
        <v>3</v>
      </c>
      <c r="K206">
        <f t="shared" si="30"/>
        <v>2</v>
      </c>
      <c r="L206" t="str">
        <f t="shared" si="31"/>
        <v>W</v>
      </c>
      <c r="M206" s="1">
        <v>1.6512773160972609</v>
      </c>
      <c r="N206" s="1">
        <v>1.4010114253605546</v>
      </c>
      <c r="O206" s="3">
        <f t="shared" si="32"/>
        <v>1</v>
      </c>
      <c r="P206" s="3">
        <f t="shared" si="33"/>
        <v>1</v>
      </c>
      <c r="Q206" t="str">
        <f t="shared" si="34"/>
        <v>D</v>
      </c>
      <c r="R206" s="9">
        <v>0.43517356651935629</v>
      </c>
      <c r="S206" s="9">
        <v>0.32620761538948828</v>
      </c>
      <c r="T206" s="9">
        <v>0.23861881809115543</v>
      </c>
      <c r="U206" t="str">
        <f t="shared" si="35"/>
        <v>W</v>
      </c>
      <c r="V206">
        <f t="shared" si="36"/>
        <v>0</v>
      </c>
      <c r="W206">
        <f t="shared" si="37"/>
        <v>1</v>
      </c>
    </row>
    <row r="207" spans="1:23" x14ac:dyDescent="0.25">
      <c r="A207">
        <v>21</v>
      </c>
      <c r="B207" t="s">
        <v>32</v>
      </c>
      <c r="C207" s="14">
        <v>45312</v>
      </c>
      <c r="D207" t="s">
        <v>151</v>
      </c>
      <c r="E207">
        <v>2.5</v>
      </c>
      <c r="F207" t="s">
        <v>34</v>
      </c>
      <c r="G207">
        <v>2.2999999999999998</v>
      </c>
      <c r="H207" t="s">
        <v>147</v>
      </c>
      <c r="I207" t="s">
        <v>22</v>
      </c>
      <c r="J207" s="3">
        <f t="shared" si="29"/>
        <v>2</v>
      </c>
      <c r="K207">
        <f t="shared" si="30"/>
        <v>2</v>
      </c>
      <c r="L207" t="str">
        <f t="shared" si="31"/>
        <v>D</v>
      </c>
      <c r="M207" s="1">
        <v>1.3450292397660821</v>
      </c>
      <c r="N207" s="1">
        <v>3.0960854092526686</v>
      </c>
      <c r="O207" s="3">
        <f t="shared" si="32"/>
        <v>1</v>
      </c>
      <c r="P207" s="3">
        <f t="shared" si="33"/>
        <v>3</v>
      </c>
      <c r="Q207" t="str">
        <f t="shared" si="34"/>
        <v>L</v>
      </c>
      <c r="R207" s="9">
        <v>0.13565198370106638</v>
      </c>
      <c r="S207" s="9">
        <v>0.72147247376796919</v>
      </c>
      <c r="T207" s="9">
        <v>0.14287554253096443</v>
      </c>
      <c r="U207" t="str">
        <f t="shared" si="35"/>
        <v>L</v>
      </c>
      <c r="V207">
        <f t="shared" si="36"/>
        <v>0</v>
      </c>
      <c r="W207">
        <f t="shared" si="37"/>
        <v>0</v>
      </c>
    </row>
    <row r="208" spans="1:23" x14ac:dyDescent="0.25">
      <c r="A208">
        <v>21</v>
      </c>
      <c r="B208" t="s">
        <v>32</v>
      </c>
      <c r="C208" s="14">
        <v>45312</v>
      </c>
      <c r="D208" t="s">
        <v>26</v>
      </c>
      <c r="E208">
        <v>1.4</v>
      </c>
      <c r="F208" t="s">
        <v>65</v>
      </c>
      <c r="G208">
        <v>1.5</v>
      </c>
      <c r="H208" t="s">
        <v>37</v>
      </c>
      <c r="I208" t="s">
        <v>28</v>
      </c>
      <c r="J208" s="3">
        <f t="shared" si="29"/>
        <v>0</v>
      </c>
      <c r="K208">
        <f t="shared" si="30"/>
        <v>4</v>
      </c>
      <c r="L208" t="str">
        <f t="shared" si="31"/>
        <v>L</v>
      </c>
      <c r="M208" s="1">
        <v>0.99722991689750684</v>
      </c>
      <c r="N208" s="1">
        <v>1.9404382843229071</v>
      </c>
      <c r="O208" s="3">
        <f t="shared" si="32"/>
        <v>0</v>
      </c>
      <c r="P208" s="3">
        <f t="shared" si="33"/>
        <v>1</v>
      </c>
      <c r="Q208" t="str">
        <f t="shared" si="34"/>
        <v>L</v>
      </c>
      <c r="R208" s="9">
        <v>0.18925183568159926</v>
      </c>
      <c r="S208" s="9">
        <v>0.59355711368654651</v>
      </c>
      <c r="T208" s="9">
        <v>0.21719105063185423</v>
      </c>
      <c r="U208" t="str">
        <f t="shared" si="35"/>
        <v>L</v>
      </c>
      <c r="V208">
        <f t="shared" si="36"/>
        <v>1</v>
      </c>
      <c r="W208">
        <f t="shared" si="37"/>
        <v>1</v>
      </c>
    </row>
    <row r="209" spans="1:23" x14ac:dyDescent="0.25">
      <c r="A209">
        <v>21</v>
      </c>
      <c r="B209" t="s">
        <v>39</v>
      </c>
      <c r="C209" s="14">
        <v>45313</v>
      </c>
      <c r="D209" t="s">
        <v>148</v>
      </c>
      <c r="E209">
        <v>1</v>
      </c>
      <c r="F209" t="s">
        <v>62</v>
      </c>
      <c r="G209">
        <v>1.1000000000000001</v>
      </c>
      <c r="H209" t="s">
        <v>149</v>
      </c>
      <c r="I209" t="s">
        <v>25</v>
      </c>
      <c r="J209" s="3">
        <f t="shared" si="29"/>
        <v>0</v>
      </c>
      <c r="K209">
        <f t="shared" si="30"/>
        <v>0</v>
      </c>
      <c r="L209" t="str">
        <f t="shared" si="31"/>
        <v>D</v>
      </c>
      <c r="M209" s="1">
        <v>1.6158818097876269</v>
      </c>
      <c r="N209" s="1">
        <v>1.213710432665293</v>
      </c>
      <c r="O209" s="3">
        <f t="shared" si="32"/>
        <v>1</v>
      </c>
      <c r="P209" s="3">
        <f t="shared" si="33"/>
        <v>1</v>
      </c>
      <c r="Q209" t="str">
        <f t="shared" si="34"/>
        <v>D</v>
      </c>
      <c r="R209" s="9">
        <v>0.46738516765170046</v>
      </c>
      <c r="S209" s="9">
        <v>0.28701193527810465</v>
      </c>
      <c r="T209" s="9">
        <v>0.24560289707019486</v>
      </c>
      <c r="U209" t="str">
        <f t="shared" si="35"/>
        <v>W</v>
      </c>
      <c r="V209">
        <f t="shared" si="36"/>
        <v>1</v>
      </c>
      <c r="W209">
        <f t="shared" si="37"/>
        <v>0</v>
      </c>
    </row>
    <row r="210" spans="1:23" x14ac:dyDescent="0.25">
      <c r="A210">
        <v>22</v>
      </c>
      <c r="B210" t="s">
        <v>66</v>
      </c>
      <c r="C210" s="14">
        <v>45321</v>
      </c>
      <c r="D210" t="s">
        <v>150</v>
      </c>
      <c r="E210">
        <v>0.5</v>
      </c>
      <c r="F210" t="s">
        <v>59</v>
      </c>
      <c r="G210">
        <v>1.2</v>
      </c>
      <c r="H210" t="s">
        <v>14</v>
      </c>
      <c r="I210" t="s">
        <v>42</v>
      </c>
      <c r="J210" s="3">
        <f t="shared" si="29"/>
        <v>1</v>
      </c>
      <c r="K210">
        <f t="shared" si="30"/>
        <v>2</v>
      </c>
      <c r="L210" t="str">
        <f t="shared" si="31"/>
        <v>L</v>
      </c>
      <c r="M210" s="1">
        <v>0.54016620498614953</v>
      </c>
      <c r="N210" s="1">
        <v>2.4161828057688703</v>
      </c>
      <c r="O210" s="3">
        <f t="shared" si="32"/>
        <v>0</v>
      </c>
      <c r="P210" s="3">
        <f t="shared" si="33"/>
        <v>2</v>
      </c>
      <c r="Q210" t="str">
        <f t="shared" si="34"/>
        <v>L</v>
      </c>
      <c r="R210" s="9">
        <v>6.4705794127773358E-2</v>
      </c>
      <c r="S210" s="9">
        <v>0.78977180567110306</v>
      </c>
      <c r="T210" s="9">
        <v>0.14552240020112359</v>
      </c>
      <c r="U210" t="str">
        <f t="shared" si="35"/>
        <v>L</v>
      </c>
      <c r="V210">
        <f t="shared" si="36"/>
        <v>1</v>
      </c>
      <c r="W210">
        <f t="shared" si="37"/>
        <v>1</v>
      </c>
    </row>
    <row r="211" spans="1:23" x14ac:dyDescent="0.25">
      <c r="A211">
        <v>22</v>
      </c>
      <c r="B211" t="s">
        <v>66</v>
      </c>
      <c r="C211" s="14">
        <v>45321</v>
      </c>
      <c r="D211" t="s">
        <v>19</v>
      </c>
      <c r="E211">
        <v>1.6</v>
      </c>
      <c r="F211" t="s">
        <v>62</v>
      </c>
      <c r="G211">
        <v>1.9</v>
      </c>
      <c r="H211" t="s">
        <v>17</v>
      </c>
      <c r="I211" t="s">
        <v>43</v>
      </c>
      <c r="J211" s="3">
        <f t="shared" si="29"/>
        <v>0</v>
      </c>
      <c r="K211">
        <f t="shared" si="30"/>
        <v>0</v>
      </c>
      <c r="L211" t="str">
        <f t="shared" si="31"/>
        <v>D</v>
      </c>
      <c r="M211" s="1">
        <v>1.5743305632502309</v>
      </c>
      <c r="N211" s="1">
        <v>0.80914028844352881</v>
      </c>
      <c r="O211" s="3">
        <f t="shared" si="32"/>
        <v>1</v>
      </c>
      <c r="P211" s="3">
        <f t="shared" si="33"/>
        <v>0</v>
      </c>
      <c r="Q211" t="str">
        <f t="shared" si="34"/>
        <v>W</v>
      </c>
      <c r="R211" s="9">
        <v>0.55491610550832171</v>
      </c>
      <c r="S211" s="9">
        <v>0.19221140002461071</v>
      </c>
      <c r="T211" s="9">
        <v>0.25287249446706761</v>
      </c>
      <c r="U211" t="str">
        <f t="shared" si="35"/>
        <v>W</v>
      </c>
      <c r="V211">
        <f t="shared" si="36"/>
        <v>0</v>
      </c>
      <c r="W211">
        <f t="shared" si="37"/>
        <v>0</v>
      </c>
    </row>
    <row r="212" spans="1:23" x14ac:dyDescent="0.25">
      <c r="A212">
        <v>22</v>
      </c>
      <c r="B212" t="s">
        <v>66</v>
      </c>
      <c r="C212" s="14">
        <v>45321</v>
      </c>
      <c r="D212" t="s">
        <v>24</v>
      </c>
      <c r="E212">
        <v>3.1</v>
      </c>
      <c r="F212" t="s">
        <v>51</v>
      </c>
      <c r="G212">
        <v>0.9</v>
      </c>
      <c r="H212" t="s">
        <v>148</v>
      </c>
      <c r="I212" t="s">
        <v>60</v>
      </c>
      <c r="J212" s="3">
        <f t="shared" si="29"/>
        <v>4</v>
      </c>
      <c r="K212">
        <f t="shared" si="30"/>
        <v>0</v>
      </c>
      <c r="L212" t="str">
        <f t="shared" si="31"/>
        <v>W</v>
      </c>
      <c r="M212" s="1">
        <v>1.5081563558017852</v>
      </c>
      <c r="N212" s="1">
        <v>1.7325341824311673</v>
      </c>
      <c r="O212" s="3">
        <f t="shared" si="32"/>
        <v>1</v>
      </c>
      <c r="P212" s="3">
        <f t="shared" si="33"/>
        <v>1</v>
      </c>
      <c r="Q212" t="str">
        <f t="shared" si="34"/>
        <v>D</v>
      </c>
      <c r="R212" s="9">
        <v>0.33688479582110503</v>
      </c>
      <c r="S212" s="9">
        <v>0.43199784339190073</v>
      </c>
      <c r="T212" s="9">
        <v>0.23111736078699424</v>
      </c>
      <c r="U212" t="str">
        <f t="shared" si="35"/>
        <v>L</v>
      </c>
      <c r="V212">
        <f t="shared" si="36"/>
        <v>0</v>
      </c>
      <c r="W212">
        <f t="shared" si="37"/>
        <v>0</v>
      </c>
    </row>
    <row r="213" spans="1:23" x14ac:dyDescent="0.25">
      <c r="A213">
        <v>22</v>
      </c>
      <c r="B213" t="s">
        <v>66</v>
      </c>
      <c r="C213" s="14">
        <v>45321</v>
      </c>
      <c r="D213" t="s">
        <v>21</v>
      </c>
      <c r="E213">
        <v>1.1000000000000001</v>
      </c>
      <c r="F213" t="s">
        <v>57</v>
      </c>
      <c r="G213">
        <v>0.8</v>
      </c>
      <c r="H213" t="s">
        <v>151</v>
      </c>
      <c r="I213" t="s">
        <v>54</v>
      </c>
      <c r="J213" s="3">
        <f t="shared" si="29"/>
        <v>3</v>
      </c>
      <c r="K213">
        <f t="shared" si="30"/>
        <v>2</v>
      </c>
      <c r="L213" t="str">
        <f t="shared" si="31"/>
        <v>W</v>
      </c>
      <c r="M213" s="1">
        <v>2.6762080640196988</v>
      </c>
      <c r="N213" s="1">
        <v>0.77917212961228688</v>
      </c>
      <c r="O213" s="3">
        <f t="shared" si="32"/>
        <v>2</v>
      </c>
      <c r="P213" s="3">
        <f t="shared" si="33"/>
        <v>0</v>
      </c>
      <c r="Q213" t="str">
        <f t="shared" si="34"/>
        <v>W</v>
      </c>
      <c r="R213" s="9">
        <v>0.77510244674280082</v>
      </c>
      <c r="S213" s="9">
        <v>8.4076286304761896E-2</v>
      </c>
      <c r="T213" s="9">
        <v>0.14082126695243724</v>
      </c>
      <c r="U213" t="str">
        <f t="shared" si="35"/>
        <v>W</v>
      </c>
      <c r="V213">
        <f t="shared" si="36"/>
        <v>1</v>
      </c>
      <c r="W213">
        <f t="shared" si="37"/>
        <v>1</v>
      </c>
    </row>
    <row r="214" spans="1:23" x14ac:dyDescent="0.25">
      <c r="A214">
        <v>22</v>
      </c>
      <c r="B214" t="s">
        <v>66</v>
      </c>
      <c r="C214" s="14">
        <v>45321</v>
      </c>
      <c r="D214" t="s">
        <v>30</v>
      </c>
      <c r="E214">
        <v>1.4</v>
      </c>
      <c r="F214" t="s">
        <v>58</v>
      </c>
      <c r="G214">
        <v>2.6</v>
      </c>
      <c r="H214" t="s">
        <v>145</v>
      </c>
      <c r="I214" t="s">
        <v>52</v>
      </c>
      <c r="J214" s="3">
        <f t="shared" si="29"/>
        <v>1</v>
      </c>
      <c r="K214">
        <f t="shared" si="30"/>
        <v>3</v>
      </c>
      <c r="L214" t="str">
        <f t="shared" si="31"/>
        <v>L</v>
      </c>
      <c r="M214" s="1">
        <v>2.9547553093259462</v>
      </c>
      <c r="N214" s="1">
        <v>1.8879940063682339</v>
      </c>
      <c r="O214" s="3">
        <f t="shared" si="32"/>
        <v>2</v>
      </c>
      <c r="P214" s="3">
        <f t="shared" si="33"/>
        <v>1</v>
      </c>
      <c r="Q214" t="str">
        <f t="shared" si="34"/>
        <v>W</v>
      </c>
      <c r="R214" s="9">
        <v>0.5984063840214513</v>
      </c>
      <c r="S214" s="9">
        <v>0.23361215841916488</v>
      </c>
      <c r="T214" s="9">
        <v>0.1679814575593839</v>
      </c>
      <c r="U214" t="str">
        <f t="shared" si="35"/>
        <v>W</v>
      </c>
      <c r="V214">
        <f t="shared" si="36"/>
        <v>0</v>
      </c>
      <c r="W214">
        <f t="shared" si="37"/>
        <v>0</v>
      </c>
    </row>
    <row r="215" spans="1:23" x14ac:dyDescent="0.25">
      <c r="A215">
        <v>22</v>
      </c>
      <c r="B215" t="s">
        <v>73</v>
      </c>
      <c r="C215" s="14">
        <v>45322</v>
      </c>
      <c r="D215" t="s">
        <v>144</v>
      </c>
      <c r="E215">
        <v>2.9</v>
      </c>
      <c r="F215" t="s">
        <v>57</v>
      </c>
      <c r="G215">
        <v>1.6</v>
      </c>
      <c r="H215" t="s">
        <v>33</v>
      </c>
      <c r="I215" t="s">
        <v>49</v>
      </c>
      <c r="J215" s="3">
        <f t="shared" si="29"/>
        <v>3</v>
      </c>
      <c r="K215">
        <f t="shared" si="30"/>
        <v>2</v>
      </c>
      <c r="L215" t="str">
        <f t="shared" si="31"/>
        <v>W</v>
      </c>
      <c r="M215" s="1">
        <v>1.8128654970760236</v>
      </c>
      <c r="N215" s="1">
        <v>1.3654242367484548</v>
      </c>
      <c r="O215" s="3">
        <f t="shared" si="32"/>
        <v>1</v>
      </c>
      <c r="P215" s="3">
        <f t="shared" si="33"/>
        <v>1</v>
      </c>
      <c r="Q215" t="str">
        <f t="shared" si="34"/>
        <v>D</v>
      </c>
      <c r="R215" s="9">
        <v>0.48059519037318932</v>
      </c>
      <c r="S215" s="9">
        <v>0.29026923431464524</v>
      </c>
      <c r="T215" s="9">
        <v>0.22913557531216544</v>
      </c>
      <c r="U215" t="str">
        <f t="shared" si="35"/>
        <v>W</v>
      </c>
      <c r="V215">
        <f t="shared" si="36"/>
        <v>0</v>
      </c>
      <c r="W215">
        <f t="shared" si="37"/>
        <v>1</v>
      </c>
    </row>
    <row r="216" spans="1:23" x14ac:dyDescent="0.25">
      <c r="A216">
        <v>22</v>
      </c>
      <c r="B216" t="s">
        <v>73</v>
      </c>
      <c r="C216" s="14">
        <v>45322</v>
      </c>
      <c r="D216" t="s">
        <v>11</v>
      </c>
      <c r="E216">
        <v>1.7</v>
      </c>
      <c r="F216" t="s">
        <v>44</v>
      </c>
      <c r="G216">
        <v>1.4</v>
      </c>
      <c r="H216" t="s">
        <v>9</v>
      </c>
      <c r="I216" t="s">
        <v>50</v>
      </c>
      <c r="J216" s="3">
        <f t="shared" si="29"/>
        <v>3</v>
      </c>
      <c r="K216">
        <f t="shared" si="30"/>
        <v>1</v>
      </c>
      <c r="L216" t="str">
        <f t="shared" si="31"/>
        <v>W</v>
      </c>
      <c r="M216" s="1">
        <v>2.7469990766389656</v>
      </c>
      <c r="N216" s="1">
        <v>0.6592994942873196</v>
      </c>
      <c r="O216" s="3">
        <f t="shared" si="32"/>
        <v>2</v>
      </c>
      <c r="P216" s="3">
        <f t="shared" si="33"/>
        <v>0</v>
      </c>
      <c r="Q216" t="str">
        <f t="shared" si="34"/>
        <v>W</v>
      </c>
      <c r="R216" s="9">
        <v>0.80926941348274428</v>
      </c>
      <c r="S216" s="9">
        <v>6.4170244939698029E-2</v>
      </c>
      <c r="T216" s="9">
        <v>0.12656034157755774</v>
      </c>
      <c r="U216" t="str">
        <f t="shared" si="35"/>
        <v>W</v>
      </c>
      <c r="V216">
        <f t="shared" si="36"/>
        <v>1</v>
      </c>
      <c r="W216">
        <f t="shared" si="37"/>
        <v>1</v>
      </c>
    </row>
    <row r="217" spans="1:23" x14ac:dyDescent="0.25">
      <c r="A217">
        <v>22</v>
      </c>
      <c r="B217" t="s">
        <v>73</v>
      </c>
      <c r="C217" s="14">
        <v>45322</v>
      </c>
      <c r="D217" t="s">
        <v>37</v>
      </c>
      <c r="E217">
        <v>2.9</v>
      </c>
      <c r="F217" t="s">
        <v>23</v>
      </c>
      <c r="G217">
        <v>0.6</v>
      </c>
      <c r="H217" t="s">
        <v>36</v>
      </c>
      <c r="I217" t="s">
        <v>45</v>
      </c>
      <c r="J217" s="3">
        <f t="shared" si="29"/>
        <v>4</v>
      </c>
      <c r="K217">
        <f t="shared" si="30"/>
        <v>1</v>
      </c>
      <c r="L217" t="str">
        <f t="shared" si="31"/>
        <v>W</v>
      </c>
      <c r="M217" s="1">
        <v>2.7900892582333032</v>
      </c>
      <c r="N217" s="1">
        <v>1.050758569020416</v>
      </c>
      <c r="O217" s="3">
        <f t="shared" si="32"/>
        <v>2</v>
      </c>
      <c r="P217" s="3">
        <f t="shared" si="33"/>
        <v>1</v>
      </c>
      <c r="Q217" t="str">
        <f t="shared" si="34"/>
        <v>W</v>
      </c>
      <c r="R217" s="9">
        <v>0.73566481594120581</v>
      </c>
      <c r="S217" s="9">
        <v>0.11561869986059502</v>
      </c>
      <c r="T217" s="9">
        <v>0.14871648419819911</v>
      </c>
      <c r="U217" t="str">
        <f t="shared" si="35"/>
        <v>W</v>
      </c>
      <c r="V217">
        <f t="shared" si="36"/>
        <v>1</v>
      </c>
      <c r="W217">
        <f t="shared" si="37"/>
        <v>1</v>
      </c>
    </row>
    <row r="218" spans="1:23" x14ac:dyDescent="0.25">
      <c r="A218">
        <v>22</v>
      </c>
      <c r="B218" t="s">
        <v>74</v>
      </c>
      <c r="C218" s="14">
        <v>45323</v>
      </c>
      <c r="D218" t="s">
        <v>147</v>
      </c>
      <c r="E218">
        <v>1.4</v>
      </c>
      <c r="F218" t="s">
        <v>27</v>
      </c>
      <c r="G218">
        <v>1.2</v>
      </c>
      <c r="H218" t="s">
        <v>26</v>
      </c>
      <c r="I218" t="s">
        <v>53</v>
      </c>
      <c r="J218" s="3">
        <f t="shared" si="29"/>
        <v>1</v>
      </c>
      <c r="K218">
        <f t="shared" si="30"/>
        <v>1</v>
      </c>
      <c r="L218" t="str">
        <f t="shared" si="31"/>
        <v>D</v>
      </c>
      <c r="M218" s="1">
        <v>1.8605724838411819</v>
      </c>
      <c r="N218" s="1">
        <v>1.4159955047761752</v>
      </c>
      <c r="O218" s="3">
        <f t="shared" si="32"/>
        <v>1</v>
      </c>
      <c r="P218" s="3">
        <f t="shared" si="33"/>
        <v>1</v>
      </c>
      <c r="Q218" t="str">
        <f t="shared" si="34"/>
        <v>D</v>
      </c>
      <c r="R218" s="9">
        <v>0.48056102154189168</v>
      </c>
      <c r="S218" s="9">
        <v>0.29399280392741789</v>
      </c>
      <c r="T218" s="9">
        <v>0.22544617453069044</v>
      </c>
      <c r="U218" t="str">
        <f t="shared" si="35"/>
        <v>W</v>
      </c>
      <c r="V218">
        <f t="shared" si="36"/>
        <v>1</v>
      </c>
      <c r="W218">
        <f t="shared" si="37"/>
        <v>0</v>
      </c>
    </row>
    <row r="219" spans="1:23" x14ac:dyDescent="0.25">
      <c r="A219">
        <v>22</v>
      </c>
      <c r="B219" t="s">
        <v>74</v>
      </c>
      <c r="C219" s="14">
        <v>45323</v>
      </c>
      <c r="D219" t="s">
        <v>149</v>
      </c>
      <c r="E219">
        <v>2.1</v>
      </c>
      <c r="F219" t="s">
        <v>72</v>
      </c>
      <c r="G219">
        <v>3.3</v>
      </c>
      <c r="H219" t="s">
        <v>146</v>
      </c>
      <c r="I219" t="s">
        <v>47</v>
      </c>
      <c r="J219" s="3">
        <f t="shared" si="29"/>
        <v>3</v>
      </c>
      <c r="K219">
        <f t="shared" si="30"/>
        <v>4</v>
      </c>
      <c r="L219" t="str">
        <f t="shared" si="31"/>
        <v>L</v>
      </c>
      <c r="M219" s="1">
        <v>1.2003693444136656</v>
      </c>
      <c r="N219" s="1">
        <v>1.460947743023038</v>
      </c>
      <c r="O219" s="3">
        <f t="shared" si="32"/>
        <v>1</v>
      </c>
      <c r="P219" s="3">
        <f t="shared" si="33"/>
        <v>1</v>
      </c>
      <c r="Q219" t="str">
        <f t="shared" si="34"/>
        <v>D</v>
      </c>
      <c r="R219" s="9">
        <v>0.31086243382425105</v>
      </c>
      <c r="S219" s="9">
        <v>0.4313708355982559</v>
      </c>
      <c r="T219" s="9">
        <v>0.257766730577493</v>
      </c>
      <c r="U219" t="str">
        <f t="shared" si="35"/>
        <v>L</v>
      </c>
      <c r="V219">
        <f t="shared" si="36"/>
        <v>0</v>
      </c>
      <c r="W219">
        <f t="shared" si="37"/>
        <v>1</v>
      </c>
    </row>
    <row r="220" spans="1:23" x14ac:dyDescent="0.25">
      <c r="A220">
        <v>23</v>
      </c>
      <c r="B220" t="s">
        <v>13</v>
      </c>
      <c r="C220" s="14">
        <v>45325</v>
      </c>
      <c r="D220" t="s">
        <v>17</v>
      </c>
      <c r="E220">
        <v>2.6</v>
      </c>
      <c r="F220" t="s">
        <v>34</v>
      </c>
      <c r="G220">
        <v>1</v>
      </c>
      <c r="H220" t="s">
        <v>144</v>
      </c>
      <c r="I220" t="s">
        <v>20</v>
      </c>
      <c r="J220" s="3">
        <f t="shared" si="29"/>
        <v>2</v>
      </c>
      <c r="K220">
        <f t="shared" si="30"/>
        <v>2</v>
      </c>
      <c r="L220" t="str">
        <f t="shared" si="31"/>
        <v>D</v>
      </c>
      <c r="M220" s="1">
        <v>1.1511234225915665</v>
      </c>
      <c r="N220" s="1">
        <v>1.2137104326652932</v>
      </c>
      <c r="O220" s="3">
        <f t="shared" si="32"/>
        <v>1</v>
      </c>
      <c r="P220" s="3">
        <f t="shared" si="33"/>
        <v>1</v>
      </c>
      <c r="Q220" t="str">
        <f t="shared" si="34"/>
        <v>D</v>
      </c>
      <c r="R220" s="9">
        <v>0.34528810050721148</v>
      </c>
      <c r="S220" s="9">
        <v>0.37583552719235264</v>
      </c>
      <c r="T220" s="9">
        <v>0.27887637230043594</v>
      </c>
      <c r="U220" t="str">
        <f t="shared" si="35"/>
        <v>L</v>
      </c>
      <c r="V220">
        <f t="shared" si="36"/>
        <v>1</v>
      </c>
      <c r="W220">
        <f t="shared" si="37"/>
        <v>0</v>
      </c>
    </row>
    <row r="221" spans="1:23" x14ac:dyDescent="0.25">
      <c r="A221">
        <v>23</v>
      </c>
      <c r="B221" t="s">
        <v>13</v>
      </c>
      <c r="C221" s="14">
        <v>45325</v>
      </c>
      <c r="D221" t="s">
        <v>145</v>
      </c>
      <c r="E221">
        <v>2.2999999999999998</v>
      </c>
      <c r="F221" t="s">
        <v>69</v>
      </c>
      <c r="G221">
        <v>2.4</v>
      </c>
      <c r="H221" t="s">
        <v>24</v>
      </c>
      <c r="I221" t="s">
        <v>31</v>
      </c>
      <c r="J221" s="3">
        <f t="shared" si="29"/>
        <v>4</v>
      </c>
      <c r="K221">
        <f t="shared" si="30"/>
        <v>4</v>
      </c>
      <c r="L221" t="str">
        <f t="shared" si="31"/>
        <v>D</v>
      </c>
      <c r="M221" s="1">
        <v>3.6195752539242849</v>
      </c>
      <c r="N221" s="1">
        <v>0.98894924143097962</v>
      </c>
      <c r="O221" s="3">
        <f t="shared" si="32"/>
        <v>3</v>
      </c>
      <c r="P221" s="3">
        <f t="shared" si="33"/>
        <v>0</v>
      </c>
      <c r="Q221" t="str">
        <f t="shared" si="34"/>
        <v>W</v>
      </c>
      <c r="R221" s="9">
        <v>0.84600920497715792</v>
      </c>
      <c r="S221" s="9">
        <v>6.0433061041285908E-2</v>
      </c>
      <c r="T221" s="9">
        <v>9.3557733981556229E-2</v>
      </c>
      <c r="U221" t="str">
        <f t="shared" si="35"/>
        <v>W</v>
      </c>
      <c r="V221">
        <f t="shared" si="36"/>
        <v>0</v>
      </c>
      <c r="W221">
        <f t="shared" si="37"/>
        <v>0</v>
      </c>
    </row>
    <row r="222" spans="1:23" x14ac:dyDescent="0.25">
      <c r="A222">
        <v>23</v>
      </c>
      <c r="B222" t="s">
        <v>13</v>
      </c>
      <c r="C222" s="14">
        <v>45325</v>
      </c>
      <c r="D222" t="s">
        <v>148</v>
      </c>
      <c r="E222">
        <v>1.4</v>
      </c>
      <c r="F222" t="s">
        <v>23</v>
      </c>
      <c r="G222">
        <v>0.3</v>
      </c>
      <c r="H222" t="s">
        <v>21</v>
      </c>
      <c r="I222" t="s">
        <v>25</v>
      </c>
      <c r="J222" s="3">
        <f t="shared" si="29"/>
        <v>4</v>
      </c>
      <c r="K222">
        <f t="shared" si="30"/>
        <v>1</v>
      </c>
      <c r="L222" t="str">
        <f t="shared" si="31"/>
        <v>W</v>
      </c>
      <c r="M222" s="1">
        <v>1.4773776546629731</v>
      </c>
      <c r="N222" s="1">
        <v>1.011425360554411</v>
      </c>
      <c r="O222" s="3">
        <f t="shared" si="32"/>
        <v>1</v>
      </c>
      <c r="P222" s="3">
        <f t="shared" si="33"/>
        <v>1</v>
      </c>
      <c r="Q222" t="str">
        <f t="shared" si="34"/>
        <v>D</v>
      </c>
      <c r="R222" s="9">
        <v>0.47929223538210536</v>
      </c>
      <c r="S222" s="9">
        <v>0.2588691033986476</v>
      </c>
      <c r="T222" s="9">
        <v>0.26183866121924698</v>
      </c>
      <c r="U222" t="str">
        <f t="shared" si="35"/>
        <v>W</v>
      </c>
      <c r="V222">
        <f t="shared" si="36"/>
        <v>0</v>
      </c>
      <c r="W222">
        <f t="shared" si="37"/>
        <v>1</v>
      </c>
    </row>
    <row r="223" spans="1:23" x14ac:dyDescent="0.25">
      <c r="A223">
        <v>23</v>
      </c>
      <c r="B223" t="s">
        <v>13</v>
      </c>
      <c r="C223" s="14">
        <v>45325</v>
      </c>
      <c r="D223" t="s">
        <v>9</v>
      </c>
      <c r="E223">
        <v>1.8</v>
      </c>
      <c r="F223" t="s">
        <v>34</v>
      </c>
      <c r="G223">
        <v>1.5</v>
      </c>
      <c r="H223" t="s">
        <v>19</v>
      </c>
      <c r="I223" t="s">
        <v>12</v>
      </c>
      <c r="J223" s="3">
        <f t="shared" si="29"/>
        <v>2</v>
      </c>
      <c r="K223">
        <f t="shared" si="30"/>
        <v>2</v>
      </c>
      <c r="L223" t="str">
        <f t="shared" si="31"/>
        <v>D</v>
      </c>
      <c r="M223" s="1">
        <v>1.0818713450292401</v>
      </c>
      <c r="N223" s="1">
        <v>1.9329462446150965</v>
      </c>
      <c r="O223" s="3">
        <f t="shared" si="32"/>
        <v>1</v>
      </c>
      <c r="P223" s="3">
        <f t="shared" si="33"/>
        <v>1</v>
      </c>
      <c r="Q223" t="str">
        <f t="shared" si="34"/>
        <v>D</v>
      </c>
      <c r="R223" s="9">
        <v>0.20869221716751082</v>
      </c>
      <c r="S223" s="9">
        <v>0.57180459557436492</v>
      </c>
      <c r="T223" s="9">
        <v>0.21950318725812426</v>
      </c>
      <c r="U223" t="str">
        <f t="shared" si="35"/>
        <v>L</v>
      </c>
      <c r="V223">
        <f t="shared" si="36"/>
        <v>1</v>
      </c>
      <c r="W223">
        <f t="shared" si="37"/>
        <v>0</v>
      </c>
    </row>
    <row r="224" spans="1:23" x14ac:dyDescent="0.25">
      <c r="A224">
        <v>23</v>
      </c>
      <c r="B224" t="s">
        <v>13</v>
      </c>
      <c r="C224" s="14">
        <v>45325</v>
      </c>
      <c r="D224" t="s">
        <v>151</v>
      </c>
      <c r="E224">
        <v>1.4</v>
      </c>
      <c r="F224" t="s">
        <v>76</v>
      </c>
      <c r="G224">
        <v>2.2000000000000002</v>
      </c>
      <c r="H224" t="s">
        <v>30</v>
      </c>
      <c r="I224" t="s">
        <v>22</v>
      </c>
      <c r="J224" s="3">
        <f t="shared" si="29"/>
        <v>0</v>
      </c>
      <c r="K224">
        <f t="shared" si="30"/>
        <v>5</v>
      </c>
      <c r="L224" t="str">
        <f t="shared" si="31"/>
        <v>L</v>
      </c>
      <c r="M224" s="1">
        <v>0.9649122807017545</v>
      </c>
      <c r="N224" s="1">
        <v>2.9893238434163703</v>
      </c>
      <c r="O224" s="3">
        <f t="shared" si="32"/>
        <v>0</v>
      </c>
      <c r="P224" s="3">
        <f t="shared" si="33"/>
        <v>2</v>
      </c>
      <c r="Q224" t="str">
        <f t="shared" si="34"/>
        <v>L</v>
      </c>
      <c r="R224" s="9">
        <v>9.1028446567618881E-2</v>
      </c>
      <c r="S224" s="9">
        <v>0.7792397423347851</v>
      </c>
      <c r="T224" s="9">
        <v>0.12973181109759602</v>
      </c>
      <c r="U224" t="str">
        <f t="shared" si="35"/>
        <v>L</v>
      </c>
      <c r="V224">
        <f t="shared" si="36"/>
        <v>1</v>
      </c>
      <c r="W224">
        <f t="shared" si="37"/>
        <v>1</v>
      </c>
    </row>
    <row r="225" spans="1:23" x14ac:dyDescent="0.25">
      <c r="A225">
        <v>23</v>
      </c>
      <c r="B225" t="s">
        <v>32</v>
      </c>
      <c r="C225" s="14">
        <v>45326</v>
      </c>
      <c r="D225" t="s">
        <v>26</v>
      </c>
      <c r="E225">
        <v>1.3</v>
      </c>
      <c r="F225" t="s">
        <v>27</v>
      </c>
      <c r="G225">
        <v>0.5</v>
      </c>
      <c r="H225" t="s">
        <v>150</v>
      </c>
      <c r="I225" t="s">
        <v>28</v>
      </c>
      <c r="J225" s="3">
        <f t="shared" si="29"/>
        <v>1</v>
      </c>
      <c r="K225">
        <f t="shared" si="30"/>
        <v>1</v>
      </c>
      <c r="L225" t="str">
        <f t="shared" si="31"/>
        <v>D</v>
      </c>
      <c r="M225" s="1">
        <v>1.5373961218836567</v>
      </c>
      <c r="N225" s="1">
        <v>1.1537741150028094</v>
      </c>
      <c r="O225" s="3">
        <f t="shared" si="32"/>
        <v>1</v>
      </c>
      <c r="P225" s="3">
        <f t="shared" si="33"/>
        <v>1</v>
      </c>
      <c r="Q225" t="str">
        <f t="shared" si="34"/>
        <v>D</v>
      </c>
      <c r="R225" s="9">
        <v>0.46140607315092519</v>
      </c>
      <c r="S225" s="9">
        <v>0.28542932381517294</v>
      </c>
      <c r="T225" s="9">
        <v>0.25316460303390187</v>
      </c>
      <c r="U225" t="str">
        <f t="shared" si="35"/>
        <v>W</v>
      </c>
      <c r="V225">
        <f t="shared" si="36"/>
        <v>1</v>
      </c>
      <c r="W225">
        <f t="shared" si="37"/>
        <v>0</v>
      </c>
    </row>
    <row r="226" spans="1:23" x14ac:dyDescent="0.25">
      <c r="A226">
        <v>23</v>
      </c>
      <c r="B226" t="s">
        <v>32</v>
      </c>
      <c r="C226" s="14">
        <v>45326</v>
      </c>
      <c r="D226" t="s">
        <v>146</v>
      </c>
      <c r="E226">
        <v>0.7</v>
      </c>
      <c r="F226" t="s">
        <v>55</v>
      </c>
      <c r="G226">
        <v>1.4</v>
      </c>
      <c r="H226" t="s">
        <v>147</v>
      </c>
      <c r="I226" t="s">
        <v>41</v>
      </c>
      <c r="J226" s="3">
        <f t="shared" si="29"/>
        <v>3</v>
      </c>
      <c r="K226">
        <f t="shared" si="30"/>
        <v>0</v>
      </c>
      <c r="L226" t="str">
        <f t="shared" si="31"/>
        <v>W</v>
      </c>
      <c r="M226" s="1">
        <v>2.1945213911972918</v>
      </c>
      <c r="N226" s="1">
        <v>1.5208840606855214</v>
      </c>
      <c r="O226" s="3">
        <f t="shared" si="32"/>
        <v>2</v>
      </c>
      <c r="P226" s="3">
        <f t="shared" si="33"/>
        <v>1</v>
      </c>
      <c r="Q226" t="str">
        <f t="shared" si="34"/>
        <v>W</v>
      </c>
      <c r="R226" s="9">
        <v>0.53011971401107238</v>
      </c>
      <c r="S226" s="9">
        <v>0.26532009631315057</v>
      </c>
      <c r="T226" s="9">
        <v>0.20456018967577708</v>
      </c>
      <c r="U226" t="str">
        <f t="shared" si="35"/>
        <v>W</v>
      </c>
      <c r="V226">
        <f t="shared" si="36"/>
        <v>1</v>
      </c>
      <c r="W226">
        <f t="shared" si="37"/>
        <v>1</v>
      </c>
    </row>
    <row r="227" spans="1:23" x14ac:dyDescent="0.25">
      <c r="A227">
        <v>23</v>
      </c>
      <c r="B227" t="s">
        <v>32</v>
      </c>
      <c r="C227" s="14">
        <v>45326</v>
      </c>
      <c r="D227" t="s">
        <v>36</v>
      </c>
      <c r="E227">
        <v>1.7</v>
      </c>
      <c r="F227" t="s">
        <v>77</v>
      </c>
      <c r="G227">
        <v>2</v>
      </c>
      <c r="H227" t="s">
        <v>149</v>
      </c>
      <c r="I227" t="s">
        <v>38</v>
      </c>
      <c r="J227" s="3">
        <f t="shared" si="29"/>
        <v>2</v>
      </c>
      <c r="K227">
        <f t="shared" si="30"/>
        <v>4</v>
      </c>
      <c r="L227" t="str">
        <f t="shared" si="31"/>
        <v>L</v>
      </c>
      <c r="M227" s="1">
        <v>2.3699599876885196</v>
      </c>
      <c r="N227" s="1">
        <v>1.1687581944184304</v>
      </c>
      <c r="O227" s="3">
        <f t="shared" si="32"/>
        <v>2</v>
      </c>
      <c r="P227" s="3">
        <f t="shared" si="33"/>
        <v>1</v>
      </c>
      <c r="Q227" t="str">
        <f t="shared" si="34"/>
        <v>W</v>
      </c>
      <c r="R227" s="9">
        <v>0.64034294346055709</v>
      </c>
      <c r="S227" s="9">
        <v>0.17394323642002954</v>
      </c>
      <c r="T227" s="9">
        <v>0.18571382011941337</v>
      </c>
      <c r="U227" t="str">
        <f t="shared" si="35"/>
        <v>W</v>
      </c>
      <c r="V227">
        <f t="shared" si="36"/>
        <v>0</v>
      </c>
      <c r="W227">
        <f t="shared" si="37"/>
        <v>0</v>
      </c>
    </row>
    <row r="228" spans="1:23" x14ac:dyDescent="0.25">
      <c r="A228">
        <v>23</v>
      </c>
      <c r="B228" t="s">
        <v>32</v>
      </c>
      <c r="C228" s="14">
        <v>45326</v>
      </c>
      <c r="D228" t="s">
        <v>14</v>
      </c>
      <c r="E228">
        <v>3.5</v>
      </c>
      <c r="F228" t="s">
        <v>44</v>
      </c>
      <c r="G228">
        <v>0.4</v>
      </c>
      <c r="H228" t="s">
        <v>37</v>
      </c>
      <c r="I228" t="s">
        <v>16</v>
      </c>
      <c r="J228" s="3">
        <f t="shared" si="29"/>
        <v>3</v>
      </c>
      <c r="K228">
        <f t="shared" si="30"/>
        <v>1</v>
      </c>
      <c r="L228" t="str">
        <f t="shared" si="31"/>
        <v>W</v>
      </c>
      <c r="M228" s="1">
        <v>1.7728531855955678</v>
      </c>
      <c r="N228" s="1">
        <v>1.1088218767559468</v>
      </c>
      <c r="O228" s="3">
        <f t="shared" si="32"/>
        <v>1</v>
      </c>
      <c r="P228" s="3">
        <f t="shared" si="33"/>
        <v>1</v>
      </c>
      <c r="Q228" t="str">
        <f t="shared" si="34"/>
        <v>D</v>
      </c>
      <c r="R228" s="9">
        <v>0.52921242717898664</v>
      </c>
      <c r="S228" s="9">
        <v>0.23704482463612975</v>
      </c>
      <c r="T228" s="9">
        <v>0.23374274818488361</v>
      </c>
      <c r="U228" t="str">
        <f t="shared" si="35"/>
        <v>W</v>
      </c>
      <c r="V228">
        <f t="shared" si="36"/>
        <v>0</v>
      </c>
      <c r="W228">
        <f t="shared" si="37"/>
        <v>1</v>
      </c>
    </row>
    <row r="229" spans="1:23" x14ac:dyDescent="0.25">
      <c r="A229">
        <v>23</v>
      </c>
      <c r="B229" t="s">
        <v>39</v>
      </c>
      <c r="C229" s="14">
        <v>45327</v>
      </c>
      <c r="D229" t="s">
        <v>33</v>
      </c>
      <c r="E229">
        <v>1</v>
      </c>
      <c r="F229" t="s">
        <v>58</v>
      </c>
      <c r="G229">
        <v>2.1</v>
      </c>
      <c r="H229" t="s">
        <v>11</v>
      </c>
      <c r="I229" t="s">
        <v>35</v>
      </c>
      <c r="J229" s="3">
        <f t="shared" si="29"/>
        <v>1</v>
      </c>
      <c r="K229">
        <f t="shared" si="30"/>
        <v>3</v>
      </c>
      <c r="L229" t="str">
        <f t="shared" si="31"/>
        <v>L</v>
      </c>
      <c r="M229" s="1">
        <v>0.80332409972299168</v>
      </c>
      <c r="N229" s="1">
        <v>2.8657051882374978</v>
      </c>
      <c r="O229" s="3">
        <f t="shared" si="32"/>
        <v>0</v>
      </c>
      <c r="P229" s="3">
        <f t="shared" si="33"/>
        <v>2</v>
      </c>
      <c r="Q229" t="str">
        <f t="shared" si="34"/>
        <v>L</v>
      </c>
      <c r="R229" s="9">
        <v>7.7128726658178826E-2</v>
      </c>
      <c r="S229" s="9">
        <v>0.79486945364140527</v>
      </c>
      <c r="T229" s="9">
        <v>0.12800181970041591</v>
      </c>
      <c r="U229" t="str">
        <f t="shared" si="35"/>
        <v>L</v>
      </c>
      <c r="V229">
        <f t="shared" si="36"/>
        <v>1</v>
      </c>
      <c r="W229">
        <f t="shared" si="37"/>
        <v>1</v>
      </c>
    </row>
    <row r="230" spans="1:23" x14ac:dyDescent="0.25">
      <c r="A230">
        <v>24</v>
      </c>
      <c r="B230" t="s">
        <v>13</v>
      </c>
      <c r="C230" s="14">
        <v>45332</v>
      </c>
      <c r="D230" t="s">
        <v>11</v>
      </c>
      <c r="E230">
        <v>1.6</v>
      </c>
      <c r="F230" t="s">
        <v>48</v>
      </c>
      <c r="G230">
        <v>0.3</v>
      </c>
      <c r="H230" t="s">
        <v>17</v>
      </c>
      <c r="I230" t="s">
        <v>50</v>
      </c>
      <c r="J230" s="3">
        <f t="shared" si="29"/>
        <v>2</v>
      </c>
      <c r="K230">
        <f t="shared" si="30"/>
        <v>0</v>
      </c>
      <c r="L230" t="str">
        <f t="shared" si="31"/>
        <v>W</v>
      </c>
      <c r="M230" s="1">
        <v>2.5900277008310248</v>
      </c>
      <c r="N230" s="1">
        <v>0.53942685896235243</v>
      </c>
      <c r="O230" s="3">
        <f t="shared" si="32"/>
        <v>2</v>
      </c>
      <c r="P230" s="3">
        <f t="shared" si="33"/>
        <v>0</v>
      </c>
      <c r="Q230" t="str">
        <f t="shared" si="34"/>
        <v>W</v>
      </c>
      <c r="R230" s="9">
        <v>0.81405743393934737</v>
      </c>
      <c r="S230" s="9">
        <v>5.6122696731818772E-2</v>
      </c>
      <c r="T230" s="9">
        <v>0.12981986932883385</v>
      </c>
      <c r="U230" t="str">
        <f t="shared" si="35"/>
        <v>W</v>
      </c>
      <c r="V230">
        <f t="shared" si="36"/>
        <v>1</v>
      </c>
      <c r="W230">
        <f t="shared" si="37"/>
        <v>1</v>
      </c>
    </row>
    <row r="231" spans="1:23" x14ac:dyDescent="0.25">
      <c r="A231">
        <v>24</v>
      </c>
      <c r="B231" t="s">
        <v>13</v>
      </c>
      <c r="C231" s="14">
        <v>45332</v>
      </c>
      <c r="D231" t="s">
        <v>24</v>
      </c>
      <c r="E231">
        <v>1.8</v>
      </c>
      <c r="F231" t="s">
        <v>58</v>
      </c>
      <c r="G231">
        <v>1.7</v>
      </c>
      <c r="H231" t="s">
        <v>151</v>
      </c>
      <c r="I231" t="s">
        <v>60</v>
      </c>
      <c r="J231" s="3">
        <f t="shared" si="29"/>
        <v>1</v>
      </c>
      <c r="K231">
        <f t="shared" si="30"/>
        <v>3</v>
      </c>
      <c r="L231" t="str">
        <f t="shared" si="31"/>
        <v>L</v>
      </c>
      <c r="M231" s="1">
        <v>2.0252385349338256</v>
      </c>
      <c r="N231" s="1">
        <v>1.1088218767559468</v>
      </c>
      <c r="O231" s="3">
        <f t="shared" si="32"/>
        <v>2</v>
      </c>
      <c r="P231" s="3">
        <f t="shared" si="33"/>
        <v>1</v>
      </c>
      <c r="Q231" t="str">
        <f t="shared" si="34"/>
        <v>W</v>
      </c>
      <c r="R231" s="9">
        <v>0.58545313721122738</v>
      </c>
      <c r="S231" s="9">
        <v>0.20253520830809002</v>
      </c>
      <c r="T231" s="9">
        <v>0.21201165448068263</v>
      </c>
      <c r="U231" t="str">
        <f t="shared" si="35"/>
        <v>W</v>
      </c>
      <c r="V231">
        <f t="shared" si="36"/>
        <v>0</v>
      </c>
      <c r="W231">
        <f t="shared" si="37"/>
        <v>0</v>
      </c>
    </row>
    <row r="232" spans="1:23" x14ac:dyDescent="0.25">
      <c r="A232">
        <v>24</v>
      </c>
      <c r="B232" t="s">
        <v>13</v>
      </c>
      <c r="C232" s="14">
        <v>45332</v>
      </c>
      <c r="D232" t="s">
        <v>37</v>
      </c>
      <c r="E232">
        <v>2.8</v>
      </c>
      <c r="F232" t="s">
        <v>44</v>
      </c>
      <c r="G232">
        <v>1.3</v>
      </c>
      <c r="H232" t="s">
        <v>9</v>
      </c>
      <c r="I232" t="s">
        <v>45</v>
      </c>
      <c r="J232" s="3">
        <f t="shared" si="29"/>
        <v>3</v>
      </c>
      <c r="K232">
        <f t="shared" si="30"/>
        <v>1</v>
      </c>
      <c r="L232" t="str">
        <f t="shared" si="31"/>
        <v>W</v>
      </c>
      <c r="M232" s="1">
        <v>2.6392736226531244</v>
      </c>
      <c r="N232" s="1">
        <v>0.70050571268027728</v>
      </c>
      <c r="O232" s="3">
        <f t="shared" si="32"/>
        <v>2</v>
      </c>
      <c r="P232" s="3">
        <f t="shared" si="33"/>
        <v>0</v>
      </c>
      <c r="Q232" t="str">
        <f t="shared" si="34"/>
        <v>W</v>
      </c>
      <c r="R232" s="9">
        <v>0.78648031367978888</v>
      </c>
      <c r="S232" s="9">
        <v>7.5257605851533821E-2</v>
      </c>
      <c r="T232" s="9">
        <v>0.13826208046867722</v>
      </c>
      <c r="U232" t="str">
        <f t="shared" si="35"/>
        <v>W</v>
      </c>
      <c r="V232">
        <f t="shared" si="36"/>
        <v>1</v>
      </c>
      <c r="W232">
        <f t="shared" si="37"/>
        <v>1</v>
      </c>
    </row>
    <row r="233" spans="1:23" x14ac:dyDescent="0.25">
      <c r="A233">
        <v>24</v>
      </c>
      <c r="B233" t="s">
        <v>13</v>
      </c>
      <c r="C233" s="14">
        <v>45332</v>
      </c>
      <c r="D233" t="s">
        <v>149</v>
      </c>
      <c r="E233">
        <v>1</v>
      </c>
      <c r="F233" t="s">
        <v>56</v>
      </c>
      <c r="G233">
        <v>1.9</v>
      </c>
      <c r="H233" t="s">
        <v>33</v>
      </c>
      <c r="I233" t="s">
        <v>47</v>
      </c>
      <c r="J233" s="3">
        <f t="shared" si="29"/>
        <v>0</v>
      </c>
      <c r="K233">
        <f t="shared" si="30"/>
        <v>2</v>
      </c>
      <c r="L233" t="str">
        <f t="shared" si="31"/>
        <v>L</v>
      </c>
      <c r="M233" s="1">
        <v>1.2403816558941214</v>
      </c>
      <c r="N233" s="1">
        <v>1.5171380408316164</v>
      </c>
      <c r="O233" s="3">
        <f t="shared" si="32"/>
        <v>1</v>
      </c>
      <c r="P233" s="3">
        <f t="shared" si="33"/>
        <v>1</v>
      </c>
      <c r="Q233" t="str">
        <f t="shared" si="34"/>
        <v>D</v>
      </c>
      <c r="R233" s="9">
        <v>0.31088792068260879</v>
      </c>
      <c r="S233" s="9">
        <v>0.43685396968827472</v>
      </c>
      <c r="T233" s="9">
        <v>0.25225810962911649</v>
      </c>
      <c r="U233" t="str">
        <f t="shared" si="35"/>
        <v>L</v>
      </c>
      <c r="V233">
        <f t="shared" si="36"/>
        <v>0</v>
      </c>
      <c r="W233">
        <f t="shared" si="37"/>
        <v>1</v>
      </c>
    </row>
    <row r="234" spans="1:23" x14ac:dyDescent="0.25">
      <c r="A234">
        <v>24</v>
      </c>
      <c r="B234" t="s">
        <v>13</v>
      </c>
      <c r="C234" s="14">
        <v>45332</v>
      </c>
      <c r="D234" t="s">
        <v>19</v>
      </c>
      <c r="E234">
        <v>1.6</v>
      </c>
      <c r="F234" t="s">
        <v>44</v>
      </c>
      <c r="G234">
        <v>1.8</v>
      </c>
      <c r="H234" t="s">
        <v>26</v>
      </c>
      <c r="I234" t="s">
        <v>43</v>
      </c>
      <c r="J234" s="3">
        <f t="shared" si="29"/>
        <v>3</v>
      </c>
      <c r="K234">
        <f t="shared" si="30"/>
        <v>1</v>
      </c>
      <c r="L234" t="str">
        <f t="shared" si="31"/>
        <v>W</v>
      </c>
      <c r="M234" s="1">
        <v>1.8605724838411819</v>
      </c>
      <c r="N234" s="1">
        <v>1.213710432665293</v>
      </c>
      <c r="O234" s="3">
        <f t="shared" si="32"/>
        <v>1</v>
      </c>
      <c r="P234" s="3">
        <f t="shared" si="33"/>
        <v>1</v>
      </c>
      <c r="Q234" t="str">
        <f t="shared" si="34"/>
        <v>D</v>
      </c>
      <c r="R234" s="9">
        <v>0.52516594345998757</v>
      </c>
      <c r="S234" s="9">
        <v>0.24823029524069876</v>
      </c>
      <c r="T234" s="9">
        <v>0.22660376129931364</v>
      </c>
      <c r="U234" t="str">
        <f t="shared" si="35"/>
        <v>W</v>
      </c>
      <c r="V234">
        <f t="shared" si="36"/>
        <v>0</v>
      </c>
      <c r="W234">
        <f t="shared" si="37"/>
        <v>1</v>
      </c>
    </row>
    <row r="235" spans="1:23" x14ac:dyDescent="0.25">
      <c r="A235">
        <v>24</v>
      </c>
      <c r="B235" t="s">
        <v>13</v>
      </c>
      <c r="C235" s="14">
        <v>45332</v>
      </c>
      <c r="D235" t="s">
        <v>144</v>
      </c>
      <c r="E235">
        <v>1.6</v>
      </c>
      <c r="F235" t="s">
        <v>15</v>
      </c>
      <c r="G235">
        <v>1.2</v>
      </c>
      <c r="H235" t="s">
        <v>148</v>
      </c>
      <c r="I235" t="s">
        <v>49</v>
      </c>
      <c r="J235" s="3">
        <f t="shared" si="29"/>
        <v>2</v>
      </c>
      <c r="K235">
        <f t="shared" si="30"/>
        <v>1</v>
      </c>
      <c r="L235" t="str">
        <f t="shared" si="31"/>
        <v>W</v>
      </c>
      <c r="M235" s="1">
        <v>2.0467836257309941</v>
      </c>
      <c r="N235" s="1">
        <v>1.2642817006930138</v>
      </c>
      <c r="O235" s="3">
        <f t="shared" si="32"/>
        <v>2</v>
      </c>
      <c r="P235" s="3">
        <f t="shared" si="33"/>
        <v>1</v>
      </c>
      <c r="Q235" t="str">
        <f t="shared" si="34"/>
        <v>W</v>
      </c>
      <c r="R235" s="9">
        <v>0.554647924900319</v>
      </c>
      <c r="S235" s="9">
        <v>0.23270328185998482</v>
      </c>
      <c r="T235" s="9">
        <v>0.21264879323969624</v>
      </c>
      <c r="U235" t="str">
        <f t="shared" si="35"/>
        <v>W</v>
      </c>
      <c r="V235">
        <f t="shared" si="36"/>
        <v>1</v>
      </c>
      <c r="W235">
        <f t="shared" si="37"/>
        <v>1</v>
      </c>
    </row>
    <row r="236" spans="1:23" x14ac:dyDescent="0.25">
      <c r="A236">
        <v>24</v>
      </c>
      <c r="B236" t="s">
        <v>13</v>
      </c>
      <c r="C236" s="14">
        <v>45332</v>
      </c>
      <c r="D236" t="s">
        <v>150</v>
      </c>
      <c r="E236">
        <v>1.5</v>
      </c>
      <c r="F236" t="s">
        <v>68</v>
      </c>
      <c r="G236">
        <v>0.5</v>
      </c>
      <c r="H236" t="s">
        <v>145</v>
      </c>
      <c r="I236" t="s">
        <v>42</v>
      </c>
      <c r="J236" s="3">
        <f t="shared" si="29"/>
        <v>2</v>
      </c>
      <c r="K236">
        <f t="shared" si="30"/>
        <v>3</v>
      </c>
      <c r="L236" t="str">
        <f t="shared" si="31"/>
        <v>L</v>
      </c>
      <c r="M236" s="1">
        <v>1.6620498614958448</v>
      </c>
      <c r="N236" s="1">
        <v>2.022850721108822</v>
      </c>
      <c r="O236" s="3">
        <f t="shared" si="32"/>
        <v>1</v>
      </c>
      <c r="P236" s="3">
        <f t="shared" si="33"/>
        <v>2</v>
      </c>
      <c r="Q236" t="str">
        <f t="shared" si="34"/>
        <v>L</v>
      </c>
      <c r="R236" s="9">
        <v>0.32144205036583218</v>
      </c>
      <c r="S236" s="9">
        <v>0.46525421311860915</v>
      </c>
      <c r="T236" s="9">
        <v>0.21330373651555865</v>
      </c>
      <c r="U236" t="str">
        <f t="shared" si="35"/>
        <v>L</v>
      </c>
      <c r="V236">
        <f t="shared" si="36"/>
        <v>1</v>
      </c>
      <c r="W236">
        <f t="shared" si="37"/>
        <v>1</v>
      </c>
    </row>
    <row r="237" spans="1:23" x14ac:dyDescent="0.25">
      <c r="A237">
        <v>24</v>
      </c>
      <c r="B237" t="s">
        <v>32</v>
      </c>
      <c r="C237" s="14">
        <v>45333</v>
      </c>
      <c r="D237" t="s">
        <v>147</v>
      </c>
      <c r="E237">
        <v>0.2</v>
      </c>
      <c r="F237" t="s">
        <v>78</v>
      </c>
      <c r="G237">
        <v>3.6</v>
      </c>
      <c r="H237" t="s">
        <v>14</v>
      </c>
      <c r="I237" t="s">
        <v>53</v>
      </c>
      <c r="J237" s="3">
        <f t="shared" si="29"/>
        <v>0</v>
      </c>
      <c r="K237">
        <f t="shared" si="30"/>
        <v>6</v>
      </c>
      <c r="L237" t="str">
        <f t="shared" si="31"/>
        <v>L</v>
      </c>
      <c r="M237" s="1">
        <v>0.62019082794706071</v>
      </c>
      <c r="N237" s="1">
        <v>2.2551039520509457</v>
      </c>
      <c r="O237" s="3">
        <f t="shared" si="32"/>
        <v>0</v>
      </c>
      <c r="P237" s="3">
        <f t="shared" si="33"/>
        <v>2</v>
      </c>
      <c r="Q237" t="str">
        <f t="shared" si="34"/>
        <v>L</v>
      </c>
      <c r="R237" s="9">
        <v>8.6513755733902575E-2</v>
      </c>
      <c r="S237" s="9">
        <v>0.74594395157331606</v>
      </c>
      <c r="T237" s="9">
        <v>0.16754229269278137</v>
      </c>
      <c r="U237" t="str">
        <f t="shared" si="35"/>
        <v>L</v>
      </c>
      <c r="V237">
        <f t="shared" si="36"/>
        <v>1</v>
      </c>
      <c r="W237">
        <f t="shared" si="37"/>
        <v>1</v>
      </c>
    </row>
    <row r="238" spans="1:23" x14ac:dyDescent="0.25">
      <c r="A238">
        <v>24</v>
      </c>
      <c r="B238" t="s">
        <v>32</v>
      </c>
      <c r="C238" s="14">
        <v>45333</v>
      </c>
      <c r="D238" t="s">
        <v>30</v>
      </c>
      <c r="E238">
        <v>2.4</v>
      </c>
      <c r="F238" t="s">
        <v>59</v>
      </c>
      <c r="G238">
        <v>1.8</v>
      </c>
      <c r="H238" t="s">
        <v>146</v>
      </c>
      <c r="I238" t="s">
        <v>52</v>
      </c>
      <c r="J238" s="3">
        <f t="shared" si="29"/>
        <v>1</v>
      </c>
      <c r="K238">
        <f t="shared" si="30"/>
        <v>2</v>
      </c>
      <c r="L238" t="str">
        <f t="shared" si="31"/>
        <v>L</v>
      </c>
      <c r="M238" s="1">
        <v>2.2160664819944595</v>
      </c>
      <c r="N238" s="1">
        <v>1.3635512268215022</v>
      </c>
      <c r="O238" s="3">
        <f t="shared" si="32"/>
        <v>2</v>
      </c>
      <c r="P238" s="3">
        <f t="shared" si="33"/>
        <v>1</v>
      </c>
      <c r="Q238" t="str">
        <f t="shared" si="34"/>
        <v>W</v>
      </c>
      <c r="R238" s="9">
        <v>0.56790745364093609</v>
      </c>
      <c r="S238" s="9">
        <v>0.23034515755925655</v>
      </c>
      <c r="T238" s="9">
        <v>0.2017473887998073</v>
      </c>
      <c r="U238" t="str">
        <f t="shared" si="35"/>
        <v>W</v>
      </c>
      <c r="V238">
        <f t="shared" si="36"/>
        <v>0</v>
      </c>
      <c r="W238">
        <f t="shared" si="37"/>
        <v>0</v>
      </c>
    </row>
    <row r="239" spans="1:23" x14ac:dyDescent="0.25">
      <c r="A239">
        <v>24</v>
      </c>
      <c r="B239" t="s">
        <v>39</v>
      </c>
      <c r="C239" s="14">
        <v>45334</v>
      </c>
      <c r="D239" t="s">
        <v>21</v>
      </c>
      <c r="E239">
        <v>0.6</v>
      </c>
      <c r="F239" t="s">
        <v>58</v>
      </c>
      <c r="G239">
        <v>1.4</v>
      </c>
      <c r="H239" t="s">
        <v>36</v>
      </c>
      <c r="I239" t="s">
        <v>54</v>
      </c>
      <c r="J239" s="3">
        <f t="shared" si="29"/>
        <v>1</v>
      </c>
      <c r="K239">
        <f t="shared" si="30"/>
        <v>3</v>
      </c>
      <c r="L239" t="str">
        <f t="shared" si="31"/>
        <v>L</v>
      </c>
      <c r="M239" s="1">
        <v>2.106802092951678</v>
      </c>
      <c r="N239" s="1">
        <v>1.6070425173253418</v>
      </c>
      <c r="O239" s="3">
        <f t="shared" si="32"/>
        <v>2</v>
      </c>
      <c r="P239" s="3">
        <f t="shared" si="33"/>
        <v>1</v>
      </c>
      <c r="Q239" t="str">
        <f t="shared" si="34"/>
        <v>W</v>
      </c>
      <c r="R239" s="9">
        <v>0.49417496929251253</v>
      </c>
      <c r="S239" s="9">
        <v>0.29632802334679814</v>
      </c>
      <c r="T239" s="9">
        <v>0.20949700736068927</v>
      </c>
      <c r="U239" t="str">
        <f t="shared" si="35"/>
        <v>W</v>
      </c>
      <c r="V239">
        <f t="shared" si="36"/>
        <v>0</v>
      </c>
      <c r="W239">
        <f t="shared" si="37"/>
        <v>0</v>
      </c>
    </row>
    <row r="240" spans="1:23" x14ac:dyDescent="0.25">
      <c r="A240">
        <v>25</v>
      </c>
      <c r="B240" t="s">
        <v>13</v>
      </c>
      <c r="C240" s="14">
        <v>45339</v>
      </c>
      <c r="D240" t="s">
        <v>33</v>
      </c>
      <c r="E240">
        <v>1.6</v>
      </c>
      <c r="F240" t="s">
        <v>46</v>
      </c>
      <c r="G240">
        <v>2.8</v>
      </c>
      <c r="H240" t="s">
        <v>37</v>
      </c>
      <c r="I240" t="s">
        <v>35</v>
      </c>
      <c r="J240" s="3">
        <f t="shared" si="29"/>
        <v>1</v>
      </c>
      <c r="K240">
        <f t="shared" si="30"/>
        <v>4</v>
      </c>
      <c r="L240" t="str">
        <f t="shared" si="31"/>
        <v>L</v>
      </c>
      <c r="M240" s="1">
        <v>1.0710987996306556</v>
      </c>
      <c r="N240" s="1">
        <v>2.3562464881063874</v>
      </c>
      <c r="O240" s="3">
        <f t="shared" si="32"/>
        <v>1</v>
      </c>
      <c r="P240" s="3">
        <f t="shared" si="33"/>
        <v>2</v>
      </c>
      <c r="Q240" t="str">
        <f t="shared" si="34"/>
        <v>L</v>
      </c>
      <c r="R240" s="9">
        <v>0.15754165933946199</v>
      </c>
      <c r="S240" s="9">
        <v>0.65928684350962496</v>
      </c>
      <c r="T240" s="9">
        <v>0.18317149715091305</v>
      </c>
      <c r="U240" t="str">
        <f t="shared" si="35"/>
        <v>L</v>
      </c>
      <c r="V240">
        <f t="shared" si="36"/>
        <v>1</v>
      </c>
      <c r="W240">
        <f t="shared" si="37"/>
        <v>1</v>
      </c>
    </row>
    <row r="241" spans="1:23" x14ac:dyDescent="0.25">
      <c r="A241">
        <v>25</v>
      </c>
      <c r="B241" t="s">
        <v>13</v>
      </c>
      <c r="C241" s="14">
        <v>45339</v>
      </c>
      <c r="D241" t="s">
        <v>145</v>
      </c>
      <c r="E241">
        <v>2.2000000000000002</v>
      </c>
      <c r="F241" t="s">
        <v>34</v>
      </c>
      <c r="G241">
        <v>2.2000000000000002</v>
      </c>
      <c r="H241" t="s">
        <v>26</v>
      </c>
      <c r="I241" t="s">
        <v>31</v>
      </c>
      <c r="J241" s="3">
        <f t="shared" si="29"/>
        <v>2</v>
      </c>
      <c r="K241">
        <f t="shared" si="30"/>
        <v>2</v>
      </c>
      <c r="L241" t="str">
        <f t="shared" si="31"/>
        <v>D</v>
      </c>
      <c r="M241" s="1">
        <v>2.9409048938134812</v>
      </c>
      <c r="N241" s="1">
        <v>1.112567896609852</v>
      </c>
      <c r="O241" s="3">
        <f t="shared" si="32"/>
        <v>2</v>
      </c>
      <c r="P241" s="3">
        <f t="shared" si="33"/>
        <v>1</v>
      </c>
      <c r="Q241" t="str">
        <f t="shared" si="34"/>
        <v>W</v>
      </c>
      <c r="R241" s="9">
        <v>0.74525197663494336</v>
      </c>
      <c r="S241" s="9">
        <v>0.11326612689166327</v>
      </c>
      <c r="T241" s="9">
        <v>0.1414818964733934</v>
      </c>
      <c r="U241" t="str">
        <f t="shared" si="35"/>
        <v>W</v>
      </c>
      <c r="V241">
        <f t="shared" si="36"/>
        <v>0</v>
      </c>
      <c r="W241">
        <f t="shared" si="37"/>
        <v>0</v>
      </c>
    </row>
    <row r="242" spans="1:23" x14ac:dyDescent="0.25">
      <c r="A242">
        <v>25</v>
      </c>
      <c r="B242" t="s">
        <v>13</v>
      </c>
      <c r="C242" s="14">
        <v>45339</v>
      </c>
      <c r="D242" t="s">
        <v>144</v>
      </c>
      <c r="E242">
        <v>1.6</v>
      </c>
      <c r="F242" t="s">
        <v>59</v>
      </c>
      <c r="G242">
        <v>1.8</v>
      </c>
      <c r="H242" t="s">
        <v>149</v>
      </c>
      <c r="I242" t="s">
        <v>49</v>
      </c>
      <c r="J242" s="3">
        <f t="shared" si="29"/>
        <v>1</v>
      </c>
      <c r="K242">
        <f t="shared" si="30"/>
        <v>2</v>
      </c>
      <c r="L242" t="str">
        <f t="shared" si="31"/>
        <v>L</v>
      </c>
      <c r="M242" s="1">
        <v>2.0467836257309941</v>
      </c>
      <c r="N242" s="1">
        <v>1.213710432665293</v>
      </c>
      <c r="O242" s="3">
        <f t="shared" si="32"/>
        <v>2</v>
      </c>
      <c r="P242" s="3">
        <f t="shared" si="33"/>
        <v>1</v>
      </c>
      <c r="Q242" t="str">
        <f t="shared" si="34"/>
        <v>W</v>
      </c>
      <c r="R242" s="9">
        <v>0.56600455306555753</v>
      </c>
      <c r="S242" s="9">
        <v>0.22196454056891585</v>
      </c>
      <c r="T242" s="9">
        <v>0.2120309063655266</v>
      </c>
      <c r="U242" t="str">
        <f t="shared" si="35"/>
        <v>W</v>
      </c>
      <c r="V242">
        <f t="shared" si="36"/>
        <v>0</v>
      </c>
      <c r="W242">
        <f t="shared" si="37"/>
        <v>0</v>
      </c>
    </row>
    <row r="243" spans="1:23" x14ac:dyDescent="0.25">
      <c r="A243">
        <v>25</v>
      </c>
      <c r="B243" t="s">
        <v>13</v>
      </c>
      <c r="C243" s="14">
        <v>45339</v>
      </c>
      <c r="D243" t="s">
        <v>9</v>
      </c>
      <c r="E243">
        <v>0.3</v>
      </c>
      <c r="F243" t="s">
        <v>76</v>
      </c>
      <c r="G243">
        <v>2.2999999999999998</v>
      </c>
      <c r="H243" t="s">
        <v>14</v>
      </c>
      <c r="I243" t="s">
        <v>12</v>
      </c>
      <c r="J243" s="3">
        <f t="shared" si="29"/>
        <v>0</v>
      </c>
      <c r="K243">
        <f t="shared" si="30"/>
        <v>5</v>
      </c>
      <c r="L243" t="str">
        <f t="shared" si="31"/>
        <v>L</v>
      </c>
      <c r="M243" s="1">
        <v>0.38011695906432746</v>
      </c>
      <c r="N243" s="1">
        <v>3.4631953549353809</v>
      </c>
      <c r="O243" s="3">
        <f t="shared" si="32"/>
        <v>0</v>
      </c>
      <c r="P243" s="3">
        <f t="shared" si="33"/>
        <v>3</v>
      </c>
      <c r="Q243" t="str">
        <f t="shared" si="34"/>
        <v>L</v>
      </c>
      <c r="R243" s="9">
        <v>2.0541863798240571E-2</v>
      </c>
      <c r="S243" s="9">
        <v>0.91907816158173483</v>
      </c>
      <c r="T243" s="9">
        <v>6.0379974620024597E-2</v>
      </c>
      <c r="U243" t="str">
        <f t="shared" si="35"/>
        <v>L</v>
      </c>
      <c r="V243">
        <f t="shared" si="36"/>
        <v>1</v>
      </c>
      <c r="W243">
        <f t="shared" si="37"/>
        <v>1</v>
      </c>
    </row>
    <row r="244" spans="1:23" x14ac:dyDescent="0.25">
      <c r="A244">
        <v>25</v>
      </c>
      <c r="B244" t="s">
        <v>13</v>
      </c>
      <c r="C244" s="14">
        <v>45339</v>
      </c>
      <c r="D244" t="s">
        <v>19</v>
      </c>
      <c r="E244">
        <v>1.5</v>
      </c>
      <c r="F244" t="s">
        <v>59</v>
      </c>
      <c r="G244">
        <v>1.5</v>
      </c>
      <c r="H244" t="s">
        <v>30</v>
      </c>
      <c r="I244" t="s">
        <v>43</v>
      </c>
      <c r="J244" s="3">
        <f t="shared" si="29"/>
        <v>1</v>
      </c>
      <c r="K244">
        <f t="shared" si="30"/>
        <v>2</v>
      </c>
      <c r="L244" t="str">
        <f t="shared" si="31"/>
        <v>L</v>
      </c>
      <c r="M244" s="1">
        <v>1.5743305632502309</v>
      </c>
      <c r="N244" s="1">
        <v>1.2586626709121558</v>
      </c>
      <c r="O244" s="3">
        <f t="shared" si="32"/>
        <v>1</v>
      </c>
      <c r="P244" s="3">
        <f t="shared" si="33"/>
        <v>1</v>
      </c>
      <c r="Q244" t="str">
        <f t="shared" si="34"/>
        <v>D</v>
      </c>
      <c r="R244" s="9">
        <v>0.44712722172588304</v>
      </c>
      <c r="S244" s="9">
        <v>0.3052696580840964</v>
      </c>
      <c r="T244" s="9">
        <v>0.24760312019002065</v>
      </c>
      <c r="U244" t="str">
        <f t="shared" si="35"/>
        <v>W</v>
      </c>
      <c r="V244">
        <f t="shared" si="36"/>
        <v>0</v>
      </c>
      <c r="W244">
        <f t="shared" si="37"/>
        <v>0</v>
      </c>
    </row>
    <row r="245" spans="1:23" x14ac:dyDescent="0.25">
      <c r="A245">
        <v>25</v>
      </c>
      <c r="B245" t="s">
        <v>13</v>
      </c>
      <c r="C245" s="14">
        <v>45339</v>
      </c>
      <c r="D245" t="s">
        <v>150</v>
      </c>
      <c r="E245">
        <v>2.8</v>
      </c>
      <c r="F245" t="s">
        <v>48</v>
      </c>
      <c r="G245">
        <v>0.5</v>
      </c>
      <c r="H245" t="s">
        <v>147</v>
      </c>
      <c r="I245" t="s">
        <v>42</v>
      </c>
      <c r="J245" s="3">
        <f t="shared" si="29"/>
        <v>2</v>
      </c>
      <c r="K245">
        <f t="shared" si="30"/>
        <v>0</v>
      </c>
      <c r="L245" t="str">
        <f t="shared" si="31"/>
        <v>W</v>
      </c>
      <c r="M245" s="1">
        <v>1.9113573407202218</v>
      </c>
      <c r="N245" s="1">
        <v>1.6295186364487733</v>
      </c>
      <c r="O245" s="3">
        <f t="shared" si="32"/>
        <v>1</v>
      </c>
      <c r="P245" s="3">
        <f t="shared" si="33"/>
        <v>1</v>
      </c>
      <c r="Q245" t="str">
        <f t="shared" si="34"/>
        <v>D</v>
      </c>
      <c r="R245" s="9">
        <v>0.44770706831169338</v>
      </c>
      <c r="S245" s="9">
        <v>0.33300976143939726</v>
      </c>
      <c r="T245" s="9">
        <v>0.21928317024890942</v>
      </c>
      <c r="U245" t="str">
        <f t="shared" si="35"/>
        <v>W</v>
      </c>
      <c r="V245">
        <f t="shared" si="36"/>
        <v>0</v>
      </c>
      <c r="W245">
        <f t="shared" si="37"/>
        <v>1</v>
      </c>
    </row>
    <row r="246" spans="1:23" x14ac:dyDescent="0.25">
      <c r="A246">
        <v>25</v>
      </c>
      <c r="B246" t="s">
        <v>13</v>
      </c>
      <c r="C246" s="14">
        <v>45339</v>
      </c>
      <c r="D246" t="s">
        <v>11</v>
      </c>
      <c r="E246">
        <v>2.6</v>
      </c>
      <c r="F246" t="s">
        <v>27</v>
      </c>
      <c r="G246">
        <v>1.4</v>
      </c>
      <c r="H246" t="s">
        <v>36</v>
      </c>
      <c r="I246" t="s">
        <v>50</v>
      </c>
      <c r="J246" s="3">
        <f t="shared" si="29"/>
        <v>1</v>
      </c>
      <c r="K246">
        <f t="shared" si="30"/>
        <v>1</v>
      </c>
      <c r="L246" t="str">
        <f t="shared" si="31"/>
        <v>D</v>
      </c>
      <c r="M246" s="1">
        <v>2.9039704524469068</v>
      </c>
      <c r="N246" s="1">
        <v>0.9889492414309794</v>
      </c>
      <c r="O246" s="3">
        <f t="shared" si="32"/>
        <v>2</v>
      </c>
      <c r="P246" s="3">
        <f t="shared" si="33"/>
        <v>0</v>
      </c>
      <c r="Q246" t="str">
        <f t="shared" si="34"/>
        <v>W</v>
      </c>
      <c r="R246" s="9">
        <v>0.76427661525910273</v>
      </c>
      <c r="S246" s="9">
        <v>9.8638054287812096E-2</v>
      </c>
      <c r="T246" s="9">
        <v>0.13708533045308516</v>
      </c>
      <c r="U246" t="str">
        <f t="shared" si="35"/>
        <v>W</v>
      </c>
      <c r="V246">
        <f t="shared" si="36"/>
        <v>0</v>
      </c>
      <c r="W246">
        <f t="shared" si="37"/>
        <v>0</v>
      </c>
    </row>
    <row r="247" spans="1:23" x14ac:dyDescent="0.25">
      <c r="A247">
        <v>25</v>
      </c>
      <c r="B247" t="s">
        <v>32</v>
      </c>
      <c r="C247" s="14">
        <v>45340</v>
      </c>
      <c r="D247" t="s">
        <v>151</v>
      </c>
      <c r="E247">
        <v>0.6</v>
      </c>
      <c r="F247" t="s">
        <v>76</v>
      </c>
      <c r="G247">
        <v>2.9</v>
      </c>
      <c r="H247" t="s">
        <v>148</v>
      </c>
      <c r="I247" t="s">
        <v>22</v>
      </c>
      <c r="J247" s="3">
        <f t="shared" si="29"/>
        <v>0</v>
      </c>
      <c r="K247">
        <f t="shared" si="30"/>
        <v>5</v>
      </c>
      <c r="L247" t="str">
        <f t="shared" si="31"/>
        <v>L</v>
      </c>
      <c r="M247" s="1">
        <v>1.0233918128654971</v>
      </c>
      <c r="N247" s="1">
        <v>2.6690391459074734</v>
      </c>
      <c r="O247" s="3">
        <f t="shared" si="32"/>
        <v>1</v>
      </c>
      <c r="P247" s="3">
        <f t="shared" si="33"/>
        <v>2</v>
      </c>
      <c r="Q247" t="str">
        <f t="shared" si="34"/>
        <v>L</v>
      </c>
      <c r="R247" s="9">
        <v>0.12138886135225729</v>
      </c>
      <c r="S247" s="9">
        <v>0.72239565556081131</v>
      </c>
      <c r="T247" s="9">
        <v>0.15621548308693139</v>
      </c>
      <c r="U247" t="str">
        <f t="shared" si="35"/>
        <v>L</v>
      </c>
      <c r="V247">
        <f t="shared" si="36"/>
        <v>1</v>
      </c>
      <c r="W247">
        <f t="shared" si="37"/>
        <v>1</v>
      </c>
    </row>
    <row r="248" spans="1:23" x14ac:dyDescent="0.25">
      <c r="A248">
        <v>25</v>
      </c>
      <c r="B248" t="s">
        <v>32</v>
      </c>
      <c r="C248" s="14">
        <v>45340</v>
      </c>
      <c r="D248" t="s">
        <v>24</v>
      </c>
      <c r="E248">
        <v>1.8</v>
      </c>
      <c r="F248" t="s">
        <v>59</v>
      </c>
      <c r="G248">
        <v>2.9</v>
      </c>
      <c r="H248" t="s">
        <v>146</v>
      </c>
      <c r="I248" t="s">
        <v>60</v>
      </c>
      <c r="J248" s="3">
        <f t="shared" si="29"/>
        <v>1</v>
      </c>
      <c r="K248">
        <f t="shared" si="30"/>
        <v>2</v>
      </c>
      <c r="L248" t="str">
        <f t="shared" si="31"/>
        <v>L</v>
      </c>
      <c r="M248" s="1">
        <v>1.2927054478301014</v>
      </c>
      <c r="N248" s="1">
        <v>1.8018355497284138</v>
      </c>
      <c r="O248" s="3">
        <f t="shared" si="32"/>
        <v>1</v>
      </c>
      <c r="P248" s="3">
        <f t="shared" si="33"/>
        <v>1</v>
      </c>
      <c r="Q248" t="str">
        <f t="shared" si="34"/>
        <v>D</v>
      </c>
      <c r="R248" s="9">
        <v>0.27534758938890752</v>
      </c>
      <c r="S248" s="9">
        <v>0.4939699858852023</v>
      </c>
      <c r="T248" s="9">
        <v>0.23068242472589023</v>
      </c>
      <c r="U248" t="str">
        <f t="shared" si="35"/>
        <v>L</v>
      </c>
      <c r="V248">
        <f t="shared" si="36"/>
        <v>0</v>
      </c>
      <c r="W248">
        <f t="shared" si="37"/>
        <v>1</v>
      </c>
    </row>
    <row r="249" spans="1:23" x14ac:dyDescent="0.25">
      <c r="A249">
        <v>25</v>
      </c>
      <c r="B249" t="s">
        <v>39</v>
      </c>
      <c r="C249" s="14">
        <v>45341</v>
      </c>
      <c r="D249" t="s">
        <v>17</v>
      </c>
      <c r="E249">
        <v>1.7</v>
      </c>
      <c r="F249" t="s">
        <v>27</v>
      </c>
      <c r="G249">
        <v>0.7</v>
      </c>
      <c r="H249" t="s">
        <v>21</v>
      </c>
      <c r="I249" t="s">
        <v>20</v>
      </c>
      <c r="J249" s="3">
        <f t="shared" si="29"/>
        <v>1</v>
      </c>
      <c r="K249">
        <f t="shared" si="30"/>
        <v>1</v>
      </c>
      <c r="L249" t="str">
        <f t="shared" si="31"/>
        <v>D</v>
      </c>
      <c r="M249" s="1">
        <v>1.0834102800861802</v>
      </c>
      <c r="N249" s="1">
        <v>0.67428357370294068</v>
      </c>
      <c r="O249" s="3">
        <f t="shared" si="32"/>
        <v>1</v>
      </c>
      <c r="P249" s="3">
        <f t="shared" si="33"/>
        <v>0</v>
      </c>
      <c r="Q249" t="str">
        <f t="shared" si="34"/>
        <v>W</v>
      </c>
      <c r="R249" s="9">
        <v>0.45020488077511811</v>
      </c>
      <c r="S249" s="9">
        <v>0.22641770517384385</v>
      </c>
      <c r="T249" s="9">
        <v>0.32337741405103804</v>
      </c>
      <c r="U249" t="str">
        <f t="shared" si="35"/>
        <v>W</v>
      </c>
      <c r="V249">
        <f t="shared" si="36"/>
        <v>0</v>
      </c>
      <c r="W249">
        <f t="shared" si="37"/>
        <v>0</v>
      </c>
    </row>
    <row r="250" spans="1:23" x14ac:dyDescent="0.25">
      <c r="A250">
        <v>18</v>
      </c>
      <c r="B250" t="s">
        <v>66</v>
      </c>
      <c r="C250" s="14">
        <v>45342</v>
      </c>
      <c r="D250" t="s">
        <v>11</v>
      </c>
      <c r="E250">
        <v>2.2999999999999998</v>
      </c>
      <c r="F250" t="s">
        <v>40</v>
      </c>
      <c r="G250">
        <v>0.4</v>
      </c>
      <c r="H250" t="s">
        <v>33</v>
      </c>
      <c r="I250" t="s">
        <v>50</v>
      </c>
      <c r="J250" s="3">
        <f t="shared" si="29"/>
        <v>1</v>
      </c>
      <c r="K250">
        <f t="shared" si="30"/>
        <v>0</v>
      </c>
      <c r="L250" t="str">
        <f t="shared" si="31"/>
        <v>W</v>
      </c>
      <c r="M250" s="1">
        <v>2.4330563250230841</v>
      </c>
      <c r="N250" s="1">
        <v>0.8091402884435287</v>
      </c>
      <c r="O250" s="3">
        <f t="shared" si="32"/>
        <v>2</v>
      </c>
      <c r="P250" s="3">
        <f t="shared" si="33"/>
        <v>0</v>
      </c>
      <c r="Q250" t="str">
        <f t="shared" si="34"/>
        <v>W</v>
      </c>
      <c r="R250" s="9">
        <v>0.73166173861372596</v>
      </c>
      <c r="S250" s="9">
        <v>0.10507803768828715</v>
      </c>
      <c r="T250" s="9">
        <v>0.16326022369798687</v>
      </c>
      <c r="U250" t="str">
        <f t="shared" si="35"/>
        <v>W</v>
      </c>
      <c r="V250">
        <f t="shared" si="36"/>
        <v>1</v>
      </c>
      <c r="W250">
        <f t="shared" si="37"/>
        <v>1</v>
      </c>
    </row>
    <row r="251" spans="1:23" x14ac:dyDescent="0.25">
      <c r="A251">
        <v>26</v>
      </c>
      <c r="B251" t="s">
        <v>73</v>
      </c>
      <c r="C251" s="14">
        <v>45343</v>
      </c>
      <c r="D251" t="s">
        <v>37</v>
      </c>
      <c r="E251">
        <v>3.3</v>
      </c>
      <c r="F251" t="s">
        <v>23</v>
      </c>
      <c r="G251">
        <v>0.9</v>
      </c>
      <c r="H251" t="s">
        <v>24</v>
      </c>
      <c r="I251" t="s">
        <v>45</v>
      </c>
      <c r="J251" s="3">
        <f t="shared" si="29"/>
        <v>4</v>
      </c>
      <c r="K251">
        <f t="shared" si="30"/>
        <v>1</v>
      </c>
      <c r="L251" t="str">
        <f t="shared" si="31"/>
        <v>W</v>
      </c>
      <c r="M251" s="1">
        <v>3.6195752539242849</v>
      </c>
      <c r="N251" s="1">
        <v>0.76418805019666614</v>
      </c>
      <c r="O251" s="3">
        <f t="shared" si="32"/>
        <v>3</v>
      </c>
      <c r="P251" s="3">
        <f t="shared" si="33"/>
        <v>0</v>
      </c>
      <c r="Q251" t="str">
        <f t="shared" si="34"/>
        <v>W</v>
      </c>
      <c r="R251" s="9">
        <v>0.87943272749549561</v>
      </c>
      <c r="S251" s="9">
        <v>4.0950444557923481E-2</v>
      </c>
      <c r="T251" s="9">
        <v>7.961682794658087E-2</v>
      </c>
      <c r="U251" t="str">
        <f t="shared" si="35"/>
        <v>W</v>
      </c>
      <c r="V251">
        <f t="shared" si="36"/>
        <v>1</v>
      </c>
      <c r="W251">
        <f t="shared" si="37"/>
        <v>1</v>
      </c>
    </row>
    <row r="252" spans="1:23" x14ac:dyDescent="0.25">
      <c r="A252">
        <v>26</v>
      </c>
      <c r="B252" t="s">
        <v>13</v>
      </c>
      <c r="C252" s="14">
        <v>45346</v>
      </c>
      <c r="D252" t="s">
        <v>146</v>
      </c>
      <c r="E252">
        <v>1.7</v>
      </c>
      <c r="F252" t="s">
        <v>59</v>
      </c>
      <c r="G252">
        <v>1.2</v>
      </c>
      <c r="H252" t="s">
        <v>19</v>
      </c>
      <c r="I252" t="s">
        <v>41</v>
      </c>
      <c r="J252" s="3">
        <f t="shared" si="29"/>
        <v>1</v>
      </c>
      <c r="K252">
        <f t="shared" si="30"/>
        <v>2</v>
      </c>
      <c r="L252" t="str">
        <f t="shared" si="31"/>
        <v>L</v>
      </c>
      <c r="M252" s="1">
        <v>1.7651585103108651</v>
      </c>
      <c r="N252" s="1">
        <v>1.2586626709121558</v>
      </c>
      <c r="O252" s="3">
        <f t="shared" si="32"/>
        <v>1</v>
      </c>
      <c r="P252" s="3">
        <f t="shared" si="33"/>
        <v>1</v>
      </c>
      <c r="Q252" t="str">
        <f t="shared" si="34"/>
        <v>D</v>
      </c>
      <c r="R252" s="9">
        <v>0.49305610574876535</v>
      </c>
      <c r="S252" s="9">
        <v>0.27326541112623831</v>
      </c>
      <c r="T252" s="9">
        <v>0.23367848312499639</v>
      </c>
      <c r="U252" t="str">
        <f t="shared" si="35"/>
        <v>W</v>
      </c>
      <c r="V252">
        <f t="shared" si="36"/>
        <v>0</v>
      </c>
      <c r="W252">
        <f t="shared" si="37"/>
        <v>0</v>
      </c>
    </row>
    <row r="253" spans="1:23" x14ac:dyDescent="0.25">
      <c r="A253">
        <v>26</v>
      </c>
      <c r="B253" t="s">
        <v>13</v>
      </c>
      <c r="C253" s="14">
        <v>45346</v>
      </c>
      <c r="D253" t="s">
        <v>21</v>
      </c>
      <c r="E253">
        <v>2.4</v>
      </c>
      <c r="F253" t="s">
        <v>55</v>
      </c>
      <c r="G253">
        <v>0.1</v>
      </c>
      <c r="H253" t="s">
        <v>9</v>
      </c>
      <c r="I253" t="s">
        <v>54</v>
      </c>
      <c r="J253" s="3">
        <f t="shared" si="29"/>
        <v>3</v>
      </c>
      <c r="K253">
        <f t="shared" si="30"/>
        <v>0</v>
      </c>
      <c r="L253" t="str">
        <f t="shared" si="31"/>
        <v>W</v>
      </c>
      <c r="M253" s="1">
        <v>1.9929208987380738</v>
      </c>
      <c r="N253" s="1">
        <v>1.0713616782168947</v>
      </c>
      <c r="O253" s="3">
        <f t="shared" si="32"/>
        <v>1</v>
      </c>
      <c r="P253" s="3">
        <f t="shared" si="33"/>
        <v>1</v>
      </c>
      <c r="Q253" t="str">
        <f t="shared" si="34"/>
        <v>D</v>
      </c>
      <c r="R253" s="9">
        <v>0.58731084042231751</v>
      </c>
      <c r="S253" s="9">
        <v>0.19864745374096796</v>
      </c>
      <c r="T253" s="9">
        <v>0.2140417058367145</v>
      </c>
      <c r="U253" t="str">
        <f t="shared" si="35"/>
        <v>W</v>
      </c>
      <c r="V253">
        <f t="shared" si="36"/>
        <v>0</v>
      </c>
      <c r="W253">
        <f t="shared" si="37"/>
        <v>1</v>
      </c>
    </row>
    <row r="254" spans="1:23" x14ac:dyDescent="0.25">
      <c r="A254">
        <v>26</v>
      </c>
      <c r="B254" t="s">
        <v>13</v>
      </c>
      <c r="C254" s="14">
        <v>45346</v>
      </c>
      <c r="D254" t="s">
        <v>148</v>
      </c>
      <c r="E254">
        <v>1.4</v>
      </c>
      <c r="F254" t="s">
        <v>27</v>
      </c>
      <c r="G254">
        <v>0.3</v>
      </c>
      <c r="H254" t="s">
        <v>17</v>
      </c>
      <c r="I254" t="s">
        <v>25</v>
      </c>
      <c r="J254" s="3">
        <f t="shared" si="29"/>
        <v>1</v>
      </c>
      <c r="K254">
        <f t="shared" si="30"/>
        <v>1</v>
      </c>
      <c r="L254" t="str">
        <f t="shared" si="31"/>
        <v>D</v>
      </c>
      <c r="M254" s="1">
        <v>1.523545706371191</v>
      </c>
      <c r="N254" s="1">
        <v>0.9102828244989698</v>
      </c>
      <c r="O254" s="3">
        <f t="shared" si="32"/>
        <v>1</v>
      </c>
      <c r="P254" s="3">
        <f t="shared" si="33"/>
        <v>0</v>
      </c>
      <c r="Q254" t="str">
        <f t="shared" si="34"/>
        <v>W</v>
      </c>
      <c r="R254" s="9">
        <v>0.51612489135813777</v>
      </c>
      <c r="S254" s="9">
        <v>0.22528255296483601</v>
      </c>
      <c r="T254" s="9">
        <v>0.25859255567702621</v>
      </c>
      <c r="U254" t="str">
        <f t="shared" si="35"/>
        <v>W</v>
      </c>
      <c r="V254">
        <f t="shared" si="36"/>
        <v>0</v>
      </c>
      <c r="W254">
        <f t="shared" si="37"/>
        <v>0</v>
      </c>
    </row>
    <row r="255" spans="1:23" x14ac:dyDescent="0.25">
      <c r="A255">
        <v>26</v>
      </c>
      <c r="B255" t="s">
        <v>13</v>
      </c>
      <c r="C255" s="14">
        <v>45346</v>
      </c>
      <c r="D255" t="s">
        <v>30</v>
      </c>
      <c r="E255">
        <v>3.6</v>
      </c>
      <c r="F255" t="s">
        <v>75</v>
      </c>
      <c r="G255">
        <v>2.6</v>
      </c>
      <c r="H255" t="s">
        <v>150</v>
      </c>
      <c r="I255" t="s">
        <v>52</v>
      </c>
      <c r="J255" s="3">
        <f t="shared" si="29"/>
        <v>4</v>
      </c>
      <c r="K255">
        <f t="shared" si="30"/>
        <v>2</v>
      </c>
      <c r="L255" t="str">
        <f t="shared" si="31"/>
        <v>W</v>
      </c>
      <c r="M255" s="1">
        <v>2.7331486611265006</v>
      </c>
      <c r="N255" s="1">
        <v>1.1537741150028094</v>
      </c>
      <c r="O255" s="3">
        <f t="shared" si="32"/>
        <v>2</v>
      </c>
      <c r="P255" s="3">
        <f t="shared" si="33"/>
        <v>1</v>
      </c>
      <c r="Q255" t="str">
        <f t="shared" si="34"/>
        <v>W</v>
      </c>
      <c r="R255" s="9">
        <v>0.70589863539505515</v>
      </c>
      <c r="S255" s="9">
        <v>0.13606607028524609</v>
      </c>
      <c r="T255" s="9">
        <v>0.15803529431969876</v>
      </c>
      <c r="U255" t="str">
        <f t="shared" si="35"/>
        <v>W</v>
      </c>
      <c r="V255">
        <f t="shared" si="36"/>
        <v>1</v>
      </c>
      <c r="W255">
        <f t="shared" si="37"/>
        <v>1</v>
      </c>
    </row>
    <row r="256" spans="1:23" x14ac:dyDescent="0.25">
      <c r="A256">
        <v>26</v>
      </c>
      <c r="B256" t="s">
        <v>13</v>
      </c>
      <c r="C256" s="14">
        <v>45346</v>
      </c>
      <c r="D256" t="s">
        <v>26</v>
      </c>
      <c r="E256">
        <v>0.9</v>
      </c>
      <c r="F256" t="s">
        <v>18</v>
      </c>
      <c r="G256">
        <v>1.6</v>
      </c>
      <c r="H256" t="s">
        <v>11</v>
      </c>
      <c r="I256" t="s">
        <v>28</v>
      </c>
      <c r="J256" s="3">
        <f t="shared" si="29"/>
        <v>0</v>
      </c>
      <c r="K256">
        <f t="shared" si="30"/>
        <v>1</v>
      </c>
      <c r="L256" t="str">
        <f t="shared" si="31"/>
        <v>L</v>
      </c>
      <c r="M256" s="1">
        <v>0.74792243767313016</v>
      </c>
      <c r="N256" s="1">
        <v>2.3599925079602921</v>
      </c>
      <c r="O256" s="3">
        <f t="shared" si="32"/>
        <v>0</v>
      </c>
      <c r="P256" s="3">
        <f t="shared" si="33"/>
        <v>2</v>
      </c>
      <c r="Q256" t="str">
        <f t="shared" si="34"/>
        <v>L</v>
      </c>
      <c r="R256" s="9">
        <v>0.1005777486479778</v>
      </c>
      <c r="S256" s="9">
        <v>0.73339116749093225</v>
      </c>
      <c r="T256" s="9">
        <v>0.16603108386108995</v>
      </c>
      <c r="U256" t="str">
        <f t="shared" si="35"/>
        <v>L</v>
      </c>
      <c r="V256">
        <f t="shared" si="36"/>
        <v>1</v>
      </c>
      <c r="W256">
        <f t="shared" si="37"/>
        <v>1</v>
      </c>
    </row>
    <row r="257" spans="1:23" x14ac:dyDescent="0.25">
      <c r="A257">
        <v>26</v>
      </c>
      <c r="B257" t="s">
        <v>13</v>
      </c>
      <c r="C257" s="14">
        <v>45346</v>
      </c>
      <c r="D257" t="s">
        <v>14</v>
      </c>
      <c r="E257">
        <v>2.8</v>
      </c>
      <c r="F257" t="s">
        <v>23</v>
      </c>
      <c r="G257">
        <v>0.2</v>
      </c>
      <c r="H257" t="s">
        <v>145</v>
      </c>
      <c r="I257" t="s">
        <v>16</v>
      </c>
      <c r="J257" s="3">
        <f t="shared" si="29"/>
        <v>4</v>
      </c>
      <c r="K257">
        <f t="shared" si="30"/>
        <v>1</v>
      </c>
      <c r="L257" t="str">
        <f t="shared" si="31"/>
        <v>W</v>
      </c>
      <c r="M257" s="1">
        <v>2.9547553093259462</v>
      </c>
      <c r="N257" s="1">
        <v>1.0788537179247049</v>
      </c>
      <c r="O257" s="3">
        <f t="shared" si="32"/>
        <v>2</v>
      </c>
      <c r="P257" s="3">
        <f t="shared" si="33"/>
        <v>1</v>
      </c>
      <c r="Q257" t="str">
        <f t="shared" si="34"/>
        <v>W</v>
      </c>
      <c r="R257" s="9">
        <v>0.75374587397852988</v>
      </c>
      <c r="S257" s="9">
        <v>0.10754200499367411</v>
      </c>
      <c r="T257" s="9">
        <v>0.13871212102779593</v>
      </c>
      <c r="U257" t="str">
        <f t="shared" si="35"/>
        <v>W</v>
      </c>
      <c r="V257">
        <f t="shared" si="36"/>
        <v>1</v>
      </c>
      <c r="W257">
        <f t="shared" si="37"/>
        <v>1</v>
      </c>
    </row>
    <row r="258" spans="1:23" x14ac:dyDescent="0.25">
      <c r="A258">
        <v>26</v>
      </c>
      <c r="B258" t="s">
        <v>32</v>
      </c>
      <c r="C258" s="14">
        <v>45347</v>
      </c>
      <c r="D258" t="s">
        <v>149</v>
      </c>
      <c r="E258">
        <v>1.3</v>
      </c>
      <c r="F258" t="s">
        <v>40</v>
      </c>
      <c r="G258">
        <v>0.6</v>
      </c>
      <c r="H258" t="s">
        <v>151</v>
      </c>
      <c r="I258" t="s">
        <v>47</v>
      </c>
      <c r="J258" s="3">
        <f t="shared" ref="J258:J321" si="38">VALUE(LEFT(SUBSTITUTE(F258, "–", "-"), FIND("-", SUBSTITUTE(F258, "–", "-")) - 1))</f>
        <v>1</v>
      </c>
      <c r="K258">
        <f t="shared" ref="K258:K321" si="39">VALUE(RIGHT(SUBSTITUTE(F258, "–", "-"), LEN(SUBSTITUTE(F258, "–", "-")) - FIND("-", SUBSTITUTE(F258, "–", "-"))))</f>
        <v>0</v>
      </c>
      <c r="L258" t="str">
        <f t="shared" si="31"/>
        <v>W</v>
      </c>
      <c r="M258" s="1">
        <v>1.8805786395814095</v>
      </c>
      <c r="N258" s="1">
        <v>0.89904476493725416</v>
      </c>
      <c r="O258" s="3">
        <f t="shared" si="32"/>
        <v>1</v>
      </c>
      <c r="P258" s="3">
        <f t="shared" si="33"/>
        <v>0</v>
      </c>
      <c r="Q258" t="str">
        <f t="shared" si="34"/>
        <v>W</v>
      </c>
      <c r="R258" s="9">
        <v>0.6044210306579586</v>
      </c>
      <c r="S258" s="9">
        <v>0.17496113788062193</v>
      </c>
      <c r="T258" s="9">
        <v>0.22061783146141942</v>
      </c>
      <c r="U258" t="str">
        <f t="shared" si="35"/>
        <v>W</v>
      </c>
      <c r="V258">
        <f t="shared" si="36"/>
        <v>1</v>
      </c>
      <c r="W258">
        <f t="shared" si="37"/>
        <v>1</v>
      </c>
    </row>
    <row r="259" spans="1:23" x14ac:dyDescent="0.25">
      <c r="A259">
        <v>26</v>
      </c>
      <c r="B259" t="s">
        <v>39</v>
      </c>
      <c r="C259" s="14">
        <v>45348</v>
      </c>
      <c r="D259" t="s">
        <v>147</v>
      </c>
      <c r="E259">
        <v>1.7</v>
      </c>
      <c r="F259" t="s">
        <v>75</v>
      </c>
      <c r="G259">
        <v>0.9</v>
      </c>
      <c r="H259" t="s">
        <v>33</v>
      </c>
      <c r="I259" t="s">
        <v>53</v>
      </c>
      <c r="J259" s="3">
        <f t="shared" si="38"/>
        <v>4</v>
      </c>
      <c r="K259">
        <f t="shared" si="39"/>
        <v>2</v>
      </c>
      <c r="L259" t="str">
        <f t="shared" ref="L259:L322" si="40">IF(J259&gt;K259, "W", IF(J259&lt;K259, "L", "D"))</f>
        <v>W</v>
      </c>
      <c r="M259" s="1">
        <v>1.4789165897199139</v>
      </c>
      <c r="N259" s="1">
        <v>1.4159955047761752</v>
      </c>
      <c r="O259" s="3">
        <f t="shared" ref="O259:O322" si="41">INT(M259)</f>
        <v>1</v>
      </c>
      <c r="P259" s="3">
        <f t="shared" ref="P259:P322" si="42">INT(N259)</f>
        <v>1</v>
      </c>
      <c r="Q259" t="str">
        <f t="shared" ref="Q259:Q322" si="43">IF(O259&gt;P259, "W", IF(O259&lt;P259, "L", "D"))</f>
        <v>D</v>
      </c>
      <c r="R259" s="9">
        <v>0.39012474689333154</v>
      </c>
      <c r="S259" s="9">
        <v>0.36200590909402225</v>
      </c>
      <c r="T259" s="9">
        <v>0.24786934401264629</v>
      </c>
      <c r="U259" t="str">
        <f t="shared" ref="U259:U322" si="44">IF(R259=MAX(R259:T259), "W", IF(S259=MAX(R259:T259), "L", "D"))</f>
        <v>W</v>
      </c>
      <c r="V259">
        <f t="shared" ref="V259:V322" si="45">IF(L259=Q259,1,0)</f>
        <v>0</v>
      </c>
      <c r="W259">
        <f t="shared" ref="W259:W322" si="46">IF(L259=U259,1,0)</f>
        <v>1</v>
      </c>
    </row>
    <row r="260" spans="1:23" x14ac:dyDescent="0.25">
      <c r="A260">
        <v>27</v>
      </c>
      <c r="B260" t="s">
        <v>13</v>
      </c>
      <c r="C260" s="14">
        <v>45353</v>
      </c>
      <c r="D260" t="s">
        <v>19</v>
      </c>
      <c r="E260">
        <v>1.3</v>
      </c>
      <c r="F260" t="s">
        <v>55</v>
      </c>
      <c r="G260">
        <v>1.3</v>
      </c>
      <c r="H260" t="s">
        <v>148</v>
      </c>
      <c r="I260" t="s">
        <v>43</v>
      </c>
      <c r="J260" s="3">
        <f t="shared" si="38"/>
        <v>3</v>
      </c>
      <c r="K260">
        <f t="shared" si="39"/>
        <v>0</v>
      </c>
      <c r="L260" t="str">
        <f t="shared" si="40"/>
        <v>W</v>
      </c>
      <c r="M260" s="1">
        <v>1.6697445367805479</v>
      </c>
      <c r="N260" s="1">
        <v>1.1238059561715679</v>
      </c>
      <c r="O260" s="3">
        <f t="shared" si="41"/>
        <v>1</v>
      </c>
      <c r="P260" s="3">
        <f t="shared" si="42"/>
        <v>1</v>
      </c>
      <c r="Q260" t="str">
        <f t="shared" si="43"/>
        <v>D</v>
      </c>
      <c r="R260" s="9">
        <v>0.50114559660864311</v>
      </c>
      <c r="S260" s="9">
        <v>0.2562731917686924</v>
      </c>
      <c r="T260" s="9">
        <v>0.24258121162266444</v>
      </c>
      <c r="U260" t="str">
        <f t="shared" si="44"/>
        <v>W</v>
      </c>
      <c r="V260">
        <f t="shared" si="45"/>
        <v>0</v>
      </c>
      <c r="W260">
        <f t="shared" si="46"/>
        <v>1</v>
      </c>
    </row>
    <row r="261" spans="1:23" x14ac:dyDescent="0.25">
      <c r="A261">
        <v>27</v>
      </c>
      <c r="B261" t="s">
        <v>13</v>
      </c>
      <c r="C261" s="14">
        <v>45353</v>
      </c>
      <c r="D261" t="s">
        <v>144</v>
      </c>
      <c r="E261">
        <v>1.9</v>
      </c>
      <c r="F261" t="s">
        <v>44</v>
      </c>
      <c r="G261">
        <v>0.3</v>
      </c>
      <c r="H261" t="s">
        <v>21</v>
      </c>
      <c r="I261" t="s">
        <v>49</v>
      </c>
      <c r="J261" s="3">
        <f t="shared" si="38"/>
        <v>3</v>
      </c>
      <c r="K261">
        <f t="shared" si="39"/>
        <v>1</v>
      </c>
      <c r="L261" t="str">
        <f t="shared" si="40"/>
        <v>W</v>
      </c>
      <c r="M261" s="1">
        <v>1.871345029239766</v>
      </c>
      <c r="N261" s="1">
        <v>1.011425360554411</v>
      </c>
      <c r="O261" s="3">
        <f t="shared" si="41"/>
        <v>1</v>
      </c>
      <c r="P261" s="3">
        <f t="shared" si="42"/>
        <v>1</v>
      </c>
      <c r="Q261" t="str">
        <f t="shared" si="43"/>
        <v>D</v>
      </c>
      <c r="R261" s="9">
        <v>0.57494030270188845</v>
      </c>
      <c r="S261" s="9">
        <v>0.20110063656291971</v>
      </c>
      <c r="T261" s="9">
        <v>0.22395906073519178</v>
      </c>
      <c r="U261" t="str">
        <f t="shared" si="44"/>
        <v>W</v>
      </c>
      <c r="V261">
        <f t="shared" si="45"/>
        <v>0</v>
      </c>
      <c r="W261">
        <f t="shared" si="46"/>
        <v>1</v>
      </c>
    </row>
    <row r="262" spans="1:23" x14ac:dyDescent="0.25">
      <c r="A262">
        <v>27</v>
      </c>
      <c r="B262" t="s">
        <v>13</v>
      </c>
      <c r="C262" s="14">
        <v>45353</v>
      </c>
      <c r="D262" t="s">
        <v>33</v>
      </c>
      <c r="E262">
        <v>1.8</v>
      </c>
      <c r="F262" t="s">
        <v>34</v>
      </c>
      <c r="G262">
        <v>1.8</v>
      </c>
      <c r="H262" t="s">
        <v>36</v>
      </c>
      <c r="I262" t="s">
        <v>35</v>
      </c>
      <c r="J262" s="3">
        <f t="shared" si="38"/>
        <v>2</v>
      </c>
      <c r="K262">
        <f t="shared" si="39"/>
        <v>2</v>
      </c>
      <c r="L262" t="str">
        <f t="shared" si="40"/>
        <v>D</v>
      </c>
      <c r="M262" s="1">
        <v>1.6512773160972609</v>
      </c>
      <c r="N262" s="1">
        <v>2.101517138040832</v>
      </c>
      <c r="O262" s="3">
        <f t="shared" si="41"/>
        <v>1</v>
      </c>
      <c r="P262" s="3">
        <f t="shared" si="42"/>
        <v>2</v>
      </c>
      <c r="Q262" t="str">
        <f t="shared" si="43"/>
        <v>L</v>
      </c>
      <c r="R262" s="9">
        <v>0.30650115965090274</v>
      </c>
      <c r="S262" s="9">
        <v>0.4840277133744062</v>
      </c>
      <c r="T262" s="9">
        <v>0.20947112697469109</v>
      </c>
      <c r="U262" t="str">
        <f t="shared" si="44"/>
        <v>L</v>
      </c>
      <c r="V262">
        <f t="shared" si="45"/>
        <v>0</v>
      </c>
      <c r="W262">
        <f t="shared" si="46"/>
        <v>0</v>
      </c>
    </row>
    <row r="263" spans="1:23" x14ac:dyDescent="0.25">
      <c r="A263">
        <v>27</v>
      </c>
      <c r="B263" t="s">
        <v>13</v>
      </c>
      <c r="C263" s="14">
        <v>45353</v>
      </c>
      <c r="D263" t="s">
        <v>145</v>
      </c>
      <c r="E263">
        <v>2.1</v>
      </c>
      <c r="F263" t="s">
        <v>55</v>
      </c>
      <c r="G263">
        <v>0.8</v>
      </c>
      <c r="H263" t="s">
        <v>149</v>
      </c>
      <c r="I263" t="s">
        <v>31</v>
      </c>
      <c r="J263" s="3">
        <f t="shared" si="38"/>
        <v>3</v>
      </c>
      <c r="K263">
        <f t="shared" si="39"/>
        <v>0</v>
      </c>
      <c r="L263" t="str">
        <f t="shared" si="40"/>
        <v>W</v>
      </c>
      <c r="M263" s="1">
        <v>2.6392736226531244</v>
      </c>
      <c r="N263" s="1">
        <v>0.98894924143097962</v>
      </c>
      <c r="O263" s="3">
        <f t="shared" si="41"/>
        <v>2</v>
      </c>
      <c r="P263" s="3">
        <f t="shared" si="42"/>
        <v>0</v>
      </c>
      <c r="Q263" t="str">
        <f t="shared" si="43"/>
        <v>W</v>
      </c>
      <c r="R263" s="9">
        <v>0.72544453673374953</v>
      </c>
      <c r="S263" s="9">
        <v>0.11791551340934214</v>
      </c>
      <c r="T263" s="9">
        <v>0.15663994985690832</v>
      </c>
      <c r="U263" t="str">
        <f t="shared" si="44"/>
        <v>W</v>
      </c>
      <c r="V263">
        <f t="shared" si="45"/>
        <v>1</v>
      </c>
      <c r="W263">
        <f t="shared" si="46"/>
        <v>1</v>
      </c>
    </row>
    <row r="264" spans="1:23" x14ac:dyDescent="0.25">
      <c r="A264">
        <v>27</v>
      </c>
      <c r="B264" t="s">
        <v>13</v>
      </c>
      <c r="C264" s="14">
        <v>45353</v>
      </c>
      <c r="D264" t="s">
        <v>150</v>
      </c>
      <c r="E264">
        <v>1</v>
      </c>
      <c r="F264" t="s">
        <v>18</v>
      </c>
      <c r="G264">
        <v>2</v>
      </c>
      <c r="H264" t="s">
        <v>37</v>
      </c>
      <c r="I264" t="s">
        <v>42</v>
      </c>
      <c r="J264" s="3">
        <f t="shared" si="38"/>
        <v>0</v>
      </c>
      <c r="K264">
        <f t="shared" si="39"/>
        <v>1</v>
      </c>
      <c r="L264" t="str">
        <f t="shared" si="40"/>
        <v>L</v>
      </c>
      <c r="M264" s="1">
        <v>0.99722991689750684</v>
      </c>
      <c r="N264" s="1">
        <v>2.0790410189174007</v>
      </c>
      <c r="O264" s="3">
        <f t="shared" si="41"/>
        <v>0</v>
      </c>
      <c r="P264" s="3">
        <f t="shared" si="42"/>
        <v>2</v>
      </c>
      <c r="Q264" t="str">
        <f t="shared" si="43"/>
        <v>L</v>
      </c>
      <c r="R264" s="9">
        <v>0.17288289078133115</v>
      </c>
      <c r="S264" s="9">
        <v>0.62274032696709658</v>
      </c>
      <c r="T264" s="9">
        <v>0.20437678225157227</v>
      </c>
      <c r="U264" t="str">
        <f t="shared" si="44"/>
        <v>L</v>
      </c>
      <c r="V264">
        <f t="shared" si="45"/>
        <v>1</v>
      </c>
      <c r="W264">
        <f t="shared" si="46"/>
        <v>1</v>
      </c>
    </row>
    <row r="265" spans="1:23" x14ac:dyDescent="0.25">
      <c r="A265">
        <v>27</v>
      </c>
      <c r="B265" t="s">
        <v>13</v>
      </c>
      <c r="C265" s="14">
        <v>45353</v>
      </c>
      <c r="D265" t="s">
        <v>17</v>
      </c>
      <c r="E265">
        <v>2.7</v>
      </c>
      <c r="F265" t="s">
        <v>58</v>
      </c>
      <c r="G265">
        <v>1.9</v>
      </c>
      <c r="H265" t="s">
        <v>147</v>
      </c>
      <c r="I265" t="s">
        <v>20</v>
      </c>
      <c r="J265" s="3">
        <f t="shared" si="38"/>
        <v>1</v>
      </c>
      <c r="K265">
        <f t="shared" si="39"/>
        <v>3</v>
      </c>
      <c r="L265" t="str">
        <f t="shared" si="40"/>
        <v>L</v>
      </c>
      <c r="M265" s="1">
        <v>1.5574022776238843</v>
      </c>
      <c r="N265" s="1">
        <v>0.97771118186926387</v>
      </c>
      <c r="O265" s="3">
        <f t="shared" si="41"/>
        <v>1</v>
      </c>
      <c r="P265" s="3">
        <f t="shared" si="42"/>
        <v>0</v>
      </c>
      <c r="Q265" t="str">
        <f t="shared" si="43"/>
        <v>W</v>
      </c>
      <c r="R265" s="9">
        <v>0.50812688575682341</v>
      </c>
      <c r="S265" s="9">
        <v>0.23744564258366499</v>
      </c>
      <c r="T265" s="9">
        <v>0.25442747165951163</v>
      </c>
      <c r="U265" t="str">
        <f t="shared" si="44"/>
        <v>W</v>
      </c>
      <c r="V265">
        <f t="shared" si="45"/>
        <v>0</v>
      </c>
      <c r="W265">
        <f t="shared" si="46"/>
        <v>0</v>
      </c>
    </row>
    <row r="266" spans="1:23" x14ac:dyDescent="0.25">
      <c r="A266">
        <v>27</v>
      </c>
      <c r="B266" t="s">
        <v>13</v>
      </c>
      <c r="C266" s="14">
        <v>45353</v>
      </c>
      <c r="D266" t="s">
        <v>24</v>
      </c>
      <c r="E266">
        <v>1.8</v>
      </c>
      <c r="F266" t="s">
        <v>68</v>
      </c>
      <c r="G266">
        <v>1.9</v>
      </c>
      <c r="H266" t="s">
        <v>30</v>
      </c>
      <c r="I266" t="s">
        <v>60</v>
      </c>
      <c r="J266" s="3">
        <f t="shared" si="38"/>
        <v>2</v>
      </c>
      <c r="K266">
        <f t="shared" si="39"/>
        <v>3</v>
      </c>
      <c r="L266" t="str">
        <f t="shared" si="40"/>
        <v>L</v>
      </c>
      <c r="M266" s="1">
        <v>1.4219759926131117</v>
      </c>
      <c r="N266" s="1">
        <v>1.9404382843229071</v>
      </c>
      <c r="O266" s="3">
        <f t="shared" si="41"/>
        <v>1</v>
      </c>
      <c r="P266" s="3">
        <f t="shared" si="42"/>
        <v>1</v>
      </c>
      <c r="Q266" t="str">
        <f t="shared" si="43"/>
        <v>D</v>
      </c>
      <c r="R266" s="9">
        <v>0.2826121465472804</v>
      </c>
      <c r="S266" s="9">
        <v>0.49704527711499286</v>
      </c>
      <c r="T266" s="9">
        <v>0.22034257633772666</v>
      </c>
      <c r="U266" t="str">
        <f t="shared" si="44"/>
        <v>L</v>
      </c>
      <c r="V266">
        <f t="shared" si="45"/>
        <v>0</v>
      </c>
      <c r="W266">
        <f t="shared" si="46"/>
        <v>1</v>
      </c>
    </row>
    <row r="267" spans="1:23" x14ac:dyDescent="0.25">
      <c r="A267">
        <v>27</v>
      </c>
      <c r="B267" t="s">
        <v>32</v>
      </c>
      <c r="C267" s="14">
        <v>45354</v>
      </c>
      <c r="D267" t="s">
        <v>9</v>
      </c>
      <c r="E267">
        <v>1.5</v>
      </c>
      <c r="F267" t="s">
        <v>56</v>
      </c>
      <c r="G267">
        <v>1.1000000000000001</v>
      </c>
      <c r="H267" t="s">
        <v>26</v>
      </c>
      <c r="I267" t="s">
        <v>12</v>
      </c>
      <c r="J267" s="3">
        <f t="shared" si="38"/>
        <v>0</v>
      </c>
      <c r="K267">
        <f t="shared" si="39"/>
        <v>2</v>
      </c>
      <c r="L267" t="str">
        <f t="shared" si="40"/>
        <v>L</v>
      </c>
      <c r="M267" s="1">
        <v>1.1403508771929824</v>
      </c>
      <c r="N267" s="1">
        <v>2.1745645251919834</v>
      </c>
      <c r="O267" s="3">
        <f t="shared" si="41"/>
        <v>1</v>
      </c>
      <c r="P267" s="3">
        <f t="shared" si="42"/>
        <v>2</v>
      </c>
      <c r="Q267" t="str">
        <f t="shared" si="43"/>
        <v>L</v>
      </c>
      <c r="R267" s="9">
        <v>0.19076206415168825</v>
      </c>
      <c r="S267" s="9">
        <v>0.60890108206590954</v>
      </c>
      <c r="T267" s="9">
        <v>0.20033685378240221</v>
      </c>
      <c r="U267" t="str">
        <f t="shared" si="44"/>
        <v>L</v>
      </c>
      <c r="V267">
        <f t="shared" si="45"/>
        <v>1</v>
      </c>
      <c r="W267">
        <f t="shared" si="46"/>
        <v>1</v>
      </c>
    </row>
    <row r="268" spans="1:23" x14ac:dyDescent="0.25">
      <c r="A268">
        <v>27</v>
      </c>
      <c r="B268" t="s">
        <v>32</v>
      </c>
      <c r="C268" s="14">
        <v>45354</v>
      </c>
      <c r="D268" t="s">
        <v>11</v>
      </c>
      <c r="E268">
        <v>3.3</v>
      </c>
      <c r="F268" t="s">
        <v>44</v>
      </c>
      <c r="G268">
        <v>0.2</v>
      </c>
      <c r="H268" t="s">
        <v>146</v>
      </c>
      <c r="I268" t="s">
        <v>50</v>
      </c>
      <c r="J268" s="3">
        <f t="shared" si="38"/>
        <v>3</v>
      </c>
      <c r="K268">
        <f t="shared" si="39"/>
        <v>1</v>
      </c>
      <c r="L268" t="str">
        <f t="shared" si="40"/>
        <v>W</v>
      </c>
      <c r="M268" s="1">
        <v>2.3545706371191137</v>
      </c>
      <c r="N268" s="1">
        <v>0.77917212961228688</v>
      </c>
      <c r="O268" s="3">
        <f t="shared" si="41"/>
        <v>2</v>
      </c>
      <c r="P268" s="3">
        <f t="shared" si="42"/>
        <v>0</v>
      </c>
      <c r="Q268" t="str">
        <f t="shared" si="43"/>
        <v>W</v>
      </c>
      <c r="R268" s="9">
        <v>0.72546420426889813</v>
      </c>
      <c r="S268" s="9">
        <v>0.10603291276666633</v>
      </c>
      <c r="T268" s="9">
        <v>0.16850288296443547</v>
      </c>
      <c r="U268" t="str">
        <f t="shared" si="44"/>
        <v>W</v>
      </c>
      <c r="V268">
        <f t="shared" si="45"/>
        <v>1</v>
      </c>
      <c r="W268">
        <f t="shared" si="46"/>
        <v>1</v>
      </c>
    </row>
    <row r="269" spans="1:23" x14ac:dyDescent="0.25">
      <c r="A269">
        <v>27</v>
      </c>
      <c r="B269" t="s">
        <v>39</v>
      </c>
      <c r="C269" s="14">
        <v>45355</v>
      </c>
      <c r="D269" t="s">
        <v>151</v>
      </c>
      <c r="E269">
        <v>0.2</v>
      </c>
      <c r="F269" t="s">
        <v>78</v>
      </c>
      <c r="G269">
        <v>2.2999999999999998</v>
      </c>
      <c r="H269" t="s">
        <v>14</v>
      </c>
      <c r="I269" t="s">
        <v>22</v>
      </c>
      <c r="J269" s="3">
        <f t="shared" si="38"/>
        <v>0</v>
      </c>
      <c r="K269">
        <f t="shared" si="39"/>
        <v>6</v>
      </c>
      <c r="L269" t="str">
        <f t="shared" si="40"/>
        <v>L</v>
      </c>
      <c r="M269" s="1">
        <v>0.38011695906432746</v>
      </c>
      <c r="N269" s="1">
        <v>4.5907473309608537</v>
      </c>
      <c r="O269" s="3">
        <f t="shared" si="41"/>
        <v>0</v>
      </c>
      <c r="P269" s="3">
        <f t="shared" si="42"/>
        <v>4</v>
      </c>
      <c r="Q269" t="str">
        <f t="shared" si="43"/>
        <v>L</v>
      </c>
      <c r="R269" s="9">
        <v>2.5974859370966857E-2</v>
      </c>
      <c r="S269" s="9">
        <v>0.9485576271468894</v>
      </c>
      <c r="T269" s="9">
        <v>2.5467513482143739E-2</v>
      </c>
      <c r="U269" t="str">
        <f t="shared" si="44"/>
        <v>L</v>
      </c>
      <c r="V269">
        <f t="shared" si="45"/>
        <v>1</v>
      </c>
      <c r="W269">
        <f t="shared" si="46"/>
        <v>1</v>
      </c>
    </row>
    <row r="270" spans="1:23" x14ac:dyDescent="0.25">
      <c r="A270">
        <v>28</v>
      </c>
      <c r="B270" t="s">
        <v>13</v>
      </c>
      <c r="C270" s="14">
        <v>45360</v>
      </c>
      <c r="D270" t="s">
        <v>146</v>
      </c>
      <c r="E270">
        <v>2.7</v>
      </c>
      <c r="F270" t="s">
        <v>48</v>
      </c>
      <c r="G270">
        <v>1.6</v>
      </c>
      <c r="H270" t="s">
        <v>17</v>
      </c>
      <c r="I270" t="s">
        <v>41</v>
      </c>
      <c r="J270" s="3">
        <f t="shared" si="38"/>
        <v>2</v>
      </c>
      <c r="K270">
        <f t="shared" si="39"/>
        <v>0</v>
      </c>
      <c r="L270" t="str">
        <f t="shared" si="40"/>
        <v>W</v>
      </c>
      <c r="M270" s="1">
        <v>1.5743305632502309</v>
      </c>
      <c r="N270" s="1">
        <v>0.94399700318411695</v>
      </c>
      <c r="O270" s="3">
        <f t="shared" si="41"/>
        <v>1</v>
      </c>
      <c r="P270" s="3">
        <f t="shared" si="42"/>
        <v>0</v>
      </c>
      <c r="Q270" t="str">
        <f t="shared" si="43"/>
        <v>W</v>
      </c>
      <c r="R270" s="9">
        <v>0.52071826586540038</v>
      </c>
      <c r="S270" s="9">
        <v>0.22633598947952277</v>
      </c>
      <c r="T270" s="9">
        <v>0.25294574465507685</v>
      </c>
      <c r="U270" t="str">
        <f t="shared" si="44"/>
        <v>W</v>
      </c>
      <c r="V270">
        <f t="shared" si="45"/>
        <v>1</v>
      </c>
      <c r="W270">
        <f t="shared" si="46"/>
        <v>1</v>
      </c>
    </row>
    <row r="271" spans="1:23" x14ac:dyDescent="0.25">
      <c r="A271">
        <v>28</v>
      </c>
      <c r="B271" t="s">
        <v>13</v>
      </c>
      <c r="C271" s="14">
        <v>45360</v>
      </c>
      <c r="D271" t="s">
        <v>26</v>
      </c>
      <c r="E271">
        <v>3.3</v>
      </c>
      <c r="F271" t="s">
        <v>34</v>
      </c>
      <c r="G271">
        <v>1.2</v>
      </c>
      <c r="H271" t="s">
        <v>151</v>
      </c>
      <c r="I271" t="s">
        <v>28</v>
      </c>
      <c r="J271" s="3">
        <f t="shared" si="38"/>
        <v>2</v>
      </c>
      <c r="K271">
        <f t="shared" si="39"/>
        <v>2</v>
      </c>
      <c r="L271" t="str">
        <f t="shared" si="40"/>
        <v>D</v>
      </c>
      <c r="M271" s="1">
        <v>1.952908587257618</v>
      </c>
      <c r="N271" s="1">
        <v>0.83910844727477052</v>
      </c>
      <c r="O271" s="3">
        <f t="shared" si="41"/>
        <v>1</v>
      </c>
      <c r="P271" s="3">
        <f t="shared" si="42"/>
        <v>0</v>
      </c>
      <c r="Q271" t="str">
        <f t="shared" si="43"/>
        <v>W</v>
      </c>
      <c r="R271" s="9">
        <v>0.63491318228471072</v>
      </c>
      <c r="S271" s="9">
        <v>0.15387712083820942</v>
      </c>
      <c r="T271" s="9">
        <v>0.2112096968770798</v>
      </c>
      <c r="U271" t="str">
        <f t="shared" si="44"/>
        <v>W</v>
      </c>
      <c r="V271">
        <f t="shared" si="45"/>
        <v>0</v>
      </c>
      <c r="W271">
        <f t="shared" si="46"/>
        <v>0</v>
      </c>
    </row>
    <row r="272" spans="1:23" x14ac:dyDescent="0.25">
      <c r="A272">
        <v>28</v>
      </c>
      <c r="B272" t="s">
        <v>13</v>
      </c>
      <c r="C272" s="14">
        <v>45360</v>
      </c>
      <c r="D272" t="s">
        <v>149</v>
      </c>
      <c r="E272">
        <v>0.8</v>
      </c>
      <c r="F272" t="s">
        <v>15</v>
      </c>
      <c r="G272">
        <v>2.6</v>
      </c>
      <c r="H272" t="s">
        <v>19</v>
      </c>
      <c r="I272" t="s">
        <v>47</v>
      </c>
      <c r="J272" s="3">
        <f t="shared" si="38"/>
        <v>2</v>
      </c>
      <c r="K272">
        <f t="shared" si="39"/>
        <v>1</v>
      </c>
      <c r="L272" t="str">
        <f t="shared" si="40"/>
        <v>W</v>
      </c>
      <c r="M272" s="1">
        <v>1.4804555247768545</v>
      </c>
      <c r="N272" s="1">
        <v>1.3485671474058814</v>
      </c>
      <c r="O272" s="3">
        <f t="shared" si="41"/>
        <v>1</v>
      </c>
      <c r="P272" s="3">
        <f t="shared" si="42"/>
        <v>1</v>
      </c>
      <c r="Q272" t="str">
        <f t="shared" si="43"/>
        <v>D</v>
      </c>
      <c r="R272" s="9">
        <v>0.40440636751626574</v>
      </c>
      <c r="S272" s="9">
        <v>0.34490057927736012</v>
      </c>
      <c r="T272" s="9">
        <v>0.25069305320637419</v>
      </c>
      <c r="U272" t="str">
        <f t="shared" si="44"/>
        <v>W</v>
      </c>
      <c r="V272">
        <f t="shared" si="45"/>
        <v>0</v>
      </c>
      <c r="W272">
        <f t="shared" si="46"/>
        <v>1</v>
      </c>
    </row>
    <row r="273" spans="1:23" x14ac:dyDescent="0.25">
      <c r="A273">
        <v>28</v>
      </c>
      <c r="B273" t="s">
        <v>13</v>
      </c>
      <c r="C273" s="14">
        <v>45360</v>
      </c>
      <c r="D273" t="s">
        <v>21</v>
      </c>
      <c r="E273">
        <v>2.7</v>
      </c>
      <c r="F273" t="s">
        <v>27</v>
      </c>
      <c r="G273">
        <v>0.8</v>
      </c>
      <c r="H273" t="s">
        <v>24</v>
      </c>
      <c r="I273" t="s">
        <v>54</v>
      </c>
      <c r="J273" s="3">
        <f t="shared" si="38"/>
        <v>1</v>
      </c>
      <c r="K273">
        <f t="shared" si="39"/>
        <v>1</v>
      </c>
      <c r="L273" t="str">
        <f t="shared" si="40"/>
        <v>D</v>
      </c>
      <c r="M273" s="1">
        <v>2.7331486611265006</v>
      </c>
      <c r="N273" s="1">
        <v>1.1687581944184304</v>
      </c>
      <c r="O273" s="3">
        <f t="shared" si="41"/>
        <v>2</v>
      </c>
      <c r="P273" s="3">
        <f t="shared" si="42"/>
        <v>1</v>
      </c>
      <c r="Q273" t="str">
        <f t="shared" si="43"/>
        <v>W</v>
      </c>
      <c r="R273" s="9">
        <v>0.7028245077382399</v>
      </c>
      <c r="S273" s="9">
        <v>0.13843930084644873</v>
      </c>
      <c r="T273" s="9">
        <v>0.15873619141531134</v>
      </c>
      <c r="U273" t="str">
        <f t="shared" si="44"/>
        <v>W</v>
      </c>
      <c r="V273">
        <f t="shared" si="45"/>
        <v>0</v>
      </c>
      <c r="W273">
        <f t="shared" si="46"/>
        <v>0</v>
      </c>
    </row>
    <row r="274" spans="1:23" x14ac:dyDescent="0.25">
      <c r="A274">
        <v>28</v>
      </c>
      <c r="B274" t="s">
        <v>13</v>
      </c>
      <c r="C274" s="14">
        <v>45360</v>
      </c>
      <c r="D274" t="s">
        <v>14</v>
      </c>
      <c r="E274">
        <v>1.3</v>
      </c>
      <c r="F274" t="s">
        <v>15</v>
      </c>
      <c r="G274">
        <v>1</v>
      </c>
      <c r="H274" t="s">
        <v>33</v>
      </c>
      <c r="I274" t="s">
        <v>16</v>
      </c>
      <c r="J274" s="3">
        <f t="shared" si="38"/>
        <v>2</v>
      </c>
      <c r="K274">
        <f t="shared" si="39"/>
        <v>1</v>
      </c>
      <c r="L274" t="str">
        <f t="shared" si="40"/>
        <v>W</v>
      </c>
      <c r="M274" s="1">
        <v>2.2899353647276084</v>
      </c>
      <c r="N274" s="1">
        <v>0.8091402884435287</v>
      </c>
      <c r="O274" s="3">
        <f t="shared" si="41"/>
        <v>2</v>
      </c>
      <c r="P274" s="3">
        <f t="shared" si="42"/>
        <v>0</v>
      </c>
      <c r="Q274" t="str">
        <f t="shared" si="43"/>
        <v>W</v>
      </c>
      <c r="R274" s="9">
        <v>0.70737163572473649</v>
      </c>
      <c r="S274" s="9">
        <v>0.11632622653990583</v>
      </c>
      <c r="T274" s="9">
        <v>0.17630213773535761</v>
      </c>
      <c r="U274" t="str">
        <f t="shared" si="44"/>
        <v>W</v>
      </c>
      <c r="V274">
        <f t="shared" si="45"/>
        <v>1</v>
      </c>
      <c r="W274">
        <f t="shared" si="46"/>
        <v>1</v>
      </c>
    </row>
    <row r="275" spans="1:23" x14ac:dyDescent="0.25">
      <c r="A275">
        <v>28</v>
      </c>
      <c r="B275" t="s">
        <v>32</v>
      </c>
      <c r="C275" s="14">
        <v>45361</v>
      </c>
      <c r="D275" t="s">
        <v>30</v>
      </c>
      <c r="E275">
        <v>0.8</v>
      </c>
      <c r="F275" t="s">
        <v>65</v>
      </c>
      <c r="G275">
        <v>1.5</v>
      </c>
      <c r="H275" t="s">
        <v>144</v>
      </c>
      <c r="I275" t="s">
        <v>52</v>
      </c>
      <c r="J275" s="3">
        <f t="shared" si="38"/>
        <v>0</v>
      </c>
      <c r="K275">
        <f t="shared" si="39"/>
        <v>4</v>
      </c>
      <c r="L275" t="str">
        <f t="shared" si="40"/>
        <v>L</v>
      </c>
      <c r="M275" s="1">
        <v>2.5115420129270545</v>
      </c>
      <c r="N275" s="1">
        <v>1.8879940063682339</v>
      </c>
      <c r="O275" s="3">
        <f t="shared" si="41"/>
        <v>2</v>
      </c>
      <c r="P275" s="3">
        <f t="shared" si="42"/>
        <v>1</v>
      </c>
      <c r="Q275" t="str">
        <f t="shared" si="43"/>
        <v>W</v>
      </c>
      <c r="R275" s="9">
        <v>0.51922517141519542</v>
      </c>
      <c r="S275" s="9">
        <v>0.29170415438297626</v>
      </c>
      <c r="T275" s="9">
        <v>0.18907067420182827</v>
      </c>
      <c r="U275" t="str">
        <f t="shared" si="44"/>
        <v>W</v>
      </c>
      <c r="V275">
        <f t="shared" si="45"/>
        <v>0</v>
      </c>
      <c r="W275">
        <f t="shared" si="46"/>
        <v>0</v>
      </c>
    </row>
    <row r="276" spans="1:23" x14ac:dyDescent="0.25">
      <c r="A276">
        <v>28</v>
      </c>
      <c r="B276" t="s">
        <v>32</v>
      </c>
      <c r="C276" s="14">
        <v>45361</v>
      </c>
      <c r="D276" t="s">
        <v>147</v>
      </c>
      <c r="E276">
        <v>2.1</v>
      </c>
      <c r="F276" t="s">
        <v>34</v>
      </c>
      <c r="G276">
        <v>0.7</v>
      </c>
      <c r="H276" t="s">
        <v>9</v>
      </c>
      <c r="I276" t="s">
        <v>53</v>
      </c>
      <c r="J276" s="3">
        <f t="shared" si="38"/>
        <v>2</v>
      </c>
      <c r="K276">
        <f t="shared" si="39"/>
        <v>2</v>
      </c>
      <c r="L276" t="str">
        <f t="shared" si="40"/>
        <v>D</v>
      </c>
      <c r="M276" s="1">
        <v>1.6697445367805479</v>
      </c>
      <c r="N276" s="1">
        <v>1.1537741150028094</v>
      </c>
      <c r="O276" s="3">
        <f t="shared" si="41"/>
        <v>1</v>
      </c>
      <c r="P276" s="3">
        <f t="shared" si="42"/>
        <v>1</v>
      </c>
      <c r="Q276" t="str">
        <f t="shared" si="43"/>
        <v>D</v>
      </c>
      <c r="R276" s="9">
        <v>0.49419254066474649</v>
      </c>
      <c r="S276" s="9">
        <v>0.26353829965549125</v>
      </c>
      <c r="T276" s="9">
        <v>0.24226915967976229</v>
      </c>
      <c r="U276" t="str">
        <f t="shared" si="44"/>
        <v>W</v>
      </c>
      <c r="V276">
        <f t="shared" si="45"/>
        <v>1</v>
      </c>
      <c r="W276">
        <f t="shared" si="46"/>
        <v>0</v>
      </c>
    </row>
    <row r="277" spans="1:23" x14ac:dyDescent="0.25">
      <c r="A277">
        <v>28</v>
      </c>
      <c r="B277" t="s">
        <v>32</v>
      </c>
      <c r="C277" s="14">
        <v>45361</v>
      </c>
      <c r="D277" t="s">
        <v>148</v>
      </c>
      <c r="E277">
        <v>0.4</v>
      </c>
      <c r="F277" t="s">
        <v>40</v>
      </c>
      <c r="G277">
        <v>0.7</v>
      </c>
      <c r="H277" t="s">
        <v>150</v>
      </c>
      <c r="I277" t="s">
        <v>25</v>
      </c>
      <c r="J277" s="3">
        <f t="shared" si="38"/>
        <v>1</v>
      </c>
      <c r="K277">
        <f t="shared" si="39"/>
        <v>0</v>
      </c>
      <c r="L277" t="str">
        <f t="shared" si="40"/>
        <v>W</v>
      </c>
      <c r="M277" s="1">
        <v>1.7082179132040629</v>
      </c>
      <c r="N277" s="1">
        <v>1.112567896609852</v>
      </c>
      <c r="O277" s="3">
        <f t="shared" si="41"/>
        <v>1</v>
      </c>
      <c r="P277" s="3">
        <f t="shared" si="42"/>
        <v>1</v>
      </c>
      <c r="Q277" t="str">
        <f t="shared" si="43"/>
        <v>D</v>
      </c>
      <c r="R277" s="9">
        <v>0.51304422391978888</v>
      </c>
      <c r="S277" s="9">
        <v>0.24760922587231055</v>
      </c>
      <c r="T277" s="9">
        <v>0.23934655020790052</v>
      </c>
      <c r="U277" t="str">
        <f t="shared" si="44"/>
        <v>W</v>
      </c>
      <c r="V277">
        <f t="shared" si="45"/>
        <v>0</v>
      </c>
      <c r="W277">
        <f t="shared" si="46"/>
        <v>1</v>
      </c>
    </row>
    <row r="278" spans="1:23" x14ac:dyDescent="0.25">
      <c r="A278">
        <v>28</v>
      </c>
      <c r="B278" t="s">
        <v>32</v>
      </c>
      <c r="C278" s="14">
        <v>45361</v>
      </c>
      <c r="D278" t="s">
        <v>37</v>
      </c>
      <c r="E278">
        <v>2.7</v>
      </c>
      <c r="F278" t="s">
        <v>27</v>
      </c>
      <c r="G278">
        <v>1.6</v>
      </c>
      <c r="H278" t="s">
        <v>11</v>
      </c>
      <c r="I278" t="s">
        <v>45</v>
      </c>
      <c r="J278" s="3">
        <f t="shared" si="38"/>
        <v>1</v>
      </c>
      <c r="K278">
        <f t="shared" si="39"/>
        <v>1</v>
      </c>
      <c r="L278" t="str">
        <f t="shared" si="40"/>
        <v>D</v>
      </c>
      <c r="M278" s="1">
        <v>1.3573407202216068</v>
      </c>
      <c r="N278" s="1">
        <v>1.4328525941187489</v>
      </c>
      <c r="O278" s="3">
        <f t="shared" si="41"/>
        <v>1</v>
      </c>
      <c r="P278" s="3">
        <f t="shared" si="42"/>
        <v>1</v>
      </c>
      <c r="Q278" t="str">
        <f t="shared" si="43"/>
        <v>D</v>
      </c>
      <c r="R278" s="9">
        <v>0.35629996819586129</v>
      </c>
      <c r="S278" s="9">
        <v>0.39058757043778136</v>
      </c>
      <c r="T278" s="9">
        <v>0.25311246136635734</v>
      </c>
      <c r="U278" t="str">
        <f t="shared" si="44"/>
        <v>L</v>
      </c>
      <c r="V278">
        <f t="shared" si="45"/>
        <v>1</v>
      </c>
      <c r="W278">
        <f t="shared" si="46"/>
        <v>0</v>
      </c>
    </row>
    <row r="279" spans="1:23" x14ac:dyDescent="0.25">
      <c r="A279">
        <v>28</v>
      </c>
      <c r="B279" t="s">
        <v>39</v>
      </c>
      <c r="C279" s="14">
        <v>45362</v>
      </c>
      <c r="D279" t="s">
        <v>36</v>
      </c>
      <c r="E279">
        <v>1.6</v>
      </c>
      <c r="F279" t="s">
        <v>57</v>
      </c>
      <c r="G279">
        <v>0.7</v>
      </c>
      <c r="H279" t="s">
        <v>145</v>
      </c>
      <c r="I279" t="s">
        <v>38</v>
      </c>
      <c r="J279" s="3">
        <f t="shared" si="38"/>
        <v>3</v>
      </c>
      <c r="K279">
        <f t="shared" si="39"/>
        <v>2</v>
      </c>
      <c r="L279" t="str">
        <f t="shared" si="40"/>
        <v>W</v>
      </c>
      <c r="M279" s="1">
        <v>2.7085257002154508</v>
      </c>
      <c r="N279" s="1">
        <v>1.7531372916276458</v>
      </c>
      <c r="O279" s="3">
        <f t="shared" si="41"/>
        <v>2</v>
      </c>
      <c r="P279" s="3">
        <f t="shared" si="42"/>
        <v>1</v>
      </c>
      <c r="Q279" t="str">
        <f t="shared" si="43"/>
        <v>W</v>
      </c>
      <c r="R279" s="9">
        <v>0.58144198441951289</v>
      </c>
      <c r="S279" s="9">
        <v>0.24040113990567541</v>
      </c>
      <c r="T279" s="9">
        <v>0.17815687567481173</v>
      </c>
      <c r="U279" t="str">
        <f t="shared" si="44"/>
        <v>W</v>
      </c>
      <c r="V279">
        <f t="shared" si="45"/>
        <v>1</v>
      </c>
      <c r="W279">
        <f t="shared" si="46"/>
        <v>1</v>
      </c>
    </row>
    <row r="280" spans="1:23" x14ac:dyDescent="0.25">
      <c r="A280">
        <v>17</v>
      </c>
      <c r="B280" t="s">
        <v>73</v>
      </c>
      <c r="C280" s="14">
        <v>45364</v>
      </c>
      <c r="D280" t="s">
        <v>26</v>
      </c>
      <c r="E280">
        <v>2.2999999999999998</v>
      </c>
      <c r="F280" t="s">
        <v>70</v>
      </c>
      <c r="G280">
        <v>2</v>
      </c>
      <c r="H280" t="s">
        <v>24</v>
      </c>
      <c r="I280" t="s">
        <v>28</v>
      </c>
      <c r="J280" s="3">
        <f t="shared" si="38"/>
        <v>4</v>
      </c>
      <c r="K280">
        <f t="shared" si="39"/>
        <v>3</v>
      </c>
      <c r="L280" t="str">
        <f t="shared" si="40"/>
        <v>W</v>
      </c>
      <c r="M280" s="1">
        <v>1.9944598337950137</v>
      </c>
      <c r="N280" s="1">
        <v>1.2586626709121558</v>
      </c>
      <c r="O280" s="3">
        <f t="shared" si="41"/>
        <v>1</v>
      </c>
      <c r="P280" s="3">
        <f t="shared" si="42"/>
        <v>1</v>
      </c>
      <c r="Q280" t="str">
        <f t="shared" si="43"/>
        <v>D</v>
      </c>
      <c r="R280" s="9">
        <v>0.54467646506498635</v>
      </c>
      <c r="S280" s="9">
        <v>0.23880153406909999</v>
      </c>
      <c r="T280" s="9">
        <v>0.21652200086591364</v>
      </c>
      <c r="U280" t="str">
        <f t="shared" si="44"/>
        <v>W</v>
      </c>
      <c r="V280">
        <f t="shared" si="45"/>
        <v>0</v>
      </c>
      <c r="W280">
        <f t="shared" si="46"/>
        <v>1</v>
      </c>
    </row>
    <row r="281" spans="1:23" x14ac:dyDescent="0.25">
      <c r="A281">
        <v>29</v>
      </c>
      <c r="B281" t="s">
        <v>13</v>
      </c>
      <c r="C281" s="14">
        <v>45367</v>
      </c>
      <c r="D281" t="s">
        <v>24</v>
      </c>
      <c r="E281">
        <v>0.6</v>
      </c>
      <c r="F281" t="s">
        <v>27</v>
      </c>
      <c r="G281">
        <v>2</v>
      </c>
      <c r="H281" t="s">
        <v>150</v>
      </c>
      <c r="I281" t="s">
        <v>60</v>
      </c>
      <c r="J281" s="3">
        <f t="shared" si="38"/>
        <v>1</v>
      </c>
      <c r="K281">
        <f t="shared" si="39"/>
        <v>1</v>
      </c>
      <c r="L281" t="str">
        <f t="shared" si="40"/>
        <v>D</v>
      </c>
      <c r="M281" s="1">
        <v>1.5943367189904587</v>
      </c>
      <c r="N281" s="1">
        <v>1.5246300805394273</v>
      </c>
      <c r="O281" s="3">
        <f t="shared" si="41"/>
        <v>1</v>
      </c>
      <c r="P281" s="3">
        <f t="shared" si="42"/>
        <v>1</v>
      </c>
      <c r="Q281" t="str">
        <f t="shared" si="43"/>
        <v>D</v>
      </c>
      <c r="R281" s="9">
        <v>0.39629706241302692</v>
      </c>
      <c r="S281" s="9">
        <v>0.36616479342617697</v>
      </c>
      <c r="T281" s="9">
        <v>0.23753814416079616</v>
      </c>
      <c r="U281" t="str">
        <f t="shared" si="44"/>
        <v>W</v>
      </c>
      <c r="V281">
        <f t="shared" si="45"/>
        <v>1</v>
      </c>
      <c r="W281">
        <f t="shared" si="46"/>
        <v>0</v>
      </c>
    </row>
    <row r="282" spans="1:23" x14ac:dyDescent="0.25">
      <c r="A282">
        <v>29</v>
      </c>
      <c r="B282" t="s">
        <v>13</v>
      </c>
      <c r="C282" s="14">
        <v>45367</v>
      </c>
      <c r="D282" t="s">
        <v>9</v>
      </c>
      <c r="E282">
        <v>2.8</v>
      </c>
      <c r="F282" t="s">
        <v>15</v>
      </c>
      <c r="G282">
        <v>1.1000000000000001</v>
      </c>
      <c r="H282" t="s">
        <v>33</v>
      </c>
      <c r="I282" t="s">
        <v>12</v>
      </c>
      <c r="J282" s="3">
        <f t="shared" si="38"/>
        <v>2</v>
      </c>
      <c r="K282">
        <f t="shared" si="39"/>
        <v>1</v>
      </c>
      <c r="L282" t="str">
        <f t="shared" si="40"/>
        <v>W</v>
      </c>
      <c r="M282" s="1">
        <v>0.90643274853801181</v>
      </c>
      <c r="N282" s="1">
        <v>2.1745645251919834</v>
      </c>
      <c r="O282" s="3">
        <f t="shared" si="41"/>
        <v>0</v>
      </c>
      <c r="P282" s="3">
        <f t="shared" si="42"/>
        <v>2</v>
      </c>
      <c r="Q282" t="str">
        <f t="shared" si="43"/>
        <v>L</v>
      </c>
      <c r="R282" s="9">
        <v>0.14478460568103926</v>
      </c>
      <c r="S282" s="9">
        <v>0.66313563686130261</v>
      </c>
      <c r="T282" s="9">
        <v>0.19207975745765812</v>
      </c>
      <c r="U282" t="str">
        <f t="shared" si="44"/>
        <v>L</v>
      </c>
      <c r="V282">
        <f t="shared" si="45"/>
        <v>0</v>
      </c>
      <c r="W282">
        <f t="shared" si="46"/>
        <v>0</v>
      </c>
    </row>
    <row r="283" spans="1:23" x14ac:dyDescent="0.25">
      <c r="A283">
        <v>29</v>
      </c>
      <c r="B283" t="s">
        <v>13</v>
      </c>
      <c r="C283" s="14">
        <v>45367</v>
      </c>
      <c r="D283" t="s">
        <v>19</v>
      </c>
      <c r="E283">
        <v>2.6</v>
      </c>
      <c r="F283" t="s">
        <v>55</v>
      </c>
      <c r="G283">
        <v>2.4</v>
      </c>
      <c r="H283" t="s">
        <v>144</v>
      </c>
      <c r="I283" t="s">
        <v>43</v>
      </c>
      <c r="J283" s="3">
        <f t="shared" si="38"/>
        <v>3</v>
      </c>
      <c r="K283">
        <f t="shared" si="39"/>
        <v>0</v>
      </c>
      <c r="L283" t="str">
        <f t="shared" si="40"/>
        <v>W</v>
      </c>
      <c r="M283" s="1">
        <v>1.6220375500153892</v>
      </c>
      <c r="N283" s="1">
        <v>1.6182805768870576</v>
      </c>
      <c r="O283" s="3">
        <f t="shared" si="41"/>
        <v>1</v>
      </c>
      <c r="P283" s="3">
        <f t="shared" si="42"/>
        <v>1</v>
      </c>
      <c r="Q283" t="str">
        <f t="shared" si="43"/>
        <v>D</v>
      </c>
      <c r="R283" s="9">
        <v>0.38449513974477967</v>
      </c>
      <c r="S283" s="9">
        <v>0.38288330022432104</v>
      </c>
      <c r="T283" s="9">
        <v>0.23262156003089932</v>
      </c>
      <c r="U283" t="str">
        <f t="shared" si="44"/>
        <v>W</v>
      </c>
      <c r="V283">
        <f t="shared" si="45"/>
        <v>0</v>
      </c>
      <c r="W283">
        <f t="shared" si="46"/>
        <v>1</v>
      </c>
    </row>
    <row r="284" spans="1:23" x14ac:dyDescent="0.25">
      <c r="A284">
        <v>29</v>
      </c>
      <c r="B284" t="s">
        <v>32</v>
      </c>
      <c r="C284" s="14">
        <v>45368</v>
      </c>
      <c r="D284" t="s">
        <v>147</v>
      </c>
      <c r="E284">
        <v>2</v>
      </c>
      <c r="F284" t="s">
        <v>27</v>
      </c>
      <c r="G284">
        <v>0.7</v>
      </c>
      <c r="H284" t="s">
        <v>30</v>
      </c>
      <c r="I284" t="s">
        <v>53</v>
      </c>
      <c r="J284" s="3">
        <f t="shared" si="38"/>
        <v>1</v>
      </c>
      <c r="K284">
        <f t="shared" si="39"/>
        <v>1</v>
      </c>
      <c r="L284" t="str">
        <f t="shared" si="40"/>
        <v>D</v>
      </c>
      <c r="M284" s="1">
        <v>1.5743305632502309</v>
      </c>
      <c r="N284" s="1">
        <v>1.4684397827308484</v>
      </c>
      <c r="O284" s="3">
        <f t="shared" si="41"/>
        <v>1</v>
      </c>
      <c r="P284" s="3">
        <f t="shared" si="42"/>
        <v>1</v>
      </c>
      <c r="Q284" t="str">
        <f t="shared" si="43"/>
        <v>D</v>
      </c>
      <c r="R284" s="9">
        <v>0.40278865119821156</v>
      </c>
      <c r="S284" s="9">
        <v>0.35652266644077674</v>
      </c>
      <c r="T284" s="9">
        <v>0.24068868236101165</v>
      </c>
      <c r="U284" t="str">
        <f t="shared" si="44"/>
        <v>W</v>
      </c>
      <c r="V284">
        <f t="shared" si="45"/>
        <v>1</v>
      </c>
      <c r="W284">
        <f t="shared" si="46"/>
        <v>0</v>
      </c>
    </row>
    <row r="285" spans="1:23" x14ac:dyDescent="0.25">
      <c r="A285">
        <v>30</v>
      </c>
      <c r="B285" t="s">
        <v>13</v>
      </c>
      <c r="C285" s="14">
        <v>45381</v>
      </c>
      <c r="D285" t="s">
        <v>145</v>
      </c>
      <c r="E285">
        <v>4.0999999999999996</v>
      </c>
      <c r="F285" t="s">
        <v>70</v>
      </c>
      <c r="G285">
        <v>1.4</v>
      </c>
      <c r="H285" t="s">
        <v>147</v>
      </c>
      <c r="I285" t="s">
        <v>31</v>
      </c>
      <c r="J285" s="3">
        <f t="shared" si="38"/>
        <v>4</v>
      </c>
      <c r="K285">
        <f t="shared" si="39"/>
        <v>3</v>
      </c>
      <c r="L285" t="str">
        <f t="shared" si="40"/>
        <v>W</v>
      </c>
      <c r="M285" s="1">
        <v>3.4687596183441065</v>
      </c>
      <c r="N285" s="1">
        <v>1.1949803333957671</v>
      </c>
      <c r="O285" s="3">
        <f t="shared" si="41"/>
        <v>3</v>
      </c>
      <c r="P285" s="3">
        <f t="shared" si="42"/>
        <v>1</v>
      </c>
      <c r="Q285" t="str">
        <f t="shared" si="43"/>
        <v>W</v>
      </c>
      <c r="R285" s="9">
        <v>0.79733067289533388</v>
      </c>
      <c r="S285" s="9">
        <v>8.9240399241412305E-2</v>
      </c>
      <c r="T285" s="9">
        <v>0.11342892786325372</v>
      </c>
      <c r="U285" t="str">
        <f t="shared" si="44"/>
        <v>W</v>
      </c>
      <c r="V285">
        <f t="shared" si="45"/>
        <v>1</v>
      </c>
      <c r="W285">
        <f t="shared" si="46"/>
        <v>1</v>
      </c>
    </row>
    <row r="286" spans="1:23" x14ac:dyDescent="0.25">
      <c r="A286">
        <v>30</v>
      </c>
      <c r="B286" t="s">
        <v>13</v>
      </c>
      <c r="C286" s="14">
        <v>45381</v>
      </c>
      <c r="D286" t="s">
        <v>26</v>
      </c>
      <c r="E286">
        <v>1.3</v>
      </c>
      <c r="F286" t="s">
        <v>15</v>
      </c>
      <c r="G286">
        <v>1</v>
      </c>
      <c r="H286" t="s">
        <v>17</v>
      </c>
      <c r="I286" t="s">
        <v>28</v>
      </c>
      <c r="J286" s="3">
        <f t="shared" si="38"/>
        <v>2</v>
      </c>
      <c r="K286">
        <f t="shared" si="39"/>
        <v>1</v>
      </c>
      <c r="L286" t="str">
        <f t="shared" si="40"/>
        <v>W</v>
      </c>
      <c r="M286" s="1">
        <v>1.3711911357340723</v>
      </c>
      <c r="N286" s="1">
        <v>0.94399700318411695</v>
      </c>
      <c r="O286" s="3">
        <f t="shared" si="41"/>
        <v>1</v>
      </c>
      <c r="P286" s="3">
        <f t="shared" si="42"/>
        <v>0</v>
      </c>
      <c r="Q286" t="str">
        <f t="shared" si="43"/>
        <v>W</v>
      </c>
      <c r="R286" s="9">
        <v>0.46716391229368087</v>
      </c>
      <c r="S286" s="9">
        <v>0.25845143329893916</v>
      </c>
      <c r="T286" s="9">
        <v>0.27438465440737997</v>
      </c>
      <c r="U286" t="str">
        <f t="shared" si="44"/>
        <v>W</v>
      </c>
      <c r="V286">
        <f t="shared" si="45"/>
        <v>1</v>
      </c>
      <c r="W286">
        <f t="shared" si="46"/>
        <v>1</v>
      </c>
    </row>
    <row r="287" spans="1:23" x14ac:dyDescent="0.25">
      <c r="A287">
        <v>30</v>
      </c>
      <c r="B287" t="s">
        <v>13</v>
      </c>
      <c r="C287" s="14">
        <v>45381</v>
      </c>
      <c r="D287" t="s">
        <v>144</v>
      </c>
      <c r="E287">
        <v>2.9</v>
      </c>
      <c r="F287" t="s">
        <v>15</v>
      </c>
      <c r="G287">
        <v>0.5</v>
      </c>
      <c r="H287" t="s">
        <v>24</v>
      </c>
      <c r="I287" t="s">
        <v>49</v>
      </c>
      <c r="J287" s="3">
        <f t="shared" si="38"/>
        <v>2</v>
      </c>
      <c r="K287">
        <f t="shared" si="39"/>
        <v>1</v>
      </c>
      <c r="L287" t="str">
        <f t="shared" si="40"/>
        <v>W</v>
      </c>
      <c r="M287" s="1">
        <v>2.807017543859649</v>
      </c>
      <c r="N287" s="1">
        <v>1.213710432665293</v>
      </c>
      <c r="O287" s="3">
        <f t="shared" si="41"/>
        <v>2</v>
      </c>
      <c r="P287" s="3">
        <f t="shared" si="42"/>
        <v>1</v>
      </c>
      <c r="Q287" t="str">
        <f t="shared" si="43"/>
        <v>W</v>
      </c>
      <c r="R287" s="9">
        <v>0.70530126666817505</v>
      </c>
      <c r="S287" s="9">
        <v>0.13905019282280562</v>
      </c>
      <c r="T287" s="9">
        <v>0.15564854050901938</v>
      </c>
      <c r="U287" t="str">
        <f t="shared" si="44"/>
        <v>W</v>
      </c>
      <c r="V287">
        <f t="shared" si="45"/>
        <v>1</v>
      </c>
      <c r="W287">
        <f t="shared" si="46"/>
        <v>1</v>
      </c>
    </row>
    <row r="288" spans="1:23" x14ac:dyDescent="0.25">
      <c r="A288">
        <v>30</v>
      </c>
      <c r="B288" t="s">
        <v>13</v>
      </c>
      <c r="C288" s="14">
        <v>45381</v>
      </c>
      <c r="D288" t="s">
        <v>150</v>
      </c>
      <c r="E288">
        <v>0.9</v>
      </c>
      <c r="F288" t="s">
        <v>27</v>
      </c>
      <c r="G288">
        <v>1.2</v>
      </c>
      <c r="H288" t="s">
        <v>21</v>
      </c>
      <c r="I288" t="s">
        <v>42</v>
      </c>
      <c r="J288" s="3">
        <f t="shared" si="38"/>
        <v>1</v>
      </c>
      <c r="K288">
        <f t="shared" si="39"/>
        <v>1</v>
      </c>
      <c r="L288" t="str">
        <f t="shared" si="40"/>
        <v>D</v>
      </c>
      <c r="M288" s="1">
        <v>1.3296398891966759</v>
      </c>
      <c r="N288" s="1">
        <v>1.1238059561715679</v>
      </c>
      <c r="O288" s="3">
        <f t="shared" si="41"/>
        <v>1</v>
      </c>
      <c r="P288" s="3">
        <f t="shared" si="42"/>
        <v>1</v>
      </c>
      <c r="Q288" t="str">
        <f t="shared" si="43"/>
        <v>D</v>
      </c>
      <c r="R288" s="9">
        <v>0.41373105699372775</v>
      </c>
      <c r="S288" s="9">
        <v>0.31500679556206951</v>
      </c>
      <c r="T288" s="9">
        <v>0.27126214744420279</v>
      </c>
      <c r="U288" t="str">
        <f t="shared" si="44"/>
        <v>W</v>
      </c>
      <c r="V288">
        <f t="shared" si="45"/>
        <v>1</v>
      </c>
      <c r="W288">
        <f t="shared" si="46"/>
        <v>0</v>
      </c>
    </row>
    <row r="289" spans="1:23" x14ac:dyDescent="0.25">
      <c r="A289">
        <v>30</v>
      </c>
      <c r="B289" t="s">
        <v>13</v>
      </c>
      <c r="C289" s="14">
        <v>45381</v>
      </c>
      <c r="D289" t="s">
        <v>151</v>
      </c>
      <c r="E289">
        <v>1.9</v>
      </c>
      <c r="F289" t="s">
        <v>71</v>
      </c>
      <c r="G289">
        <v>1.3</v>
      </c>
      <c r="H289" t="s">
        <v>19</v>
      </c>
      <c r="I289" t="s">
        <v>22</v>
      </c>
      <c r="J289" s="3">
        <f t="shared" si="38"/>
        <v>3</v>
      </c>
      <c r="K289">
        <f t="shared" si="39"/>
        <v>3</v>
      </c>
      <c r="L289" t="str">
        <f t="shared" si="40"/>
        <v>D</v>
      </c>
      <c r="M289" s="1">
        <v>1.0818713450292401</v>
      </c>
      <c r="N289" s="1">
        <v>2.5622775800711741</v>
      </c>
      <c r="O289" s="3">
        <f t="shared" si="41"/>
        <v>1</v>
      </c>
      <c r="P289" s="3">
        <f t="shared" si="42"/>
        <v>2</v>
      </c>
      <c r="Q289" t="str">
        <f t="shared" si="43"/>
        <v>L</v>
      </c>
      <c r="R289" s="9">
        <v>0.13983534983866708</v>
      </c>
      <c r="S289" s="9">
        <v>0.69285478509966325</v>
      </c>
      <c r="T289" s="9">
        <v>0.16730986506166967</v>
      </c>
      <c r="U289" t="str">
        <f t="shared" si="44"/>
        <v>L</v>
      </c>
      <c r="V289">
        <f t="shared" si="45"/>
        <v>0</v>
      </c>
      <c r="W289">
        <f t="shared" si="46"/>
        <v>0</v>
      </c>
    </row>
    <row r="290" spans="1:23" x14ac:dyDescent="0.25">
      <c r="A290">
        <v>30</v>
      </c>
      <c r="B290" t="s">
        <v>13</v>
      </c>
      <c r="C290" s="14">
        <v>45381</v>
      </c>
      <c r="D290" t="s">
        <v>36</v>
      </c>
      <c r="E290">
        <v>4.2</v>
      </c>
      <c r="F290" t="s">
        <v>34</v>
      </c>
      <c r="G290">
        <v>1.6</v>
      </c>
      <c r="H290" t="s">
        <v>9</v>
      </c>
      <c r="I290" t="s">
        <v>38</v>
      </c>
      <c r="J290" s="3">
        <f t="shared" si="38"/>
        <v>2</v>
      </c>
      <c r="K290">
        <f t="shared" si="39"/>
        <v>2</v>
      </c>
      <c r="L290" t="str">
        <f t="shared" si="40"/>
        <v>D</v>
      </c>
      <c r="M290" s="1">
        <v>2.3699599876885196</v>
      </c>
      <c r="N290" s="1">
        <v>1.0713616782168947</v>
      </c>
      <c r="O290" s="3">
        <f t="shared" si="41"/>
        <v>2</v>
      </c>
      <c r="P290" s="3">
        <f t="shared" si="42"/>
        <v>1</v>
      </c>
      <c r="Q290" t="str">
        <f t="shared" si="43"/>
        <v>W</v>
      </c>
      <c r="R290" s="9">
        <v>0.66190705778639525</v>
      </c>
      <c r="S290" s="9">
        <v>0.15602812302271304</v>
      </c>
      <c r="T290" s="9">
        <v>0.18206481919089174</v>
      </c>
      <c r="U290" t="str">
        <f t="shared" si="44"/>
        <v>W</v>
      </c>
      <c r="V290">
        <f t="shared" si="45"/>
        <v>0</v>
      </c>
      <c r="W290">
        <f t="shared" si="46"/>
        <v>0</v>
      </c>
    </row>
    <row r="291" spans="1:23" x14ac:dyDescent="0.25">
      <c r="A291">
        <v>30</v>
      </c>
      <c r="B291" t="s">
        <v>13</v>
      </c>
      <c r="C291" s="14">
        <v>45381</v>
      </c>
      <c r="D291" t="s">
        <v>30</v>
      </c>
      <c r="E291">
        <v>1</v>
      </c>
      <c r="F291" t="s">
        <v>48</v>
      </c>
      <c r="G291">
        <v>1.5</v>
      </c>
      <c r="H291" t="s">
        <v>149</v>
      </c>
      <c r="I291" t="s">
        <v>52</v>
      </c>
      <c r="J291" s="3">
        <f t="shared" si="38"/>
        <v>2</v>
      </c>
      <c r="K291">
        <f t="shared" si="39"/>
        <v>0</v>
      </c>
      <c r="L291" t="str">
        <f t="shared" si="40"/>
        <v>W</v>
      </c>
      <c r="M291" s="1">
        <v>2.5854108956602033</v>
      </c>
      <c r="N291" s="1">
        <v>1.2586626709121558</v>
      </c>
      <c r="O291" s="3">
        <f t="shared" si="41"/>
        <v>2</v>
      </c>
      <c r="P291" s="3">
        <f t="shared" si="42"/>
        <v>1</v>
      </c>
      <c r="Q291" t="str">
        <f t="shared" si="43"/>
        <v>W</v>
      </c>
      <c r="R291" s="9">
        <v>0.65963716797350735</v>
      </c>
      <c r="S291" s="9">
        <v>0.16737372054187591</v>
      </c>
      <c r="T291" s="9">
        <v>0.17298911148461665</v>
      </c>
      <c r="U291" t="str">
        <f t="shared" si="44"/>
        <v>W</v>
      </c>
      <c r="V291">
        <f t="shared" si="45"/>
        <v>1</v>
      </c>
      <c r="W291">
        <f t="shared" si="46"/>
        <v>1</v>
      </c>
    </row>
    <row r="292" spans="1:23" x14ac:dyDescent="0.25">
      <c r="A292">
        <v>30</v>
      </c>
      <c r="B292" t="s">
        <v>13</v>
      </c>
      <c r="C292" s="14">
        <v>45381</v>
      </c>
      <c r="D292" t="s">
        <v>33</v>
      </c>
      <c r="E292">
        <v>3.2</v>
      </c>
      <c r="F292" t="s">
        <v>27</v>
      </c>
      <c r="G292">
        <v>0.6</v>
      </c>
      <c r="H292" t="s">
        <v>146</v>
      </c>
      <c r="I292" t="s">
        <v>35</v>
      </c>
      <c r="J292" s="3">
        <f t="shared" si="38"/>
        <v>1</v>
      </c>
      <c r="K292">
        <f t="shared" si="39"/>
        <v>1</v>
      </c>
      <c r="L292" t="str">
        <f t="shared" si="40"/>
        <v>D</v>
      </c>
      <c r="M292" s="1">
        <v>1.3388734995383194</v>
      </c>
      <c r="N292" s="1">
        <v>1.65574077542611</v>
      </c>
      <c r="O292" s="3">
        <f t="shared" si="41"/>
        <v>1</v>
      </c>
      <c r="P292" s="3">
        <f t="shared" si="42"/>
        <v>1</v>
      </c>
      <c r="Q292" t="str">
        <f t="shared" si="43"/>
        <v>D</v>
      </c>
      <c r="R292" s="9">
        <v>0.31056083724108074</v>
      </c>
      <c r="S292" s="9">
        <v>0.44947548494860484</v>
      </c>
      <c r="T292" s="9">
        <v>0.23996367781031436</v>
      </c>
      <c r="U292" t="str">
        <f t="shared" si="44"/>
        <v>L</v>
      </c>
      <c r="V292">
        <f t="shared" si="45"/>
        <v>1</v>
      </c>
      <c r="W292">
        <f t="shared" si="46"/>
        <v>0</v>
      </c>
    </row>
    <row r="293" spans="1:23" x14ac:dyDescent="0.25">
      <c r="A293">
        <v>30</v>
      </c>
      <c r="B293" t="s">
        <v>32</v>
      </c>
      <c r="C293" s="14">
        <v>45382</v>
      </c>
      <c r="D293" t="s">
        <v>37</v>
      </c>
      <c r="E293">
        <v>2.8</v>
      </c>
      <c r="F293" t="s">
        <v>15</v>
      </c>
      <c r="G293">
        <v>0.5</v>
      </c>
      <c r="H293" t="s">
        <v>148</v>
      </c>
      <c r="I293" t="s">
        <v>45</v>
      </c>
      <c r="J293" s="3">
        <f t="shared" si="38"/>
        <v>2</v>
      </c>
      <c r="K293">
        <f t="shared" si="39"/>
        <v>1</v>
      </c>
      <c r="L293" t="str">
        <f t="shared" si="40"/>
        <v>W</v>
      </c>
      <c r="M293" s="1">
        <v>2.6392736226531244</v>
      </c>
      <c r="N293" s="1">
        <v>0.79602921895486056</v>
      </c>
      <c r="O293" s="3">
        <f t="shared" si="41"/>
        <v>2</v>
      </c>
      <c r="P293" s="3">
        <f t="shared" si="42"/>
        <v>0</v>
      </c>
      <c r="Q293" t="str">
        <f t="shared" si="43"/>
        <v>W</v>
      </c>
      <c r="R293" s="9">
        <v>0.76627807857188412</v>
      </c>
      <c r="S293" s="9">
        <v>8.8788195817845722E-2</v>
      </c>
      <c r="T293" s="9">
        <v>0.14493372561027018</v>
      </c>
      <c r="U293" t="str">
        <f t="shared" si="44"/>
        <v>W</v>
      </c>
      <c r="V293">
        <f t="shared" si="45"/>
        <v>1</v>
      </c>
      <c r="W293">
        <f t="shared" si="46"/>
        <v>1</v>
      </c>
    </row>
    <row r="294" spans="1:23" x14ac:dyDescent="0.25">
      <c r="A294">
        <v>30</v>
      </c>
      <c r="B294" t="s">
        <v>32</v>
      </c>
      <c r="C294" s="14">
        <v>45382</v>
      </c>
      <c r="D294" t="s">
        <v>11</v>
      </c>
      <c r="E294">
        <v>1</v>
      </c>
      <c r="F294" t="s">
        <v>62</v>
      </c>
      <c r="G294">
        <v>0.7</v>
      </c>
      <c r="H294" t="s">
        <v>14</v>
      </c>
      <c r="I294" t="s">
        <v>50</v>
      </c>
      <c r="J294" s="3">
        <f t="shared" si="38"/>
        <v>0</v>
      </c>
      <c r="K294">
        <f t="shared" si="39"/>
        <v>0</v>
      </c>
      <c r="L294" t="str">
        <f t="shared" si="40"/>
        <v>D</v>
      </c>
      <c r="M294" s="1">
        <v>1.0203139427516159</v>
      </c>
      <c r="N294" s="1">
        <v>1.2886308297433975</v>
      </c>
      <c r="O294" s="3">
        <f t="shared" si="41"/>
        <v>1</v>
      </c>
      <c r="P294" s="3">
        <f t="shared" si="42"/>
        <v>1</v>
      </c>
      <c r="Q294" t="str">
        <f t="shared" si="43"/>
        <v>D</v>
      </c>
      <c r="R294" s="9">
        <v>0.2941632883648963</v>
      </c>
      <c r="S294" s="9">
        <v>0.42606200563459928</v>
      </c>
      <c r="T294" s="9">
        <v>0.27977470600050441</v>
      </c>
      <c r="U294" t="str">
        <f t="shared" si="44"/>
        <v>L</v>
      </c>
      <c r="V294">
        <f t="shared" si="45"/>
        <v>1</v>
      </c>
      <c r="W294">
        <f t="shared" si="46"/>
        <v>0</v>
      </c>
    </row>
    <row r="295" spans="1:23" x14ac:dyDescent="0.25">
      <c r="A295">
        <v>31</v>
      </c>
      <c r="B295" t="s">
        <v>66</v>
      </c>
      <c r="C295" s="14">
        <v>45384</v>
      </c>
      <c r="D295" t="s">
        <v>145</v>
      </c>
      <c r="E295">
        <v>2.4</v>
      </c>
      <c r="F295" t="s">
        <v>27</v>
      </c>
      <c r="G295">
        <v>1.4</v>
      </c>
      <c r="H295" t="s">
        <v>17</v>
      </c>
      <c r="I295" t="s">
        <v>31</v>
      </c>
      <c r="J295" s="3">
        <f t="shared" si="38"/>
        <v>1</v>
      </c>
      <c r="K295">
        <f t="shared" si="39"/>
        <v>1</v>
      </c>
      <c r="L295" t="str">
        <f t="shared" si="40"/>
        <v>D</v>
      </c>
      <c r="M295" s="1">
        <v>2.4884579870729455</v>
      </c>
      <c r="N295" s="1">
        <v>0.74171193107323474</v>
      </c>
      <c r="O295" s="3">
        <f t="shared" si="41"/>
        <v>2</v>
      </c>
      <c r="P295" s="3">
        <f t="shared" si="42"/>
        <v>0</v>
      </c>
      <c r="Q295" t="str">
        <f t="shared" si="43"/>
        <v>W</v>
      </c>
      <c r="R295" s="9">
        <v>0.75552206782100906</v>
      </c>
      <c r="S295" s="9">
        <v>9.0476535474123002E-2</v>
      </c>
      <c r="T295" s="9">
        <v>0.15400139670486793</v>
      </c>
      <c r="U295" t="str">
        <f t="shared" si="44"/>
        <v>W</v>
      </c>
      <c r="V295">
        <f t="shared" si="45"/>
        <v>0</v>
      </c>
      <c r="W295">
        <f t="shared" si="46"/>
        <v>0</v>
      </c>
    </row>
    <row r="296" spans="1:23" x14ac:dyDescent="0.25">
      <c r="A296">
        <v>31</v>
      </c>
      <c r="B296" t="s">
        <v>66</v>
      </c>
      <c r="C296" s="14">
        <v>45384</v>
      </c>
      <c r="D296" t="s">
        <v>150</v>
      </c>
      <c r="E296">
        <v>1.5</v>
      </c>
      <c r="F296" t="s">
        <v>44</v>
      </c>
      <c r="G296">
        <v>1.5</v>
      </c>
      <c r="H296" t="s">
        <v>19</v>
      </c>
      <c r="I296" t="s">
        <v>42</v>
      </c>
      <c r="J296" s="3">
        <f t="shared" si="38"/>
        <v>3</v>
      </c>
      <c r="K296">
        <f t="shared" si="39"/>
        <v>1</v>
      </c>
      <c r="L296" t="str">
        <f t="shared" si="40"/>
        <v>W</v>
      </c>
      <c r="M296" s="1">
        <v>1.5373961218836567</v>
      </c>
      <c r="N296" s="1">
        <v>1.3485671474058814</v>
      </c>
      <c r="O296" s="3">
        <f t="shared" si="41"/>
        <v>1</v>
      </c>
      <c r="P296" s="3">
        <f t="shared" si="42"/>
        <v>1</v>
      </c>
      <c r="Q296" t="str">
        <f t="shared" si="43"/>
        <v>D</v>
      </c>
      <c r="R296" s="9">
        <v>0.41858250623749316</v>
      </c>
      <c r="S296" s="9">
        <v>0.33419890286893661</v>
      </c>
      <c r="T296" s="9">
        <v>0.24721859089357026</v>
      </c>
      <c r="U296" t="str">
        <f t="shared" si="44"/>
        <v>W</v>
      </c>
      <c r="V296">
        <f t="shared" si="45"/>
        <v>0</v>
      </c>
      <c r="W296">
        <f t="shared" si="46"/>
        <v>1</v>
      </c>
    </row>
    <row r="297" spans="1:23" x14ac:dyDescent="0.25">
      <c r="A297">
        <v>31</v>
      </c>
      <c r="B297" t="s">
        <v>66</v>
      </c>
      <c r="C297" s="14">
        <v>45384</v>
      </c>
      <c r="D297" t="s">
        <v>26</v>
      </c>
      <c r="E297">
        <v>1.1000000000000001</v>
      </c>
      <c r="F297" t="s">
        <v>40</v>
      </c>
      <c r="G297">
        <v>0.2</v>
      </c>
      <c r="H297" t="s">
        <v>21</v>
      </c>
      <c r="I297" t="s">
        <v>28</v>
      </c>
      <c r="J297" s="3">
        <f t="shared" si="38"/>
        <v>1</v>
      </c>
      <c r="K297">
        <f t="shared" si="39"/>
        <v>0</v>
      </c>
      <c r="L297" t="str">
        <f t="shared" si="40"/>
        <v>W</v>
      </c>
      <c r="M297" s="1">
        <v>1.3296398891966759</v>
      </c>
      <c r="N297" s="1">
        <v>1.0488855590934631</v>
      </c>
      <c r="O297" s="3">
        <f t="shared" si="41"/>
        <v>1</v>
      </c>
      <c r="P297" s="3">
        <f t="shared" si="42"/>
        <v>1</v>
      </c>
      <c r="Q297" t="str">
        <f t="shared" si="43"/>
        <v>D</v>
      </c>
      <c r="R297" s="9">
        <v>0.4307950355411429</v>
      </c>
      <c r="S297" s="9">
        <v>0.29455493110218911</v>
      </c>
      <c r="T297" s="9">
        <v>0.27465003335666799</v>
      </c>
      <c r="U297" t="str">
        <f t="shared" si="44"/>
        <v>W</v>
      </c>
      <c r="V297">
        <f t="shared" si="45"/>
        <v>0</v>
      </c>
      <c r="W297">
        <f t="shared" si="46"/>
        <v>1</v>
      </c>
    </row>
    <row r="298" spans="1:23" x14ac:dyDescent="0.25">
      <c r="A298">
        <v>31</v>
      </c>
      <c r="B298" t="s">
        <v>66</v>
      </c>
      <c r="C298" s="14">
        <v>45384</v>
      </c>
      <c r="D298" t="s">
        <v>9</v>
      </c>
      <c r="E298">
        <v>1.3</v>
      </c>
      <c r="F298" t="s">
        <v>27</v>
      </c>
      <c r="G298">
        <v>0.9</v>
      </c>
      <c r="H298" t="s">
        <v>149</v>
      </c>
      <c r="I298" t="s">
        <v>12</v>
      </c>
      <c r="J298" s="3">
        <f t="shared" si="38"/>
        <v>1</v>
      </c>
      <c r="K298">
        <f t="shared" si="39"/>
        <v>1</v>
      </c>
      <c r="L298" t="str">
        <f t="shared" si="40"/>
        <v>D</v>
      </c>
      <c r="M298" s="1">
        <v>1.0233918128654971</v>
      </c>
      <c r="N298" s="1">
        <v>1.9329462446150965</v>
      </c>
      <c r="O298" s="3">
        <f t="shared" si="41"/>
        <v>1</v>
      </c>
      <c r="P298" s="3">
        <f t="shared" si="42"/>
        <v>1</v>
      </c>
      <c r="Q298" t="str">
        <f t="shared" si="43"/>
        <v>D</v>
      </c>
      <c r="R298" s="9">
        <v>0.19588521036282888</v>
      </c>
      <c r="S298" s="9">
        <v>0.58566274717517763</v>
      </c>
      <c r="T298" s="9">
        <v>0.21845204246199348</v>
      </c>
      <c r="U298" t="str">
        <f t="shared" si="44"/>
        <v>L</v>
      </c>
      <c r="V298">
        <f t="shared" si="45"/>
        <v>1</v>
      </c>
      <c r="W298">
        <f t="shared" si="46"/>
        <v>0</v>
      </c>
    </row>
    <row r="299" spans="1:23" x14ac:dyDescent="0.25">
      <c r="A299">
        <v>31</v>
      </c>
      <c r="B299" t="s">
        <v>66</v>
      </c>
      <c r="C299" s="14">
        <v>45384</v>
      </c>
      <c r="D299" t="s">
        <v>147</v>
      </c>
      <c r="E299">
        <v>1.5</v>
      </c>
      <c r="F299" t="s">
        <v>27</v>
      </c>
      <c r="G299">
        <v>1</v>
      </c>
      <c r="H299" t="s">
        <v>144</v>
      </c>
      <c r="I299" t="s">
        <v>53</v>
      </c>
      <c r="J299" s="3">
        <f t="shared" si="38"/>
        <v>1</v>
      </c>
      <c r="K299">
        <f t="shared" si="39"/>
        <v>1</v>
      </c>
      <c r="L299" t="str">
        <f t="shared" si="40"/>
        <v>D</v>
      </c>
      <c r="M299" s="1">
        <v>1.6220375500153892</v>
      </c>
      <c r="N299" s="1">
        <v>1.8879940063682339</v>
      </c>
      <c r="O299" s="3">
        <f t="shared" si="41"/>
        <v>1</v>
      </c>
      <c r="P299" s="3">
        <f t="shared" si="42"/>
        <v>1</v>
      </c>
      <c r="Q299" t="str">
        <f t="shared" si="43"/>
        <v>D</v>
      </c>
      <c r="R299" s="9">
        <v>0.3354034435229612</v>
      </c>
      <c r="S299" s="9">
        <v>0.44402890195066946</v>
      </c>
      <c r="T299" s="9">
        <v>0.22056765452636934</v>
      </c>
      <c r="U299" t="str">
        <f t="shared" si="44"/>
        <v>L</v>
      </c>
      <c r="V299">
        <f t="shared" si="45"/>
        <v>1</v>
      </c>
      <c r="W299">
        <f t="shared" si="46"/>
        <v>0</v>
      </c>
    </row>
    <row r="300" spans="1:23" x14ac:dyDescent="0.25">
      <c r="A300">
        <v>31</v>
      </c>
      <c r="B300" t="s">
        <v>73</v>
      </c>
      <c r="C300" s="14">
        <v>45385</v>
      </c>
      <c r="D300" t="s">
        <v>14</v>
      </c>
      <c r="E300">
        <v>0.7</v>
      </c>
      <c r="F300" t="s">
        <v>48</v>
      </c>
      <c r="G300">
        <v>0.3</v>
      </c>
      <c r="H300" t="s">
        <v>24</v>
      </c>
      <c r="I300" t="s">
        <v>16</v>
      </c>
      <c r="J300" s="3">
        <f t="shared" si="38"/>
        <v>2</v>
      </c>
      <c r="K300">
        <f t="shared" si="39"/>
        <v>0</v>
      </c>
      <c r="L300" t="str">
        <f t="shared" si="40"/>
        <v>W</v>
      </c>
      <c r="M300" s="1">
        <v>3.5457063711911356</v>
      </c>
      <c r="N300" s="1">
        <v>0.71923581194980324</v>
      </c>
      <c r="O300" s="3">
        <f t="shared" si="41"/>
        <v>3</v>
      </c>
      <c r="P300" s="3">
        <f t="shared" si="42"/>
        <v>0</v>
      </c>
      <c r="Q300" t="str">
        <f t="shared" si="43"/>
        <v>W</v>
      </c>
      <c r="R300" s="9">
        <v>0.88006375763883871</v>
      </c>
      <c r="S300" s="9">
        <v>3.9579378144932661E-2</v>
      </c>
      <c r="T300" s="9">
        <v>8.0356864216228632E-2</v>
      </c>
      <c r="U300" t="str">
        <f t="shared" si="44"/>
        <v>W</v>
      </c>
      <c r="V300">
        <f t="shared" si="45"/>
        <v>1</v>
      </c>
      <c r="W300">
        <f t="shared" si="46"/>
        <v>1</v>
      </c>
    </row>
    <row r="301" spans="1:23" x14ac:dyDescent="0.25">
      <c r="A301">
        <v>31</v>
      </c>
      <c r="B301" t="s">
        <v>73</v>
      </c>
      <c r="C301" s="14">
        <v>45385</v>
      </c>
      <c r="D301" t="s">
        <v>33</v>
      </c>
      <c r="E301">
        <v>0.6</v>
      </c>
      <c r="F301" t="s">
        <v>62</v>
      </c>
      <c r="G301">
        <v>1.1000000000000001</v>
      </c>
      <c r="H301" t="s">
        <v>148</v>
      </c>
      <c r="I301" t="s">
        <v>35</v>
      </c>
      <c r="J301" s="3">
        <f t="shared" si="38"/>
        <v>0</v>
      </c>
      <c r="K301">
        <f t="shared" si="39"/>
        <v>0</v>
      </c>
      <c r="L301" t="str">
        <f t="shared" si="40"/>
        <v>D</v>
      </c>
      <c r="M301" s="1">
        <v>1.562019082794706</v>
      </c>
      <c r="N301" s="1">
        <v>1.5920584379097211</v>
      </c>
      <c r="O301" s="3">
        <f t="shared" si="41"/>
        <v>1</v>
      </c>
      <c r="P301" s="3">
        <f t="shared" si="42"/>
        <v>1</v>
      </c>
      <c r="Q301" t="str">
        <f t="shared" si="43"/>
        <v>D</v>
      </c>
      <c r="R301" s="9">
        <v>0.37546742228312108</v>
      </c>
      <c r="S301" s="9">
        <v>0.38837151598140002</v>
      </c>
      <c r="T301" s="9">
        <v>0.23616106173547885</v>
      </c>
      <c r="U301" t="str">
        <f t="shared" si="44"/>
        <v>L</v>
      </c>
      <c r="V301">
        <f t="shared" si="45"/>
        <v>1</v>
      </c>
      <c r="W301">
        <f t="shared" si="46"/>
        <v>0</v>
      </c>
    </row>
    <row r="302" spans="1:23" x14ac:dyDescent="0.25">
      <c r="A302">
        <v>31</v>
      </c>
      <c r="B302" t="s">
        <v>73</v>
      </c>
      <c r="C302" s="14">
        <v>45385</v>
      </c>
      <c r="D302" t="s">
        <v>11</v>
      </c>
      <c r="E302">
        <v>3.4</v>
      </c>
      <c r="F302" t="s">
        <v>23</v>
      </c>
      <c r="G302">
        <v>0.8</v>
      </c>
      <c r="H302" t="s">
        <v>30</v>
      </c>
      <c r="I302" t="s">
        <v>50</v>
      </c>
      <c r="J302" s="3">
        <f t="shared" si="38"/>
        <v>4</v>
      </c>
      <c r="K302">
        <f t="shared" si="39"/>
        <v>1</v>
      </c>
      <c r="L302" t="str">
        <f t="shared" si="40"/>
        <v>W</v>
      </c>
      <c r="M302" s="1">
        <v>2.5900277008310248</v>
      </c>
      <c r="N302" s="1">
        <v>0.83910844727477052</v>
      </c>
      <c r="O302" s="3">
        <f t="shared" si="41"/>
        <v>2</v>
      </c>
      <c r="P302" s="3">
        <f t="shared" si="42"/>
        <v>0</v>
      </c>
      <c r="Q302" t="str">
        <f t="shared" si="43"/>
        <v>W</v>
      </c>
      <c r="R302" s="9">
        <v>0.74978144736086394</v>
      </c>
      <c r="S302" s="9">
        <v>9.8465020939173045E-2</v>
      </c>
      <c r="T302" s="9">
        <v>0.15175353169996292</v>
      </c>
      <c r="U302" t="str">
        <f t="shared" si="44"/>
        <v>W</v>
      </c>
      <c r="V302">
        <f t="shared" si="45"/>
        <v>1</v>
      </c>
      <c r="W302">
        <f t="shared" si="46"/>
        <v>1</v>
      </c>
    </row>
    <row r="303" spans="1:23" x14ac:dyDescent="0.25">
      <c r="A303">
        <v>31</v>
      </c>
      <c r="B303" t="s">
        <v>74</v>
      </c>
      <c r="C303" s="14">
        <v>45386</v>
      </c>
      <c r="D303" t="s">
        <v>37</v>
      </c>
      <c r="E303">
        <v>1.8</v>
      </c>
      <c r="F303" t="s">
        <v>44</v>
      </c>
      <c r="G303">
        <v>0.6</v>
      </c>
      <c r="H303" t="s">
        <v>151</v>
      </c>
      <c r="I303" t="s">
        <v>45</v>
      </c>
      <c r="J303" s="3">
        <f t="shared" si="38"/>
        <v>3</v>
      </c>
      <c r="K303">
        <f t="shared" si="39"/>
        <v>1</v>
      </c>
      <c r="L303" t="str">
        <f t="shared" si="40"/>
        <v>W</v>
      </c>
      <c r="M303" s="1">
        <v>3.5441674361341957</v>
      </c>
      <c r="N303" s="1">
        <v>0.50945870013111061</v>
      </c>
      <c r="O303" s="3">
        <f t="shared" si="41"/>
        <v>3</v>
      </c>
      <c r="P303" s="3">
        <f t="shared" si="42"/>
        <v>0</v>
      </c>
      <c r="Q303" t="str">
        <f t="shared" si="43"/>
        <v>W</v>
      </c>
      <c r="R303" s="9">
        <v>0.90971679339924905</v>
      </c>
      <c r="S303" s="9">
        <v>2.4247773263793827E-2</v>
      </c>
      <c r="T303" s="9">
        <v>6.6035433336957203E-2</v>
      </c>
      <c r="U303" t="str">
        <f t="shared" si="44"/>
        <v>W</v>
      </c>
      <c r="V303">
        <f t="shared" si="45"/>
        <v>1</v>
      </c>
      <c r="W303">
        <f t="shared" si="46"/>
        <v>1</v>
      </c>
    </row>
    <row r="304" spans="1:23" x14ac:dyDescent="0.25">
      <c r="A304">
        <v>31</v>
      </c>
      <c r="B304" t="s">
        <v>74</v>
      </c>
      <c r="C304" s="14">
        <v>45386</v>
      </c>
      <c r="D304" t="s">
        <v>36</v>
      </c>
      <c r="E304">
        <v>3</v>
      </c>
      <c r="F304" t="s">
        <v>70</v>
      </c>
      <c r="G304">
        <v>1.5</v>
      </c>
      <c r="H304" t="s">
        <v>146</v>
      </c>
      <c r="I304" t="s">
        <v>38</v>
      </c>
      <c r="J304" s="3">
        <f t="shared" si="38"/>
        <v>4</v>
      </c>
      <c r="K304">
        <f t="shared" si="39"/>
        <v>3</v>
      </c>
      <c r="L304" t="str">
        <f t="shared" si="40"/>
        <v>W</v>
      </c>
      <c r="M304" s="1">
        <v>2.0313942751615879</v>
      </c>
      <c r="N304" s="1">
        <v>1.2661547106199664</v>
      </c>
      <c r="O304" s="3">
        <f t="shared" si="41"/>
        <v>2</v>
      </c>
      <c r="P304" s="3">
        <f t="shared" si="42"/>
        <v>1</v>
      </c>
      <c r="Q304" t="str">
        <f t="shared" si="43"/>
        <v>W</v>
      </c>
      <c r="R304" s="9">
        <v>0.55094834880850696</v>
      </c>
      <c r="S304" s="9">
        <v>0.23523400066914185</v>
      </c>
      <c r="T304" s="9">
        <v>0.21381765052235127</v>
      </c>
      <c r="U304" t="str">
        <f t="shared" si="44"/>
        <v>W</v>
      </c>
      <c r="V304">
        <f t="shared" si="45"/>
        <v>1</v>
      </c>
      <c r="W304">
        <f t="shared" si="46"/>
        <v>1</v>
      </c>
    </row>
    <row r="305" spans="1:23" x14ac:dyDescent="0.25">
      <c r="A305">
        <v>32</v>
      </c>
      <c r="B305" t="s">
        <v>13</v>
      </c>
      <c r="C305" s="14">
        <v>45388</v>
      </c>
      <c r="D305" t="s">
        <v>21</v>
      </c>
      <c r="E305">
        <v>1.1000000000000001</v>
      </c>
      <c r="F305" t="s">
        <v>77</v>
      </c>
      <c r="G305">
        <v>1.9</v>
      </c>
      <c r="H305" t="s">
        <v>11</v>
      </c>
      <c r="I305" t="s">
        <v>54</v>
      </c>
      <c r="J305" s="3">
        <f t="shared" si="38"/>
        <v>2</v>
      </c>
      <c r="K305">
        <f t="shared" si="39"/>
        <v>4</v>
      </c>
      <c r="L305" t="str">
        <f t="shared" si="40"/>
        <v>L</v>
      </c>
      <c r="M305" s="1">
        <v>1.0249307479224377</v>
      </c>
      <c r="N305" s="1">
        <v>2.1914216145345566</v>
      </c>
      <c r="O305" s="3">
        <f t="shared" si="41"/>
        <v>1</v>
      </c>
      <c r="P305" s="3">
        <f t="shared" si="42"/>
        <v>2</v>
      </c>
      <c r="Q305" t="str">
        <f t="shared" si="43"/>
        <v>L</v>
      </c>
      <c r="R305" s="9">
        <v>0.16600818368024303</v>
      </c>
      <c r="S305" s="9">
        <v>0.63868342338122797</v>
      </c>
      <c r="T305" s="9">
        <v>0.195308392938529</v>
      </c>
      <c r="U305" t="str">
        <f t="shared" si="44"/>
        <v>L</v>
      </c>
      <c r="V305">
        <f t="shared" si="45"/>
        <v>1</v>
      </c>
      <c r="W305">
        <f t="shared" si="46"/>
        <v>1</v>
      </c>
    </row>
    <row r="306" spans="1:23" x14ac:dyDescent="0.25">
      <c r="A306">
        <v>32</v>
      </c>
      <c r="B306" t="s">
        <v>13</v>
      </c>
      <c r="C306" s="14">
        <v>45388</v>
      </c>
      <c r="D306" t="s">
        <v>24</v>
      </c>
      <c r="E306">
        <v>1.5</v>
      </c>
      <c r="F306" t="s">
        <v>15</v>
      </c>
      <c r="G306">
        <v>0.4</v>
      </c>
      <c r="H306" t="s">
        <v>26</v>
      </c>
      <c r="I306" t="s">
        <v>60</v>
      </c>
      <c r="J306" s="3">
        <f t="shared" si="38"/>
        <v>2</v>
      </c>
      <c r="K306">
        <f t="shared" si="39"/>
        <v>1</v>
      </c>
      <c r="L306" t="str">
        <f t="shared" si="40"/>
        <v>W</v>
      </c>
      <c r="M306" s="1">
        <v>1.680517082179132</v>
      </c>
      <c r="N306" s="1">
        <v>1.8711369170256604</v>
      </c>
      <c r="O306" s="3">
        <f t="shared" si="41"/>
        <v>1</v>
      </c>
      <c r="P306" s="3">
        <f t="shared" si="42"/>
        <v>1</v>
      </c>
      <c r="Q306" t="str">
        <f t="shared" si="43"/>
        <v>D</v>
      </c>
      <c r="R306" s="9">
        <v>0.35121851023380524</v>
      </c>
      <c r="S306" s="9">
        <v>0.42873734939012154</v>
      </c>
      <c r="T306" s="9">
        <v>0.22004414037607323</v>
      </c>
      <c r="U306" t="str">
        <f t="shared" si="44"/>
        <v>L</v>
      </c>
      <c r="V306">
        <f t="shared" si="45"/>
        <v>0</v>
      </c>
      <c r="W306">
        <f t="shared" si="46"/>
        <v>0</v>
      </c>
    </row>
    <row r="307" spans="1:23" x14ac:dyDescent="0.25">
      <c r="A307">
        <v>32</v>
      </c>
      <c r="B307" t="s">
        <v>13</v>
      </c>
      <c r="C307" s="14">
        <v>45388</v>
      </c>
      <c r="D307" t="s">
        <v>149</v>
      </c>
      <c r="E307">
        <v>1.5</v>
      </c>
      <c r="F307" t="s">
        <v>59</v>
      </c>
      <c r="G307">
        <v>1.2</v>
      </c>
      <c r="H307" t="s">
        <v>147</v>
      </c>
      <c r="I307" t="s">
        <v>47</v>
      </c>
      <c r="J307" s="3">
        <f t="shared" si="38"/>
        <v>1</v>
      </c>
      <c r="K307">
        <f t="shared" si="39"/>
        <v>2</v>
      </c>
      <c r="L307" t="str">
        <f t="shared" si="40"/>
        <v>L</v>
      </c>
      <c r="M307" s="1">
        <v>1.8405663281009541</v>
      </c>
      <c r="N307" s="1">
        <v>1.6295186364487733</v>
      </c>
      <c r="O307" s="3">
        <f t="shared" si="41"/>
        <v>1</v>
      </c>
      <c r="P307" s="3">
        <f t="shared" si="42"/>
        <v>1</v>
      </c>
      <c r="Q307" t="str">
        <f t="shared" si="43"/>
        <v>D</v>
      </c>
      <c r="R307" s="9">
        <v>0.43206331017124333</v>
      </c>
      <c r="S307" s="9">
        <v>0.34527122288786538</v>
      </c>
      <c r="T307" s="9">
        <v>0.22266546694089132</v>
      </c>
      <c r="U307" t="str">
        <f t="shared" si="44"/>
        <v>W</v>
      </c>
      <c r="V307">
        <f t="shared" si="45"/>
        <v>0</v>
      </c>
      <c r="W307">
        <f t="shared" si="46"/>
        <v>0</v>
      </c>
    </row>
    <row r="308" spans="1:23" x14ac:dyDescent="0.25">
      <c r="A308">
        <v>32</v>
      </c>
      <c r="B308" t="s">
        <v>13</v>
      </c>
      <c r="C308" s="14">
        <v>45388</v>
      </c>
      <c r="D308" t="s">
        <v>19</v>
      </c>
      <c r="E308">
        <v>1.2</v>
      </c>
      <c r="F308" t="s">
        <v>18</v>
      </c>
      <c r="G308">
        <v>1</v>
      </c>
      <c r="H308" t="s">
        <v>145</v>
      </c>
      <c r="I308" t="s">
        <v>43</v>
      </c>
      <c r="J308" s="3">
        <f t="shared" si="38"/>
        <v>0</v>
      </c>
      <c r="K308">
        <f t="shared" si="39"/>
        <v>1</v>
      </c>
      <c r="L308" t="str">
        <f t="shared" si="40"/>
        <v>L</v>
      </c>
      <c r="M308" s="1">
        <v>1.9082794706063402</v>
      </c>
      <c r="N308" s="1">
        <v>1.6182805768870576</v>
      </c>
      <c r="O308" s="3">
        <f t="shared" si="41"/>
        <v>1</v>
      </c>
      <c r="P308" s="3">
        <f t="shared" si="42"/>
        <v>1</v>
      </c>
      <c r="Q308" t="str">
        <f t="shared" si="43"/>
        <v>D</v>
      </c>
      <c r="R308" s="9">
        <v>0.44928386911332496</v>
      </c>
      <c r="S308" s="9">
        <v>0.33106848996357652</v>
      </c>
      <c r="T308" s="9">
        <v>0.21964764092309852</v>
      </c>
      <c r="U308" t="str">
        <f t="shared" si="44"/>
        <v>W</v>
      </c>
      <c r="V308">
        <f t="shared" si="45"/>
        <v>0</v>
      </c>
      <c r="W308">
        <f t="shared" si="46"/>
        <v>0</v>
      </c>
    </row>
    <row r="309" spans="1:23" x14ac:dyDescent="0.25">
      <c r="A309">
        <v>32</v>
      </c>
      <c r="B309" t="s">
        <v>13</v>
      </c>
      <c r="C309" s="14">
        <v>45388</v>
      </c>
      <c r="D309" t="s">
        <v>17</v>
      </c>
      <c r="E309">
        <v>0.9</v>
      </c>
      <c r="F309" t="s">
        <v>40</v>
      </c>
      <c r="G309">
        <v>0.5</v>
      </c>
      <c r="H309" t="s">
        <v>9</v>
      </c>
      <c r="I309" t="s">
        <v>20</v>
      </c>
      <c r="J309" s="3">
        <f t="shared" si="38"/>
        <v>1</v>
      </c>
      <c r="K309">
        <f t="shared" si="39"/>
        <v>0</v>
      </c>
      <c r="L309" t="str">
        <f t="shared" si="40"/>
        <v>W</v>
      </c>
      <c r="M309" s="1">
        <v>1.1849799938442598</v>
      </c>
      <c r="N309" s="1">
        <v>0.74171193107323474</v>
      </c>
      <c r="O309" s="3">
        <f t="shared" si="41"/>
        <v>1</v>
      </c>
      <c r="P309" s="3">
        <f t="shared" si="42"/>
        <v>0</v>
      </c>
      <c r="Q309" t="str">
        <f t="shared" si="43"/>
        <v>W</v>
      </c>
      <c r="R309" s="9">
        <v>0.46439604617664976</v>
      </c>
      <c r="S309" s="9">
        <v>0.23095223749586896</v>
      </c>
      <c r="T309" s="9">
        <v>0.30465171632748123</v>
      </c>
      <c r="U309" t="str">
        <f t="shared" si="44"/>
        <v>W</v>
      </c>
      <c r="V309">
        <f t="shared" si="45"/>
        <v>1</v>
      </c>
      <c r="W309">
        <f t="shared" si="46"/>
        <v>1</v>
      </c>
    </row>
    <row r="310" spans="1:23" x14ac:dyDescent="0.25">
      <c r="A310">
        <v>32</v>
      </c>
      <c r="B310" t="s">
        <v>13</v>
      </c>
      <c r="C310" s="14">
        <v>45388</v>
      </c>
      <c r="D310" t="s">
        <v>30</v>
      </c>
      <c r="E310">
        <v>1.5</v>
      </c>
      <c r="F310" t="s">
        <v>71</v>
      </c>
      <c r="G310">
        <v>1.5</v>
      </c>
      <c r="H310" t="s">
        <v>33</v>
      </c>
      <c r="I310" t="s">
        <v>52</v>
      </c>
      <c r="J310" s="3">
        <f t="shared" si="38"/>
        <v>3</v>
      </c>
      <c r="K310">
        <f t="shared" si="39"/>
        <v>3</v>
      </c>
      <c r="L310" t="str">
        <f t="shared" si="40"/>
        <v>D</v>
      </c>
      <c r="M310" s="1">
        <v>2.2899353647276084</v>
      </c>
      <c r="N310" s="1">
        <v>1.4159955047761752</v>
      </c>
      <c r="O310" s="3">
        <f t="shared" si="41"/>
        <v>2</v>
      </c>
      <c r="P310" s="3">
        <f t="shared" si="42"/>
        <v>1</v>
      </c>
      <c r="Q310" t="str">
        <f t="shared" si="43"/>
        <v>W</v>
      </c>
      <c r="R310" s="9">
        <v>0.57141595229997721</v>
      </c>
      <c r="S310" s="9">
        <v>0.23104949242984829</v>
      </c>
      <c r="T310" s="9">
        <v>0.19753455527017447</v>
      </c>
      <c r="U310" t="str">
        <f t="shared" si="44"/>
        <v>W</v>
      </c>
      <c r="V310">
        <f t="shared" si="45"/>
        <v>0</v>
      </c>
      <c r="W310">
        <f t="shared" si="46"/>
        <v>0</v>
      </c>
    </row>
    <row r="311" spans="1:23" x14ac:dyDescent="0.25">
      <c r="A311">
        <v>32</v>
      </c>
      <c r="B311" t="s">
        <v>13</v>
      </c>
      <c r="C311" s="14">
        <v>45388</v>
      </c>
      <c r="D311" t="s">
        <v>148</v>
      </c>
      <c r="E311">
        <v>0.5</v>
      </c>
      <c r="F311" t="s">
        <v>10</v>
      </c>
      <c r="G311">
        <v>3.4</v>
      </c>
      <c r="H311" t="s">
        <v>14</v>
      </c>
      <c r="I311" t="s">
        <v>25</v>
      </c>
      <c r="J311" s="3">
        <f t="shared" si="38"/>
        <v>0</v>
      </c>
      <c r="K311">
        <f t="shared" si="39"/>
        <v>3</v>
      </c>
      <c r="L311" t="str">
        <f t="shared" si="40"/>
        <v>L</v>
      </c>
      <c r="M311" s="1">
        <v>0.6001846722068328</v>
      </c>
      <c r="N311" s="1">
        <v>2.1745645251919834</v>
      </c>
      <c r="O311" s="3">
        <f t="shared" si="41"/>
        <v>0</v>
      </c>
      <c r="P311" s="3">
        <f t="shared" si="42"/>
        <v>2</v>
      </c>
      <c r="Q311" t="str">
        <f t="shared" si="43"/>
        <v>L</v>
      </c>
      <c r="R311" s="9">
        <v>8.8443206736026819E-2</v>
      </c>
      <c r="S311" s="9">
        <v>0.73705590335567672</v>
      </c>
      <c r="T311" s="9">
        <v>0.17450088990829646</v>
      </c>
      <c r="U311" t="str">
        <f t="shared" si="44"/>
        <v>L</v>
      </c>
      <c r="V311">
        <f t="shared" si="45"/>
        <v>1</v>
      </c>
      <c r="W311">
        <f t="shared" si="46"/>
        <v>1</v>
      </c>
    </row>
    <row r="312" spans="1:23" x14ac:dyDescent="0.25">
      <c r="A312">
        <v>32</v>
      </c>
      <c r="B312" t="s">
        <v>32</v>
      </c>
      <c r="C312" s="14">
        <v>45389</v>
      </c>
      <c r="D312" t="s">
        <v>146</v>
      </c>
      <c r="E312">
        <v>0.7</v>
      </c>
      <c r="F312" t="s">
        <v>34</v>
      </c>
      <c r="G312">
        <v>3.6</v>
      </c>
      <c r="H312" t="s">
        <v>37</v>
      </c>
      <c r="I312" t="s">
        <v>41</v>
      </c>
      <c r="J312" s="3">
        <f t="shared" si="38"/>
        <v>2</v>
      </c>
      <c r="K312">
        <f t="shared" si="39"/>
        <v>2</v>
      </c>
      <c r="L312" t="str">
        <f t="shared" si="40"/>
        <v>D</v>
      </c>
      <c r="M312" s="1">
        <v>1.1449676823638042</v>
      </c>
      <c r="N312" s="1">
        <v>1.9404382843229071</v>
      </c>
      <c r="O312" s="3">
        <f t="shared" si="41"/>
        <v>1</v>
      </c>
      <c r="P312" s="3">
        <f t="shared" si="42"/>
        <v>1</v>
      </c>
      <c r="Q312" t="str">
        <f t="shared" si="43"/>
        <v>D</v>
      </c>
      <c r="R312" s="9">
        <v>0.22154671767454906</v>
      </c>
      <c r="S312" s="9">
        <v>0.55873166235213645</v>
      </c>
      <c r="T312" s="9">
        <v>0.21972161997331449</v>
      </c>
      <c r="U312" t="str">
        <f t="shared" si="44"/>
        <v>L</v>
      </c>
      <c r="V312">
        <f t="shared" si="45"/>
        <v>1</v>
      </c>
      <c r="W312">
        <f t="shared" si="46"/>
        <v>0</v>
      </c>
    </row>
    <row r="313" spans="1:23" x14ac:dyDescent="0.25">
      <c r="A313">
        <v>32</v>
      </c>
      <c r="B313" t="s">
        <v>32</v>
      </c>
      <c r="C313" s="14">
        <v>45389</v>
      </c>
      <c r="D313" t="s">
        <v>151</v>
      </c>
      <c r="E313">
        <v>1.4</v>
      </c>
      <c r="F313" t="s">
        <v>34</v>
      </c>
      <c r="G313">
        <v>0.3</v>
      </c>
      <c r="H313" t="s">
        <v>36</v>
      </c>
      <c r="I313" t="s">
        <v>22</v>
      </c>
      <c r="J313" s="3">
        <f t="shared" si="38"/>
        <v>2</v>
      </c>
      <c r="K313">
        <f t="shared" si="39"/>
        <v>2</v>
      </c>
      <c r="L313" t="str">
        <f t="shared" si="40"/>
        <v>D</v>
      </c>
      <c r="M313" s="1">
        <v>1.0818713450292401</v>
      </c>
      <c r="N313" s="1">
        <v>3.5231316725978647</v>
      </c>
      <c r="O313" s="3">
        <f t="shared" si="41"/>
        <v>1</v>
      </c>
      <c r="P313" s="3">
        <f t="shared" si="42"/>
        <v>3</v>
      </c>
      <c r="Q313" t="str">
        <f t="shared" si="43"/>
        <v>L</v>
      </c>
      <c r="R313" s="9">
        <v>7.7488911758815851E-2</v>
      </c>
      <c r="S313" s="9">
        <v>0.81838868001248621</v>
      </c>
      <c r="T313" s="9">
        <v>0.10412240822869794</v>
      </c>
      <c r="U313" t="str">
        <f t="shared" si="44"/>
        <v>L</v>
      </c>
      <c r="V313">
        <f t="shared" si="45"/>
        <v>0</v>
      </c>
      <c r="W313">
        <f t="shared" si="46"/>
        <v>0</v>
      </c>
    </row>
    <row r="314" spans="1:23" x14ac:dyDescent="0.25">
      <c r="A314">
        <v>32</v>
      </c>
      <c r="B314" t="s">
        <v>32</v>
      </c>
      <c r="C314" s="14">
        <v>45389</v>
      </c>
      <c r="D314" t="s">
        <v>144</v>
      </c>
      <c r="E314">
        <v>1.5</v>
      </c>
      <c r="F314" t="s">
        <v>44</v>
      </c>
      <c r="G314">
        <v>1.5</v>
      </c>
      <c r="H314" t="s">
        <v>150</v>
      </c>
      <c r="I314" t="s">
        <v>49</v>
      </c>
      <c r="J314" s="3">
        <f t="shared" si="38"/>
        <v>3</v>
      </c>
      <c r="K314">
        <f t="shared" si="39"/>
        <v>1</v>
      </c>
      <c r="L314" t="str">
        <f t="shared" si="40"/>
        <v>W</v>
      </c>
      <c r="M314" s="1">
        <v>2.1637426900584802</v>
      </c>
      <c r="N314" s="1">
        <v>1.112567896609852</v>
      </c>
      <c r="O314" s="3">
        <f t="shared" si="41"/>
        <v>2</v>
      </c>
      <c r="P314" s="3">
        <f t="shared" si="42"/>
        <v>1</v>
      </c>
      <c r="Q314" t="str">
        <f t="shared" si="43"/>
        <v>W</v>
      </c>
      <c r="R314" s="9">
        <v>0.61315167189565112</v>
      </c>
      <c r="S314" s="9">
        <v>0.18638191271613044</v>
      </c>
      <c r="T314" s="9">
        <v>0.20046641538821847</v>
      </c>
      <c r="U314" t="str">
        <f t="shared" si="44"/>
        <v>W</v>
      </c>
      <c r="V314">
        <f t="shared" si="45"/>
        <v>1</v>
      </c>
      <c r="W314">
        <f t="shared" si="46"/>
        <v>1</v>
      </c>
    </row>
    <row r="315" spans="1:23" x14ac:dyDescent="0.25">
      <c r="A315">
        <v>33</v>
      </c>
      <c r="B315" t="s">
        <v>13</v>
      </c>
      <c r="C315" s="14">
        <v>45395</v>
      </c>
      <c r="D315" t="s">
        <v>145</v>
      </c>
      <c r="E315">
        <v>2.8</v>
      </c>
      <c r="F315" t="s">
        <v>51</v>
      </c>
      <c r="G315">
        <v>0.8</v>
      </c>
      <c r="H315" t="s">
        <v>144</v>
      </c>
      <c r="I315" t="s">
        <v>31</v>
      </c>
      <c r="J315" s="3">
        <f t="shared" si="38"/>
        <v>4</v>
      </c>
      <c r="K315">
        <f t="shared" si="39"/>
        <v>0</v>
      </c>
      <c r="L315" t="str">
        <f t="shared" si="40"/>
        <v>W</v>
      </c>
      <c r="M315" s="1">
        <v>2.5638658048630347</v>
      </c>
      <c r="N315" s="1">
        <v>1.4834238621464695</v>
      </c>
      <c r="O315" s="3">
        <f t="shared" si="41"/>
        <v>2</v>
      </c>
      <c r="P315" s="3">
        <f t="shared" si="42"/>
        <v>1</v>
      </c>
      <c r="Q315" t="str">
        <f t="shared" si="43"/>
        <v>W</v>
      </c>
      <c r="R315" s="9">
        <v>0.60917882295411463</v>
      </c>
      <c r="S315" s="9">
        <v>0.20961515361415506</v>
      </c>
      <c r="T315" s="9">
        <v>0.18120602343173037</v>
      </c>
      <c r="U315" t="str">
        <f t="shared" si="44"/>
        <v>W</v>
      </c>
      <c r="V315">
        <f t="shared" si="45"/>
        <v>1</v>
      </c>
      <c r="W315">
        <f t="shared" si="46"/>
        <v>1</v>
      </c>
    </row>
    <row r="316" spans="1:23" x14ac:dyDescent="0.25">
      <c r="A316">
        <v>33</v>
      </c>
      <c r="B316" t="s">
        <v>13</v>
      </c>
      <c r="C316" s="14">
        <v>45395</v>
      </c>
      <c r="D316" t="s">
        <v>11</v>
      </c>
      <c r="E316">
        <v>4.2</v>
      </c>
      <c r="F316" t="s">
        <v>29</v>
      </c>
      <c r="G316">
        <v>0.5</v>
      </c>
      <c r="H316" t="s">
        <v>24</v>
      </c>
      <c r="I316" t="s">
        <v>50</v>
      </c>
      <c r="J316" s="3">
        <f t="shared" si="38"/>
        <v>5</v>
      </c>
      <c r="K316">
        <f t="shared" si="39"/>
        <v>1</v>
      </c>
      <c r="L316" t="str">
        <f t="shared" si="40"/>
        <v>W</v>
      </c>
      <c r="M316" s="1">
        <v>3.7673130193905817</v>
      </c>
      <c r="N316" s="1">
        <v>0.71923581194980324</v>
      </c>
      <c r="O316" s="3">
        <f t="shared" si="41"/>
        <v>3</v>
      </c>
      <c r="P316" s="3">
        <f t="shared" si="42"/>
        <v>0</v>
      </c>
      <c r="Q316" t="str">
        <f t="shared" si="43"/>
        <v>W</v>
      </c>
      <c r="R316" s="9">
        <v>0.89668060119108095</v>
      </c>
      <c r="S316" s="9">
        <v>3.3486388498419443E-2</v>
      </c>
      <c r="T316" s="9">
        <v>6.9833010310499585E-2</v>
      </c>
      <c r="U316" t="str">
        <f t="shared" si="44"/>
        <v>W</v>
      </c>
      <c r="V316">
        <f t="shared" si="45"/>
        <v>1</v>
      </c>
      <c r="W316">
        <f t="shared" si="46"/>
        <v>1</v>
      </c>
    </row>
    <row r="317" spans="1:23" x14ac:dyDescent="0.25">
      <c r="A317">
        <v>33</v>
      </c>
      <c r="B317" t="s">
        <v>13</v>
      </c>
      <c r="C317" s="14">
        <v>45395</v>
      </c>
      <c r="D317" t="s">
        <v>150</v>
      </c>
      <c r="E317">
        <v>1.9</v>
      </c>
      <c r="F317" t="s">
        <v>34</v>
      </c>
      <c r="G317">
        <v>1</v>
      </c>
      <c r="H317" t="s">
        <v>149</v>
      </c>
      <c r="I317" t="s">
        <v>42</v>
      </c>
      <c r="J317" s="3">
        <f t="shared" si="38"/>
        <v>2</v>
      </c>
      <c r="K317">
        <f t="shared" si="39"/>
        <v>2</v>
      </c>
      <c r="L317" t="str">
        <f t="shared" si="40"/>
        <v>D</v>
      </c>
      <c r="M317" s="1">
        <v>1.4542936288088644</v>
      </c>
      <c r="N317" s="1">
        <v>1.3485671474058814</v>
      </c>
      <c r="O317" s="3">
        <f t="shared" si="41"/>
        <v>1</v>
      </c>
      <c r="P317" s="3">
        <f t="shared" si="42"/>
        <v>1</v>
      </c>
      <c r="Q317" t="str">
        <f t="shared" si="43"/>
        <v>D</v>
      </c>
      <c r="R317" s="9">
        <v>0.39782726021998949</v>
      </c>
      <c r="S317" s="9">
        <v>0.34991597961738907</v>
      </c>
      <c r="T317" s="9">
        <v>0.25225676016262144</v>
      </c>
      <c r="U317" t="str">
        <f t="shared" si="44"/>
        <v>W</v>
      </c>
      <c r="V317">
        <f t="shared" si="45"/>
        <v>1</v>
      </c>
      <c r="W317">
        <f t="shared" si="46"/>
        <v>0</v>
      </c>
    </row>
    <row r="318" spans="1:23" x14ac:dyDescent="0.25">
      <c r="A318">
        <v>33</v>
      </c>
      <c r="B318" t="s">
        <v>13</v>
      </c>
      <c r="C318" s="14">
        <v>45395</v>
      </c>
      <c r="D318" t="s">
        <v>33</v>
      </c>
      <c r="E318">
        <v>1</v>
      </c>
      <c r="F318" t="s">
        <v>48</v>
      </c>
      <c r="G318">
        <v>0.8</v>
      </c>
      <c r="H318" t="s">
        <v>151</v>
      </c>
      <c r="I318" t="s">
        <v>35</v>
      </c>
      <c r="J318" s="3">
        <f t="shared" si="38"/>
        <v>2</v>
      </c>
      <c r="K318">
        <f t="shared" si="39"/>
        <v>0</v>
      </c>
      <c r="L318" t="str">
        <f t="shared" si="40"/>
        <v>W</v>
      </c>
      <c r="M318" s="1">
        <v>2.0975684826100336</v>
      </c>
      <c r="N318" s="1">
        <v>1.0189174002622212</v>
      </c>
      <c r="O318" s="3">
        <f t="shared" si="41"/>
        <v>2</v>
      </c>
      <c r="P318" s="3">
        <f t="shared" si="42"/>
        <v>1</v>
      </c>
      <c r="Q318" t="str">
        <f t="shared" si="43"/>
        <v>W</v>
      </c>
      <c r="R318" s="9">
        <v>0.62147476459804318</v>
      </c>
      <c r="S318" s="9">
        <v>0.17513459978097609</v>
      </c>
      <c r="T318" s="9">
        <v>0.20339063562098064</v>
      </c>
      <c r="U318" t="str">
        <f t="shared" si="44"/>
        <v>W</v>
      </c>
      <c r="V318">
        <f t="shared" si="45"/>
        <v>1</v>
      </c>
      <c r="W318">
        <f t="shared" si="46"/>
        <v>1</v>
      </c>
    </row>
    <row r="319" spans="1:23" x14ac:dyDescent="0.25">
      <c r="A319">
        <v>33</v>
      </c>
      <c r="B319" t="s">
        <v>13</v>
      </c>
      <c r="C319" s="14">
        <v>45395</v>
      </c>
      <c r="D319" t="s">
        <v>9</v>
      </c>
      <c r="E319">
        <v>1.7</v>
      </c>
      <c r="F319" t="s">
        <v>27</v>
      </c>
      <c r="G319">
        <v>0.9</v>
      </c>
      <c r="H319" t="s">
        <v>148</v>
      </c>
      <c r="I319" t="s">
        <v>12</v>
      </c>
      <c r="J319" s="3">
        <f t="shared" si="38"/>
        <v>1</v>
      </c>
      <c r="K319">
        <f t="shared" si="39"/>
        <v>1</v>
      </c>
      <c r="L319" t="str">
        <f t="shared" si="40"/>
        <v>D</v>
      </c>
      <c r="M319" s="1">
        <v>1.0233918128654971</v>
      </c>
      <c r="N319" s="1">
        <v>2.0134856714740592</v>
      </c>
      <c r="O319" s="3">
        <f t="shared" si="41"/>
        <v>1</v>
      </c>
      <c r="P319" s="3">
        <f t="shared" si="42"/>
        <v>2</v>
      </c>
      <c r="Q319" t="str">
        <f t="shared" si="43"/>
        <v>L</v>
      </c>
      <c r="R319" s="9">
        <v>0.18596319765246505</v>
      </c>
      <c r="S319" s="9">
        <v>0.60294556550775491</v>
      </c>
      <c r="T319" s="9">
        <v>0.21109123683978004</v>
      </c>
      <c r="U319" t="str">
        <f t="shared" si="44"/>
        <v>L</v>
      </c>
      <c r="V319">
        <f t="shared" si="45"/>
        <v>0</v>
      </c>
      <c r="W319">
        <f t="shared" si="46"/>
        <v>0</v>
      </c>
    </row>
    <row r="320" spans="1:23" x14ac:dyDescent="0.25">
      <c r="A320">
        <v>33</v>
      </c>
      <c r="B320" t="s">
        <v>13</v>
      </c>
      <c r="C320" s="14">
        <v>45395</v>
      </c>
      <c r="D320" t="s">
        <v>26</v>
      </c>
      <c r="E320">
        <v>1.6</v>
      </c>
      <c r="F320" t="s">
        <v>34</v>
      </c>
      <c r="G320">
        <v>1.2</v>
      </c>
      <c r="H320" t="s">
        <v>146</v>
      </c>
      <c r="I320" t="s">
        <v>28</v>
      </c>
      <c r="J320" s="3">
        <f t="shared" si="38"/>
        <v>2</v>
      </c>
      <c r="K320">
        <f t="shared" si="39"/>
        <v>2</v>
      </c>
      <c r="L320" t="str">
        <f t="shared" si="40"/>
        <v>D</v>
      </c>
      <c r="M320" s="1">
        <v>1.2465373961218835</v>
      </c>
      <c r="N320" s="1">
        <v>1.3635512268215022</v>
      </c>
      <c r="O320" s="3">
        <f t="shared" si="41"/>
        <v>1</v>
      </c>
      <c r="P320" s="3">
        <f t="shared" si="42"/>
        <v>1</v>
      </c>
      <c r="Q320" t="str">
        <f t="shared" si="43"/>
        <v>D</v>
      </c>
      <c r="R320" s="9">
        <v>0.34125855746472084</v>
      </c>
      <c r="S320" s="9">
        <v>0.39595920701233078</v>
      </c>
      <c r="T320" s="9">
        <v>0.26278223552294838</v>
      </c>
      <c r="U320" t="str">
        <f t="shared" si="44"/>
        <v>L</v>
      </c>
      <c r="V320">
        <f t="shared" si="45"/>
        <v>1</v>
      </c>
      <c r="W320">
        <f t="shared" si="46"/>
        <v>0</v>
      </c>
    </row>
    <row r="321" spans="1:23" x14ac:dyDescent="0.25">
      <c r="A321">
        <v>33</v>
      </c>
      <c r="B321" t="s">
        <v>32</v>
      </c>
      <c r="C321" s="14">
        <v>45396</v>
      </c>
      <c r="D321" t="s">
        <v>37</v>
      </c>
      <c r="E321">
        <v>2.7</v>
      </c>
      <c r="F321" t="s">
        <v>18</v>
      </c>
      <c r="G321">
        <v>2</v>
      </c>
      <c r="H321" t="s">
        <v>21</v>
      </c>
      <c r="I321" t="s">
        <v>45</v>
      </c>
      <c r="J321" s="3">
        <f t="shared" si="38"/>
        <v>0</v>
      </c>
      <c r="K321">
        <f t="shared" si="39"/>
        <v>1</v>
      </c>
      <c r="L321" t="str">
        <f t="shared" si="40"/>
        <v>L</v>
      </c>
      <c r="M321" s="1">
        <v>2.4130501692828563</v>
      </c>
      <c r="N321" s="1">
        <v>0.63682337516388843</v>
      </c>
      <c r="O321" s="3">
        <f t="shared" si="41"/>
        <v>2</v>
      </c>
      <c r="P321" s="3">
        <f t="shared" si="42"/>
        <v>0</v>
      </c>
      <c r="Q321" t="str">
        <f t="shared" si="43"/>
        <v>W</v>
      </c>
      <c r="R321" s="9">
        <v>0.76750737016742954</v>
      </c>
      <c r="S321" s="9">
        <v>7.9118459404722688E-2</v>
      </c>
      <c r="T321" s="9">
        <v>0.15337417042784773</v>
      </c>
      <c r="U321" t="str">
        <f t="shared" si="44"/>
        <v>W</v>
      </c>
      <c r="V321">
        <f t="shared" si="45"/>
        <v>0</v>
      </c>
      <c r="W321">
        <f t="shared" si="46"/>
        <v>0</v>
      </c>
    </row>
    <row r="322" spans="1:23" x14ac:dyDescent="0.25">
      <c r="A322">
        <v>33</v>
      </c>
      <c r="B322" t="s">
        <v>32</v>
      </c>
      <c r="C322" s="14">
        <v>45396</v>
      </c>
      <c r="D322" t="s">
        <v>147</v>
      </c>
      <c r="E322">
        <v>0.9</v>
      </c>
      <c r="F322" t="s">
        <v>56</v>
      </c>
      <c r="G322">
        <v>3.2</v>
      </c>
      <c r="H322" t="s">
        <v>19</v>
      </c>
      <c r="I322" t="s">
        <v>53</v>
      </c>
      <c r="J322" s="3">
        <f t="shared" ref="J322:J381" si="47">VALUE(LEFT(SUBSTITUTE(F322, "–", "-"), FIND("-", SUBSTITUTE(F322, "–", "-")) - 1))</f>
        <v>0</v>
      </c>
      <c r="K322">
        <f t="shared" ref="K322:K381" si="48">VALUE(RIGHT(SUBSTITUTE(F322, "–", "-"), LEN(SUBSTITUTE(F322, "–", "-")) - FIND("-", SUBSTITUTE(F322, "–", "-"))))</f>
        <v>2</v>
      </c>
      <c r="L322" t="str">
        <f t="shared" si="40"/>
        <v>L</v>
      </c>
      <c r="M322" s="1">
        <v>1.7651585103108651</v>
      </c>
      <c r="N322" s="1">
        <v>1.2586626709121558</v>
      </c>
      <c r="O322" s="3">
        <f t="shared" si="41"/>
        <v>1</v>
      </c>
      <c r="P322" s="3">
        <f t="shared" si="42"/>
        <v>1</v>
      </c>
      <c r="Q322" t="str">
        <f t="shared" si="43"/>
        <v>D</v>
      </c>
      <c r="R322" s="9">
        <v>0.49305610574876535</v>
      </c>
      <c r="S322" s="9">
        <v>0.27326541112623831</v>
      </c>
      <c r="T322" s="9">
        <v>0.23367848312499639</v>
      </c>
      <c r="U322" t="str">
        <f t="shared" si="44"/>
        <v>W</v>
      </c>
      <c r="V322">
        <f t="shared" si="45"/>
        <v>0</v>
      </c>
      <c r="W322">
        <f t="shared" si="46"/>
        <v>0</v>
      </c>
    </row>
    <row r="323" spans="1:23" x14ac:dyDescent="0.25">
      <c r="A323">
        <v>33</v>
      </c>
      <c r="B323" t="s">
        <v>32</v>
      </c>
      <c r="C323" s="14">
        <v>45396</v>
      </c>
      <c r="D323" t="s">
        <v>14</v>
      </c>
      <c r="E323">
        <v>1.6</v>
      </c>
      <c r="F323" t="s">
        <v>56</v>
      </c>
      <c r="G323">
        <v>0.9</v>
      </c>
      <c r="H323" t="s">
        <v>30</v>
      </c>
      <c r="I323" t="s">
        <v>16</v>
      </c>
      <c r="J323" s="3">
        <f t="shared" si="47"/>
        <v>0</v>
      </c>
      <c r="K323">
        <f t="shared" si="48"/>
        <v>2</v>
      </c>
      <c r="L323" t="str">
        <f t="shared" ref="L323:L381" si="49">IF(J323&gt;K323, "W", IF(J323&lt;K323, "L", "D"))</f>
        <v>L</v>
      </c>
      <c r="M323" s="1">
        <v>2.4376731301939056</v>
      </c>
      <c r="N323" s="1">
        <v>0.83910844727477052</v>
      </c>
      <c r="O323" s="3">
        <f t="shared" ref="O323:O381" si="50">INT(M323)</f>
        <v>2</v>
      </c>
      <c r="P323" s="3">
        <f t="shared" ref="P323:P381" si="51">INT(N323)</f>
        <v>0</v>
      </c>
      <c r="Q323" t="str">
        <f t="shared" ref="Q323:Q381" si="52">IF(O323&gt;P323, "W", IF(O323&lt;P323, "L", "D"))</f>
        <v>W</v>
      </c>
      <c r="R323" s="9">
        <v>0.72568737120642191</v>
      </c>
      <c r="S323" s="9">
        <v>0.10964101067404584</v>
      </c>
      <c r="T323" s="9">
        <v>0.16467161811953224</v>
      </c>
      <c r="U323" t="str">
        <f t="shared" ref="U323:U381" si="53">IF(R323=MAX(R323:T323), "W", IF(S323=MAX(R323:T323), "L", "D"))</f>
        <v>W</v>
      </c>
      <c r="V323">
        <f t="shared" ref="V323:V381" si="54">IF(L323=Q323,1,0)</f>
        <v>0</v>
      </c>
      <c r="W323">
        <f t="shared" ref="W323:W381" si="55">IF(L323=U323,1,0)</f>
        <v>0</v>
      </c>
    </row>
    <row r="324" spans="1:23" x14ac:dyDescent="0.25">
      <c r="A324">
        <v>33</v>
      </c>
      <c r="B324" t="s">
        <v>39</v>
      </c>
      <c r="C324" s="14">
        <v>45397</v>
      </c>
      <c r="D324" t="s">
        <v>36</v>
      </c>
      <c r="E324">
        <v>3.1</v>
      </c>
      <c r="F324" t="s">
        <v>79</v>
      </c>
      <c r="G324">
        <v>1.5</v>
      </c>
      <c r="H324" t="s">
        <v>17</v>
      </c>
      <c r="I324" t="s">
        <v>38</v>
      </c>
      <c r="J324" s="3">
        <f t="shared" si="47"/>
        <v>6</v>
      </c>
      <c r="K324">
        <f t="shared" si="48"/>
        <v>0</v>
      </c>
      <c r="L324" t="str">
        <f t="shared" si="49"/>
        <v>W</v>
      </c>
      <c r="M324" s="1">
        <v>2.234533702677747</v>
      </c>
      <c r="N324" s="1">
        <v>0.87656864581382288</v>
      </c>
      <c r="O324" s="3">
        <f t="shared" si="50"/>
        <v>2</v>
      </c>
      <c r="P324" s="3">
        <f t="shared" si="51"/>
        <v>0</v>
      </c>
      <c r="Q324" t="str">
        <f t="shared" si="52"/>
        <v>W</v>
      </c>
      <c r="R324" s="9">
        <v>0.68157219104106415</v>
      </c>
      <c r="S324" s="9">
        <v>0.1333468436060303</v>
      </c>
      <c r="T324" s="9">
        <v>0.18508096535290555</v>
      </c>
      <c r="U324" t="str">
        <f t="shared" si="53"/>
        <v>W</v>
      </c>
      <c r="V324">
        <f t="shared" si="54"/>
        <v>1</v>
      </c>
      <c r="W324">
        <f t="shared" si="55"/>
        <v>1</v>
      </c>
    </row>
    <row r="325" spans="1:23" x14ac:dyDescent="0.25">
      <c r="A325">
        <v>34</v>
      </c>
      <c r="B325" t="s">
        <v>13</v>
      </c>
      <c r="C325" s="14">
        <v>45402</v>
      </c>
      <c r="D325" t="s">
        <v>24</v>
      </c>
      <c r="E325">
        <v>0.6</v>
      </c>
      <c r="F325" t="s">
        <v>80</v>
      </c>
      <c r="G325">
        <v>3.1</v>
      </c>
      <c r="H325" t="s">
        <v>33</v>
      </c>
      <c r="I325" t="s">
        <v>60</v>
      </c>
      <c r="J325" s="3">
        <f t="shared" si="47"/>
        <v>1</v>
      </c>
      <c r="K325">
        <f t="shared" si="48"/>
        <v>5</v>
      </c>
      <c r="L325" t="str">
        <f t="shared" si="49"/>
        <v>L</v>
      </c>
      <c r="M325" s="1">
        <v>1.3357956294244382</v>
      </c>
      <c r="N325" s="1">
        <v>1.8711369170256604</v>
      </c>
      <c r="O325" s="3">
        <f t="shared" si="50"/>
        <v>1</v>
      </c>
      <c r="P325" s="3">
        <f t="shared" si="51"/>
        <v>1</v>
      </c>
      <c r="Q325" t="str">
        <f t="shared" si="52"/>
        <v>D</v>
      </c>
      <c r="R325" s="9">
        <v>0.27425091564904597</v>
      </c>
      <c r="S325" s="9">
        <v>0.50027016411903491</v>
      </c>
      <c r="T325" s="9">
        <v>0.22547892023191912</v>
      </c>
      <c r="U325" t="str">
        <f t="shared" si="53"/>
        <v>L</v>
      </c>
      <c r="V325">
        <f t="shared" si="54"/>
        <v>0</v>
      </c>
      <c r="W325">
        <f t="shared" si="55"/>
        <v>1</v>
      </c>
    </row>
    <row r="326" spans="1:23" x14ac:dyDescent="0.25">
      <c r="A326">
        <v>34</v>
      </c>
      <c r="B326" t="s">
        <v>13</v>
      </c>
      <c r="C326" s="14">
        <v>45402</v>
      </c>
      <c r="D326" t="s">
        <v>151</v>
      </c>
      <c r="E326">
        <v>2.4</v>
      </c>
      <c r="F326" t="s">
        <v>46</v>
      </c>
      <c r="G326">
        <v>2.2000000000000002</v>
      </c>
      <c r="H326" t="s">
        <v>9</v>
      </c>
      <c r="I326" t="s">
        <v>22</v>
      </c>
      <c r="J326" s="3">
        <f t="shared" si="47"/>
        <v>1</v>
      </c>
      <c r="K326">
        <f t="shared" si="48"/>
        <v>4</v>
      </c>
      <c r="L326" t="str">
        <f t="shared" si="49"/>
        <v>L</v>
      </c>
      <c r="M326" s="1">
        <v>1.0233918128654971</v>
      </c>
      <c r="N326" s="1">
        <v>2.3487544483985765</v>
      </c>
      <c r="O326" s="3">
        <f t="shared" si="50"/>
        <v>1</v>
      </c>
      <c r="P326" s="3">
        <f t="shared" si="51"/>
        <v>2</v>
      </c>
      <c r="Q326" t="str">
        <f t="shared" si="52"/>
        <v>L</v>
      </c>
      <c r="R326" s="9">
        <v>0.14957879495903109</v>
      </c>
      <c r="S326" s="9">
        <v>0.6686213412183496</v>
      </c>
      <c r="T326" s="9">
        <v>0.18179986382261931</v>
      </c>
      <c r="U326" t="str">
        <f t="shared" si="53"/>
        <v>L</v>
      </c>
      <c r="V326">
        <f t="shared" si="54"/>
        <v>1</v>
      </c>
      <c r="W326">
        <f t="shared" si="55"/>
        <v>1</v>
      </c>
    </row>
    <row r="327" spans="1:23" x14ac:dyDescent="0.25">
      <c r="A327">
        <v>34</v>
      </c>
      <c r="B327" t="s">
        <v>13</v>
      </c>
      <c r="C327" s="14">
        <v>45402</v>
      </c>
      <c r="D327" t="s">
        <v>149</v>
      </c>
      <c r="E327">
        <v>0.2</v>
      </c>
      <c r="F327" t="s">
        <v>56</v>
      </c>
      <c r="G327">
        <v>1.2</v>
      </c>
      <c r="H327" t="s">
        <v>14</v>
      </c>
      <c r="I327" t="s">
        <v>47</v>
      </c>
      <c r="J327" s="3">
        <f t="shared" si="47"/>
        <v>0</v>
      </c>
      <c r="K327">
        <f t="shared" si="48"/>
        <v>2</v>
      </c>
      <c r="L327" t="str">
        <f t="shared" si="49"/>
        <v>L</v>
      </c>
      <c r="M327" s="1">
        <v>0.52016004924592174</v>
      </c>
      <c r="N327" s="1">
        <v>2.4161828057688703</v>
      </c>
      <c r="O327" s="3">
        <f t="shared" si="50"/>
        <v>0</v>
      </c>
      <c r="P327" s="3">
        <f t="shared" si="51"/>
        <v>2</v>
      </c>
      <c r="Q327" t="str">
        <f t="shared" si="52"/>
        <v>L</v>
      </c>
      <c r="R327" s="9">
        <v>6.1810977851274207E-2</v>
      </c>
      <c r="S327" s="9">
        <v>0.79432421362366423</v>
      </c>
      <c r="T327" s="9">
        <v>0.14386480852506156</v>
      </c>
      <c r="U327" t="str">
        <f t="shared" si="53"/>
        <v>L</v>
      </c>
      <c r="V327">
        <f t="shared" si="54"/>
        <v>1</v>
      </c>
      <c r="W327">
        <f t="shared" si="55"/>
        <v>1</v>
      </c>
    </row>
    <row r="328" spans="1:23" x14ac:dyDescent="0.25">
      <c r="A328">
        <v>34</v>
      </c>
      <c r="B328" t="s">
        <v>32</v>
      </c>
      <c r="C328" s="14">
        <v>45403</v>
      </c>
      <c r="D328" t="s">
        <v>17</v>
      </c>
      <c r="E328">
        <v>0.3</v>
      </c>
      <c r="F328" t="s">
        <v>48</v>
      </c>
      <c r="G328">
        <v>0.9</v>
      </c>
      <c r="H328" t="s">
        <v>150</v>
      </c>
      <c r="I328" t="s">
        <v>20</v>
      </c>
      <c r="J328" s="3">
        <f t="shared" si="47"/>
        <v>2</v>
      </c>
      <c r="K328">
        <f t="shared" si="48"/>
        <v>0</v>
      </c>
      <c r="L328" t="str">
        <f t="shared" si="49"/>
        <v>W</v>
      </c>
      <c r="M328" s="1">
        <v>1.2526931363496463</v>
      </c>
      <c r="N328" s="1">
        <v>0.74171193107323474</v>
      </c>
      <c r="O328" s="3">
        <f t="shared" si="50"/>
        <v>1</v>
      </c>
      <c r="P328" s="3">
        <f t="shared" si="51"/>
        <v>0</v>
      </c>
      <c r="Q328" t="str">
        <f t="shared" si="52"/>
        <v>W</v>
      </c>
      <c r="R328" s="9">
        <v>0.48470183847903497</v>
      </c>
      <c r="S328" s="9">
        <v>0.22016533352738876</v>
      </c>
      <c r="T328" s="9">
        <v>0.29513282799357626</v>
      </c>
      <c r="U328" t="str">
        <f t="shared" si="53"/>
        <v>W</v>
      </c>
      <c r="V328">
        <f t="shared" si="54"/>
        <v>1</v>
      </c>
      <c r="W328">
        <f t="shared" si="55"/>
        <v>1</v>
      </c>
    </row>
    <row r="329" spans="1:23" x14ac:dyDescent="0.25">
      <c r="A329">
        <v>34</v>
      </c>
      <c r="B329" t="s">
        <v>32</v>
      </c>
      <c r="C329" s="14">
        <v>45403</v>
      </c>
      <c r="D329" t="s">
        <v>30</v>
      </c>
      <c r="E329">
        <v>2.4</v>
      </c>
      <c r="F329" t="s">
        <v>44</v>
      </c>
      <c r="G329">
        <v>1.8</v>
      </c>
      <c r="H329" t="s">
        <v>26</v>
      </c>
      <c r="I329" t="s">
        <v>52</v>
      </c>
      <c r="J329" s="3">
        <f t="shared" si="47"/>
        <v>3</v>
      </c>
      <c r="K329">
        <f t="shared" si="48"/>
        <v>1</v>
      </c>
      <c r="L329" t="str">
        <f t="shared" si="49"/>
        <v>W</v>
      </c>
      <c r="M329" s="1">
        <v>2.8808864265927974</v>
      </c>
      <c r="N329" s="1">
        <v>1.4159955047761752</v>
      </c>
      <c r="O329" s="3">
        <f t="shared" si="50"/>
        <v>2</v>
      </c>
      <c r="P329" s="3">
        <f t="shared" si="51"/>
        <v>1</v>
      </c>
      <c r="Q329" t="str">
        <f t="shared" si="52"/>
        <v>W</v>
      </c>
      <c r="R329" s="9">
        <v>0.67670982867098894</v>
      </c>
      <c r="S329" s="9">
        <v>0.16412284818069861</v>
      </c>
      <c r="T329" s="9">
        <v>0.15916732314831233</v>
      </c>
      <c r="U329" t="str">
        <f t="shared" si="53"/>
        <v>W</v>
      </c>
      <c r="V329">
        <f t="shared" si="54"/>
        <v>1</v>
      </c>
      <c r="W329">
        <f t="shared" si="55"/>
        <v>1</v>
      </c>
    </row>
    <row r="330" spans="1:23" x14ac:dyDescent="0.25">
      <c r="A330">
        <v>34</v>
      </c>
      <c r="B330" t="s">
        <v>32</v>
      </c>
      <c r="C330" s="14">
        <v>45403</v>
      </c>
      <c r="D330" t="s">
        <v>21</v>
      </c>
      <c r="E330">
        <v>2.4</v>
      </c>
      <c r="F330" t="s">
        <v>81</v>
      </c>
      <c r="G330">
        <v>1.3</v>
      </c>
      <c r="H330" t="s">
        <v>147</v>
      </c>
      <c r="I330" t="s">
        <v>54</v>
      </c>
      <c r="J330" s="3">
        <f t="shared" si="47"/>
        <v>5</v>
      </c>
      <c r="K330">
        <f t="shared" si="48"/>
        <v>2</v>
      </c>
      <c r="L330" t="str">
        <f t="shared" si="49"/>
        <v>W</v>
      </c>
      <c r="M330" s="1">
        <v>2.6192674669128966</v>
      </c>
      <c r="N330" s="1">
        <v>1.41224948492227</v>
      </c>
      <c r="O330" s="3">
        <f t="shared" si="50"/>
        <v>2</v>
      </c>
      <c r="P330" s="3">
        <f t="shared" si="51"/>
        <v>1</v>
      </c>
      <c r="Q330" t="str">
        <f t="shared" si="52"/>
        <v>W</v>
      </c>
      <c r="R330" s="9">
        <v>0.63366385269637027</v>
      </c>
      <c r="S330" s="9">
        <v>0.19056159314861287</v>
      </c>
      <c r="T330" s="9">
        <v>0.1757745541550168</v>
      </c>
      <c r="U330" t="str">
        <f t="shared" si="53"/>
        <v>W</v>
      </c>
      <c r="V330">
        <f t="shared" si="54"/>
        <v>1</v>
      </c>
      <c r="W330">
        <f t="shared" si="55"/>
        <v>1</v>
      </c>
    </row>
    <row r="331" spans="1:23" x14ac:dyDescent="0.25">
      <c r="A331">
        <v>34</v>
      </c>
      <c r="B331" t="s">
        <v>32</v>
      </c>
      <c r="C331" s="14">
        <v>45403</v>
      </c>
      <c r="D331" t="s">
        <v>19</v>
      </c>
      <c r="E331">
        <v>0.8</v>
      </c>
      <c r="F331" t="s">
        <v>58</v>
      </c>
      <c r="G331">
        <v>1</v>
      </c>
      <c r="H331" t="s">
        <v>37</v>
      </c>
      <c r="I331" t="s">
        <v>43</v>
      </c>
      <c r="J331" s="3">
        <f t="shared" si="47"/>
        <v>1</v>
      </c>
      <c r="K331">
        <f t="shared" si="48"/>
        <v>3</v>
      </c>
      <c r="L331" t="str">
        <f t="shared" si="49"/>
        <v>L</v>
      </c>
      <c r="M331" s="1">
        <v>1.1449676823638042</v>
      </c>
      <c r="N331" s="1">
        <v>1.6632328151339204</v>
      </c>
      <c r="O331" s="3">
        <f t="shared" si="50"/>
        <v>1</v>
      </c>
      <c r="P331" s="3">
        <f t="shared" si="51"/>
        <v>1</v>
      </c>
      <c r="Q331" t="str">
        <f t="shared" si="52"/>
        <v>D</v>
      </c>
      <c r="R331" s="9">
        <v>0.26245033108787563</v>
      </c>
      <c r="S331" s="9">
        <v>0.49463795686918299</v>
      </c>
      <c r="T331" s="9">
        <v>0.24291171204294135</v>
      </c>
      <c r="U331" t="str">
        <f t="shared" si="53"/>
        <v>L</v>
      </c>
      <c r="V331">
        <f t="shared" si="54"/>
        <v>0</v>
      </c>
      <c r="W331">
        <f t="shared" si="55"/>
        <v>1</v>
      </c>
    </row>
    <row r="332" spans="1:23" x14ac:dyDescent="0.25">
      <c r="A332">
        <v>29</v>
      </c>
      <c r="B332" t="s">
        <v>66</v>
      </c>
      <c r="C332" s="14">
        <v>45405</v>
      </c>
      <c r="D332" t="s">
        <v>14</v>
      </c>
      <c r="E332">
        <v>3.3</v>
      </c>
      <c r="F332" t="s">
        <v>67</v>
      </c>
      <c r="G332">
        <v>1.6</v>
      </c>
      <c r="H332" t="s">
        <v>36</v>
      </c>
      <c r="I332" t="s">
        <v>16</v>
      </c>
      <c r="J332" s="3">
        <f t="shared" si="47"/>
        <v>5</v>
      </c>
      <c r="K332">
        <f t="shared" si="48"/>
        <v>0</v>
      </c>
      <c r="L332" t="str">
        <f t="shared" si="49"/>
        <v>W</v>
      </c>
      <c r="M332" s="1">
        <v>2.7331486611265006</v>
      </c>
      <c r="N332" s="1">
        <v>0.9889492414309794</v>
      </c>
      <c r="O332" s="3">
        <f t="shared" si="50"/>
        <v>2</v>
      </c>
      <c r="P332" s="3">
        <f t="shared" si="51"/>
        <v>0</v>
      </c>
      <c r="Q332" t="str">
        <f t="shared" si="52"/>
        <v>W</v>
      </c>
      <c r="R332" s="9">
        <v>0.7398115105321087</v>
      </c>
      <c r="S332" s="9">
        <v>0.11070144794855383</v>
      </c>
      <c r="T332" s="9">
        <v>0.14948704151933748</v>
      </c>
      <c r="U332" t="str">
        <f t="shared" si="53"/>
        <v>W</v>
      </c>
      <c r="V332">
        <f t="shared" si="54"/>
        <v>1</v>
      </c>
      <c r="W332">
        <f t="shared" si="55"/>
        <v>1</v>
      </c>
    </row>
    <row r="333" spans="1:23" x14ac:dyDescent="0.25">
      <c r="A333">
        <v>29</v>
      </c>
      <c r="B333" t="s">
        <v>73</v>
      </c>
      <c r="C333" s="14">
        <v>45406</v>
      </c>
      <c r="D333" t="s">
        <v>149</v>
      </c>
      <c r="E333">
        <v>0.5</v>
      </c>
      <c r="F333" t="s">
        <v>18</v>
      </c>
      <c r="G333">
        <v>1.9</v>
      </c>
      <c r="H333" t="s">
        <v>26</v>
      </c>
      <c r="I333" t="s">
        <v>47</v>
      </c>
      <c r="J333" s="3">
        <f t="shared" si="47"/>
        <v>0</v>
      </c>
      <c r="K333">
        <f t="shared" si="48"/>
        <v>1</v>
      </c>
      <c r="L333" t="str">
        <f t="shared" si="49"/>
        <v>L</v>
      </c>
      <c r="M333" s="1">
        <v>1.5604801477377654</v>
      </c>
      <c r="N333" s="1">
        <v>1.5171380408316164</v>
      </c>
      <c r="O333" s="3">
        <f t="shared" si="50"/>
        <v>1</v>
      </c>
      <c r="P333" s="3">
        <f t="shared" si="51"/>
        <v>1</v>
      </c>
      <c r="Q333" t="str">
        <f t="shared" si="52"/>
        <v>D</v>
      </c>
      <c r="R333" s="9">
        <v>0.38970908492412826</v>
      </c>
      <c r="S333" s="9">
        <v>0.3708554505558419</v>
      </c>
      <c r="T333" s="9">
        <v>0.23943546452002987</v>
      </c>
      <c r="U333" t="str">
        <f t="shared" si="53"/>
        <v>W</v>
      </c>
      <c r="V333">
        <f t="shared" si="54"/>
        <v>0</v>
      </c>
      <c r="W333">
        <f t="shared" si="55"/>
        <v>0</v>
      </c>
    </row>
    <row r="334" spans="1:23" x14ac:dyDescent="0.25">
      <c r="A334">
        <v>29</v>
      </c>
      <c r="B334" t="s">
        <v>73</v>
      </c>
      <c r="C334" s="14">
        <v>45406</v>
      </c>
      <c r="D334" t="s">
        <v>146</v>
      </c>
      <c r="E334">
        <v>2.9</v>
      </c>
      <c r="F334" t="s">
        <v>75</v>
      </c>
      <c r="G334">
        <v>0.8</v>
      </c>
      <c r="H334" t="s">
        <v>151</v>
      </c>
      <c r="I334" t="s">
        <v>41</v>
      </c>
      <c r="J334" s="3">
        <f t="shared" si="47"/>
        <v>4</v>
      </c>
      <c r="K334">
        <f t="shared" si="48"/>
        <v>2</v>
      </c>
      <c r="L334" t="str">
        <f t="shared" si="49"/>
        <v>W</v>
      </c>
      <c r="M334" s="1">
        <v>2.2422283779624501</v>
      </c>
      <c r="N334" s="1">
        <v>0.83910844727477052</v>
      </c>
      <c r="O334" s="3">
        <f t="shared" si="50"/>
        <v>2</v>
      </c>
      <c r="P334" s="3">
        <f t="shared" si="51"/>
        <v>0</v>
      </c>
      <c r="Q334" t="str">
        <f t="shared" si="52"/>
        <v>W</v>
      </c>
      <c r="R334" s="9">
        <v>0.69178864743880009</v>
      </c>
      <c r="S334" s="9">
        <v>0.12576976093652076</v>
      </c>
      <c r="T334" s="9">
        <v>0.18244159162467924</v>
      </c>
      <c r="U334" t="str">
        <f t="shared" si="53"/>
        <v>W</v>
      </c>
      <c r="V334">
        <f t="shared" si="54"/>
        <v>1</v>
      </c>
      <c r="W334">
        <f t="shared" si="55"/>
        <v>1</v>
      </c>
    </row>
    <row r="335" spans="1:23" x14ac:dyDescent="0.25">
      <c r="A335">
        <v>29</v>
      </c>
      <c r="B335" t="s">
        <v>73</v>
      </c>
      <c r="C335" s="14">
        <v>45406</v>
      </c>
      <c r="D335" t="s">
        <v>17</v>
      </c>
      <c r="E335">
        <v>1.2</v>
      </c>
      <c r="F335" t="s">
        <v>48</v>
      </c>
      <c r="G335">
        <v>2.1</v>
      </c>
      <c r="H335" t="s">
        <v>37</v>
      </c>
      <c r="I335" t="s">
        <v>20</v>
      </c>
      <c r="J335" s="3">
        <f t="shared" si="47"/>
        <v>2</v>
      </c>
      <c r="K335">
        <f t="shared" si="48"/>
        <v>0</v>
      </c>
      <c r="L335" t="str">
        <f t="shared" si="49"/>
        <v>W</v>
      </c>
      <c r="M335" s="1">
        <v>0.81255771006463517</v>
      </c>
      <c r="N335" s="1">
        <v>1.2474246113504404</v>
      </c>
      <c r="O335" s="3">
        <f t="shared" si="50"/>
        <v>0</v>
      </c>
      <c r="P335" s="3">
        <f t="shared" si="51"/>
        <v>1</v>
      </c>
      <c r="Q335" t="str">
        <f t="shared" si="52"/>
        <v>L</v>
      </c>
      <c r="R335" s="9">
        <v>0.24186081919628394</v>
      </c>
      <c r="S335" s="9">
        <v>0.46482558369468724</v>
      </c>
      <c r="T335" s="9">
        <v>0.29331359710902877</v>
      </c>
      <c r="U335" t="str">
        <f t="shared" si="53"/>
        <v>L</v>
      </c>
      <c r="V335">
        <f t="shared" si="54"/>
        <v>0</v>
      </c>
      <c r="W335">
        <f t="shared" si="55"/>
        <v>0</v>
      </c>
    </row>
    <row r="336" spans="1:23" x14ac:dyDescent="0.25">
      <c r="A336">
        <v>29</v>
      </c>
      <c r="B336" t="s">
        <v>73</v>
      </c>
      <c r="C336" s="14">
        <v>45406</v>
      </c>
      <c r="D336" t="s">
        <v>21</v>
      </c>
      <c r="E336">
        <v>0.9</v>
      </c>
      <c r="F336" t="s">
        <v>48</v>
      </c>
      <c r="G336">
        <v>0.4</v>
      </c>
      <c r="H336" t="s">
        <v>145</v>
      </c>
      <c r="I336" t="s">
        <v>54</v>
      </c>
      <c r="J336" s="3">
        <f t="shared" si="47"/>
        <v>2</v>
      </c>
      <c r="K336">
        <f t="shared" si="48"/>
        <v>0</v>
      </c>
      <c r="L336" t="str">
        <f t="shared" si="49"/>
        <v>W</v>
      </c>
      <c r="M336" s="1">
        <v>2.2776238842720837</v>
      </c>
      <c r="N336" s="1">
        <v>1.7531372916276458</v>
      </c>
      <c r="O336" s="3">
        <f t="shared" si="50"/>
        <v>2</v>
      </c>
      <c r="P336" s="3">
        <f t="shared" si="51"/>
        <v>1</v>
      </c>
      <c r="Q336" t="str">
        <f t="shared" si="52"/>
        <v>W</v>
      </c>
      <c r="R336" s="9">
        <v>0.49987860528926015</v>
      </c>
      <c r="S336" s="9">
        <v>0.29999722615300167</v>
      </c>
      <c r="T336" s="9">
        <v>0.20012416855773812</v>
      </c>
      <c r="U336" t="str">
        <f t="shared" si="53"/>
        <v>W</v>
      </c>
      <c r="V336">
        <f t="shared" si="54"/>
        <v>1</v>
      </c>
      <c r="W336">
        <f t="shared" si="55"/>
        <v>1</v>
      </c>
    </row>
    <row r="337" spans="1:23" x14ac:dyDescent="0.25">
      <c r="A337">
        <v>29</v>
      </c>
      <c r="B337" t="s">
        <v>74</v>
      </c>
      <c r="C337" s="14">
        <v>45407</v>
      </c>
      <c r="D337" t="s">
        <v>148</v>
      </c>
      <c r="E337">
        <v>0.6</v>
      </c>
      <c r="F337" t="s">
        <v>65</v>
      </c>
      <c r="G337">
        <v>1.4</v>
      </c>
      <c r="H337" t="s">
        <v>11</v>
      </c>
      <c r="I337" t="s">
        <v>25</v>
      </c>
      <c r="J337" s="3">
        <f t="shared" si="47"/>
        <v>0</v>
      </c>
      <c r="K337">
        <f t="shared" si="48"/>
        <v>4</v>
      </c>
      <c r="L337" t="str">
        <f t="shared" si="49"/>
        <v>L</v>
      </c>
      <c r="M337" s="1">
        <v>0.83102493074792227</v>
      </c>
      <c r="N337" s="1">
        <v>2.2757070612474246</v>
      </c>
      <c r="O337" s="3">
        <f t="shared" si="50"/>
        <v>0</v>
      </c>
      <c r="P337" s="3">
        <f t="shared" si="51"/>
        <v>2</v>
      </c>
      <c r="Q337" t="str">
        <f t="shared" si="52"/>
        <v>L</v>
      </c>
      <c r="R337" s="9">
        <v>0.12153900851244018</v>
      </c>
      <c r="S337" s="9">
        <v>0.6996001683501315</v>
      </c>
      <c r="T337" s="9">
        <v>0.17886082313742832</v>
      </c>
      <c r="U337" t="str">
        <f t="shared" si="53"/>
        <v>L</v>
      </c>
      <c r="V337">
        <f t="shared" si="54"/>
        <v>1</v>
      </c>
      <c r="W337">
        <f t="shared" si="55"/>
        <v>1</v>
      </c>
    </row>
    <row r="338" spans="1:23" x14ac:dyDescent="0.25">
      <c r="A338">
        <v>35</v>
      </c>
      <c r="B338" t="s">
        <v>13</v>
      </c>
      <c r="C338" s="14">
        <v>45409</v>
      </c>
      <c r="D338" t="s">
        <v>147</v>
      </c>
      <c r="E338">
        <v>0.7</v>
      </c>
      <c r="F338" t="s">
        <v>34</v>
      </c>
      <c r="G338">
        <v>1.7</v>
      </c>
      <c r="H338" t="s">
        <v>37</v>
      </c>
      <c r="I338" t="s">
        <v>53</v>
      </c>
      <c r="J338" s="3">
        <f t="shared" si="47"/>
        <v>2</v>
      </c>
      <c r="K338">
        <f t="shared" si="48"/>
        <v>2</v>
      </c>
      <c r="L338" t="str">
        <f t="shared" si="49"/>
        <v>D</v>
      </c>
      <c r="M338" s="1">
        <v>1.1449676823638042</v>
      </c>
      <c r="N338" s="1">
        <v>1.9404382843229071</v>
      </c>
      <c r="O338" s="3">
        <f t="shared" si="50"/>
        <v>1</v>
      </c>
      <c r="P338" s="3">
        <f t="shared" si="51"/>
        <v>1</v>
      </c>
      <c r="Q338" t="str">
        <f t="shared" si="52"/>
        <v>D</v>
      </c>
      <c r="R338" s="9">
        <v>0.22154671767454906</v>
      </c>
      <c r="S338" s="9">
        <v>0.55873166235213645</v>
      </c>
      <c r="T338" s="9">
        <v>0.21972161997331449</v>
      </c>
      <c r="U338" t="str">
        <f t="shared" si="53"/>
        <v>L</v>
      </c>
      <c r="V338">
        <f t="shared" si="54"/>
        <v>1</v>
      </c>
      <c r="W338">
        <f t="shared" si="55"/>
        <v>0</v>
      </c>
    </row>
    <row r="339" spans="1:23" x14ac:dyDescent="0.25">
      <c r="A339">
        <v>35</v>
      </c>
      <c r="B339" t="s">
        <v>13</v>
      </c>
      <c r="C339" s="14">
        <v>45409</v>
      </c>
      <c r="D339" t="s">
        <v>149</v>
      </c>
      <c r="E339">
        <v>1.2</v>
      </c>
      <c r="F339" t="s">
        <v>15</v>
      </c>
      <c r="G339">
        <v>0.6</v>
      </c>
      <c r="H339" t="s">
        <v>24</v>
      </c>
      <c r="I339" t="s">
        <v>47</v>
      </c>
      <c r="J339" s="3">
        <f t="shared" si="47"/>
        <v>2</v>
      </c>
      <c r="K339">
        <f t="shared" si="48"/>
        <v>1</v>
      </c>
      <c r="L339" t="str">
        <f t="shared" si="49"/>
        <v>W</v>
      </c>
      <c r="M339" s="1">
        <v>1.9205909510618651</v>
      </c>
      <c r="N339" s="1">
        <v>1.3485671474058814</v>
      </c>
      <c r="O339" s="3">
        <f t="shared" si="50"/>
        <v>1</v>
      </c>
      <c r="P339" s="3">
        <f t="shared" si="51"/>
        <v>1</v>
      </c>
      <c r="Q339" t="str">
        <f t="shared" si="52"/>
        <v>D</v>
      </c>
      <c r="R339" s="9">
        <v>0.5085681466151265</v>
      </c>
      <c r="S339" s="9">
        <v>0.26941658492082116</v>
      </c>
      <c r="T339" s="9">
        <v>0.22201526846405228</v>
      </c>
      <c r="U339" t="str">
        <f t="shared" si="53"/>
        <v>W</v>
      </c>
      <c r="V339">
        <f t="shared" si="54"/>
        <v>0</v>
      </c>
      <c r="W339">
        <f t="shared" si="55"/>
        <v>1</v>
      </c>
    </row>
    <row r="340" spans="1:23" x14ac:dyDescent="0.25">
      <c r="A340">
        <v>35</v>
      </c>
      <c r="B340" t="s">
        <v>13</v>
      </c>
      <c r="C340" s="14">
        <v>45409</v>
      </c>
      <c r="D340" t="s">
        <v>19</v>
      </c>
      <c r="E340">
        <v>1.1000000000000001</v>
      </c>
      <c r="F340" t="s">
        <v>27</v>
      </c>
      <c r="G340">
        <v>1</v>
      </c>
      <c r="H340" t="s">
        <v>21</v>
      </c>
      <c r="I340" t="s">
        <v>43</v>
      </c>
      <c r="J340" s="3">
        <f t="shared" si="47"/>
        <v>1</v>
      </c>
      <c r="K340">
        <f t="shared" si="48"/>
        <v>1</v>
      </c>
      <c r="L340" t="str">
        <f t="shared" si="49"/>
        <v>D</v>
      </c>
      <c r="M340" s="1">
        <v>1.5266235764850724</v>
      </c>
      <c r="N340" s="1">
        <v>0.89904476493725416</v>
      </c>
      <c r="O340" s="3">
        <f t="shared" si="50"/>
        <v>1</v>
      </c>
      <c r="P340" s="3">
        <f t="shared" si="51"/>
        <v>0</v>
      </c>
      <c r="Q340" t="str">
        <f t="shared" si="52"/>
        <v>W</v>
      </c>
      <c r="R340" s="9">
        <v>0.51973972265676449</v>
      </c>
      <c r="S340" s="9">
        <v>0.22191984953217614</v>
      </c>
      <c r="T340" s="9">
        <v>0.25834042781105937</v>
      </c>
      <c r="U340" t="str">
        <f t="shared" si="53"/>
        <v>W</v>
      </c>
      <c r="V340">
        <f t="shared" si="54"/>
        <v>0</v>
      </c>
      <c r="W340">
        <f t="shared" si="55"/>
        <v>0</v>
      </c>
    </row>
    <row r="341" spans="1:23" x14ac:dyDescent="0.25">
      <c r="A341">
        <v>35</v>
      </c>
      <c r="B341" t="s">
        <v>13</v>
      </c>
      <c r="C341" s="14">
        <v>45409</v>
      </c>
      <c r="D341" t="s">
        <v>146</v>
      </c>
      <c r="E341">
        <v>2.7</v>
      </c>
      <c r="F341" t="s">
        <v>27</v>
      </c>
      <c r="G341">
        <v>2.1</v>
      </c>
      <c r="H341" t="s">
        <v>9</v>
      </c>
      <c r="I341" t="s">
        <v>41</v>
      </c>
      <c r="J341" s="3">
        <f t="shared" si="47"/>
        <v>1</v>
      </c>
      <c r="K341">
        <f t="shared" si="48"/>
        <v>1</v>
      </c>
      <c r="L341" t="str">
        <f t="shared" si="49"/>
        <v>D</v>
      </c>
      <c r="M341" s="1">
        <v>1.6697445367805479</v>
      </c>
      <c r="N341" s="1">
        <v>1.1537741150028094</v>
      </c>
      <c r="O341" s="3">
        <f t="shared" si="50"/>
        <v>1</v>
      </c>
      <c r="P341" s="3">
        <f t="shared" si="51"/>
        <v>1</v>
      </c>
      <c r="Q341" t="str">
        <f t="shared" si="52"/>
        <v>D</v>
      </c>
      <c r="R341" s="9">
        <v>0.49419254066474649</v>
      </c>
      <c r="S341" s="9">
        <v>0.26353829965549125</v>
      </c>
      <c r="T341" s="9">
        <v>0.24226915967976229</v>
      </c>
      <c r="U341" t="str">
        <f t="shared" si="53"/>
        <v>W</v>
      </c>
      <c r="V341">
        <f t="shared" si="54"/>
        <v>1</v>
      </c>
      <c r="W341">
        <f t="shared" si="55"/>
        <v>0</v>
      </c>
    </row>
    <row r="342" spans="1:23" x14ac:dyDescent="0.25">
      <c r="A342">
        <v>35</v>
      </c>
      <c r="B342" t="s">
        <v>13</v>
      </c>
      <c r="C342" s="14">
        <v>45409</v>
      </c>
      <c r="D342" t="s">
        <v>145</v>
      </c>
      <c r="E342">
        <v>3.1</v>
      </c>
      <c r="F342" t="s">
        <v>29</v>
      </c>
      <c r="G342">
        <v>1.5</v>
      </c>
      <c r="H342" t="s">
        <v>151</v>
      </c>
      <c r="I342" t="s">
        <v>31</v>
      </c>
      <c r="J342" s="3">
        <f t="shared" si="47"/>
        <v>5</v>
      </c>
      <c r="K342">
        <f t="shared" si="48"/>
        <v>1</v>
      </c>
      <c r="L342" t="str">
        <f t="shared" si="49"/>
        <v>W</v>
      </c>
      <c r="M342" s="1">
        <v>3.5441674361341957</v>
      </c>
      <c r="N342" s="1">
        <v>0.6592994942873196</v>
      </c>
      <c r="O342" s="3">
        <f t="shared" si="50"/>
        <v>3</v>
      </c>
      <c r="P342" s="3">
        <f t="shared" si="51"/>
        <v>0</v>
      </c>
      <c r="Q342" t="str">
        <f t="shared" si="52"/>
        <v>W</v>
      </c>
      <c r="R342" s="9">
        <v>0.88866846802760913</v>
      </c>
      <c r="S342" s="9">
        <v>3.4924637033958955E-2</v>
      </c>
      <c r="T342" s="9">
        <v>7.6406894938431905E-2</v>
      </c>
      <c r="U342" t="str">
        <f t="shared" si="53"/>
        <v>W</v>
      </c>
      <c r="V342">
        <f t="shared" si="54"/>
        <v>1</v>
      </c>
      <c r="W342">
        <f t="shared" si="55"/>
        <v>1</v>
      </c>
    </row>
    <row r="343" spans="1:23" x14ac:dyDescent="0.25">
      <c r="A343">
        <v>35</v>
      </c>
      <c r="B343" t="s">
        <v>13</v>
      </c>
      <c r="C343" s="14">
        <v>45409</v>
      </c>
      <c r="D343" t="s">
        <v>17</v>
      </c>
      <c r="E343">
        <v>0.8</v>
      </c>
      <c r="F343" t="s">
        <v>40</v>
      </c>
      <c r="G343">
        <v>0.9</v>
      </c>
      <c r="H343" t="s">
        <v>33</v>
      </c>
      <c r="I343" t="s">
        <v>20</v>
      </c>
      <c r="J343" s="3">
        <f t="shared" si="47"/>
        <v>1</v>
      </c>
      <c r="K343">
        <f t="shared" si="48"/>
        <v>0</v>
      </c>
      <c r="L343" t="str">
        <f t="shared" si="49"/>
        <v>W</v>
      </c>
      <c r="M343" s="1">
        <v>1.0495537088334872</v>
      </c>
      <c r="N343" s="1">
        <v>0.9102828244989698</v>
      </c>
      <c r="O343" s="3">
        <f t="shared" si="50"/>
        <v>1</v>
      </c>
      <c r="P343" s="3">
        <f t="shared" si="51"/>
        <v>0</v>
      </c>
      <c r="Q343" t="str">
        <f t="shared" si="52"/>
        <v>W</v>
      </c>
      <c r="R343" s="9">
        <v>0.38111725579365607</v>
      </c>
      <c r="S343" s="9">
        <v>0.30763188237418576</v>
      </c>
      <c r="T343" s="9">
        <v>0.31125086183215822</v>
      </c>
      <c r="U343" t="str">
        <f t="shared" si="53"/>
        <v>W</v>
      </c>
      <c r="V343">
        <f t="shared" si="54"/>
        <v>1</v>
      </c>
      <c r="W343">
        <f t="shared" si="55"/>
        <v>1</v>
      </c>
    </row>
    <row r="344" spans="1:23" x14ac:dyDescent="0.25">
      <c r="A344">
        <v>35</v>
      </c>
      <c r="B344" t="s">
        <v>13</v>
      </c>
      <c r="C344" s="14">
        <v>45409</v>
      </c>
      <c r="D344" t="s">
        <v>30</v>
      </c>
      <c r="E344">
        <v>1.1000000000000001</v>
      </c>
      <c r="F344" t="s">
        <v>34</v>
      </c>
      <c r="G344">
        <v>1.6</v>
      </c>
      <c r="H344" t="s">
        <v>36</v>
      </c>
      <c r="I344" t="s">
        <v>52</v>
      </c>
      <c r="J344" s="3">
        <f t="shared" si="47"/>
        <v>2</v>
      </c>
      <c r="K344">
        <f t="shared" si="48"/>
        <v>2</v>
      </c>
      <c r="L344" t="str">
        <f t="shared" si="49"/>
        <v>D</v>
      </c>
      <c r="M344" s="1">
        <v>2.7331486611265006</v>
      </c>
      <c r="N344" s="1">
        <v>1.7306611725042143</v>
      </c>
      <c r="O344" s="3">
        <f t="shared" si="50"/>
        <v>2</v>
      </c>
      <c r="P344" s="3">
        <f t="shared" si="51"/>
        <v>1</v>
      </c>
      <c r="Q344" t="str">
        <f t="shared" si="52"/>
        <v>W</v>
      </c>
      <c r="R344" s="9">
        <v>0.59016931229630432</v>
      </c>
      <c r="S344" s="9">
        <v>0.23335735670204677</v>
      </c>
      <c r="T344" s="9">
        <v>0.17647333100164883</v>
      </c>
      <c r="U344" t="str">
        <f t="shared" si="53"/>
        <v>W</v>
      </c>
      <c r="V344">
        <f t="shared" si="54"/>
        <v>0</v>
      </c>
      <c r="W344">
        <f t="shared" si="55"/>
        <v>0</v>
      </c>
    </row>
    <row r="345" spans="1:23" x14ac:dyDescent="0.25">
      <c r="A345">
        <v>35</v>
      </c>
      <c r="B345" t="s">
        <v>32</v>
      </c>
      <c r="C345" s="14">
        <v>45410</v>
      </c>
      <c r="D345" t="s">
        <v>144</v>
      </c>
      <c r="E345">
        <v>2.2999999999999998</v>
      </c>
      <c r="F345" t="s">
        <v>68</v>
      </c>
      <c r="G345">
        <v>1</v>
      </c>
      <c r="H345" t="s">
        <v>14</v>
      </c>
      <c r="I345" t="s">
        <v>49</v>
      </c>
      <c r="J345" s="3">
        <f t="shared" si="47"/>
        <v>2</v>
      </c>
      <c r="K345">
        <f t="shared" si="48"/>
        <v>3</v>
      </c>
      <c r="L345" t="str">
        <f t="shared" si="49"/>
        <v>L</v>
      </c>
      <c r="M345" s="1">
        <v>0.76023391812865493</v>
      </c>
      <c r="N345" s="1">
        <v>2.1745645251919834</v>
      </c>
      <c r="O345" s="3">
        <f t="shared" si="50"/>
        <v>0</v>
      </c>
      <c r="P345" s="3">
        <f t="shared" si="51"/>
        <v>2</v>
      </c>
      <c r="Q345" t="str">
        <f t="shared" si="52"/>
        <v>L</v>
      </c>
      <c r="R345" s="9">
        <v>0.11721971679160878</v>
      </c>
      <c r="S345" s="9">
        <v>0.69807150794196859</v>
      </c>
      <c r="T345" s="9">
        <v>0.18470877526642263</v>
      </c>
      <c r="U345" t="str">
        <f t="shared" si="53"/>
        <v>L</v>
      </c>
      <c r="V345">
        <f t="shared" si="54"/>
        <v>1</v>
      </c>
      <c r="W345">
        <f t="shared" si="55"/>
        <v>1</v>
      </c>
    </row>
    <row r="346" spans="1:23" x14ac:dyDescent="0.25">
      <c r="A346">
        <v>35</v>
      </c>
      <c r="B346" t="s">
        <v>32</v>
      </c>
      <c r="C346" s="14">
        <v>45410</v>
      </c>
      <c r="D346" t="s">
        <v>26</v>
      </c>
      <c r="E346">
        <v>1.9</v>
      </c>
      <c r="F346" t="s">
        <v>55</v>
      </c>
      <c r="G346">
        <v>0.9</v>
      </c>
      <c r="H346" t="s">
        <v>148</v>
      </c>
      <c r="I346" t="s">
        <v>28</v>
      </c>
      <c r="J346" s="3">
        <f t="shared" si="47"/>
        <v>3</v>
      </c>
      <c r="K346">
        <f t="shared" si="48"/>
        <v>0</v>
      </c>
      <c r="L346" t="str">
        <f t="shared" si="49"/>
        <v>W</v>
      </c>
      <c r="M346" s="1">
        <v>1.4542936288088644</v>
      </c>
      <c r="N346" s="1">
        <v>1.3111069488668292</v>
      </c>
      <c r="O346" s="3">
        <f t="shared" si="50"/>
        <v>1</v>
      </c>
      <c r="P346" s="3">
        <f t="shared" si="51"/>
        <v>1</v>
      </c>
      <c r="Q346" t="str">
        <f t="shared" si="52"/>
        <v>D</v>
      </c>
      <c r="R346" s="9">
        <v>0.40568306615165639</v>
      </c>
      <c r="S346" s="9">
        <v>0.34043612118580779</v>
      </c>
      <c r="T346" s="9">
        <v>0.25388081266253582</v>
      </c>
      <c r="U346" t="str">
        <f t="shared" si="53"/>
        <v>W</v>
      </c>
      <c r="V346">
        <f t="shared" si="54"/>
        <v>0</v>
      </c>
      <c r="W346">
        <f t="shared" si="55"/>
        <v>1</v>
      </c>
    </row>
    <row r="347" spans="1:23" x14ac:dyDescent="0.25">
      <c r="A347">
        <v>35</v>
      </c>
      <c r="B347" t="s">
        <v>32</v>
      </c>
      <c r="C347" s="14">
        <v>45410</v>
      </c>
      <c r="D347" t="s">
        <v>150</v>
      </c>
      <c r="E347">
        <v>1.9</v>
      </c>
      <c r="F347" t="s">
        <v>56</v>
      </c>
      <c r="G347">
        <v>0.9</v>
      </c>
      <c r="H347" t="s">
        <v>11</v>
      </c>
      <c r="I347" t="s">
        <v>42</v>
      </c>
      <c r="J347" s="3">
        <f t="shared" si="47"/>
        <v>0</v>
      </c>
      <c r="K347">
        <f t="shared" si="48"/>
        <v>2</v>
      </c>
      <c r="L347" t="str">
        <f t="shared" si="49"/>
        <v>L</v>
      </c>
      <c r="M347" s="1">
        <v>0.74792243767313016</v>
      </c>
      <c r="N347" s="1">
        <v>2.5285634013860272</v>
      </c>
      <c r="O347" s="3">
        <f t="shared" si="50"/>
        <v>0</v>
      </c>
      <c r="P347" s="3">
        <f t="shared" si="51"/>
        <v>2</v>
      </c>
      <c r="Q347" t="str">
        <f t="shared" si="52"/>
        <v>L</v>
      </c>
      <c r="R347" s="9">
        <v>8.9100192694843233E-2</v>
      </c>
      <c r="S347" s="9">
        <v>0.7599640750552894</v>
      </c>
      <c r="T347" s="9">
        <v>0.15093573224986737</v>
      </c>
      <c r="U347" t="str">
        <f t="shared" si="53"/>
        <v>L</v>
      </c>
      <c r="V347">
        <f t="shared" si="54"/>
        <v>1</v>
      </c>
      <c r="W347">
        <f t="shared" si="55"/>
        <v>1</v>
      </c>
    </row>
    <row r="348" spans="1:23" x14ac:dyDescent="0.25">
      <c r="A348">
        <v>26</v>
      </c>
      <c r="B348" t="s">
        <v>74</v>
      </c>
      <c r="C348" s="14">
        <v>45414</v>
      </c>
      <c r="D348" t="s">
        <v>36</v>
      </c>
      <c r="E348">
        <v>2.2000000000000002</v>
      </c>
      <c r="F348" t="s">
        <v>48</v>
      </c>
      <c r="G348">
        <v>1.6</v>
      </c>
      <c r="H348" t="s">
        <v>144</v>
      </c>
      <c r="I348" t="s">
        <v>38</v>
      </c>
      <c r="J348" s="3">
        <f t="shared" si="47"/>
        <v>2</v>
      </c>
      <c r="K348">
        <f t="shared" si="48"/>
        <v>0</v>
      </c>
      <c r="L348" t="str">
        <f t="shared" si="49"/>
        <v>W</v>
      </c>
      <c r="M348" s="1">
        <v>2.3022468451831331</v>
      </c>
      <c r="N348" s="1">
        <v>1.7531372916276458</v>
      </c>
      <c r="O348" s="3">
        <f t="shared" si="50"/>
        <v>2</v>
      </c>
      <c r="P348" s="3">
        <f t="shared" si="51"/>
        <v>1</v>
      </c>
      <c r="Q348" t="str">
        <f t="shared" si="52"/>
        <v>W</v>
      </c>
      <c r="R348" s="9">
        <v>0.50479150389819738</v>
      </c>
      <c r="S348" s="9">
        <v>0.29628400918552139</v>
      </c>
      <c r="T348" s="9">
        <v>0.1989244869162812</v>
      </c>
      <c r="U348" t="str">
        <f t="shared" si="53"/>
        <v>W</v>
      </c>
      <c r="V348">
        <f t="shared" si="54"/>
        <v>1</v>
      </c>
      <c r="W348">
        <f t="shared" si="55"/>
        <v>1</v>
      </c>
    </row>
    <row r="349" spans="1:23" x14ac:dyDescent="0.25">
      <c r="A349">
        <v>36</v>
      </c>
      <c r="B349" t="s">
        <v>8</v>
      </c>
      <c r="C349" s="14">
        <v>45415</v>
      </c>
      <c r="D349" t="s">
        <v>24</v>
      </c>
      <c r="E349">
        <v>0.8</v>
      </c>
      <c r="F349" t="s">
        <v>27</v>
      </c>
      <c r="G349">
        <v>1.4</v>
      </c>
      <c r="H349" t="s">
        <v>17</v>
      </c>
      <c r="I349" t="s">
        <v>60</v>
      </c>
      <c r="J349" s="3">
        <f t="shared" si="47"/>
        <v>1</v>
      </c>
      <c r="K349">
        <f t="shared" si="48"/>
        <v>1</v>
      </c>
      <c r="L349" t="str">
        <f t="shared" si="49"/>
        <v>D</v>
      </c>
      <c r="M349" s="1">
        <v>1.4219759926131117</v>
      </c>
      <c r="N349" s="1">
        <v>1.2474246113504404</v>
      </c>
      <c r="O349" s="3">
        <f t="shared" si="50"/>
        <v>1</v>
      </c>
      <c r="P349" s="3">
        <f t="shared" si="51"/>
        <v>1</v>
      </c>
      <c r="Q349" t="str">
        <f t="shared" si="52"/>
        <v>D</v>
      </c>
      <c r="R349" s="9">
        <v>0.411006560776844</v>
      </c>
      <c r="S349" s="9">
        <v>0.33025710852202861</v>
      </c>
      <c r="T349" s="9">
        <v>0.25873633070112739</v>
      </c>
      <c r="U349" t="str">
        <f t="shared" si="53"/>
        <v>W</v>
      </c>
      <c r="V349">
        <f t="shared" si="54"/>
        <v>1</v>
      </c>
      <c r="W349">
        <f t="shared" si="55"/>
        <v>0</v>
      </c>
    </row>
    <row r="350" spans="1:23" x14ac:dyDescent="0.25">
      <c r="A350">
        <v>36</v>
      </c>
      <c r="B350" t="s">
        <v>13</v>
      </c>
      <c r="C350" s="14">
        <v>45416</v>
      </c>
      <c r="D350" t="s">
        <v>14</v>
      </c>
      <c r="E350">
        <v>3.3</v>
      </c>
      <c r="F350" t="s">
        <v>55</v>
      </c>
      <c r="G350">
        <v>0.5</v>
      </c>
      <c r="H350" t="s">
        <v>26</v>
      </c>
      <c r="I350" t="s">
        <v>16</v>
      </c>
      <c r="J350" s="3">
        <f t="shared" si="47"/>
        <v>3</v>
      </c>
      <c r="K350">
        <f t="shared" si="48"/>
        <v>0</v>
      </c>
      <c r="L350" t="str">
        <f t="shared" si="49"/>
        <v>W</v>
      </c>
      <c r="M350" s="1">
        <v>2.8808864265927974</v>
      </c>
      <c r="N350" s="1">
        <v>0.8091402884435287</v>
      </c>
      <c r="O350" s="3">
        <f t="shared" si="50"/>
        <v>2</v>
      </c>
      <c r="P350" s="3">
        <f t="shared" si="51"/>
        <v>0</v>
      </c>
      <c r="Q350" t="str">
        <f t="shared" si="52"/>
        <v>W</v>
      </c>
      <c r="R350" s="9">
        <v>0.79645294763775609</v>
      </c>
      <c r="S350" s="9">
        <v>7.6251038969337701E-2</v>
      </c>
      <c r="T350" s="9">
        <v>0.12729601339290622</v>
      </c>
      <c r="U350" t="str">
        <f t="shared" si="53"/>
        <v>W</v>
      </c>
      <c r="V350">
        <f t="shared" si="54"/>
        <v>1</v>
      </c>
      <c r="W350">
        <f t="shared" si="55"/>
        <v>1</v>
      </c>
    </row>
    <row r="351" spans="1:23" x14ac:dyDescent="0.25">
      <c r="A351">
        <v>36</v>
      </c>
      <c r="B351" t="s">
        <v>13</v>
      </c>
      <c r="C351" s="14">
        <v>45416</v>
      </c>
      <c r="D351" t="s">
        <v>9</v>
      </c>
      <c r="E351">
        <v>1</v>
      </c>
      <c r="F351" t="s">
        <v>46</v>
      </c>
      <c r="G351">
        <v>3.4</v>
      </c>
      <c r="H351" t="s">
        <v>145</v>
      </c>
      <c r="I351" t="s">
        <v>12</v>
      </c>
      <c r="J351" s="3">
        <f t="shared" si="47"/>
        <v>1</v>
      </c>
      <c r="K351">
        <f t="shared" si="48"/>
        <v>4</v>
      </c>
      <c r="L351" t="str">
        <f t="shared" si="49"/>
        <v>L</v>
      </c>
      <c r="M351" s="1">
        <v>1.1695906432748537</v>
      </c>
      <c r="N351" s="1">
        <v>2.8994193669226447</v>
      </c>
      <c r="O351" s="3">
        <f t="shared" si="50"/>
        <v>1</v>
      </c>
      <c r="P351" s="3">
        <f t="shared" si="51"/>
        <v>2</v>
      </c>
      <c r="Q351" t="str">
        <f t="shared" si="52"/>
        <v>L</v>
      </c>
      <c r="R351" s="9">
        <v>0.12553362172391688</v>
      </c>
      <c r="S351" s="9">
        <v>0.72722933318782423</v>
      </c>
      <c r="T351" s="9">
        <v>0.14723704508825888</v>
      </c>
      <c r="U351" t="str">
        <f t="shared" si="53"/>
        <v>L</v>
      </c>
      <c r="V351">
        <f t="shared" si="54"/>
        <v>1</v>
      </c>
      <c r="W351">
        <f t="shared" si="55"/>
        <v>1</v>
      </c>
    </row>
    <row r="352" spans="1:23" x14ac:dyDescent="0.25">
      <c r="A352">
        <v>36</v>
      </c>
      <c r="B352" t="s">
        <v>13</v>
      </c>
      <c r="C352" s="14">
        <v>45416</v>
      </c>
      <c r="D352" t="s">
        <v>151</v>
      </c>
      <c r="E352">
        <v>2.2000000000000002</v>
      </c>
      <c r="F352" t="s">
        <v>58</v>
      </c>
      <c r="G352">
        <v>1.5</v>
      </c>
      <c r="H352" t="s">
        <v>150</v>
      </c>
      <c r="I352" t="s">
        <v>22</v>
      </c>
      <c r="J352" s="3">
        <f t="shared" si="47"/>
        <v>1</v>
      </c>
      <c r="K352">
        <f t="shared" si="48"/>
        <v>3</v>
      </c>
      <c r="L352" t="str">
        <f t="shared" si="49"/>
        <v>L</v>
      </c>
      <c r="M352" s="1">
        <v>1.0818713450292401</v>
      </c>
      <c r="N352" s="1">
        <v>2.3487544483985765</v>
      </c>
      <c r="O352" s="3">
        <f t="shared" si="50"/>
        <v>1</v>
      </c>
      <c r="P352" s="3">
        <f t="shared" si="51"/>
        <v>2</v>
      </c>
      <c r="Q352" t="str">
        <f t="shared" si="52"/>
        <v>L</v>
      </c>
      <c r="R352" s="9">
        <v>0.16028199064327808</v>
      </c>
      <c r="S352" s="9">
        <v>0.6555085069945451</v>
      </c>
      <c r="T352" s="9">
        <v>0.18420950236217681</v>
      </c>
      <c r="U352" t="str">
        <f t="shared" si="53"/>
        <v>L</v>
      </c>
      <c r="V352">
        <f t="shared" si="54"/>
        <v>1</v>
      </c>
      <c r="W352">
        <f t="shared" si="55"/>
        <v>1</v>
      </c>
    </row>
    <row r="353" spans="1:23" x14ac:dyDescent="0.25">
      <c r="A353">
        <v>36</v>
      </c>
      <c r="B353" t="s">
        <v>13</v>
      </c>
      <c r="C353" s="14">
        <v>45416</v>
      </c>
      <c r="D353" t="s">
        <v>33</v>
      </c>
      <c r="E353">
        <v>0.6</v>
      </c>
      <c r="F353" t="s">
        <v>62</v>
      </c>
      <c r="G353">
        <v>1.3</v>
      </c>
      <c r="H353" t="s">
        <v>19</v>
      </c>
      <c r="I353" t="s">
        <v>35</v>
      </c>
      <c r="J353" s="3">
        <f t="shared" si="47"/>
        <v>0</v>
      </c>
      <c r="K353">
        <f t="shared" si="48"/>
        <v>0</v>
      </c>
      <c r="L353" t="str">
        <f t="shared" si="49"/>
        <v>D</v>
      </c>
      <c r="M353" s="1">
        <v>1.6512773160972609</v>
      </c>
      <c r="N353" s="1">
        <v>1.5283761003933323</v>
      </c>
      <c r="O353" s="3">
        <f t="shared" si="50"/>
        <v>1</v>
      </c>
      <c r="P353" s="3">
        <f t="shared" si="51"/>
        <v>1</v>
      </c>
      <c r="Q353" t="str">
        <f t="shared" si="52"/>
        <v>D</v>
      </c>
      <c r="R353" s="9">
        <v>0.40899291801637228</v>
      </c>
      <c r="S353" s="9">
        <v>0.35635246264070369</v>
      </c>
      <c r="T353" s="9">
        <v>0.234654619342924</v>
      </c>
      <c r="U353" t="str">
        <f t="shared" si="53"/>
        <v>W</v>
      </c>
      <c r="V353">
        <f t="shared" si="54"/>
        <v>1</v>
      </c>
      <c r="W353">
        <f t="shared" si="55"/>
        <v>0</v>
      </c>
    </row>
    <row r="354" spans="1:23" x14ac:dyDescent="0.25">
      <c r="A354">
        <v>36</v>
      </c>
      <c r="B354" t="s">
        <v>13</v>
      </c>
      <c r="C354" s="14">
        <v>45416</v>
      </c>
      <c r="D354" t="s">
        <v>11</v>
      </c>
      <c r="E354">
        <v>3.7</v>
      </c>
      <c r="F354" t="s">
        <v>29</v>
      </c>
      <c r="G354">
        <v>0.3</v>
      </c>
      <c r="H354" t="s">
        <v>149</v>
      </c>
      <c r="I354" t="s">
        <v>50</v>
      </c>
      <c r="J354" s="3">
        <f t="shared" si="47"/>
        <v>5</v>
      </c>
      <c r="K354">
        <f t="shared" si="48"/>
        <v>1</v>
      </c>
      <c r="L354" t="str">
        <f t="shared" si="49"/>
        <v>W</v>
      </c>
      <c r="M354" s="1">
        <v>2.7469990766389656</v>
      </c>
      <c r="N354" s="1">
        <v>0.71923581194980324</v>
      </c>
      <c r="O354" s="3">
        <f t="shared" si="50"/>
        <v>2</v>
      </c>
      <c r="P354" s="3">
        <f t="shared" si="51"/>
        <v>0</v>
      </c>
      <c r="Q354" t="str">
        <f t="shared" si="52"/>
        <v>W</v>
      </c>
      <c r="R354" s="9">
        <v>0.79709616894659474</v>
      </c>
      <c r="S354" s="9">
        <v>7.18903098926615E-2</v>
      </c>
      <c r="T354" s="9">
        <v>0.13101352116074377</v>
      </c>
      <c r="U354" t="str">
        <f t="shared" si="53"/>
        <v>W</v>
      </c>
      <c r="V354">
        <f t="shared" si="54"/>
        <v>1</v>
      </c>
      <c r="W354">
        <f t="shared" si="55"/>
        <v>1</v>
      </c>
    </row>
    <row r="355" spans="1:23" x14ac:dyDescent="0.25">
      <c r="A355">
        <v>36</v>
      </c>
      <c r="B355" t="s">
        <v>32</v>
      </c>
      <c r="C355" s="14">
        <v>45417</v>
      </c>
      <c r="D355" t="s">
        <v>148</v>
      </c>
      <c r="E355">
        <v>2.5</v>
      </c>
      <c r="F355" t="s">
        <v>40</v>
      </c>
      <c r="G355">
        <v>0.1</v>
      </c>
      <c r="H355" t="s">
        <v>30</v>
      </c>
      <c r="I355" t="s">
        <v>25</v>
      </c>
      <c r="J355" s="3">
        <f t="shared" si="47"/>
        <v>1</v>
      </c>
      <c r="K355">
        <f t="shared" si="48"/>
        <v>0</v>
      </c>
      <c r="L355" t="str">
        <f t="shared" si="49"/>
        <v>W</v>
      </c>
      <c r="M355" s="1">
        <v>1.523545706371191</v>
      </c>
      <c r="N355" s="1">
        <v>1.4159955047761752</v>
      </c>
      <c r="O355" s="3">
        <f t="shared" si="50"/>
        <v>1</v>
      </c>
      <c r="P355" s="3">
        <f t="shared" si="51"/>
        <v>1</v>
      </c>
      <c r="Q355" t="str">
        <f t="shared" si="52"/>
        <v>D</v>
      </c>
      <c r="R355" s="9">
        <v>0.4011332552147992</v>
      </c>
      <c r="S355" s="9">
        <v>0.35341433442461906</v>
      </c>
      <c r="T355" s="9">
        <v>0.2454524103605818</v>
      </c>
      <c r="U355" t="str">
        <f t="shared" si="53"/>
        <v>W</v>
      </c>
      <c r="V355">
        <f t="shared" si="54"/>
        <v>0</v>
      </c>
      <c r="W355">
        <f t="shared" si="55"/>
        <v>1</v>
      </c>
    </row>
    <row r="356" spans="1:23" x14ac:dyDescent="0.25">
      <c r="A356">
        <v>36</v>
      </c>
      <c r="B356" t="s">
        <v>32</v>
      </c>
      <c r="C356" s="14">
        <v>45417</v>
      </c>
      <c r="D356" t="s">
        <v>36</v>
      </c>
      <c r="E356">
        <v>4.0999999999999996</v>
      </c>
      <c r="F356" t="s">
        <v>67</v>
      </c>
      <c r="G356">
        <v>0.9</v>
      </c>
      <c r="H356" t="s">
        <v>147</v>
      </c>
      <c r="I356" t="s">
        <v>38</v>
      </c>
      <c r="J356" s="3">
        <f t="shared" si="47"/>
        <v>5</v>
      </c>
      <c r="K356">
        <f t="shared" si="48"/>
        <v>0</v>
      </c>
      <c r="L356" t="str">
        <f t="shared" si="49"/>
        <v>W</v>
      </c>
      <c r="M356" s="1">
        <v>3.1148045552477686</v>
      </c>
      <c r="N356" s="1">
        <v>1.41224948492227</v>
      </c>
      <c r="O356" s="3">
        <f t="shared" si="50"/>
        <v>3</v>
      </c>
      <c r="P356" s="3">
        <f t="shared" si="51"/>
        <v>1</v>
      </c>
      <c r="Q356" t="str">
        <f t="shared" si="52"/>
        <v>W</v>
      </c>
      <c r="R356" s="9">
        <v>0.71295345599369953</v>
      </c>
      <c r="S356" s="9">
        <v>0.14236916845126651</v>
      </c>
      <c r="T356" s="9">
        <v>0.14467737555503404</v>
      </c>
      <c r="U356" t="str">
        <f t="shared" si="53"/>
        <v>W</v>
      </c>
      <c r="V356">
        <f t="shared" si="54"/>
        <v>1</v>
      </c>
      <c r="W356">
        <f t="shared" si="55"/>
        <v>1</v>
      </c>
    </row>
    <row r="357" spans="1:23" x14ac:dyDescent="0.25">
      <c r="A357">
        <v>36</v>
      </c>
      <c r="B357" t="s">
        <v>32</v>
      </c>
      <c r="C357" s="14">
        <v>45417</v>
      </c>
      <c r="D357" t="s">
        <v>37</v>
      </c>
      <c r="E357">
        <v>3.3</v>
      </c>
      <c r="F357" t="s">
        <v>75</v>
      </c>
      <c r="G357">
        <v>1.2</v>
      </c>
      <c r="H357" t="s">
        <v>144</v>
      </c>
      <c r="I357" t="s">
        <v>45</v>
      </c>
      <c r="J357" s="3">
        <f t="shared" si="47"/>
        <v>4</v>
      </c>
      <c r="K357">
        <f t="shared" si="48"/>
        <v>2</v>
      </c>
      <c r="L357" t="str">
        <f t="shared" si="49"/>
        <v>W</v>
      </c>
      <c r="M357" s="1">
        <v>2.5638658048630347</v>
      </c>
      <c r="N357" s="1">
        <v>1.1462820752949991</v>
      </c>
      <c r="O357" s="3">
        <f t="shared" si="50"/>
        <v>2</v>
      </c>
      <c r="P357" s="3">
        <f t="shared" si="51"/>
        <v>1</v>
      </c>
      <c r="Q357" t="str">
        <f t="shared" si="52"/>
        <v>W</v>
      </c>
      <c r="R357" s="9">
        <v>0.67970230440553314</v>
      </c>
      <c r="S357" s="9">
        <v>0.15021896930031017</v>
      </c>
      <c r="T357" s="9">
        <v>0.17007872629415668</v>
      </c>
      <c r="U357" t="str">
        <f t="shared" si="53"/>
        <v>W</v>
      </c>
      <c r="V357">
        <f t="shared" si="54"/>
        <v>1</v>
      </c>
      <c r="W357">
        <f t="shared" si="55"/>
        <v>1</v>
      </c>
    </row>
    <row r="358" spans="1:23" x14ac:dyDescent="0.25">
      <c r="A358">
        <v>36</v>
      </c>
      <c r="B358" t="s">
        <v>39</v>
      </c>
      <c r="C358" s="14">
        <v>45418</v>
      </c>
      <c r="D358" t="s">
        <v>21</v>
      </c>
      <c r="E358">
        <v>1.7</v>
      </c>
      <c r="F358" t="s">
        <v>51</v>
      </c>
      <c r="G358">
        <v>0.4</v>
      </c>
      <c r="H358" t="s">
        <v>146</v>
      </c>
      <c r="I358" t="s">
        <v>54</v>
      </c>
      <c r="J358" s="3">
        <f t="shared" si="47"/>
        <v>4</v>
      </c>
      <c r="K358">
        <f t="shared" si="48"/>
        <v>0</v>
      </c>
      <c r="L358" t="str">
        <f t="shared" si="49"/>
        <v>W</v>
      </c>
      <c r="M358" s="1">
        <v>1.7082179132040629</v>
      </c>
      <c r="N358" s="1">
        <v>1.2661547106199664</v>
      </c>
      <c r="O358" s="3">
        <f t="shared" si="50"/>
        <v>1</v>
      </c>
      <c r="P358" s="3">
        <f t="shared" si="51"/>
        <v>1</v>
      </c>
      <c r="Q358" t="str">
        <f t="shared" si="52"/>
        <v>D</v>
      </c>
      <c r="R358" s="9">
        <v>0.47796153784246087</v>
      </c>
      <c r="S358" s="9">
        <v>0.28426831364900162</v>
      </c>
      <c r="T358" s="9">
        <v>0.23777014850853748</v>
      </c>
      <c r="U358" t="str">
        <f t="shared" si="53"/>
        <v>W</v>
      </c>
      <c r="V358">
        <f t="shared" si="54"/>
        <v>0</v>
      </c>
      <c r="W358">
        <f t="shared" si="55"/>
        <v>1</v>
      </c>
    </row>
    <row r="359" spans="1:23" x14ac:dyDescent="0.25">
      <c r="A359">
        <v>37</v>
      </c>
      <c r="B359" t="s">
        <v>13</v>
      </c>
      <c r="C359" s="14">
        <v>45423</v>
      </c>
      <c r="D359" t="s">
        <v>19</v>
      </c>
      <c r="E359">
        <v>0.1</v>
      </c>
      <c r="F359" t="s">
        <v>65</v>
      </c>
      <c r="G359">
        <v>3.2</v>
      </c>
      <c r="H359" t="s">
        <v>11</v>
      </c>
      <c r="I359" t="s">
        <v>43</v>
      </c>
      <c r="J359" s="3">
        <f t="shared" si="47"/>
        <v>0</v>
      </c>
      <c r="K359">
        <f t="shared" si="48"/>
        <v>4</v>
      </c>
      <c r="L359" t="str">
        <f t="shared" si="49"/>
        <v>L</v>
      </c>
      <c r="M359" s="1">
        <v>0.8587257617728532</v>
      </c>
      <c r="N359" s="1">
        <v>2.0228507211088216</v>
      </c>
      <c r="O359" s="3">
        <f t="shared" si="50"/>
        <v>0</v>
      </c>
      <c r="P359" s="3">
        <f t="shared" si="51"/>
        <v>2</v>
      </c>
      <c r="Q359" t="str">
        <f t="shared" si="52"/>
        <v>L</v>
      </c>
      <c r="R359" s="9">
        <v>0.1506387978297612</v>
      </c>
      <c r="S359" s="9">
        <v>0.64456856555960695</v>
      </c>
      <c r="T359" s="9">
        <v>0.20479263661063185</v>
      </c>
      <c r="U359" t="str">
        <f t="shared" si="53"/>
        <v>L</v>
      </c>
      <c r="V359">
        <f t="shared" si="54"/>
        <v>1</v>
      </c>
      <c r="W359">
        <f t="shared" si="55"/>
        <v>1</v>
      </c>
    </row>
    <row r="360" spans="1:23" x14ac:dyDescent="0.25">
      <c r="A360">
        <v>37</v>
      </c>
      <c r="B360" t="s">
        <v>13</v>
      </c>
      <c r="C360" s="14">
        <v>45423</v>
      </c>
      <c r="D360" t="s">
        <v>149</v>
      </c>
      <c r="E360">
        <v>1.6</v>
      </c>
      <c r="F360" t="s">
        <v>58</v>
      </c>
      <c r="G360">
        <v>2.6</v>
      </c>
      <c r="H360" t="s">
        <v>21</v>
      </c>
      <c r="I360" t="s">
        <v>47</v>
      </c>
      <c r="J360" s="3">
        <f t="shared" si="47"/>
        <v>1</v>
      </c>
      <c r="K360">
        <f t="shared" si="48"/>
        <v>3</v>
      </c>
      <c r="L360" t="str">
        <f t="shared" si="49"/>
        <v>L</v>
      </c>
      <c r="M360" s="1">
        <v>1.2803939673745768</v>
      </c>
      <c r="N360" s="1">
        <v>1.1238059561715679</v>
      </c>
      <c r="O360" s="3">
        <f t="shared" si="50"/>
        <v>1</v>
      </c>
      <c r="P360" s="3">
        <f t="shared" si="51"/>
        <v>1</v>
      </c>
      <c r="Q360" t="str">
        <f t="shared" si="52"/>
        <v>D</v>
      </c>
      <c r="R360" s="9">
        <v>0.40027347147342329</v>
      </c>
      <c r="S360" s="9">
        <v>0.32445134100469886</v>
      </c>
      <c r="T360" s="9">
        <v>0.27527518752187785</v>
      </c>
      <c r="U360" t="str">
        <f t="shared" si="53"/>
        <v>W</v>
      </c>
      <c r="V360">
        <f t="shared" si="54"/>
        <v>0</v>
      </c>
      <c r="W360">
        <f t="shared" si="55"/>
        <v>0</v>
      </c>
    </row>
    <row r="361" spans="1:23" x14ac:dyDescent="0.25">
      <c r="A361">
        <v>37</v>
      </c>
      <c r="B361" t="s">
        <v>13</v>
      </c>
      <c r="C361" s="14">
        <v>45423</v>
      </c>
      <c r="D361" t="s">
        <v>147</v>
      </c>
      <c r="E361">
        <v>3.2</v>
      </c>
      <c r="F361" t="s">
        <v>44</v>
      </c>
      <c r="G361">
        <v>0.3</v>
      </c>
      <c r="H361" t="s">
        <v>24</v>
      </c>
      <c r="I361" t="s">
        <v>53</v>
      </c>
      <c r="J361" s="3">
        <f t="shared" si="47"/>
        <v>3</v>
      </c>
      <c r="K361">
        <f t="shared" si="48"/>
        <v>1</v>
      </c>
      <c r="L361" t="str">
        <f t="shared" si="49"/>
        <v>W</v>
      </c>
      <c r="M361" s="1">
        <v>2.2899353647276084</v>
      </c>
      <c r="N361" s="1">
        <v>1.2586626709121558</v>
      </c>
      <c r="O361" s="3">
        <f t="shared" si="50"/>
        <v>2</v>
      </c>
      <c r="P361" s="3">
        <f t="shared" si="51"/>
        <v>1</v>
      </c>
      <c r="Q361" t="str">
        <f t="shared" si="52"/>
        <v>W</v>
      </c>
      <c r="R361" s="9">
        <v>0.60537983671109541</v>
      </c>
      <c r="S361" s="9">
        <v>0.20019735276404707</v>
      </c>
      <c r="T361" s="9">
        <v>0.19442281052485758</v>
      </c>
      <c r="U361" t="str">
        <f t="shared" si="53"/>
        <v>W</v>
      </c>
      <c r="V361">
        <f t="shared" si="54"/>
        <v>1</v>
      </c>
      <c r="W361">
        <f t="shared" si="55"/>
        <v>1</v>
      </c>
    </row>
    <row r="362" spans="1:23" x14ac:dyDescent="0.25">
      <c r="A362">
        <v>37</v>
      </c>
      <c r="B362" t="s">
        <v>13</v>
      </c>
      <c r="C362" s="14">
        <v>45423</v>
      </c>
      <c r="D362" t="s">
        <v>144</v>
      </c>
      <c r="E362">
        <v>2.7</v>
      </c>
      <c r="F362" t="s">
        <v>15</v>
      </c>
      <c r="G362">
        <v>0.7</v>
      </c>
      <c r="H362" t="s">
        <v>9</v>
      </c>
      <c r="I362" t="s">
        <v>49</v>
      </c>
      <c r="J362" s="3">
        <f t="shared" si="47"/>
        <v>2</v>
      </c>
      <c r="K362">
        <f t="shared" si="48"/>
        <v>1</v>
      </c>
      <c r="L362" t="str">
        <f t="shared" si="49"/>
        <v>W</v>
      </c>
      <c r="M362" s="1">
        <v>2.0467836257309941</v>
      </c>
      <c r="N362" s="1">
        <v>1.112567896609852</v>
      </c>
      <c r="O362" s="3">
        <f t="shared" si="50"/>
        <v>2</v>
      </c>
      <c r="P362" s="3">
        <f t="shared" si="51"/>
        <v>1</v>
      </c>
      <c r="Q362" t="str">
        <f t="shared" si="52"/>
        <v>W</v>
      </c>
      <c r="R362" s="9">
        <v>0.58913413377001833</v>
      </c>
      <c r="S362" s="9">
        <v>0.20060281806570099</v>
      </c>
      <c r="T362" s="9">
        <v>0.21026304816428062</v>
      </c>
      <c r="U362" t="str">
        <f t="shared" si="53"/>
        <v>W</v>
      </c>
      <c r="V362">
        <f t="shared" si="54"/>
        <v>1</v>
      </c>
      <c r="W362">
        <f t="shared" si="55"/>
        <v>1</v>
      </c>
    </row>
    <row r="363" spans="1:23" x14ac:dyDescent="0.25">
      <c r="A363">
        <v>37</v>
      </c>
      <c r="B363" t="s">
        <v>13</v>
      </c>
      <c r="C363" s="14">
        <v>45423</v>
      </c>
      <c r="D363" t="s">
        <v>17</v>
      </c>
      <c r="E363">
        <v>2.2999999999999998</v>
      </c>
      <c r="F363" t="s">
        <v>40</v>
      </c>
      <c r="G363">
        <v>0.6</v>
      </c>
      <c r="H363" t="s">
        <v>151</v>
      </c>
      <c r="I363" t="s">
        <v>20</v>
      </c>
      <c r="J363" s="3">
        <f t="shared" si="47"/>
        <v>1</v>
      </c>
      <c r="K363">
        <f t="shared" si="48"/>
        <v>0</v>
      </c>
      <c r="L363" t="str">
        <f t="shared" si="49"/>
        <v>W</v>
      </c>
      <c r="M363" s="1">
        <v>1.5912588488765773</v>
      </c>
      <c r="N363" s="1">
        <v>0.53942685896235243</v>
      </c>
      <c r="O363" s="3">
        <f t="shared" si="50"/>
        <v>1</v>
      </c>
      <c r="P363" s="3">
        <f t="shared" si="51"/>
        <v>0</v>
      </c>
      <c r="Q363" t="str">
        <f t="shared" si="52"/>
        <v>W</v>
      </c>
      <c r="R363" s="9">
        <v>0.63228041561286386</v>
      </c>
      <c r="S363" s="9">
        <v>0.12295074686535024</v>
      </c>
      <c r="T363" s="9">
        <v>0.24476883752178585</v>
      </c>
      <c r="U363" t="str">
        <f t="shared" si="53"/>
        <v>W</v>
      </c>
      <c r="V363">
        <f t="shared" si="54"/>
        <v>1</v>
      </c>
      <c r="W363">
        <f t="shared" si="55"/>
        <v>1</v>
      </c>
    </row>
    <row r="364" spans="1:23" x14ac:dyDescent="0.25">
      <c r="A364">
        <v>37</v>
      </c>
      <c r="B364" t="s">
        <v>13</v>
      </c>
      <c r="C364" s="14">
        <v>45423</v>
      </c>
      <c r="D364" t="s">
        <v>145</v>
      </c>
      <c r="E364">
        <v>2.2000000000000002</v>
      </c>
      <c r="F364" t="s">
        <v>27</v>
      </c>
      <c r="G364">
        <v>1.4</v>
      </c>
      <c r="H364" t="s">
        <v>148</v>
      </c>
      <c r="I364" t="s">
        <v>31</v>
      </c>
      <c r="J364" s="3">
        <f t="shared" si="47"/>
        <v>1</v>
      </c>
      <c r="K364">
        <f t="shared" si="48"/>
        <v>1</v>
      </c>
      <c r="L364" t="str">
        <f t="shared" si="49"/>
        <v>D</v>
      </c>
      <c r="M364" s="1">
        <v>2.6392736226531244</v>
      </c>
      <c r="N364" s="1">
        <v>1.0301554598239371</v>
      </c>
      <c r="O364" s="3">
        <f t="shared" si="50"/>
        <v>2</v>
      </c>
      <c r="P364" s="3">
        <f t="shared" si="51"/>
        <v>1</v>
      </c>
      <c r="Q364" t="str">
        <f t="shared" si="52"/>
        <v>W</v>
      </c>
      <c r="R364" s="9">
        <v>0.71674428108577093</v>
      </c>
      <c r="S364" s="9">
        <v>0.12441569376831518</v>
      </c>
      <c r="T364" s="9">
        <v>0.15884002514591394</v>
      </c>
      <c r="U364" t="str">
        <f t="shared" si="53"/>
        <v>W</v>
      </c>
      <c r="V364">
        <f t="shared" si="54"/>
        <v>0</v>
      </c>
      <c r="W364">
        <f t="shared" si="55"/>
        <v>0</v>
      </c>
    </row>
    <row r="365" spans="1:23" x14ac:dyDescent="0.25">
      <c r="A365">
        <v>37</v>
      </c>
      <c r="B365" t="s">
        <v>13</v>
      </c>
      <c r="C365" s="14">
        <v>45423</v>
      </c>
      <c r="D365" t="s">
        <v>26</v>
      </c>
      <c r="E365">
        <v>0.7</v>
      </c>
      <c r="F365" t="s">
        <v>59</v>
      </c>
      <c r="G365">
        <v>1.1000000000000001</v>
      </c>
      <c r="H365" t="s">
        <v>33</v>
      </c>
      <c r="I365" t="s">
        <v>28</v>
      </c>
      <c r="J365" s="3">
        <f t="shared" si="47"/>
        <v>1</v>
      </c>
      <c r="K365">
        <f t="shared" si="48"/>
        <v>2</v>
      </c>
      <c r="L365" t="str">
        <f t="shared" si="49"/>
        <v>L</v>
      </c>
      <c r="M365" s="1">
        <v>1.2880886426592799</v>
      </c>
      <c r="N365" s="1">
        <v>1.4159955047761752</v>
      </c>
      <c r="O365" s="3">
        <f t="shared" si="50"/>
        <v>1</v>
      </c>
      <c r="P365" s="3">
        <f t="shared" si="51"/>
        <v>1</v>
      </c>
      <c r="Q365" t="str">
        <f t="shared" si="52"/>
        <v>D</v>
      </c>
      <c r="R365" s="9">
        <v>0.34189660410757094</v>
      </c>
      <c r="S365" s="9">
        <v>0.40076201147290974</v>
      </c>
      <c r="T365" s="9">
        <v>0.25734138441951926</v>
      </c>
      <c r="U365" t="str">
        <f t="shared" si="53"/>
        <v>L</v>
      </c>
      <c r="V365">
        <f t="shared" si="54"/>
        <v>0</v>
      </c>
      <c r="W365">
        <f t="shared" si="55"/>
        <v>1</v>
      </c>
    </row>
    <row r="366" spans="1:23" x14ac:dyDescent="0.25">
      <c r="A366">
        <v>37</v>
      </c>
      <c r="B366" t="s">
        <v>13</v>
      </c>
      <c r="C366" s="14">
        <v>45423</v>
      </c>
      <c r="D366" t="s">
        <v>150</v>
      </c>
      <c r="E366">
        <v>1.5</v>
      </c>
      <c r="F366" t="s">
        <v>68</v>
      </c>
      <c r="G366">
        <v>1.6</v>
      </c>
      <c r="H366" t="s">
        <v>36</v>
      </c>
      <c r="I366" t="s">
        <v>42</v>
      </c>
      <c r="J366" s="3">
        <f t="shared" si="47"/>
        <v>2</v>
      </c>
      <c r="K366">
        <f t="shared" si="48"/>
        <v>3</v>
      </c>
      <c r="L366" t="str">
        <f t="shared" si="49"/>
        <v>L</v>
      </c>
      <c r="M366" s="1">
        <v>1.5373961218836567</v>
      </c>
      <c r="N366" s="1">
        <v>1.854279827683087</v>
      </c>
      <c r="O366" s="3">
        <f t="shared" si="50"/>
        <v>1</v>
      </c>
      <c r="P366" s="3">
        <f t="shared" si="51"/>
        <v>1</v>
      </c>
      <c r="Q366" t="str">
        <f t="shared" si="52"/>
        <v>D</v>
      </c>
      <c r="R366" s="9">
        <v>0.32235522625016499</v>
      </c>
      <c r="S366" s="9">
        <v>0.45369395749931246</v>
      </c>
      <c r="T366" s="9">
        <v>0.2239508162505226</v>
      </c>
      <c r="U366" t="str">
        <f t="shared" si="53"/>
        <v>L</v>
      </c>
      <c r="V366">
        <f t="shared" si="54"/>
        <v>0</v>
      </c>
      <c r="W366">
        <f t="shared" si="55"/>
        <v>1</v>
      </c>
    </row>
    <row r="367" spans="1:23" x14ac:dyDescent="0.25">
      <c r="A367">
        <v>37</v>
      </c>
      <c r="B367" t="s">
        <v>32</v>
      </c>
      <c r="C367" s="14">
        <v>45424</v>
      </c>
      <c r="D367" t="s">
        <v>146</v>
      </c>
      <c r="E367">
        <v>0.5</v>
      </c>
      <c r="F367" t="s">
        <v>18</v>
      </c>
      <c r="G367">
        <v>1.5</v>
      </c>
      <c r="H367" t="s">
        <v>14</v>
      </c>
      <c r="I367" t="s">
        <v>41</v>
      </c>
      <c r="J367" s="3">
        <f t="shared" si="47"/>
        <v>0</v>
      </c>
      <c r="K367">
        <f t="shared" si="48"/>
        <v>1</v>
      </c>
      <c r="L367" t="str">
        <f t="shared" si="49"/>
        <v>L</v>
      </c>
      <c r="M367" s="1">
        <v>0.62019082794706071</v>
      </c>
      <c r="N367" s="1">
        <v>2.2551039520509457</v>
      </c>
      <c r="O367" s="3">
        <f t="shared" si="50"/>
        <v>0</v>
      </c>
      <c r="P367" s="3">
        <f t="shared" si="51"/>
        <v>2</v>
      </c>
      <c r="Q367" t="str">
        <f t="shared" si="52"/>
        <v>L</v>
      </c>
      <c r="R367" s="9">
        <v>8.6513755733902575E-2</v>
      </c>
      <c r="S367" s="9">
        <v>0.74594395157331606</v>
      </c>
      <c r="T367" s="9">
        <v>0.16754229269278137</v>
      </c>
      <c r="U367" t="str">
        <f t="shared" si="53"/>
        <v>L</v>
      </c>
      <c r="V367">
        <f t="shared" si="54"/>
        <v>1</v>
      </c>
      <c r="W367">
        <f t="shared" si="55"/>
        <v>1</v>
      </c>
    </row>
    <row r="368" spans="1:23" x14ac:dyDescent="0.25">
      <c r="A368">
        <v>37</v>
      </c>
      <c r="B368" t="s">
        <v>39</v>
      </c>
      <c r="C368" s="14">
        <v>45425</v>
      </c>
      <c r="D368" t="s">
        <v>30</v>
      </c>
      <c r="E368">
        <v>3.1</v>
      </c>
      <c r="F368" t="s">
        <v>71</v>
      </c>
      <c r="G368">
        <v>1.7</v>
      </c>
      <c r="H368" t="s">
        <v>37</v>
      </c>
      <c r="I368" t="s">
        <v>52</v>
      </c>
      <c r="J368" s="3">
        <f t="shared" si="47"/>
        <v>3</v>
      </c>
      <c r="K368">
        <f t="shared" si="48"/>
        <v>3</v>
      </c>
      <c r="L368" t="str">
        <f t="shared" si="49"/>
        <v>D</v>
      </c>
      <c r="M368" s="1">
        <v>1.7728531855955678</v>
      </c>
      <c r="N368" s="1">
        <v>1.9404382843229071</v>
      </c>
      <c r="O368" s="3">
        <f t="shared" si="50"/>
        <v>1</v>
      </c>
      <c r="P368" s="3">
        <f t="shared" si="51"/>
        <v>1</v>
      </c>
      <c r="Q368" t="str">
        <f t="shared" si="52"/>
        <v>D</v>
      </c>
      <c r="R368" s="9">
        <v>0.35915102345102845</v>
      </c>
      <c r="S368" s="9">
        <v>0.42591987704685752</v>
      </c>
      <c r="T368" s="9">
        <v>0.21492909950211406</v>
      </c>
      <c r="U368" t="str">
        <f t="shared" si="53"/>
        <v>L</v>
      </c>
      <c r="V368">
        <f t="shared" si="54"/>
        <v>1</v>
      </c>
      <c r="W368">
        <f t="shared" si="55"/>
        <v>0</v>
      </c>
    </row>
    <row r="369" spans="1:23" x14ac:dyDescent="0.25">
      <c r="A369">
        <v>34</v>
      </c>
      <c r="B369" t="s">
        <v>66</v>
      </c>
      <c r="C369" s="14">
        <v>45426</v>
      </c>
      <c r="D369" t="s">
        <v>144</v>
      </c>
      <c r="E369">
        <v>1.7</v>
      </c>
      <c r="F369" t="s">
        <v>56</v>
      </c>
      <c r="G369">
        <v>2.4</v>
      </c>
      <c r="H369" t="s">
        <v>11</v>
      </c>
      <c r="I369" t="s">
        <v>49</v>
      </c>
      <c r="J369" s="3">
        <f t="shared" si="47"/>
        <v>0</v>
      </c>
      <c r="K369">
        <f t="shared" si="48"/>
        <v>2</v>
      </c>
      <c r="L369" t="str">
        <f t="shared" si="49"/>
        <v>L</v>
      </c>
      <c r="M369" s="1">
        <v>1.0526315789473684</v>
      </c>
      <c r="N369" s="1">
        <v>2.2757070612474246</v>
      </c>
      <c r="O369" s="3">
        <f t="shared" si="50"/>
        <v>1</v>
      </c>
      <c r="P369" s="3">
        <f t="shared" si="51"/>
        <v>2</v>
      </c>
      <c r="Q369" t="str">
        <f t="shared" si="52"/>
        <v>L</v>
      </c>
      <c r="R369" s="9">
        <v>0.16238152797951697</v>
      </c>
      <c r="S369" s="9">
        <v>0.64849852992042889</v>
      </c>
      <c r="T369" s="9">
        <v>0.18911994210005414</v>
      </c>
      <c r="U369" t="str">
        <f t="shared" si="53"/>
        <v>L</v>
      </c>
      <c r="V369">
        <f t="shared" si="54"/>
        <v>1</v>
      </c>
      <c r="W369">
        <f t="shared" si="55"/>
        <v>1</v>
      </c>
    </row>
    <row r="370" spans="1:23" x14ac:dyDescent="0.25">
      <c r="A370">
        <v>34</v>
      </c>
      <c r="B370" t="s">
        <v>73</v>
      </c>
      <c r="C370" s="14">
        <v>45427</v>
      </c>
      <c r="D370" t="s">
        <v>148</v>
      </c>
      <c r="E370">
        <v>1.3</v>
      </c>
      <c r="F370" t="s">
        <v>59</v>
      </c>
      <c r="G370">
        <v>1.5</v>
      </c>
      <c r="H370" t="s">
        <v>36</v>
      </c>
      <c r="I370" t="s">
        <v>25</v>
      </c>
      <c r="J370" s="3">
        <f t="shared" si="47"/>
        <v>1</v>
      </c>
      <c r="K370">
        <f t="shared" si="48"/>
        <v>2</v>
      </c>
      <c r="L370" t="str">
        <f t="shared" si="49"/>
        <v>L</v>
      </c>
      <c r="M370" s="1">
        <v>1.7082179132040629</v>
      </c>
      <c r="N370" s="1">
        <v>1.668851844914778</v>
      </c>
      <c r="O370" s="3">
        <f t="shared" si="50"/>
        <v>1</v>
      </c>
      <c r="P370" s="3">
        <f t="shared" si="51"/>
        <v>1</v>
      </c>
      <c r="Q370" t="str">
        <f t="shared" si="52"/>
        <v>D</v>
      </c>
      <c r="R370" s="9">
        <v>0.39459353673681807</v>
      </c>
      <c r="S370" s="9">
        <v>0.37816057285454191</v>
      </c>
      <c r="T370" s="9">
        <v>0.22724589040864007</v>
      </c>
      <c r="U370" t="str">
        <f t="shared" si="53"/>
        <v>W</v>
      </c>
      <c r="V370">
        <f t="shared" si="54"/>
        <v>0</v>
      </c>
      <c r="W370">
        <f t="shared" si="55"/>
        <v>0</v>
      </c>
    </row>
    <row r="371" spans="1:23" x14ac:dyDescent="0.25">
      <c r="A371">
        <v>34</v>
      </c>
      <c r="B371" t="s">
        <v>73</v>
      </c>
      <c r="C371" s="14">
        <v>45427</v>
      </c>
      <c r="D371" t="s">
        <v>146</v>
      </c>
      <c r="E371">
        <v>1.4</v>
      </c>
      <c r="F371" t="s">
        <v>57</v>
      </c>
      <c r="G371">
        <v>2.2999999999999998</v>
      </c>
      <c r="H371" t="s">
        <v>145</v>
      </c>
      <c r="I371" t="s">
        <v>41</v>
      </c>
      <c r="J371" s="3">
        <f t="shared" si="47"/>
        <v>3</v>
      </c>
      <c r="K371">
        <f t="shared" si="48"/>
        <v>2</v>
      </c>
      <c r="L371" t="str">
        <f t="shared" si="49"/>
        <v>W</v>
      </c>
      <c r="M371" s="1">
        <v>1.9082794706063402</v>
      </c>
      <c r="N371" s="1">
        <v>1.8879940063682339</v>
      </c>
      <c r="O371" s="3">
        <f t="shared" si="50"/>
        <v>1</v>
      </c>
      <c r="P371" s="3">
        <f t="shared" si="51"/>
        <v>1</v>
      </c>
      <c r="Q371" t="str">
        <f t="shared" si="52"/>
        <v>D</v>
      </c>
      <c r="R371" s="9">
        <v>0.39753454585034681</v>
      </c>
      <c r="S371" s="9">
        <v>0.38946035302536108</v>
      </c>
      <c r="T371" s="9">
        <v>0.21300510112429211</v>
      </c>
      <c r="U371" t="str">
        <f t="shared" si="53"/>
        <v>W</v>
      </c>
      <c r="V371">
        <f t="shared" si="54"/>
        <v>0</v>
      </c>
      <c r="W371">
        <f t="shared" si="55"/>
        <v>1</v>
      </c>
    </row>
    <row r="372" spans="1:23" x14ac:dyDescent="0.25">
      <c r="A372">
        <v>38</v>
      </c>
      <c r="B372" t="s">
        <v>32</v>
      </c>
      <c r="C372" s="14">
        <v>45431</v>
      </c>
      <c r="D372" t="s">
        <v>24</v>
      </c>
      <c r="E372">
        <v>2</v>
      </c>
      <c r="F372" t="s">
        <v>77</v>
      </c>
      <c r="G372">
        <v>1.1000000000000001</v>
      </c>
      <c r="H372" t="s">
        <v>19</v>
      </c>
      <c r="I372" t="s">
        <v>60</v>
      </c>
      <c r="J372" s="3">
        <f t="shared" si="47"/>
        <v>2</v>
      </c>
      <c r="K372">
        <f t="shared" si="48"/>
        <v>4</v>
      </c>
      <c r="L372" t="str">
        <f t="shared" si="49"/>
        <v>L</v>
      </c>
      <c r="M372" s="1">
        <v>1.5943367189904587</v>
      </c>
      <c r="N372" s="1">
        <v>1.6632328151339204</v>
      </c>
      <c r="O372" s="3">
        <f t="shared" si="50"/>
        <v>1</v>
      </c>
      <c r="P372" s="3">
        <f t="shared" si="51"/>
        <v>1</v>
      </c>
      <c r="Q372" t="str">
        <f t="shared" si="52"/>
        <v>D</v>
      </c>
      <c r="R372" s="9">
        <v>0.36951871323789159</v>
      </c>
      <c r="S372" s="9">
        <v>0.39869299118802515</v>
      </c>
      <c r="T372" s="9">
        <v>0.23178829557408326</v>
      </c>
      <c r="U372" t="str">
        <f t="shared" si="53"/>
        <v>L</v>
      </c>
      <c r="V372">
        <f t="shared" si="54"/>
        <v>0</v>
      </c>
      <c r="W372">
        <f t="shared" si="55"/>
        <v>1</v>
      </c>
    </row>
    <row r="373" spans="1:23" x14ac:dyDescent="0.25">
      <c r="A373">
        <v>38</v>
      </c>
      <c r="B373" t="s">
        <v>32</v>
      </c>
      <c r="C373" s="14">
        <v>45431</v>
      </c>
      <c r="D373" t="s">
        <v>151</v>
      </c>
      <c r="E373">
        <v>1</v>
      </c>
      <c r="F373" t="s">
        <v>10</v>
      </c>
      <c r="G373">
        <v>3.1</v>
      </c>
      <c r="H373" t="s">
        <v>144</v>
      </c>
      <c r="I373" t="s">
        <v>22</v>
      </c>
      <c r="J373" s="3">
        <f t="shared" si="47"/>
        <v>0</v>
      </c>
      <c r="K373">
        <f t="shared" si="48"/>
        <v>3</v>
      </c>
      <c r="L373" t="str">
        <f t="shared" si="49"/>
        <v>L</v>
      </c>
      <c r="M373" s="1">
        <v>0.99415204678362568</v>
      </c>
      <c r="N373" s="1">
        <v>3.8434163701067616</v>
      </c>
      <c r="O373" s="3">
        <f t="shared" si="50"/>
        <v>0</v>
      </c>
      <c r="P373" s="3">
        <f t="shared" si="51"/>
        <v>3</v>
      </c>
      <c r="Q373" t="str">
        <f t="shared" si="52"/>
        <v>L</v>
      </c>
      <c r="R373" s="9">
        <v>5.8426992654848173E-2</v>
      </c>
      <c r="S373" s="9">
        <v>0.85871537418658217</v>
      </c>
      <c r="T373" s="9">
        <v>8.2857633158569657E-2</v>
      </c>
      <c r="U373" t="str">
        <f t="shared" si="53"/>
        <v>L</v>
      </c>
      <c r="V373">
        <f t="shared" si="54"/>
        <v>1</v>
      </c>
      <c r="W373">
        <f t="shared" si="55"/>
        <v>1</v>
      </c>
    </row>
    <row r="374" spans="1:23" x14ac:dyDescent="0.25">
      <c r="A374">
        <v>38</v>
      </c>
      <c r="B374" t="s">
        <v>32</v>
      </c>
      <c r="C374" s="14">
        <v>45431</v>
      </c>
      <c r="D374" t="s">
        <v>11</v>
      </c>
      <c r="E374">
        <v>1.9</v>
      </c>
      <c r="F374" t="s">
        <v>44</v>
      </c>
      <c r="G374">
        <v>0.4</v>
      </c>
      <c r="H374" t="s">
        <v>147</v>
      </c>
      <c r="I374" t="s">
        <v>50</v>
      </c>
      <c r="J374" s="3">
        <f t="shared" si="47"/>
        <v>3</v>
      </c>
      <c r="K374">
        <f t="shared" si="48"/>
        <v>1</v>
      </c>
      <c r="L374" t="str">
        <f t="shared" si="49"/>
        <v>W</v>
      </c>
      <c r="M374" s="1">
        <v>3.610341643582641</v>
      </c>
      <c r="N374" s="1">
        <v>0.86907660610601223</v>
      </c>
      <c r="O374" s="3">
        <f t="shared" si="50"/>
        <v>3</v>
      </c>
      <c r="P374" s="3">
        <f t="shared" si="51"/>
        <v>0</v>
      </c>
      <c r="Q374" t="str">
        <f t="shared" si="52"/>
        <v>W</v>
      </c>
      <c r="R374" s="9">
        <v>0.86328592206735466</v>
      </c>
      <c r="S374" s="9">
        <v>4.9982222022026838E-2</v>
      </c>
      <c r="T374" s="9">
        <v>8.6731855910618452E-2</v>
      </c>
      <c r="U374" t="str">
        <f t="shared" si="53"/>
        <v>W</v>
      </c>
      <c r="V374">
        <f t="shared" si="54"/>
        <v>1</v>
      </c>
      <c r="W374">
        <f t="shared" si="55"/>
        <v>1</v>
      </c>
    </row>
    <row r="375" spans="1:23" x14ac:dyDescent="0.25">
      <c r="A375">
        <v>38</v>
      </c>
      <c r="B375" t="s">
        <v>32</v>
      </c>
      <c r="C375" s="14">
        <v>45431</v>
      </c>
      <c r="D375" t="s">
        <v>14</v>
      </c>
      <c r="E375">
        <v>2.9</v>
      </c>
      <c r="F375" t="s">
        <v>15</v>
      </c>
      <c r="G375">
        <v>0.6</v>
      </c>
      <c r="H375" t="s">
        <v>17</v>
      </c>
      <c r="I375" t="s">
        <v>16</v>
      </c>
      <c r="J375" s="3">
        <f t="shared" si="47"/>
        <v>2</v>
      </c>
      <c r="K375">
        <f t="shared" si="48"/>
        <v>1</v>
      </c>
      <c r="L375" t="str">
        <f t="shared" si="49"/>
        <v>W</v>
      </c>
      <c r="M375" s="1">
        <v>2.4376731301939056</v>
      </c>
      <c r="N375" s="1">
        <v>0.53942685896235243</v>
      </c>
      <c r="O375" s="3">
        <f t="shared" si="50"/>
        <v>2</v>
      </c>
      <c r="P375" s="3">
        <f t="shared" si="51"/>
        <v>0</v>
      </c>
      <c r="Q375" t="str">
        <f t="shared" si="52"/>
        <v>W</v>
      </c>
      <c r="R375" s="9">
        <v>0.79325678512687858</v>
      </c>
      <c r="S375" s="9">
        <v>6.3302933364477551E-2</v>
      </c>
      <c r="T375" s="9">
        <v>0.14344028150864388</v>
      </c>
      <c r="U375" t="str">
        <f t="shared" si="53"/>
        <v>W</v>
      </c>
      <c r="V375">
        <f t="shared" si="54"/>
        <v>1</v>
      </c>
      <c r="W375">
        <f t="shared" si="55"/>
        <v>1</v>
      </c>
    </row>
    <row r="376" spans="1:23" x14ac:dyDescent="0.25">
      <c r="A376">
        <v>38</v>
      </c>
      <c r="B376" t="s">
        <v>32</v>
      </c>
      <c r="C376" s="14">
        <v>45431</v>
      </c>
      <c r="D376" t="s">
        <v>148</v>
      </c>
      <c r="E376">
        <v>1.7</v>
      </c>
      <c r="F376" t="s">
        <v>56</v>
      </c>
      <c r="G376">
        <v>1.3</v>
      </c>
      <c r="H376" t="s">
        <v>146</v>
      </c>
      <c r="I376" t="s">
        <v>25</v>
      </c>
      <c r="J376" s="3">
        <f t="shared" si="47"/>
        <v>0</v>
      </c>
      <c r="K376">
        <f t="shared" si="48"/>
        <v>2</v>
      </c>
      <c r="L376" t="str">
        <f t="shared" si="49"/>
        <v>L</v>
      </c>
      <c r="M376" s="1">
        <v>1.3850415512465373</v>
      </c>
      <c r="N376" s="1">
        <v>1.3148529687207342</v>
      </c>
      <c r="O376" s="3">
        <f t="shared" si="50"/>
        <v>1</v>
      </c>
      <c r="P376" s="3">
        <f t="shared" si="51"/>
        <v>1</v>
      </c>
      <c r="Q376" t="str">
        <f t="shared" si="52"/>
        <v>D</v>
      </c>
      <c r="R376" s="9">
        <v>0.38717194210356398</v>
      </c>
      <c r="S376" s="9">
        <v>0.35482696905915184</v>
      </c>
      <c r="T376" s="9">
        <v>0.25800108883728412</v>
      </c>
      <c r="U376" t="str">
        <f t="shared" si="53"/>
        <v>W</v>
      </c>
      <c r="V376">
        <f t="shared" si="54"/>
        <v>0</v>
      </c>
      <c r="W376">
        <f t="shared" si="55"/>
        <v>0</v>
      </c>
    </row>
    <row r="377" spans="1:23" x14ac:dyDescent="0.25">
      <c r="A377">
        <v>38</v>
      </c>
      <c r="B377" t="s">
        <v>32</v>
      </c>
      <c r="C377" s="14">
        <v>45431</v>
      </c>
      <c r="D377" t="s">
        <v>33</v>
      </c>
      <c r="E377">
        <v>1.1000000000000001</v>
      </c>
      <c r="F377" t="s">
        <v>77</v>
      </c>
      <c r="G377">
        <v>3.4</v>
      </c>
      <c r="H377" t="s">
        <v>145</v>
      </c>
      <c r="I377" t="s">
        <v>35</v>
      </c>
      <c r="J377" s="3">
        <f t="shared" si="47"/>
        <v>2</v>
      </c>
      <c r="K377">
        <f t="shared" si="48"/>
        <v>4</v>
      </c>
      <c r="L377" t="str">
        <f t="shared" si="49"/>
        <v>L</v>
      </c>
      <c r="M377" s="1">
        <v>1.7851646660510927</v>
      </c>
      <c r="N377" s="1">
        <v>2.2925641505899983</v>
      </c>
      <c r="O377" s="3">
        <f t="shared" si="50"/>
        <v>1</v>
      </c>
      <c r="P377" s="3">
        <f t="shared" si="51"/>
        <v>2</v>
      </c>
      <c r="Q377" t="str">
        <f t="shared" si="52"/>
        <v>L</v>
      </c>
      <c r="R377" s="9">
        <v>0.30428006308046418</v>
      </c>
      <c r="S377" s="9">
        <v>0.49642338774283401</v>
      </c>
      <c r="T377" s="9">
        <v>0.19929654917670181</v>
      </c>
      <c r="U377" t="str">
        <f t="shared" si="53"/>
        <v>L</v>
      </c>
      <c r="V377">
        <f t="shared" si="54"/>
        <v>1</v>
      </c>
      <c r="W377">
        <f t="shared" si="55"/>
        <v>1</v>
      </c>
    </row>
    <row r="378" spans="1:23" x14ac:dyDescent="0.25">
      <c r="A378">
        <v>38</v>
      </c>
      <c r="B378" t="s">
        <v>32</v>
      </c>
      <c r="C378" s="14">
        <v>45431</v>
      </c>
      <c r="D378" t="s">
        <v>36</v>
      </c>
      <c r="E378">
        <v>1.1000000000000001</v>
      </c>
      <c r="F378" t="s">
        <v>15</v>
      </c>
      <c r="G378">
        <v>2.2000000000000002</v>
      </c>
      <c r="H378" t="s">
        <v>26</v>
      </c>
      <c r="I378" t="s">
        <v>38</v>
      </c>
      <c r="J378" s="3">
        <f t="shared" si="47"/>
        <v>2</v>
      </c>
      <c r="K378">
        <f t="shared" si="48"/>
        <v>1</v>
      </c>
      <c r="L378" t="str">
        <f t="shared" si="49"/>
        <v>W</v>
      </c>
      <c r="M378" s="1">
        <v>2.6408125577100647</v>
      </c>
      <c r="N378" s="1">
        <v>1.3148529687207342</v>
      </c>
      <c r="O378" s="3">
        <f t="shared" si="50"/>
        <v>2</v>
      </c>
      <c r="P378" s="3">
        <f t="shared" si="51"/>
        <v>1</v>
      </c>
      <c r="Q378" t="str">
        <f t="shared" si="52"/>
        <v>W</v>
      </c>
      <c r="R378" s="9">
        <v>0.6574671255607748</v>
      </c>
      <c r="S378" s="9">
        <v>0.17136035779019873</v>
      </c>
      <c r="T378" s="9">
        <v>0.17117251664902647</v>
      </c>
      <c r="U378" t="str">
        <f t="shared" si="53"/>
        <v>W</v>
      </c>
      <c r="V378">
        <f t="shared" si="54"/>
        <v>1</v>
      </c>
      <c r="W378">
        <f t="shared" si="55"/>
        <v>1</v>
      </c>
    </row>
    <row r="379" spans="1:23" x14ac:dyDescent="0.25">
      <c r="A379">
        <v>38</v>
      </c>
      <c r="B379" t="s">
        <v>32</v>
      </c>
      <c r="C379" s="14">
        <v>45431</v>
      </c>
      <c r="D379" t="s">
        <v>21</v>
      </c>
      <c r="E379">
        <v>2.5</v>
      </c>
      <c r="F379" t="s">
        <v>67</v>
      </c>
      <c r="G379">
        <v>0.9</v>
      </c>
      <c r="H379" t="s">
        <v>30</v>
      </c>
      <c r="I379" t="s">
        <v>54</v>
      </c>
      <c r="J379" s="3">
        <f t="shared" si="47"/>
        <v>5</v>
      </c>
      <c r="K379">
        <f t="shared" si="48"/>
        <v>0</v>
      </c>
      <c r="L379" t="str">
        <f t="shared" si="49"/>
        <v>W</v>
      </c>
      <c r="M379" s="1">
        <v>1.8790397045244693</v>
      </c>
      <c r="N379" s="1">
        <v>1.3635512268215022</v>
      </c>
      <c r="O379" s="3">
        <f t="shared" si="50"/>
        <v>1</v>
      </c>
      <c r="P379" s="3">
        <f t="shared" si="51"/>
        <v>1</v>
      </c>
      <c r="Q379" t="str">
        <f t="shared" si="52"/>
        <v>D</v>
      </c>
      <c r="R379" s="9">
        <v>0.4960198149153191</v>
      </c>
      <c r="S379" s="9">
        <v>0.2792290305027475</v>
      </c>
      <c r="T379" s="9">
        <v>0.22475115458193343</v>
      </c>
      <c r="U379" t="str">
        <f t="shared" si="53"/>
        <v>W</v>
      </c>
      <c r="V379">
        <f t="shared" si="54"/>
        <v>0</v>
      </c>
      <c r="W379">
        <f t="shared" si="55"/>
        <v>1</v>
      </c>
    </row>
    <row r="380" spans="1:23" x14ac:dyDescent="0.25">
      <c r="A380">
        <v>38</v>
      </c>
      <c r="B380" t="s">
        <v>32</v>
      </c>
      <c r="C380" s="14">
        <v>45431</v>
      </c>
      <c r="D380" t="s">
        <v>37</v>
      </c>
      <c r="E380">
        <v>4.5</v>
      </c>
      <c r="F380" t="s">
        <v>48</v>
      </c>
      <c r="G380">
        <v>0.5</v>
      </c>
      <c r="H380" t="s">
        <v>149</v>
      </c>
      <c r="I380" t="s">
        <v>45</v>
      </c>
      <c r="J380" s="3">
        <f t="shared" si="47"/>
        <v>2</v>
      </c>
      <c r="K380">
        <f t="shared" si="48"/>
        <v>0</v>
      </c>
      <c r="L380" t="str">
        <f t="shared" si="49"/>
        <v>W</v>
      </c>
      <c r="M380" s="1">
        <v>2.6392736226531244</v>
      </c>
      <c r="N380" s="1">
        <v>0.76418805019666614</v>
      </c>
      <c r="O380" s="3">
        <f t="shared" si="50"/>
        <v>2</v>
      </c>
      <c r="P380" s="3">
        <f t="shared" si="51"/>
        <v>0</v>
      </c>
      <c r="Q380" t="str">
        <f t="shared" si="52"/>
        <v>W</v>
      </c>
      <c r="R380" s="9">
        <v>0.77301745733799021</v>
      </c>
      <c r="S380" s="9">
        <v>8.4207536675454539E-2</v>
      </c>
      <c r="T380" s="9">
        <v>0.14277500598655529</v>
      </c>
      <c r="U380" t="str">
        <f t="shared" si="53"/>
        <v>W</v>
      </c>
      <c r="V380">
        <f t="shared" si="54"/>
        <v>1</v>
      </c>
      <c r="W380">
        <f t="shared" si="55"/>
        <v>1</v>
      </c>
    </row>
    <row r="381" spans="1:23" x14ac:dyDescent="0.25">
      <c r="A381">
        <v>38</v>
      </c>
      <c r="B381" t="s">
        <v>32</v>
      </c>
      <c r="C381" s="14">
        <v>45431</v>
      </c>
      <c r="D381" t="s">
        <v>9</v>
      </c>
      <c r="E381">
        <v>1.2</v>
      </c>
      <c r="F381" t="s">
        <v>59</v>
      </c>
      <c r="G381">
        <v>1.7</v>
      </c>
      <c r="H381" t="s">
        <v>150</v>
      </c>
      <c r="I381" t="s">
        <v>12</v>
      </c>
      <c r="J381" s="3">
        <f t="shared" si="47"/>
        <v>1</v>
      </c>
      <c r="K381">
        <f t="shared" si="48"/>
        <v>2</v>
      </c>
      <c r="L381" t="str">
        <f t="shared" si="49"/>
        <v>L</v>
      </c>
      <c r="M381" s="1">
        <v>1.0818713450292401</v>
      </c>
      <c r="N381" s="1">
        <v>1.7718673908971718</v>
      </c>
      <c r="O381" s="3">
        <f t="shared" si="50"/>
        <v>1</v>
      </c>
      <c r="P381" s="3">
        <f t="shared" si="51"/>
        <v>1</v>
      </c>
      <c r="Q381" t="str">
        <f t="shared" si="52"/>
        <v>D</v>
      </c>
      <c r="R381" s="9">
        <v>0.2309056876303085</v>
      </c>
      <c r="S381" s="9">
        <v>0.53531887519102517</v>
      </c>
      <c r="T381" s="9">
        <v>0.23377543717866633</v>
      </c>
      <c r="U381" t="str">
        <f t="shared" si="53"/>
        <v>L</v>
      </c>
      <c r="V381">
        <f t="shared" si="54"/>
        <v>0</v>
      </c>
      <c r="W381">
        <f t="shared" si="55"/>
        <v>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9844-3A84-4EDC-BD5B-C9EA418CE418}">
  <sheetPr codeName="Sheet3"/>
  <dimension ref="A1:AF381"/>
  <sheetViews>
    <sheetView topLeftCell="V1" zoomScaleNormal="100" workbookViewId="0">
      <selection activeCell="J13" sqref="J13"/>
    </sheetView>
  </sheetViews>
  <sheetFormatPr defaultRowHeight="15" x14ac:dyDescent="0.25"/>
  <cols>
    <col min="3" max="3" width="12.5703125" bestFit="1" customWidth="1"/>
    <col min="4" max="4" width="15.140625" bestFit="1" customWidth="1"/>
    <col min="8" max="8" width="15.140625" bestFit="1" customWidth="1"/>
    <col min="10" max="10" width="14.28515625" bestFit="1" customWidth="1"/>
    <col min="11" max="11" width="13" bestFit="1" customWidth="1"/>
    <col min="12" max="12" width="24.42578125" style="1" bestFit="1" customWidth="1"/>
    <col min="13" max="13" width="23.7109375" style="1" bestFit="1" customWidth="1"/>
    <col min="14" max="14" width="26.5703125" bestFit="1" customWidth="1"/>
    <col min="15" max="15" width="25.5703125" bestFit="1" customWidth="1"/>
    <col min="16" max="16" width="33.140625" bestFit="1" customWidth="1"/>
    <col min="17" max="17" width="32.42578125" bestFit="1" customWidth="1"/>
    <col min="18" max="18" width="27.42578125" bestFit="1" customWidth="1"/>
    <col min="19" max="19" width="26.7109375" bestFit="1" customWidth="1"/>
    <col min="20" max="20" width="33.140625" bestFit="1" customWidth="1"/>
    <col min="21" max="21" width="32.42578125" bestFit="1" customWidth="1"/>
    <col min="22" max="28" width="32.42578125" customWidth="1"/>
    <col min="30" max="30" width="28.5703125" bestFit="1" customWidth="1"/>
    <col min="31" max="31" width="28.140625" bestFit="1" customWidth="1"/>
  </cols>
  <sheetData>
    <row r="1" spans="1:3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152</v>
      </c>
      <c r="H1" t="s">
        <v>6</v>
      </c>
      <c r="I1" t="s">
        <v>7</v>
      </c>
      <c r="J1" t="s">
        <v>154</v>
      </c>
      <c r="K1" t="s">
        <v>153</v>
      </c>
      <c r="L1" s="1" t="s">
        <v>172</v>
      </c>
      <c r="M1" s="1" t="s">
        <v>173</v>
      </c>
      <c r="N1" t="s">
        <v>174</v>
      </c>
      <c r="O1" t="s">
        <v>175</v>
      </c>
      <c r="P1" t="s">
        <v>179</v>
      </c>
      <c r="Q1" t="s">
        <v>180</v>
      </c>
      <c r="R1" t="s">
        <v>183</v>
      </c>
      <c r="S1" t="s">
        <v>184</v>
      </c>
      <c r="T1" t="s">
        <v>181</v>
      </c>
      <c r="U1" t="s">
        <v>182</v>
      </c>
      <c r="V1" t="s">
        <v>185</v>
      </c>
      <c r="W1" t="s">
        <v>186</v>
      </c>
      <c r="X1" t="s">
        <v>189</v>
      </c>
      <c r="Y1" t="s">
        <v>190</v>
      </c>
      <c r="Z1" t="s">
        <v>191</v>
      </c>
      <c r="AA1" t="s">
        <v>192</v>
      </c>
      <c r="AC1" t="s">
        <v>97</v>
      </c>
      <c r="AD1" t="s">
        <v>178</v>
      </c>
      <c r="AE1" t="s">
        <v>187</v>
      </c>
      <c r="AF1" t="s">
        <v>188</v>
      </c>
    </row>
    <row r="2" spans="1:32" x14ac:dyDescent="0.25">
      <c r="A2">
        <v>1</v>
      </c>
      <c r="B2" t="s">
        <v>8</v>
      </c>
      <c r="C2" s="14">
        <v>45149</v>
      </c>
      <c r="D2" t="s">
        <v>9</v>
      </c>
      <c r="E2">
        <v>0.3</v>
      </c>
      <c r="F2" t="s">
        <v>10</v>
      </c>
      <c r="G2">
        <v>1.9</v>
      </c>
      <c r="H2" t="s">
        <v>11</v>
      </c>
      <c r="I2" t="s">
        <v>12</v>
      </c>
      <c r="J2" s="3">
        <f t="shared" ref="J2:J65" si="0">VALUE(LEFT(SUBSTITUTE(F2, "–", "-"), FIND("-", SUBSTITUTE(F2, "–", "-")) - 1))</f>
        <v>0</v>
      </c>
      <c r="K2">
        <f t="shared" ref="K2:K65" si="1">VALUE(RIGHT(SUBSTITUTE(F2, "–", "-"), LEN(SUBSTITUTE(F2, "–", "-")) - FIND("-", SUBSTITUTE(F2, "–", "-"))))</f>
        <v>3</v>
      </c>
      <c r="L2" s="1">
        <f>207/25</f>
        <v>8.2799999999999994</v>
      </c>
      <c r="M2" s="1">
        <f>8/25</f>
        <v>0.32</v>
      </c>
      <c r="N2" s="9">
        <v>-0.74016068732836926</v>
      </c>
      <c r="O2" s="9">
        <v>0.19912942227142127</v>
      </c>
      <c r="P2">
        <v>0</v>
      </c>
      <c r="Q2">
        <v>0</v>
      </c>
      <c r="R2">
        <f>IF(P2=1, IF(J2&gt;K2, L2*10, -10), 0)</f>
        <v>0</v>
      </c>
      <c r="S2">
        <f>IF(Q2=1, IF(K2&gt;J2, M2*10, -10), 0)</f>
        <v>0</v>
      </c>
      <c r="T2">
        <v>0</v>
      </c>
      <c r="U2">
        <v>0</v>
      </c>
      <c r="V2">
        <f>IF(T2=1, IF(J2&gt;K2, L2*10, -10), 0)</f>
        <v>0</v>
      </c>
      <c r="W2">
        <f>IF(U2=1, IF(K2&gt;J2, M2*10, -10), 0)</f>
        <v>0</v>
      </c>
      <c r="X2">
        <v>0</v>
      </c>
      <c r="Y2">
        <v>0</v>
      </c>
      <c r="Z2">
        <f>IF(X2=1, IF(J2&gt;K2, L2*10, -10), 0)</f>
        <v>0</v>
      </c>
      <c r="AA2">
        <f>IF(U2=1, IF(K2&gt;J2, M2*10, -10), 0)</f>
        <v>0</v>
      </c>
      <c r="AC2" s="18">
        <v>0.1</v>
      </c>
      <c r="AD2">
        <f>SUM(R2:R381)</f>
        <v>17.299999999999983</v>
      </c>
      <c r="AE2">
        <f>SUM(S2:S381)</f>
        <v>-138.40000000000003</v>
      </c>
      <c r="AF2">
        <f>AD2+AE2</f>
        <v>-121.10000000000005</v>
      </c>
    </row>
    <row r="3" spans="1:32" x14ac:dyDescent="0.25">
      <c r="A3">
        <v>1</v>
      </c>
      <c r="B3" t="s">
        <v>13</v>
      </c>
      <c r="C3" s="14">
        <v>45150</v>
      </c>
      <c r="D3" t="s">
        <v>14</v>
      </c>
      <c r="E3">
        <v>0.8</v>
      </c>
      <c r="F3" t="s">
        <v>15</v>
      </c>
      <c r="G3">
        <v>1.2</v>
      </c>
      <c r="H3" t="s">
        <v>150</v>
      </c>
      <c r="I3" t="s">
        <v>16</v>
      </c>
      <c r="J3" s="3">
        <f t="shared" si="0"/>
        <v>2</v>
      </c>
      <c r="K3">
        <f t="shared" si="1"/>
        <v>1</v>
      </c>
      <c r="L3" s="1">
        <f>9/50</f>
        <v>0.18</v>
      </c>
      <c r="M3" s="1">
        <f>1367/100</f>
        <v>13.67</v>
      </c>
      <c r="N3" s="9">
        <v>-4.7139372106679178E-2</v>
      </c>
      <c r="O3" s="9">
        <v>-4.8690866984114956E-2</v>
      </c>
      <c r="P3">
        <v>0</v>
      </c>
      <c r="Q3">
        <v>0</v>
      </c>
      <c r="R3">
        <f t="shared" ref="R3:R66" si="2">IF(P3=1, IF(J3&gt;K3, L3*10, -10), 0)</f>
        <v>0</v>
      </c>
      <c r="S3">
        <f t="shared" ref="S3:S66" si="3">IF(Q3=1, IF(K3&gt;J3, M3*10, -10), 0)</f>
        <v>0</v>
      </c>
      <c r="T3">
        <v>0</v>
      </c>
      <c r="U3">
        <v>0</v>
      </c>
      <c r="V3">
        <f t="shared" ref="V3:V66" si="4">IF(T3=1, IF(J3&gt;K3, L3*10, -10), 0)</f>
        <v>0</v>
      </c>
      <c r="W3">
        <f t="shared" ref="W3:W66" si="5">IF(U3=1, IF(K3&gt;J3, M3*10, -10), 0)</f>
        <v>0</v>
      </c>
      <c r="X3">
        <v>0</v>
      </c>
      <c r="Y3">
        <v>0</v>
      </c>
      <c r="Z3">
        <f t="shared" ref="Z3:Z66" si="6">IF(X3=1, IF(J3&gt;K3, L3*10, -10), 0)</f>
        <v>0</v>
      </c>
      <c r="AA3">
        <f t="shared" ref="AA3:AA66" si="7">IF(U3=1, IF(K3&gt;J3, M3*10, -10), 0)</f>
        <v>0</v>
      </c>
      <c r="AC3" s="18">
        <v>0.2</v>
      </c>
      <c r="AD3">
        <f>SUM(V2:V381)</f>
        <v>128.69999999999999</v>
      </c>
      <c r="AE3">
        <f>SUM(W2:W381)</f>
        <v>-169.40000000000003</v>
      </c>
      <c r="AF3">
        <f>AD3+AE3</f>
        <v>-40.700000000000045</v>
      </c>
    </row>
    <row r="4" spans="1:32" x14ac:dyDescent="0.25">
      <c r="A4">
        <v>1</v>
      </c>
      <c r="B4" t="s">
        <v>13</v>
      </c>
      <c r="C4" s="14">
        <v>45150</v>
      </c>
      <c r="D4" t="s">
        <v>17</v>
      </c>
      <c r="E4">
        <v>2.7</v>
      </c>
      <c r="F4" t="s">
        <v>18</v>
      </c>
      <c r="G4">
        <v>1.5</v>
      </c>
      <c r="H4" t="s">
        <v>19</v>
      </c>
      <c r="I4" t="s">
        <v>20</v>
      </c>
      <c r="J4" s="3">
        <f t="shared" si="0"/>
        <v>0</v>
      </c>
      <c r="K4">
        <f t="shared" si="1"/>
        <v>1</v>
      </c>
      <c r="L4" s="1">
        <v>1.29</v>
      </c>
      <c r="M4" s="1">
        <v>2.2200000000000002</v>
      </c>
      <c r="N4" s="9">
        <v>6.998123037203019E-2</v>
      </c>
      <c r="O4" s="9">
        <v>-0.22723818112839811</v>
      </c>
      <c r="P4">
        <v>0</v>
      </c>
      <c r="Q4">
        <v>0</v>
      </c>
      <c r="R4">
        <f t="shared" si="2"/>
        <v>0</v>
      </c>
      <c r="S4">
        <f t="shared" si="3"/>
        <v>0</v>
      </c>
      <c r="T4">
        <v>0</v>
      </c>
      <c r="U4">
        <v>0</v>
      </c>
      <c r="V4">
        <f t="shared" si="4"/>
        <v>0</v>
      </c>
      <c r="W4">
        <f t="shared" si="5"/>
        <v>0</v>
      </c>
      <c r="X4">
        <v>0</v>
      </c>
      <c r="Y4">
        <v>0</v>
      </c>
      <c r="Z4">
        <f t="shared" si="6"/>
        <v>0</v>
      </c>
      <c r="AA4">
        <f t="shared" si="7"/>
        <v>0</v>
      </c>
      <c r="AC4" s="18">
        <v>0.3</v>
      </c>
      <c r="AD4">
        <f>SUM(Z2:Z381)</f>
        <v>100.1</v>
      </c>
      <c r="AE4">
        <f>SUM(AA2:AA381)</f>
        <v>-169.40000000000003</v>
      </c>
      <c r="AF4">
        <f>AD4+AE4</f>
        <v>-69.30000000000004</v>
      </c>
    </row>
    <row r="5" spans="1:32" x14ac:dyDescent="0.25">
      <c r="A5">
        <v>1</v>
      </c>
      <c r="B5" t="s">
        <v>13</v>
      </c>
      <c r="C5" s="14">
        <v>45150</v>
      </c>
      <c r="D5" t="s">
        <v>151</v>
      </c>
      <c r="E5">
        <v>0.5</v>
      </c>
      <c r="F5" t="s">
        <v>18</v>
      </c>
      <c r="G5">
        <v>1.9</v>
      </c>
      <c r="H5" t="s">
        <v>21</v>
      </c>
      <c r="I5" t="s">
        <v>22</v>
      </c>
      <c r="J5" s="3">
        <f t="shared" si="0"/>
        <v>0</v>
      </c>
      <c r="K5">
        <f t="shared" si="1"/>
        <v>1</v>
      </c>
      <c r="L5" s="1">
        <v>2.66</v>
      </c>
      <c r="M5" s="1">
        <v>1.17</v>
      </c>
      <c r="N5" s="9">
        <v>-0.43474745856528074</v>
      </c>
      <c r="O5" s="9">
        <v>0.4074064226101084</v>
      </c>
      <c r="P5">
        <v>0</v>
      </c>
      <c r="Q5">
        <v>1</v>
      </c>
      <c r="R5">
        <f t="shared" si="2"/>
        <v>0</v>
      </c>
      <c r="S5">
        <f t="shared" si="3"/>
        <v>11.7</v>
      </c>
      <c r="T5">
        <v>0</v>
      </c>
      <c r="U5">
        <v>1</v>
      </c>
      <c r="V5">
        <f t="shared" si="4"/>
        <v>0</v>
      </c>
      <c r="W5">
        <f t="shared" si="5"/>
        <v>11.7</v>
      </c>
      <c r="X5">
        <v>0</v>
      </c>
      <c r="Y5">
        <v>1</v>
      </c>
      <c r="Z5">
        <f t="shared" si="6"/>
        <v>0</v>
      </c>
      <c r="AA5">
        <f t="shared" si="7"/>
        <v>11.7</v>
      </c>
    </row>
    <row r="6" spans="1:32" x14ac:dyDescent="0.25">
      <c r="A6">
        <v>1</v>
      </c>
      <c r="B6" t="s">
        <v>13</v>
      </c>
      <c r="C6" s="14">
        <v>45150</v>
      </c>
      <c r="D6" t="s">
        <v>148</v>
      </c>
      <c r="E6">
        <v>4</v>
      </c>
      <c r="F6" t="s">
        <v>23</v>
      </c>
      <c r="G6">
        <v>1.5</v>
      </c>
      <c r="H6" t="s">
        <v>24</v>
      </c>
      <c r="I6" t="s">
        <v>25</v>
      </c>
      <c r="J6" s="3">
        <f t="shared" si="0"/>
        <v>4</v>
      </c>
      <c r="K6">
        <f t="shared" si="1"/>
        <v>1</v>
      </c>
      <c r="L6" s="1">
        <v>0.27</v>
      </c>
      <c r="M6" s="1">
        <v>10.19</v>
      </c>
      <c r="N6" s="9">
        <v>-0.23700429029970482</v>
      </c>
      <c r="O6" s="9">
        <v>1.2414845453579564</v>
      </c>
      <c r="P6">
        <v>0</v>
      </c>
      <c r="Q6">
        <v>1</v>
      </c>
      <c r="R6">
        <f t="shared" si="2"/>
        <v>0</v>
      </c>
      <c r="S6">
        <f t="shared" si="3"/>
        <v>-10</v>
      </c>
      <c r="T6">
        <v>0</v>
      </c>
      <c r="U6">
        <v>1</v>
      </c>
      <c r="V6">
        <f t="shared" si="4"/>
        <v>0</v>
      </c>
      <c r="W6">
        <f t="shared" si="5"/>
        <v>-10</v>
      </c>
      <c r="X6">
        <v>0</v>
      </c>
      <c r="Y6">
        <v>1</v>
      </c>
      <c r="Z6">
        <f t="shared" si="6"/>
        <v>0</v>
      </c>
      <c r="AA6">
        <f t="shared" si="7"/>
        <v>-10</v>
      </c>
    </row>
    <row r="7" spans="1:32" x14ac:dyDescent="0.25">
      <c r="A7">
        <v>1</v>
      </c>
      <c r="B7" t="s">
        <v>13</v>
      </c>
      <c r="C7" s="14">
        <v>45150</v>
      </c>
      <c r="D7" t="s">
        <v>26</v>
      </c>
      <c r="E7">
        <v>1.3</v>
      </c>
      <c r="F7" t="s">
        <v>27</v>
      </c>
      <c r="G7">
        <v>1.1000000000000001</v>
      </c>
      <c r="H7" t="s">
        <v>147</v>
      </c>
      <c r="I7" t="s">
        <v>28</v>
      </c>
      <c r="J7" s="3">
        <f t="shared" si="0"/>
        <v>1</v>
      </c>
      <c r="K7">
        <f t="shared" si="1"/>
        <v>1</v>
      </c>
      <c r="L7" s="1">
        <v>1.63</v>
      </c>
      <c r="M7" s="1">
        <v>1.58</v>
      </c>
      <c r="N7" s="9">
        <v>0.235655509481145</v>
      </c>
      <c r="O7" s="9">
        <v>-0.20255063530793782</v>
      </c>
      <c r="P7">
        <v>1</v>
      </c>
      <c r="Q7">
        <v>0</v>
      </c>
      <c r="R7">
        <f t="shared" si="2"/>
        <v>-10</v>
      </c>
      <c r="S7">
        <f t="shared" si="3"/>
        <v>0</v>
      </c>
      <c r="T7">
        <v>1</v>
      </c>
      <c r="U7">
        <v>0</v>
      </c>
      <c r="V7">
        <f t="shared" si="4"/>
        <v>-10</v>
      </c>
      <c r="W7">
        <f t="shared" si="5"/>
        <v>0</v>
      </c>
      <c r="X7">
        <v>0</v>
      </c>
      <c r="Y7">
        <v>0</v>
      </c>
      <c r="Z7">
        <f t="shared" si="6"/>
        <v>0</v>
      </c>
      <c r="AA7">
        <f t="shared" si="7"/>
        <v>0</v>
      </c>
    </row>
    <row r="8" spans="1:32" x14ac:dyDescent="0.25">
      <c r="A8">
        <v>1</v>
      </c>
      <c r="B8" t="s">
        <v>13</v>
      </c>
      <c r="C8" s="14">
        <v>45150</v>
      </c>
      <c r="D8" t="s">
        <v>145</v>
      </c>
      <c r="E8">
        <v>3.3</v>
      </c>
      <c r="F8" t="s">
        <v>29</v>
      </c>
      <c r="G8">
        <v>1.8</v>
      </c>
      <c r="H8" t="s">
        <v>30</v>
      </c>
      <c r="I8" t="s">
        <v>31</v>
      </c>
      <c r="J8" s="3">
        <f t="shared" si="0"/>
        <v>5</v>
      </c>
      <c r="K8">
        <f t="shared" si="1"/>
        <v>1</v>
      </c>
      <c r="L8" s="1">
        <v>0.63</v>
      </c>
      <c r="M8" s="1">
        <v>4.13</v>
      </c>
      <c r="N8" s="9">
        <v>8.4022413526252393E-2</v>
      </c>
      <c r="O8" s="9">
        <v>-0.18494818137838254</v>
      </c>
      <c r="P8">
        <v>0</v>
      </c>
      <c r="Q8">
        <v>0</v>
      </c>
      <c r="R8">
        <f t="shared" si="2"/>
        <v>0</v>
      </c>
      <c r="S8">
        <f t="shared" si="3"/>
        <v>0</v>
      </c>
      <c r="T8">
        <v>0</v>
      </c>
      <c r="U8">
        <v>0</v>
      </c>
      <c r="V8">
        <f t="shared" si="4"/>
        <v>0</v>
      </c>
      <c r="W8">
        <f t="shared" si="5"/>
        <v>0</v>
      </c>
      <c r="X8">
        <v>0</v>
      </c>
      <c r="Y8">
        <v>0</v>
      </c>
      <c r="Z8">
        <f t="shared" si="6"/>
        <v>0</v>
      </c>
      <c r="AA8">
        <f t="shared" si="7"/>
        <v>0</v>
      </c>
    </row>
    <row r="9" spans="1:32" x14ac:dyDescent="0.25">
      <c r="A9">
        <v>1</v>
      </c>
      <c r="B9" t="s">
        <v>32</v>
      </c>
      <c r="C9" s="14">
        <v>45151</v>
      </c>
      <c r="D9" t="s">
        <v>33</v>
      </c>
      <c r="E9">
        <v>2.2000000000000002</v>
      </c>
      <c r="F9" t="s">
        <v>34</v>
      </c>
      <c r="G9">
        <v>1.3</v>
      </c>
      <c r="H9" t="s">
        <v>144</v>
      </c>
      <c r="I9" t="s">
        <v>35</v>
      </c>
      <c r="J9" s="3">
        <f t="shared" si="0"/>
        <v>2</v>
      </c>
      <c r="K9">
        <f t="shared" si="1"/>
        <v>2</v>
      </c>
      <c r="L9" s="1">
        <v>1.54</v>
      </c>
      <c r="M9" s="1">
        <v>1.66</v>
      </c>
      <c r="N9" s="9">
        <v>-0.36264725531124831</v>
      </c>
      <c r="O9" s="9">
        <v>0.46424343462126871</v>
      </c>
      <c r="P9">
        <v>0</v>
      </c>
      <c r="Q9">
        <v>1</v>
      </c>
      <c r="R9">
        <f t="shared" si="2"/>
        <v>0</v>
      </c>
      <c r="S9">
        <f t="shared" si="3"/>
        <v>-10</v>
      </c>
      <c r="T9">
        <v>0</v>
      </c>
      <c r="U9">
        <v>1</v>
      </c>
      <c r="V9">
        <f t="shared" si="4"/>
        <v>0</v>
      </c>
      <c r="W9">
        <f t="shared" si="5"/>
        <v>-10</v>
      </c>
      <c r="X9">
        <v>0</v>
      </c>
      <c r="Y9">
        <v>1</v>
      </c>
      <c r="Z9">
        <f t="shared" si="6"/>
        <v>0</v>
      </c>
      <c r="AA9">
        <f t="shared" si="7"/>
        <v>-10</v>
      </c>
    </row>
    <row r="10" spans="1:32" x14ac:dyDescent="0.25">
      <c r="A10">
        <v>1</v>
      </c>
      <c r="B10" t="s">
        <v>32</v>
      </c>
      <c r="C10" s="14">
        <v>45151</v>
      </c>
      <c r="D10" t="s">
        <v>36</v>
      </c>
      <c r="E10">
        <v>1.4</v>
      </c>
      <c r="F10" t="s">
        <v>27</v>
      </c>
      <c r="G10">
        <v>1.3</v>
      </c>
      <c r="H10" t="s">
        <v>37</v>
      </c>
      <c r="I10" t="s">
        <v>38</v>
      </c>
      <c r="J10" s="3">
        <f t="shared" si="0"/>
        <v>1</v>
      </c>
      <c r="K10">
        <f t="shared" si="1"/>
        <v>1</v>
      </c>
      <c r="L10" s="1">
        <v>2.02</v>
      </c>
      <c r="M10" s="1">
        <v>1.23</v>
      </c>
      <c r="N10" s="9">
        <v>6.0551305259747057E-2</v>
      </c>
      <c r="O10" s="9">
        <v>-5.3928511389880973E-2</v>
      </c>
      <c r="P10">
        <v>0</v>
      </c>
      <c r="Q10">
        <v>0</v>
      </c>
      <c r="R10">
        <f t="shared" si="2"/>
        <v>0</v>
      </c>
      <c r="S10">
        <f t="shared" si="3"/>
        <v>0</v>
      </c>
      <c r="T10">
        <v>0</v>
      </c>
      <c r="U10">
        <v>0</v>
      </c>
      <c r="V10">
        <f t="shared" si="4"/>
        <v>0</v>
      </c>
      <c r="W10">
        <f t="shared" si="5"/>
        <v>0</v>
      </c>
      <c r="X10">
        <v>0</v>
      </c>
      <c r="Y10">
        <v>0</v>
      </c>
      <c r="Z10">
        <f t="shared" si="6"/>
        <v>0</v>
      </c>
      <c r="AA10">
        <f t="shared" si="7"/>
        <v>0</v>
      </c>
    </row>
    <row r="11" spans="1:32" x14ac:dyDescent="0.25">
      <c r="A11">
        <v>1</v>
      </c>
      <c r="B11" t="s">
        <v>39</v>
      </c>
      <c r="C11" s="14">
        <v>45152</v>
      </c>
      <c r="D11" t="s">
        <v>146</v>
      </c>
      <c r="E11">
        <v>2.2000000000000002</v>
      </c>
      <c r="F11" t="s">
        <v>40</v>
      </c>
      <c r="G11">
        <v>2.2000000000000002</v>
      </c>
      <c r="H11" t="s">
        <v>149</v>
      </c>
      <c r="I11" t="s">
        <v>41</v>
      </c>
      <c r="J11" s="3">
        <f t="shared" si="0"/>
        <v>1</v>
      </c>
      <c r="K11">
        <f t="shared" si="1"/>
        <v>0</v>
      </c>
      <c r="L11" s="1">
        <v>0.26</v>
      </c>
      <c r="M11" s="1">
        <v>9.9700000000000006</v>
      </c>
      <c r="N11" s="9">
        <v>-0.40726578199039476</v>
      </c>
      <c r="O11" s="9">
        <v>2.1689390321292854</v>
      </c>
      <c r="P11">
        <v>0</v>
      </c>
      <c r="Q11">
        <v>1</v>
      </c>
      <c r="R11">
        <f t="shared" si="2"/>
        <v>0</v>
      </c>
      <c r="S11">
        <f t="shared" si="3"/>
        <v>-10</v>
      </c>
      <c r="T11">
        <v>0</v>
      </c>
      <c r="U11">
        <v>1</v>
      </c>
      <c r="V11">
        <f t="shared" si="4"/>
        <v>0</v>
      </c>
      <c r="W11">
        <f t="shared" si="5"/>
        <v>-10</v>
      </c>
      <c r="X11">
        <v>0</v>
      </c>
      <c r="Y11">
        <v>1</v>
      </c>
      <c r="Z11">
        <f t="shared" si="6"/>
        <v>0</v>
      </c>
      <c r="AA11">
        <f t="shared" si="7"/>
        <v>-10</v>
      </c>
    </row>
    <row r="12" spans="1:32" x14ac:dyDescent="0.25">
      <c r="A12">
        <v>2</v>
      </c>
      <c r="B12" t="s">
        <v>8</v>
      </c>
      <c r="C12" s="14">
        <v>45156</v>
      </c>
      <c r="D12" t="s">
        <v>150</v>
      </c>
      <c r="E12">
        <v>1.4</v>
      </c>
      <c r="F12" t="s">
        <v>15</v>
      </c>
      <c r="G12">
        <v>0.5</v>
      </c>
      <c r="H12" t="s">
        <v>151</v>
      </c>
      <c r="I12" t="s">
        <v>42</v>
      </c>
      <c r="J12" s="3">
        <f t="shared" si="0"/>
        <v>2</v>
      </c>
      <c r="K12">
        <f t="shared" si="1"/>
        <v>1</v>
      </c>
      <c r="L12" s="1">
        <v>0.91</v>
      </c>
      <c r="M12" s="1">
        <v>3.26</v>
      </c>
      <c r="N12" s="9">
        <v>0.18441458798985177</v>
      </c>
      <c r="O12" s="9">
        <v>-0.29028359944732152</v>
      </c>
      <c r="P12">
        <v>0</v>
      </c>
      <c r="Q12">
        <v>0</v>
      </c>
      <c r="R12">
        <f t="shared" si="2"/>
        <v>0</v>
      </c>
      <c r="S12">
        <f t="shared" si="3"/>
        <v>0</v>
      </c>
      <c r="T12">
        <v>0</v>
      </c>
      <c r="U12">
        <v>0</v>
      </c>
      <c r="V12">
        <f t="shared" si="4"/>
        <v>0</v>
      </c>
      <c r="W12">
        <f t="shared" si="5"/>
        <v>0</v>
      </c>
      <c r="X12">
        <v>0</v>
      </c>
      <c r="Y12">
        <v>0</v>
      </c>
      <c r="Z12">
        <f t="shared" si="6"/>
        <v>0</v>
      </c>
      <c r="AA12">
        <f t="shared" si="7"/>
        <v>0</v>
      </c>
    </row>
    <row r="13" spans="1:32" x14ac:dyDescent="0.25">
      <c r="A13">
        <v>2</v>
      </c>
      <c r="B13" t="s">
        <v>13</v>
      </c>
      <c r="C13" s="14">
        <v>45157</v>
      </c>
      <c r="D13" t="s">
        <v>19</v>
      </c>
      <c r="E13">
        <v>0.5</v>
      </c>
      <c r="F13" t="s">
        <v>10</v>
      </c>
      <c r="G13">
        <v>3.7</v>
      </c>
      <c r="H13" t="s">
        <v>33</v>
      </c>
      <c r="I13" t="s">
        <v>43</v>
      </c>
      <c r="J13" s="3">
        <f t="shared" si="0"/>
        <v>0</v>
      </c>
      <c r="K13">
        <f t="shared" si="1"/>
        <v>3</v>
      </c>
      <c r="L13" s="1">
        <v>1.77</v>
      </c>
      <c r="M13" s="1">
        <v>1.63</v>
      </c>
      <c r="N13" s="9">
        <v>0.19950430521068374</v>
      </c>
      <c r="O13" s="9">
        <v>-0.1820283184269611</v>
      </c>
      <c r="P13">
        <v>1</v>
      </c>
      <c r="Q13">
        <v>0</v>
      </c>
      <c r="R13">
        <f t="shared" si="2"/>
        <v>-10</v>
      </c>
      <c r="S13">
        <f t="shared" si="3"/>
        <v>0</v>
      </c>
      <c r="T13">
        <v>0</v>
      </c>
      <c r="U13">
        <v>0</v>
      </c>
      <c r="V13">
        <f t="shared" si="4"/>
        <v>0</v>
      </c>
      <c r="W13">
        <f t="shared" si="5"/>
        <v>0</v>
      </c>
      <c r="X13">
        <v>0</v>
      </c>
      <c r="Y13">
        <v>0</v>
      </c>
      <c r="Z13">
        <f t="shared" si="6"/>
        <v>0</v>
      </c>
      <c r="AA13">
        <f t="shared" si="7"/>
        <v>0</v>
      </c>
    </row>
    <row r="14" spans="1:32" x14ac:dyDescent="0.25">
      <c r="A14">
        <v>2</v>
      </c>
      <c r="B14" t="s">
        <v>13</v>
      </c>
      <c r="C14" s="14">
        <v>45157</v>
      </c>
      <c r="D14" t="s">
        <v>37</v>
      </c>
      <c r="E14">
        <v>3</v>
      </c>
      <c r="F14" t="s">
        <v>44</v>
      </c>
      <c r="G14">
        <v>1.3</v>
      </c>
      <c r="H14" t="s">
        <v>26</v>
      </c>
      <c r="I14" t="s">
        <v>45</v>
      </c>
      <c r="J14" s="3">
        <f t="shared" si="0"/>
        <v>3</v>
      </c>
      <c r="K14">
        <f t="shared" si="1"/>
        <v>1</v>
      </c>
      <c r="L14" s="1">
        <v>0.2</v>
      </c>
      <c r="M14" s="1">
        <v>11.25</v>
      </c>
      <c r="N14" s="9">
        <v>-4.6885860177250382E-2</v>
      </c>
      <c r="O14" s="9">
        <v>-2.8196962406987214E-2</v>
      </c>
      <c r="P14">
        <v>0</v>
      </c>
      <c r="Q14">
        <v>0</v>
      </c>
      <c r="R14">
        <f t="shared" si="2"/>
        <v>0</v>
      </c>
      <c r="S14">
        <f t="shared" si="3"/>
        <v>0</v>
      </c>
      <c r="T14">
        <v>0</v>
      </c>
      <c r="U14">
        <v>0</v>
      </c>
      <c r="V14">
        <f t="shared" si="4"/>
        <v>0</v>
      </c>
      <c r="W14">
        <f t="shared" si="5"/>
        <v>0</v>
      </c>
      <c r="X14">
        <v>0</v>
      </c>
      <c r="Y14">
        <v>0</v>
      </c>
      <c r="Z14">
        <f t="shared" si="6"/>
        <v>0</v>
      </c>
      <c r="AA14">
        <f t="shared" si="7"/>
        <v>0</v>
      </c>
    </row>
    <row r="15" spans="1:32" x14ac:dyDescent="0.25">
      <c r="A15">
        <v>2</v>
      </c>
      <c r="B15" t="s">
        <v>13</v>
      </c>
      <c r="C15" s="14">
        <v>45157</v>
      </c>
      <c r="D15" t="s">
        <v>149</v>
      </c>
      <c r="E15">
        <v>2.1</v>
      </c>
      <c r="F15" t="s">
        <v>46</v>
      </c>
      <c r="G15">
        <v>2.2000000000000002</v>
      </c>
      <c r="H15" t="s">
        <v>148</v>
      </c>
      <c r="I15" t="s">
        <v>47</v>
      </c>
      <c r="J15" s="3">
        <f t="shared" si="0"/>
        <v>1</v>
      </c>
      <c r="K15">
        <f t="shared" si="1"/>
        <v>4</v>
      </c>
      <c r="L15" s="1">
        <v>3.17</v>
      </c>
      <c r="M15" s="1">
        <v>0.78</v>
      </c>
      <c r="N15" s="9">
        <v>0.55438587982208221</v>
      </c>
      <c r="O15" s="9">
        <v>-0.33301541743235719</v>
      </c>
      <c r="P15">
        <v>1</v>
      </c>
      <c r="Q15">
        <v>0</v>
      </c>
      <c r="R15">
        <f t="shared" si="2"/>
        <v>-10</v>
      </c>
      <c r="S15">
        <f t="shared" si="3"/>
        <v>0</v>
      </c>
      <c r="T15">
        <v>1</v>
      </c>
      <c r="U15">
        <v>0</v>
      </c>
      <c r="V15">
        <f t="shared" si="4"/>
        <v>-10</v>
      </c>
      <c r="W15">
        <f t="shared" si="5"/>
        <v>0</v>
      </c>
      <c r="X15">
        <v>1</v>
      </c>
      <c r="Y15">
        <v>0</v>
      </c>
      <c r="Z15">
        <f t="shared" si="6"/>
        <v>-10</v>
      </c>
      <c r="AA15">
        <f t="shared" si="7"/>
        <v>0</v>
      </c>
    </row>
    <row r="16" spans="1:32" x14ac:dyDescent="0.25">
      <c r="A16">
        <v>2</v>
      </c>
      <c r="B16" t="s">
        <v>13</v>
      </c>
      <c r="C16" s="14">
        <v>45157</v>
      </c>
      <c r="D16" t="s">
        <v>144</v>
      </c>
      <c r="E16">
        <v>1.7</v>
      </c>
      <c r="F16" t="s">
        <v>48</v>
      </c>
      <c r="G16">
        <v>2.1</v>
      </c>
      <c r="H16" t="s">
        <v>146</v>
      </c>
      <c r="I16" t="s">
        <v>49</v>
      </c>
      <c r="J16" s="3">
        <f t="shared" si="0"/>
        <v>2</v>
      </c>
      <c r="K16">
        <f t="shared" si="1"/>
        <v>0</v>
      </c>
      <c r="L16" s="1">
        <v>1.93</v>
      </c>
      <c r="M16" s="1">
        <v>1.23</v>
      </c>
      <c r="N16" s="9">
        <v>0.40079134966328711</v>
      </c>
      <c r="O16" s="9">
        <v>-0.35743671244569497</v>
      </c>
      <c r="P16">
        <v>1</v>
      </c>
      <c r="Q16">
        <v>0</v>
      </c>
      <c r="R16">
        <f t="shared" si="2"/>
        <v>19.3</v>
      </c>
      <c r="S16">
        <f t="shared" si="3"/>
        <v>0</v>
      </c>
      <c r="T16">
        <v>1</v>
      </c>
      <c r="U16">
        <v>0</v>
      </c>
      <c r="V16">
        <f t="shared" si="4"/>
        <v>19.3</v>
      </c>
      <c r="W16">
        <f t="shared" si="5"/>
        <v>0</v>
      </c>
      <c r="X16">
        <v>1</v>
      </c>
      <c r="Y16">
        <v>0</v>
      </c>
      <c r="Z16">
        <f t="shared" si="6"/>
        <v>19.3</v>
      </c>
      <c r="AA16">
        <f t="shared" si="7"/>
        <v>0</v>
      </c>
    </row>
    <row r="17" spans="1:27" x14ac:dyDescent="0.25">
      <c r="A17">
        <v>2</v>
      </c>
      <c r="B17" t="s">
        <v>13</v>
      </c>
      <c r="C17" s="14">
        <v>45157</v>
      </c>
      <c r="D17" t="s">
        <v>11</v>
      </c>
      <c r="E17">
        <v>1</v>
      </c>
      <c r="F17" t="s">
        <v>40</v>
      </c>
      <c r="G17">
        <v>0.3</v>
      </c>
      <c r="H17" t="s">
        <v>145</v>
      </c>
      <c r="I17" t="s">
        <v>50</v>
      </c>
      <c r="J17" s="3">
        <f t="shared" si="0"/>
        <v>1</v>
      </c>
      <c r="K17">
        <f t="shared" si="1"/>
        <v>0</v>
      </c>
      <c r="L17" s="1">
        <v>0.81</v>
      </c>
      <c r="M17" s="1">
        <v>3.29</v>
      </c>
      <c r="N17" s="9">
        <v>0.40859480990480823</v>
      </c>
      <c r="O17" s="9">
        <v>-0.59162130653715539</v>
      </c>
      <c r="P17">
        <v>0</v>
      </c>
      <c r="Q17">
        <v>0</v>
      </c>
      <c r="R17">
        <f t="shared" si="2"/>
        <v>0</v>
      </c>
      <c r="S17">
        <f t="shared" si="3"/>
        <v>0</v>
      </c>
      <c r="T17">
        <v>0</v>
      </c>
      <c r="U17">
        <v>0</v>
      </c>
      <c r="V17">
        <f t="shared" si="4"/>
        <v>0</v>
      </c>
      <c r="W17">
        <f t="shared" si="5"/>
        <v>0</v>
      </c>
      <c r="X17">
        <v>0</v>
      </c>
      <c r="Y17">
        <v>0</v>
      </c>
      <c r="Z17">
        <f t="shared" si="6"/>
        <v>0</v>
      </c>
      <c r="AA17">
        <f t="shared" si="7"/>
        <v>0</v>
      </c>
    </row>
    <row r="18" spans="1:27" x14ac:dyDescent="0.25">
      <c r="A18">
        <v>2</v>
      </c>
      <c r="B18" t="s">
        <v>32</v>
      </c>
      <c r="C18" s="14">
        <v>45158</v>
      </c>
      <c r="D18" t="s">
        <v>30</v>
      </c>
      <c r="E18">
        <v>2.9</v>
      </c>
      <c r="F18" t="s">
        <v>51</v>
      </c>
      <c r="G18">
        <v>0.6</v>
      </c>
      <c r="H18" t="s">
        <v>17</v>
      </c>
      <c r="I18" t="s">
        <v>52</v>
      </c>
      <c r="J18" s="3">
        <f t="shared" si="0"/>
        <v>4</v>
      </c>
      <c r="K18">
        <f t="shared" si="1"/>
        <v>0</v>
      </c>
      <c r="L18" s="1">
        <v>0.82</v>
      </c>
      <c r="M18" s="1">
        <v>3.15</v>
      </c>
      <c r="N18" s="9">
        <v>0.27808432933908933</v>
      </c>
      <c r="O18" s="9">
        <v>-0.47200718209696302</v>
      </c>
      <c r="P18">
        <v>0</v>
      </c>
      <c r="Q18">
        <v>0</v>
      </c>
      <c r="R18">
        <f t="shared" si="2"/>
        <v>0</v>
      </c>
      <c r="S18">
        <f t="shared" si="3"/>
        <v>0</v>
      </c>
      <c r="T18">
        <v>0</v>
      </c>
      <c r="U18">
        <v>0</v>
      </c>
      <c r="V18">
        <f t="shared" si="4"/>
        <v>0</v>
      </c>
      <c r="W18">
        <f t="shared" si="5"/>
        <v>0</v>
      </c>
      <c r="X18">
        <v>0</v>
      </c>
      <c r="Y18">
        <v>0</v>
      </c>
      <c r="Z18">
        <f t="shared" si="6"/>
        <v>0</v>
      </c>
      <c r="AA18">
        <f t="shared" si="7"/>
        <v>0</v>
      </c>
    </row>
    <row r="19" spans="1:27" x14ac:dyDescent="0.25">
      <c r="A19">
        <v>2</v>
      </c>
      <c r="B19" t="s">
        <v>32</v>
      </c>
      <c r="C19" s="14">
        <v>45158</v>
      </c>
      <c r="D19" t="s">
        <v>147</v>
      </c>
      <c r="E19">
        <v>1.8</v>
      </c>
      <c r="F19" t="s">
        <v>44</v>
      </c>
      <c r="G19">
        <v>2.5</v>
      </c>
      <c r="H19" t="s">
        <v>36</v>
      </c>
      <c r="I19" t="s">
        <v>53</v>
      </c>
      <c r="J19" s="3">
        <f t="shared" si="0"/>
        <v>3</v>
      </c>
      <c r="K19">
        <f t="shared" si="1"/>
        <v>1</v>
      </c>
      <c r="L19" s="1">
        <v>2.2400000000000002</v>
      </c>
      <c r="M19" s="1">
        <v>1.1399999999999999</v>
      </c>
      <c r="N19" s="9">
        <v>0.28185287776982748</v>
      </c>
      <c r="O19" s="9">
        <v>-0.18370187385921544</v>
      </c>
      <c r="P19">
        <v>1</v>
      </c>
      <c r="Q19">
        <v>0</v>
      </c>
      <c r="R19">
        <f t="shared" si="2"/>
        <v>22.400000000000002</v>
      </c>
      <c r="S19">
        <f t="shared" si="3"/>
        <v>0</v>
      </c>
      <c r="T19">
        <v>1</v>
      </c>
      <c r="U19">
        <v>0</v>
      </c>
      <c r="V19">
        <f t="shared" si="4"/>
        <v>22.400000000000002</v>
      </c>
      <c r="W19">
        <f t="shared" si="5"/>
        <v>0</v>
      </c>
      <c r="X19">
        <v>0</v>
      </c>
      <c r="Y19">
        <v>0</v>
      </c>
      <c r="Z19">
        <f t="shared" si="6"/>
        <v>0</v>
      </c>
      <c r="AA19">
        <f t="shared" si="7"/>
        <v>0</v>
      </c>
    </row>
    <row r="20" spans="1:27" x14ac:dyDescent="0.25">
      <c r="A20">
        <v>2</v>
      </c>
      <c r="B20" t="s">
        <v>39</v>
      </c>
      <c r="C20" s="14">
        <v>45159</v>
      </c>
      <c r="D20" t="s">
        <v>21</v>
      </c>
      <c r="E20">
        <v>1</v>
      </c>
      <c r="F20" t="s">
        <v>18</v>
      </c>
      <c r="G20">
        <v>2</v>
      </c>
      <c r="H20" t="s">
        <v>14</v>
      </c>
      <c r="I20" t="s">
        <v>54</v>
      </c>
      <c r="J20" s="3">
        <f t="shared" si="0"/>
        <v>0</v>
      </c>
      <c r="K20">
        <f t="shared" si="1"/>
        <v>1</v>
      </c>
      <c r="L20" s="1">
        <v>3.29</v>
      </c>
      <c r="M20" s="1">
        <v>0.88</v>
      </c>
      <c r="N20" s="9">
        <v>-0.48376123456791231</v>
      </c>
      <c r="O20" s="9">
        <v>0.29309095791671558</v>
      </c>
      <c r="P20">
        <v>0</v>
      </c>
      <c r="Q20">
        <v>0</v>
      </c>
      <c r="R20">
        <f t="shared" si="2"/>
        <v>0</v>
      </c>
      <c r="S20">
        <f t="shared" si="3"/>
        <v>0</v>
      </c>
      <c r="T20">
        <v>0</v>
      </c>
      <c r="U20">
        <v>0</v>
      </c>
      <c r="V20">
        <f t="shared" si="4"/>
        <v>0</v>
      </c>
      <c r="W20">
        <f t="shared" si="5"/>
        <v>0</v>
      </c>
      <c r="X20">
        <v>0</v>
      </c>
      <c r="Y20">
        <v>0</v>
      </c>
      <c r="Z20">
        <f t="shared" si="6"/>
        <v>0</v>
      </c>
      <c r="AA20">
        <f t="shared" si="7"/>
        <v>0</v>
      </c>
    </row>
    <row r="21" spans="1:27" x14ac:dyDescent="0.25">
      <c r="A21">
        <v>3</v>
      </c>
      <c r="B21" t="s">
        <v>8</v>
      </c>
      <c r="C21" s="14">
        <v>45163</v>
      </c>
      <c r="D21" t="s">
        <v>36</v>
      </c>
      <c r="E21">
        <v>2.2000000000000002</v>
      </c>
      <c r="F21" t="s">
        <v>55</v>
      </c>
      <c r="G21">
        <v>0.4</v>
      </c>
      <c r="H21" t="s">
        <v>24</v>
      </c>
      <c r="I21" t="s">
        <v>38</v>
      </c>
      <c r="J21" s="3">
        <f t="shared" si="0"/>
        <v>3</v>
      </c>
      <c r="K21">
        <f t="shared" si="1"/>
        <v>0</v>
      </c>
      <c r="L21" s="1">
        <v>0.24</v>
      </c>
      <c r="M21" s="1">
        <v>10.38</v>
      </c>
      <c r="N21" s="9">
        <v>-3.7923955577532475E-2</v>
      </c>
      <c r="O21" s="9">
        <v>0.13152238976631581</v>
      </c>
      <c r="P21">
        <v>0</v>
      </c>
      <c r="Q21">
        <v>1</v>
      </c>
      <c r="R21">
        <f t="shared" si="2"/>
        <v>0</v>
      </c>
      <c r="S21">
        <f t="shared" si="3"/>
        <v>-10</v>
      </c>
      <c r="T21">
        <v>0</v>
      </c>
      <c r="U21">
        <v>0</v>
      </c>
      <c r="V21">
        <f t="shared" si="4"/>
        <v>0</v>
      </c>
      <c r="W21">
        <f t="shared" si="5"/>
        <v>0</v>
      </c>
      <c r="X21">
        <v>0</v>
      </c>
      <c r="Y21">
        <v>0</v>
      </c>
      <c r="Z21">
        <f t="shared" si="6"/>
        <v>0</v>
      </c>
      <c r="AA21">
        <f t="shared" si="7"/>
        <v>0</v>
      </c>
    </row>
    <row r="22" spans="1:27" x14ac:dyDescent="0.25">
      <c r="A22">
        <v>3</v>
      </c>
      <c r="B22" t="s">
        <v>13</v>
      </c>
      <c r="C22" s="14">
        <v>45164</v>
      </c>
      <c r="D22" t="s">
        <v>26</v>
      </c>
      <c r="E22">
        <v>0.7</v>
      </c>
      <c r="F22" t="s">
        <v>56</v>
      </c>
      <c r="G22">
        <v>2.1</v>
      </c>
      <c r="H22" t="s">
        <v>144</v>
      </c>
      <c r="I22" t="s">
        <v>28</v>
      </c>
      <c r="J22" s="3">
        <f t="shared" si="0"/>
        <v>0</v>
      </c>
      <c r="K22">
        <f t="shared" si="1"/>
        <v>2</v>
      </c>
      <c r="L22" s="1">
        <v>2.39</v>
      </c>
      <c r="M22" s="1">
        <v>1</v>
      </c>
      <c r="N22" s="9">
        <v>-2.073949700840505E-2</v>
      </c>
      <c r="O22" s="9">
        <v>-2.5231338143878457E-2</v>
      </c>
      <c r="P22">
        <v>0</v>
      </c>
      <c r="Q22">
        <v>0</v>
      </c>
      <c r="R22">
        <f t="shared" si="2"/>
        <v>0</v>
      </c>
      <c r="S22">
        <f t="shared" si="3"/>
        <v>0</v>
      </c>
      <c r="T22">
        <v>0</v>
      </c>
      <c r="U22">
        <v>0</v>
      </c>
      <c r="V22">
        <f t="shared" si="4"/>
        <v>0</v>
      </c>
      <c r="W22">
        <f t="shared" si="5"/>
        <v>0</v>
      </c>
      <c r="X22">
        <v>0</v>
      </c>
      <c r="Y22">
        <v>0</v>
      </c>
      <c r="Z22">
        <f t="shared" si="6"/>
        <v>0</v>
      </c>
      <c r="AA22">
        <f t="shared" si="7"/>
        <v>0</v>
      </c>
    </row>
    <row r="23" spans="1:27" x14ac:dyDescent="0.25">
      <c r="A23">
        <v>3</v>
      </c>
      <c r="B23" t="s">
        <v>13</v>
      </c>
      <c r="C23" s="14">
        <v>45164</v>
      </c>
      <c r="D23" t="s">
        <v>17</v>
      </c>
      <c r="E23">
        <v>1.3</v>
      </c>
      <c r="F23" t="s">
        <v>18</v>
      </c>
      <c r="G23">
        <v>1.1000000000000001</v>
      </c>
      <c r="H23" t="s">
        <v>149</v>
      </c>
      <c r="I23" t="s">
        <v>20</v>
      </c>
      <c r="J23" s="3">
        <f t="shared" si="0"/>
        <v>0</v>
      </c>
      <c r="K23">
        <f t="shared" si="1"/>
        <v>1</v>
      </c>
      <c r="L23" s="1">
        <v>1.36</v>
      </c>
      <c r="M23" s="1">
        <v>1.95</v>
      </c>
      <c r="N23" s="9">
        <v>5.5207013664131166E-2</v>
      </c>
      <c r="O23" s="9">
        <v>-0.25840036495015406</v>
      </c>
      <c r="P23">
        <v>0</v>
      </c>
      <c r="Q23">
        <v>0</v>
      </c>
      <c r="R23">
        <f t="shared" si="2"/>
        <v>0</v>
      </c>
      <c r="S23">
        <f t="shared" si="3"/>
        <v>0</v>
      </c>
      <c r="T23">
        <v>0</v>
      </c>
      <c r="U23">
        <v>0</v>
      </c>
      <c r="V23">
        <f t="shared" si="4"/>
        <v>0</v>
      </c>
      <c r="W23">
        <f t="shared" si="5"/>
        <v>0</v>
      </c>
      <c r="X23">
        <v>0</v>
      </c>
      <c r="Y23">
        <v>0</v>
      </c>
      <c r="Z23">
        <f t="shared" si="6"/>
        <v>0</v>
      </c>
      <c r="AA23">
        <f t="shared" si="7"/>
        <v>0</v>
      </c>
    </row>
    <row r="24" spans="1:27" x14ac:dyDescent="0.25">
      <c r="A24">
        <v>3</v>
      </c>
      <c r="B24" t="s">
        <v>13</v>
      </c>
      <c r="C24" s="14">
        <v>45164</v>
      </c>
      <c r="D24" t="s">
        <v>33</v>
      </c>
      <c r="E24">
        <v>1</v>
      </c>
      <c r="F24" t="s">
        <v>27</v>
      </c>
      <c r="G24">
        <v>0.8</v>
      </c>
      <c r="H24" t="s">
        <v>21</v>
      </c>
      <c r="I24" t="s">
        <v>35</v>
      </c>
      <c r="J24" s="3">
        <f t="shared" si="0"/>
        <v>1</v>
      </c>
      <c r="K24">
        <f t="shared" si="1"/>
        <v>1</v>
      </c>
      <c r="L24" s="1">
        <v>1.1100000000000001</v>
      </c>
      <c r="M24" s="1">
        <v>2.57</v>
      </c>
      <c r="N24" s="9">
        <v>-0.1413121181919712</v>
      </c>
      <c r="O24" s="9">
        <v>0.19898968916620552</v>
      </c>
      <c r="P24">
        <v>0</v>
      </c>
      <c r="Q24">
        <v>1</v>
      </c>
      <c r="R24">
        <f t="shared" si="2"/>
        <v>0</v>
      </c>
      <c r="S24">
        <f t="shared" si="3"/>
        <v>-10</v>
      </c>
      <c r="T24">
        <v>0</v>
      </c>
      <c r="U24">
        <v>0</v>
      </c>
      <c r="V24">
        <f t="shared" si="4"/>
        <v>0</v>
      </c>
      <c r="W24">
        <f t="shared" si="5"/>
        <v>0</v>
      </c>
      <c r="X24">
        <v>0</v>
      </c>
      <c r="Y24">
        <v>0</v>
      </c>
      <c r="Z24">
        <f t="shared" si="6"/>
        <v>0</v>
      </c>
      <c r="AA24">
        <f t="shared" si="7"/>
        <v>0</v>
      </c>
    </row>
    <row r="25" spans="1:27" x14ac:dyDescent="0.25">
      <c r="A25">
        <v>3</v>
      </c>
      <c r="B25" t="s">
        <v>13</v>
      </c>
      <c r="C25" s="14">
        <v>45164</v>
      </c>
      <c r="D25" t="s">
        <v>146</v>
      </c>
      <c r="E25">
        <v>2.8</v>
      </c>
      <c r="F25" t="s">
        <v>57</v>
      </c>
      <c r="G25">
        <v>1.2</v>
      </c>
      <c r="H25" t="s">
        <v>150</v>
      </c>
      <c r="I25" t="s">
        <v>41</v>
      </c>
      <c r="J25" s="3">
        <f t="shared" si="0"/>
        <v>3</v>
      </c>
      <c r="K25">
        <f t="shared" si="1"/>
        <v>2</v>
      </c>
      <c r="L25" s="1">
        <v>0.34</v>
      </c>
      <c r="M25" s="1">
        <v>7.06</v>
      </c>
      <c r="N25" s="9">
        <v>-0.30731238779234082</v>
      </c>
      <c r="O25" s="9">
        <v>1.0046326441969704</v>
      </c>
      <c r="P25">
        <v>0</v>
      </c>
      <c r="Q25">
        <v>1</v>
      </c>
      <c r="R25">
        <f t="shared" si="2"/>
        <v>0</v>
      </c>
      <c r="S25">
        <f t="shared" si="3"/>
        <v>-10</v>
      </c>
      <c r="T25">
        <v>0</v>
      </c>
      <c r="U25">
        <v>1</v>
      </c>
      <c r="V25">
        <f t="shared" si="4"/>
        <v>0</v>
      </c>
      <c r="W25">
        <f t="shared" si="5"/>
        <v>-10</v>
      </c>
      <c r="X25">
        <v>0</v>
      </c>
      <c r="Y25">
        <v>1</v>
      </c>
      <c r="Z25">
        <f t="shared" si="6"/>
        <v>0</v>
      </c>
      <c r="AA25">
        <f t="shared" si="7"/>
        <v>-10</v>
      </c>
    </row>
    <row r="26" spans="1:27" x14ac:dyDescent="0.25">
      <c r="A26">
        <v>3</v>
      </c>
      <c r="B26" t="s">
        <v>13</v>
      </c>
      <c r="C26" s="14">
        <v>45164</v>
      </c>
      <c r="D26" t="s">
        <v>14</v>
      </c>
      <c r="E26">
        <v>3.2</v>
      </c>
      <c r="F26" t="s">
        <v>34</v>
      </c>
      <c r="G26">
        <v>0.6</v>
      </c>
      <c r="H26" t="s">
        <v>19</v>
      </c>
      <c r="I26" t="s">
        <v>16</v>
      </c>
      <c r="J26" s="3">
        <f t="shared" si="0"/>
        <v>2</v>
      </c>
      <c r="K26">
        <f t="shared" si="1"/>
        <v>2</v>
      </c>
      <c r="L26" s="1">
        <v>0.27</v>
      </c>
      <c r="M26" s="1">
        <v>9.31</v>
      </c>
      <c r="N26" s="9">
        <v>9.9981137420606103E-3</v>
      </c>
      <c r="O26" s="9">
        <v>-0.25116236404954506</v>
      </c>
      <c r="P26">
        <v>0</v>
      </c>
      <c r="Q26">
        <v>0</v>
      </c>
      <c r="R26">
        <f t="shared" si="2"/>
        <v>0</v>
      </c>
      <c r="S26">
        <f t="shared" si="3"/>
        <v>0</v>
      </c>
      <c r="T26">
        <v>0</v>
      </c>
      <c r="U26">
        <v>0</v>
      </c>
      <c r="V26">
        <f t="shared" si="4"/>
        <v>0</v>
      </c>
      <c r="W26">
        <f t="shared" si="5"/>
        <v>0</v>
      </c>
      <c r="X26">
        <v>0</v>
      </c>
      <c r="Y26">
        <v>0</v>
      </c>
      <c r="Z26">
        <f t="shared" si="6"/>
        <v>0</v>
      </c>
      <c r="AA26">
        <f t="shared" si="7"/>
        <v>0</v>
      </c>
    </row>
    <row r="27" spans="1:27" x14ac:dyDescent="0.25">
      <c r="A27">
        <v>3</v>
      </c>
      <c r="B27" t="s">
        <v>13</v>
      </c>
      <c r="C27" s="14">
        <v>45164</v>
      </c>
      <c r="D27" t="s">
        <v>148</v>
      </c>
      <c r="E27">
        <v>1.5</v>
      </c>
      <c r="F27" t="s">
        <v>58</v>
      </c>
      <c r="G27">
        <v>3</v>
      </c>
      <c r="H27" t="s">
        <v>147</v>
      </c>
      <c r="I27" t="s">
        <v>25</v>
      </c>
      <c r="J27" s="3">
        <f t="shared" si="0"/>
        <v>1</v>
      </c>
      <c r="K27">
        <f t="shared" si="1"/>
        <v>3</v>
      </c>
      <c r="L27" s="1">
        <v>0.49</v>
      </c>
      <c r="M27" s="1">
        <v>4.87</v>
      </c>
      <c r="N27" s="9">
        <v>-0.21491408301683912</v>
      </c>
      <c r="O27" s="9">
        <v>0.55195359634422636</v>
      </c>
      <c r="P27">
        <v>0</v>
      </c>
      <c r="Q27">
        <v>1</v>
      </c>
      <c r="R27">
        <f t="shared" si="2"/>
        <v>0</v>
      </c>
      <c r="S27">
        <f t="shared" si="3"/>
        <v>48.7</v>
      </c>
      <c r="T27">
        <v>0</v>
      </c>
      <c r="U27">
        <v>1</v>
      </c>
      <c r="V27">
        <f t="shared" si="4"/>
        <v>0</v>
      </c>
      <c r="W27">
        <f t="shared" si="5"/>
        <v>48.7</v>
      </c>
      <c r="X27">
        <v>0</v>
      </c>
      <c r="Y27">
        <v>1</v>
      </c>
      <c r="Z27">
        <f t="shared" si="6"/>
        <v>0</v>
      </c>
      <c r="AA27">
        <f t="shared" si="7"/>
        <v>48.7</v>
      </c>
    </row>
    <row r="28" spans="1:27" x14ac:dyDescent="0.25">
      <c r="A28">
        <v>3</v>
      </c>
      <c r="B28" t="s">
        <v>32</v>
      </c>
      <c r="C28" s="14">
        <v>45165</v>
      </c>
      <c r="D28" t="s">
        <v>151</v>
      </c>
      <c r="E28">
        <v>0.7</v>
      </c>
      <c r="F28" t="s">
        <v>59</v>
      </c>
      <c r="G28">
        <v>3.5</v>
      </c>
      <c r="H28" t="s">
        <v>11</v>
      </c>
      <c r="I28" t="s">
        <v>22</v>
      </c>
      <c r="J28" s="3">
        <f t="shared" si="0"/>
        <v>1</v>
      </c>
      <c r="K28">
        <f t="shared" si="1"/>
        <v>2</v>
      </c>
      <c r="L28" s="1">
        <v>12.88</v>
      </c>
      <c r="M28" s="1">
        <v>0.19</v>
      </c>
      <c r="N28" s="9">
        <v>-0.52232965154987032</v>
      </c>
      <c r="O28" s="9">
        <v>0.11646975246979685</v>
      </c>
      <c r="P28">
        <v>0</v>
      </c>
      <c r="Q28">
        <v>0</v>
      </c>
      <c r="R28">
        <f t="shared" si="2"/>
        <v>0</v>
      </c>
      <c r="S28">
        <f t="shared" si="3"/>
        <v>0</v>
      </c>
      <c r="T28">
        <v>0</v>
      </c>
      <c r="U28">
        <v>0</v>
      </c>
      <c r="V28">
        <f t="shared" si="4"/>
        <v>0</v>
      </c>
      <c r="W28">
        <f t="shared" si="5"/>
        <v>0</v>
      </c>
      <c r="X28">
        <v>0</v>
      </c>
      <c r="Y28">
        <v>0</v>
      </c>
      <c r="Z28">
        <f t="shared" si="6"/>
        <v>0</v>
      </c>
      <c r="AA28">
        <f t="shared" si="7"/>
        <v>0</v>
      </c>
    </row>
    <row r="29" spans="1:27" x14ac:dyDescent="0.25">
      <c r="A29">
        <v>3</v>
      </c>
      <c r="B29" t="s">
        <v>32</v>
      </c>
      <c r="C29" s="14">
        <v>45165</v>
      </c>
      <c r="D29" t="s">
        <v>9</v>
      </c>
      <c r="E29">
        <v>0.7</v>
      </c>
      <c r="F29" t="s">
        <v>58</v>
      </c>
      <c r="G29">
        <v>2.5</v>
      </c>
      <c r="H29" t="s">
        <v>30</v>
      </c>
      <c r="I29" t="s">
        <v>12</v>
      </c>
      <c r="J29" s="3">
        <f t="shared" si="0"/>
        <v>1</v>
      </c>
      <c r="K29">
        <f t="shared" si="1"/>
        <v>3</v>
      </c>
      <c r="L29" s="1">
        <v>2.11</v>
      </c>
      <c r="M29" s="1">
        <v>1.22</v>
      </c>
      <c r="N29" s="9">
        <v>-0.53984620424995255</v>
      </c>
      <c r="O29" s="9">
        <v>0.47567334909835202</v>
      </c>
      <c r="P29">
        <v>0</v>
      </c>
      <c r="Q29">
        <v>1</v>
      </c>
      <c r="R29">
        <f t="shared" si="2"/>
        <v>0</v>
      </c>
      <c r="S29">
        <f t="shared" si="3"/>
        <v>12.2</v>
      </c>
      <c r="T29">
        <v>0</v>
      </c>
      <c r="U29">
        <v>1</v>
      </c>
      <c r="V29">
        <f t="shared" si="4"/>
        <v>0</v>
      </c>
      <c r="W29">
        <f t="shared" si="5"/>
        <v>12.2</v>
      </c>
      <c r="X29">
        <v>0</v>
      </c>
      <c r="Y29">
        <v>1</v>
      </c>
      <c r="Z29">
        <f t="shared" si="6"/>
        <v>0</v>
      </c>
      <c r="AA29">
        <f t="shared" si="7"/>
        <v>12.2</v>
      </c>
    </row>
    <row r="30" spans="1:27" x14ac:dyDescent="0.25">
      <c r="A30">
        <v>3</v>
      </c>
      <c r="B30" t="s">
        <v>32</v>
      </c>
      <c r="C30" s="14">
        <v>45165</v>
      </c>
      <c r="D30" t="s">
        <v>145</v>
      </c>
      <c r="E30">
        <v>2</v>
      </c>
      <c r="F30" t="s">
        <v>59</v>
      </c>
      <c r="G30">
        <v>0.9</v>
      </c>
      <c r="H30" t="s">
        <v>37</v>
      </c>
      <c r="I30" t="s">
        <v>31</v>
      </c>
      <c r="J30" s="3">
        <f t="shared" si="0"/>
        <v>1</v>
      </c>
      <c r="K30">
        <f t="shared" si="1"/>
        <v>2</v>
      </c>
      <c r="L30" s="1">
        <v>1.18</v>
      </c>
      <c r="M30" s="1">
        <v>2</v>
      </c>
      <c r="N30" s="9">
        <v>-2.7021032763203001E-2</v>
      </c>
      <c r="O30" s="9">
        <v>-1.8757613230758974E-2</v>
      </c>
      <c r="P30">
        <v>0</v>
      </c>
      <c r="Q30">
        <v>0</v>
      </c>
      <c r="R30">
        <f t="shared" si="2"/>
        <v>0</v>
      </c>
      <c r="S30">
        <f t="shared" si="3"/>
        <v>0</v>
      </c>
      <c r="T30">
        <v>0</v>
      </c>
      <c r="U30">
        <v>0</v>
      </c>
      <c r="V30">
        <f t="shared" si="4"/>
        <v>0</v>
      </c>
      <c r="W30">
        <f t="shared" si="5"/>
        <v>0</v>
      </c>
      <c r="X30">
        <v>0</v>
      </c>
      <c r="Y30">
        <v>0</v>
      </c>
      <c r="Z30">
        <f t="shared" si="6"/>
        <v>0</v>
      </c>
      <c r="AA30">
        <f t="shared" si="7"/>
        <v>0</v>
      </c>
    </row>
    <row r="31" spans="1:27" x14ac:dyDescent="0.25">
      <c r="A31">
        <v>4</v>
      </c>
      <c r="B31" t="s">
        <v>8</v>
      </c>
      <c r="C31" s="14">
        <v>45170</v>
      </c>
      <c r="D31" t="s">
        <v>24</v>
      </c>
      <c r="E31">
        <v>1.4</v>
      </c>
      <c r="F31" t="s">
        <v>59</v>
      </c>
      <c r="G31">
        <v>1</v>
      </c>
      <c r="H31" t="s">
        <v>147</v>
      </c>
      <c r="I31" t="s">
        <v>60</v>
      </c>
      <c r="J31" s="3">
        <f t="shared" si="0"/>
        <v>1</v>
      </c>
      <c r="K31">
        <f t="shared" si="1"/>
        <v>2</v>
      </c>
      <c r="L31" s="1">
        <v>3.51</v>
      </c>
      <c r="M31" s="1">
        <v>0.7</v>
      </c>
      <c r="N31" s="9">
        <v>0.76392679421703602</v>
      </c>
      <c r="O31" s="9">
        <v>-0.31715932329636387</v>
      </c>
      <c r="P31">
        <v>1</v>
      </c>
      <c r="Q31">
        <v>0</v>
      </c>
      <c r="R31">
        <f t="shared" si="2"/>
        <v>-10</v>
      </c>
      <c r="S31">
        <f t="shared" si="3"/>
        <v>0</v>
      </c>
      <c r="T31">
        <v>1</v>
      </c>
      <c r="U31">
        <v>0</v>
      </c>
      <c r="V31">
        <f t="shared" si="4"/>
        <v>-10</v>
      </c>
      <c r="W31">
        <f t="shared" si="5"/>
        <v>0</v>
      </c>
      <c r="X31">
        <v>1</v>
      </c>
      <c r="Y31">
        <v>0</v>
      </c>
      <c r="Z31">
        <f t="shared" si="6"/>
        <v>-10</v>
      </c>
      <c r="AA31">
        <f t="shared" si="7"/>
        <v>0</v>
      </c>
    </row>
    <row r="32" spans="1:27" x14ac:dyDescent="0.25">
      <c r="A32">
        <v>4</v>
      </c>
      <c r="B32" t="s">
        <v>13</v>
      </c>
      <c r="C32" s="14">
        <v>45171</v>
      </c>
      <c r="D32" t="s">
        <v>151</v>
      </c>
      <c r="E32">
        <v>1.2</v>
      </c>
      <c r="F32" t="s">
        <v>34</v>
      </c>
      <c r="G32">
        <v>2.5</v>
      </c>
      <c r="H32" t="s">
        <v>17</v>
      </c>
      <c r="I32" t="s">
        <v>22</v>
      </c>
      <c r="J32" s="3">
        <f t="shared" si="0"/>
        <v>2</v>
      </c>
      <c r="K32">
        <f t="shared" si="1"/>
        <v>2</v>
      </c>
      <c r="L32" s="1">
        <v>2.06</v>
      </c>
      <c r="M32" s="1">
        <v>1.32</v>
      </c>
      <c r="N32" s="9">
        <v>-0.4354019165918388</v>
      </c>
      <c r="O32" s="9">
        <v>0.38568821708580536</v>
      </c>
      <c r="P32">
        <v>0</v>
      </c>
      <c r="Q32">
        <v>1</v>
      </c>
      <c r="R32">
        <f t="shared" si="2"/>
        <v>0</v>
      </c>
      <c r="S32">
        <f t="shared" si="3"/>
        <v>-10</v>
      </c>
      <c r="T32">
        <v>0</v>
      </c>
      <c r="U32">
        <v>1</v>
      </c>
      <c r="V32">
        <f t="shared" si="4"/>
        <v>0</v>
      </c>
      <c r="W32">
        <f t="shared" si="5"/>
        <v>-10</v>
      </c>
      <c r="X32">
        <v>0</v>
      </c>
      <c r="Y32">
        <v>1</v>
      </c>
      <c r="Z32">
        <f t="shared" si="6"/>
        <v>0</v>
      </c>
      <c r="AA32">
        <f t="shared" si="7"/>
        <v>-10</v>
      </c>
    </row>
    <row r="33" spans="1:27" x14ac:dyDescent="0.25">
      <c r="A33">
        <v>4</v>
      </c>
      <c r="B33" t="s">
        <v>13</v>
      </c>
      <c r="C33" s="14">
        <v>45171</v>
      </c>
      <c r="D33" t="s">
        <v>36</v>
      </c>
      <c r="E33">
        <v>2.2999999999999998</v>
      </c>
      <c r="F33" t="s">
        <v>18</v>
      </c>
      <c r="G33">
        <v>0.8</v>
      </c>
      <c r="H33" t="s">
        <v>150</v>
      </c>
      <c r="I33" t="s">
        <v>38</v>
      </c>
      <c r="J33" s="3">
        <f t="shared" si="0"/>
        <v>0</v>
      </c>
      <c r="K33">
        <f t="shared" si="1"/>
        <v>1</v>
      </c>
      <c r="L33" s="1">
        <v>0.38</v>
      </c>
      <c r="M33" s="1">
        <v>6.81</v>
      </c>
      <c r="N33" s="9">
        <v>-5.3559827634958701E-2</v>
      </c>
      <c r="O33" s="9">
        <v>0.11629451061927831</v>
      </c>
      <c r="P33">
        <v>0</v>
      </c>
      <c r="Q33">
        <v>1</v>
      </c>
      <c r="R33">
        <f t="shared" si="2"/>
        <v>0</v>
      </c>
      <c r="S33">
        <f t="shared" si="3"/>
        <v>68.099999999999994</v>
      </c>
      <c r="T33">
        <v>0</v>
      </c>
      <c r="U33">
        <v>0</v>
      </c>
      <c r="V33">
        <f t="shared" si="4"/>
        <v>0</v>
      </c>
      <c r="W33">
        <f t="shared" si="5"/>
        <v>0</v>
      </c>
      <c r="X33">
        <v>0</v>
      </c>
      <c r="Y33">
        <v>0</v>
      </c>
      <c r="Z33">
        <f t="shared" si="6"/>
        <v>0</v>
      </c>
      <c r="AA33">
        <f t="shared" si="7"/>
        <v>0</v>
      </c>
    </row>
    <row r="34" spans="1:27" x14ac:dyDescent="0.25">
      <c r="A34">
        <v>4</v>
      </c>
      <c r="B34" t="s">
        <v>13</v>
      </c>
      <c r="C34" s="14">
        <v>45171</v>
      </c>
      <c r="D34" t="s">
        <v>11</v>
      </c>
      <c r="E34">
        <v>2.2000000000000002</v>
      </c>
      <c r="F34" t="s">
        <v>29</v>
      </c>
      <c r="G34">
        <v>1.4</v>
      </c>
      <c r="H34" t="s">
        <v>19</v>
      </c>
      <c r="I34" t="s">
        <v>50</v>
      </c>
      <c r="J34" s="3">
        <f t="shared" si="0"/>
        <v>5</v>
      </c>
      <c r="K34">
        <f t="shared" si="1"/>
        <v>1</v>
      </c>
      <c r="L34" s="1">
        <v>0.16</v>
      </c>
      <c r="M34" s="1">
        <v>14.25</v>
      </c>
      <c r="N34" s="9">
        <v>-5.2594270708431479E-2</v>
      </c>
      <c r="O34" s="9">
        <v>-2.4293234504193073E-2</v>
      </c>
      <c r="P34">
        <v>0</v>
      </c>
      <c r="Q34">
        <v>0</v>
      </c>
      <c r="R34">
        <f t="shared" si="2"/>
        <v>0</v>
      </c>
      <c r="S34">
        <f t="shared" si="3"/>
        <v>0</v>
      </c>
      <c r="T34">
        <v>0</v>
      </c>
      <c r="U34">
        <v>0</v>
      </c>
      <c r="V34">
        <f t="shared" si="4"/>
        <v>0</v>
      </c>
      <c r="W34">
        <f t="shared" si="5"/>
        <v>0</v>
      </c>
      <c r="X34">
        <v>0</v>
      </c>
      <c r="Y34">
        <v>0</v>
      </c>
      <c r="Z34">
        <f t="shared" si="6"/>
        <v>0</v>
      </c>
      <c r="AA34">
        <f t="shared" si="7"/>
        <v>0</v>
      </c>
    </row>
    <row r="35" spans="1:27" x14ac:dyDescent="0.25">
      <c r="A35">
        <v>4</v>
      </c>
      <c r="B35" t="s">
        <v>13</v>
      </c>
      <c r="C35" s="14">
        <v>45171</v>
      </c>
      <c r="D35" t="s">
        <v>33</v>
      </c>
      <c r="E35">
        <v>2.9</v>
      </c>
      <c r="F35" t="s">
        <v>34</v>
      </c>
      <c r="G35">
        <v>2.1</v>
      </c>
      <c r="H35" t="s">
        <v>26</v>
      </c>
      <c r="I35" t="s">
        <v>35</v>
      </c>
      <c r="J35" s="3">
        <f t="shared" si="0"/>
        <v>2</v>
      </c>
      <c r="K35">
        <f t="shared" si="1"/>
        <v>2</v>
      </c>
      <c r="L35" s="1">
        <v>0.71</v>
      </c>
      <c r="M35" s="1">
        <v>3.62</v>
      </c>
      <c r="N35" s="9">
        <v>-0.32924366003172778</v>
      </c>
      <c r="O35" s="9">
        <v>0.77187606720486768</v>
      </c>
      <c r="P35">
        <v>0</v>
      </c>
      <c r="Q35">
        <v>1</v>
      </c>
      <c r="R35">
        <f t="shared" si="2"/>
        <v>0</v>
      </c>
      <c r="S35">
        <f t="shared" si="3"/>
        <v>-10</v>
      </c>
      <c r="T35">
        <v>0</v>
      </c>
      <c r="U35">
        <v>1</v>
      </c>
      <c r="V35">
        <f t="shared" si="4"/>
        <v>0</v>
      </c>
      <c r="W35">
        <f t="shared" si="5"/>
        <v>-10</v>
      </c>
      <c r="X35">
        <v>0</v>
      </c>
      <c r="Y35">
        <v>1</v>
      </c>
      <c r="Z35">
        <f t="shared" si="6"/>
        <v>0</v>
      </c>
      <c r="AA35">
        <f t="shared" si="7"/>
        <v>-10</v>
      </c>
    </row>
    <row r="36" spans="1:27" x14ac:dyDescent="0.25">
      <c r="A36">
        <v>4</v>
      </c>
      <c r="B36" t="s">
        <v>13</v>
      </c>
      <c r="C36" s="14">
        <v>45171</v>
      </c>
      <c r="D36" t="s">
        <v>9</v>
      </c>
      <c r="E36">
        <v>1.3</v>
      </c>
      <c r="F36" t="s">
        <v>61</v>
      </c>
      <c r="G36">
        <v>2.2000000000000002</v>
      </c>
      <c r="H36" t="s">
        <v>144</v>
      </c>
      <c r="I36" t="s">
        <v>12</v>
      </c>
      <c r="J36" s="3">
        <f t="shared" si="0"/>
        <v>2</v>
      </c>
      <c r="K36">
        <f t="shared" si="1"/>
        <v>5</v>
      </c>
      <c r="L36" s="1">
        <v>2.4700000000000002</v>
      </c>
      <c r="M36" s="1">
        <v>0.97</v>
      </c>
      <c r="N36" s="9">
        <v>-0.65121230589576307</v>
      </c>
      <c r="O36" s="9">
        <v>0.5006926004856711</v>
      </c>
      <c r="P36">
        <v>0</v>
      </c>
      <c r="Q36">
        <v>0</v>
      </c>
      <c r="R36">
        <f t="shared" si="2"/>
        <v>0</v>
      </c>
      <c r="S36">
        <f t="shared" si="3"/>
        <v>0</v>
      </c>
      <c r="T36">
        <v>0</v>
      </c>
      <c r="U36">
        <v>0</v>
      </c>
      <c r="V36">
        <f t="shared" si="4"/>
        <v>0</v>
      </c>
      <c r="W36">
        <f t="shared" si="5"/>
        <v>0</v>
      </c>
      <c r="X36">
        <v>0</v>
      </c>
      <c r="Y36">
        <v>0</v>
      </c>
      <c r="Z36">
        <f t="shared" si="6"/>
        <v>0</v>
      </c>
      <c r="AA36">
        <f t="shared" si="7"/>
        <v>0</v>
      </c>
    </row>
    <row r="37" spans="1:27" x14ac:dyDescent="0.25">
      <c r="A37">
        <v>4</v>
      </c>
      <c r="B37" t="s">
        <v>13</v>
      </c>
      <c r="C37" s="14">
        <v>45171</v>
      </c>
      <c r="D37" t="s">
        <v>148</v>
      </c>
      <c r="E37">
        <v>1.3</v>
      </c>
      <c r="F37" t="s">
        <v>44</v>
      </c>
      <c r="G37">
        <v>1.2</v>
      </c>
      <c r="H37" t="s">
        <v>145</v>
      </c>
      <c r="I37" t="s">
        <v>25</v>
      </c>
      <c r="J37" s="3">
        <f t="shared" si="0"/>
        <v>3</v>
      </c>
      <c r="K37">
        <f t="shared" si="1"/>
        <v>1</v>
      </c>
      <c r="L37" s="1">
        <v>1.52</v>
      </c>
      <c r="M37" s="1">
        <v>1.51</v>
      </c>
      <c r="N37" s="9">
        <v>-2.5188350845350982E-4</v>
      </c>
      <c r="O37" s="9">
        <v>-3.068656709054296E-2</v>
      </c>
      <c r="P37">
        <v>0</v>
      </c>
      <c r="Q37">
        <v>0</v>
      </c>
      <c r="R37">
        <f t="shared" si="2"/>
        <v>0</v>
      </c>
      <c r="S37">
        <f t="shared" si="3"/>
        <v>0</v>
      </c>
      <c r="T37">
        <v>0</v>
      </c>
      <c r="U37">
        <v>0</v>
      </c>
      <c r="V37">
        <f t="shared" si="4"/>
        <v>0</v>
      </c>
      <c r="W37">
        <f t="shared" si="5"/>
        <v>0</v>
      </c>
      <c r="X37">
        <v>0</v>
      </c>
      <c r="Y37">
        <v>0</v>
      </c>
      <c r="Z37">
        <f t="shared" si="6"/>
        <v>0</v>
      </c>
      <c r="AA37">
        <f t="shared" si="7"/>
        <v>0</v>
      </c>
    </row>
    <row r="38" spans="1:27" x14ac:dyDescent="0.25">
      <c r="A38">
        <v>4</v>
      </c>
      <c r="B38" t="s">
        <v>32</v>
      </c>
      <c r="C38" s="14">
        <v>45172</v>
      </c>
      <c r="D38" t="s">
        <v>37</v>
      </c>
      <c r="E38">
        <v>2.5</v>
      </c>
      <c r="F38" t="s">
        <v>55</v>
      </c>
      <c r="G38">
        <v>0.7</v>
      </c>
      <c r="H38" t="s">
        <v>30</v>
      </c>
      <c r="I38" t="s">
        <v>45</v>
      </c>
      <c r="J38" s="3">
        <f t="shared" si="0"/>
        <v>3</v>
      </c>
      <c r="K38">
        <f t="shared" si="1"/>
        <v>0</v>
      </c>
      <c r="L38" s="1">
        <v>0.56999999999999995</v>
      </c>
      <c r="M38" s="1">
        <v>3.95</v>
      </c>
      <c r="N38" s="9">
        <v>0.13409036392262919</v>
      </c>
      <c r="O38" s="9">
        <v>-0.43434190608463652</v>
      </c>
      <c r="P38">
        <v>0</v>
      </c>
      <c r="Q38">
        <v>0</v>
      </c>
      <c r="R38">
        <f t="shared" si="2"/>
        <v>0</v>
      </c>
      <c r="S38">
        <f t="shared" si="3"/>
        <v>0</v>
      </c>
      <c r="T38">
        <v>0</v>
      </c>
      <c r="U38">
        <v>0</v>
      </c>
      <c r="V38">
        <f t="shared" si="4"/>
        <v>0</v>
      </c>
      <c r="W38">
        <f t="shared" si="5"/>
        <v>0</v>
      </c>
      <c r="X38">
        <v>0</v>
      </c>
      <c r="Y38">
        <v>0</v>
      </c>
      <c r="Z38">
        <f t="shared" si="6"/>
        <v>0</v>
      </c>
      <c r="AA38">
        <f t="shared" si="7"/>
        <v>0</v>
      </c>
    </row>
    <row r="39" spans="1:27" x14ac:dyDescent="0.25">
      <c r="A39">
        <v>4</v>
      </c>
      <c r="B39" t="s">
        <v>32</v>
      </c>
      <c r="C39" s="14">
        <v>45172</v>
      </c>
      <c r="D39" t="s">
        <v>21</v>
      </c>
      <c r="E39">
        <v>2.1</v>
      </c>
      <c r="F39" t="s">
        <v>57</v>
      </c>
      <c r="G39">
        <v>1.2</v>
      </c>
      <c r="H39" t="s">
        <v>149</v>
      </c>
      <c r="I39" t="s">
        <v>54</v>
      </c>
      <c r="J39" s="3">
        <f t="shared" si="0"/>
        <v>3</v>
      </c>
      <c r="K39">
        <f t="shared" si="1"/>
        <v>2</v>
      </c>
      <c r="L39" s="1">
        <v>0.86</v>
      </c>
      <c r="M39" s="1">
        <v>3.27</v>
      </c>
      <c r="N39" s="9">
        <v>5.0371720935359576E-2</v>
      </c>
      <c r="O39" s="9">
        <v>-6.2390350792431604E-2</v>
      </c>
      <c r="P39">
        <v>0</v>
      </c>
      <c r="Q39">
        <v>0</v>
      </c>
      <c r="R39">
        <f t="shared" si="2"/>
        <v>0</v>
      </c>
      <c r="S39">
        <f t="shared" si="3"/>
        <v>0</v>
      </c>
      <c r="T39">
        <v>0</v>
      </c>
      <c r="U39">
        <v>0</v>
      </c>
      <c r="V39">
        <f t="shared" si="4"/>
        <v>0</v>
      </c>
      <c r="W39">
        <f t="shared" si="5"/>
        <v>0</v>
      </c>
      <c r="X39">
        <v>0</v>
      </c>
      <c r="Y39">
        <v>0</v>
      </c>
      <c r="Z39">
        <f t="shared" si="6"/>
        <v>0</v>
      </c>
      <c r="AA39">
        <f t="shared" si="7"/>
        <v>0</v>
      </c>
    </row>
    <row r="40" spans="1:27" x14ac:dyDescent="0.25">
      <c r="A40">
        <v>4</v>
      </c>
      <c r="B40" t="s">
        <v>32</v>
      </c>
      <c r="C40" s="14">
        <v>45172</v>
      </c>
      <c r="D40" t="s">
        <v>14</v>
      </c>
      <c r="E40">
        <v>2.2999999999999998</v>
      </c>
      <c r="F40" t="s">
        <v>44</v>
      </c>
      <c r="G40">
        <v>0.9</v>
      </c>
      <c r="H40" t="s">
        <v>146</v>
      </c>
      <c r="I40" t="s">
        <v>16</v>
      </c>
      <c r="J40" s="3">
        <f t="shared" si="0"/>
        <v>3</v>
      </c>
      <c r="K40">
        <f t="shared" si="1"/>
        <v>1</v>
      </c>
      <c r="L40" s="1">
        <v>0.73</v>
      </c>
      <c r="M40" s="1">
        <v>3.2</v>
      </c>
      <c r="N40" s="9">
        <v>0.21311538760426618</v>
      </c>
      <c r="O40" s="9">
        <v>-0.50815302911421378</v>
      </c>
      <c r="P40">
        <v>0</v>
      </c>
      <c r="Q40">
        <v>0</v>
      </c>
      <c r="R40">
        <f t="shared" si="2"/>
        <v>0</v>
      </c>
      <c r="S40">
        <f t="shared" si="3"/>
        <v>0</v>
      </c>
      <c r="T40">
        <v>0</v>
      </c>
      <c r="U40">
        <v>0</v>
      </c>
      <c r="V40">
        <f t="shared" si="4"/>
        <v>0</v>
      </c>
      <c r="W40">
        <f t="shared" si="5"/>
        <v>0</v>
      </c>
      <c r="X40">
        <v>0</v>
      </c>
      <c r="Y40">
        <v>0</v>
      </c>
      <c r="Z40">
        <f t="shared" si="6"/>
        <v>0</v>
      </c>
      <c r="AA40">
        <f t="shared" si="7"/>
        <v>0</v>
      </c>
    </row>
    <row r="41" spans="1:27" x14ac:dyDescent="0.25">
      <c r="A41">
        <v>5</v>
      </c>
      <c r="B41" t="s">
        <v>13</v>
      </c>
      <c r="C41" s="14">
        <v>45185</v>
      </c>
      <c r="D41" t="s">
        <v>149</v>
      </c>
      <c r="E41">
        <v>0.6</v>
      </c>
      <c r="F41" t="s">
        <v>58</v>
      </c>
      <c r="G41">
        <v>2.5</v>
      </c>
      <c r="H41" t="s">
        <v>37</v>
      </c>
      <c r="I41" t="s">
        <v>47</v>
      </c>
      <c r="J41" s="3">
        <f t="shared" si="0"/>
        <v>1</v>
      </c>
      <c r="K41">
        <f t="shared" si="1"/>
        <v>3</v>
      </c>
      <c r="L41" s="1">
        <v>3.74</v>
      </c>
      <c r="M41" s="1">
        <v>0.64</v>
      </c>
      <c r="N41" s="9">
        <v>-0.21620887526983978</v>
      </c>
      <c r="O41" s="9">
        <v>3.5658596597452741E-2</v>
      </c>
      <c r="P41">
        <v>0</v>
      </c>
      <c r="Q41">
        <v>0</v>
      </c>
      <c r="R41">
        <f t="shared" si="2"/>
        <v>0</v>
      </c>
      <c r="S41">
        <f t="shared" si="3"/>
        <v>0</v>
      </c>
      <c r="T41">
        <v>0</v>
      </c>
      <c r="U41">
        <v>0</v>
      </c>
      <c r="V41">
        <f t="shared" si="4"/>
        <v>0</v>
      </c>
      <c r="W41">
        <f t="shared" si="5"/>
        <v>0</v>
      </c>
      <c r="X41">
        <v>0</v>
      </c>
      <c r="Y41">
        <v>0</v>
      </c>
      <c r="Z41">
        <f t="shared" si="6"/>
        <v>0</v>
      </c>
      <c r="AA41">
        <f t="shared" si="7"/>
        <v>0</v>
      </c>
    </row>
    <row r="42" spans="1:27" x14ac:dyDescent="0.25">
      <c r="A42">
        <v>5</v>
      </c>
      <c r="B42" t="s">
        <v>13</v>
      </c>
      <c r="C42" s="14">
        <v>45185</v>
      </c>
      <c r="D42" t="s">
        <v>19</v>
      </c>
      <c r="E42">
        <v>1</v>
      </c>
      <c r="F42" t="s">
        <v>40</v>
      </c>
      <c r="G42">
        <v>1.1000000000000001</v>
      </c>
      <c r="H42" t="s">
        <v>24</v>
      </c>
      <c r="I42" t="s">
        <v>43</v>
      </c>
      <c r="J42" s="3">
        <f t="shared" si="0"/>
        <v>1</v>
      </c>
      <c r="K42">
        <f t="shared" si="1"/>
        <v>0</v>
      </c>
      <c r="L42" s="1">
        <v>0.64</v>
      </c>
      <c r="M42" s="1">
        <v>4.4400000000000004</v>
      </c>
      <c r="N42" s="9">
        <v>5.8428627647624687E-2</v>
      </c>
      <c r="O42" s="9">
        <v>-9.858356815819691E-2</v>
      </c>
      <c r="P42">
        <v>0</v>
      </c>
      <c r="Q42">
        <v>0</v>
      </c>
      <c r="R42">
        <f t="shared" si="2"/>
        <v>0</v>
      </c>
      <c r="S42">
        <f t="shared" si="3"/>
        <v>0</v>
      </c>
      <c r="T42">
        <v>0</v>
      </c>
      <c r="U42">
        <v>0</v>
      </c>
      <c r="V42">
        <f t="shared" si="4"/>
        <v>0</v>
      </c>
      <c r="W42">
        <f t="shared" si="5"/>
        <v>0</v>
      </c>
      <c r="X42">
        <v>0</v>
      </c>
      <c r="Y42">
        <v>0</v>
      </c>
      <c r="Z42">
        <f t="shared" si="6"/>
        <v>0</v>
      </c>
      <c r="AA42">
        <f t="shared" si="7"/>
        <v>0</v>
      </c>
    </row>
    <row r="43" spans="1:27" x14ac:dyDescent="0.25">
      <c r="A43">
        <v>5</v>
      </c>
      <c r="B43" t="s">
        <v>13</v>
      </c>
      <c r="C43" s="14">
        <v>45185</v>
      </c>
      <c r="D43" t="s">
        <v>147</v>
      </c>
      <c r="E43">
        <v>0.9</v>
      </c>
      <c r="F43" t="s">
        <v>58</v>
      </c>
      <c r="G43">
        <v>3.6</v>
      </c>
      <c r="H43" t="s">
        <v>11</v>
      </c>
      <c r="I43" t="s">
        <v>53</v>
      </c>
      <c r="J43" s="3">
        <f t="shared" si="0"/>
        <v>1</v>
      </c>
      <c r="K43">
        <f t="shared" si="1"/>
        <v>3</v>
      </c>
      <c r="L43" s="1">
        <v>4.4800000000000004</v>
      </c>
      <c r="M43" s="1">
        <v>0.56999999999999995</v>
      </c>
      <c r="N43" s="9">
        <v>-0.34595251968766527</v>
      </c>
      <c r="O43" s="9">
        <v>0.11150830097699482</v>
      </c>
      <c r="P43">
        <v>0</v>
      </c>
      <c r="Q43">
        <v>0</v>
      </c>
      <c r="R43">
        <f t="shared" si="2"/>
        <v>0</v>
      </c>
      <c r="S43">
        <f t="shared" si="3"/>
        <v>0</v>
      </c>
      <c r="T43">
        <v>0</v>
      </c>
      <c r="U43">
        <v>0</v>
      </c>
      <c r="V43">
        <f t="shared" si="4"/>
        <v>0</v>
      </c>
      <c r="W43">
        <f t="shared" si="5"/>
        <v>0</v>
      </c>
      <c r="X43">
        <v>0</v>
      </c>
      <c r="Y43">
        <v>0</v>
      </c>
      <c r="Z43">
        <f t="shared" si="6"/>
        <v>0</v>
      </c>
      <c r="AA43">
        <f t="shared" si="7"/>
        <v>0</v>
      </c>
    </row>
    <row r="44" spans="1:27" x14ac:dyDescent="0.25">
      <c r="A44">
        <v>5</v>
      </c>
      <c r="B44" t="s">
        <v>13</v>
      </c>
      <c r="C44" s="14">
        <v>45185</v>
      </c>
      <c r="D44" t="s">
        <v>30</v>
      </c>
      <c r="E44">
        <v>3</v>
      </c>
      <c r="F44" t="s">
        <v>44</v>
      </c>
      <c r="G44">
        <v>1.2</v>
      </c>
      <c r="H44" t="s">
        <v>21</v>
      </c>
      <c r="I44" t="s">
        <v>52</v>
      </c>
      <c r="J44" s="3">
        <f t="shared" si="0"/>
        <v>3</v>
      </c>
      <c r="K44">
        <f t="shared" si="1"/>
        <v>1</v>
      </c>
      <c r="L44" s="1">
        <v>0.92</v>
      </c>
      <c r="M44" s="1">
        <v>2.92</v>
      </c>
      <c r="N44" s="9">
        <v>0.27834732894424619</v>
      </c>
      <c r="O44" s="9">
        <v>-0.40197892232442389</v>
      </c>
      <c r="P44">
        <v>0</v>
      </c>
      <c r="Q44">
        <v>0</v>
      </c>
      <c r="R44">
        <f t="shared" si="2"/>
        <v>0</v>
      </c>
      <c r="S44">
        <f t="shared" si="3"/>
        <v>0</v>
      </c>
      <c r="T44">
        <v>0</v>
      </c>
      <c r="U44">
        <v>0</v>
      </c>
      <c r="V44">
        <f t="shared" si="4"/>
        <v>0</v>
      </c>
      <c r="W44">
        <f t="shared" si="5"/>
        <v>0</v>
      </c>
      <c r="X44">
        <v>0</v>
      </c>
      <c r="Y44">
        <v>0</v>
      </c>
      <c r="Z44">
        <f t="shared" si="6"/>
        <v>0</v>
      </c>
      <c r="AA44">
        <f t="shared" si="7"/>
        <v>0</v>
      </c>
    </row>
    <row r="45" spans="1:27" x14ac:dyDescent="0.25">
      <c r="A45">
        <v>5</v>
      </c>
      <c r="B45" t="s">
        <v>13</v>
      </c>
      <c r="C45" s="14">
        <v>45185</v>
      </c>
      <c r="D45" t="s">
        <v>146</v>
      </c>
      <c r="E45">
        <v>1</v>
      </c>
      <c r="F45" t="s">
        <v>58</v>
      </c>
      <c r="G45">
        <v>1.7</v>
      </c>
      <c r="H45" t="s">
        <v>148</v>
      </c>
      <c r="I45" t="s">
        <v>41</v>
      </c>
      <c r="J45" s="3">
        <f t="shared" si="0"/>
        <v>1</v>
      </c>
      <c r="K45">
        <f t="shared" si="1"/>
        <v>3</v>
      </c>
      <c r="L45" s="1">
        <v>0.94</v>
      </c>
      <c r="M45" s="1">
        <v>2.37</v>
      </c>
      <c r="N45" s="9">
        <v>-0.10979327340040534</v>
      </c>
      <c r="O45" s="9">
        <v>1.5952892256200224E-2</v>
      </c>
      <c r="P45">
        <v>0</v>
      </c>
      <c r="Q45">
        <v>0</v>
      </c>
      <c r="R45">
        <f t="shared" si="2"/>
        <v>0</v>
      </c>
      <c r="S45">
        <f t="shared" si="3"/>
        <v>0</v>
      </c>
      <c r="T45">
        <v>0</v>
      </c>
      <c r="U45">
        <v>0</v>
      </c>
      <c r="V45">
        <f t="shared" si="4"/>
        <v>0</v>
      </c>
      <c r="W45">
        <f t="shared" si="5"/>
        <v>0</v>
      </c>
      <c r="X45">
        <v>0</v>
      </c>
      <c r="Y45">
        <v>0</v>
      </c>
      <c r="Z45">
        <f t="shared" si="6"/>
        <v>0</v>
      </c>
      <c r="AA45">
        <f t="shared" si="7"/>
        <v>0</v>
      </c>
    </row>
    <row r="46" spans="1:27" x14ac:dyDescent="0.25">
      <c r="A46">
        <v>5</v>
      </c>
      <c r="B46" t="s">
        <v>13</v>
      </c>
      <c r="C46" s="14">
        <v>45185</v>
      </c>
      <c r="D46" t="s">
        <v>144</v>
      </c>
      <c r="E46">
        <v>2.1</v>
      </c>
      <c r="F46" t="s">
        <v>15</v>
      </c>
      <c r="G46">
        <v>0.7</v>
      </c>
      <c r="H46" t="s">
        <v>151</v>
      </c>
      <c r="I46" t="s">
        <v>49</v>
      </c>
      <c r="J46" s="3">
        <f t="shared" si="0"/>
        <v>2</v>
      </c>
      <c r="K46">
        <f t="shared" si="1"/>
        <v>1</v>
      </c>
      <c r="L46" s="1">
        <v>0.27</v>
      </c>
      <c r="M46" s="1">
        <v>8.69</v>
      </c>
      <c r="N46" s="9">
        <v>-1.0723076408537979E-2</v>
      </c>
      <c r="O46" s="9">
        <v>-0.18737361175293865</v>
      </c>
      <c r="P46">
        <v>0</v>
      </c>
      <c r="Q46">
        <v>0</v>
      </c>
      <c r="R46">
        <f t="shared" si="2"/>
        <v>0</v>
      </c>
      <c r="S46">
        <f t="shared" si="3"/>
        <v>0</v>
      </c>
      <c r="T46">
        <v>0</v>
      </c>
      <c r="U46">
        <v>0</v>
      </c>
      <c r="V46">
        <f t="shared" si="4"/>
        <v>0</v>
      </c>
      <c r="W46">
        <f t="shared" si="5"/>
        <v>0</v>
      </c>
      <c r="X46">
        <v>0</v>
      </c>
      <c r="Y46">
        <v>0</v>
      </c>
      <c r="Z46">
        <f t="shared" si="6"/>
        <v>0</v>
      </c>
      <c r="AA46">
        <f t="shared" si="7"/>
        <v>0</v>
      </c>
    </row>
    <row r="47" spans="1:27" x14ac:dyDescent="0.25">
      <c r="A47">
        <v>5</v>
      </c>
      <c r="B47" t="s">
        <v>13</v>
      </c>
      <c r="C47" s="14">
        <v>45185</v>
      </c>
      <c r="D47" t="s">
        <v>145</v>
      </c>
      <c r="E47">
        <v>1.4</v>
      </c>
      <c r="F47" t="s">
        <v>40</v>
      </c>
      <c r="G47">
        <v>0.5</v>
      </c>
      <c r="H47" t="s">
        <v>33</v>
      </c>
      <c r="I47" t="s">
        <v>31</v>
      </c>
      <c r="J47" s="3">
        <f t="shared" si="0"/>
        <v>1</v>
      </c>
      <c r="K47">
        <f t="shared" si="1"/>
        <v>0</v>
      </c>
      <c r="L47" s="1">
        <v>0.59</v>
      </c>
      <c r="M47" s="1">
        <v>4.51</v>
      </c>
      <c r="N47" s="9">
        <v>2.8366388614469384E-2</v>
      </c>
      <c r="O47" s="9">
        <v>-8.0055235754956211E-2</v>
      </c>
      <c r="P47">
        <v>0</v>
      </c>
      <c r="Q47">
        <v>0</v>
      </c>
      <c r="R47">
        <f t="shared" si="2"/>
        <v>0</v>
      </c>
      <c r="S47">
        <f t="shared" si="3"/>
        <v>0</v>
      </c>
      <c r="T47">
        <v>0</v>
      </c>
      <c r="U47">
        <v>0</v>
      </c>
      <c r="V47">
        <f t="shared" si="4"/>
        <v>0</v>
      </c>
      <c r="W47">
        <f t="shared" si="5"/>
        <v>0</v>
      </c>
      <c r="X47">
        <v>0</v>
      </c>
      <c r="Y47">
        <v>0</v>
      </c>
      <c r="Z47">
        <f t="shared" si="6"/>
        <v>0</v>
      </c>
      <c r="AA47">
        <f t="shared" si="7"/>
        <v>0</v>
      </c>
    </row>
    <row r="48" spans="1:27" x14ac:dyDescent="0.25">
      <c r="A48">
        <v>5</v>
      </c>
      <c r="B48" t="s">
        <v>32</v>
      </c>
      <c r="C48" s="14">
        <v>45186</v>
      </c>
      <c r="D48" t="s">
        <v>26</v>
      </c>
      <c r="E48">
        <v>1</v>
      </c>
      <c r="F48" t="s">
        <v>62</v>
      </c>
      <c r="G48">
        <v>1.8</v>
      </c>
      <c r="H48" t="s">
        <v>36</v>
      </c>
      <c r="I48" t="s">
        <v>28</v>
      </c>
      <c r="J48" s="3">
        <f t="shared" si="0"/>
        <v>0</v>
      </c>
      <c r="K48">
        <f t="shared" si="1"/>
        <v>0</v>
      </c>
      <c r="L48" s="1">
        <v>2.96</v>
      </c>
      <c r="M48" s="1">
        <v>0.83</v>
      </c>
      <c r="N48" s="9">
        <v>0.36211112787994071</v>
      </c>
      <c r="O48" s="9">
        <v>-0.22112122291534442</v>
      </c>
      <c r="P48">
        <v>1</v>
      </c>
      <c r="Q48">
        <v>0</v>
      </c>
      <c r="R48">
        <f t="shared" si="2"/>
        <v>-10</v>
      </c>
      <c r="S48">
        <f t="shared" si="3"/>
        <v>0</v>
      </c>
      <c r="T48">
        <v>1</v>
      </c>
      <c r="U48">
        <v>0</v>
      </c>
      <c r="V48">
        <f t="shared" si="4"/>
        <v>-10</v>
      </c>
      <c r="W48">
        <f t="shared" si="5"/>
        <v>0</v>
      </c>
      <c r="X48">
        <v>1</v>
      </c>
      <c r="Y48">
        <v>0</v>
      </c>
      <c r="Z48">
        <f t="shared" si="6"/>
        <v>-10</v>
      </c>
      <c r="AA48">
        <f t="shared" si="7"/>
        <v>0</v>
      </c>
    </row>
    <row r="49" spans="1:27" x14ac:dyDescent="0.25">
      <c r="A49">
        <v>5</v>
      </c>
      <c r="B49" t="s">
        <v>32</v>
      </c>
      <c r="C49" s="14">
        <v>45186</v>
      </c>
      <c r="D49" t="s">
        <v>17</v>
      </c>
      <c r="E49">
        <v>0.3</v>
      </c>
      <c r="F49" t="s">
        <v>18</v>
      </c>
      <c r="G49">
        <v>1</v>
      </c>
      <c r="H49" t="s">
        <v>14</v>
      </c>
      <c r="I49" t="s">
        <v>20</v>
      </c>
      <c r="J49" s="3">
        <f t="shared" si="0"/>
        <v>0</v>
      </c>
      <c r="K49">
        <f t="shared" si="1"/>
        <v>1</v>
      </c>
      <c r="L49" s="1">
        <v>4.76</v>
      </c>
      <c r="M49" s="1">
        <v>0.53</v>
      </c>
      <c r="N49" s="9">
        <v>-0.36113440694514953</v>
      </c>
      <c r="O49" s="9">
        <v>-4.3646434902017139E-2</v>
      </c>
      <c r="P49">
        <v>0</v>
      </c>
      <c r="Q49">
        <v>0</v>
      </c>
      <c r="R49">
        <f t="shared" si="2"/>
        <v>0</v>
      </c>
      <c r="S49">
        <f t="shared" si="3"/>
        <v>0</v>
      </c>
      <c r="T49">
        <v>0</v>
      </c>
      <c r="U49">
        <v>0</v>
      </c>
      <c r="V49">
        <f t="shared" si="4"/>
        <v>0</v>
      </c>
      <c r="W49">
        <f t="shared" si="5"/>
        <v>0</v>
      </c>
      <c r="X49">
        <v>0</v>
      </c>
      <c r="Y49">
        <v>0</v>
      </c>
      <c r="Z49">
        <f t="shared" si="6"/>
        <v>0</v>
      </c>
      <c r="AA49">
        <f t="shared" si="7"/>
        <v>0</v>
      </c>
    </row>
    <row r="50" spans="1:27" x14ac:dyDescent="0.25">
      <c r="A50">
        <v>5</v>
      </c>
      <c r="B50" t="s">
        <v>39</v>
      </c>
      <c r="C50" s="14">
        <v>45187</v>
      </c>
      <c r="D50" t="s">
        <v>150</v>
      </c>
      <c r="E50">
        <v>0.7</v>
      </c>
      <c r="F50" t="s">
        <v>27</v>
      </c>
      <c r="G50">
        <v>0.5</v>
      </c>
      <c r="H50" t="s">
        <v>9</v>
      </c>
      <c r="I50" t="s">
        <v>42</v>
      </c>
      <c r="J50" s="3">
        <f t="shared" si="0"/>
        <v>1</v>
      </c>
      <c r="K50">
        <f t="shared" si="1"/>
        <v>1</v>
      </c>
      <c r="L50" s="1">
        <v>1.0900000000000001</v>
      </c>
      <c r="M50" s="1">
        <v>2.46</v>
      </c>
      <c r="N50" s="9">
        <v>-0.11848112197273442</v>
      </c>
      <c r="O50" s="9">
        <v>0.1116984081873631</v>
      </c>
      <c r="P50">
        <v>0</v>
      </c>
      <c r="Q50">
        <v>1</v>
      </c>
      <c r="R50">
        <f t="shared" si="2"/>
        <v>0</v>
      </c>
      <c r="S50">
        <f t="shared" si="3"/>
        <v>-10</v>
      </c>
      <c r="T50">
        <v>0</v>
      </c>
      <c r="U50">
        <v>0</v>
      </c>
      <c r="V50">
        <f t="shared" si="4"/>
        <v>0</v>
      </c>
      <c r="W50">
        <f t="shared" si="5"/>
        <v>0</v>
      </c>
      <c r="X50">
        <v>0</v>
      </c>
      <c r="Y50">
        <v>0</v>
      </c>
      <c r="Z50">
        <f t="shared" si="6"/>
        <v>0</v>
      </c>
      <c r="AA50">
        <f t="shared" si="7"/>
        <v>0</v>
      </c>
    </row>
    <row r="51" spans="1:27" x14ac:dyDescent="0.25">
      <c r="A51">
        <v>6</v>
      </c>
      <c r="B51" t="s">
        <v>13</v>
      </c>
      <c r="C51" s="14">
        <v>45192</v>
      </c>
      <c r="D51" t="s">
        <v>11</v>
      </c>
      <c r="E51">
        <v>1.3</v>
      </c>
      <c r="F51" t="s">
        <v>48</v>
      </c>
      <c r="G51">
        <v>1</v>
      </c>
      <c r="H51" t="s">
        <v>150</v>
      </c>
      <c r="I51" t="s">
        <v>50</v>
      </c>
      <c r="J51" s="3">
        <f t="shared" si="0"/>
        <v>2</v>
      </c>
      <c r="K51">
        <f t="shared" si="1"/>
        <v>0</v>
      </c>
      <c r="L51" s="1">
        <v>0.15</v>
      </c>
      <c r="M51" s="1">
        <v>17</v>
      </c>
      <c r="N51" s="9">
        <v>-4.7567348998851289E-2</v>
      </c>
      <c r="O51" s="9">
        <v>2.5344815468496984E-2</v>
      </c>
      <c r="P51">
        <v>0</v>
      </c>
      <c r="Q51">
        <v>0</v>
      </c>
      <c r="R51">
        <f t="shared" si="2"/>
        <v>0</v>
      </c>
      <c r="S51">
        <f t="shared" si="3"/>
        <v>0</v>
      </c>
      <c r="T51">
        <v>0</v>
      </c>
      <c r="U51">
        <v>0</v>
      </c>
      <c r="V51">
        <f t="shared" si="4"/>
        <v>0</v>
      </c>
      <c r="W51">
        <f t="shared" si="5"/>
        <v>0</v>
      </c>
      <c r="X51">
        <v>0</v>
      </c>
      <c r="Y51">
        <v>0</v>
      </c>
      <c r="Z51">
        <f t="shared" si="6"/>
        <v>0</v>
      </c>
      <c r="AA51">
        <f t="shared" si="7"/>
        <v>0</v>
      </c>
    </row>
    <row r="52" spans="1:27" x14ac:dyDescent="0.25">
      <c r="A52">
        <v>6</v>
      </c>
      <c r="B52" t="s">
        <v>13</v>
      </c>
      <c r="C52" s="14">
        <v>45192</v>
      </c>
      <c r="D52" t="s">
        <v>24</v>
      </c>
      <c r="E52">
        <v>2.1</v>
      </c>
      <c r="F52" t="s">
        <v>27</v>
      </c>
      <c r="G52">
        <v>0.6</v>
      </c>
      <c r="H52" t="s">
        <v>149</v>
      </c>
      <c r="I52" t="s">
        <v>60</v>
      </c>
      <c r="J52" s="3">
        <f t="shared" si="0"/>
        <v>1</v>
      </c>
      <c r="K52">
        <f t="shared" si="1"/>
        <v>1</v>
      </c>
      <c r="L52" s="1">
        <v>2.1</v>
      </c>
      <c r="M52" s="1">
        <v>1.32</v>
      </c>
      <c r="N52" s="9">
        <v>8.3184008568135681E-2</v>
      </c>
      <c r="O52" s="9">
        <v>-3.5206278604249408E-2</v>
      </c>
      <c r="P52">
        <v>0</v>
      </c>
      <c r="Q52">
        <v>0</v>
      </c>
      <c r="R52">
        <f t="shared" si="2"/>
        <v>0</v>
      </c>
      <c r="S52">
        <f t="shared" si="3"/>
        <v>0</v>
      </c>
      <c r="T52">
        <v>0</v>
      </c>
      <c r="U52">
        <v>0</v>
      </c>
      <c r="V52">
        <f t="shared" si="4"/>
        <v>0</v>
      </c>
      <c r="W52">
        <f t="shared" si="5"/>
        <v>0</v>
      </c>
      <c r="X52">
        <v>0</v>
      </c>
      <c r="Y52">
        <v>0</v>
      </c>
      <c r="Z52">
        <f t="shared" si="6"/>
        <v>0</v>
      </c>
      <c r="AA52">
        <f t="shared" si="7"/>
        <v>0</v>
      </c>
    </row>
    <row r="53" spans="1:27" x14ac:dyDescent="0.25">
      <c r="A53">
        <v>6</v>
      </c>
      <c r="B53" t="s">
        <v>13</v>
      </c>
      <c r="C53" s="14">
        <v>45192</v>
      </c>
      <c r="D53" t="s">
        <v>21</v>
      </c>
      <c r="E53">
        <v>0.3</v>
      </c>
      <c r="F53" t="s">
        <v>62</v>
      </c>
      <c r="G53">
        <v>0.6</v>
      </c>
      <c r="H53" t="s">
        <v>19</v>
      </c>
      <c r="I53" t="s">
        <v>54</v>
      </c>
      <c r="J53" s="3">
        <f t="shared" si="0"/>
        <v>0</v>
      </c>
      <c r="K53">
        <f t="shared" si="1"/>
        <v>0</v>
      </c>
      <c r="L53" s="1">
        <v>1.03</v>
      </c>
      <c r="M53" s="1">
        <v>2.84</v>
      </c>
      <c r="N53" s="9">
        <v>0.19517294479839786</v>
      </c>
      <c r="O53" s="9">
        <v>-0.21375174996366764</v>
      </c>
      <c r="P53">
        <v>1</v>
      </c>
      <c r="Q53">
        <v>0</v>
      </c>
      <c r="R53">
        <f t="shared" si="2"/>
        <v>-10</v>
      </c>
      <c r="S53">
        <f t="shared" si="3"/>
        <v>0</v>
      </c>
      <c r="T53">
        <v>0</v>
      </c>
      <c r="U53">
        <v>0</v>
      </c>
      <c r="V53">
        <f t="shared" si="4"/>
        <v>0</v>
      </c>
      <c r="W53">
        <f t="shared" si="5"/>
        <v>0</v>
      </c>
      <c r="X53">
        <v>0</v>
      </c>
      <c r="Y53">
        <v>0</v>
      </c>
      <c r="Z53">
        <f t="shared" si="6"/>
        <v>0</v>
      </c>
      <c r="AA53">
        <f t="shared" si="7"/>
        <v>0</v>
      </c>
    </row>
    <row r="54" spans="1:27" x14ac:dyDescent="0.25">
      <c r="A54">
        <v>6</v>
      </c>
      <c r="B54" t="s">
        <v>13</v>
      </c>
      <c r="C54" s="14">
        <v>45192</v>
      </c>
      <c r="D54" t="s">
        <v>33</v>
      </c>
      <c r="E54">
        <v>1</v>
      </c>
      <c r="F54" t="s">
        <v>58</v>
      </c>
      <c r="G54">
        <v>1.9</v>
      </c>
      <c r="H54" t="s">
        <v>17</v>
      </c>
      <c r="I54" t="s">
        <v>35</v>
      </c>
      <c r="J54" s="3">
        <f t="shared" si="0"/>
        <v>1</v>
      </c>
      <c r="K54">
        <f t="shared" si="1"/>
        <v>3</v>
      </c>
      <c r="L54" s="1">
        <v>0.9</v>
      </c>
      <c r="M54" s="1">
        <v>3.04</v>
      </c>
      <c r="N54" s="9">
        <v>-0.15151144117456317</v>
      </c>
      <c r="O54" s="9">
        <v>0.19086773346474861</v>
      </c>
      <c r="P54">
        <v>0</v>
      </c>
      <c r="Q54">
        <v>1</v>
      </c>
      <c r="R54">
        <f t="shared" si="2"/>
        <v>0</v>
      </c>
      <c r="S54">
        <f t="shared" si="3"/>
        <v>30.4</v>
      </c>
      <c r="T54">
        <v>0</v>
      </c>
      <c r="U54">
        <v>0</v>
      </c>
      <c r="V54">
        <f t="shared" si="4"/>
        <v>0</v>
      </c>
      <c r="W54">
        <f t="shared" si="5"/>
        <v>0</v>
      </c>
      <c r="X54">
        <v>0</v>
      </c>
      <c r="Y54">
        <v>0</v>
      </c>
      <c r="Z54">
        <f t="shared" si="6"/>
        <v>0</v>
      </c>
      <c r="AA54">
        <f t="shared" si="7"/>
        <v>0</v>
      </c>
    </row>
    <row r="55" spans="1:27" x14ac:dyDescent="0.25">
      <c r="A55">
        <v>6</v>
      </c>
      <c r="B55" t="s">
        <v>13</v>
      </c>
      <c r="C55" s="14">
        <v>45192</v>
      </c>
      <c r="D55" t="s">
        <v>9</v>
      </c>
      <c r="E55">
        <v>1.1000000000000001</v>
      </c>
      <c r="F55" t="s">
        <v>18</v>
      </c>
      <c r="G55">
        <v>1</v>
      </c>
      <c r="H55" t="s">
        <v>146</v>
      </c>
      <c r="I55" t="s">
        <v>12</v>
      </c>
      <c r="J55" s="3">
        <f t="shared" si="0"/>
        <v>0</v>
      </c>
      <c r="K55">
        <f t="shared" si="1"/>
        <v>1</v>
      </c>
      <c r="L55" s="1">
        <v>3.08</v>
      </c>
      <c r="M55" s="1">
        <v>0.81</v>
      </c>
      <c r="N55" s="9">
        <v>-0.39988774920084258</v>
      </c>
      <c r="O55" s="9">
        <v>0.18449133703343978</v>
      </c>
      <c r="P55">
        <v>0</v>
      </c>
      <c r="Q55">
        <v>0</v>
      </c>
      <c r="R55">
        <f t="shared" si="2"/>
        <v>0</v>
      </c>
      <c r="S55">
        <f t="shared" si="3"/>
        <v>0</v>
      </c>
      <c r="T55">
        <v>0</v>
      </c>
      <c r="U55">
        <v>0</v>
      </c>
      <c r="V55">
        <f t="shared" si="4"/>
        <v>0</v>
      </c>
      <c r="W55">
        <f t="shared" si="5"/>
        <v>0</v>
      </c>
      <c r="X55">
        <v>0</v>
      </c>
      <c r="Y55">
        <v>0</v>
      </c>
      <c r="Z55">
        <f t="shared" si="6"/>
        <v>0</v>
      </c>
      <c r="AA55">
        <f t="shared" si="7"/>
        <v>0</v>
      </c>
    </row>
    <row r="56" spans="1:27" x14ac:dyDescent="0.25">
      <c r="A56">
        <v>6</v>
      </c>
      <c r="B56" t="s">
        <v>32</v>
      </c>
      <c r="C56" s="14">
        <v>45193</v>
      </c>
      <c r="D56" t="s">
        <v>14</v>
      </c>
      <c r="E56">
        <v>1.8</v>
      </c>
      <c r="F56" t="s">
        <v>34</v>
      </c>
      <c r="G56">
        <v>1.4</v>
      </c>
      <c r="H56" t="s">
        <v>144</v>
      </c>
      <c r="I56" t="s">
        <v>16</v>
      </c>
      <c r="J56" s="3">
        <f t="shared" si="0"/>
        <v>2</v>
      </c>
      <c r="K56">
        <f t="shared" si="1"/>
        <v>2</v>
      </c>
      <c r="L56" s="1">
        <v>0.61</v>
      </c>
      <c r="M56" s="1">
        <v>3.97</v>
      </c>
      <c r="N56" s="9">
        <v>0.10326215617338974</v>
      </c>
      <c r="O56" s="9">
        <v>-0.28609929550763025</v>
      </c>
      <c r="P56">
        <v>0</v>
      </c>
      <c r="Q56">
        <v>0</v>
      </c>
      <c r="R56">
        <f t="shared" si="2"/>
        <v>0</v>
      </c>
      <c r="S56">
        <f t="shared" si="3"/>
        <v>0</v>
      </c>
      <c r="T56">
        <v>0</v>
      </c>
      <c r="U56">
        <v>0</v>
      </c>
      <c r="V56">
        <f t="shared" si="4"/>
        <v>0</v>
      </c>
      <c r="W56">
        <f t="shared" si="5"/>
        <v>0</v>
      </c>
      <c r="X56">
        <v>0</v>
      </c>
      <c r="Y56">
        <v>0</v>
      </c>
      <c r="Z56">
        <f t="shared" si="6"/>
        <v>0</v>
      </c>
      <c r="AA56">
        <f t="shared" si="7"/>
        <v>0</v>
      </c>
    </row>
    <row r="57" spans="1:27" x14ac:dyDescent="0.25">
      <c r="A57">
        <v>6</v>
      </c>
      <c r="B57" t="s">
        <v>32</v>
      </c>
      <c r="C57" s="14">
        <v>45193</v>
      </c>
      <c r="D57" t="s">
        <v>148</v>
      </c>
      <c r="E57">
        <v>1.9</v>
      </c>
      <c r="F57" t="s">
        <v>44</v>
      </c>
      <c r="G57">
        <v>1.1000000000000001</v>
      </c>
      <c r="H57" t="s">
        <v>26</v>
      </c>
      <c r="I57" t="s">
        <v>25</v>
      </c>
      <c r="J57" s="3">
        <f t="shared" si="0"/>
        <v>3</v>
      </c>
      <c r="K57">
        <f t="shared" si="1"/>
        <v>1</v>
      </c>
      <c r="L57" s="1">
        <v>0.46</v>
      </c>
      <c r="M57" s="1">
        <v>4.97</v>
      </c>
      <c r="N57" s="9">
        <v>-0.30245697755535705</v>
      </c>
      <c r="O57" s="9">
        <v>0.7449328267566353</v>
      </c>
      <c r="P57">
        <v>0</v>
      </c>
      <c r="Q57">
        <v>1</v>
      </c>
      <c r="R57">
        <f t="shared" si="2"/>
        <v>0</v>
      </c>
      <c r="S57">
        <f t="shared" si="3"/>
        <v>-10</v>
      </c>
      <c r="T57">
        <v>0</v>
      </c>
      <c r="U57">
        <v>1</v>
      </c>
      <c r="V57">
        <f t="shared" si="4"/>
        <v>0</v>
      </c>
      <c r="W57">
        <f t="shared" si="5"/>
        <v>-10</v>
      </c>
      <c r="X57">
        <v>0</v>
      </c>
      <c r="Y57">
        <v>1</v>
      </c>
      <c r="Z57">
        <f t="shared" si="6"/>
        <v>0</v>
      </c>
      <c r="AA57">
        <f t="shared" si="7"/>
        <v>-10</v>
      </c>
    </row>
    <row r="58" spans="1:27" x14ac:dyDescent="0.25">
      <c r="A58">
        <v>6</v>
      </c>
      <c r="B58" t="s">
        <v>32</v>
      </c>
      <c r="C58" s="14">
        <v>45193</v>
      </c>
      <c r="D58" t="s">
        <v>36</v>
      </c>
      <c r="E58">
        <v>1.3</v>
      </c>
      <c r="F58" t="s">
        <v>18</v>
      </c>
      <c r="G58">
        <v>1</v>
      </c>
      <c r="H58" t="s">
        <v>30</v>
      </c>
      <c r="I58" t="s">
        <v>38</v>
      </c>
      <c r="J58" s="3">
        <f t="shared" si="0"/>
        <v>0</v>
      </c>
      <c r="K58">
        <f t="shared" si="1"/>
        <v>1</v>
      </c>
      <c r="L58" s="1">
        <v>0.82</v>
      </c>
      <c r="M58" s="1">
        <v>2.97</v>
      </c>
      <c r="N58" s="9">
        <v>4.0351002161276961E-2</v>
      </c>
      <c r="O58" s="9">
        <v>-9.5227765608340897E-2</v>
      </c>
      <c r="P58">
        <v>0</v>
      </c>
      <c r="Q58">
        <v>0</v>
      </c>
      <c r="R58">
        <f t="shared" si="2"/>
        <v>0</v>
      </c>
      <c r="S58">
        <f t="shared" si="3"/>
        <v>0</v>
      </c>
      <c r="T58">
        <v>0</v>
      </c>
      <c r="U58">
        <v>0</v>
      </c>
      <c r="V58">
        <f t="shared" si="4"/>
        <v>0</v>
      </c>
      <c r="W58">
        <f t="shared" si="5"/>
        <v>0</v>
      </c>
      <c r="X58">
        <v>0</v>
      </c>
      <c r="Y58">
        <v>0</v>
      </c>
      <c r="Z58">
        <f t="shared" si="6"/>
        <v>0</v>
      </c>
      <c r="AA58">
        <f t="shared" si="7"/>
        <v>0</v>
      </c>
    </row>
    <row r="59" spans="1:27" x14ac:dyDescent="0.25">
      <c r="A59">
        <v>6</v>
      </c>
      <c r="B59" t="s">
        <v>32</v>
      </c>
      <c r="C59" s="14">
        <v>45193</v>
      </c>
      <c r="D59" t="s">
        <v>37</v>
      </c>
      <c r="E59">
        <v>3</v>
      </c>
      <c r="F59" t="s">
        <v>44</v>
      </c>
      <c r="G59">
        <v>1.1000000000000001</v>
      </c>
      <c r="H59" t="s">
        <v>147</v>
      </c>
      <c r="I59" t="s">
        <v>45</v>
      </c>
      <c r="J59" s="3">
        <f t="shared" si="0"/>
        <v>3</v>
      </c>
      <c r="K59">
        <f t="shared" si="1"/>
        <v>1</v>
      </c>
      <c r="L59" s="1">
        <v>0.35</v>
      </c>
      <c r="M59" s="1">
        <v>6.69</v>
      </c>
      <c r="N59" s="9">
        <v>0.1364967750659134</v>
      </c>
      <c r="O59" s="9">
        <v>-0.53451833814449712</v>
      </c>
      <c r="P59">
        <v>0</v>
      </c>
      <c r="Q59">
        <v>0</v>
      </c>
      <c r="R59">
        <f t="shared" si="2"/>
        <v>0</v>
      </c>
      <c r="S59">
        <f t="shared" si="3"/>
        <v>0</v>
      </c>
      <c r="T59">
        <v>0</v>
      </c>
      <c r="U59">
        <v>0</v>
      </c>
      <c r="V59">
        <f t="shared" si="4"/>
        <v>0</v>
      </c>
      <c r="W59">
        <f t="shared" si="5"/>
        <v>0</v>
      </c>
      <c r="X59">
        <v>0</v>
      </c>
      <c r="Y59">
        <v>0</v>
      </c>
      <c r="Z59">
        <f t="shared" si="6"/>
        <v>0</v>
      </c>
      <c r="AA59">
        <f t="shared" si="7"/>
        <v>0</v>
      </c>
    </row>
    <row r="60" spans="1:27" x14ac:dyDescent="0.25">
      <c r="A60">
        <v>6</v>
      </c>
      <c r="B60" t="s">
        <v>32</v>
      </c>
      <c r="C60" s="14">
        <v>45193</v>
      </c>
      <c r="D60" t="s">
        <v>151</v>
      </c>
      <c r="E60">
        <v>0.9</v>
      </c>
      <c r="F60" t="s">
        <v>63</v>
      </c>
      <c r="G60">
        <v>3.9</v>
      </c>
      <c r="H60" t="s">
        <v>145</v>
      </c>
      <c r="I60" t="s">
        <v>22</v>
      </c>
      <c r="J60" s="3">
        <f t="shared" si="0"/>
        <v>0</v>
      </c>
      <c r="K60">
        <f t="shared" si="1"/>
        <v>8</v>
      </c>
      <c r="L60" s="1">
        <v>5.28</v>
      </c>
      <c r="M60" s="1">
        <v>0.49</v>
      </c>
      <c r="N60" s="9">
        <v>-0.53636369603466272</v>
      </c>
      <c r="O60" s="9">
        <v>0.24201274619127755</v>
      </c>
      <c r="P60">
        <v>0</v>
      </c>
      <c r="Q60">
        <v>0</v>
      </c>
      <c r="R60">
        <f t="shared" si="2"/>
        <v>0</v>
      </c>
      <c r="S60">
        <f t="shared" si="3"/>
        <v>0</v>
      </c>
      <c r="T60">
        <v>0</v>
      </c>
      <c r="U60">
        <v>0</v>
      </c>
      <c r="V60">
        <f t="shared" si="4"/>
        <v>0</v>
      </c>
      <c r="W60">
        <f t="shared" si="5"/>
        <v>0</v>
      </c>
      <c r="X60">
        <v>0</v>
      </c>
      <c r="Y60">
        <v>0</v>
      </c>
      <c r="Z60">
        <f t="shared" si="6"/>
        <v>0</v>
      </c>
      <c r="AA60">
        <f t="shared" si="7"/>
        <v>0</v>
      </c>
    </row>
    <row r="61" spans="1:27" x14ac:dyDescent="0.25">
      <c r="A61">
        <v>7</v>
      </c>
      <c r="B61" t="s">
        <v>13</v>
      </c>
      <c r="C61" s="14">
        <v>45199</v>
      </c>
      <c r="D61" t="s">
        <v>30</v>
      </c>
      <c r="E61">
        <v>1.6</v>
      </c>
      <c r="F61" t="s">
        <v>64</v>
      </c>
      <c r="G61">
        <v>1.7</v>
      </c>
      <c r="H61" t="s">
        <v>148</v>
      </c>
      <c r="I61" t="s">
        <v>52</v>
      </c>
      <c r="J61" s="3">
        <f t="shared" si="0"/>
        <v>6</v>
      </c>
      <c r="K61">
        <f t="shared" si="1"/>
        <v>1</v>
      </c>
      <c r="L61" s="1">
        <v>1.44</v>
      </c>
      <c r="M61" s="1">
        <v>1.66</v>
      </c>
      <c r="N61" s="9">
        <v>0.58273159058519952</v>
      </c>
      <c r="O61" s="9">
        <v>-0.53052337342126266</v>
      </c>
      <c r="P61">
        <v>1</v>
      </c>
      <c r="Q61">
        <v>0</v>
      </c>
      <c r="R61">
        <f t="shared" si="2"/>
        <v>14.399999999999999</v>
      </c>
      <c r="S61">
        <f t="shared" si="3"/>
        <v>0</v>
      </c>
      <c r="T61">
        <v>1</v>
      </c>
      <c r="U61">
        <v>0</v>
      </c>
      <c r="V61">
        <f t="shared" si="4"/>
        <v>14.399999999999999</v>
      </c>
      <c r="W61">
        <f t="shared" si="5"/>
        <v>0</v>
      </c>
      <c r="X61">
        <v>1</v>
      </c>
      <c r="Y61">
        <v>0</v>
      </c>
      <c r="Z61">
        <f t="shared" si="6"/>
        <v>14.399999999999999</v>
      </c>
      <c r="AA61">
        <f t="shared" si="7"/>
        <v>0</v>
      </c>
    </row>
    <row r="62" spans="1:27" x14ac:dyDescent="0.25">
      <c r="A62">
        <v>7</v>
      </c>
      <c r="B62" t="s">
        <v>13</v>
      </c>
      <c r="C62" s="14">
        <v>45199</v>
      </c>
      <c r="D62" t="s">
        <v>149</v>
      </c>
      <c r="E62">
        <v>0.4</v>
      </c>
      <c r="F62" t="s">
        <v>15</v>
      </c>
      <c r="G62">
        <v>0.9</v>
      </c>
      <c r="H62" t="s">
        <v>11</v>
      </c>
      <c r="I62" t="s">
        <v>47</v>
      </c>
      <c r="J62" s="3">
        <f t="shared" si="0"/>
        <v>2</v>
      </c>
      <c r="K62">
        <f t="shared" si="1"/>
        <v>1</v>
      </c>
      <c r="L62" s="1">
        <v>7.25</v>
      </c>
      <c r="M62" s="1">
        <v>0.37</v>
      </c>
      <c r="N62" s="9">
        <v>-0.29919903533992676</v>
      </c>
      <c r="O62" s="9">
        <v>4.946863863789952E-2</v>
      </c>
      <c r="P62">
        <v>0</v>
      </c>
      <c r="Q62">
        <v>0</v>
      </c>
      <c r="R62">
        <f t="shared" si="2"/>
        <v>0</v>
      </c>
      <c r="S62">
        <f t="shared" si="3"/>
        <v>0</v>
      </c>
      <c r="T62">
        <v>0</v>
      </c>
      <c r="U62">
        <v>0</v>
      </c>
      <c r="V62">
        <f t="shared" si="4"/>
        <v>0</v>
      </c>
      <c r="W62">
        <f t="shared" si="5"/>
        <v>0</v>
      </c>
      <c r="X62">
        <v>0</v>
      </c>
      <c r="Y62">
        <v>0</v>
      </c>
      <c r="Z62">
        <f t="shared" si="6"/>
        <v>0</v>
      </c>
      <c r="AA62">
        <f t="shared" si="7"/>
        <v>0</v>
      </c>
    </row>
    <row r="63" spans="1:27" x14ac:dyDescent="0.25">
      <c r="A63">
        <v>7</v>
      </c>
      <c r="B63" t="s">
        <v>13</v>
      </c>
      <c r="C63" s="14">
        <v>45199</v>
      </c>
      <c r="D63" t="s">
        <v>26</v>
      </c>
      <c r="E63">
        <v>0.6</v>
      </c>
      <c r="F63" t="s">
        <v>65</v>
      </c>
      <c r="G63">
        <v>3.4</v>
      </c>
      <c r="H63" t="s">
        <v>14</v>
      </c>
      <c r="I63" t="s">
        <v>28</v>
      </c>
      <c r="J63" s="3">
        <f t="shared" si="0"/>
        <v>0</v>
      </c>
      <c r="K63">
        <f t="shared" si="1"/>
        <v>4</v>
      </c>
      <c r="L63" s="1">
        <v>5.04</v>
      </c>
      <c r="M63" s="1">
        <v>0.5</v>
      </c>
      <c r="N63" s="9">
        <v>-0.55700164596217927</v>
      </c>
      <c r="O63" s="9">
        <v>0.14773044630904142</v>
      </c>
      <c r="P63">
        <v>0</v>
      </c>
      <c r="Q63">
        <v>0</v>
      </c>
      <c r="R63">
        <f t="shared" si="2"/>
        <v>0</v>
      </c>
      <c r="S63">
        <f t="shared" si="3"/>
        <v>0</v>
      </c>
      <c r="T63">
        <v>0</v>
      </c>
      <c r="U63">
        <v>0</v>
      </c>
      <c r="V63">
        <f t="shared" si="4"/>
        <v>0</v>
      </c>
      <c r="W63">
        <f t="shared" si="5"/>
        <v>0</v>
      </c>
      <c r="X63">
        <v>0</v>
      </c>
      <c r="Y63">
        <v>0</v>
      </c>
      <c r="Z63">
        <f t="shared" si="6"/>
        <v>0</v>
      </c>
      <c r="AA63">
        <f t="shared" si="7"/>
        <v>0</v>
      </c>
    </row>
    <row r="64" spans="1:27" x14ac:dyDescent="0.25">
      <c r="A64">
        <v>7</v>
      </c>
      <c r="B64" t="s">
        <v>13</v>
      </c>
      <c r="C64" s="14">
        <v>45199</v>
      </c>
      <c r="D64" t="s">
        <v>17</v>
      </c>
      <c r="E64">
        <v>2.9</v>
      </c>
      <c r="F64" t="s">
        <v>59</v>
      </c>
      <c r="G64">
        <v>0.9</v>
      </c>
      <c r="H64" t="s">
        <v>24</v>
      </c>
      <c r="I64" t="s">
        <v>20</v>
      </c>
      <c r="J64" s="3">
        <f t="shared" si="0"/>
        <v>1</v>
      </c>
      <c r="K64">
        <f t="shared" si="1"/>
        <v>2</v>
      </c>
      <c r="L64" s="1">
        <v>0.62</v>
      </c>
      <c r="M64" s="1">
        <v>4.72</v>
      </c>
      <c r="N64" s="9">
        <v>-8.0480201801281126E-2</v>
      </c>
      <c r="O64" s="9">
        <v>6.1343587765305019E-2</v>
      </c>
      <c r="P64">
        <v>0</v>
      </c>
      <c r="Q64">
        <v>0</v>
      </c>
      <c r="R64">
        <f t="shared" si="2"/>
        <v>0</v>
      </c>
      <c r="S64">
        <f t="shared" si="3"/>
        <v>0</v>
      </c>
      <c r="T64">
        <v>0</v>
      </c>
      <c r="U64">
        <v>0</v>
      </c>
      <c r="V64">
        <f t="shared" si="4"/>
        <v>0</v>
      </c>
      <c r="W64">
        <f t="shared" si="5"/>
        <v>0</v>
      </c>
      <c r="X64">
        <v>0</v>
      </c>
      <c r="Y64">
        <v>0</v>
      </c>
      <c r="Z64">
        <f t="shared" si="6"/>
        <v>0</v>
      </c>
      <c r="AA64">
        <f t="shared" si="7"/>
        <v>0</v>
      </c>
    </row>
    <row r="65" spans="1:27" x14ac:dyDescent="0.25">
      <c r="A65">
        <v>7</v>
      </c>
      <c r="B65" t="s">
        <v>13</v>
      </c>
      <c r="C65" s="14">
        <v>45199</v>
      </c>
      <c r="D65" t="s">
        <v>145</v>
      </c>
      <c r="E65">
        <v>3.1</v>
      </c>
      <c r="F65" t="s">
        <v>48</v>
      </c>
      <c r="G65">
        <v>0.6</v>
      </c>
      <c r="H65" t="s">
        <v>9</v>
      </c>
      <c r="I65" t="s">
        <v>31</v>
      </c>
      <c r="J65" s="3">
        <f t="shared" si="0"/>
        <v>2</v>
      </c>
      <c r="K65">
        <f t="shared" si="1"/>
        <v>0</v>
      </c>
      <c r="L65" s="1">
        <v>0.37</v>
      </c>
      <c r="M65" s="1">
        <v>7.31</v>
      </c>
      <c r="N65" s="9">
        <v>1.7741433403759554E-2</v>
      </c>
      <c r="O65" s="9">
        <v>-0.12580571990655132</v>
      </c>
      <c r="P65">
        <v>0</v>
      </c>
      <c r="Q65">
        <v>0</v>
      </c>
      <c r="R65">
        <f t="shared" si="2"/>
        <v>0</v>
      </c>
      <c r="S65">
        <f t="shared" si="3"/>
        <v>0</v>
      </c>
      <c r="T65">
        <v>0</v>
      </c>
      <c r="U65">
        <v>0</v>
      </c>
      <c r="V65">
        <f t="shared" si="4"/>
        <v>0</v>
      </c>
      <c r="W65">
        <f t="shared" si="5"/>
        <v>0</v>
      </c>
      <c r="X65">
        <v>0</v>
      </c>
      <c r="Y65">
        <v>0</v>
      </c>
      <c r="Z65">
        <f t="shared" si="6"/>
        <v>0</v>
      </c>
      <c r="AA65">
        <f t="shared" si="7"/>
        <v>0</v>
      </c>
    </row>
    <row r="66" spans="1:27" x14ac:dyDescent="0.25">
      <c r="A66">
        <v>7</v>
      </c>
      <c r="B66" t="s">
        <v>13</v>
      </c>
      <c r="C66" s="14">
        <v>45199</v>
      </c>
      <c r="D66" t="s">
        <v>147</v>
      </c>
      <c r="E66">
        <v>2.1</v>
      </c>
      <c r="F66" t="s">
        <v>48</v>
      </c>
      <c r="G66">
        <v>1.1000000000000001</v>
      </c>
      <c r="H66" t="s">
        <v>151</v>
      </c>
      <c r="I66" t="s">
        <v>53</v>
      </c>
      <c r="J66" s="3">
        <f t="shared" ref="J66:J129" si="8">VALUE(LEFT(SUBSTITUTE(F66, "–", "-"), FIND("-", SUBSTITUTE(F66, "–", "-")) - 1))</f>
        <v>2</v>
      </c>
      <c r="K66">
        <f t="shared" ref="K66:K129" si="9">VALUE(RIGHT(SUBSTITUTE(F66, "–", "-"), LEN(SUBSTITUTE(F66, "–", "-")) - FIND("-", SUBSTITUTE(F66, "–", "-"))))</f>
        <v>0</v>
      </c>
      <c r="L66" s="1">
        <v>0.41</v>
      </c>
      <c r="M66" s="1">
        <v>6.5</v>
      </c>
      <c r="N66" s="9">
        <v>-2.4578007111291988E-2</v>
      </c>
      <c r="O66" s="9">
        <v>-5.6726792976094287E-2</v>
      </c>
      <c r="P66">
        <v>0</v>
      </c>
      <c r="Q66">
        <v>0</v>
      </c>
      <c r="R66">
        <f t="shared" si="2"/>
        <v>0</v>
      </c>
      <c r="S66">
        <f t="shared" si="3"/>
        <v>0</v>
      </c>
      <c r="T66">
        <v>0</v>
      </c>
      <c r="U66">
        <v>0</v>
      </c>
      <c r="V66">
        <f t="shared" si="4"/>
        <v>0</v>
      </c>
      <c r="W66">
        <f t="shared" si="5"/>
        <v>0</v>
      </c>
      <c r="X66">
        <v>0</v>
      </c>
      <c r="Y66">
        <v>0</v>
      </c>
      <c r="Z66">
        <f t="shared" si="6"/>
        <v>0</v>
      </c>
      <c r="AA66">
        <f t="shared" si="7"/>
        <v>0</v>
      </c>
    </row>
    <row r="67" spans="1:27" x14ac:dyDescent="0.25">
      <c r="A67">
        <v>7</v>
      </c>
      <c r="B67" t="s">
        <v>13</v>
      </c>
      <c r="C67" s="14">
        <v>45199</v>
      </c>
      <c r="D67" t="s">
        <v>146</v>
      </c>
      <c r="E67">
        <v>1.3</v>
      </c>
      <c r="F67" t="s">
        <v>18</v>
      </c>
      <c r="G67">
        <v>0.9</v>
      </c>
      <c r="H67" t="s">
        <v>21</v>
      </c>
      <c r="I67" t="s">
        <v>41</v>
      </c>
      <c r="J67" s="3">
        <f t="shared" si="8"/>
        <v>0</v>
      </c>
      <c r="K67">
        <f t="shared" si="9"/>
        <v>1</v>
      </c>
      <c r="L67" s="1">
        <v>0.55000000000000004</v>
      </c>
      <c r="M67" s="1">
        <v>5.0599999999999996</v>
      </c>
      <c r="N67" s="9">
        <v>-0.25119161854526195</v>
      </c>
      <c r="O67" s="9">
        <v>0.57866488730183918</v>
      </c>
      <c r="P67">
        <v>0</v>
      </c>
      <c r="Q67">
        <v>1</v>
      </c>
      <c r="R67">
        <f t="shared" ref="R67:R130" si="10">IF(P67=1, IF(J67&gt;K67, L67*10, -10), 0)</f>
        <v>0</v>
      </c>
      <c r="S67">
        <f t="shared" ref="S67:S130" si="11">IF(Q67=1, IF(K67&gt;J67, M67*10, -10), 0)</f>
        <v>50.599999999999994</v>
      </c>
      <c r="T67">
        <v>0</v>
      </c>
      <c r="U67">
        <v>1</v>
      </c>
      <c r="V67">
        <f t="shared" ref="V67:V130" si="12">IF(T67=1, IF(J67&gt;K67, L67*10, -10), 0)</f>
        <v>0</v>
      </c>
      <c r="W67">
        <f t="shared" ref="W67:W130" si="13">IF(U67=1, IF(K67&gt;J67, M67*10, -10), 0)</f>
        <v>50.599999999999994</v>
      </c>
      <c r="X67">
        <v>0</v>
      </c>
      <c r="Y67">
        <v>1</v>
      </c>
      <c r="Z67">
        <f t="shared" ref="Z67:Z130" si="14">IF(X67=1, IF(J67&gt;K67, L67*10, -10), 0)</f>
        <v>0</v>
      </c>
      <c r="AA67">
        <f t="shared" ref="AA67:AA130" si="15">IF(U67=1, IF(K67&gt;J67, M67*10, -10), 0)</f>
        <v>50.599999999999994</v>
      </c>
    </row>
    <row r="68" spans="1:27" x14ac:dyDescent="0.25">
      <c r="A68">
        <v>7</v>
      </c>
      <c r="B68" t="s">
        <v>13</v>
      </c>
      <c r="C68" s="14">
        <v>45199</v>
      </c>
      <c r="D68" t="s">
        <v>144</v>
      </c>
      <c r="E68">
        <v>2.2000000000000002</v>
      </c>
      <c r="F68" t="s">
        <v>15</v>
      </c>
      <c r="G68">
        <v>1.3</v>
      </c>
      <c r="H68" t="s">
        <v>37</v>
      </c>
      <c r="I68" t="s">
        <v>49</v>
      </c>
      <c r="J68" s="3">
        <f t="shared" si="8"/>
        <v>2</v>
      </c>
      <c r="K68">
        <f t="shared" si="9"/>
        <v>1</v>
      </c>
      <c r="L68" s="1">
        <v>1.9</v>
      </c>
      <c r="M68" s="1">
        <v>1.21</v>
      </c>
      <c r="N68" s="9">
        <v>-0.16044644905324001</v>
      </c>
      <c r="O68" s="9">
        <v>7.3141225358124951E-2</v>
      </c>
      <c r="P68">
        <v>0</v>
      </c>
      <c r="Q68">
        <v>0</v>
      </c>
      <c r="R68">
        <f t="shared" si="10"/>
        <v>0</v>
      </c>
      <c r="S68">
        <f t="shared" si="11"/>
        <v>0</v>
      </c>
      <c r="T68">
        <v>0</v>
      </c>
      <c r="U68">
        <v>0</v>
      </c>
      <c r="V68">
        <f t="shared" si="12"/>
        <v>0</v>
      </c>
      <c r="W68">
        <f t="shared" si="13"/>
        <v>0</v>
      </c>
      <c r="X68">
        <v>0</v>
      </c>
      <c r="Y68">
        <v>0</v>
      </c>
      <c r="Z68">
        <f t="shared" si="14"/>
        <v>0</v>
      </c>
      <c r="AA68">
        <f t="shared" si="15"/>
        <v>0</v>
      </c>
    </row>
    <row r="69" spans="1:27" x14ac:dyDescent="0.25">
      <c r="A69">
        <v>7</v>
      </c>
      <c r="B69" t="s">
        <v>32</v>
      </c>
      <c r="C69" s="14">
        <v>45200</v>
      </c>
      <c r="D69" t="s">
        <v>150</v>
      </c>
      <c r="E69">
        <v>0.5</v>
      </c>
      <c r="F69" t="s">
        <v>27</v>
      </c>
      <c r="G69">
        <v>1.6</v>
      </c>
      <c r="H69" t="s">
        <v>33</v>
      </c>
      <c r="I69" t="s">
        <v>42</v>
      </c>
      <c r="J69" s="3">
        <f t="shared" si="8"/>
        <v>1</v>
      </c>
      <c r="K69">
        <f t="shared" si="9"/>
        <v>1</v>
      </c>
      <c r="L69" s="1">
        <v>1.64</v>
      </c>
      <c r="M69" s="1">
        <v>1.78</v>
      </c>
      <c r="N69" s="9">
        <v>-0.14758404037675699</v>
      </c>
      <c r="O69" s="9">
        <v>0.18553850520139648</v>
      </c>
      <c r="P69">
        <v>0</v>
      </c>
      <c r="Q69">
        <v>1</v>
      </c>
      <c r="R69">
        <f t="shared" si="10"/>
        <v>0</v>
      </c>
      <c r="S69">
        <f t="shared" si="11"/>
        <v>-10</v>
      </c>
      <c r="T69">
        <v>0</v>
      </c>
      <c r="U69">
        <v>0</v>
      </c>
      <c r="V69">
        <f t="shared" si="12"/>
        <v>0</v>
      </c>
      <c r="W69">
        <f t="shared" si="13"/>
        <v>0</v>
      </c>
      <c r="X69">
        <v>0</v>
      </c>
      <c r="Y69">
        <v>0</v>
      </c>
      <c r="Z69">
        <f t="shared" si="14"/>
        <v>0</v>
      </c>
      <c r="AA69">
        <f t="shared" si="15"/>
        <v>0</v>
      </c>
    </row>
    <row r="70" spans="1:27" x14ac:dyDescent="0.25">
      <c r="A70">
        <v>7</v>
      </c>
      <c r="B70" t="s">
        <v>39</v>
      </c>
      <c r="C70" s="14">
        <v>45201</v>
      </c>
      <c r="D70" t="s">
        <v>19</v>
      </c>
      <c r="E70">
        <v>1.1000000000000001</v>
      </c>
      <c r="F70" t="s">
        <v>56</v>
      </c>
      <c r="G70">
        <v>1.7</v>
      </c>
      <c r="H70" t="s">
        <v>36</v>
      </c>
      <c r="I70" t="s">
        <v>43</v>
      </c>
      <c r="J70" s="3">
        <f t="shared" si="8"/>
        <v>0</v>
      </c>
      <c r="K70">
        <f t="shared" si="9"/>
        <v>2</v>
      </c>
      <c r="L70" s="1">
        <v>2.37</v>
      </c>
      <c r="M70" s="1">
        <v>1.1499999999999999</v>
      </c>
      <c r="N70" s="9">
        <v>0.49840166390681007</v>
      </c>
      <c r="O70" s="9">
        <v>-0.30034809884359648</v>
      </c>
      <c r="P70">
        <v>1</v>
      </c>
      <c r="Q70">
        <v>0</v>
      </c>
      <c r="R70">
        <f t="shared" si="10"/>
        <v>-10</v>
      </c>
      <c r="S70">
        <f t="shared" si="11"/>
        <v>0</v>
      </c>
      <c r="T70">
        <v>1</v>
      </c>
      <c r="U70">
        <v>0</v>
      </c>
      <c r="V70">
        <f t="shared" si="12"/>
        <v>-10</v>
      </c>
      <c r="W70">
        <f t="shared" si="13"/>
        <v>0</v>
      </c>
      <c r="X70">
        <v>1</v>
      </c>
      <c r="Y70">
        <v>0</v>
      </c>
      <c r="Z70">
        <f t="shared" si="14"/>
        <v>-10</v>
      </c>
      <c r="AA70">
        <f t="shared" si="15"/>
        <v>0</v>
      </c>
    </row>
    <row r="71" spans="1:27" x14ac:dyDescent="0.25">
      <c r="A71">
        <v>2</v>
      </c>
      <c r="B71" t="s">
        <v>66</v>
      </c>
      <c r="C71" s="14">
        <v>45202</v>
      </c>
      <c r="D71" t="s">
        <v>24</v>
      </c>
      <c r="E71">
        <v>1.3</v>
      </c>
      <c r="F71" t="s">
        <v>59</v>
      </c>
      <c r="G71">
        <v>1.1000000000000001</v>
      </c>
      <c r="H71" t="s">
        <v>9</v>
      </c>
      <c r="I71" t="s">
        <v>60</v>
      </c>
      <c r="J71" s="3">
        <f t="shared" si="8"/>
        <v>1</v>
      </c>
      <c r="K71">
        <f t="shared" si="9"/>
        <v>2</v>
      </c>
      <c r="L71" s="1">
        <v>1.86</v>
      </c>
      <c r="M71" s="1">
        <v>1.58</v>
      </c>
      <c r="N71" s="9">
        <v>7.4369259131402909E-2</v>
      </c>
      <c r="O71" s="9">
        <v>-1.2235440136268649E-2</v>
      </c>
      <c r="P71">
        <v>0</v>
      </c>
      <c r="Q71">
        <v>0</v>
      </c>
      <c r="R71">
        <f t="shared" si="10"/>
        <v>0</v>
      </c>
      <c r="S71">
        <f t="shared" si="11"/>
        <v>0</v>
      </c>
      <c r="T71">
        <v>0</v>
      </c>
      <c r="U71">
        <v>0</v>
      </c>
      <c r="V71">
        <f t="shared" si="12"/>
        <v>0</v>
      </c>
      <c r="W71">
        <f t="shared" si="13"/>
        <v>0</v>
      </c>
      <c r="X71">
        <v>0</v>
      </c>
      <c r="Y71">
        <v>0</v>
      </c>
      <c r="Z71">
        <f t="shared" si="14"/>
        <v>0</v>
      </c>
      <c r="AA71">
        <f t="shared" si="15"/>
        <v>0</v>
      </c>
    </row>
    <row r="72" spans="1:27" x14ac:dyDescent="0.25">
      <c r="A72">
        <v>8</v>
      </c>
      <c r="B72" t="s">
        <v>13</v>
      </c>
      <c r="C72" s="14">
        <v>45206</v>
      </c>
      <c r="D72" t="s">
        <v>24</v>
      </c>
      <c r="E72">
        <v>0.8</v>
      </c>
      <c r="F72" t="s">
        <v>18</v>
      </c>
      <c r="G72">
        <v>1.9</v>
      </c>
      <c r="H72" t="s">
        <v>144</v>
      </c>
      <c r="I72" t="s">
        <v>60</v>
      </c>
      <c r="J72" s="3">
        <f t="shared" si="8"/>
        <v>0</v>
      </c>
      <c r="K72">
        <f t="shared" si="9"/>
        <v>1</v>
      </c>
      <c r="L72" s="1">
        <v>6</v>
      </c>
      <c r="M72" s="1">
        <v>0.42</v>
      </c>
      <c r="N72" s="9">
        <v>0.50367136288195913</v>
      </c>
      <c r="O72" s="9">
        <v>-0.14794421417436687</v>
      </c>
      <c r="P72">
        <v>1</v>
      </c>
      <c r="Q72">
        <v>0</v>
      </c>
      <c r="R72">
        <f t="shared" si="10"/>
        <v>-10</v>
      </c>
      <c r="S72">
        <f t="shared" si="11"/>
        <v>0</v>
      </c>
      <c r="T72">
        <v>1</v>
      </c>
      <c r="U72">
        <v>0</v>
      </c>
      <c r="V72">
        <f t="shared" si="12"/>
        <v>-10</v>
      </c>
      <c r="W72">
        <f t="shared" si="13"/>
        <v>0</v>
      </c>
      <c r="X72">
        <v>1</v>
      </c>
      <c r="Y72">
        <v>0</v>
      </c>
      <c r="Z72">
        <f t="shared" si="14"/>
        <v>-10</v>
      </c>
      <c r="AA72">
        <f t="shared" si="15"/>
        <v>0</v>
      </c>
    </row>
    <row r="73" spans="1:27" x14ac:dyDescent="0.25">
      <c r="A73">
        <v>8</v>
      </c>
      <c r="B73" t="s">
        <v>13</v>
      </c>
      <c r="C73" s="14">
        <v>45206</v>
      </c>
      <c r="D73" t="s">
        <v>17</v>
      </c>
      <c r="E73">
        <v>2.4</v>
      </c>
      <c r="F73" t="s">
        <v>55</v>
      </c>
      <c r="G73">
        <v>0.7</v>
      </c>
      <c r="H73" t="s">
        <v>26</v>
      </c>
      <c r="I73" t="s">
        <v>20</v>
      </c>
      <c r="J73" s="3">
        <f t="shared" si="8"/>
        <v>3</v>
      </c>
      <c r="K73">
        <f t="shared" si="9"/>
        <v>0</v>
      </c>
      <c r="L73" s="1">
        <v>0.89</v>
      </c>
      <c r="M73" s="1">
        <v>2.97</v>
      </c>
      <c r="N73" s="9">
        <v>-0.12809409422570539</v>
      </c>
      <c r="O73" s="9">
        <v>2.2930738970506015E-2</v>
      </c>
      <c r="P73">
        <v>0</v>
      </c>
      <c r="Q73">
        <v>0</v>
      </c>
      <c r="R73">
        <f t="shared" si="10"/>
        <v>0</v>
      </c>
      <c r="S73">
        <f t="shared" si="11"/>
        <v>0</v>
      </c>
      <c r="T73">
        <v>0</v>
      </c>
      <c r="U73">
        <v>0</v>
      </c>
      <c r="V73">
        <f t="shared" si="12"/>
        <v>0</v>
      </c>
      <c r="W73">
        <f t="shared" si="13"/>
        <v>0</v>
      </c>
      <c r="X73">
        <v>0</v>
      </c>
      <c r="Y73">
        <v>0</v>
      </c>
      <c r="Z73">
        <f t="shared" si="14"/>
        <v>0</v>
      </c>
      <c r="AA73">
        <f t="shared" si="15"/>
        <v>0</v>
      </c>
    </row>
    <row r="74" spans="1:27" x14ac:dyDescent="0.25">
      <c r="A74">
        <v>8</v>
      </c>
      <c r="B74" t="s">
        <v>13</v>
      </c>
      <c r="C74" s="14">
        <v>45206</v>
      </c>
      <c r="D74" t="s">
        <v>146</v>
      </c>
      <c r="E74">
        <v>1.4</v>
      </c>
      <c r="F74" t="s">
        <v>15</v>
      </c>
      <c r="G74">
        <v>0.9</v>
      </c>
      <c r="H74" t="s">
        <v>33</v>
      </c>
      <c r="I74" t="s">
        <v>41</v>
      </c>
      <c r="J74" s="3">
        <f t="shared" si="8"/>
        <v>2</v>
      </c>
      <c r="K74">
        <f t="shared" si="9"/>
        <v>1</v>
      </c>
      <c r="L74" s="1">
        <v>0.62</v>
      </c>
      <c r="M74" s="1">
        <v>4.0599999999999996</v>
      </c>
      <c r="N74" s="9">
        <v>-0.36799791003280291</v>
      </c>
      <c r="O74" s="9">
        <v>0.83174990001575244</v>
      </c>
      <c r="P74">
        <v>0</v>
      </c>
      <c r="Q74">
        <v>1</v>
      </c>
      <c r="R74">
        <f t="shared" si="10"/>
        <v>0</v>
      </c>
      <c r="S74">
        <f t="shared" si="11"/>
        <v>-10</v>
      </c>
      <c r="T74">
        <v>0</v>
      </c>
      <c r="U74">
        <v>1</v>
      </c>
      <c r="V74">
        <f t="shared" si="12"/>
        <v>0</v>
      </c>
      <c r="W74">
        <f t="shared" si="13"/>
        <v>-10</v>
      </c>
      <c r="X74">
        <v>0</v>
      </c>
      <c r="Y74">
        <v>1</v>
      </c>
      <c r="Z74">
        <f t="shared" si="14"/>
        <v>0</v>
      </c>
      <c r="AA74">
        <f t="shared" si="15"/>
        <v>-10</v>
      </c>
    </row>
    <row r="75" spans="1:27" x14ac:dyDescent="0.25">
      <c r="A75">
        <v>8</v>
      </c>
      <c r="B75" t="s">
        <v>13</v>
      </c>
      <c r="C75" s="14">
        <v>45206</v>
      </c>
      <c r="D75" t="s">
        <v>9</v>
      </c>
      <c r="E75">
        <v>0.7</v>
      </c>
      <c r="F75" t="s">
        <v>46</v>
      </c>
      <c r="G75">
        <v>1.9</v>
      </c>
      <c r="H75" t="s">
        <v>36</v>
      </c>
      <c r="I75" t="s">
        <v>12</v>
      </c>
      <c r="J75" s="3">
        <f t="shared" si="8"/>
        <v>1</v>
      </c>
      <c r="K75">
        <f t="shared" si="9"/>
        <v>4</v>
      </c>
      <c r="L75" s="1">
        <v>4.1399999999999997</v>
      </c>
      <c r="M75" s="1">
        <v>0.66</v>
      </c>
      <c r="N75" s="9">
        <v>-0.32381232161073603</v>
      </c>
      <c r="O75" s="9">
        <v>0.17591114761737603</v>
      </c>
      <c r="P75">
        <v>0</v>
      </c>
      <c r="Q75">
        <v>0</v>
      </c>
      <c r="R75">
        <f t="shared" si="10"/>
        <v>0</v>
      </c>
      <c r="S75">
        <f t="shared" si="11"/>
        <v>0</v>
      </c>
      <c r="T75">
        <v>0</v>
      </c>
      <c r="U75">
        <v>0</v>
      </c>
      <c r="V75">
        <f t="shared" si="12"/>
        <v>0</v>
      </c>
      <c r="W75">
        <f t="shared" si="13"/>
        <v>0</v>
      </c>
      <c r="X75">
        <v>0</v>
      </c>
      <c r="Y75">
        <v>0</v>
      </c>
      <c r="Z75">
        <f t="shared" si="14"/>
        <v>0</v>
      </c>
      <c r="AA75">
        <f t="shared" si="15"/>
        <v>0</v>
      </c>
    </row>
    <row r="76" spans="1:27" x14ac:dyDescent="0.25">
      <c r="A76">
        <v>8</v>
      </c>
      <c r="B76" t="s">
        <v>13</v>
      </c>
      <c r="C76" s="14">
        <v>45206</v>
      </c>
      <c r="D76" t="s">
        <v>19</v>
      </c>
      <c r="E76">
        <v>2.2000000000000002</v>
      </c>
      <c r="F76" t="s">
        <v>44</v>
      </c>
      <c r="G76">
        <v>0.6</v>
      </c>
      <c r="H76" t="s">
        <v>151</v>
      </c>
      <c r="I76" t="s">
        <v>43</v>
      </c>
      <c r="J76" s="3">
        <f t="shared" si="8"/>
        <v>3</v>
      </c>
      <c r="K76">
        <f t="shared" si="9"/>
        <v>1</v>
      </c>
      <c r="L76" s="1">
        <v>0.49</v>
      </c>
      <c r="M76" s="1">
        <v>5.72</v>
      </c>
      <c r="N76" s="9">
        <v>7.3079570304722008E-2</v>
      </c>
      <c r="O76" s="9">
        <v>-0.29907991532290545</v>
      </c>
      <c r="P76">
        <v>0</v>
      </c>
      <c r="Q76">
        <v>0</v>
      </c>
      <c r="R76">
        <f t="shared" si="10"/>
        <v>0</v>
      </c>
      <c r="S76">
        <f t="shared" si="11"/>
        <v>0</v>
      </c>
      <c r="T76">
        <v>0</v>
      </c>
      <c r="U76">
        <v>0</v>
      </c>
      <c r="V76">
        <f t="shared" si="12"/>
        <v>0</v>
      </c>
      <c r="W76">
        <f t="shared" si="13"/>
        <v>0</v>
      </c>
      <c r="X76">
        <v>0</v>
      </c>
      <c r="Y76">
        <v>0</v>
      </c>
      <c r="Z76">
        <f t="shared" si="14"/>
        <v>0</v>
      </c>
      <c r="AA76">
        <f t="shared" si="15"/>
        <v>0</v>
      </c>
    </row>
    <row r="77" spans="1:27" x14ac:dyDescent="0.25">
      <c r="A77">
        <v>8</v>
      </c>
      <c r="B77" t="s">
        <v>13</v>
      </c>
      <c r="C77" s="14">
        <v>45206</v>
      </c>
      <c r="D77" t="s">
        <v>21</v>
      </c>
      <c r="E77">
        <v>0.8</v>
      </c>
      <c r="F77" t="s">
        <v>62</v>
      </c>
      <c r="G77">
        <v>1</v>
      </c>
      <c r="H77" t="s">
        <v>150</v>
      </c>
      <c r="I77" t="s">
        <v>54</v>
      </c>
      <c r="J77" s="3">
        <f t="shared" si="8"/>
        <v>0</v>
      </c>
      <c r="K77">
        <f t="shared" si="9"/>
        <v>0</v>
      </c>
      <c r="L77" s="1">
        <v>1.27</v>
      </c>
      <c r="M77" s="1">
        <v>2.37</v>
      </c>
      <c r="N77" s="9">
        <v>0.38724230894982714</v>
      </c>
      <c r="O77" s="9">
        <v>-0.37739180398599892</v>
      </c>
      <c r="P77">
        <v>1</v>
      </c>
      <c r="Q77">
        <v>0</v>
      </c>
      <c r="R77">
        <f t="shared" si="10"/>
        <v>-10</v>
      </c>
      <c r="S77">
        <f t="shared" si="11"/>
        <v>0</v>
      </c>
      <c r="T77">
        <v>1</v>
      </c>
      <c r="U77">
        <v>0</v>
      </c>
      <c r="V77">
        <f t="shared" si="12"/>
        <v>-10</v>
      </c>
      <c r="W77">
        <f t="shared" si="13"/>
        <v>0</v>
      </c>
      <c r="X77">
        <v>1</v>
      </c>
      <c r="Y77">
        <v>0</v>
      </c>
      <c r="Z77">
        <f t="shared" si="14"/>
        <v>-10</v>
      </c>
      <c r="AA77">
        <f t="shared" si="15"/>
        <v>0</v>
      </c>
    </row>
    <row r="78" spans="1:27" x14ac:dyDescent="0.25">
      <c r="A78">
        <v>8</v>
      </c>
      <c r="B78" t="s">
        <v>32</v>
      </c>
      <c r="C78" s="14">
        <v>45207</v>
      </c>
      <c r="D78" t="s">
        <v>147</v>
      </c>
      <c r="E78">
        <v>1.2</v>
      </c>
      <c r="F78" t="s">
        <v>34</v>
      </c>
      <c r="G78">
        <v>2</v>
      </c>
      <c r="H78" t="s">
        <v>145</v>
      </c>
      <c r="I78" t="s">
        <v>53</v>
      </c>
      <c r="J78" s="3">
        <f t="shared" si="8"/>
        <v>2</v>
      </c>
      <c r="K78">
        <f t="shared" si="9"/>
        <v>2</v>
      </c>
      <c r="L78" s="1">
        <v>2.37</v>
      </c>
      <c r="M78" s="1">
        <v>1.08</v>
      </c>
      <c r="N78" s="9">
        <v>0.33969141951566884</v>
      </c>
      <c r="O78" s="9">
        <v>-0.18992246570724891</v>
      </c>
      <c r="P78">
        <v>1</v>
      </c>
      <c r="Q78">
        <v>0</v>
      </c>
      <c r="R78">
        <f t="shared" si="10"/>
        <v>-10</v>
      </c>
      <c r="S78">
        <f t="shared" si="11"/>
        <v>0</v>
      </c>
      <c r="T78">
        <v>1</v>
      </c>
      <c r="U78">
        <v>0</v>
      </c>
      <c r="V78">
        <f t="shared" si="12"/>
        <v>-10</v>
      </c>
      <c r="W78">
        <f t="shared" si="13"/>
        <v>0</v>
      </c>
      <c r="X78">
        <v>1</v>
      </c>
      <c r="Y78">
        <v>0</v>
      </c>
      <c r="Z78">
        <f t="shared" si="14"/>
        <v>-10</v>
      </c>
      <c r="AA78">
        <f t="shared" si="15"/>
        <v>0</v>
      </c>
    </row>
    <row r="79" spans="1:27" x14ac:dyDescent="0.25">
      <c r="A79">
        <v>8</v>
      </c>
      <c r="B79" t="s">
        <v>32</v>
      </c>
      <c r="C79" s="14">
        <v>45207</v>
      </c>
      <c r="D79" t="s">
        <v>149</v>
      </c>
      <c r="E79">
        <v>1.7</v>
      </c>
      <c r="F79" t="s">
        <v>27</v>
      </c>
      <c r="G79">
        <v>1.6</v>
      </c>
      <c r="H79" t="s">
        <v>30</v>
      </c>
      <c r="I79" t="s">
        <v>47</v>
      </c>
      <c r="J79" s="3">
        <f t="shared" si="8"/>
        <v>1</v>
      </c>
      <c r="K79">
        <f t="shared" si="9"/>
        <v>1</v>
      </c>
      <c r="L79" s="1">
        <v>2.57</v>
      </c>
      <c r="M79" s="1">
        <v>1.02</v>
      </c>
      <c r="N79" s="9">
        <v>0.14486688720129082</v>
      </c>
      <c r="O79" s="9">
        <v>-0.12445617791447716</v>
      </c>
      <c r="P79">
        <v>1</v>
      </c>
      <c r="Q79">
        <v>0</v>
      </c>
      <c r="R79">
        <f t="shared" si="10"/>
        <v>-10</v>
      </c>
      <c r="S79">
        <f t="shared" si="11"/>
        <v>0</v>
      </c>
      <c r="T79">
        <v>0</v>
      </c>
      <c r="U79">
        <v>0</v>
      </c>
      <c r="V79">
        <f t="shared" si="12"/>
        <v>0</v>
      </c>
      <c r="W79">
        <f t="shared" si="13"/>
        <v>0</v>
      </c>
      <c r="X79">
        <v>0</v>
      </c>
      <c r="Y79">
        <v>0</v>
      </c>
      <c r="Z79">
        <f t="shared" si="14"/>
        <v>0</v>
      </c>
      <c r="AA79">
        <f t="shared" si="15"/>
        <v>0</v>
      </c>
    </row>
    <row r="80" spans="1:27" x14ac:dyDescent="0.25">
      <c r="A80">
        <v>8</v>
      </c>
      <c r="B80" t="s">
        <v>32</v>
      </c>
      <c r="C80" s="14">
        <v>45207</v>
      </c>
      <c r="D80" t="s">
        <v>148</v>
      </c>
      <c r="E80">
        <v>2.2999999999999998</v>
      </c>
      <c r="F80" t="s">
        <v>34</v>
      </c>
      <c r="G80">
        <v>2.2999999999999998</v>
      </c>
      <c r="H80" t="s">
        <v>37</v>
      </c>
      <c r="I80" t="s">
        <v>25</v>
      </c>
      <c r="J80" s="3">
        <f t="shared" si="8"/>
        <v>2</v>
      </c>
      <c r="K80">
        <f t="shared" si="9"/>
        <v>2</v>
      </c>
      <c r="L80" s="1">
        <v>2.15</v>
      </c>
      <c r="M80" s="1">
        <v>1.04</v>
      </c>
      <c r="N80" s="9">
        <v>-0.29799603653049844</v>
      </c>
      <c r="O80" s="9">
        <v>0.1259254199820774</v>
      </c>
      <c r="P80">
        <v>0</v>
      </c>
      <c r="Q80">
        <v>1</v>
      </c>
      <c r="R80">
        <f t="shared" si="10"/>
        <v>0</v>
      </c>
      <c r="S80">
        <f t="shared" si="11"/>
        <v>-10</v>
      </c>
      <c r="T80">
        <v>0</v>
      </c>
      <c r="U80">
        <v>0</v>
      </c>
      <c r="V80">
        <f t="shared" si="12"/>
        <v>0</v>
      </c>
      <c r="W80">
        <f t="shared" si="13"/>
        <v>0</v>
      </c>
      <c r="X80">
        <v>0</v>
      </c>
      <c r="Y80">
        <v>0</v>
      </c>
      <c r="Z80">
        <f t="shared" si="14"/>
        <v>0</v>
      </c>
      <c r="AA80">
        <f t="shared" si="15"/>
        <v>0</v>
      </c>
    </row>
    <row r="81" spans="1:27" x14ac:dyDescent="0.25">
      <c r="A81">
        <v>8</v>
      </c>
      <c r="B81" t="s">
        <v>32</v>
      </c>
      <c r="C81" s="14">
        <v>45207</v>
      </c>
      <c r="D81" t="s">
        <v>14</v>
      </c>
      <c r="E81">
        <v>0.4</v>
      </c>
      <c r="F81" t="s">
        <v>40</v>
      </c>
      <c r="G81">
        <v>0.5</v>
      </c>
      <c r="H81" t="s">
        <v>11</v>
      </c>
      <c r="I81" t="s">
        <v>16</v>
      </c>
      <c r="J81" s="3">
        <f t="shared" si="8"/>
        <v>1</v>
      </c>
      <c r="K81">
        <f t="shared" si="9"/>
        <v>0</v>
      </c>
      <c r="L81" s="1">
        <v>1.95</v>
      </c>
      <c r="M81" s="1">
        <v>1.47</v>
      </c>
      <c r="N81" s="9">
        <v>7.9500645818972426E-2</v>
      </c>
      <c r="O81" s="9">
        <v>-7.4532110116958927E-2</v>
      </c>
      <c r="P81">
        <v>0</v>
      </c>
      <c r="Q81">
        <v>0</v>
      </c>
      <c r="R81">
        <f t="shared" si="10"/>
        <v>0</v>
      </c>
      <c r="S81">
        <f t="shared" si="11"/>
        <v>0</v>
      </c>
      <c r="T81">
        <v>0</v>
      </c>
      <c r="U81">
        <v>0</v>
      </c>
      <c r="V81">
        <f t="shared" si="12"/>
        <v>0</v>
      </c>
      <c r="W81">
        <f t="shared" si="13"/>
        <v>0</v>
      </c>
      <c r="X81">
        <v>0</v>
      </c>
      <c r="Y81">
        <v>0</v>
      </c>
      <c r="Z81">
        <f t="shared" si="14"/>
        <v>0</v>
      </c>
      <c r="AA81">
        <f t="shared" si="15"/>
        <v>0</v>
      </c>
    </row>
    <row r="82" spans="1:27" x14ac:dyDescent="0.25">
      <c r="A82">
        <v>9</v>
      </c>
      <c r="B82" t="s">
        <v>13</v>
      </c>
      <c r="C82" s="14">
        <v>45220</v>
      </c>
      <c r="D82" t="s">
        <v>37</v>
      </c>
      <c r="E82">
        <v>2.2000000000000002</v>
      </c>
      <c r="F82" t="s">
        <v>48</v>
      </c>
      <c r="G82">
        <v>0.1</v>
      </c>
      <c r="H82" t="s">
        <v>17</v>
      </c>
      <c r="I82" t="s">
        <v>45</v>
      </c>
      <c r="J82" s="3">
        <f t="shared" si="8"/>
        <v>2</v>
      </c>
      <c r="K82">
        <f t="shared" si="9"/>
        <v>0</v>
      </c>
      <c r="L82" s="1">
        <v>0.38</v>
      </c>
      <c r="M82" s="1">
        <v>6.44</v>
      </c>
      <c r="N82" s="9">
        <v>9.4266384625303123E-2</v>
      </c>
      <c r="O82" s="9">
        <v>-0.51238604240833197</v>
      </c>
      <c r="P82">
        <v>0</v>
      </c>
      <c r="Q82">
        <v>0</v>
      </c>
      <c r="R82">
        <f t="shared" si="10"/>
        <v>0</v>
      </c>
      <c r="S82">
        <f t="shared" si="11"/>
        <v>0</v>
      </c>
      <c r="T82">
        <v>0</v>
      </c>
      <c r="U82">
        <v>0</v>
      </c>
      <c r="V82">
        <f t="shared" si="12"/>
        <v>0</v>
      </c>
      <c r="W82">
        <f t="shared" si="13"/>
        <v>0</v>
      </c>
      <c r="X82">
        <v>0</v>
      </c>
      <c r="Y82">
        <v>0</v>
      </c>
      <c r="Z82">
        <f t="shared" si="14"/>
        <v>0</v>
      </c>
      <c r="AA82">
        <f t="shared" si="15"/>
        <v>0</v>
      </c>
    </row>
    <row r="83" spans="1:27" x14ac:dyDescent="0.25">
      <c r="A83">
        <v>9</v>
      </c>
      <c r="B83" t="s">
        <v>13</v>
      </c>
      <c r="C83" s="14">
        <v>45220</v>
      </c>
      <c r="D83" t="s">
        <v>26</v>
      </c>
      <c r="E83">
        <v>0.6</v>
      </c>
      <c r="F83" t="s">
        <v>59</v>
      </c>
      <c r="G83">
        <v>2.4</v>
      </c>
      <c r="H83" t="s">
        <v>149</v>
      </c>
      <c r="I83" t="s">
        <v>28</v>
      </c>
      <c r="J83" s="3">
        <f t="shared" si="8"/>
        <v>1</v>
      </c>
      <c r="K83">
        <f t="shared" si="9"/>
        <v>2</v>
      </c>
      <c r="L83" s="1">
        <v>1.31</v>
      </c>
      <c r="M83" s="1">
        <v>2.0499999999999998</v>
      </c>
      <c r="N83" s="9">
        <v>-3.6969666672308277E-2</v>
      </c>
      <c r="O83" s="9">
        <v>-2.4526400876500043E-3</v>
      </c>
      <c r="P83">
        <v>0</v>
      </c>
      <c r="Q83">
        <v>0</v>
      </c>
      <c r="R83">
        <f t="shared" si="10"/>
        <v>0</v>
      </c>
      <c r="S83">
        <f t="shared" si="11"/>
        <v>0</v>
      </c>
      <c r="T83">
        <v>0</v>
      </c>
      <c r="U83">
        <v>0</v>
      </c>
      <c r="V83">
        <f t="shared" si="12"/>
        <v>0</v>
      </c>
      <c r="W83">
        <f t="shared" si="13"/>
        <v>0</v>
      </c>
      <c r="X83">
        <v>0</v>
      </c>
      <c r="Y83">
        <v>0</v>
      </c>
      <c r="Z83">
        <f t="shared" si="14"/>
        <v>0</v>
      </c>
      <c r="AA83">
        <f t="shared" si="15"/>
        <v>0</v>
      </c>
    </row>
    <row r="84" spans="1:27" x14ac:dyDescent="0.25">
      <c r="A84">
        <v>9</v>
      </c>
      <c r="B84" t="s">
        <v>13</v>
      </c>
      <c r="C84" s="14">
        <v>45220</v>
      </c>
      <c r="D84" t="s">
        <v>145</v>
      </c>
      <c r="E84">
        <v>2.4</v>
      </c>
      <c r="F84" t="s">
        <v>51</v>
      </c>
      <c r="G84">
        <v>1.2</v>
      </c>
      <c r="H84" t="s">
        <v>21</v>
      </c>
      <c r="I84" t="s">
        <v>31</v>
      </c>
      <c r="J84" s="3">
        <f t="shared" si="8"/>
        <v>4</v>
      </c>
      <c r="K84">
        <f t="shared" si="9"/>
        <v>0</v>
      </c>
      <c r="L84" s="1">
        <v>0.43</v>
      </c>
      <c r="M84" s="1">
        <v>6.94</v>
      </c>
      <c r="N84" s="9">
        <v>3.6736158121509099E-2</v>
      </c>
      <c r="O84" s="9">
        <v>-0.13402618664536015</v>
      </c>
      <c r="P84">
        <v>0</v>
      </c>
      <c r="Q84">
        <v>0</v>
      </c>
      <c r="R84">
        <f t="shared" si="10"/>
        <v>0</v>
      </c>
      <c r="S84">
        <f t="shared" si="11"/>
        <v>0</v>
      </c>
      <c r="T84">
        <v>0</v>
      </c>
      <c r="U84">
        <v>0</v>
      </c>
      <c r="V84">
        <f t="shared" si="12"/>
        <v>0</v>
      </c>
      <c r="W84">
        <f t="shared" si="13"/>
        <v>0</v>
      </c>
      <c r="X84">
        <v>0</v>
      </c>
      <c r="Y84">
        <v>0</v>
      </c>
      <c r="Z84">
        <f t="shared" si="14"/>
        <v>0</v>
      </c>
      <c r="AA84">
        <f t="shared" si="15"/>
        <v>0</v>
      </c>
    </row>
    <row r="85" spans="1:27" x14ac:dyDescent="0.25">
      <c r="A85">
        <v>9</v>
      </c>
      <c r="B85" t="s">
        <v>13</v>
      </c>
      <c r="C85" s="14">
        <v>45220</v>
      </c>
      <c r="D85" t="s">
        <v>33</v>
      </c>
      <c r="E85">
        <v>3.1</v>
      </c>
      <c r="F85" t="s">
        <v>55</v>
      </c>
      <c r="G85">
        <v>1.1000000000000001</v>
      </c>
      <c r="H85" t="s">
        <v>9</v>
      </c>
      <c r="I85" t="s">
        <v>35</v>
      </c>
      <c r="J85" s="3">
        <f t="shared" si="8"/>
        <v>3</v>
      </c>
      <c r="K85">
        <f t="shared" si="9"/>
        <v>0</v>
      </c>
      <c r="L85" s="1">
        <v>0.74</v>
      </c>
      <c r="M85" s="1">
        <v>3.75</v>
      </c>
      <c r="N85" s="9">
        <v>-0.28026771669811024</v>
      </c>
      <c r="O85" s="9">
        <v>0.62686549242698275</v>
      </c>
      <c r="P85">
        <v>0</v>
      </c>
      <c r="Q85">
        <v>1</v>
      </c>
      <c r="R85">
        <f t="shared" si="10"/>
        <v>0</v>
      </c>
      <c r="S85">
        <f t="shared" si="11"/>
        <v>-10</v>
      </c>
      <c r="T85">
        <v>0</v>
      </c>
      <c r="U85">
        <v>1</v>
      </c>
      <c r="V85">
        <f t="shared" si="12"/>
        <v>0</v>
      </c>
      <c r="W85">
        <f t="shared" si="13"/>
        <v>-10</v>
      </c>
      <c r="X85">
        <v>0</v>
      </c>
      <c r="Y85">
        <v>1</v>
      </c>
      <c r="Z85">
        <f t="shared" si="14"/>
        <v>0</v>
      </c>
      <c r="AA85">
        <f t="shared" si="15"/>
        <v>-10</v>
      </c>
    </row>
    <row r="86" spans="1:27" x14ac:dyDescent="0.25">
      <c r="A86">
        <v>9</v>
      </c>
      <c r="B86" t="s">
        <v>13</v>
      </c>
      <c r="C86" s="14">
        <v>45220</v>
      </c>
      <c r="D86" t="s">
        <v>11</v>
      </c>
      <c r="E86">
        <v>0.8</v>
      </c>
      <c r="F86" t="s">
        <v>15</v>
      </c>
      <c r="G86">
        <v>0.8</v>
      </c>
      <c r="H86" t="s">
        <v>148</v>
      </c>
      <c r="I86" t="s">
        <v>50</v>
      </c>
      <c r="J86" s="3">
        <f t="shared" si="8"/>
        <v>2</v>
      </c>
      <c r="K86">
        <f t="shared" si="9"/>
        <v>1</v>
      </c>
      <c r="L86" s="1">
        <v>0.34</v>
      </c>
      <c r="M86" s="1">
        <v>6.81</v>
      </c>
      <c r="N86" s="9">
        <v>5.992678215396352E-2</v>
      </c>
      <c r="O86" s="9">
        <v>-0.40762047140615898</v>
      </c>
      <c r="P86">
        <v>0</v>
      </c>
      <c r="Q86">
        <v>0</v>
      </c>
      <c r="R86">
        <f t="shared" si="10"/>
        <v>0</v>
      </c>
      <c r="S86">
        <f t="shared" si="11"/>
        <v>0</v>
      </c>
      <c r="T86">
        <v>0</v>
      </c>
      <c r="U86">
        <v>0</v>
      </c>
      <c r="V86">
        <f t="shared" si="12"/>
        <v>0</v>
      </c>
      <c r="W86">
        <f t="shared" si="13"/>
        <v>0</v>
      </c>
      <c r="X86">
        <v>0</v>
      </c>
      <c r="Y86">
        <v>0</v>
      </c>
      <c r="Z86">
        <f t="shared" si="14"/>
        <v>0</v>
      </c>
      <c r="AA86">
        <f t="shared" si="15"/>
        <v>0</v>
      </c>
    </row>
    <row r="87" spans="1:27" x14ac:dyDescent="0.25">
      <c r="A87">
        <v>9</v>
      </c>
      <c r="B87" t="s">
        <v>13</v>
      </c>
      <c r="C87" s="14">
        <v>45220</v>
      </c>
      <c r="D87" t="s">
        <v>150</v>
      </c>
      <c r="E87">
        <v>2.9</v>
      </c>
      <c r="F87" t="s">
        <v>34</v>
      </c>
      <c r="G87">
        <v>1.7</v>
      </c>
      <c r="H87" t="s">
        <v>24</v>
      </c>
      <c r="I87" t="s">
        <v>42</v>
      </c>
      <c r="J87" s="3">
        <f t="shared" si="8"/>
        <v>2</v>
      </c>
      <c r="K87">
        <f t="shared" si="9"/>
        <v>2</v>
      </c>
      <c r="L87" s="1">
        <v>0.71</v>
      </c>
      <c r="M87" s="1">
        <v>4.21</v>
      </c>
      <c r="N87" s="9">
        <v>-0.10262517187639419</v>
      </c>
      <c r="O87" s="9">
        <v>0.34568729612567584</v>
      </c>
      <c r="P87">
        <v>0</v>
      </c>
      <c r="Q87">
        <v>1</v>
      </c>
      <c r="R87">
        <f t="shared" si="10"/>
        <v>0</v>
      </c>
      <c r="S87">
        <f t="shared" si="11"/>
        <v>-10</v>
      </c>
      <c r="T87">
        <v>0</v>
      </c>
      <c r="U87">
        <v>1</v>
      </c>
      <c r="V87">
        <f t="shared" si="12"/>
        <v>0</v>
      </c>
      <c r="W87">
        <f t="shared" si="13"/>
        <v>-10</v>
      </c>
      <c r="X87">
        <v>0</v>
      </c>
      <c r="Y87">
        <v>1</v>
      </c>
      <c r="Z87">
        <f t="shared" si="14"/>
        <v>0</v>
      </c>
      <c r="AA87">
        <f t="shared" si="15"/>
        <v>-10</v>
      </c>
    </row>
    <row r="88" spans="1:27" x14ac:dyDescent="0.25">
      <c r="A88">
        <v>9</v>
      </c>
      <c r="B88" t="s">
        <v>13</v>
      </c>
      <c r="C88" s="14">
        <v>45220</v>
      </c>
      <c r="D88" t="s">
        <v>36</v>
      </c>
      <c r="E88">
        <v>1.3</v>
      </c>
      <c r="F88" t="s">
        <v>34</v>
      </c>
      <c r="G88">
        <v>1</v>
      </c>
      <c r="H88" t="s">
        <v>14</v>
      </c>
      <c r="I88" t="s">
        <v>38</v>
      </c>
      <c r="J88" s="3">
        <f t="shared" si="8"/>
        <v>2</v>
      </c>
      <c r="K88">
        <f t="shared" si="9"/>
        <v>2</v>
      </c>
      <c r="L88" s="1">
        <v>2.2599999999999998</v>
      </c>
      <c r="M88" s="1">
        <v>1.27</v>
      </c>
      <c r="N88" s="9">
        <v>-0.51850618234255563</v>
      </c>
      <c r="O88" s="9">
        <v>0.48383832463155474</v>
      </c>
      <c r="P88">
        <v>0</v>
      </c>
      <c r="Q88">
        <v>1</v>
      </c>
      <c r="R88">
        <f t="shared" si="10"/>
        <v>0</v>
      </c>
      <c r="S88">
        <f t="shared" si="11"/>
        <v>-10</v>
      </c>
      <c r="T88">
        <v>0</v>
      </c>
      <c r="U88">
        <v>1</v>
      </c>
      <c r="V88">
        <f t="shared" si="12"/>
        <v>0</v>
      </c>
      <c r="W88">
        <f t="shared" si="13"/>
        <v>-10</v>
      </c>
      <c r="X88">
        <v>0</v>
      </c>
      <c r="Y88">
        <v>1</v>
      </c>
      <c r="Z88">
        <f t="shared" si="14"/>
        <v>0</v>
      </c>
      <c r="AA88">
        <f t="shared" si="15"/>
        <v>-10</v>
      </c>
    </row>
    <row r="89" spans="1:27" x14ac:dyDescent="0.25">
      <c r="A89">
        <v>9</v>
      </c>
      <c r="B89" t="s">
        <v>13</v>
      </c>
      <c r="C89" s="14">
        <v>45220</v>
      </c>
      <c r="D89" t="s">
        <v>151</v>
      </c>
      <c r="E89">
        <v>1.4</v>
      </c>
      <c r="F89" t="s">
        <v>59</v>
      </c>
      <c r="G89">
        <v>1.1000000000000001</v>
      </c>
      <c r="H89" t="s">
        <v>146</v>
      </c>
      <c r="I89" t="s">
        <v>22</v>
      </c>
      <c r="J89" s="3">
        <f t="shared" si="8"/>
        <v>1</v>
      </c>
      <c r="K89">
        <f t="shared" si="9"/>
        <v>2</v>
      </c>
      <c r="L89" s="1">
        <v>7</v>
      </c>
      <c r="M89" s="1">
        <v>0.35</v>
      </c>
      <c r="N89" s="9">
        <v>-0.26238398097966598</v>
      </c>
      <c r="O89" s="9">
        <v>3.7125319581958749E-2</v>
      </c>
      <c r="P89">
        <v>0</v>
      </c>
      <c r="Q89">
        <v>0</v>
      </c>
      <c r="R89">
        <f t="shared" si="10"/>
        <v>0</v>
      </c>
      <c r="S89">
        <f t="shared" si="11"/>
        <v>0</v>
      </c>
      <c r="T89">
        <v>0</v>
      </c>
      <c r="U89">
        <v>0</v>
      </c>
      <c r="V89">
        <f t="shared" si="12"/>
        <v>0</v>
      </c>
      <c r="W89">
        <f t="shared" si="13"/>
        <v>0</v>
      </c>
      <c r="X89">
        <v>0</v>
      </c>
      <c r="Y89">
        <v>0</v>
      </c>
      <c r="Z89">
        <f t="shared" si="14"/>
        <v>0</v>
      </c>
      <c r="AA89">
        <f t="shared" si="15"/>
        <v>0</v>
      </c>
    </row>
    <row r="90" spans="1:27" x14ac:dyDescent="0.25">
      <c r="A90">
        <v>9</v>
      </c>
      <c r="B90" t="s">
        <v>32</v>
      </c>
      <c r="C90" s="14">
        <v>45221</v>
      </c>
      <c r="D90" t="s">
        <v>30</v>
      </c>
      <c r="E90">
        <v>1.9</v>
      </c>
      <c r="F90" t="s">
        <v>23</v>
      </c>
      <c r="G90">
        <v>1.1000000000000001</v>
      </c>
      <c r="H90" t="s">
        <v>147</v>
      </c>
      <c r="I90" t="s">
        <v>52</v>
      </c>
      <c r="J90" s="3">
        <f t="shared" si="8"/>
        <v>4</v>
      </c>
      <c r="K90">
        <f t="shared" si="9"/>
        <v>1</v>
      </c>
      <c r="L90" s="1">
        <v>0.77</v>
      </c>
      <c r="M90" s="1">
        <v>3.24</v>
      </c>
      <c r="N90" s="9">
        <v>0.29664446766610797</v>
      </c>
      <c r="O90" s="9">
        <v>-0.4304247712126944</v>
      </c>
      <c r="P90">
        <v>0</v>
      </c>
      <c r="Q90">
        <v>0</v>
      </c>
      <c r="R90">
        <f t="shared" si="10"/>
        <v>0</v>
      </c>
      <c r="S90">
        <f t="shared" si="11"/>
        <v>0</v>
      </c>
      <c r="T90">
        <v>0</v>
      </c>
      <c r="U90">
        <v>0</v>
      </c>
      <c r="V90">
        <f t="shared" si="12"/>
        <v>0</v>
      </c>
      <c r="W90">
        <f t="shared" si="13"/>
        <v>0</v>
      </c>
      <c r="X90">
        <v>0</v>
      </c>
      <c r="Y90">
        <v>0</v>
      </c>
      <c r="Z90">
        <f t="shared" si="14"/>
        <v>0</v>
      </c>
      <c r="AA90">
        <f t="shared" si="15"/>
        <v>0</v>
      </c>
    </row>
    <row r="91" spans="1:27" x14ac:dyDescent="0.25">
      <c r="A91">
        <v>9</v>
      </c>
      <c r="B91" t="s">
        <v>39</v>
      </c>
      <c r="C91" s="14">
        <v>45222</v>
      </c>
      <c r="D91" t="s">
        <v>144</v>
      </c>
      <c r="E91">
        <v>1.5</v>
      </c>
      <c r="F91" t="s">
        <v>48</v>
      </c>
      <c r="G91">
        <v>1</v>
      </c>
      <c r="H91" t="s">
        <v>19</v>
      </c>
      <c r="I91" t="s">
        <v>49</v>
      </c>
      <c r="J91" s="3">
        <f t="shared" si="8"/>
        <v>2</v>
      </c>
      <c r="K91">
        <f t="shared" si="9"/>
        <v>0</v>
      </c>
      <c r="L91" s="1">
        <v>0.47</v>
      </c>
      <c r="M91" s="1">
        <v>5</v>
      </c>
      <c r="N91" s="9">
        <v>-0.1323014957266252</v>
      </c>
      <c r="O91" s="9">
        <v>0.24073031676581058</v>
      </c>
      <c r="P91">
        <v>0</v>
      </c>
      <c r="Q91">
        <v>1</v>
      </c>
      <c r="R91">
        <f t="shared" si="10"/>
        <v>0</v>
      </c>
      <c r="S91">
        <f t="shared" si="11"/>
        <v>-10</v>
      </c>
      <c r="T91">
        <v>0</v>
      </c>
      <c r="U91">
        <v>1</v>
      </c>
      <c r="V91">
        <f t="shared" si="12"/>
        <v>0</v>
      </c>
      <c r="W91">
        <f t="shared" si="13"/>
        <v>-10</v>
      </c>
      <c r="X91">
        <v>0</v>
      </c>
      <c r="Y91">
        <v>0</v>
      </c>
      <c r="Z91">
        <f t="shared" si="14"/>
        <v>0</v>
      </c>
      <c r="AA91">
        <f t="shared" si="15"/>
        <v>-10</v>
      </c>
    </row>
    <row r="92" spans="1:27" x14ac:dyDescent="0.25">
      <c r="A92">
        <v>10</v>
      </c>
      <c r="B92" t="s">
        <v>8</v>
      </c>
      <c r="C92" s="14">
        <v>45226</v>
      </c>
      <c r="D92" t="s">
        <v>21</v>
      </c>
      <c r="E92">
        <v>0.6</v>
      </c>
      <c r="F92" t="s">
        <v>59</v>
      </c>
      <c r="G92">
        <v>1.1000000000000001</v>
      </c>
      <c r="H92" t="s">
        <v>144</v>
      </c>
      <c r="I92" t="s">
        <v>54</v>
      </c>
      <c r="J92" s="3">
        <f t="shared" si="8"/>
        <v>1</v>
      </c>
      <c r="K92">
        <f t="shared" si="9"/>
        <v>2</v>
      </c>
      <c r="L92" s="1">
        <v>3.48</v>
      </c>
      <c r="M92" s="1">
        <v>0.78</v>
      </c>
      <c r="N92" s="9">
        <v>0.92101403847986374</v>
      </c>
      <c r="O92" s="9">
        <v>-0.36697143969715118</v>
      </c>
      <c r="P92">
        <v>1</v>
      </c>
      <c r="Q92">
        <v>0</v>
      </c>
      <c r="R92">
        <f t="shared" si="10"/>
        <v>-10</v>
      </c>
      <c r="S92">
        <f t="shared" si="11"/>
        <v>0</v>
      </c>
      <c r="T92">
        <v>1</v>
      </c>
      <c r="U92">
        <v>0</v>
      </c>
      <c r="V92">
        <f t="shared" si="12"/>
        <v>-10</v>
      </c>
      <c r="W92">
        <f t="shared" si="13"/>
        <v>0</v>
      </c>
      <c r="X92">
        <v>1</v>
      </c>
      <c r="Y92">
        <v>0</v>
      </c>
      <c r="Z92">
        <f t="shared" si="14"/>
        <v>-10</v>
      </c>
      <c r="AA92">
        <f t="shared" si="15"/>
        <v>0</v>
      </c>
    </row>
    <row r="93" spans="1:27" x14ac:dyDescent="0.25">
      <c r="A93">
        <v>10</v>
      </c>
      <c r="B93" t="s">
        <v>13</v>
      </c>
      <c r="C93" s="14">
        <v>45227</v>
      </c>
      <c r="D93" t="s">
        <v>36</v>
      </c>
      <c r="E93">
        <v>1.9</v>
      </c>
      <c r="F93" t="s">
        <v>56</v>
      </c>
      <c r="G93">
        <v>2.2000000000000002</v>
      </c>
      <c r="H93" t="s">
        <v>33</v>
      </c>
      <c r="I93" t="s">
        <v>38</v>
      </c>
      <c r="J93" s="3">
        <f t="shared" si="8"/>
        <v>0</v>
      </c>
      <c r="K93">
        <f t="shared" si="9"/>
        <v>2</v>
      </c>
      <c r="L93" s="1">
        <v>0.63</v>
      </c>
      <c r="M93" s="1">
        <v>4.29</v>
      </c>
      <c r="N93" s="9">
        <v>-9.6188998604325837E-2</v>
      </c>
      <c r="O93" s="9">
        <v>0.24929955727240816</v>
      </c>
      <c r="P93">
        <v>0</v>
      </c>
      <c r="Q93">
        <v>1</v>
      </c>
      <c r="R93">
        <f t="shared" si="10"/>
        <v>0</v>
      </c>
      <c r="S93">
        <f t="shared" si="11"/>
        <v>42.9</v>
      </c>
      <c r="T93">
        <v>0</v>
      </c>
      <c r="U93">
        <v>1</v>
      </c>
      <c r="V93">
        <f t="shared" si="12"/>
        <v>0</v>
      </c>
      <c r="W93">
        <f t="shared" si="13"/>
        <v>42.9</v>
      </c>
      <c r="X93">
        <v>0</v>
      </c>
      <c r="Y93">
        <v>0</v>
      </c>
      <c r="Z93">
        <f t="shared" si="14"/>
        <v>0</v>
      </c>
      <c r="AA93">
        <f t="shared" si="15"/>
        <v>42.9</v>
      </c>
    </row>
    <row r="94" spans="1:27" x14ac:dyDescent="0.25">
      <c r="A94">
        <v>10</v>
      </c>
      <c r="B94" t="s">
        <v>13</v>
      </c>
      <c r="C94" s="14">
        <v>45227</v>
      </c>
      <c r="D94" t="s">
        <v>26</v>
      </c>
      <c r="E94">
        <v>1.1000000000000001</v>
      </c>
      <c r="F94" t="s">
        <v>15</v>
      </c>
      <c r="G94">
        <v>0.8</v>
      </c>
      <c r="H94" t="s">
        <v>9</v>
      </c>
      <c r="I94" t="s">
        <v>28</v>
      </c>
      <c r="J94" s="3">
        <f t="shared" si="8"/>
        <v>2</v>
      </c>
      <c r="K94">
        <f t="shared" si="9"/>
        <v>1</v>
      </c>
      <c r="L94" s="1">
        <v>1.1299999999999999</v>
      </c>
      <c r="M94" s="1">
        <v>2.31</v>
      </c>
      <c r="N94" s="9">
        <v>-6.2615891218328779E-2</v>
      </c>
      <c r="O94" s="9">
        <v>-6.9964824777604129E-3</v>
      </c>
      <c r="P94">
        <v>0</v>
      </c>
      <c r="Q94">
        <v>0</v>
      </c>
      <c r="R94">
        <f t="shared" si="10"/>
        <v>0</v>
      </c>
      <c r="S94">
        <f t="shared" si="11"/>
        <v>0</v>
      </c>
      <c r="T94">
        <v>0</v>
      </c>
      <c r="U94">
        <v>0</v>
      </c>
      <c r="V94">
        <f t="shared" si="12"/>
        <v>0</v>
      </c>
      <c r="W94">
        <f t="shared" si="13"/>
        <v>0</v>
      </c>
      <c r="X94">
        <v>0</v>
      </c>
      <c r="Y94">
        <v>0</v>
      </c>
      <c r="Z94">
        <f t="shared" si="14"/>
        <v>0</v>
      </c>
      <c r="AA94">
        <f t="shared" si="15"/>
        <v>0</v>
      </c>
    </row>
    <row r="95" spans="1:27" x14ac:dyDescent="0.25">
      <c r="A95">
        <v>10</v>
      </c>
      <c r="B95" t="s">
        <v>13</v>
      </c>
      <c r="C95" s="14">
        <v>45227</v>
      </c>
      <c r="D95" t="s">
        <v>14</v>
      </c>
      <c r="E95">
        <v>2.8</v>
      </c>
      <c r="F95" t="s">
        <v>67</v>
      </c>
      <c r="G95">
        <v>0</v>
      </c>
      <c r="H95" t="s">
        <v>151</v>
      </c>
      <c r="I95" t="s">
        <v>16</v>
      </c>
      <c r="J95" s="3">
        <f t="shared" si="8"/>
        <v>5</v>
      </c>
      <c r="K95">
        <f t="shared" si="9"/>
        <v>0</v>
      </c>
      <c r="L95" s="1">
        <v>0.11</v>
      </c>
      <c r="M95" s="1">
        <v>19.13</v>
      </c>
      <c r="N95" s="9">
        <v>9.0336995213371463E-3</v>
      </c>
      <c r="O95" s="9">
        <v>-0.52373024404508672</v>
      </c>
      <c r="P95">
        <v>0</v>
      </c>
      <c r="Q95">
        <v>0</v>
      </c>
      <c r="R95">
        <f t="shared" si="10"/>
        <v>0</v>
      </c>
      <c r="S95">
        <f t="shared" si="11"/>
        <v>0</v>
      </c>
      <c r="T95">
        <v>0</v>
      </c>
      <c r="U95">
        <v>0</v>
      </c>
      <c r="V95">
        <f t="shared" si="12"/>
        <v>0</v>
      </c>
      <c r="W95">
        <f t="shared" si="13"/>
        <v>0</v>
      </c>
      <c r="X95">
        <v>0</v>
      </c>
      <c r="Y95">
        <v>0</v>
      </c>
      <c r="Z95">
        <f t="shared" si="14"/>
        <v>0</v>
      </c>
      <c r="AA95">
        <f t="shared" si="15"/>
        <v>0</v>
      </c>
    </row>
    <row r="96" spans="1:27" x14ac:dyDescent="0.25">
      <c r="A96">
        <v>10</v>
      </c>
      <c r="B96" t="s">
        <v>13</v>
      </c>
      <c r="C96" s="14">
        <v>45227</v>
      </c>
      <c r="D96" t="s">
        <v>149</v>
      </c>
      <c r="E96">
        <v>0.9</v>
      </c>
      <c r="F96" t="s">
        <v>34</v>
      </c>
      <c r="G96">
        <v>2.2000000000000002</v>
      </c>
      <c r="H96" t="s">
        <v>145</v>
      </c>
      <c r="I96" t="s">
        <v>47</v>
      </c>
      <c r="J96" s="3">
        <f t="shared" si="8"/>
        <v>2</v>
      </c>
      <c r="K96">
        <f t="shared" si="9"/>
        <v>2</v>
      </c>
      <c r="L96" s="1">
        <v>3.14</v>
      </c>
      <c r="M96" s="1">
        <v>0.84</v>
      </c>
      <c r="N96" s="9">
        <v>0.27631250139819374</v>
      </c>
      <c r="O96" s="9">
        <v>-0.12108236905888459</v>
      </c>
      <c r="P96">
        <v>1</v>
      </c>
      <c r="Q96">
        <v>0</v>
      </c>
      <c r="R96">
        <f t="shared" si="10"/>
        <v>-10</v>
      </c>
      <c r="S96">
        <f t="shared" si="11"/>
        <v>0</v>
      </c>
      <c r="T96">
        <v>1</v>
      </c>
      <c r="U96">
        <v>0</v>
      </c>
      <c r="V96">
        <f t="shared" si="12"/>
        <v>-10</v>
      </c>
      <c r="W96">
        <f t="shared" si="13"/>
        <v>0</v>
      </c>
      <c r="X96">
        <v>0</v>
      </c>
      <c r="Y96">
        <v>0</v>
      </c>
      <c r="Z96">
        <f t="shared" si="14"/>
        <v>0</v>
      </c>
      <c r="AA96">
        <f t="shared" si="15"/>
        <v>0</v>
      </c>
    </row>
    <row r="97" spans="1:27" x14ac:dyDescent="0.25">
      <c r="A97">
        <v>10</v>
      </c>
      <c r="B97" t="s">
        <v>32</v>
      </c>
      <c r="C97" s="14">
        <v>45228</v>
      </c>
      <c r="D97" t="s">
        <v>147</v>
      </c>
      <c r="E97">
        <v>0.7</v>
      </c>
      <c r="F97" t="s">
        <v>18</v>
      </c>
      <c r="G97">
        <v>0.8</v>
      </c>
      <c r="H97" t="s">
        <v>17</v>
      </c>
      <c r="I97" t="s">
        <v>53</v>
      </c>
      <c r="J97" s="3">
        <f t="shared" si="8"/>
        <v>0</v>
      </c>
      <c r="K97">
        <f t="shared" si="9"/>
        <v>1</v>
      </c>
      <c r="L97" s="1">
        <v>1.06</v>
      </c>
      <c r="M97" s="1">
        <v>2.42</v>
      </c>
      <c r="N97" s="9">
        <v>7.2679627682724846E-2</v>
      </c>
      <c r="O97" s="9">
        <v>-0.22593091598003212</v>
      </c>
      <c r="P97">
        <v>0</v>
      </c>
      <c r="Q97">
        <v>0</v>
      </c>
      <c r="R97">
        <f t="shared" si="10"/>
        <v>0</v>
      </c>
      <c r="S97">
        <f t="shared" si="11"/>
        <v>0</v>
      </c>
      <c r="T97">
        <v>0</v>
      </c>
      <c r="U97">
        <v>0</v>
      </c>
      <c r="V97">
        <f t="shared" si="12"/>
        <v>0</v>
      </c>
      <c r="W97">
        <f t="shared" si="13"/>
        <v>0</v>
      </c>
      <c r="X97">
        <v>0</v>
      </c>
      <c r="Y97">
        <v>0</v>
      </c>
      <c r="Z97">
        <f t="shared" si="14"/>
        <v>0</v>
      </c>
      <c r="AA97">
        <f t="shared" si="15"/>
        <v>0</v>
      </c>
    </row>
    <row r="98" spans="1:27" x14ac:dyDescent="0.25">
      <c r="A98">
        <v>10</v>
      </c>
      <c r="B98" t="s">
        <v>32</v>
      </c>
      <c r="C98" s="14">
        <v>45228</v>
      </c>
      <c r="D98" t="s">
        <v>37</v>
      </c>
      <c r="E98">
        <v>3.2</v>
      </c>
      <c r="F98" t="s">
        <v>55</v>
      </c>
      <c r="G98">
        <v>0.4</v>
      </c>
      <c r="H98" t="s">
        <v>150</v>
      </c>
      <c r="I98" t="s">
        <v>45</v>
      </c>
      <c r="J98" s="3">
        <f t="shared" si="8"/>
        <v>3</v>
      </c>
      <c r="K98">
        <f t="shared" si="9"/>
        <v>0</v>
      </c>
      <c r="L98" s="1">
        <v>0.22</v>
      </c>
      <c r="M98" s="1">
        <v>11.31</v>
      </c>
      <c r="N98" s="9">
        <v>-1.6166448879727957E-2</v>
      </c>
      <c r="O98" s="9">
        <v>-0.17215170473152419</v>
      </c>
      <c r="P98">
        <v>0</v>
      </c>
      <c r="Q98">
        <v>0</v>
      </c>
      <c r="R98">
        <f t="shared" si="10"/>
        <v>0</v>
      </c>
      <c r="S98">
        <f t="shared" si="11"/>
        <v>0</v>
      </c>
      <c r="T98">
        <v>0</v>
      </c>
      <c r="U98">
        <v>0</v>
      </c>
      <c r="V98">
        <f t="shared" si="12"/>
        <v>0</v>
      </c>
      <c r="W98">
        <f t="shared" si="13"/>
        <v>0</v>
      </c>
      <c r="X98">
        <v>0</v>
      </c>
      <c r="Y98">
        <v>0</v>
      </c>
      <c r="Z98">
        <f t="shared" si="14"/>
        <v>0</v>
      </c>
      <c r="AA98">
        <f t="shared" si="15"/>
        <v>0</v>
      </c>
    </row>
    <row r="99" spans="1:27" x14ac:dyDescent="0.25">
      <c r="A99">
        <v>10</v>
      </c>
      <c r="B99" t="s">
        <v>32</v>
      </c>
      <c r="C99" s="14">
        <v>45228</v>
      </c>
      <c r="D99" t="s">
        <v>148</v>
      </c>
      <c r="E99">
        <v>1.4</v>
      </c>
      <c r="F99" t="s">
        <v>27</v>
      </c>
      <c r="G99">
        <v>0.7</v>
      </c>
      <c r="H99" t="s">
        <v>19</v>
      </c>
      <c r="I99" t="s">
        <v>25</v>
      </c>
      <c r="J99" s="3">
        <f t="shared" si="8"/>
        <v>1</v>
      </c>
      <c r="K99">
        <f t="shared" si="9"/>
        <v>1</v>
      </c>
      <c r="L99" s="1">
        <v>0.59</v>
      </c>
      <c r="M99" s="1">
        <v>4.34</v>
      </c>
      <c r="N99" s="9">
        <v>-0.22132094007602876</v>
      </c>
      <c r="O99" s="9">
        <v>0.45130199351010347</v>
      </c>
      <c r="P99">
        <v>0</v>
      </c>
      <c r="Q99">
        <v>1</v>
      </c>
      <c r="R99">
        <f t="shared" si="10"/>
        <v>0</v>
      </c>
      <c r="S99">
        <f t="shared" si="11"/>
        <v>-10</v>
      </c>
      <c r="T99">
        <v>0</v>
      </c>
      <c r="U99">
        <v>1</v>
      </c>
      <c r="V99">
        <f t="shared" si="12"/>
        <v>0</v>
      </c>
      <c r="W99">
        <f t="shared" si="13"/>
        <v>-10</v>
      </c>
      <c r="X99">
        <v>0</v>
      </c>
      <c r="Y99">
        <v>1</v>
      </c>
      <c r="Z99">
        <f t="shared" si="14"/>
        <v>0</v>
      </c>
      <c r="AA99">
        <f t="shared" si="15"/>
        <v>-10</v>
      </c>
    </row>
    <row r="100" spans="1:27" x14ac:dyDescent="0.25">
      <c r="A100">
        <v>10</v>
      </c>
      <c r="B100" t="s">
        <v>32</v>
      </c>
      <c r="C100" s="14">
        <v>45228</v>
      </c>
      <c r="D100" t="s">
        <v>30</v>
      </c>
      <c r="E100">
        <v>2.2999999999999998</v>
      </c>
      <c r="F100" t="s">
        <v>44</v>
      </c>
      <c r="G100">
        <v>0.5</v>
      </c>
      <c r="H100" t="s">
        <v>24</v>
      </c>
      <c r="I100" t="s">
        <v>52</v>
      </c>
      <c r="J100" s="3">
        <f t="shared" si="8"/>
        <v>3</v>
      </c>
      <c r="K100">
        <f t="shared" si="9"/>
        <v>1</v>
      </c>
      <c r="L100" s="1">
        <v>0.33</v>
      </c>
      <c r="M100" s="1">
        <v>7.38</v>
      </c>
      <c r="N100" s="9">
        <v>5.7951576839121888E-2</v>
      </c>
      <c r="O100" s="9">
        <v>-0.22931078132130256</v>
      </c>
      <c r="P100">
        <v>0</v>
      </c>
      <c r="Q100">
        <v>0</v>
      </c>
      <c r="R100">
        <f t="shared" si="10"/>
        <v>0</v>
      </c>
      <c r="S100">
        <f t="shared" si="11"/>
        <v>0</v>
      </c>
      <c r="T100">
        <v>0</v>
      </c>
      <c r="U100">
        <v>0</v>
      </c>
      <c r="V100">
        <f t="shared" si="12"/>
        <v>0</v>
      </c>
      <c r="W100">
        <f t="shared" si="13"/>
        <v>0</v>
      </c>
      <c r="X100">
        <v>0</v>
      </c>
      <c r="Y100">
        <v>0</v>
      </c>
      <c r="Z100">
        <f t="shared" si="14"/>
        <v>0</v>
      </c>
      <c r="AA100">
        <f t="shared" si="15"/>
        <v>0</v>
      </c>
    </row>
    <row r="101" spans="1:27" x14ac:dyDescent="0.25">
      <c r="A101">
        <v>10</v>
      </c>
      <c r="B101" t="s">
        <v>32</v>
      </c>
      <c r="C101" s="14">
        <v>45228</v>
      </c>
      <c r="D101" t="s">
        <v>146</v>
      </c>
      <c r="E101">
        <v>0.9</v>
      </c>
      <c r="F101" t="s">
        <v>10</v>
      </c>
      <c r="G101">
        <v>4</v>
      </c>
      <c r="H101" t="s">
        <v>11</v>
      </c>
      <c r="I101" t="s">
        <v>41</v>
      </c>
      <c r="J101" s="3">
        <f t="shared" si="8"/>
        <v>0</v>
      </c>
      <c r="K101">
        <f t="shared" si="9"/>
        <v>3</v>
      </c>
      <c r="L101" s="1">
        <v>4.47</v>
      </c>
      <c r="M101" s="1">
        <v>0.6</v>
      </c>
      <c r="N101" s="9">
        <v>-0.34714603698750535</v>
      </c>
      <c r="O101" s="9">
        <v>0.13274731309757448</v>
      </c>
      <c r="P101">
        <v>0</v>
      </c>
      <c r="Q101">
        <v>0</v>
      </c>
      <c r="R101">
        <f t="shared" si="10"/>
        <v>0</v>
      </c>
      <c r="S101">
        <f t="shared" si="11"/>
        <v>0</v>
      </c>
      <c r="T101">
        <v>0</v>
      </c>
      <c r="U101">
        <v>0</v>
      </c>
      <c r="V101">
        <f t="shared" si="12"/>
        <v>0</v>
      </c>
      <c r="W101">
        <f t="shared" si="13"/>
        <v>0</v>
      </c>
      <c r="X101">
        <v>0</v>
      </c>
      <c r="Y101">
        <v>0</v>
      </c>
      <c r="Z101">
        <f t="shared" si="14"/>
        <v>0</v>
      </c>
      <c r="AA101">
        <f t="shared" si="15"/>
        <v>0</v>
      </c>
    </row>
    <row r="102" spans="1:27" x14ac:dyDescent="0.25">
      <c r="A102">
        <v>11</v>
      </c>
      <c r="B102" t="s">
        <v>13</v>
      </c>
      <c r="C102" s="14">
        <v>45234</v>
      </c>
      <c r="D102" t="s">
        <v>19</v>
      </c>
      <c r="E102">
        <v>1</v>
      </c>
      <c r="F102" t="s">
        <v>18</v>
      </c>
      <c r="G102">
        <v>0.7</v>
      </c>
      <c r="H102" t="s">
        <v>146</v>
      </c>
      <c r="I102" t="s">
        <v>43</v>
      </c>
      <c r="J102" s="3">
        <f t="shared" si="8"/>
        <v>0</v>
      </c>
      <c r="K102">
        <f t="shared" si="9"/>
        <v>1</v>
      </c>
      <c r="L102" s="1">
        <v>1.92</v>
      </c>
      <c r="M102" s="1">
        <v>1.33</v>
      </c>
      <c r="N102" s="9">
        <v>0.2576487510166019</v>
      </c>
      <c r="O102" s="9">
        <v>-0.28216412142149416</v>
      </c>
      <c r="P102">
        <v>1</v>
      </c>
      <c r="Q102">
        <v>0</v>
      </c>
      <c r="R102">
        <f t="shared" si="10"/>
        <v>-10</v>
      </c>
      <c r="S102">
        <f t="shared" si="11"/>
        <v>0</v>
      </c>
      <c r="T102">
        <v>1</v>
      </c>
      <c r="U102">
        <v>0</v>
      </c>
      <c r="V102">
        <f t="shared" si="12"/>
        <v>-10</v>
      </c>
      <c r="W102">
        <f t="shared" si="13"/>
        <v>0</v>
      </c>
      <c r="X102">
        <v>0</v>
      </c>
      <c r="Y102">
        <v>0</v>
      </c>
      <c r="Z102">
        <f t="shared" si="14"/>
        <v>0</v>
      </c>
      <c r="AA102">
        <f t="shared" si="15"/>
        <v>0</v>
      </c>
    </row>
    <row r="103" spans="1:27" x14ac:dyDescent="0.25">
      <c r="A103">
        <v>11</v>
      </c>
      <c r="B103" t="s">
        <v>13</v>
      </c>
      <c r="C103" s="14">
        <v>45234</v>
      </c>
      <c r="D103" t="s">
        <v>33</v>
      </c>
      <c r="E103">
        <v>1.5</v>
      </c>
      <c r="F103" t="s">
        <v>57</v>
      </c>
      <c r="G103">
        <v>1.8</v>
      </c>
      <c r="H103" t="s">
        <v>147</v>
      </c>
      <c r="I103" t="s">
        <v>35</v>
      </c>
      <c r="J103" s="3">
        <f t="shared" si="8"/>
        <v>3</v>
      </c>
      <c r="K103">
        <f t="shared" si="9"/>
        <v>2</v>
      </c>
      <c r="L103" s="1">
        <v>1.1299999999999999</v>
      </c>
      <c r="M103" s="1">
        <v>2.2599999999999998</v>
      </c>
      <c r="N103" s="9">
        <v>-7.1867550295592886E-2</v>
      </c>
      <c r="O103" s="9">
        <v>0.15841761631467666</v>
      </c>
      <c r="P103">
        <v>0</v>
      </c>
      <c r="Q103">
        <v>1</v>
      </c>
      <c r="R103">
        <f t="shared" si="10"/>
        <v>0</v>
      </c>
      <c r="S103">
        <f t="shared" si="11"/>
        <v>-10</v>
      </c>
      <c r="T103">
        <v>0</v>
      </c>
      <c r="U103">
        <v>0</v>
      </c>
      <c r="V103">
        <f t="shared" si="12"/>
        <v>0</v>
      </c>
      <c r="W103">
        <f t="shared" si="13"/>
        <v>0</v>
      </c>
      <c r="X103">
        <v>0</v>
      </c>
      <c r="Y103">
        <v>0</v>
      </c>
      <c r="Z103">
        <f t="shared" si="14"/>
        <v>0</v>
      </c>
      <c r="AA103">
        <f t="shared" si="15"/>
        <v>0</v>
      </c>
    </row>
    <row r="104" spans="1:27" x14ac:dyDescent="0.25">
      <c r="A104">
        <v>11</v>
      </c>
      <c r="B104" t="s">
        <v>13</v>
      </c>
      <c r="C104" s="14">
        <v>45234</v>
      </c>
      <c r="D104" t="s">
        <v>17</v>
      </c>
      <c r="E104">
        <v>0.7</v>
      </c>
      <c r="F104" t="s">
        <v>27</v>
      </c>
      <c r="G104">
        <v>0.5</v>
      </c>
      <c r="H104" t="s">
        <v>148</v>
      </c>
      <c r="I104" t="s">
        <v>20</v>
      </c>
      <c r="J104" s="3">
        <f t="shared" si="8"/>
        <v>1</v>
      </c>
      <c r="K104">
        <f t="shared" si="9"/>
        <v>1</v>
      </c>
      <c r="L104" s="1">
        <v>1.78</v>
      </c>
      <c r="M104" s="1">
        <v>1.42</v>
      </c>
      <c r="N104" s="9">
        <v>0.219567079912107</v>
      </c>
      <c r="O104" s="9">
        <v>-0.36710808275908613</v>
      </c>
      <c r="P104">
        <v>1</v>
      </c>
      <c r="Q104">
        <v>0</v>
      </c>
      <c r="R104">
        <f t="shared" si="10"/>
        <v>-10</v>
      </c>
      <c r="S104">
        <f t="shared" si="11"/>
        <v>0</v>
      </c>
      <c r="T104">
        <v>1</v>
      </c>
      <c r="U104">
        <v>0</v>
      </c>
      <c r="V104">
        <f t="shared" si="12"/>
        <v>-10</v>
      </c>
      <c r="W104">
        <f t="shared" si="13"/>
        <v>0</v>
      </c>
      <c r="X104">
        <v>0</v>
      </c>
      <c r="Y104">
        <v>0</v>
      </c>
      <c r="Z104">
        <f t="shared" si="14"/>
        <v>0</v>
      </c>
      <c r="AA104">
        <f t="shared" si="15"/>
        <v>0</v>
      </c>
    </row>
    <row r="105" spans="1:27" x14ac:dyDescent="0.25">
      <c r="A105">
        <v>11</v>
      </c>
      <c r="B105" t="s">
        <v>13</v>
      </c>
      <c r="C105" s="14">
        <v>45234</v>
      </c>
      <c r="D105" t="s">
        <v>9</v>
      </c>
      <c r="E105">
        <v>1.1000000000000001</v>
      </c>
      <c r="F105" t="s">
        <v>56</v>
      </c>
      <c r="G105">
        <v>1.3</v>
      </c>
      <c r="H105" t="s">
        <v>21</v>
      </c>
      <c r="I105" t="s">
        <v>12</v>
      </c>
      <c r="J105" s="3">
        <f t="shared" si="8"/>
        <v>0</v>
      </c>
      <c r="K105">
        <f t="shared" si="9"/>
        <v>2</v>
      </c>
      <c r="L105" s="1">
        <v>2.33</v>
      </c>
      <c r="M105" s="1">
        <v>1.31</v>
      </c>
      <c r="N105" s="9">
        <v>-0.2710091849149987</v>
      </c>
      <c r="O105" s="9">
        <v>0.228755130738445</v>
      </c>
      <c r="P105">
        <v>0</v>
      </c>
      <c r="Q105">
        <v>1</v>
      </c>
      <c r="R105">
        <f t="shared" si="10"/>
        <v>0</v>
      </c>
      <c r="S105">
        <f t="shared" si="11"/>
        <v>13.100000000000001</v>
      </c>
      <c r="T105">
        <v>0</v>
      </c>
      <c r="U105">
        <v>1</v>
      </c>
      <c r="V105">
        <f t="shared" si="12"/>
        <v>0</v>
      </c>
      <c r="W105">
        <f t="shared" si="13"/>
        <v>13.100000000000001</v>
      </c>
      <c r="X105">
        <v>0</v>
      </c>
      <c r="Y105">
        <v>0</v>
      </c>
      <c r="Z105">
        <f t="shared" si="14"/>
        <v>0</v>
      </c>
      <c r="AA105">
        <f t="shared" si="15"/>
        <v>13.100000000000001</v>
      </c>
    </row>
    <row r="106" spans="1:27" x14ac:dyDescent="0.25">
      <c r="A106">
        <v>11</v>
      </c>
      <c r="B106" t="s">
        <v>13</v>
      </c>
      <c r="C106" s="14">
        <v>45234</v>
      </c>
      <c r="D106" t="s">
        <v>11</v>
      </c>
      <c r="E106">
        <v>1.9</v>
      </c>
      <c r="F106" t="s">
        <v>64</v>
      </c>
      <c r="G106">
        <v>0.9</v>
      </c>
      <c r="H106" t="s">
        <v>26</v>
      </c>
      <c r="I106" t="s">
        <v>50</v>
      </c>
      <c r="J106" s="3">
        <f t="shared" si="8"/>
        <v>6</v>
      </c>
      <c r="K106">
        <f t="shared" si="9"/>
        <v>1</v>
      </c>
      <c r="L106" s="1">
        <v>0.09</v>
      </c>
      <c r="M106" s="1">
        <v>22.5</v>
      </c>
      <c r="N106" s="9">
        <v>-0.10812636450281754</v>
      </c>
      <c r="O106" s="9">
        <v>0.57356909978329229</v>
      </c>
      <c r="P106">
        <v>0</v>
      </c>
      <c r="Q106">
        <v>1</v>
      </c>
      <c r="R106">
        <f t="shared" si="10"/>
        <v>0</v>
      </c>
      <c r="S106">
        <f t="shared" si="11"/>
        <v>-10</v>
      </c>
      <c r="T106">
        <v>0</v>
      </c>
      <c r="U106">
        <v>1</v>
      </c>
      <c r="V106">
        <f t="shared" si="12"/>
        <v>0</v>
      </c>
      <c r="W106">
        <f t="shared" si="13"/>
        <v>-10</v>
      </c>
      <c r="X106">
        <v>0</v>
      </c>
      <c r="Y106">
        <v>1</v>
      </c>
      <c r="Z106">
        <f t="shared" si="14"/>
        <v>0</v>
      </c>
      <c r="AA106">
        <f t="shared" si="15"/>
        <v>-10</v>
      </c>
    </row>
    <row r="107" spans="1:27" x14ac:dyDescent="0.25">
      <c r="A107">
        <v>11</v>
      </c>
      <c r="B107" t="s">
        <v>13</v>
      </c>
      <c r="C107" s="14">
        <v>45234</v>
      </c>
      <c r="D107" t="s">
        <v>151</v>
      </c>
      <c r="E107">
        <v>1</v>
      </c>
      <c r="F107" t="s">
        <v>15</v>
      </c>
      <c r="G107">
        <v>1.2</v>
      </c>
      <c r="H107" t="s">
        <v>149</v>
      </c>
      <c r="I107" t="s">
        <v>22</v>
      </c>
      <c r="J107" s="3">
        <f t="shared" si="8"/>
        <v>2</v>
      </c>
      <c r="K107">
        <f t="shared" si="9"/>
        <v>1</v>
      </c>
      <c r="L107" s="1">
        <v>3.17</v>
      </c>
      <c r="M107" s="1">
        <v>0.85</v>
      </c>
      <c r="N107" s="9">
        <v>-0.45734399143657101</v>
      </c>
      <c r="O107" s="9">
        <v>0.3049968435029069</v>
      </c>
      <c r="P107">
        <v>0</v>
      </c>
      <c r="Q107">
        <v>0</v>
      </c>
      <c r="R107">
        <f t="shared" si="10"/>
        <v>0</v>
      </c>
      <c r="S107">
        <f t="shared" si="11"/>
        <v>0</v>
      </c>
      <c r="T107">
        <v>0</v>
      </c>
      <c r="U107">
        <v>0</v>
      </c>
      <c r="V107">
        <f t="shared" si="12"/>
        <v>0</v>
      </c>
      <c r="W107">
        <f t="shared" si="13"/>
        <v>0</v>
      </c>
      <c r="X107">
        <v>0</v>
      </c>
      <c r="Y107">
        <v>0</v>
      </c>
      <c r="Z107">
        <f t="shared" si="14"/>
        <v>0</v>
      </c>
      <c r="AA107">
        <f t="shared" si="15"/>
        <v>0</v>
      </c>
    </row>
    <row r="108" spans="1:27" x14ac:dyDescent="0.25">
      <c r="A108">
        <v>11</v>
      </c>
      <c r="B108" t="s">
        <v>13</v>
      </c>
      <c r="C108" s="14">
        <v>45234</v>
      </c>
      <c r="D108" t="s">
        <v>145</v>
      </c>
      <c r="E108">
        <v>1</v>
      </c>
      <c r="F108" t="s">
        <v>40</v>
      </c>
      <c r="G108">
        <v>0.6</v>
      </c>
      <c r="H108" t="s">
        <v>14</v>
      </c>
      <c r="I108" t="s">
        <v>31</v>
      </c>
      <c r="J108" s="3">
        <f t="shared" si="8"/>
        <v>1</v>
      </c>
      <c r="K108">
        <f t="shared" si="9"/>
        <v>0</v>
      </c>
      <c r="L108" s="1">
        <v>1.78</v>
      </c>
      <c r="M108" s="1">
        <v>1.6</v>
      </c>
      <c r="N108" s="9">
        <v>-0.42401161087699646</v>
      </c>
      <c r="O108" s="9">
        <v>0.45532272023053344</v>
      </c>
      <c r="P108">
        <v>0</v>
      </c>
      <c r="Q108">
        <v>1</v>
      </c>
      <c r="R108">
        <f t="shared" si="10"/>
        <v>0</v>
      </c>
      <c r="S108">
        <f t="shared" si="11"/>
        <v>-10</v>
      </c>
      <c r="T108">
        <v>0</v>
      </c>
      <c r="U108">
        <v>1</v>
      </c>
      <c r="V108">
        <f t="shared" si="12"/>
        <v>0</v>
      </c>
      <c r="W108">
        <f t="shared" si="13"/>
        <v>-10</v>
      </c>
      <c r="X108">
        <v>0</v>
      </c>
      <c r="Y108">
        <v>1</v>
      </c>
      <c r="Z108">
        <f t="shared" si="14"/>
        <v>0</v>
      </c>
      <c r="AA108">
        <f t="shared" si="15"/>
        <v>-10</v>
      </c>
    </row>
    <row r="109" spans="1:27" x14ac:dyDescent="0.25">
      <c r="A109">
        <v>11</v>
      </c>
      <c r="B109" t="s">
        <v>32</v>
      </c>
      <c r="C109" s="14">
        <v>45235</v>
      </c>
      <c r="D109" t="s">
        <v>150</v>
      </c>
      <c r="E109">
        <v>0.4</v>
      </c>
      <c r="F109" t="s">
        <v>48</v>
      </c>
      <c r="G109">
        <v>1.2</v>
      </c>
      <c r="H109" t="s">
        <v>30</v>
      </c>
      <c r="I109" t="s">
        <v>42</v>
      </c>
      <c r="J109" s="3">
        <f t="shared" si="8"/>
        <v>2</v>
      </c>
      <c r="K109">
        <f t="shared" si="9"/>
        <v>0</v>
      </c>
      <c r="L109" s="1">
        <v>2.82</v>
      </c>
      <c r="M109" s="1">
        <v>0.91</v>
      </c>
      <c r="N109" s="9">
        <v>0.27258154452185246</v>
      </c>
      <c r="O109" s="9">
        <v>-0.19277679574287043</v>
      </c>
      <c r="P109">
        <v>1</v>
      </c>
      <c r="Q109">
        <v>0</v>
      </c>
      <c r="R109">
        <f t="shared" si="10"/>
        <v>28.2</v>
      </c>
      <c r="S109">
        <f t="shared" si="11"/>
        <v>0</v>
      </c>
      <c r="T109">
        <v>1</v>
      </c>
      <c r="U109">
        <v>0</v>
      </c>
      <c r="V109">
        <f t="shared" si="12"/>
        <v>28.2</v>
      </c>
      <c r="W109">
        <f t="shared" si="13"/>
        <v>0</v>
      </c>
      <c r="X109">
        <v>0</v>
      </c>
      <c r="Y109">
        <v>0</v>
      </c>
      <c r="Z109">
        <f t="shared" si="14"/>
        <v>0</v>
      </c>
      <c r="AA109">
        <f t="shared" si="15"/>
        <v>0</v>
      </c>
    </row>
    <row r="110" spans="1:27" x14ac:dyDescent="0.25">
      <c r="A110">
        <v>11</v>
      </c>
      <c r="B110" t="s">
        <v>32</v>
      </c>
      <c r="C110" s="14">
        <v>45235</v>
      </c>
      <c r="D110" t="s">
        <v>24</v>
      </c>
      <c r="E110">
        <v>0.8</v>
      </c>
      <c r="F110" t="s">
        <v>27</v>
      </c>
      <c r="G110">
        <v>2.6</v>
      </c>
      <c r="H110" t="s">
        <v>37</v>
      </c>
      <c r="I110" t="s">
        <v>60</v>
      </c>
      <c r="J110" s="3">
        <f t="shared" si="8"/>
        <v>1</v>
      </c>
      <c r="K110">
        <f t="shared" si="9"/>
        <v>1</v>
      </c>
      <c r="L110" s="1">
        <v>12.13</v>
      </c>
      <c r="M110" s="1">
        <v>0.18</v>
      </c>
      <c r="N110" s="9">
        <v>0.72984480790541895</v>
      </c>
      <c r="O110" s="9">
        <v>-0.1699934367938255</v>
      </c>
      <c r="P110">
        <v>1</v>
      </c>
      <c r="Q110">
        <v>0</v>
      </c>
      <c r="R110">
        <f t="shared" si="10"/>
        <v>-10</v>
      </c>
      <c r="S110">
        <f t="shared" si="11"/>
        <v>0</v>
      </c>
      <c r="T110">
        <v>1</v>
      </c>
      <c r="U110">
        <v>0</v>
      </c>
      <c r="V110">
        <f t="shared" si="12"/>
        <v>-10</v>
      </c>
      <c r="W110">
        <f t="shared" si="13"/>
        <v>0</v>
      </c>
      <c r="X110">
        <v>1</v>
      </c>
      <c r="Y110">
        <v>0</v>
      </c>
      <c r="Z110">
        <f t="shared" si="14"/>
        <v>-10</v>
      </c>
      <c r="AA110">
        <f t="shared" si="15"/>
        <v>0</v>
      </c>
    </row>
    <row r="111" spans="1:27" x14ac:dyDescent="0.25">
      <c r="A111">
        <v>11</v>
      </c>
      <c r="B111" t="s">
        <v>39</v>
      </c>
      <c r="C111" s="14">
        <v>45236</v>
      </c>
      <c r="D111" t="s">
        <v>144</v>
      </c>
      <c r="E111">
        <v>0.9</v>
      </c>
      <c r="F111" t="s">
        <v>46</v>
      </c>
      <c r="G111">
        <v>4.0999999999999996</v>
      </c>
      <c r="H111" t="s">
        <v>36</v>
      </c>
      <c r="I111" t="s">
        <v>49</v>
      </c>
      <c r="J111" s="3">
        <f t="shared" si="8"/>
        <v>1</v>
      </c>
      <c r="K111">
        <f t="shared" si="9"/>
        <v>4</v>
      </c>
      <c r="L111" s="1">
        <v>1.28</v>
      </c>
      <c r="M111" s="1">
        <v>1.98</v>
      </c>
      <c r="N111" s="9">
        <v>0.12519110500532005</v>
      </c>
      <c r="O111" s="9">
        <v>-0.1050080329012919</v>
      </c>
      <c r="P111">
        <v>1</v>
      </c>
      <c r="Q111">
        <v>0</v>
      </c>
      <c r="R111">
        <f t="shared" si="10"/>
        <v>-10</v>
      </c>
      <c r="S111">
        <f t="shared" si="11"/>
        <v>0</v>
      </c>
      <c r="T111">
        <v>0</v>
      </c>
      <c r="U111">
        <v>0</v>
      </c>
      <c r="V111">
        <f t="shared" si="12"/>
        <v>0</v>
      </c>
      <c r="W111">
        <f t="shared" si="13"/>
        <v>0</v>
      </c>
      <c r="X111">
        <v>0</v>
      </c>
      <c r="Y111">
        <v>0</v>
      </c>
      <c r="Z111">
        <f t="shared" si="14"/>
        <v>0</v>
      </c>
      <c r="AA111">
        <f t="shared" si="15"/>
        <v>0</v>
      </c>
    </row>
    <row r="112" spans="1:27" x14ac:dyDescent="0.25">
      <c r="A112">
        <v>12</v>
      </c>
      <c r="B112" t="s">
        <v>13</v>
      </c>
      <c r="C112" s="14">
        <v>45241</v>
      </c>
      <c r="D112" t="s">
        <v>149</v>
      </c>
      <c r="E112">
        <v>2.1</v>
      </c>
      <c r="F112" t="s">
        <v>15</v>
      </c>
      <c r="G112">
        <v>0.7</v>
      </c>
      <c r="H112" t="s">
        <v>144</v>
      </c>
      <c r="I112" t="s">
        <v>47</v>
      </c>
      <c r="J112" s="3">
        <f t="shared" si="8"/>
        <v>2</v>
      </c>
      <c r="K112">
        <f t="shared" si="9"/>
        <v>1</v>
      </c>
      <c r="L112" s="1">
        <v>2.0699999999999998</v>
      </c>
      <c r="M112" s="1">
        <v>1.29</v>
      </c>
      <c r="N112" s="9">
        <v>-0.21186006899557985</v>
      </c>
      <c r="O112" s="9">
        <v>0.20974472196755478</v>
      </c>
      <c r="P112">
        <v>0</v>
      </c>
      <c r="Q112">
        <v>1</v>
      </c>
      <c r="R112">
        <f t="shared" si="10"/>
        <v>0</v>
      </c>
      <c r="S112">
        <f t="shared" si="11"/>
        <v>-10</v>
      </c>
      <c r="T112">
        <v>0</v>
      </c>
      <c r="U112">
        <v>1</v>
      </c>
      <c r="V112">
        <f t="shared" si="12"/>
        <v>0</v>
      </c>
      <c r="W112">
        <f t="shared" si="13"/>
        <v>-10</v>
      </c>
      <c r="X112">
        <v>0</v>
      </c>
      <c r="Y112">
        <v>0</v>
      </c>
      <c r="Z112">
        <f t="shared" si="14"/>
        <v>0</v>
      </c>
      <c r="AA112">
        <f t="shared" si="15"/>
        <v>-10</v>
      </c>
    </row>
    <row r="113" spans="1:27" x14ac:dyDescent="0.25">
      <c r="A113">
        <v>12</v>
      </c>
      <c r="B113" t="s">
        <v>13</v>
      </c>
      <c r="C113" s="14">
        <v>45241</v>
      </c>
      <c r="D113" t="s">
        <v>14</v>
      </c>
      <c r="E113">
        <v>1.8</v>
      </c>
      <c r="F113" t="s">
        <v>44</v>
      </c>
      <c r="G113">
        <v>0.3</v>
      </c>
      <c r="H113" t="s">
        <v>9</v>
      </c>
      <c r="I113" t="s">
        <v>16</v>
      </c>
      <c r="J113" s="3">
        <f t="shared" si="8"/>
        <v>3</v>
      </c>
      <c r="K113">
        <f t="shared" si="9"/>
        <v>1</v>
      </c>
      <c r="L113" s="1">
        <v>0.19</v>
      </c>
      <c r="M113" s="1">
        <v>15</v>
      </c>
      <c r="N113" s="9">
        <v>-6.2552068769277325E-2</v>
      </c>
      <c r="O113" s="9">
        <v>0.16026057629146817</v>
      </c>
      <c r="P113">
        <v>0</v>
      </c>
      <c r="Q113">
        <v>1</v>
      </c>
      <c r="R113">
        <f t="shared" si="10"/>
        <v>0</v>
      </c>
      <c r="S113">
        <f t="shared" si="11"/>
        <v>-10</v>
      </c>
      <c r="T113">
        <v>0</v>
      </c>
      <c r="U113">
        <v>0</v>
      </c>
      <c r="V113">
        <f t="shared" si="12"/>
        <v>0</v>
      </c>
      <c r="W113">
        <f t="shared" si="13"/>
        <v>0</v>
      </c>
      <c r="X113">
        <v>0</v>
      </c>
      <c r="Y113">
        <v>0</v>
      </c>
      <c r="Z113">
        <f t="shared" si="14"/>
        <v>0</v>
      </c>
      <c r="AA113">
        <f t="shared" si="15"/>
        <v>0</v>
      </c>
    </row>
    <row r="114" spans="1:27" x14ac:dyDescent="0.25">
      <c r="A114">
        <v>12</v>
      </c>
      <c r="B114" t="s">
        <v>13</v>
      </c>
      <c r="C114" s="14">
        <v>45241</v>
      </c>
      <c r="D114" t="s">
        <v>146</v>
      </c>
      <c r="E114">
        <v>2.2000000000000002</v>
      </c>
      <c r="F114" t="s">
        <v>40</v>
      </c>
      <c r="G114">
        <v>0.4</v>
      </c>
      <c r="H114" t="s">
        <v>24</v>
      </c>
      <c r="I114" t="s">
        <v>41</v>
      </c>
      <c r="J114" s="3">
        <f t="shared" si="8"/>
        <v>1</v>
      </c>
      <c r="K114">
        <f t="shared" si="9"/>
        <v>0</v>
      </c>
      <c r="L114" s="1">
        <v>0.28999999999999998</v>
      </c>
      <c r="M114" s="1">
        <v>8.81</v>
      </c>
      <c r="N114" s="9">
        <v>-0.21906001064268688</v>
      </c>
      <c r="O114" s="9">
        <v>0.96393603061530175</v>
      </c>
      <c r="P114">
        <v>0</v>
      </c>
      <c r="Q114">
        <v>1</v>
      </c>
      <c r="R114">
        <f t="shared" si="10"/>
        <v>0</v>
      </c>
      <c r="S114">
        <f t="shared" si="11"/>
        <v>-10</v>
      </c>
      <c r="T114">
        <v>0</v>
      </c>
      <c r="U114">
        <v>1</v>
      </c>
      <c r="V114">
        <f t="shared" si="12"/>
        <v>0</v>
      </c>
      <c r="W114">
        <f t="shared" si="13"/>
        <v>-10</v>
      </c>
      <c r="X114">
        <v>0</v>
      </c>
      <c r="Y114">
        <v>1</v>
      </c>
      <c r="Z114">
        <f t="shared" si="14"/>
        <v>0</v>
      </c>
      <c r="AA114">
        <f t="shared" si="15"/>
        <v>-10</v>
      </c>
    </row>
    <row r="115" spans="1:27" x14ac:dyDescent="0.25">
      <c r="A115">
        <v>12</v>
      </c>
      <c r="B115" t="s">
        <v>13</v>
      </c>
      <c r="C115" s="14">
        <v>45241</v>
      </c>
      <c r="D115" t="s">
        <v>21</v>
      </c>
      <c r="E115">
        <v>2.2000000000000002</v>
      </c>
      <c r="F115" t="s">
        <v>68</v>
      </c>
      <c r="G115">
        <v>1.5</v>
      </c>
      <c r="H115" t="s">
        <v>17</v>
      </c>
      <c r="I115" t="s">
        <v>54</v>
      </c>
      <c r="J115" s="3">
        <f t="shared" si="8"/>
        <v>2</v>
      </c>
      <c r="K115">
        <f t="shared" si="9"/>
        <v>3</v>
      </c>
      <c r="L115" s="1">
        <v>1.58</v>
      </c>
      <c r="M115" s="1">
        <v>1.91</v>
      </c>
      <c r="N115" s="9">
        <v>0.57292124268775857</v>
      </c>
      <c r="O115" s="9">
        <v>-0.50475283706435115</v>
      </c>
      <c r="P115">
        <v>1</v>
      </c>
      <c r="Q115">
        <v>0</v>
      </c>
      <c r="R115">
        <f t="shared" si="10"/>
        <v>-10</v>
      </c>
      <c r="S115">
        <f t="shared" si="11"/>
        <v>0</v>
      </c>
      <c r="T115">
        <v>1</v>
      </c>
      <c r="U115">
        <v>0</v>
      </c>
      <c r="V115">
        <f t="shared" si="12"/>
        <v>-10</v>
      </c>
      <c r="W115">
        <f t="shared" si="13"/>
        <v>0</v>
      </c>
      <c r="X115">
        <v>1</v>
      </c>
      <c r="Y115">
        <v>0</v>
      </c>
      <c r="Z115">
        <f t="shared" si="14"/>
        <v>-10</v>
      </c>
      <c r="AA115">
        <f t="shared" si="15"/>
        <v>0</v>
      </c>
    </row>
    <row r="116" spans="1:27" x14ac:dyDescent="0.25">
      <c r="A116">
        <v>12</v>
      </c>
      <c r="B116" t="s">
        <v>13</v>
      </c>
      <c r="C116" s="14">
        <v>45241</v>
      </c>
      <c r="D116" t="s">
        <v>26</v>
      </c>
      <c r="E116">
        <v>2.4</v>
      </c>
      <c r="F116" t="s">
        <v>48</v>
      </c>
      <c r="G116">
        <v>0.5</v>
      </c>
      <c r="H116" t="s">
        <v>145</v>
      </c>
      <c r="I116" t="s">
        <v>28</v>
      </c>
      <c r="J116" s="3">
        <f t="shared" si="8"/>
        <v>2</v>
      </c>
      <c r="K116">
        <f t="shared" si="9"/>
        <v>0</v>
      </c>
      <c r="L116" s="1">
        <v>2.98</v>
      </c>
      <c r="M116" s="1">
        <v>0.89</v>
      </c>
      <c r="N116" s="9">
        <v>0.36996388864730978</v>
      </c>
      <c r="O116" s="9">
        <v>-0.17582047531707601</v>
      </c>
      <c r="P116">
        <v>1</v>
      </c>
      <c r="Q116">
        <v>0</v>
      </c>
      <c r="R116">
        <f t="shared" si="10"/>
        <v>29.8</v>
      </c>
      <c r="S116">
        <f t="shared" si="11"/>
        <v>0</v>
      </c>
      <c r="T116">
        <v>1</v>
      </c>
      <c r="U116">
        <v>0</v>
      </c>
      <c r="V116">
        <f t="shared" si="12"/>
        <v>29.8</v>
      </c>
      <c r="W116">
        <f t="shared" si="13"/>
        <v>0</v>
      </c>
      <c r="X116">
        <v>1</v>
      </c>
      <c r="Y116">
        <v>0</v>
      </c>
      <c r="Z116">
        <f t="shared" si="14"/>
        <v>29.8</v>
      </c>
      <c r="AA116">
        <f t="shared" si="15"/>
        <v>0</v>
      </c>
    </row>
    <row r="117" spans="1:27" x14ac:dyDescent="0.25">
      <c r="A117">
        <v>12</v>
      </c>
      <c r="B117" t="s">
        <v>32</v>
      </c>
      <c r="C117" s="14">
        <v>45242</v>
      </c>
      <c r="D117" t="s">
        <v>147</v>
      </c>
      <c r="E117">
        <v>1.8</v>
      </c>
      <c r="F117" t="s">
        <v>57</v>
      </c>
      <c r="G117">
        <v>1.7</v>
      </c>
      <c r="H117" t="s">
        <v>150</v>
      </c>
      <c r="I117" t="s">
        <v>53</v>
      </c>
      <c r="J117" s="3">
        <f t="shared" si="8"/>
        <v>3</v>
      </c>
      <c r="K117">
        <f t="shared" si="9"/>
        <v>2</v>
      </c>
      <c r="L117" s="1">
        <v>0.76</v>
      </c>
      <c r="M117" s="1">
        <v>3.6</v>
      </c>
      <c r="N117" s="9">
        <v>-9.0201345160089486E-2</v>
      </c>
      <c r="O117" s="9">
        <v>0.14408314681216683</v>
      </c>
      <c r="P117">
        <v>0</v>
      </c>
      <c r="Q117">
        <v>1</v>
      </c>
      <c r="R117">
        <f t="shared" si="10"/>
        <v>0</v>
      </c>
      <c r="S117">
        <f t="shared" si="11"/>
        <v>-10</v>
      </c>
      <c r="T117">
        <v>0</v>
      </c>
      <c r="U117">
        <v>0</v>
      </c>
      <c r="V117">
        <f t="shared" si="12"/>
        <v>0</v>
      </c>
      <c r="W117">
        <f t="shared" si="13"/>
        <v>0</v>
      </c>
      <c r="X117">
        <v>0</v>
      </c>
      <c r="Y117">
        <v>0</v>
      </c>
      <c r="Z117">
        <f t="shared" si="14"/>
        <v>0</v>
      </c>
      <c r="AA117">
        <f t="shared" si="15"/>
        <v>0</v>
      </c>
    </row>
    <row r="118" spans="1:27" x14ac:dyDescent="0.25">
      <c r="A118">
        <v>12</v>
      </c>
      <c r="B118" t="s">
        <v>32</v>
      </c>
      <c r="C118" s="14">
        <v>45242</v>
      </c>
      <c r="D118" t="s">
        <v>37</v>
      </c>
      <c r="E118">
        <v>1.7</v>
      </c>
      <c r="F118" t="s">
        <v>55</v>
      </c>
      <c r="G118">
        <v>1.6</v>
      </c>
      <c r="H118" t="s">
        <v>33</v>
      </c>
      <c r="I118" t="s">
        <v>45</v>
      </c>
      <c r="J118" s="3">
        <f t="shared" si="8"/>
        <v>3</v>
      </c>
      <c r="K118">
        <f t="shared" si="9"/>
        <v>0</v>
      </c>
      <c r="L118" s="1">
        <v>0.36</v>
      </c>
      <c r="M118" s="1">
        <v>6.69</v>
      </c>
      <c r="N118" s="9">
        <v>-4.2511945684308827E-2</v>
      </c>
      <c r="O118" s="9">
        <v>-6.7824439829637484E-2</v>
      </c>
      <c r="P118">
        <v>0</v>
      </c>
      <c r="Q118">
        <v>0</v>
      </c>
      <c r="R118">
        <f t="shared" si="10"/>
        <v>0</v>
      </c>
      <c r="S118">
        <f t="shared" si="11"/>
        <v>0</v>
      </c>
      <c r="T118">
        <v>0</v>
      </c>
      <c r="U118">
        <v>0</v>
      </c>
      <c r="V118">
        <f t="shared" si="12"/>
        <v>0</v>
      </c>
      <c r="W118">
        <f t="shared" si="13"/>
        <v>0</v>
      </c>
      <c r="X118">
        <v>0</v>
      </c>
      <c r="Y118">
        <v>0</v>
      </c>
      <c r="Z118">
        <f t="shared" si="14"/>
        <v>0</v>
      </c>
      <c r="AA118">
        <f t="shared" si="15"/>
        <v>0</v>
      </c>
    </row>
    <row r="119" spans="1:27" x14ac:dyDescent="0.25">
      <c r="A119">
        <v>12</v>
      </c>
      <c r="B119" t="s">
        <v>32</v>
      </c>
      <c r="C119" s="14">
        <v>45242</v>
      </c>
      <c r="D119" t="s">
        <v>30</v>
      </c>
      <c r="E119">
        <v>3</v>
      </c>
      <c r="F119" t="s">
        <v>44</v>
      </c>
      <c r="G119">
        <v>0.9</v>
      </c>
      <c r="H119" t="s">
        <v>19</v>
      </c>
      <c r="I119" t="s">
        <v>52</v>
      </c>
      <c r="J119" s="3">
        <f t="shared" si="8"/>
        <v>3</v>
      </c>
      <c r="K119">
        <f t="shared" si="9"/>
        <v>1</v>
      </c>
      <c r="L119" s="1">
        <v>0.63</v>
      </c>
      <c r="M119" s="1">
        <v>4.13</v>
      </c>
      <c r="N119" s="9">
        <v>0.11561903867358914</v>
      </c>
      <c r="O119" s="9">
        <v>-0.21567116328103175</v>
      </c>
      <c r="P119">
        <v>0</v>
      </c>
      <c r="Q119">
        <v>0</v>
      </c>
      <c r="R119">
        <f t="shared" si="10"/>
        <v>0</v>
      </c>
      <c r="S119">
        <f t="shared" si="11"/>
        <v>0</v>
      </c>
      <c r="T119">
        <v>0</v>
      </c>
      <c r="U119">
        <v>0</v>
      </c>
      <c r="V119">
        <f t="shared" si="12"/>
        <v>0</v>
      </c>
      <c r="W119">
        <f t="shared" si="13"/>
        <v>0</v>
      </c>
      <c r="X119">
        <v>0</v>
      </c>
      <c r="Y119">
        <v>0</v>
      </c>
      <c r="Z119">
        <f t="shared" si="14"/>
        <v>0</v>
      </c>
      <c r="AA119">
        <f t="shared" si="15"/>
        <v>0</v>
      </c>
    </row>
    <row r="120" spans="1:27" x14ac:dyDescent="0.25">
      <c r="A120">
        <v>12</v>
      </c>
      <c r="B120" t="s">
        <v>32</v>
      </c>
      <c r="C120" s="14">
        <v>45242</v>
      </c>
      <c r="D120" t="s">
        <v>148</v>
      </c>
      <c r="E120">
        <v>1.5</v>
      </c>
      <c r="F120" t="s">
        <v>27</v>
      </c>
      <c r="G120">
        <v>1.1000000000000001</v>
      </c>
      <c r="H120" t="s">
        <v>151</v>
      </c>
      <c r="I120" t="s">
        <v>25</v>
      </c>
      <c r="J120" s="3">
        <f t="shared" si="8"/>
        <v>1</v>
      </c>
      <c r="K120">
        <f t="shared" si="9"/>
        <v>1</v>
      </c>
      <c r="L120" s="1">
        <v>0.25</v>
      </c>
      <c r="M120" s="1">
        <v>10.69</v>
      </c>
      <c r="N120" s="9">
        <v>-0.14309725498113157</v>
      </c>
      <c r="O120" s="9">
        <v>0.48047194458711773</v>
      </c>
      <c r="P120">
        <v>0</v>
      </c>
      <c r="Q120">
        <v>1</v>
      </c>
      <c r="R120">
        <f t="shared" si="10"/>
        <v>0</v>
      </c>
      <c r="S120">
        <f t="shared" si="11"/>
        <v>-10</v>
      </c>
      <c r="T120">
        <v>0</v>
      </c>
      <c r="U120">
        <v>1</v>
      </c>
      <c r="V120">
        <f t="shared" si="12"/>
        <v>0</v>
      </c>
      <c r="W120">
        <f t="shared" si="13"/>
        <v>-10</v>
      </c>
      <c r="X120">
        <v>0</v>
      </c>
      <c r="Y120">
        <v>1</v>
      </c>
      <c r="Z120">
        <f t="shared" si="14"/>
        <v>0</v>
      </c>
      <c r="AA120">
        <f t="shared" si="15"/>
        <v>-10</v>
      </c>
    </row>
    <row r="121" spans="1:27" x14ac:dyDescent="0.25">
      <c r="A121">
        <v>12</v>
      </c>
      <c r="B121" t="s">
        <v>32</v>
      </c>
      <c r="C121" s="14">
        <v>45242</v>
      </c>
      <c r="D121" t="s">
        <v>36</v>
      </c>
      <c r="E121">
        <v>2.9</v>
      </c>
      <c r="F121" t="s">
        <v>69</v>
      </c>
      <c r="G121">
        <v>2.9</v>
      </c>
      <c r="H121" t="s">
        <v>11</v>
      </c>
      <c r="I121" t="s">
        <v>38</v>
      </c>
      <c r="J121" s="3">
        <f t="shared" si="8"/>
        <v>4</v>
      </c>
      <c r="K121">
        <f t="shared" si="9"/>
        <v>4</v>
      </c>
      <c r="L121" s="1">
        <v>3.57</v>
      </c>
      <c r="M121" s="1">
        <v>0.74</v>
      </c>
      <c r="N121" s="9">
        <v>-6.5587487295293734E-2</v>
      </c>
      <c r="O121" s="9">
        <v>3.4632088674539707E-2</v>
      </c>
      <c r="P121">
        <v>0</v>
      </c>
      <c r="Q121">
        <v>0</v>
      </c>
      <c r="R121">
        <f t="shared" si="10"/>
        <v>0</v>
      </c>
      <c r="S121">
        <f t="shared" si="11"/>
        <v>0</v>
      </c>
      <c r="T121">
        <v>0</v>
      </c>
      <c r="U121">
        <v>0</v>
      </c>
      <c r="V121">
        <f t="shared" si="12"/>
        <v>0</v>
      </c>
      <c r="W121">
        <f t="shared" si="13"/>
        <v>0</v>
      </c>
      <c r="X121">
        <v>0</v>
      </c>
      <c r="Y121">
        <v>0</v>
      </c>
      <c r="Z121">
        <f t="shared" si="14"/>
        <v>0</v>
      </c>
      <c r="AA121">
        <f t="shared" si="15"/>
        <v>0</v>
      </c>
    </row>
    <row r="122" spans="1:27" x14ac:dyDescent="0.25">
      <c r="A122">
        <v>13</v>
      </c>
      <c r="B122" t="s">
        <v>13</v>
      </c>
      <c r="C122" s="14">
        <v>45255</v>
      </c>
      <c r="D122" t="s">
        <v>11</v>
      </c>
      <c r="E122">
        <v>1.3</v>
      </c>
      <c r="F122" t="s">
        <v>27</v>
      </c>
      <c r="G122">
        <v>0.6</v>
      </c>
      <c r="H122" t="s">
        <v>37</v>
      </c>
      <c r="I122" t="s">
        <v>50</v>
      </c>
      <c r="J122" s="3">
        <f t="shared" si="8"/>
        <v>1</v>
      </c>
      <c r="K122">
        <f t="shared" si="9"/>
        <v>1</v>
      </c>
      <c r="L122" s="1">
        <v>0.68</v>
      </c>
      <c r="M122" s="1">
        <v>3.55</v>
      </c>
      <c r="N122" s="9">
        <v>-6.8306474543859741E-2</v>
      </c>
      <c r="O122" s="9">
        <v>6.8102603403172868E-3</v>
      </c>
      <c r="P122">
        <v>0</v>
      </c>
      <c r="Q122">
        <v>0</v>
      </c>
      <c r="R122">
        <f t="shared" si="10"/>
        <v>0</v>
      </c>
      <c r="S122">
        <f t="shared" si="11"/>
        <v>0</v>
      </c>
      <c r="T122">
        <v>0</v>
      </c>
      <c r="U122">
        <v>0</v>
      </c>
      <c r="V122">
        <f t="shared" si="12"/>
        <v>0</v>
      </c>
      <c r="W122">
        <f t="shared" si="13"/>
        <v>0</v>
      </c>
      <c r="X122">
        <v>0</v>
      </c>
      <c r="Y122">
        <v>0</v>
      </c>
      <c r="Z122">
        <f t="shared" si="14"/>
        <v>0</v>
      </c>
      <c r="AA122">
        <f t="shared" si="15"/>
        <v>0</v>
      </c>
    </row>
    <row r="123" spans="1:27" x14ac:dyDescent="0.25">
      <c r="A123">
        <v>13</v>
      </c>
      <c r="B123" t="s">
        <v>13</v>
      </c>
      <c r="C123" s="14">
        <v>45255</v>
      </c>
      <c r="D123" t="s">
        <v>9</v>
      </c>
      <c r="E123">
        <v>1.3</v>
      </c>
      <c r="F123" t="s">
        <v>59</v>
      </c>
      <c r="G123">
        <v>0.9</v>
      </c>
      <c r="H123" t="s">
        <v>147</v>
      </c>
      <c r="I123" t="s">
        <v>12</v>
      </c>
      <c r="J123" s="3">
        <f t="shared" si="8"/>
        <v>1</v>
      </c>
      <c r="K123">
        <f t="shared" si="9"/>
        <v>2</v>
      </c>
      <c r="L123" s="1">
        <v>2.34</v>
      </c>
      <c r="M123" s="1">
        <v>1.1599999999999999</v>
      </c>
      <c r="N123" s="9">
        <v>-0.29352697052999632</v>
      </c>
      <c r="O123" s="9">
        <v>0.28594445955805536</v>
      </c>
      <c r="P123">
        <v>0</v>
      </c>
      <c r="Q123">
        <v>1</v>
      </c>
      <c r="R123">
        <f t="shared" si="10"/>
        <v>0</v>
      </c>
      <c r="S123">
        <f t="shared" si="11"/>
        <v>11.6</v>
      </c>
      <c r="T123">
        <v>0</v>
      </c>
      <c r="U123">
        <v>1</v>
      </c>
      <c r="V123">
        <f t="shared" si="12"/>
        <v>0</v>
      </c>
      <c r="W123">
        <f t="shared" si="13"/>
        <v>11.6</v>
      </c>
      <c r="X123">
        <v>0</v>
      </c>
      <c r="Y123">
        <v>0</v>
      </c>
      <c r="Z123">
        <f t="shared" si="14"/>
        <v>0</v>
      </c>
      <c r="AA123">
        <f t="shared" si="15"/>
        <v>11.6</v>
      </c>
    </row>
    <row r="124" spans="1:27" x14ac:dyDescent="0.25">
      <c r="A124">
        <v>13</v>
      </c>
      <c r="B124" t="s">
        <v>13</v>
      </c>
      <c r="C124" s="14">
        <v>45255</v>
      </c>
      <c r="D124" t="s">
        <v>150</v>
      </c>
      <c r="E124">
        <v>1.9</v>
      </c>
      <c r="F124" t="s">
        <v>68</v>
      </c>
      <c r="G124">
        <v>1.3</v>
      </c>
      <c r="H124" t="s">
        <v>148</v>
      </c>
      <c r="I124" t="s">
        <v>42</v>
      </c>
      <c r="J124" s="3">
        <f t="shared" si="8"/>
        <v>2</v>
      </c>
      <c r="K124">
        <f t="shared" si="9"/>
        <v>3</v>
      </c>
      <c r="L124" s="1">
        <v>2.58</v>
      </c>
      <c r="M124" s="1">
        <v>1.01</v>
      </c>
      <c r="N124" s="9">
        <v>0.38288524958835102</v>
      </c>
      <c r="O124" s="9">
        <v>-0.26832280490336313</v>
      </c>
      <c r="P124">
        <v>1</v>
      </c>
      <c r="Q124">
        <v>0</v>
      </c>
      <c r="R124">
        <f t="shared" si="10"/>
        <v>-10</v>
      </c>
      <c r="S124">
        <f t="shared" si="11"/>
        <v>0</v>
      </c>
      <c r="T124">
        <v>1</v>
      </c>
      <c r="U124">
        <v>0</v>
      </c>
      <c r="V124">
        <f t="shared" si="12"/>
        <v>-10</v>
      </c>
      <c r="W124">
        <f t="shared" si="13"/>
        <v>0</v>
      </c>
      <c r="X124">
        <v>1</v>
      </c>
      <c r="Y124">
        <v>0</v>
      </c>
      <c r="Z124">
        <f t="shared" si="14"/>
        <v>-10</v>
      </c>
      <c r="AA124">
        <f t="shared" si="15"/>
        <v>0</v>
      </c>
    </row>
    <row r="125" spans="1:27" x14ac:dyDescent="0.25">
      <c r="A125">
        <v>13</v>
      </c>
      <c r="B125" t="s">
        <v>13</v>
      </c>
      <c r="C125" s="14">
        <v>45255</v>
      </c>
      <c r="D125" t="s">
        <v>151</v>
      </c>
      <c r="E125">
        <v>0.8</v>
      </c>
      <c r="F125" t="s">
        <v>58</v>
      </c>
      <c r="G125">
        <v>2.9</v>
      </c>
      <c r="H125" t="s">
        <v>26</v>
      </c>
      <c r="I125" t="s">
        <v>22</v>
      </c>
      <c r="J125" s="3">
        <f t="shared" si="8"/>
        <v>1</v>
      </c>
      <c r="K125">
        <f t="shared" si="9"/>
        <v>3</v>
      </c>
      <c r="L125" s="1">
        <v>2.37</v>
      </c>
      <c r="M125" s="1">
        <v>1.1200000000000001</v>
      </c>
      <c r="N125" s="9">
        <v>-0.5870844740846427</v>
      </c>
      <c r="O125" s="9">
        <v>0.5487903827626075</v>
      </c>
      <c r="P125">
        <v>0</v>
      </c>
      <c r="Q125">
        <v>1</v>
      </c>
      <c r="R125">
        <f t="shared" si="10"/>
        <v>0</v>
      </c>
      <c r="S125">
        <f t="shared" si="11"/>
        <v>11.200000000000001</v>
      </c>
      <c r="T125">
        <v>0</v>
      </c>
      <c r="U125">
        <v>1</v>
      </c>
      <c r="V125">
        <f t="shared" si="12"/>
        <v>0</v>
      </c>
      <c r="W125">
        <f t="shared" si="13"/>
        <v>11.200000000000001</v>
      </c>
      <c r="X125">
        <v>0</v>
      </c>
      <c r="Y125">
        <v>1</v>
      </c>
      <c r="Z125">
        <f t="shared" si="14"/>
        <v>0</v>
      </c>
      <c r="AA125">
        <f t="shared" si="15"/>
        <v>11.200000000000001</v>
      </c>
    </row>
    <row r="126" spans="1:27" x14ac:dyDescent="0.25">
      <c r="A126">
        <v>13</v>
      </c>
      <c r="B126" t="s">
        <v>13</v>
      </c>
      <c r="C126" s="14">
        <v>45255</v>
      </c>
      <c r="D126" t="s">
        <v>145</v>
      </c>
      <c r="E126">
        <v>2.4</v>
      </c>
      <c r="F126" t="s">
        <v>23</v>
      </c>
      <c r="G126">
        <v>0.5</v>
      </c>
      <c r="H126" t="s">
        <v>36</v>
      </c>
      <c r="I126" t="s">
        <v>31</v>
      </c>
      <c r="J126" s="3">
        <f t="shared" si="8"/>
        <v>4</v>
      </c>
      <c r="K126">
        <f t="shared" si="9"/>
        <v>1</v>
      </c>
      <c r="L126" s="1">
        <v>1.63</v>
      </c>
      <c r="M126" s="1">
        <v>1.56</v>
      </c>
      <c r="N126" s="9">
        <v>0.77062188284201083</v>
      </c>
      <c r="O126" s="9">
        <v>-0.58042838962783194</v>
      </c>
      <c r="P126">
        <v>1</v>
      </c>
      <c r="Q126">
        <v>0</v>
      </c>
      <c r="R126">
        <f t="shared" si="10"/>
        <v>16.299999999999997</v>
      </c>
      <c r="S126">
        <f t="shared" si="11"/>
        <v>0</v>
      </c>
      <c r="T126">
        <v>1</v>
      </c>
      <c r="U126">
        <v>0</v>
      </c>
      <c r="V126">
        <f t="shared" si="12"/>
        <v>16.299999999999997</v>
      </c>
      <c r="W126">
        <f t="shared" si="13"/>
        <v>0</v>
      </c>
      <c r="X126">
        <v>1</v>
      </c>
      <c r="Y126">
        <v>0</v>
      </c>
      <c r="Z126">
        <f t="shared" si="14"/>
        <v>16.299999999999997</v>
      </c>
      <c r="AA126">
        <f t="shared" si="15"/>
        <v>0</v>
      </c>
    </row>
    <row r="127" spans="1:27" x14ac:dyDescent="0.25">
      <c r="A127">
        <v>13</v>
      </c>
      <c r="B127" t="s">
        <v>13</v>
      </c>
      <c r="C127" s="14">
        <v>45255</v>
      </c>
      <c r="D127" t="s">
        <v>24</v>
      </c>
      <c r="E127">
        <v>0.9</v>
      </c>
      <c r="F127" t="s">
        <v>15</v>
      </c>
      <c r="G127">
        <v>1.6</v>
      </c>
      <c r="H127" t="s">
        <v>21</v>
      </c>
      <c r="I127" t="s">
        <v>60</v>
      </c>
      <c r="J127" s="3">
        <f t="shared" si="8"/>
        <v>2</v>
      </c>
      <c r="K127">
        <f t="shared" si="9"/>
        <v>1</v>
      </c>
      <c r="L127" s="1">
        <v>2.95</v>
      </c>
      <c r="M127" s="1">
        <v>1.01</v>
      </c>
      <c r="N127" s="9">
        <v>0.46564006741020791</v>
      </c>
      <c r="O127" s="9">
        <v>-0.24765480143967578</v>
      </c>
      <c r="P127">
        <v>1</v>
      </c>
      <c r="Q127">
        <v>0</v>
      </c>
      <c r="R127">
        <f t="shared" si="10"/>
        <v>29.5</v>
      </c>
      <c r="S127">
        <f t="shared" si="11"/>
        <v>0</v>
      </c>
      <c r="T127">
        <v>1</v>
      </c>
      <c r="U127">
        <v>0</v>
      </c>
      <c r="V127">
        <f t="shared" si="12"/>
        <v>29.5</v>
      </c>
      <c r="W127">
        <f t="shared" si="13"/>
        <v>0</v>
      </c>
      <c r="X127">
        <v>1</v>
      </c>
      <c r="Y127">
        <v>0</v>
      </c>
      <c r="Z127">
        <f t="shared" si="14"/>
        <v>29.5</v>
      </c>
      <c r="AA127">
        <f t="shared" si="15"/>
        <v>0</v>
      </c>
    </row>
    <row r="128" spans="1:27" x14ac:dyDescent="0.25">
      <c r="A128">
        <v>13</v>
      </c>
      <c r="B128" t="s">
        <v>13</v>
      </c>
      <c r="C128" s="14">
        <v>45255</v>
      </c>
      <c r="D128" t="s">
        <v>33</v>
      </c>
      <c r="E128">
        <v>1.1000000000000001</v>
      </c>
      <c r="F128" t="s">
        <v>18</v>
      </c>
      <c r="G128">
        <v>1.6</v>
      </c>
      <c r="H128" t="s">
        <v>14</v>
      </c>
      <c r="I128" t="s">
        <v>35</v>
      </c>
      <c r="J128" s="3">
        <f t="shared" si="8"/>
        <v>0</v>
      </c>
      <c r="K128">
        <f t="shared" si="9"/>
        <v>1</v>
      </c>
      <c r="L128" s="1">
        <v>4.72</v>
      </c>
      <c r="M128" s="1">
        <v>0.59</v>
      </c>
      <c r="N128" s="9">
        <v>-0.68353269320503729</v>
      </c>
      <c r="O128" s="9">
        <v>0.30958482324921333</v>
      </c>
      <c r="P128">
        <v>0</v>
      </c>
      <c r="Q128">
        <v>0</v>
      </c>
      <c r="R128">
        <f t="shared" si="10"/>
        <v>0</v>
      </c>
      <c r="S128">
        <f t="shared" si="11"/>
        <v>0</v>
      </c>
      <c r="T128">
        <v>0</v>
      </c>
      <c r="U128">
        <v>0</v>
      </c>
      <c r="V128">
        <f t="shared" si="12"/>
        <v>0</v>
      </c>
      <c r="W128">
        <f t="shared" si="13"/>
        <v>0</v>
      </c>
      <c r="X128">
        <v>0</v>
      </c>
      <c r="Y128">
        <v>0</v>
      </c>
      <c r="Z128">
        <f t="shared" si="14"/>
        <v>0</v>
      </c>
      <c r="AA128">
        <f t="shared" si="15"/>
        <v>0</v>
      </c>
    </row>
    <row r="129" spans="1:27" x14ac:dyDescent="0.25">
      <c r="A129">
        <v>13</v>
      </c>
      <c r="B129" t="s">
        <v>32</v>
      </c>
      <c r="C129" s="14">
        <v>45256</v>
      </c>
      <c r="D129" t="s">
        <v>144</v>
      </c>
      <c r="E129">
        <v>2.2999999999999998</v>
      </c>
      <c r="F129" t="s">
        <v>59</v>
      </c>
      <c r="G129">
        <v>1.7</v>
      </c>
      <c r="H129" t="s">
        <v>30</v>
      </c>
      <c r="I129" t="s">
        <v>49</v>
      </c>
      <c r="J129" s="3">
        <f t="shared" si="8"/>
        <v>1</v>
      </c>
      <c r="K129">
        <f t="shared" si="9"/>
        <v>2</v>
      </c>
      <c r="L129" s="1">
        <v>1.58</v>
      </c>
      <c r="M129" s="1">
        <v>1.5</v>
      </c>
      <c r="N129" s="9">
        <v>0.2797369683276969</v>
      </c>
      <c r="O129" s="9">
        <v>-0.29270011937516216</v>
      </c>
      <c r="P129">
        <v>1</v>
      </c>
      <c r="Q129">
        <v>0</v>
      </c>
      <c r="R129">
        <f t="shared" si="10"/>
        <v>-10</v>
      </c>
      <c r="S129">
        <f t="shared" si="11"/>
        <v>0</v>
      </c>
      <c r="T129">
        <v>1</v>
      </c>
      <c r="U129">
        <v>0</v>
      </c>
      <c r="V129">
        <f t="shared" si="12"/>
        <v>-10</v>
      </c>
      <c r="W129">
        <f t="shared" si="13"/>
        <v>0</v>
      </c>
      <c r="X129">
        <v>0</v>
      </c>
      <c r="Y129">
        <v>0</v>
      </c>
      <c r="Z129">
        <f t="shared" si="14"/>
        <v>0</v>
      </c>
      <c r="AA129">
        <f t="shared" si="15"/>
        <v>0</v>
      </c>
    </row>
    <row r="130" spans="1:27" x14ac:dyDescent="0.25">
      <c r="A130">
        <v>13</v>
      </c>
      <c r="B130" t="s">
        <v>32</v>
      </c>
      <c r="C130" s="14">
        <v>45256</v>
      </c>
      <c r="D130" t="s">
        <v>17</v>
      </c>
      <c r="E130">
        <v>2.4</v>
      </c>
      <c r="F130" t="s">
        <v>10</v>
      </c>
      <c r="G130">
        <v>2.2000000000000002</v>
      </c>
      <c r="H130" t="s">
        <v>146</v>
      </c>
      <c r="I130" t="s">
        <v>20</v>
      </c>
      <c r="J130" s="3">
        <f t="shared" ref="J130:J193" si="16">VALUE(LEFT(SUBSTITUTE(F130, "–", "-"), FIND("-", SUBSTITUTE(F130, "–", "-")) - 1))</f>
        <v>0</v>
      </c>
      <c r="K130">
        <f t="shared" ref="K130:K193" si="17">VALUE(RIGHT(SUBSTITUTE(F130, "–", "-"), LEN(SUBSTITUTE(F130, "–", "-")) - FIND("-", SUBSTITUTE(F130, "–", "-"))))</f>
        <v>3</v>
      </c>
      <c r="L130" s="1">
        <v>1.65</v>
      </c>
      <c r="M130" s="1">
        <v>1.62</v>
      </c>
      <c r="N130" s="9">
        <v>2.4144795144929176E-3</v>
      </c>
      <c r="O130" s="9">
        <v>-0.204029013547814</v>
      </c>
      <c r="P130">
        <v>0</v>
      </c>
      <c r="Q130">
        <v>0</v>
      </c>
      <c r="R130">
        <f t="shared" si="10"/>
        <v>0</v>
      </c>
      <c r="S130">
        <f t="shared" si="11"/>
        <v>0</v>
      </c>
      <c r="T130">
        <v>0</v>
      </c>
      <c r="U130">
        <v>0</v>
      </c>
      <c r="V130">
        <f t="shared" si="12"/>
        <v>0</v>
      </c>
      <c r="W130">
        <f t="shared" si="13"/>
        <v>0</v>
      </c>
      <c r="X130">
        <v>0</v>
      </c>
      <c r="Y130">
        <v>0</v>
      </c>
      <c r="Z130">
        <f t="shared" si="14"/>
        <v>0</v>
      </c>
      <c r="AA130">
        <f t="shared" si="15"/>
        <v>0</v>
      </c>
    </row>
    <row r="131" spans="1:27" x14ac:dyDescent="0.25">
      <c r="A131">
        <v>13</v>
      </c>
      <c r="B131" t="s">
        <v>39</v>
      </c>
      <c r="C131" s="14">
        <v>45257</v>
      </c>
      <c r="D131" t="s">
        <v>19</v>
      </c>
      <c r="E131">
        <v>2.9</v>
      </c>
      <c r="F131" t="s">
        <v>57</v>
      </c>
      <c r="G131">
        <v>1.4</v>
      </c>
      <c r="H131" t="s">
        <v>149</v>
      </c>
      <c r="I131" t="s">
        <v>43</v>
      </c>
      <c r="J131" s="3">
        <f t="shared" si="16"/>
        <v>3</v>
      </c>
      <c r="K131">
        <f t="shared" si="17"/>
        <v>2</v>
      </c>
      <c r="L131" s="1">
        <v>1.37</v>
      </c>
      <c r="M131" s="1">
        <v>2.06</v>
      </c>
      <c r="N131" s="9">
        <v>0.21275382748719207</v>
      </c>
      <c r="O131" s="9">
        <v>-0.24919732466330602</v>
      </c>
      <c r="P131">
        <v>1</v>
      </c>
      <c r="Q131">
        <v>0</v>
      </c>
      <c r="R131">
        <f t="shared" ref="R131:R194" si="18">IF(P131=1, IF(J131&gt;K131, L131*10, -10), 0)</f>
        <v>13.700000000000001</v>
      </c>
      <c r="S131">
        <f t="shared" ref="S131:S194" si="19">IF(Q131=1, IF(K131&gt;J131, M131*10, -10), 0)</f>
        <v>0</v>
      </c>
      <c r="T131">
        <v>1</v>
      </c>
      <c r="U131">
        <v>0</v>
      </c>
      <c r="V131">
        <f t="shared" ref="V131:V194" si="20">IF(T131=1, IF(J131&gt;K131, L131*10, -10), 0)</f>
        <v>13.700000000000001</v>
      </c>
      <c r="W131">
        <f t="shared" ref="W131:W194" si="21">IF(U131=1, IF(K131&gt;J131, M131*10, -10), 0)</f>
        <v>0</v>
      </c>
      <c r="X131">
        <v>0</v>
      </c>
      <c r="Y131">
        <v>0</v>
      </c>
      <c r="Z131">
        <f t="shared" ref="Z131:Z194" si="22">IF(X131=1, IF(J131&gt;K131, L131*10, -10), 0)</f>
        <v>0</v>
      </c>
      <c r="AA131">
        <f t="shared" ref="AA131:AA194" si="23">IF(U131=1, IF(K131&gt;J131, M131*10, -10), 0)</f>
        <v>0</v>
      </c>
    </row>
    <row r="132" spans="1:27" x14ac:dyDescent="0.25">
      <c r="A132">
        <v>14</v>
      </c>
      <c r="B132" t="s">
        <v>13</v>
      </c>
      <c r="C132" s="14">
        <v>45262</v>
      </c>
      <c r="D132" t="s">
        <v>33</v>
      </c>
      <c r="E132">
        <v>3.1</v>
      </c>
      <c r="F132" t="s">
        <v>44</v>
      </c>
      <c r="G132">
        <v>0.2</v>
      </c>
      <c r="H132" t="s">
        <v>24</v>
      </c>
      <c r="I132" t="s">
        <v>35</v>
      </c>
      <c r="J132" s="3">
        <f t="shared" si="16"/>
        <v>3</v>
      </c>
      <c r="K132">
        <f t="shared" si="17"/>
        <v>1</v>
      </c>
      <c r="L132" s="1">
        <v>0.5</v>
      </c>
      <c r="M132" s="1">
        <v>5.34</v>
      </c>
      <c r="N132" s="9">
        <v>-0.2233410982897337</v>
      </c>
      <c r="O132" s="9">
        <v>0.7405404305699741</v>
      </c>
      <c r="P132">
        <v>0</v>
      </c>
      <c r="Q132">
        <v>1</v>
      </c>
      <c r="R132">
        <f t="shared" si="18"/>
        <v>0</v>
      </c>
      <c r="S132">
        <f t="shared" si="19"/>
        <v>-10</v>
      </c>
      <c r="T132">
        <v>0</v>
      </c>
      <c r="U132">
        <v>1</v>
      </c>
      <c r="V132">
        <f t="shared" si="20"/>
        <v>0</v>
      </c>
      <c r="W132">
        <f t="shared" si="21"/>
        <v>-10</v>
      </c>
      <c r="X132">
        <v>0</v>
      </c>
      <c r="Y132">
        <v>1</v>
      </c>
      <c r="Z132">
        <f t="shared" si="22"/>
        <v>0</v>
      </c>
      <c r="AA132">
        <f t="shared" si="23"/>
        <v>-10</v>
      </c>
    </row>
    <row r="133" spans="1:27" x14ac:dyDescent="0.25">
      <c r="A133">
        <v>14</v>
      </c>
      <c r="B133" t="s">
        <v>13</v>
      </c>
      <c r="C133" s="14">
        <v>45262</v>
      </c>
      <c r="D133" t="s">
        <v>14</v>
      </c>
      <c r="E133">
        <v>2.8</v>
      </c>
      <c r="F133" t="s">
        <v>15</v>
      </c>
      <c r="G133">
        <v>0.7</v>
      </c>
      <c r="H133" t="s">
        <v>149</v>
      </c>
      <c r="I133" t="s">
        <v>16</v>
      </c>
      <c r="J133" s="3">
        <f t="shared" si="16"/>
        <v>2</v>
      </c>
      <c r="K133">
        <f t="shared" si="17"/>
        <v>1</v>
      </c>
      <c r="L133" s="1">
        <v>0.22</v>
      </c>
      <c r="M133" s="1">
        <v>12.88</v>
      </c>
      <c r="N133" s="9">
        <v>-5.4642395218602036E-2</v>
      </c>
      <c r="O133" s="9">
        <v>0.12459443584002949</v>
      </c>
      <c r="P133">
        <v>0</v>
      </c>
      <c r="Q133">
        <v>1</v>
      </c>
      <c r="R133">
        <f t="shared" si="18"/>
        <v>0</v>
      </c>
      <c r="S133">
        <f t="shared" si="19"/>
        <v>-10</v>
      </c>
      <c r="T133">
        <v>0</v>
      </c>
      <c r="U133">
        <v>0</v>
      </c>
      <c r="V133">
        <f t="shared" si="20"/>
        <v>0</v>
      </c>
      <c r="W133">
        <f t="shared" si="21"/>
        <v>0</v>
      </c>
      <c r="X133">
        <v>0</v>
      </c>
      <c r="Y133">
        <v>0</v>
      </c>
      <c r="Z133">
        <f t="shared" si="22"/>
        <v>0</v>
      </c>
      <c r="AA133">
        <f t="shared" si="23"/>
        <v>0</v>
      </c>
    </row>
    <row r="134" spans="1:27" x14ac:dyDescent="0.25">
      <c r="A134">
        <v>14</v>
      </c>
      <c r="B134" t="s">
        <v>13</v>
      </c>
      <c r="C134" s="14">
        <v>45262</v>
      </c>
      <c r="D134" t="s">
        <v>9</v>
      </c>
      <c r="E134">
        <v>1.8</v>
      </c>
      <c r="F134" t="s">
        <v>67</v>
      </c>
      <c r="G134">
        <v>0.4</v>
      </c>
      <c r="H134" t="s">
        <v>151</v>
      </c>
      <c r="I134" t="s">
        <v>12</v>
      </c>
      <c r="J134" s="3">
        <f t="shared" si="16"/>
        <v>5</v>
      </c>
      <c r="K134">
        <f t="shared" si="17"/>
        <v>0</v>
      </c>
      <c r="L134" s="1">
        <v>0.72</v>
      </c>
      <c r="M134" s="1">
        <v>4.01</v>
      </c>
      <c r="N134" s="9">
        <v>-0.32944428943293125</v>
      </c>
      <c r="O134" s="9">
        <v>0.75429437892718809</v>
      </c>
      <c r="P134">
        <v>0</v>
      </c>
      <c r="Q134">
        <v>1</v>
      </c>
      <c r="R134">
        <f t="shared" si="18"/>
        <v>0</v>
      </c>
      <c r="S134">
        <f t="shared" si="19"/>
        <v>-10</v>
      </c>
      <c r="T134">
        <v>0</v>
      </c>
      <c r="U134">
        <v>1</v>
      </c>
      <c r="V134">
        <f t="shared" si="20"/>
        <v>0</v>
      </c>
      <c r="W134">
        <f t="shared" si="21"/>
        <v>-10</v>
      </c>
      <c r="X134">
        <v>0</v>
      </c>
      <c r="Y134">
        <v>1</v>
      </c>
      <c r="Z134">
        <f t="shared" si="22"/>
        <v>0</v>
      </c>
      <c r="AA134">
        <f t="shared" si="23"/>
        <v>-10</v>
      </c>
    </row>
    <row r="135" spans="1:27" x14ac:dyDescent="0.25">
      <c r="A135">
        <v>14</v>
      </c>
      <c r="B135" t="s">
        <v>13</v>
      </c>
      <c r="C135" s="14">
        <v>45262</v>
      </c>
      <c r="D135" t="s">
        <v>150</v>
      </c>
      <c r="E135">
        <v>0.7</v>
      </c>
      <c r="F135" t="s">
        <v>18</v>
      </c>
      <c r="G135">
        <v>0.7</v>
      </c>
      <c r="H135" t="s">
        <v>17</v>
      </c>
      <c r="I135" t="s">
        <v>42</v>
      </c>
      <c r="J135" s="3">
        <f t="shared" si="16"/>
        <v>0</v>
      </c>
      <c r="K135">
        <f t="shared" si="17"/>
        <v>1</v>
      </c>
      <c r="L135" s="1">
        <v>1.79</v>
      </c>
      <c r="M135" s="1">
        <v>1.66</v>
      </c>
      <c r="N135" s="9">
        <v>0.25812050333253245</v>
      </c>
      <c r="O135" s="9">
        <v>-0.26349872240641325</v>
      </c>
      <c r="P135">
        <v>1</v>
      </c>
      <c r="Q135">
        <v>0</v>
      </c>
      <c r="R135">
        <f t="shared" si="18"/>
        <v>-10</v>
      </c>
      <c r="S135">
        <f t="shared" si="19"/>
        <v>0</v>
      </c>
      <c r="T135">
        <v>1</v>
      </c>
      <c r="U135">
        <v>0</v>
      </c>
      <c r="V135">
        <f t="shared" si="20"/>
        <v>-10</v>
      </c>
      <c r="W135">
        <f t="shared" si="21"/>
        <v>0</v>
      </c>
      <c r="X135">
        <v>0</v>
      </c>
      <c r="Y135">
        <v>0</v>
      </c>
      <c r="Z135">
        <f t="shared" si="22"/>
        <v>0</v>
      </c>
      <c r="AA135">
        <f t="shared" si="23"/>
        <v>0</v>
      </c>
    </row>
    <row r="136" spans="1:27" x14ac:dyDescent="0.25">
      <c r="A136">
        <v>14</v>
      </c>
      <c r="B136" t="s">
        <v>13</v>
      </c>
      <c r="C136" s="14">
        <v>45262</v>
      </c>
      <c r="D136" t="s">
        <v>145</v>
      </c>
      <c r="E136">
        <v>2.4</v>
      </c>
      <c r="F136" t="s">
        <v>40</v>
      </c>
      <c r="G136">
        <v>0.5</v>
      </c>
      <c r="H136" t="s">
        <v>146</v>
      </c>
      <c r="I136" t="s">
        <v>31</v>
      </c>
      <c r="J136" s="3">
        <f t="shared" si="16"/>
        <v>1</v>
      </c>
      <c r="K136">
        <f t="shared" si="17"/>
        <v>0</v>
      </c>
      <c r="L136" s="1">
        <v>0.96</v>
      </c>
      <c r="M136" s="1">
        <v>2.64</v>
      </c>
      <c r="N136" s="9">
        <v>0.25796318448170252</v>
      </c>
      <c r="O136" s="9">
        <v>-0.39124560087218263</v>
      </c>
      <c r="P136">
        <v>0</v>
      </c>
      <c r="Q136">
        <v>0</v>
      </c>
      <c r="R136">
        <f t="shared" si="18"/>
        <v>0</v>
      </c>
      <c r="S136">
        <f t="shared" si="19"/>
        <v>0</v>
      </c>
      <c r="T136">
        <v>0</v>
      </c>
      <c r="U136">
        <v>0</v>
      </c>
      <c r="V136">
        <f t="shared" si="20"/>
        <v>0</v>
      </c>
      <c r="W136">
        <f t="shared" si="21"/>
        <v>0</v>
      </c>
      <c r="X136">
        <v>0</v>
      </c>
      <c r="Y136">
        <v>0</v>
      </c>
      <c r="Z136">
        <f t="shared" si="22"/>
        <v>0</v>
      </c>
      <c r="AA136">
        <f t="shared" si="23"/>
        <v>0</v>
      </c>
    </row>
    <row r="137" spans="1:27" x14ac:dyDescent="0.25">
      <c r="A137">
        <v>14</v>
      </c>
      <c r="B137" t="s">
        <v>32</v>
      </c>
      <c r="C137" s="14">
        <v>45263</v>
      </c>
      <c r="D137" t="s">
        <v>26</v>
      </c>
      <c r="E137">
        <v>2</v>
      </c>
      <c r="F137" t="s">
        <v>34</v>
      </c>
      <c r="G137">
        <v>0.7</v>
      </c>
      <c r="H137" t="s">
        <v>30</v>
      </c>
      <c r="I137" t="s">
        <v>28</v>
      </c>
      <c r="J137" s="3">
        <f t="shared" si="16"/>
        <v>2</v>
      </c>
      <c r="K137">
        <f t="shared" si="17"/>
        <v>2</v>
      </c>
      <c r="L137" s="1">
        <v>2.09</v>
      </c>
      <c r="M137" s="1">
        <v>1.1100000000000001</v>
      </c>
      <c r="N137" s="9">
        <v>9.0393935393919822E-2</v>
      </c>
      <c r="O137" s="9">
        <v>-0.1629896762995422</v>
      </c>
      <c r="P137">
        <v>0</v>
      </c>
      <c r="Q137">
        <v>0</v>
      </c>
      <c r="R137">
        <f t="shared" si="18"/>
        <v>0</v>
      </c>
      <c r="S137">
        <f t="shared" si="19"/>
        <v>0</v>
      </c>
      <c r="T137">
        <v>0</v>
      </c>
      <c r="U137">
        <v>0</v>
      </c>
      <c r="V137">
        <f t="shared" si="20"/>
        <v>0</v>
      </c>
      <c r="W137">
        <f t="shared" si="21"/>
        <v>0</v>
      </c>
      <c r="X137">
        <v>0</v>
      </c>
      <c r="Y137">
        <v>0</v>
      </c>
      <c r="Z137">
        <f t="shared" si="22"/>
        <v>0</v>
      </c>
      <c r="AA137">
        <f t="shared" si="23"/>
        <v>0</v>
      </c>
    </row>
    <row r="138" spans="1:27" x14ac:dyDescent="0.25">
      <c r="A138">
        <v>14</v>
      </c>
      <c r="B138" t="s">
        <v>32</v>
      </c>
      <c r="C138" s="14">
        <v>45263</v>
      </c>
      <c r="D138" t="s">
        <v>37</v>
      </c>
      <c r="E138">
        <v>2.1</v>
      </c>
      <c r="F138" t="s">
        <v>70</v>
      </c>
      <c r="G138">
        <v>1.2</v>
      </c>
      <c r="H138" t="s">
        <v>19</v>
      </c>
      <c r="I138" t="s">
        <v>45</v>
      </c>
      <c r="J138" s="3">
        <f t="shared" si="16"/>
        <v>4</v>
      </c>
      <c r="K138">
        <f t="shared" si="17"/>
        <v>3</v>
      </c>
      <c r="L138" s="1">
        <v>0.23</v>
      </c>
      <c r="M138" s="1">
        <v>10.75</v>
      </c>
      <c r="N138" s="9">
        <v>-2.3816762551261417E-2</v>
      </c>
      <c r="O138" s="9">
        <v>-0.11355464829781281</v>
      </c>
      <c r="P138">
        <v>0</v>
      </c>
      <c r="Q138">
        <v>0</v>
      </c>
      <c r="R138">
        <f t="shared" si="18"/>
        <v>0</v>
      </c>
      <c r="S138">
        <f t="shared" si="19"/>
        <v>0</v>
      </c>
      <c r="T138">
        <v>0</v>
      </c>
      <c r="U138">
        <v>0</v>
      </c>
      <c r="V138">
        <f t="shared" si="20"/>
        <v>0</v>
      </c>
      <c r="W138">
        <f t="shared" si="21"/>
        <v>0</v>
      </c>
      <c r="X138">
        <v>0</v>
      </c>
      <c r="Y138">
        <v>0</v>
      </c>
      <c r="Z138">
        <f t="shared" si="22"/>
        <v>0</v>
      </c>
      <c r="AA138">
        <f t="shared" si="23"/>
        <v>0</v>
      </c>
    </row>
    <row r="139" spans="1:27" x14ac:dyDescent="0.25">
      <c r="A139">
        <v>14</v>
      </c>
      <c r="B139" t="s">
        <v>32</v>
      </c>
      <c r="C139" s="14">
        <v>45263</v>
      </c>
      <c r="D139" t="s">
        <v>36</v>
      </c>
      <c r="E139">
        <v>2.1</v>
      </c>
      <c r="F139" t="s">
        <v>57</v>
      </c>
      <c r="G139">
        <v>1.1000000000000001</v>
      </c>
      <c r="H139" t="s">
        <v>148</v>
      </c>
      <c r="I139" t="s">
        <v>38</v>
      </c>
      <c r="J139" s="3">
        <f t="shared" si="16"/>
        <v>3</v>
      </c>
      <c r="K139">
        <f t="shared" si="17"/>
        <v>2</v>
      </c>
      <c r="L139" s="1">
        <v>0.59</v>
      </c>
      <c r="M139" s="1">
        <v>4.24</v>
      </c>
      <c r="N139" s="9">
        <v>1.1769943009847239E-3</v>
      </c>
      <c r="O139" s="9">
        <v>-4.0942253921474547E-2</v>
      </c>
      <c r="P139">
        <v>0</v>
      </c>
      <c r="Q139">
        <v>0</v>
      </c>
      <c r="R139">
        <f t="shared" si="18"/>
        <v>0</v>
      </c>
      <c r="S139">
        <f t="shared" si="19"/>
        <v>0</v>
      </c>
      <c r="T139">
        <v>0</v>
      </c>
      <c r="U139">
        <v>0</v>
      </c>
      <c r="V139">
        <f t="shared" si="20"/>
        <v>0</v>
      </c>
      <c r="W139">
        <f t="shared" si="21"/>
        <v>0</v>
      </c>
      <c r="X139">
        <v>0</v>
      </c>
      <c r="Y139">
        <v>0</v>
      </c>
      <c r="Z139">
        <f t="shared" si="22"/>
        <v>0</v>
      </c>
      <c r="AA139">
        <f t="shared" si="23"/>
        <v>0</v>
      </c>
    </row>
    <row r="140" spans="1:27" x14ac:dyDescent="0.25">
      <c r="A140">
        <v>14</v>
      </c>
      <c r="B140" t="s">
        <v>32</v>
      </c>
      <c r="C140" s="14">
        <v>45263</v>
      </c>
      <c r="D140" t="s">
        <v>147</v>
      </c>
      <c r="E140">
        <v>1.1000000000000001</v>
      </c>
      <c r="F140" t="s">
        <v>27</v>
      </c>
      <c r="G140">
        <v>0.9</v>
      </c>
      <c r="H140" t="s">
        <v>21</v>
      </c>
      <c r="I140" t="s">
        <v>53</v>
      </c>
      <c r="J140" s="3">
        <f t="shared" si="16"/>
        <v>1</v>
      </c>
      <c r="K140">
        <f t="shared" si="17"/>
        <v>1</v>
      </c>
      <c r="L140" s="1">
        <v>0.91</v>
      </c>
      <c r="M140" s="1">
        <v>3.12</v>
      </c>
      <c r="N140" s="9">
        <v>-7.7274833175129176E-2</v>
      </c>
      <c r="O140" s="9">
        <v>7.3283718759666439E-2</v>
      </c>
      <c r="P140">
        <v>0</v>
      </c>
      <c r="Q140">
        <v>0</v>
      </c>
      <c r="R140">
        <f t="shared" si="18"/>
        <v>0</v>
      </c>
      <c r="S140">
        <f t="shared" si="19"/>
        <v>0</v>
      </c>
      <c r="T140">
        <v>0</v>
      </c>
      <c r="U140">
        <v>0</v>
      </c>
      <c r="V140">
        <f t="shared" si="20"/>
        <v>0</v>
      </c>
      <c r="W140">
        <f t="shared" si="21"/>
        <v>0</v>
      </c>
      <c r="X140">
        <v>0</v>
      </c>
      <c r="Y140">
        <v>0</v>
      </c>
      <c r="Z140">
        <f t="shared" si="22"/>
        <v>0</v>
      </c>
      <c r="AA140">
        <f t="shared" si="23"/>
        <v>0</v>
      </c>
    </row>
    <row r="141" spans="1:27" x14ac:dyDescent="0.25">
      <c r="A141">
        <v>14</v>
      </c>
      <c r="B141" t="s">
        <v>32</v>
      </c>
      <c r="C141" s="14">
        <v>45263</v>
      </c>
      <c r="D141" t="s">
        <v>11</v>
      </c>
      <c r="E141">
        <v>2.6</v>
      </c>
      <c r="F141" t="s">
        <v>71</v>
      </c>
      <c r="G141">
        <v>0.5</v>
      </c>
      <c r="H141" t="s">
        <v>144</v>
      </c>
      <c r="I141" t="s">
        <v>50</v>
      </c>
      <c r="J141" s="3">
        <f t="shared" si="16"/>
        <v>3</v>
      </c>
      <c r="K141">
        <f t="shared" si="17"/>
        <v>3</v>
      </c>
      <c r="L141" s="1">
        <v>0.23</v>
      </c>
      <c r="M141" s="1">
        <v>9.44</v>
      </c>
      <c r="N141" s="9">
        <v>-0.12526556105510422</v>
      </c>
      <c r="O141" s="9">
        <v>0.35425665292710895</v>
      </c>
      <c r="P141">
        <v>0</v>
      </c>
      <c r="Q141">
        <v>1</v>
      </c>
      <c r="R141">
        <f t="shared" si="18"/>
        <v>0</v>
      </c>
      <c r="S141">
        <f t="shared" si="19"/>
        <v>-10</v>
      </c>
      <c r="T141">
        <v>0</v>
      </c>
      <c r="U141">
        <v>1</v>
      </c>
      <c r="V141">
        <f t="shared" si="20"/>
        <v>0</v>
      </c>
      <c r="W141">
        <f t="shared" si="21"/>
        <v>-10</v>
      </c>
      <c r="X141">
        <v>0</v>
      </c>
      <c r="Y141">
        <v>1</v>
      </c>
      <c r="Z141">
        <f t="shared" si="22"/>
        <v>0</v>
      </c>
      <c r="AA141">
        <f t="shared" si="23"/>
        <v>-10</v>
      </c>
    </row>
    <row r="142" spans="1:27" x14ac:dyDescent="0.25">
      <c r="A142">
        <v>15</v>
      </c>
      <c r="B142" t="s">
        <v>66</v>
      </c>
      <c r="C142" s="14">
        <v>45265</v>
      </c>
      <c r="D142" t="s">
        <v>149</v>
      </c>
      <c r="E142">
        <v>0.8</v>
      </c>
      <c r="F142" t="s">
        <v>40</v>
      </c>
      <c r="G142">
        <v>0.9</v>
      </c>
      <c r="H142" t="s">
        <v>9</v>
      </c>
      <c r="I142" t="s">
        <v>47</v>
      </c>
      <c r="J142" s="3">
        <f t="shared" si="16"/>
        <v>1</v>
      </c>
      <c r="K142">
        <f t="shared" si="17"/>
        <v>0</v>
      </c>
      <c r="L142" s="1">
        <v>0.89</v>
      </c>
      <c r="M142" s="1">
        <v>3.01</v>
      </c>
      <c r="N142" s="9">
        <v>-0.22918608790923933</v>
      </c>
      <c r="O142" s="9">
        <v>0.32904835123336107</v>
      </c>
      <c r="P142">
        <v>0</v>
      </c>
      <c r="Q142">
        <v>1</v>
      </c>
      <c r="R142">
        <f t="shared" si="18"/>
        <v>0</v>
      </c>
      <c r="S142">
        <f t="shared" si="19"/>
        <v>-10</v>
      </c>
      <c r="T142">
        <v>0</v>
      </c>
      <c r="U142">
        <v>1</v>
      </c>
      <c r="V142">
        <f t="shared" si="20"/>
        <v>0</v>
      </c>
      <c r="W142">
        <f t="shared" si="21"/>
        <v>-10</v>
      </c>
      <c r="X142">
        <v>0</v>
      </c>
      <c r="Y142">
        <v>1</v>
      </c>
      <c r="Z142">
        <f t="shared" si="22"/>
        <v>0</v>
      </c>
      <c r="AA142">
        <f t="shared" si="23"/>
        <v>-10</v>
      </c>
    </row>
    <row r="143" spans="1:27" x14ac:dyDescent="0.25">
      <c r="A143">
        <v>15</v>
      </c>
      <c r="B143" t="s">
        <v>66</v>
      </c>
      <c r="C143" s="14">
        <v>45265</v>
      </c>
      <c r="D143" t="s">
        <v>24</v>
      </c>
      <c r="E143">
        <v>0.5</v>
      </c>
      <c r="F143" t="s">
        <v>72</v>
      </c>
      <c r="G143">
        <v>2.2000000000000002</v>
      </c>
      <c r="H143" t="s">
        <v>14</v>
      </c>
      <c r="I143" t="s">
        <v>60</v>
      </c>
      <c r="J143" s="3">
        <f t="shared" si="16"/>
        <v>3</v>
      </c>
      <c r="K143">
        <f t="shared" si="17"/>
        <v>4</v>
      </c>
      <c r="L143" s="1">
        <v>15.5</v>
      </c>
      <c r="M143" s="1">
        <v>0.18</v>
      </c>
      <c r="N143" s="9">
        <v>-0.26843945106229505</v>
      </c>
      <c r="O143" s="9">
        <v>7.5458883864458759E-3</v>
      </c>
      <c r="P143">
        <v>0</v>
      </c>
      <c r="Q143">
        <v>0</v>
      </c>
      <c r="R143">
        <f t="shared" si="18"/>
        <v>0</v>
      </c>
      <c r="S143">
        <f t="shared" si="19"/>
        <v>0</v>
      </c>
      <c r="T143">
        <v>0</v>
      </c>
      <c r="U143">
        <v>0</v>
      </c>
      <c r="V143">
        <f t="shared" si="20"/>
        <v>0</v>
      </c>
      <c r="W143">
        <f t="shared" si="21"/>
        <v>0</v>
      </c>
      <c r="X143">
        <v>0</v>
      </c>
      <c r="Y143">
        <v>0</v>
      </c>
      <c r="Z143">
        <f t="shared" si="22"/>
        <v>0</v>
      </c>
      <c r="AA143">
        <f t="shared" si="23"/>
        <v>0</v>
      </c>
    </row>
    <row r="144" spans="1:27" x14ac:dyDescent="0.25">
      <c r="A144">
        <v>15</v>
      </c>
      <c r="B144" t="s">
        <v>73</v>
      </c>
      <c r="C144" s="14">
        <v>45266</v>
      </c>
      <c r="D144" t="s">
        <v>151</v>
      </c>
      <c r="E144">
        <v>1</v>
      </c>
      <c r="F144" t="s">
        <v>56</v>
      </c>
      <c r="G144">
        <v>1.7</v>
      </c>
      <c r="H144" t="s">
        <v>37</v>
      </c>
      <c r="I144" t="s">
        <v>22</v>
      </c>
      <c r="J144" s="3">
        <f t="shared" si="16"/>
        <v>0</v>
      </c>
      <c r="K144">
        <f t="shared" si="17"/>
        <v>2</v>
      </c>
      <c r="L144" s="1">
        <v>14</v>
      </c>
      <c r="M144" s="1">
        <v>0.17</v>
      </c>
      <c r="N144" s="9">
        <v>-0.46638763178943254</v>
      </c>
      <c r="O144" s="9">
        <v>5.6923232162653603E-2</v>
      </c>
      <c r="P144">
        <v>0</v>
      </c>
      <c r="Q144">
        <v>0</v>
      </c>
      <c r="R144">
        <f t="shared" si="18"/>
        <v>0</v>
      </c>
      <c r="S144">
        <f t="shared" si="19"/>
        <v>0</v>
      </c>
      <c r="T144">
        <v>0</v>
      </c>
      <c r="U144">
        <v>0</v>
      </c>
      <c r="V144">
        <f t="shared" si="20"/>
        <v>0</v>
      </c>
      <c r="W144">
        <f t="shared" si="21"/>
        <v>0</v>
      </c>
      <c r="X144">
        <v>0</v>
      </c>
      <c r="Y144">
        <v>0</v>
      </c>
      <c r="Z144">
        <f t="shared" si="22"/>
        <v>0</v>
      </c>
      <c r="AA144">
        <f t="shared" si="23"/>
        <v>0</v>
      </c>
    </row>
    <row r="145" spans="1:27" x14ac:dyDescent="0.25">
      <c r="A145">
        <v>15</v>
      </c>
      <c r="B145" t="s">
        <v>73</v>
      </c>
      <c r="C145" s="14">
        <v>45266</v>
      </c>
      <c r="D145" t="s">
        <v>21</v>
      </c>
      <c r="E145">
        <v>1</v>
      </c>
      <c r="F145" t="s">
        <v>56</v>
      </c>
      <c r="G145">
        <v>1.8</v>
      </c>
      <c r="H145" t="s">
        <v>26</v>
      </c>
      <c r="I145" t="s">
        <v>54</v>
      </c>
      <c r="J145" s="3">
        <f t="shared" si="16"/>
        <v>0</v>
      </c>
      <c r="K145">
        <f t="shared" si="17"/>
        <v>2</v>
      </c>
      <c r="L145" s="1">
        <v>1.28</v>
      </c>
      <c r="M145" s="1">
        <v>2.13</v>
      </c>
      <c r="N145" s="9">
        <v>0.32105086783860215</v>
      </c>
      <c r="O145" s="9">
        <v>-0.31158195255982224</v>
      </c>
      <c r="P145">
        <v>1</v>
      </c>
      <c r="Q145">
        <v>0</v>
      </c>
      <c r="R145">
        <f t="shared" si="18"/>
        <v>-10</v>
      </c>
      <c r="S145">
        <f t="shared" si="19"/>
        <v>0</v>
      </c>
      <c r="T145">
        <v>1</v>
      </c>
      <c r="U145">
        <v>0</v>
      </c>
      <c r="V145">
        <f t="shared" si="20"/>
        <v>-10</v>
      </c>
      <c r="W145">
        <f t="shared" si="21"/>
        <v>0</v>
      </c>
      <c r="X145">
        <v>1</v>
      </c>
      <c r="Y145">
        <v>0</v>
      </c>
      <c r="Z145">
        <f t="shared" si="22"/>
        <v>-10</v>
      </c>
      <c r="AA145">
        <f t="shared" si="23"/>
        <v>0</v>
      </c>
    </row>
    <row r="146" spans="1:27" x14ac:dyDescent="0.25">
      <c r="A146">
        <v>15</v>
      </c>
      <c r="B146" t="s">
        <v>73</v>
      </c>
      <c r="C146" s="14">
        <v>45266</v>
      </c>
      <c r="D146" t="s">
        <v>148</v>
      </c>
      <c r="E146">
        <v>1.5</v>
      </c>
      <c r="F146" t="s">
        <v>15</v>
      </c>
      <c r="G146">
        <v>1.5</v>
      </c>
      <c r="H146" t="s">
        <v>33</v>
      </c>
      <c r="I146" t="s">
        <v>25</v>
      </c>
      <c r="J146" s="3">
        <f t="shared" si="16"/>
        <v>2</v>
      </c>
      <c r="K146">
        <f t="shared" si="17"/>
        <v>1</v>
      </c>
      <c r="L146" s="1">
        <v>0.74</v>
      </c>
      <c r="M146" s="1">
        <v>3.31</v>
      </c>
      <c r="N146" s="9">
        <v>-0.32398818402476681</v>
      </c>
      <c r="O146" s="9">
        <v>0.54583240507473119</v>
      </c>
      <c r="P146">
        <v>0</v>
      </c>
      <c r="Q146">
        <v>1</v>
      </c>
      <c r="R146">
        <f t="shared" si="18"/>
        <v>0</v>
      </c>
      <c r="S146">
        <f t="shared" si="19"/>
        <v>-10</v>
      </c>
      <c r="T146">
        <v>0</v>
      </c>
      <c r="U146">
        <v>1</v>
      </c>
      <c r="V146">
        <f t="shared" si="20"/>
        <v>0</v>
      </c>
      <c r="W146">
        <f t="shared" si="21"/>
        <v>-10</v>
      </c>
      <c r="X146">
        <v>0</v>
      </c>
      <c r="Y146">
        <v>1</v>
      </c>
      <c r="Z146">
        <f t="shared" si="22"/>
        <v>0</v>
      </c>
      <c r="AA146">
        <f t="shared" si="23"/>
        <v>-10</v>
      </c>
    </row>
    <row r="147" spans="1:27" x14ac:dyDescent="0.25">
      <c r="A147">
        <v>15</v>
      </c>
      <c r="B147" t="s">
        <v>73</v>
      </c>
      <c r="C147" s="14">
        <v>45266</v>
      </c>
      <c r="D147" t="s">
        <v>19</v>
      </c>
      <c r="E147">
        <v>2.5</v>
      </c>
      <c r="F147" t="s">
        <v>67</v>
      </c>
      <c r="G147">
        <v>0.3</v>
      </c>
      <c r="H147" t="s">
        <v>150</v>
      </c>
      <c r="I147" t="s">
        <v>43</v>
      </c>
      <c r="J147" s="3">
        <f t="shared" si="16"/>
        <v>5</v>
      </c>
      <c r="K147">
        <f t="shared" si="17"/>
        <v>0</v>
      </c>
      <c r="L147" s="1">
        <v>0.97</v>
      </c>
      <c r="M147" s="1">
        <v>2.9</v>
      </c>
      <c r="N147" s="9">
        <v>9.5481492737511164E-2</v>
      </c>
      <c r="O147" s="9">
        <v>-0.18060049679921741</v>
      </c>
      <c r="P147">
        <v>0</v>
      </c>
      <c r="Q147">
        <v>0</v>
      </c>
      <c r="R147">
        <f t="shared" si="18"/>
        <v>0</v>
      </c>
      <c r="S147">
        <f t="shared" si="19"/>
        <v>0</v>
      </c>
      <c r="T147">
        <v>0</v>
      </c>
      <c r="U147">
        <v>0</v>
      </c>
      <c r="V147">
        <f t="shared" si="20"/>
        <v>0</v>
      </c>
      <c r="W147">
        <f t="shared" si="21"/>
        <v>0</v>
      </c>
      <c r="X147">
        <v>0</v>
      </c>
      <c r="Y147">
        <v>0</v>
      </c>
      <c r="Z147">
        <f t="shared" si="22"/>
        <v>0</v>
      </c>
      <c r="AA147">
        <f t="shared" si="23"/>
        <v>0</v>
      </c>
    </row>
    <row r="148" spans="1:27" x14ac:dyDescent="0.25">
      <c r="A148">
        <v>15</v>
      </c>
      <c r="B148" t="s">
        <v>73</v>
      </c>
      <c r="C148" s="14">
        <v>45266</v>
      </c>
      <c r="D148" t="s">
        <v>30</v>
      </c>
      <c r="E148">
        <v>2.2999999999999998</v>
      </c>
      <c r="F148" t="s">
        <v>40</v>
      </c>
      <c r="G148">
        <v>0.6</v>
      </c>
      <c r="H148" t="s">
        <v>11</v>
      </c>
      <c r="I148" t="s">
        <v>52</v>
      </c>
      <c r="J148" s="3">
        <f t="shared" si="16"/>
        <v>1</v>
      </c>
      <c r="K148">
        <f t="shared" si="17"/>
        <v>0</v>
      </c>
      <c r="L148" s="1">
        <v>4.07</v>
      </c>
      <c r="M148" s="1">
        <v>0.62</v>
      </c>
      <c r="N148" s="9">
        <v>4.2385344618375287E-2</v>
      </c>
      <c r="O148" s="9">
        <v>-2.2633912141732937E-2</v>
      </c>
      <c r="P148">
        <v>0</v>
      </c>
      <c r="Q148">
        <v>0</v>
      </c>
      <c r="R148">
        <f t="shared" si="18"/>
        <v>0</v>
      </c>
      <c r="S148">
        <f t="shared" si="19"/>
        <v>0</v>
      </c>
      <c r="T148">
        <v>0</v>
      </c>
      <c r="U148">
        <v>0</v>
      </c>
      <c r="V148">
        <f t="shared" si="20"/>
        <v>0</v>
      </c>
      <c r="W148">
        <f t="shared" si="21"/>
        <v>0</v>
      </c>
      <c r="X148">
        <v>0</v>
      </c>
      <c r="Y148">
        <v>0</v>
      </c>
      <c r="Z148">
        <f t="shared" si="22"/>
        <v>0</v>
      </c>
      <c r="AA148">
        <f t="shared" si="23"/>
        <v>0</v>
      </c>
    </row>
    <row r="149" spans="1:27" x14ac:dyDescent="0.25">
      <c r="A149">
        <v>15</v>
      </c>
      <c r="B149" t="s">
        <v>73</v>
      </c>
      <c r="C149" s="14">
        <v>45266</v>
      </c>
      <c r="D149" t="s">
        <v>146</v>
      </c>
      <c r="E149">
        <v>4.0999999999999996</v>
      </c>
      <c r="F149" t="s">
        <v>15</v>
      </c>
      <c r="G149">
        <v>1.5</v>
      </c>
      <c r="H149" t="s">
        <v>36</v>
      </c>
      <c r="I149" t="s">
        <v>41</v>
      </c>
      <c r="J149" s="3">
        <f t="shared" si="16"/>
        <v>2</v>
      </c>
      <c r="K149">
        <f t="shared" si="17"/>
        <v>1</v>
      </c>
      <c r="L149" s="1">
        <v>1.76</v>
      </c>
      <c r="M149" s="1">
        <v>1.45</v>
      </c>
      <c r="N149" s="9">
        <v>9.1948747729853064E-2</v>
      </c>
      <c r="O149" s="9">
        <v>-6.5453079885550269E-2</v>
      </c>
      <c r="P149">
        <v>0</v>
      </c>
      <c r="Q149">
        <v>0</v>
      </c>
      <c r="R149">
        <f t="shared" si="18"/>
        <v>0</v>
      </c>
      <c r="S149">
        <f t="shared" si="19"/>
        <v>0</v>
      </c>
      <c r="T149">
        <v>0</v>
      </c>
      <c r="U149">
        <v>0</v>
      </c>
      <c r="V149">
        <f t="shared" si="20"/>
        <v>0</v>
      </c>
      <c r="W149">
        <f t="shared" si="21"/>
        <v>0</v>
      </c>
      <c r="X149">
        <v>0</v>
      </c>
      <c r="Y149">
        <v>0</v>
      </c>
      <c r="Z149">
        <f t="shared" si="22"/>
        <v>0</v>
      </c>
      <c r="AA149">
        <f t="shared" si="23"/>
        <v>0</v>
      </c>
    </row>
    <row r="150" spans="1:27" x14ac:dyDescent="0.25">
      <c r="A150">
        <v>15</v>
      </c>
      <c r="B150" t="s">
        <v>74</v>
      </c>
      <c r="C150" s="14">
        <v>45267</v>
      </c>
      <c r="D150" t="s">
        <v>17</v>
      </c>
      <c r="E150">
        <v>3.3</v>
      </c>
      <c r="F150" t="s">
        <v>55</v>
      </c>
      <c r="G150">
        <v>1.5</v>
      </c>
      <c r="H150" t="s">
        <v>145</v>
      </c>
      <c r="I150" t="s">
        <v>20</v>
      </c>
      <c r="J150" s="3">
        <f t="shared" si="16"/>
        <v>3</v>
      </c>
      <c r="K150">
        <f t="shared" si="17"/>
        <v>0</v>
      </c>
      <c r="L150" s="1">
        <v>2.11</v>
      </c>
      <c r="M150" s="1">
        <v>1.26</v>
      </c>
      <c r="N150" s="9">
        <v>0.24573628466899589</v>
      </c>
      <c r="O150" s="9">
        <v>-0.24426076636744121</v>
      </c>
      <c r="P150">
        <v>1</v>
      </c>
      <c r="Q150">
        <v>0</v>
      </c>
      <c r="R150">
        <f t="shared" si="18"/>
        <v>21.099999999999998</v>
      </c>
      <c r="S150">
        <f t="shared" si="19"/>
        <v>0</v>
      </c>
      <c r="T150">
        <v>1</v>
      </c>
      <c r="U150">
        <v>0</v>
      </c>
      <c r="V150">
        <f t="shared" si="20"/>
        <v>21.099999999999998</v>
      </c>
      <c r="W150">
        <f t="shared" si="21"/>
        <v>0</v>
      </c>
      <c r="X150">
        <v>0</v>
      </c>
      <c r="Y150">
        <v>0</v>
      </c>
      <c r="Z150">
        <f t="shared" si="22"/>
        <v>0</v>
      </c>
      <c r="AA150">
        <f t="shared" si="23"/>
        <v>0</v>
      </c>
    </row>
    <row r="151" spans="1:27" x14ac:dyDescent="0.25">
      <c r="A151">
        <v>15</v>
      </c>
      <c r="B151" t="s">
        <v>74</v>
      </c>
      <c r="C151" s="14">
        <v>45267</v>
      </c>
      <c r="D151" t="s">
        <v>144</v>
      </c>
      <c r="E151">
        <v>1.8</v>
      </c>
      <c r="F151" t="s">
        <v>59</v>
      </c>
      <c r="G151">
        <v>2.2000000000000002</v>
      </c>
      <c r="H151" t="s">
        <v>147</v>
      </c>
      <c r="I151" t="s">
        <v>49</v>
      </c>
      <c r="J151" s="3">
        <f t="shared" si="16"/>
        <v>1</v>
      </c>
      <c r="K151">
        <f t="shared" si="17"/>
        <v>2</v>
      </c>
      <c r="L151" s="1">
        <v>0.66</v>
      </c>
      <c r="M151" s="1">
        <v>3.76</v>
      </c>
      <c r="N151" s="9">
        <v>5.4012126660949233E-2</v>
      </c>
      <c r="O151" s="9">
        <v>-8.5056102939621514E-2</v>
      </c>
      <c r="P151">
        <v>0</v>
      </c>
      <c r="Q151">
        <v>0</v>
      </c>
      <c r="R151">
        <f t="shared" si="18"/>
        <v>0</v>
      </c>
      <c r="S151">
        <f t="shared" si="19"/>
        <v>0</v>
      </c>
      <c r="T151">
        <v>0</v>
      </c>
      <c r="U151">
        <v>0</v>
      </c>
      <c r="V151">
        <f t="shared" si="20"/>
        <v>0</v>
      </c>
      <c r="W151">
        <f t="shared" si="21"/>
        <v>0</v>
      </c>
      <c r="X151">
        <v>0</v>
      </c>
      <c r="Y151">
        <v>0</v>
      </c>
      <c r="Z151">
        <f t="shared" si="22"/>
        <v>0</v>
      </c>
      <c r="AA151">
        <f t="shared" si="23"/>
        <v>0</v>
      </c>
    </row>
    <row r="152" spans="1:27" x14ac:dyDescent="0.25">
      <c r="A152">
        <v>16</v>
      </c>
      <c r="B152" t="s">
        <v>13</v>
      </c>
      <c r="C152" s="14">
        <v>45269</v>
      </c>
      <c r="D152" t="s">
        <v>21</v>
      </c>
      <c r="E152">
        <v>1.7</v>
      </c>
      <c r="F152" t="s">
        <v>59</v>
      </c>
      <c r="G152">
        <v>1.2</v>
      </c>
      <c r="H152" t="s">
        <v>37</v>
      </c>
      <c r="I152" t="s">
        <v>54</v>
      </c>
      <c r="J152" s="3">
        <f t="shared" si="16"/>
        <v>1</v>
      </c>
      <c r="K152">
        <f t="shared" si="17"/>
        <v>2</v>
      </c>
      <c r="L152" s="1">
        <v>5.63</v>
      </c>
      <c r="M152" s="1">
        <v>0.45</v>
      </c>
      <c r="N152" s="9">
        <v>0.93834033515559634</v>
      </c>
      <c r="O152" s="9">
        <v>-0.3071992787818284</v>
      </c>
      <c r="P152">
        <v>1</v>
      </c>
      <c r="Q152">
        <v>0</v>
      </c>
      <c r="R152">
        <f t="shared" si="18"/>
        <v>-10</v>
      </c>
      <c r="S152">
        <f t="shared" si="19"/>
        <v>0</v>
      </c>
      <c r="T152">
        <v>1</v>
      </c>
      <c r="U152">
        <v>0</v>
      </c>
      <c r="V152">
        <f t="shared" si="20"/>
        <v>-10</v>
      </c>
      <c r="W152">
        <f t="shared" si="21"/>
        <v>0</v>
      </c>
      <c r="X152">
        <v>1</v>
      </c>
      <c r="Y152">
        <v>0</v>
      </c>
      <c r="Z152">
        <f t="shared" si="22"/>
        <v>-10</v>
      </c>
      <c r="AA152">
        <f t="shared" si="23"/>
        <v>0</v>
      </c>
    </row>
    <row r="153" spans="1:27" x14ac:dyDescent="0.25">
      <c r="A153">
        <v>16</v>
      </c>
      <c r="B153" t="s">
        <v>13</v>
      </c>
      <c r="C153" s="14">
        <v>45269</v>
      </c>
      <c r="D153" t="s">
        <v>146</v>
      </c>
      <c r="E153">
        <v>1.1000000000000001</v>
      </c>
      <c r="F153" t="s">
        <v>10</v>
      </c>
      <c r="G153">
        <v>1.5</v>
      </c>
      <c r="H153" t="s">
        <v>26</v>
      </c>
      <c r="I153" t="s">
        <v>41</v>
      </c>
      <c r="J153" s="3">
        <f t="shared" si="16"/>
        <v>0</v>
      </c>
      <c r="K153">
        <f t="shared" si="17"/>
        <v>3</v>
      </c>
      <c r="L153" s="1">
        <v>0.64</v>
      </c>
      <c r="M153" s="1">
        <v>3.69</v>
      </c>
      <c r="N153" s="9">
        <v>-0.21187992467129757</v>
      </c>
      <c r="O153" s="9">
        <v>0.37882625041958984</v>
      </c>
      <c r="P153">
        <v>0</v>
      </c>
      <c r="Q153">
        <v>1</v>
      </c>
      <c r="R153">
        <f t="shared" si="18"/>
        <v>0</v>
      </c>
      <c r="S153">
        <f t="shared" si="19"/>
        <v>36.9</v>
      </c>
      <c r="T153">
        <v>0</v>
      </c>
      <c r="U153">
        <v>1</v>
      </c>
      <c r="V153">
        <f t="shared" si="20"/>
        <v>0</v>
      </c>
      <c r="W153">
        <f t="shared" si="21"/>
        <v>36.9</v>
      </c>
      <c r="X153">
        <v>0</v>
      </c>
      <c r="Y153">
        <v>1</v>
      </c>
      <c r="Z153">
        <f t="shared" si="22"/>
        <v>0</v>
      </c>
      <c r="AA153">
        <f t="shared" si="23"/>
        <v>36.9</v>
      </c>
    </row>
    <row r="154" spans="1:27" x14ac:dyDescent="0.25">
      <c r="A154">
        <v>16</v>
      </c>
      <c r="B154" t="s">
        <v>13</v>
      </c>
      <c r="C154" s="14">
        <v>45269</v>
      </c>
      <c r="D154" t="s">
        <v>149</v>
      </c>
      <c r="E154">
        <v>1.2</v>
      </c>
      <c r="F154" t="s">
        <v>27</v>
      </c>
      <c r="G154">
        <v>1.3</v>
      </c>
      <c r="H154" t="s">
        <v>150</v>
      </c>
      <c r="I154" t="s">
        <v>47</v>
      </c>
      <c r="J154" s="3">
        <f t="shared" si="16"/>
        <v>1</v>
      </c>
      <c r="K154">
        <f t="shared" si="17"/>
        <v>1</v>
      </c>
      <c r="L154" s="1">
        <v>0.87</v>
      </c>
      <c r="M154" s="1">
        <v>3.45</v>
      </c>
      <c r="N154" s="9">
        <v>-0.19874911977259835</v>
      </c>
      <c r="O154" s="9">
        <v>0.40832599056396823</v>
      </c>
      <c r="P154">
        <v>0</v>
      </c>
      <c r="Q154">
        <v>1</v>
      </c>
      <c r="R154">
        <f t="shared" si="18"/>
        <v>0</v>
      </c>
      <c r="S154">
        <f t="shared" si="19"/>
        <v>-10</v>
      </c>
      <c r="T154">
        <v>0</v>
      </c>
      <c r="U154">
        <v>1</v>
      </c>
      <c r="V154">
        <f t="shared" si="20"/>
        <v>0</v>
      </c>
      <c r="W154">
        <f t="shared" si="21"/>
        <v>-10</v>
      </c>
      <c r="X154">
        <v>0</v>
      </c>
      <c r="Y154">
        <v>1</v>
      </c>
      <c r="Z154">
        <f t="shared" si="22"/>
        <v>0</v>
      </c>
      <c r="AA154">
        <f t="shared" si="23"/>
        <v>-10</v>
      </c>
    </row>
    <row r="155" spans="1:27" x14ac:dyDescent="0.25">
      <c r="A155">
        <v>16</v>
      </c>
      <c r="B155" t="s">
        <v>13</v>
      </c>
      <c r="C155" s="14">
        <v>45269</v>
      </c>
      <c r="D155" t="s">
        <v>148</v>
      </c>
      <c r="E155">
        <v>2.6</v>
      </c>
      <c r="F155" t="s">
        <v>27</v>
      </c>
      <c r="G155">
        <v>0.6</v>
      </c>
      <c r="H155" t="s">
        <v>9</v>
      </c>
      <c r="I155" t="s">
        <v>25</v>
      </c>
      <c r="J155" s="3">
        <f t="shared" si="16"/>
        <v>1</v>
      </c>
      <c r="K155">
        <f t="shared" si="17"/>
        <v>1</v>
      </c>
      <c r="L155" s="1">
        <v>0.51</v>
      </c>
      <c r="M155" s="1">
        <v>5.07</v>
      </c>
      <c r="N155" s="9">
        <v>-0.25923268188083359</v>
      </c>
      <c r="O155" s="9">
        <v>0.59080966854034811</v>
      </c>
      <c r="P155">
        <v>0</v>
      </c>
      <c r="Q155">
        <v>1</v>
      </c>
      <c r="R155">
        <f t="shared" si="18"/>
        <v>0</v>
      </c>
      <c r="S155">
        <f t="shared" si="19"/>
        <v>-10</v>
      </c>
      <c r="T155">
        <v>0</v>
      </c>
      <c r="U155">
        <v>1</v>
      </c>
      <c r="V155">
        <f t="shared" si="20"/>
        <v>0</v>
      </c>
      <c r="W155">
        <f t="shared" si="21"/>
        <v>-10</v>
      </c>
      <c r="X155">
        <v>0</v>
      </c>
      <c r="Y155">
        <v>1</v>
      </c>
      <c r="Z155">
        <f t="shared" si="22"/>
        <v>0</v>
      </c>
      <c r="AA155">
        <f t="shared" si="23"/>
        <v>-10</v>
      </c>
    </row>
    <row r="156" spans="1:27" x14ac:dyDescent="0.25">
      <c r="A156">
        <v>16</v>
      </c>
      <c r="B156" t="s">
        <v>13</v>
      </c>
      <c r="C156" s="14">
        <v>45269</v>
      </c>
      <c r="D156" t="s">
        <v>151</v>
      </c>
      <c r="E156">
        <v>0.8</v>
      </c>
      <c r="F156" t="s">
        <v>40</v>
      </c>
      <c r="G156">
        <v>0.6</v>
      </c>
      <c r="H156" t="s">
        <v>33</v>
      </c>
      <c r="I156" t="s">
        <v>22</v>
      </c>
      <c r="J156" s="3">
        <f t="shared" si="16"/>
        <v>1</v>
      </c>
      <c r="K156">
        <f t="shared" si="17"/>
        <v>0</v>
      </c>
      <c r="L156" s="1">
        <v>3.59</v>
      </c>
      <c r="M156" s="1">
        <v>0.74</v>
      </c>
      <c r="N156" s="9">
        <v>-0.58842620337040308</v>
      </c>
      <c r="O156" s="9">
        <v>0.35157774008412668</v>
      </c>
      <c r="P156">
        <v>0</v>
      </c>
      <c r="Q156">
        <v>0</v>
      </c>
      <c r="R156">
        <f t="shared" si="18"/>
        <v>0</v>
      </c>
      <c r="S156">
        <f t="shared" si="19"/>
        <v>0</v>
      </c>
      <c r="T156">
        <v>0</v>
      </c>
      <c r="U156">
        <v>0</v>
      </c>
      <c r="V156">
        <f t="shared" si="20"/>
        <v>0</v>
      </c>
      <c r="W156">
        <f t="shared" si="21"/>
        <v>0</v>
      </c>
      <c r="X156">
        <v>0</v>
      </c>
      <c r="Y156">
        <v>0</v>
      </c>
      <c r="Z156">
        <f t="shared" si="22"/>
        <v>0</v>
      </c>
      <c r="AA156">
        <f t="shared" si="23"/>
        <v>0</v>
      </c>
    </row>
    <row r="157" spans="1:27" x14ac:dyDescent="0.25">
      <c r="A157">
        <v>16</v>
      </c>
      <c r="B157" t="s">
        <v>13</v>
      </c>
      <c r="C157" s="14">
        <v>45269</v>
      </c>
      <c r="D157" t="s">
        <v>30</v>
      </c>
      <c r="E157">
        <v>0.6</v>
      </c>
      <c r="F157" t="s">
        <v>40</v>
      </c>
      <c r="G157">
        <v>1.4</v>
      </c>
      <c r="H157" t="s">
        <v>14</v>
      </c>
      <c r="I157" t="s">
        <v>52</v>
      </c>
      <c r="J157" s="3">
        <f t="shared" si="16"/>
        <v>1</v>
      </c>
      <c r="K157">
        <f t="shared" si="17"/>
        <v>0</v>
      </c>
      <c r="L157" s="1">
        <v>2.58</v>
      </c>
      <c r="M157" s="1">
        <v>1.02</v>
      </c>
      <c r="N157" s="9">
        <v>-0.473399713043134</v>
      </c>
      <c r="O157" s="9">
        <v>0.34488370960565762</v>
      </c>
      <c r="P157">
        <v>0</v>
      </c>
      <c r="Q157">
        <v>1</v>
      </c>
      <c r="R157">
        <f t="shared" si="18"/>
        <v>0</v>
      </c>
      <c r="S157">
        <f t="shared" si="19"/>
        <v>-10</v>
      </c>
      <c r="T157">
        <v>0</v>
      </c>
      <c r="U157">
        <v>1</v>
      </c>
      <c r="V157">
        <f t="shared" si="20"/>
        <v>0</v>
      </c>
      <c r="W157">
        <f t="shared" si="21"/>
        <v>-10</v>
      </c>
      <c r="X157">
        <v>0</v>
      </c>
      <c r="Y157">
        <v>1</v>
      </c>
      <c r="Z157">
        <f t="shared" si="22"/>
        <v>0</v>
      </c>
      <c r="AA157">
        <f t="shared" si="23"/>
        <v>-10</v>
      </c>
    </row>
    <row r="158" spans="1:27" x14ac:dyDescent="0.25">
      <c r="A158">
        <v>16</v>
      </c>
      <c r="B158" t="s">
        <v>32</v>
      </c>
      <c r="C158" s="14">
        <v>45270</v>
      </c>
      <c r="D158" t="s">
        <v>17</v>
      </c>
      <c r="E158">
        <v>1.2</v>
      </c>
      <c r="F158" t="s">
        <v>48</v>
      </c>
      <c r="G158">
        <v>0.9</v>
      </c>
      <c r="H158" t="s">
        <v>36</v>
      </c>
      <c r="I158" t="s">
        <v>20</v>
      </c>
      <c r="J158" s="3">
        <f t="shared" si="16"/>
        <v>2</v>
      </c>
      <c r="K158">
        <f t="shared" si="17"/>
        <v>0</v>
      </c>
      <c r="L158" s="1">
        <v>1.47</v>
      </c>
      <c r="M158" s="1">
        <v>1.77</v>
      </c>
      <c r="N158" s="9">
        <v>-2.4115880928191391E-2</v>
      </c>
      <c r="O158" s="9">
        <v>-9.4895064991427969E-2</v>
      </c>
      <c r="P158">
        <v>0</v>
      </c>
      <c r="Q158">
        <v>0</v>
      </c>
      <c r="R158">
        <f t="shared" si="18"/>
        <v>0</v>
      </c>
      <c r="S158">
        <f t="shared" si="19"/>
        <v>0</v>
      </c>
      <c r="T158">
        <v>0</v>
      </c>
      <c r="U158">
        <v>0</v>
      </c>
      <c r="V158">
        <f t="shared" si="20"/>
        <v>0</v>
      </c>
      <c r="W158">
        <f t="shared" si="21"/>
        <v>0</v>
      </c>
      <c r="X158">
        <v>0</v>
      </c>
      <c r="Y158">
        <v>0</v>
      </c>
      <c r="Z158">
        <f t="shared" si="22"/>
        <v>0</v>
      </c>
      <c r="AA158">
        <f t="shared" si="23"/>
        <v>0</v>
      </c>
    </row>
    <row r="159" spans="1:27" x14ac:dyDescent="0.25">
      <c r="A159">
        <v>16</v>
      </c>
      <c r="B159" t="s">
        <v>32</v>
      </c>
      <c r="C159" s="14">
        <v>45270</v>
      </c>
      <c r="D159" t="s">
        <v>19</v>
      </c>
      <c r="E159">
        <v>2.2999999999999998</v>
      </c>
      <c r="F159" t="s">
        <v>67</v>
      </c>
      <c r="G159">
        <v>1.3</v>
      </c>
      <c r="H159" t="s">
        <v>147</v>
      </c>
      <c r="I159" t="s">
        <v>43</v>
      </c>
      <c r="J159" s="3">
        <f t="shared" si="16"/>
        <v>5</v>
      </c>
      <c r="K159">
        <f t="shared" si="17"/>
        <v>0</v>
      </c>
      <c r="L159" s="1">
        <v>1.17</v>
      </c>
      <c r="M159" s="1">
        <v>2.2200000000000002</v>
      </c>
      <c r="N159" s="9">
        <v>0.25120914131355354</v>
      </c>
      <c r="O159" s="9">
        <v>-0.28815404735362071</v>
      </c>
      <c r="P159">
        <v>1</v>
      </c>
      <c r="Q159">
        <v>0</v>
      </c>
      <c r="R159">
        <f t="shared" si="18"/>
        <v>11.7</v>
      </c>
      <c r="S159">
        <f t="shared" si="19"/>
        <v>0</v>
      </c>
      <c r="T159">
        <v>1</v>
      </c>
      <c r="U159">
        <v>0</v>
      </c>
      <c r="V159">
        <f t="shared" si="20"/>
        <v>11.7</v>
      </c>
      <c r="W159">
        <f t="shared" si="21"/>
        <v>0</v>
      </c>
      <c r="X159">
        <v>0</v>
      </c>
      <c r="Y159">
        <v>0</v>
      </c>
      <c r="Z159">
        <f t="shared" si="22"/>
        <v>0</v>
      </c>
      <c r="AA159">
        <f t="shared" si="23"/>
        <v>0</v>
      </c>
    </row>
    <row r="160" spans="1:27" x14ac:dyDescent="0.25">
      <c r="A160">
        <v>16</v>
      </c>
      <c r="B160" t="s">
        <v>32</v>
      </c>
      <c r="C160" s="14">
        <v>45270</v>
      </c>
      <c r="D160" t="s">
        <v>24</v>
      </c>
      <c r="E160">
        <v>0.3</v>
      </c>
      <c r="F160" t="s">
        <v>59</v>
      </c>
      <c r="G160">
        <v>1.6</v>
      </c>
      <c r="H160" t="s">
        <v>11</v>
      </c>
      <c r="I160" t="s">
        <v>60</v>
      </c>
      <c r="J160" s="3">
        <f t="shared" si="16"/>
        <v>1</v>
      </c>
      <c r="K160">
        <f t="shared" si="17"/>
        <v>2</v>
      </c>
      <c r="L160" s="1">
        <v>14.5</v>
      </c>
      <c r="M160" s="1">
        <v>0.17</v>
      </c>
      <c r="N160" s="9">
        <v>-3.8909554829598791E-2</v>
      </c>
      <c r="O160" s="9">
        <v>-2.975672917709582E-2</v>
      </c>
      <c r="P160">
        <v>0</v>
      </c>
      <c r="Q160">
        <v>0</v>
      </c>
      <c r="R160">
        <f t="shared" si="18"/>
        <v>0</v>
      </c>
      <c r="S160">
        <f t="shared" si="19"/>
        <v>0</v>
      </c>
      <c r="T160">
        <v>0</v>
      </c>
      <c r="U160">
        <v>0</v>
      </c>
      <c r="V160">
        <f t="shared" si="20"/>
        <v>0</v>
      </c>
      <c r="W160">
        <f t="shared" si="21"/>
        <v>0</v>
      </c>
      <c r="X160">
        <v>0</v>
      </c>
      <c r="Y160">
        <v>0</v>
      </c>
      <c r="Z160">
        <f t="shared" si="22"/>
        <v>0</v>
      </c>
      <c r="AA160">
        <f t="shared" si="23"/>
        <v>0</v>
      </c>
    </row>
    <row r="161" spans="1:27" x14ac:dyDescent="0.25">
      <c r="A161">
        <v>16</v>
      </c>
      <c r="B161" t="s">
        <v>32</v>
      </c>
      <c r="C161" s="14">
        <v>45270</v>
      </c>
      <c r="D161" t="s">
        <v>144</v>
      </c>
      <c r="E161">
        <v>3.8</v>
      </c>
      <c r="F161" t="s">
        <v>23</v>
      </c>
      <c r="G161">
        <v>1.7</v>
      </c>
      <c r="H161" t="s">
        <v>145</v>
      </c>
      <c r="I161" t="s">
        <v>49</v>
      </c>
      <c r="J161" s="3">
        <f t="shared" si="16"/>
        <v>4</v>
      </c>
      <c r="K161">
        <f t="shared" si="17"/>
        <v>1</v>
      </c>
      <c r="L161" s="1">
        <v>1.04</v>
      </c>
      <c r="M161" s="1">
        <v>2.33</v>
      </c>
      <c r="N161" s="9">
        <v>1.7819277204460304E-2</v>
      </c>
      <c r="O161" s="9">
        <v>1.2549507943459881E-2</v>
      </c>
      <c r="P161">
        <v>0</v>
      </c>
      <c r="Q161">
        <v>0</v>
      </c>
      <c r="R161">
        <f t="shared" si="18"/>
        <v>0</v>
      </c>
      <c r="S161">
        <f t="shared" si="19"/>
        <v>0</v>
      </c>
      <c r="T161">
        <v>0</v>
      </c>
      <c r="U161">
        <v>0</v>
      </c>
      <c r="V161">
        <f t="shared" si="20"/>
        <v>0</v>
      </c>
      <c r="W161">
        <f t="shared" si="21"/>
        <v>0</v>
      </c>
      <c r="X161">
        <v>0</v>
      </c>
      <c r="Y161">
        <v>0</v>
      </c>
      <c r="Z161">
        <f t="shared" si="22"/>
        <v>0</v>
      </c>
      <c r="AA161">
        <f t="shared" si="23"/>
        <v>0</v>
      </c>
    </row>
    <row r="162" spans="1:27" x14ac:dyDescent="0.25">
      <c r="A162">
        <v>17</v>
      </c>
      <c r="B162" t="s">
        <v>8</v>
      </c>
      <c r="C162" s="14">
        <v>45275</v>
      </c>
      <c r="D162" t="s">
        <v>150</v>
      </c>
      <c r="E162">
        <v>1.3</v>
      </c>
      <c r="F162" t="s">
        <v>56</v>
      </c>
      <c r="G162">
        <v>1.5</v>
      </c>
      <c r="H162" t="s">
        <v>144</v>
      </c>
      <c r="I162" t="s">
        <v>42</v>
      </c>
      <c r="J162" s="3">
        <f t="shared" si="16"/>
        <v>0</v>
      </c>
      <c r="K162">
        <f t="shared" si="17"/>
        <v>2</v>
      </c>
      <c r="L162" s="1">
        <v>4.0199999999999996</v>
      </c>
      <c r="M162" s="1">
        <v>0.64</v>
      </c>
      <c r="N162" s="9">
        <v>0.34523653103953156</v>
      </c>
      <c r="O162" s="9">
        <v>-0.15219643499436664</v>
      </c>
      <c r="P162">
        <v>1</v>
      </c>
      <c r="Q162">
        <v>0</v>
      </c>
      <c r="R162">
        <f t="shared" si="18"/>
        <v>-10</v>
      </c>
      <c r="S162">
        <f t="shared" si="19"/>
        <v>0</v>
      </c>
      <c r="T162">
        <v>1</v>
      </c>
      <c r="U162">
        <v>0</v>
      </c>
      <c r="V162">
        <f t="shared" si="20"/>
        <v>-10</v>
      </c>
      <c r="W162">
        <f t="shared" si="21"/>
        <v>0</v>
      </c>
      <c r="X162">
        <v>1</v>
      </c>
      <c r="Y162">
        <v>0</v>
      </c>
      <c r="Z162">
        <f t="shared" si="22"/>
        <v>-10</v>
      </c>
      <c r="AA162">
        <f t="shared" si="23"/>
        <v>0</v>
      </c>
    </row>
    <row r="163" spans="1:27" x14ac:dyDescent="0.25">
      <c r="A163">
        <v>17</v>
      </c>
      <c r="B163" t="s">
        <v>13</v>
      </c>
      <c r="C163" s="14">
        <v>45276</v>
      </c>
      <c r="D163" t="s">
        <v>11</v>
      </c>
      <c r="E163">
        <v>1.6</v>
      </c>
      <c r="F163" t="s">
        <v>34</v>
      </c>
      <c r="G163">
        <v>1.8</v>
      </c>
      <c r="H163" t="s">
        <v>21</v>
      </c>
      <c r="I163" t="s">
        <v>50</v>
      </c>
      <c r="J163" s="3">
        <f t="shared" si="16"/>
        <v>2</v>
      </c>
      <c r="K163">
        <f t="shared" si="17"/>
        <v>2</v>
      </c>
      <c r="L163" s="1">
        <v>0.17</v>
      </c>
      <c r="M163" s="1">
        <v>16.5</v>
      </c>
      <c r="N163" s="9">
        <v>-7.5209986281534302E-2</v>
      </c>
      <c r="O163" s="9">
        <v>0.19095052105453969</v>
      </c>
      <c r="P163">
        <v>0</v>
      </c>
      <c r="Q163">
        <v>1</v>
      </c>
      <c r="R163">
        <f t="shared" si="18"/>
        <v>0</v>
      </c>
      <c r="S163">
        <f t="shared" si="19"/>
        <v>-10</v>
      </c>
      <c r="T163">
        <v>0</v>
      </c>
      <c r="U163">
        <v>0</v>
      </c>
      <c r="V163">
        <f t="shared" si="20"/>
        <v>0</v>
      </c>
      <c r="W163">
        <f t="shared" si="21"/>
        <v>0</v>
      </c>
      <c r="X163">
        <v>0</v>
      </c>
      <c r="Y163">
        <v>0</v>
      </c>
      <c r="Z163">
        <f t="shared" si="22"/>
        <v>0</v>
      </c>
      <c r="AA163">
        <f t="shared" si="23"/>
        <v>0</v>
      </c>
    </row>
    <row r="164" spans="1:27" x14ac:dyDescent="0.25">
      <c r="A164">
        <v>17</v>
      </c>
      <c r="B164" t="s">
        <v>13</v>
      </c>
      <c r="C164" s="14">
        <v>45276</v>
      </c>
      <c r="D164" t="s">
        <v>36</v>
      </c>
      <c r="E164">
        <v>3.1</v>
      </c>
      <c r="F164" t="s">
        <v>48</v>
      </c>
      <c r="G164">
        <v>0.4</v>
      </c>
      <c r="H164" t="s">
        <v>151</v>
      </c>
      <c r="I164" t="s">
        <v>38</v>
      </c>
      <c r="J164" s="3">
        <f t="shared" si="16"/>
        <v>2</v>
      </c>
      <c r="K164">
        <f t="shared" si="17"/>
        <v>0</v>
      </c>
      <c r="L164" s="1">
        <v>0.18</v>
      </c>
      <c r="M164" s="1">
        <v>12.88</v>
      </c>
      <c r="N164" s="9">
        <v>-1.2414382490326559E-2</v>
      </c>
      <c r="O164" s="9">
        <v>-0.19298647855426221</v>
      </c>
      <c r="P164">
        <v>0</v>
      </c>
      <c r="Q164">
        <v>0</v>
      </c>
      <c r="R164">
        <f t="shared" si="18"/>
        <v>0</v>
      </c>
      <c r="S164">
        <f t="shared" si="19"/>
        <v>0</v>
      </c>
      <c r="T164">
        <v>0</v>
      </c>
      <c r="U164">
        <v>0</v>
      </c>
      <c r="V164">
        <f t="shared" si="20"/>
        <v>0</v>
      </c>
      <c r="W164">
        <f t="shared" si="21"/>
        <v>0</v>
      </c>
      <c r="X164">
        <v>0</v>
      </c>
      <c r="Y164">
        <v>0</v>
      </c>
      <c r="Z164">
        <f t="shared" si="22"/>
        <v>0</v>
      </c>
      <c r="AA164">
        <f t="shared" si="23"/>
        <v>0</v>
      </c>
    </row>
    <row r="165" spans="1:27" x14ac:dyDescent="0.25">
      <c r="A165">
        <v>17</v>
      </c>
      <c r="B165" t="s">
        <v>13</v>
      </c>
      <c r="C165" s="14">
        <v>45276</v>
      </c>
      <c r="D165" t="s">
        <v>145</v>
      </c>
      <c r="E165">
        <v>3.5</v>
      </c>
      <c r="F165" t="s">
        <v>55</v>
      </c>
      <c r="G165">
        <v>0.3</v>
      </c>
      <c r="H165" t="s">
        <v>19</v>
      </c>
      <c r="I165" t="s">
        <v>31</v>
      </c>
      <c r="J165" s="3">
        <f t="shared" si="16"/>
        <v>3</v>
      </c>
      <c r="K165">
        <f t="shared" si="17"/>
        <v>0</v>
      </c>
      <c r="L165" s="1">
        <v>0.88</v>
      </c>
      <c r="M165" s="1">
        <v>2.98</v>
      </c>
      <c r="N165" s="9">
        <v>0.40662120614252872</v>
      </c>
      <c r="O165" s="9">
        <v>-0.57600150010860951</v>
      </c>
      <c r="P165">
        <v>0</v>
      </c>
      <c r="Q165">
        <v>0</v>
      </c>
      <c r="R165">
        <f t="shared" si="18"/>
        <v>0</v>
      </c>
      <c r="S165">
        <f t="shared" si="19"/>
        <v>0</v>
      </c>
      <c r="T165">
        <v>0</v>
      </c>
      <c r="U165">
        <v>0</v>
      </c>
      <c r="V165">
        <f t="shared" si="20"/>
        <v>0</v>
      </c>
      <c r="W165">
        <f t="shared" si="21"/>
        <v>0</v>
      </c>
      <c r="X165">
        <v>0</v>
      </c>
      <c r="Y165">
        <v>0</v>
      </c>
      <c r="Z165">
        <f t="shared" si="22"/>
        <v>0</v>
      </c>
      <c r="AA165">
        <f t="shared" si="23"/>
        <v>0</v>
      </c>
    </row>
    <row r="166" spans="1:27" x14ac:dyDescent="0.25">
      <c r="A166">
        <v>17</v>
      </c>
      <c r="B166" t="s">
        <v>13</v>
      </c>
      <c r="C166" s="14">
        <v>45276</v>
      </c>
      <c r="D166" t="s">
        <v>9</v>
      </c>
      <c r="E166">
        <v>0.7</v>
      </c>
      <c r="F166" t="s">
        <v>56</v>
      </c>
      <c r="G166">
        <v>1.4</v>
      </c>
      <c r="H166" t="s">
        <v>17</v>
      </c>
      <c r="I166" t="s">
        <v>12</v>
      </c>
      <c r="J166" s="3">
        <f t="shared" si="16"/>
        <v>0</v>
      </c>
      <c r="K166">
        <f t="shared" si="17"/>
        <v>2</v>
      </c>
      <c r="L166" s="1">
        <v>2.25</v>
      </c>
      <c r="M166" s="1">
        <v>1.19</v>
      </c>
      <c r="N166" s="9">
        <v>-0.18383425091161376</v>
      </c>
      <c r="O166" s="9">
        <v>5.832262296819235E-2</v>
      </c>
      <c r="P166">
        <v>0</v>
      </c>
      <c r="Q166">
        <v>0</v>
      </c>
      <c r="R166">
        <f t="shared" si="18"/>
        <v>0</v>
      </c>
      <c r="S166">
        <f t="shared" si="19"/>
        <v>0</v>
      </c>
      <c r="T166">
        <v>0</v>
      </c>
      <c r="U166">
        <v>0</v>
      </c>
      <c r="V166">
        <f t="shared" si="20"/>
        <v>0</v>
      </c>
      <c r="W166">
        <f t="shared" si="21"/>
        <v>0</v>
      </c>
      <c r="X166">
        <v>0</v>
      </c>
      <c r="Y166">
        <v>0</v>
      </c>
      <c r="Z166">
        <f t="shared" si="22"/>
        <v>0</v>
      </c>
      <c r="AA166">
        <f t="shared" si="23"/>
        <v>0</v>
      </c>
    </row>
    <row r="167" spans="1:27" x14ac:dyDescent="0.25">
      <c r="A167">
        <v>17</v>
      </c>
      <c r="B167" t="s">
        <v>32</v>
      </c>
      <c r="C167" s="14">
        <v>45277</v>
      </c>
      <c r="D167" t="s">
        <v>33</v>
      </c>
      <c r="E167">
        <v>0.5</v>
      </c>
      <c r="F167" t="s">
        <v>59</v>
      </c>
      <c r="G167">
        <v>1.4</v>
      </c>
      <c r="H167" t="s">
        <v>30</v>
      </c>
      <c r="I167" t="s">
        <v>35</v>
      </c>
      <c r="J167" s="3">
        <f t="shared" si="16"/>
        <v>1</v>
      </c>
      <c r="K167">
        <f t="shared" si="17"/>
        <v>2</v>
      </c>
      <c r="L167" s="1">
        <v>2.1</v>
      </c>
      <c r="M167" s="1">
        <v>1.28</v>
      </c>
      <c r="N167" s="9">
        <v>-8.3524388005482564E-3</v>
      </c>
      <c r="O167" s="9">
        <v>2.8151401579777691E-2</v>
      </c>
      <c r="P167">
        <v>0</v>
      </c>
      <c r="Q167">
        <v>0</v>
      </c>
      <c r="R167">
        <f t="shared" si="18"/>
        <v>0</v>
      </c>
      <c r="S167">
        <f t="shared" si="19"/>
        <v>0</v>
      </c>
      <c r="T167">
        <v>0</v>
      </c>
      <c r="U167">
        <v>0</v>
      </c>
      <c r="V167">
        <f t="shared" si="20"/>
        <v>0</v>
      </c>
      <c r="W167">
        <f t="shared" si="21"/>
        <v>0</v>
      </c>
      <c r="X167">
        <v>0</v>
      </c>
      <c r="Y167">
        <v>0</v>
      </c>
      <c r="Z167">
        <f t="shared" si="22"/>
        <v>0</v>
      </c>
      <c r="AA167">
        <f t="shared" si="23"/>
        <v>0</v>
      </c>
    </row>
    <row r="168" spans="1:27" x14ac:dyDescent="0.25">
      <c r="A168">
        <v>17</v>
      </c>
      <c r="B168" t="s">
        <v>32</v>
      </c>
      <c r="C168" s="14">
        <v>45277</v>
      </c>
      <c r="D168" t="s">
        <v>147</v>
      </c>
      <c r="E168">
        <v>1.1000000000000001</v>
      </c>
      <c r="F168" t="s">
        <v>55</v>
      </c>
      <c r="G168">
        <v>0.7</v>
      </c>
      <c r="H168" t="s">
        <v>149</v>
      </c>
      <c r="I168" t="s">
        <v>53</v>
      </c>
      <c r="J168" s="3">
        <f t="shared" si="16"/>
        <v>3</v>
      </c>
      <c r="K168">
        <f t="shared" si="17"/>
        <v>0</v>
      </c>
      <c r="L168" s="1">
        <v>0.93</v>
      </c>
      <c r="M168" s="1">
        <v>2.93</v>
      </c>
      <c r="N168" s="9">
        <v>-9.2081713683699884E-2</v>
      </c>
      <c r="O168" s="9">
        <v>0.13527168607730999</v>
      </c>
      <c r="P168">
        <v>0</v>
      </c>
      <c r="Q168">
        <v>1</v>
      </c>
      <c r="R168">
        <f t="shared" si="18"/>
        <v>0</v>
      </c>
      <c r="S168">
        <f t="shared" si="19"/>
        <v>-10</v>
      </c>
      <c r="T168">
        <v>0</v>
      </c>
      <c r="U168">
        <v>0</v>
      </c>
      <c r="V168">
        <f t="shared" si="20"/>
        <v>0</v>
      </c>
      <c r="W168">
        <f t="shared" si="21"/>
        <v>0</v>
      </c>
      <c r="X168">
        <v>0</v>
      </c>
      <c r="Y168">
        <v>0</v>
      </c>
      <c r="Z168">
        <f t="shared" si="22"/>
        <v>0</v>
      </c>
      <c r="AA168">
        <f t="shared" si="23"/>
        <v>0</v>
      </c>
    </row>
    <row r="169" spans="1:27" x14ac:dyDescent="0.25">
      <c r="A169">
        <v>17</v>
      </c>
      <c r="B169" t="s">
        <v>32</v>
      </c>
      <c r="C169" s="14">
        <v>45277</v>
      </c>
      <c r="D169" t="s">
        <v>14</v>
      </c>
      <c r="E169">
        <v>2.2999999999999998</v>
      </c>
      <c r="F169" t="s">
        <v>48</v>
      </c>
      <c r="G169">
        <v>0.7</v>
      </c>
      <c r="H169" t="s">
        <v>148</v>
      </c>
      <c r="I169" t="s">
        <v>16</v>
      </c>
      <c r="J169" s="3">
        <f t="shared" si="16"/>
        <v>2</v>
      </c>
      <c r="K169">
        <f t="shared" si="17"/>
        <v>0</v>
      </c>
      <c r="L169" s="1">
        <v>0.45</v>
      </c>
      <c r="M169" s="1">
        <v>5.63</v>
      </c>
      <c r="N169" s="9">
        <v>0.11422867287426053</v>
      </c>
      <c r="O169" s="9">
        <v>-0.43398032021077515</v>
      </c>
      <c r="P169">
        <v>0</v>
      </c>
      <c r="Q169">
        <v>0</v>
      </c>
      <c r="R169">
        <f t="shared" si="18"/>
        <v>0</v>
      </c>
      <c r="S169">
        <f t="shared" si="19"/>
        <v>0</v>
      </c>
      <c r="T169">
        <v>0</v>
      </c>
      <c r="U169">
        <v>0</v>
      </c>
      <c r="V169">
        <f t="shared" si="20"/>
        <v>0</v>
      </c>
      <c r="W169">
        <f t="shared" si="21"/>
        <v>0</v>
      </c>
      <c r="X169">
        <v>0</v>
      </c>
      <c r="Y169">
        <v>0</v>
      </c>
      <c r="Z169">
        <f t="shared" si="22"/>
        <v>0</v>
      </c>
      <c r="AA169">
        <f t="shared" si="23"/>
        <v>0</v>
      </c>
    </row>
    <row r="170" spans="1:27" x14ac:dyDescent="0.25">
      <c r="A170">
        <v>17</v>
      </c>
      <c r="B170" t="s">
        <v>32</v>
      </c>
      <c r="C170" s="14">
        <v>45277</v>
      </c>
      <c r="D170" t="s">
        <v>37</v>
      </c>
      <c r="E170">
        <v>2.2999999999999998</v>
      </c>
      <c r="F170" t="s">
        <v>62</v>
      </c>
      <c r="G170">
        <v>0.8</v>
      </c>
      <c r="H170" t="s">
        <v>146</v>
      </c>
      <c r="I170" t="s">
        <v>45</v>
      </c>
      <c r="J170" s="3">
        <f t="shared" si="16"/>
        <v>0</v>
      </c>
      <c r="K170">
        <f t="shared" si="17"/>
        <v>0</v>
      </c>
      <c r="L170" s="1">
        <v>0.33</v>
      </c>
      <c r="M170" s="1">
        <v>6.94</v>
      </c>
      <c r="N170" s="9">
        <v>-7.1588132747823274E-2</v>
      </c>
      <c r="O170" s="9">
        <v>-3.1368058837290769E-2</v>
      </c>
      <c r="P170">
        <v>0</v>
      </c>
      <c r="Q170">
        <v>0</v>
      </c>
      <c r="R170">
        <f t="shared" si="18"/>
        <v>0</v>
      </c>
      <c r="S170">
        <f t="shared" si="19"/>
        <v>0</v>
      </c>
      <c r="T170">
        <v>0</v>
      </c>
      <c r="U170">
        <v>0</v>
      </c>
      <c r="V170">
        <f t="shared" si="20"/>
        <v>0</v>
      </c>
      <c r="W170">
        <f t="shared" si="21"/>
        <v>0</v>
      </c>
      <c r="X170">
        <v>0</v>
      </c>
      <c r="Y170">
        <v>0</v>
      </c>
      <c r="Z170">
        <f t="shared" si="22"/>
        <v>0</v>
      </c>
      <c r="AA170">
        <f t="shared" si="23"/>
        <v>0</v>
      </c>
    </row>
    <row r="171" spans="1:27" x14ac:dyDescent="0.25">
      <c r="A171">
        <v>18</v>
      </c>
      <c r="B171" t="s">
        <v>74</v>
      </c>
      <c r="C171" s="14">
        <v>45281</v>
      </c>
      <c r="D171" t="s">
        <v>21</v>
      </c>
      <c r="E171">
        <v>1.3</v>
      </c>
      <c r="F171" t="s">
        <v>27</v>
      </c>
      <c r="G171">
        <v>1.2</v>
      </c>
      <c r="H171" t="s">
        <v>148</v>
      </c>
      <c r="I171" t="s">
        <v>54</v>
      </c>
      <c r="J171" s="3">
        <f t="shared" si="16"/>
        <v>1</v>
      </c>
      <c r="K171">
        <f t="shared" si="17"/>
        <v>1</v>
      </c>
      <c r="L171" s="1">
        <v>2.2400000000000002</v>
      </c>
      <c r="M171" s="1">
        <v>1.26</v>
      </c>
      <c r="N171" s="9">
        <v>0.793735945279606</v>
      </c>
      <c r="O171" s="9">
        <v>-0.47997499561005841</v>
      </c>
      <c r="P171">
        <v>1</v>
      </c>
      <c r="Q171">
        <v>0</v>
      </c>
      <c r="R171">
        <f t="shared" si="18"/>
        <v>-10</v>
      </c>
      <c r="S171">
        <f t="shared" si="19"/>
        <v>0</v>
      </c>
      <c r="T171">
        <v>1</v>
      </c>
      <c r="U171">
        <v>0</v>
      </c>
      <c r="V171">
        <f t="shared" si="20"/>
        <v>-10</v>
      </c>
      <c r="W171">
        <f t="shared" si="21"/>
        <v>0</v>
      </c>
      <c r="X171">
        <v>1</v>
      </c>
      <c r="Y171">
        <v>0</v>
      </c>
      <c r="Z171">
        <f t="shared" si="22"/>
        <v>-10</v>
      </c>
      <c r="AA171">
        <f t="shared" si="23"/>
        <v>0</v>
      </c>
    </row>
    <row r="172" spans="1:27" x14ac:dyDescent="0.25">
      <c r="A172">
        <v>18</v>
      </c>
      <c r="B172" t="s">
        <v>8</v>
      </c>
      <c r="C172" s="14">
        <v>45282</v>
      </c>
      <c r="D172" t="s">
        <v>30</v>
      </c>
      <c r="E172">
        <v>0.9</v>
      </c>
      <c r="F172" t="s">
        <v>27</v>
      </c>
      <c r="G172">
        <v>0.6</v>
      </c>
      <c r="H172" t="s">
        <v>151</v>
      </c>
      <c r="I172" t="s">
        <v>52</v>
      </c>
      <c r="J172" s="3">
        <f t="shared" si="16"/>
        <v>1</v>
      </c>
      <c r="K172">
        <f t="shared" si="17"/>
        <v>1</v>
      </c>
      <c r="L172" s="1">
        <v>0.2</v>
      </c>
      <c r="M172" s="1">
        <v>11.88</v>
      </c>
      <c r="N172" s="9">
        <v>2.6584166360857031E-2</v>
      </c>
      <c r="O172" s="9">
        <v>-0.32495605640365866</v>
      </c>
      <c r="P172">
        <v>0</v>
      </c>
      <c r="Q172">
        <v>0</v>
      </c>
      <c r="R172">
        <f t="shared" si="18"/>
        <v>0</v>
      </c>
      <c r="S172">
        <f t="shared" si="19"/>
        <v>0</v>
      </c>
      <c r="T172">
        <v>0</v>
      </c>
      <c r="U172">
        <v>0</v>
      </c>
      <c r="V172">
        <f t="shared" si="20"/>
        <v>0</v>
      </c>
      <c r="W172">
        <f t="shared" si="21"/>
        <v>0</v>
      </c>
      <c r="X172">
        <v>0</v>
      </c>
      <c r="Y172">
        <v>0</v>
      </c>
      <c r="Z172">
        <f t="shared" si="22"/>
        <v>0</v>
      </c>
      <c r="AA172">
        <f t="shared" si="23"/>
        <v>0</v>
      </c>
    </row>
    <row r="173" spans="1:27" x14ac:dyDescent="0.25">
      <c r="A173">
        <v>18</v>
      </c>
      <c r="B173" t="s">
        <v>13</v>
      </c>
      <c r="C173" s="14">
        <v>45283</v>
      </c>
      <c r="D173" t="s">
        <v>147</v>
      </c>
      <c r="E173">
        <v>1.2</v>
      </c>
      <c r="F173" t="s">
        <v>48</v>
      </c>
      <c r="G173">
        <v>1</v>
      </c>
      <c r="H173" t="s">
        <v>146</v>
      </c>
      <c r="I173" t="s">
        <v>53</v>
      </c>
      <c r="J173" s="3">
        <f t="shared" si="16"/>
        <v>2</v>
      </c>
      <c r="K173">
        <f t="shared" si="17"/>
        <v>0</v>
      </c>
      <c r="L173" s="1">
        <v>1.1200000000000001</v>
      </c>
      <c r="M173" s="1">
        <v>2.2000000000000002</v>
      </c>
      <c r="N173" s="9">
        <v>-0.17553736866217284</v>
      </c>
      <c r="O173" s="9">
        <v>0.14620225446626089</v>
      </c>
      <c r="P173">
        <v>0</v>
      </c>
      <c r="Q173">
        <v>1</v>
      </c>
      <c r="R173">
        <f t="shared" si="18"/>
        <v>0</v>
      </c>
      <c r="S173">
        <f t="shared" si="19"/>
        <v>-10</v>
      </c>
      <c r="T173">
        <v>0</v>
      </c>
      <c r="U173">
        <v>0</v>
      </c>
      <c r="V173">
        <f t="shared" si="20"/>
        <v>0</v>
      </c>
      <c r="W173">
        <f t="shared" si="21"/>
        <v>0</v>
      </c>
      <c r="X173">
        <v>0</v>
      </c>
      <c r="Y173">
        <v>0</v>
      </c>
      <c r="Z173">
        <f t="shared" si="22"/>
        <v>0</v>
      </c>
      <c r="AA173">
        <f t="shared" si="23"/>
        <v>0</v>
      </c>
    </row>
    <row r="174" spans="1:27" x14ac:dyDescent="0.25">
      <c r="A174">
        <v>18</v>
      </c>
      <c r="B174" t="s">
        <v>13</v>
      </c>
      <c r="C174" s="14">
        <v>45283</v>
      </c>
      <c r="D174" t="s">
        <v>24</v>
      </c>
      <c r="E174">
        <v>1.4</v>
      </c>
      <c r="F174" t="s">
        <v>40</v>
      </c>
      <c r="G174">
        <v>1.4</v>
      </c>
      <c r="H174" t="s">
        <v>145</v>
      </c>
      <c r="I174" t="s">
        <v>60</v>
      </c>
      <c r="J174" s="3">
        <f t="shared" si="16"/>
        <v>1</v>
      </c>
      <c r="K174">
        <f t="shared" si="17"/>
        <v>0</v>
      </c>
      <c r="L174" s="1">
        <v>4.1900000000000004</v>
      </c>
      <c r="M174" s="1">
        <v>0.61</v>
      </c>
      <c r="N174" s="9">
        <v>0.36629084672033696</v>
      </c>
      <c r="O174" s="9">
        <v>-0.11818322136568182</v>
      </c>
      <c r="P174">
        <v>1</v>
      </c>
      <c r="Q174">
        <v>0</v>
      </c>
      <c r="R174">
        <f t="shared" si="18"/>
        <v>41.900000000000006</v>
      </c>
      <c r="S174">
        <f t="shared" si="19"/>
        <v>0</v>
      </c>
      <c r="T174">
        <v>1</v>
      </c>
      <c r="U174">
        <v>0</v>
      </c>
      <c r="V174">
        <f t="shared" si="20"/>
        <v>41.900000000000006</v>
      </c>
      <c r="W174">
        <f t="shared" si="21"/>
        <v>0</v>
      </c>
      <c r="X174">
        <v>1</v>
      </c>
      <c r="Y174">
        <v>0</v>
      </c>
      <c r="Z174">
        <f t="shared" si="22"/>
        <v>41.900000000000006</v>
      </c>
      <c r="AA174">
        <f t="shared" si="23"/>
        <v>0</v>
      </c>
    </row>
    <row r="175" spans="1:27" x14ac:dyDescent="0.25">
      <c r="A175">
        <v>18</v>
      </c>
      <c r="B175" t="s">
        <v>13</v>
      </c>
      <c r="C175" s="14">
        <v>45283</v>
      </c>
      <c r="D175" t="s">
        <v>19</v>
      </c>
      <c r="E175">
        <v>1.3</v>
      </c>
      <c r="F175" t="s">
        <v>56</v>
      </c>
      <c r="G175">
        <v>0.4</v>
      </c>
      <c r="H175" t="s">
        <v>9</v>
      </c>
      <c r="I175" t="s">
        <v>43</v>
      </c>
      <c r="J175" s="3">
        <f t="shared" si="16"/>
        <v>0</v>
      </c>
      <c r="K175">
        <f t="shared" si="17"/>
        <v>2</v>
      </c>
      <c r="L175" s="1">
        <v>0.68</v>
      </c>
      <c r="M175" s="1">
        <v>4.0999999999999996</v>
      </c>
      <c r="N175" s="9">
        <v>-0.10400983282363707</v>
      </c>
      <c r="O175" s="9">
        <v>0.13987354362762616</v>
      </c>
      <c r="P175">
        <v>0</v>
      </c>
      <c r="Q175">
        <v>1</v>
      </c>
      <c r="R175">
        <f t="shared" si="18"/>
        <v>0</v>
      </c>
      <c r="S175">
        <f t="shared" si="19"/>
        <v>41</v>
      </c>
      <c r="T175">
        <v>0</v>
      </c>
      <c r="U175">
        <v>0</v>
      </c>
      <c r="V175">
        <f t="shared" si="20"/>
        <v>0</v>
      </c>
      <c r="W175">
        <f t="shared" si="21"/>
        <v>0</v>
      </c>
      <c r="X175">
        <v>0</v>
      </c>
      <c r="Y175">
        <v>0</v>
      </c>
      <c r="Z175">
        <f t="shared" si="22"/>
        <v>0</v>
      </c>
      <c r="AA175">
        <f t="shared" si="23"/>
        <v>0</v>
      </c>
    </row>
    <row r="176" spans="1:27" x14ac:dyDescent="0.25">
      <c r="A176">
        <v>18</v>
      </c>
      <c r="B176" t="s">
        <v>13</v>
      </c>
      <c r="C176" s="14">
        <v>45283</v>
      </c>
      <c r="D176" t="s">
        <v>144</v>
      </c>
      <c r="E176">
        <v>1.5</v>
      </c>
      <c r="F176" t="s">
        <v>15</v>
      </c>
      <c r="G176">
        <v>1.8</v>
      </c>
      <c r="H176" t="s">
        <v>17</v>
      </c>
      <c r="I176" t="s">
        <v>49</v>
      </c>
      <c r="J176" s="3">
        <f t="shared" si="16"/>
        <v>2</v>
      </c>
      <c r="K176">
        <f t="shared" si="17"/>
        <v>1</v>
      </c>
      <c r="L176" s="1">
        <v>0.68</v>
      </c>
      <c r="M176" s="1">
        <v>3.52</v>
      </c>
      <c r="N176" s="9">
        <v>2.8833107054889728E-2</v>
      </c>
      <c r="O176" s="9">
        <v>-0.22413553606206915</v>
      </c>
      <c r="P176">
        <v>0</v>
      </c>
      <c r="Q176">
        <v>0</v>
      </c>
      <c r="R176">
        <f t="shared" si="18"/>
        <v>0</v>
      </c>
      <c r="S176">
        <f t="shared" si="19"/>
        <v>0</v>
      </c>
      <c r="T176">
        <v>0</v>
      </c>
      <c r="U176">
        <v>0</v>
      </c>
      <c r="V176">
        <f t="shared" si="20"/>
        <v>0</v>
      </c>
      <c r="W176">
        <f t="shared" si="21"/>
        <v>0</v>
      </c>
      <c r="X176">
        <v>0</v>
      </c>
      <c r="Y176">
        <v>0</v>
      </c>
      <c r="Z176">
        <f t="shared" si="22"/>
        <v>0</v>
      </c>
      <c r="AA176">
        <f t="shared" si="23"/>
        <v>0</v>
      </c>
    </row>
    <row r="177" spans="1:27" x14ac:dyDescent="0.25">
      <c r="A177">
        <v>18</v>
      </c>
      <c r="B177" t="s">
        <v>13</v>
      </c>
      <c r="C177" s="14">
        <v>45283</v>
      </c>
      <c r="D177" t="s">
        <v>150</v>
      </c>
      <c r="E177">
        <v>1</v>
      </c>
      <c r="F177" t="s">
        <v>68</v>
      </c>
      <c r="G177">
        <v>1.6</v>
      </c>
      <c r="H177" t="s">
        <v>26</v>
      </c>
      <c r="I177" t="s">
        <v>42</v>
      </c>
      <c r="J177" s="3">
        <f t="shared" si="16"/>
        <v>2</v>
      </c>
      <c r="K177">
        <f t="shared" si="17"/>
        <v>3</v>
      </c>
      <c r="L177" s="1">
        <v>1.81</v>
      </c>
      <c r="M177" s="1">
        <v>1.46</v>
      </c>
      <c r="N177" s="9">
        <v>0.13522283995226325</v>
      </c>
      <c r="O177" s="9">
        <v>-0.11575656074019958</v>
      </c>
      <c r="P177">
        <v>1</v>
      </c>
      <c r="Q177">
        <v>0</v>
      </c>
      <c r="R177">
        <f t="shared" si="18"/>
        <v>-10</v>
      </c>
      <c r="S177">
        <f t="shared" si="19"/>
        <v>0</v>
      </c>
      <c r="T177">
        <v>0</v>
      </c>
      <c r="U177">
        <v>0</v>
      </c>
      <c r="V177">
        <f t="shared" si="20"/>
        <v>0</v>
      </c>
      <c r="W177">
        <f t="shared" si="21"/>
        <v>0</v>
      </c>
      <c r="X177">
        <v>0</v>
      </c>
      <c r="Y177">
        <v>0</v>
      </c>
      <c r="Z177">
        <f t="shared" si="22"/>
        <v>0</v>
      </c>
      <c r="AA177">
        <f t="shared" si="23"/>
        <v>0</v>
      </c>
    </row>
    <row r="178" spans="1:27" x14ac:dyDescent="0.25">
      <c r="A178">
        <v>18</v>
      </c>
      <c r="B178" t="s">
        <v>13</v>
      </c>
      <c r="C178" s="14">
        <v>45283</v>
      </c>
      <c r="D178" t="s">
        <v>37</v>
      </c>
      <c r="E178">
        <v>1</v>
      </c>
      <c r="F178" t="s">
        <v>27</v>
      </c>
      <c r="G178">
        <v>0.7</v>
      </c>
      <c r="H178" t="s">
        <v>14</v>
      </c>
      <c r="I178" t="s">
        <v>45</v>
      </c>
      <c r="J178" s="3">
        <f t="shared" si="16"/>
        <v>1</v>
      </c>
      <c r="K178">
        <f t="shared" si="17"/>
        <v>1</v>
      </c>
      <c r="L178" s="1">
        <v>1.46</v>
      </c>
      <c r="M178" s="1">
        <v>1.73</v>
      </c>
      <c r="N178" s="9">
        <v>-0.3388953862454086</v>
      </c>
      <c r="O178" s="9">
        <v>0.24983638357166993</v>
      </c>
      <c r="P178">
        <v>0</v>
      </c>
      <c r="Q178">
        <v>1</v>
      </c>
      <c r="R178">
        <f t="shared" si="18"/>
        <v>0</v>
      </c>
      <c r="S178">
        <f t="shared" si="19"/>
        <v>-10</v>
      </c>
      <c r="T178">
        <v>0</v>
      </c>
      <c r="U178">
        <v>1</v>
      </c>
      <c r="V178">
        <f t="shared" si="20"/>
        <v>0</v>
      </c>
      <c r="W178">
        <f t="shared" si="21"/>
        <v>-10</v>
      </c>
      <c r="X178">
        <v>0</v>
      </c>
      <c r="Y178">
        <v>0</v>
      </c>
      <c r="Z178">
        <f t="shared" si="22"/>
        <v>0</v>
      </c>
      <c r="AA178">
        <f t="shared" si="23"/>
        <v>-10</v>
      </c>
    </row>
    <row r="179" spans="1:27" x14ac:dyDescent="0.25">
      <c r="A179">
        <v>18</v>
      </c>
      <c r="B179" t="s">
        <v>32</v>
      </c>
      <c r="C179" s="14">
        <v>45284</v>
      </c>
      <c r="D179" t="s">
        <v>149</v>
      </c>
      <c r="E179">
        <v>1.3</v>
      </c>
      <c r="F179" t="s">
        <v>15</v>
      </c>
      <c r="G179">
        <v>2</v>
      </c>
      <c r="H179" t="s">
        <v>36</v>
      </c>
      <c r="I179" t="s">
        <v>47</v>
      </c>
      <c r="J179" s="3">
        <f t="shared" si="16"/>
        <v>2</v>
      </c>
      <c r="K179">
        <f t="shared" si="17"/>
        <v>1</v>
      </c>
      <c r="L179" s="1">
        <v>2.21</v>
      </c>
      <c r="M179" s="1">
        <v>1.17</v>
      </c>
      <c r="N179" s="9">
        <v>-6.2657653783881884E-3</v>
      </c>
      <c r="O179" s="9">
        <v>1.0114697089856683E-2</v>
      </c>
      <c r="P179">
        <v>0</v>
      </c>
      <c r="Q179">
        <v>0</v>
      </c>
      <c r="R179">
        <f t="shared" si="18"/>
        <v>0</v>
      </c>
      <c r="S179">
        <f t="shared" si="19"/>
        <v>0</v>
      </c>
      <c r="T179">
        <v>0</v>
      </c>
      <c r="U179">
        <v>0</v>
      </c>
      <c r="V179">
        <f t="shared" si="20"/>
        <v>0</v>
      </c>
      <c r="W179">
        <f t="shared" si="21"/>
        <v>0</v>
      </c>
      <c r="X179">
        <v>0</v>
      </c>
      <c r="Y179">
        <v>0</v>
      </c>
      <c r="Z179">
        <f t="shared" si="22"/>
        <v>0</v>
      </c>
      <c r="AA179">
        <f t="shared" si="23"/>
        <v>0</v>
      </c>
    </row>
    <row r="180" spans="1:27" x14ac:dyDescent="0.25">
      <c r="A180">
        <v>19</v>
      </c>
      <c r="B180" t="s">
        <v>66</v>
      </c>
      <c r="C180" s="14">
        <v>45286</v>
      </c>
      <c r="D180" t="s">
        <v>145</v>
      </c>
      <c r="E180">
        <v>2.4</v>
      </c>
      <c r="F180" t="s">
        <v>58</v>
      </c>
      <c r="G180">
        <v>3.5</v>
      </c>
      <c r="H180" t="s">
        <v>150</v>
      </c>
      <c r="I180" t="s">
        <v>31</v>
      </c>
      <c r="J180" s="3">
        <f t="shared" si="16"/>
        <v>1</v>
      </c>
      <c r="K180">
        <f t="shared" si="17"/>
        <v>3</v>
      </c>
      <c r="L180" s="1">
        <v>0.39</v>
      </c>
      <c r="M180" s="1">
        <v>6.63</v>
      </c>
      <c r="N180" s="9">
        <v>6.3220152129459306E-2</v>
      </c>
      <c r="O180" s="9">
        <v>-0.27697080774215843</v>
      </c>
      <c r="P180">
        <v>0</v>
      </c>
      <c r="Q180">
        <v>0</v>
      </c>
      <c r="R180">
        <f t="shared" si="18"/>
        <v>0</v>
      </c>
      <c r="S180">
        <f t="shared" si="19"/>
        <v>0</v>
      </c>
      <c r="T180">
        <v>0</v>
      </c>
      <c r="U180">
        <v>0</v>
      </c>
      <c r="V180">
        <f t="shared" si="20"/>
        <v>0</v>
      </c>
      <c r="W180">
        <f t="shared" si="21"/>
        <v>0</v>
      </c>
      <c r="X180">
        <v>0</v>
      </c>
      <c r="Y180">
        <v>0</v>
      </c>
      <c r="Z180">
        <f t="shared" si="22"/>
        <v>0</v>
      </c>
      <c r="AA180">
        <f t="shared" si="23"/>
        <v>0</v>
      </c>
    </row>
    <row r="181" spans="1:27" x14ac:dyDescent="0.25">
      <c r="A181">
        <v>19</v>
      </c>
      <c r="B181" t="s">
        <v>66</v>
      </c>
      <c r="C181" s="14">
        <v>45286</v>
      </c>
      <c r="D181" t="s">
        <v>26</v>
      </c>
      <c r="E181">
        <v>1.8</v>
      </c>
      <c r="F181" t="s">
        <v>55</v>
      </c>
      <c r="G181">
        <v>0.3</v>
      </c>
      <c r="H181" t="s">
        <v>19</v>
      </c>
      <c r="I181" t="s">
        <v>28</v>
      </c>
      <c r="J181" s="3">
        <f t="shared" si="16"/>
        <v>3</v>
      </c>
      <c r="K181">
        <f t="shared" si="17"/>
        <v>0</v>
      </c>
      <c r="L181" s="1">
        <v>0.92</v>
      </c>
      <c r="M181" s="1">
        <v>2.69</v>
      </c>
      <c r="N181" s="9">
        <v>-0.15916764769810599</v>
      </c>
      <c r="O181" s="9">
        <v>0.15067080824098089</v>
      </c>
      <c r="P181">
        <v>0</v>
      </c>
      <c r="Q181">
        <v>1</v>
      </c>
      <c r="R181">
        <f t="shared" si="18"/>
        <v>0</v>
      </c>
      <c r="S181">
        <f t="shared" si="19"/>
        <v>-10</v>
      </c>
      <c r="T181">
        <v>0</v>
      </c>
      <c r="U181">
        <v>0</v>
      </c>
      <c r="V181">
        <f t="shared" si="20"/>
        <v>0</v>
      </c>
      <c r="W181">
        <f t="shared" si="21"/>
        <v>0</v>
      </c>
      <c r="X181">
        <v>0</v>
      </c>
      <c r="Y181">
        <v>0</v>
      </c>
      <c r="Z181">
        <f t="shared" si="22"/>
        <v>0</v>
      </c>
      <c r="AA181">
        <f t="shared" si="23"/>
        <v>0</v>
      </c>
    </row>
    <row r="182" spans="1:27" x14ac:dyDescent="0.25">
      <c r="A182">
        <v>19</v>
      </c>
      <c r="B182" t="s">
        <v>66</v>
      </c>
      <c r="C182" s="14">
        <v>45286</v>
      </c>
      <c r="D182" t="s">
        <v>151</v>
      </c>
      <c r="E182">
        <v>2.4</v>
      </c>
      <c r="F182" t="s">
        <v>68</v>
      </c>
      <c r="G182">
        <v>0.6</v>
      </c>
      <c r="H182" t="s">
        <v>24</v>
      </c>
      <c r="I182" t="s">
        <v>22</v>
      </c>
      <c r="J182" s="3">
        <f t="shared" si="16"/>
        <v>2</v>
      </c>
      <c r="K182">
        <f t="shared" si="17"/>
        <v>3</v>
      </c>
      <c r="L182" s="1">
        <v>1.4</v>
      </c>
      <c r="M182" s="1">
        <v>2.06</v>
      </c>
      <c r="N182" s="9">
        <v>-0.53024002194437592</v>
      </c>
      <c r="O182" s="9">
        <v>0.91253542487754813</v>
      </c>
      <c r="P182">
        <v>0</v>
      </c>
      <c r="Q182">
        <v>1</v>
      </c>
      <c r="R182">
        <f t="shared" si="18"/>
        <v>0</v>
      </c>
      <c r="S182">
        <f t="shared" si="19"/>
        <v>20.6</v>
      </c>
      <c r="T182">
        <v>0</v>
      </c>
      <c r="U182">
        <v>1</v>
      </c>
      <c r="V182">
        <f t="shared" si="20"/>
        <v>0</v>
      </c>
      <c r="W182">
        <f t="shared" si="21"/>
        <v>20.6</v>
      </c>
      <c r="X182">
        <v>0</v>
      </c>
      <c r="Y182">
        <v>1</v>
      </c>
      <c r="Z182">
        <f t="shared" si="22"/>
        <v>0</v>
      </c>
      <c r="AA182">
        <f t="shared" si="23"/>
        <v>20.6</v>
      </c>
    </row>
    <row r="183" spans="1:27" x14ac:dyDescent="0.25">
      <c r="A183">
        <v>19</v>
      </c>
      <c r="B183" t="s">
        <v>66</v>
      </c>
      <c r="C183" s="14">
        <v>45286</v>
      </c>
      <c r="D183" t="s">
        <v>9</v>
      </c>
      <c r="E183">
        <v>0.8</v>
      </c>
      <c r="F183" t="s">
        <v>56</v>
      </c>
      <c r="G183">
        <v>1.8</v>
      </c>
      <c r="H183" t="s">
        <v>37</v>
      </c>
      <c r="I183" t="s">
        <v>12</v>
      </c>
      <c r="J183" s="3">
        <f t="shared" si="16"/>
        <v>0</v>
      </c>
      <c r="K183">
        <f t="shared" si="17"/>
        <v>2</v>
      </c>
      <c r="L183" s="1">
        <v>6.75</v>
      </c>
      <c r="M183" s="1">
        <v>0.36</v>
      </c>
      <c r="N183" s="9">
        <v>-0.53863382970844409</v>
      </c>
      <c r="O183" s="9">
        <v>0.12580525714352508</v>
      </c>
      <c r="P183">
        <v>0</v>
      </c>
      <c r="Q183">
        <v>0</v>
      </c>
      <c r="R183">
        <f t="shared" si="18"/>
        <v>0</v>
      </c>
      <c r="S183">
        <f t="shared" si="19"/>
        <v>0</v>
      </c>
      <c r="T183">
        <v>0</v>
      </c>
      <c r="U183">
        <v>0</v>
      </c>
      <c r="V183">
        <f t="shared" si="20"/>
        <v>0</v>
      </c>
      <c r="W183">
        <f t="shared" si="21"/>
        <v>0</v>
      </c>
      <c r="X183">
        <v>0</v>
      </c>
      <c r="Y183">
        <v>0</v>
      </c>
      <c r="Z183">
        <f t="shared" si="22"/>
        <v>0</v>
      </c>
      <c r="AA183">
        <f t="shared" si="23"/>
        <v>0</v>
      </c>
    </row>
    <row r="184" spans="1:27" x14ac:dyDescent="0.25">
      <c r="A184">
        <v>19</v>
      </c>
      <c r="B184" t="s">
        <v>66</v>
      </c>
      <c r="C184" s="14">
        <v>45286</v>
      </c>
      <c r="D184" t="s">
        <v>146</v>
      </c>
      <c r="E184">
        <v>1.1000000000000001</v>
      </c>
      <c r="F184" t="s">
        <v>57</v>
      </c>
      <c r="G184">
        <v>1.7</v>
      </c>
      <c r="H184" t="s">
        <v>30</v>
      </c>
      <c r="I184" t="s">
        <v>41</v>
      </c>
      <c r="J184" s="3">
        <f t="shared" si="16"/>
        <v>3</v>
      </c>
      <c r="K184">
        <f t="shared" si="17"/>
        <v>2</v>
      </c>
      <c r="L184" s="1">
        <v>1.3</v>
      </c>
      <c r="M184" s="1">
        <v>1.88</v>
      </c>
      <c r="N184" s="9">
        <v>-7.3586102244113438E-2</v>
      </c>
      <c r="O184" s="9">
        <v>2.6785279349436975E-2</v>
      </c>
      <c r="P184">
        <v>0</v>
      </c>
      <c r="Q184">
        <v>0</v>
      </c>
      <c r="R184">
        <f t="shared" si="18"/>
        <v>0</v>
      </c>
      <c r="S184">
        <f t="shared" si="19"/>
        <v>0</v>
      </c>
      <c r="T184">
        <v>0</v>
      </c>
      <c r="U184">
        <v>0</v>
      </c>
      <c r="V184">
        <f t="shared" si="20"/>
        <v>0</v>
      </c>
      <c r="W184">
        <f t="shared" si="21"/>
        <v>0</v>
      </c>
      <c r="X184">
        <v>0</v>
      </c>
      <c r="Y184">
        <v>0</v>
      </c>
      <c r="Z184">
        <f t="shared" si="22"/>
        <v>0</v>
      </c>
      <c r="AA184">
        <f t="shared" si="23"/>
        <v>0</v>
      </c>
    </row>
    <row r="185" spans="1:27" x14ac:dyDescent="0.25">
      <c r="A185">
        <v>19</v>
      </c>
      <c r="B185" t="s">
        <v>73</v>
      </c>
      <c r="C185" s="14">
        <v>45287</v>
      </c>
      <c r="D185" t="s">
        <v>36</v>
      </c>
      <c r="E185">
        <v>2.6</v>
      </c>
      <c r="F185" t="s">
        <v>15</v>
      </c>
      <c r="G185">
        <v>1.1000000000000001</v>
      </c>
      <c r="H185" t="s">
        <v>21</v>
      </c>
      <c r="I185" t="s">
        <v>38</v>
      </c>
      <c r="J185" s="3">
        <f t="shared" si="16"/>
        <v>2</v>
      </c>
      <c r="K185">
        <f t="shared" si="17"/>
        <v>1</v>
      </c>
      <c r="L185" s="1">
        <v>0.76</v>
      </c>
      <c r="M185" s="1">
        <v>3.67</v>
      </c>
      <c r="N185" s="9">
        <v>0.13666721921792324</v>
      </c>
      <c r="O185" s="9">
        <v>-0.25945712780780672</v>
      </c>
      <c r="P185">
        <v>0</v>
      </c>
      <c r="Q185">
        <v>0</v>
      </c>
      <c r="R185">
        <f t="shared" si="18"/>
        <v>0</v>
      </c>
      <c r="S185">
        <f t="shared" si="19"/>
        <v>0</v>
      </c>
      <c r="T185">
        <v>0</v>
      </c>
      <c r="U185">
        <v>0</v>
      </c>
      <c r="V185">
        <f t="shared" si="20"/>
        <v>0</v>
      </c>
      <c r="W185">
        <f t="shared" si="21"/>
        <v>0</v>
      </c>
      <c r="X185">
        <v>0</v>
      </c>
      <c r="Y185">
        <v>0</v>
      </c>
      <c r="Z185">
        <f t="shared" si="22"/>
        <v>0</v>
      </c>
      <c r="AA185">
        <f t="shared" si="23"/>
        <v>0</v>
      </c>
    </row>
    <row r="186" spans="1:27" x14ac:dyDescent="0.25">
      <c r="A186">
        <v>19</v>
      </c>
      <c r="B186" t="s">
        <v>73</v>
      </c>
      <c r="C186" s="14">
        <v>45287</v>
      </c>
      <c r="D186" t="s">
        <v>33</v>
      </c>
      <c r="E186">
        <v>2.2000000000000002</v>
      </c>
      <c r="F186" t="s">
        <v>46</v>
      </c>
      <c r="G186">
        <v>2.4</v>
      </c>
      <c r="H186" t="s">
        <v>149</v>
      </c>
      <c r="I186" t="s">
        <v>35</v>
      </c>
      <c r="J186" s="3">
        <f t="shared" si="16"/>
        <v>1</v>
      </c>
      <c r="K186">
        <f t="shared" si="17"/>
        <v>4</v>
      </c>
      <c r="L186" s="1">
        <v>1.19</v>
      </c>
      <c r="M186" s="1">
        <v>2.3199999999999998</v>
      </c>
      <c r="N186" s="9">
        <v>-0.15059383085996603</v>
      </c>
      <c r="O186" s="9">
        <v>0.23917774977885276</v>
      </c>
      <c r="P186">
        <v>0</v>
      </c>
      <c r="Q186">
        <v>1</v>
      </c>
      <c r="R186">
        <f t="shared" si="18"/>
        <v>0</v>
      </c>
      <c r="S186">
        <f t="shared" si="19"/>
        <v>23.2</v>
      </c>
      <c r="T186">
        <v>0</v>
      </c>
      <c r="U186">
        <v>1</v>
      </c>
      <c r="V186">
        <f t="shared" si="20"/>
        <v>0</v>
      </c>
      <c r="W186">
        <f t="shared" si="21"/>
        <v>23.2</v>
      </c>
      <c r="X186">
        <v>0</v>
      </c>
      <c r="Y186">
        <v>0</v>
      </c>
      <c r="Z186">
        <f t="shared" si="22"/>
        <v>0</v>
      </c>
      <c r="AA186">
        <f t="shared" si="23"/>
        <v>23.2</v>
      </c>
    </row>
    <row r="187" spans="1:27" x14ac:dyDescent="0.25">
      <c r="A187">
        <v>19</v>
      </c>
      <c r="B187" t="s">
        <v>73</v>
      </c>
      <c r="C187" s="14">
        <v>45287</v>
      </c>
      <c r="D187" t="s">
        <v>17</v>
      </c>
      <c r="E187">
        <v>1</v>
      </c>
      <c r="F187" t="s">
        <v>58</v>
      </c>
      <c r="G187">
        <v>2.4</v>
      </c>
      <c r="H187" t="s">
        <v>11</v>
      </c>
      <c r="I187" t="s">
        <v>20</v>
      </c>
      <c r="J187" s="3">
        <f t="shared" si="16"/>
        <v>1</v>
      </c>
      <c r="K187">
        <f t="shared" si="17"/>
        <v>3</v>
      </c>
      <c r="L187" s="1">
        <v>4.57</v>
      </c>
      <c r="M187" s="1">
        <v>0.61</v>
      </c>
      <c r="N187" s="9">
        <v>-0.17429002577009367</v>
      </c>
      <c r="O187" s="9">
        <v>-4.3662155675744607E-2</v>
      </c>
      <c r="P187">
        <v>0</v>
      </c>
      <c r="Q187">
        <v>0</v>
      </c>
      <c r="R187">
        <f t="shared" si="18"/>
        <v>0</v>
      </c>
      <c r="S187">
        <f t="shared" si="19"/>
        <v>0</v>
      </c>
      <c r="T187">
        <v>0</v>
      </c>
      <c r="U187">
        <v>0</v>
      </c>
      <c r="V187">
        <f t="shared" si="20"/>
        <v>0</v>
      </c>
      <c r="W187">
        <f t="shared" si="21"/>
        <v>0</v>
      </c>
      <c r="X187">
        <v>0</v>
      </c>
      <c r="Y187">
        <v>0</v>
      </c>
      <c r="Z187">
        <f t="shared" si="22"/>
        <v>0</v>
      </c>
      <c r="AA187">
        <f t="shared" si="23"/>
        <v>0</v>
      </c>
    </row>
    <row r="188" spans="1:27" x14ac:dyDescent="0.25">
      <c r="A188">
        <v>19</v>
      </c>
      <c r="B188" t="s">
        <v>74</v>
      </c>
      <c r="C188" s="14">
        <v>45288</v>
      </c>
      <c r="D188" t="s">
        <v>148</v>
      </c>
      <c r="E188">
        <v>3.2</v>
      </c>
      <c r="F188" t="s">
        <v>75</v>
      </c>
      <c r="G188">
        <v>2.2999999999999998</v>
      </c>
      <c r="H188" t="s">
        <v>144</v>
      </c>
      <c r="I188" t="s">
        <v>25</v>
      </c>
      <c r="J188" s="3">
        <f t="shared" si="16"/>
        <v>4</v>
      </c>
      <c r="K188">
        <f t="shared" si="17"/>
        <v>2</v>
      </c>
      <c r="L188" s="1">
        <v>1.45</v>
      </c>
      <c r="M188" s="1">
        <v>1.62</v>
      </c>
      <c r="N188" s="9">
        <v>-0.17823065629824253</v>
      </c>
      <c r="O188" s="9">
        <v>0.15160236812093908</v>
      </c>
      <c r="P188">
        <v>0</v>
      </c>
      <c r="Q188">
        <v>1</v>
      </c>
      <c r="R188">
        <f t="shared" si="18"/>
        <v>0</v>
      </c>
      <c r="S188">
        <f t="shared" si="19"/>
        <v>-10</v>
      </c>
      <c r="T188">
        <v>0</v>
      </c>
      <c r="U188">
        <v>0</v>
      </c>
      <c r="V188">
        <f t="shared" si="20"/>
        <v>0</v>
      </c>
      <c r="W188">
        <f t="shared" si="21"/>
        <v>0</v>
      </c>
      <c r="X188">
        <v>0</v>
      </c>
      <c r="Y188">
        <v>0</v>
      </c>
      <c r="Z188">
        <f t="shared" si="22"/>
        <v>0</v>
      </c>
      <c r="AA188">
        <f t="shared" si="23"/>
        <v>0</v>
      </c>
    </row>
    <row r="189" spans="1:27" x14ac:dyDescent="0.25">
      <c r="A189">
        <v>19</v>
      </c>
      <c r="B189" t="s">
        <v>74</v>
      </c>
      <c r="C189" s="14">
        <v>45288</v>
      </c>
      <c r="D189" t="s">
        <v>14</v>
      </c>
      <c r="E189">
        <v>2.7</v>
      </c>
      <c r="F189" t="s">
        <v>56</v>
      </c>
      <c r="G189">
        <v>1.4</v>
      </c>
      <c r="H189" t="s">
        <v>147</v>
      </c>
      <c r="I189" t="s">
        <v>16</v>
      </c>
      <c r="J189" s="3">
        <f t="shared" si="16"/>
        <v>0</v>
      </c>
      <c r="K189">
        <f t="shared" si="17"/>
        <v>2</v>
      </c>
      <c r="L189" s="1">
        <v>0.28000000000000003</v>
      </c>
      <c r="M189" s="1">
        <v>9.1300000000000008</v>
      </c>
      <c r="N189" s="9">
        <v>7.9907373294699768E-2</v>
      </c>
      <c r="O189" s="9">
        <v>-0.41050228901261276</v>
      </c>
      <c r="P189">
        <v>0</v>
      </c>
      <c r="Q189">
        <v>0</v>
      </c>
      <c r="R189">
        <f t="shared" si="18"/>
        <v>0</v>
      </c>
      <c r="S189">
        <f t="shared" si="19"/>
        <v>0</v>
      </c>
      <c r="T189">
        <v>0</v>
      </c>
      <c r="U189">
        <v>0</v>
      </c>
      <c r="V189">
        <f t="shared" si="20"/>
        <v>0</v>
      </c>
      <c r="W189">
        <f t="shared" si="21"/>
        <v>0</v>
      </c>
      <c r="X189">
        <v>0</v>
      </c>
      <c r="Y189">
        <v>0</v>
      </c>
      <c r="Z189">
        <f t="shared" si="22"/>
        <v>0</v>
      </c>
      <c r="AA189">
        <f t="shared" si="23"/>
        <v>0</v>
      </c>
    </row>
    <row r="190" spans="1:27" x14ac:dyDescent="0.25">
      <c r="A190">
        <v>20</v>
      </c>
      <c r="B190" t="s">
        <v>13</v>
      </c>
      <c r="C190" s="14">
        <v>45290</v>
      </c>
      <c r="D190" t="s">
        <v>24</v>
      </c>
      <c r="E190">
        <v>2.2999999999999998</v>
      </c>
      <c r="F190" t="s">
        <v>68</v>
      </c>
      <c r="G190">
        <v>1.5</v>
      </c>
      <c r="H190" t="s">
        <v>36</v>
      </c>
      <c r="I190" t="s">
        <v>60</v>
      </c>
      <c r="J190" s="3">
        <f t="shared" si="16"/>
        <v>2</v>
      </c>
      <c r="K190">
        <f t="shared" si="17"/>
        <v>3</v>
      </c>
      <c r="L190" s="1">
        <v>4.42</v>
      </c>
      <c r="M190" s="1">
        <v>0.55000000000000004</v>
      </c>
      <c r="N190" s="9">
        <v>0.44730193869940371</v>
      </c>
      <c r="O190" s="9">
        <v>-0.17311312861344119</v>
      </c>
      <c r="P190">
        <v>1</v>
      </c>
      <c r="Q190">
        <v>0</v>
      </c>
      <c r="R190">
        <f t="shared" si="18"/>
        <v>-10</v>
      </c>
      <c r="S190">
        <f t="shared" si="19"/>
        <v>0</v>
      </c>
      <c r="T190">
        <v>1</v>
      </c>
      <c r="U190">
        <v>0</v>
      </c>
      <c r="V190">
        <f t="shared" si="20"/>
        <v>-10</v>
      </c>
      <c r="W190">
        <f t="shared" si="21"/>
        <v>0</v>
      </c>
      <c r="X190">
        <v>1</v>
      </c>
      <c r="Y190">
        <v>0</v>
      </c>
      <c r="Z190">
        <f t="shared" si="22"/>
        <v>-10</v>
      </c>
      <c r="AA190">
        <f t="shared" si="23"/>
        <v>0</v>
      </c>
    </row>
    <row r="191" spans="1:27" x14ac:dyDescent="0.25">
      <c r="A191">
        <v>20</v>
      </c>
      <c r="B191" t="s">
        <v>13</v>
      </c>
      <c r="C191" s="14">
        <v>45290</v>
      </c>
      <c r="D191" t="s">
        <v>30</v>
      </c>
      <c r="E191">
        <v>3.2</v>
      </c>
      <c r="F191" t="s">
        <v>57</v>
      </c>
      <c r="G191">
        <v>1.2</v>
      </c>
      <c r="H191" t="s">
        <v>9</v>
      </c>
      <c r="I191" t="s">
        <v>52</v>
      </c>
      <c r="J191" s="3">
        <f t="shared" si="16"/>
        <v>3</v>
      </c>
      <c r="K191">
        <f t="shared" si="17"/>
        <v>2</v>
      </c>
      <c r="L191" s="1">
        <v>0.37</v>
      </c>
      <c r="M191" s="1">
        <v>6.69</v>
      </c>
      <c r="N191" s="9">
        <v>-6.5987164003705412E-2</v>
      </c>
      <c r="O191" s="9">
        <v>0.14922337189970825</v>
      </c>
      <c r="P191">
        <v>0</v>
      </c>
      <c r="Q191">
        <v>1</v>
      </c>
      <c r="R191">
        <f t="shared" si="18"/>
        <v>0</v>
      </c>
      <c r="S191">
        <f t="shared" si="19"/>
        <v>-10</v>
      </c>
      <c r="T191">
        <v>0</v>
      </c>
      <c r="U191">
        <v>0</v>
      </c>
      <c r="V191">
        <f t="shared" si="20"/>
        <v>0</v>
      </c>
      <c r="W191">
        <f t="shared" si="21"/>
        <v>0</v>
      </c>
      <c r="X191">
        <v>0</v>
      </c>
      <c r="Y191">
        <v>0</v>
      </c>
      <c r="Z191">
        <f t="shared" si="22"/>
        <v>0</v>
      </c>
      <c r="AA191">
        <f t="shared" si="23"/>
        <v>0</v>
      </c>
    </row>
    <row r="192" spans="1:27" x14ac:dyDescent="0.25">
      <c r="A192">
        <v>20</v>
      </c>
      <c r="B192" t="s">
        <v>13</v>
      </c>
      <c r="C192" s="14">
        <v>45290</v>
      </c>
      <c r="D192" t="s">
        <v>149</v>
      </c>
      <c r="E192">
        <v>1.9</v>
      </c>
      <c r="F192" t="s">
        <v>55</v>
      </c>
      <c r="G192">
        <v>0.4</v>
      </c>
      <c r="H192" t="s">
        <v>17</v>
      </c>
      <c r="I192" t="s">
        <v>47</v>
      </c>
      <c r="J192" s="3">
        <f t="shared" si="16"/>
        <v>3</v>
      </c>
      <c r="K192">
        <f t="shared" si="17"/>
        <v>0</v>
      </c>
      <c r="L192" s="1">
        <v>1.86</v>
      </c>
      <c r="M192" s="1">
        <v>1.52</v>
      </c>
      <c r="N192" s="9">
        <v>0.24979509690808754</v>
      </c>
      <c r="O192" s="9">
        <v>-0.27954219663342117</v>
      </c>
      <c r="P192">
        <v>1</v>
      </c>
      <c r="Q192">
        <v>0</v>
      </c>
      <c r="R192">
        <f t="shared" si="18"/>
        <v>18.600000000000001</v>
      </c>
      <c r="S192">
        <f t="shared" si="19"/>
        <v>0</v>
      </c>
      <c r="T192">
        <v>1</v>
      </c>
      <c r="U192">
        <v>0</v>
      </c>
      <c r="V192">
        <f t="shared" si="20"/>
        <v>18.600000000000001</v>
      </c>
      <c r="W192">
        <f t="shared" si="21"/>
        <v>0</v>
      </c>
      <c r="X192">
        <v>0</v>
      </c>
      <c r="Y192">
        <v>0</v>
      </c>
      <c r="Z192">
        <f t="shared" si="22"/>
        <v>0</v>
      </c>
      <c r="AA192">
        <f t="shared" si="23"/>
        <v>0</v>
      </c>
    </row>
    <row r="193" spans="1:27" x14ac:dyDescent="0.25">
      <c r="A193">
        <v>20</v>
      </c>
      <c r="B193" t="s">
        <v>13</v>
      </c>
      <c r="C193" s="14">
        <v>45290</v>
      </c>
      <c r="D193" t="s">
        <v>11</v>
      </c>
      <c r="E193">
        <v>2.2000000000000002</v>
      </c>
      <c r="F193" t="s">
        <v>48</v>
      </c>
      <c r="G193">
        <v>0.3</v>
      </c>
      <c r="H193" t="s">
        <v>151</v>
      </c>
      <c r="I193" t="s">
        <v>50</v>
      </c>
      <c r="J193" s="3">
        <f t="shared" si="16"/>
        <v>2</v>
      </c>
      <c r="K193">
        <f t="shared" si="17"/>
        <v>0</v>
      </c>
      <c r="L193" s="1">
        <v>7.0000000000000007E-2</v>
      </c>
      <c r="M193" s="1">
        <v>27.75</v>
      </c>
      <c r="N193" s="9">
        <v>-1.285302919172715E-2</v>
      </c>
      <c r="O193" s="9">
        <v>-0.43047841482578175</v>
      </c>
      <c r="P193">
        <v>0</v>
      </c>
      <c r="Q193">
        <v>0</v>
      </c>
      <c r="R193">
        <f t="shared" si="18"/>
        <v>0</v>
      </c>
      <c r="S193">
        <f t="shared" si="19"/>
        <v>0</v>
      </c>
      <c r="T193">
        <v>0</v>
      </c>
      <c r="U193">
        <v>0</v>
      </c>
      <c r="V193">
        <f t="shared" si="20"/>
        <v>0</v>
      </c>
      <c r="W193">
        <f t="shared" si="21"/>
        <v>0</v>
      </c>
      <c r="X193">
        <v>0</v>
      </c>
      <c r="Y193">
        <v>0</v>
      </c>
      <c r="Z193">
        <f t="shared" si="22"/>
        <v>0</v>
      </c>
      <c r="AA193">
        <f t="shared" si="23"/>
        <v>0</v>
      </c>
    </row>
    <row r="194" spans="1:27" x14ac:dyDescent="0.25">
      <c r="A194">
        <v>20</v>
      </c>
      <c r="B194" t="s">
        <v>13</v>
      </c>
      <c r="C194" s="14">
        <v>45290</v>
      </c>
      <c r="D194" t="s">
        <v>21</v>
      </c>
      <c r="E194">
        <v>1</v>
      </c>
      <c r="F194" t="s">
        <v>44</v>
      </c>
      <c r="G194">
        <v>1.4</v>
      </c>
      <c r="H194" t="s">
        <v>33</v>
      </c>
      <c r="I194" t="s">
        <v>54</v>
      </c>
      <c r="J194" s="3">
        <f t="shared" ref="J194:J257" si="24">VALUE(LEFT(SUBSTITUTE(F194, "–", "-"), FIND("-", SUBSTITUTE(F194, "–", "-")) - 1))</f>
        <v>3</v>
      </c>
      <c r="K194">
        <f t="shared" ref="K194:K257" si="25">VALUE(RIGHT(SUBSTITUTE(F194, "–", "-"), LEN(SUBSTITUTE(F194, "–", "-")) - FIND("-", SUBSTITUTE(F194, "–", "-"))))</f>
        <v>1</v>
      </c>
      <c r="L194" s="1">
        <v>1.0900000000000001</v>
      </c>
      <c r="M194" s="1">
        <v>2.71</v>
      </c>
      <c r="N194" s="9">
        <v>4.4541071737027593E-3</v>
      </c>
      <c r="O194" s="9">
        <v>6.2462137032168519E-2</v>
      </c>
      <c r="P194">
        <v>0</v>
      </c>
      <c r="Q194">
        <v>0</v>
      </c>
      <c r="R194">
        <f t="shared" si="18"/>
        <v>0</v>
      </c>
      <c r="S194">
        <f t="shared" si="19"/>
        <v>0</v>
      </c>
      <c r="T194">
        <v>0</v>
      </c>
      <c r="U194">
        <v>0</v>
      </c>
      <c r="V194">
        <f t="shared" si="20"/>
        <v>0</v>
      </c>
      <c r="W194">
        <f t="shared" si="21"/>
        <v>0</v>
      </c>
      <c r="X194">
        <v>0</v>
      </c>
      <c r="Y194">
        <v>0</v>
      </c>
      <c r="Z194">
        <f t="shared" si="22"/>
        <v>0</v>
      </c>
      <c r="AA194">
        <f t="shared" si="23"/>
        <v>0</v>
      </c>
    </row>
    <row r="195" spans="1:27" x14ac:dyDescent="0.25">
      <c r="A195">
        <v>20</v>
      </c>
      <c r="B195" t="s">
        <v>13</v>
      </c>
      <c r="C195" s="14">
        <v>45290</v>
      </c>
      <c r="D195" t="s">
        <v>150</v>
      </c>
      <c r="E195">
        <v>0.7</v>
      </c>
      <c r="F195" t="s">
        <v>15</v>
      </c>
      <c r="G195">
        <v>0.8</v>
      </c>
      <c r="H195" t="s">
        <v>146</v>
      </c>
      <c r="I195" t="s">
        <v>42</v>
      </c>
      <c r="J195" s="3">
        <f t="shared" si="24"/>
        <v>2</v>
      </c>
      <c r="K195">
        <f t="shared" si="25"/>
        <v>1</v>
      </c>
      <c r="L195" s="1">
        <v>2.19</v>
      </c>
      <c r="M195" s="1">
        <v>1.17</v>
      </c>
      <c r="N195" s="9">
        <v>2.9489078640138056E-2</v>
      </c>
      <c r="O195" s="9">
        <v>-8.5939501546239416E-2</v>
      </c>
      <c r="P195">
        <v>0</v>
      </c>
      <c r="Q195">
        <v>0</v>
      </c>
      <c r="R195">
        <f t="shared" ref="R195:R258" si="26">IF(P195=1, IF(J195&gt;K195, L195*10, -10), 0)</f>
        <v>0</v>
      </c>
      <c r="S195">
        <f t="shared" ref="S195:S258" si="27">IF(Q195=1, IF(K195&gt;J195, M195*10, -10), 0)</f>
        <v>0</v>
      </c>
      <c r="T195">
        <v>0</v>
      </c>
      <c r="U195">
        <v>0</v>
      </c>
      <c r="V195">
        <f t="shared" ref="V195:V258" si="28">IF(T195=1, IF(J195&gt;K195, L195*10, -10), 0)</f>
        <v>0</v>
      </c>
      <c r="W195">
        <f t="shared" ref="W195:W258" si="29">IF(U195=1, IF(K195&gt;J195, M195*10, -10), 0)</f>
        <v>0</v>
      </c>
      <c r="X195">
        <v>0</v>
      </c>
      <c r="Y195">
        <v>0</v>
      </c>
      <c r="Z195">
        <f t="shared" ref="Z195:Z258" si="30">IF(X195=1, IF(J195&gt;K195, L195*10, -10), 0)</f>
        <v>0</v>
      </c>
      <c r="AA195">
        <f t="shared" ref="AA195:AA258" si="31">IF(U195=1, IF(K195&gt;J195, M195*10, -10), 0)</f>
        <v>0</v>
      </c>
    </row>
    <row r="196" spans="1:27" x14ac:dyDescent="0.25">
      <c r="A196">
        <v>20</v>
      </c>
      <c r="B196" t="s">
        <v>32</v>
      </c>
      <c r="C196" s="14">
        <v>45291</v>
      </c>
      <c r="D196" t="s">
        <v>144</v>
      </c>
      <c r="E196">
        <v>2.2999999999999998</v>
      </c>
      <c r="F196" t="s">
        <v>44</v>
      </c>
      <c r="G196">
        <v>1.7</v>
      </c>
      <c r="H196" t="s">
        <v>26</v>
      </c>
      <c r="I196" t="s">
        <v>49</v>
      </c>
      <c r="J196" s="3">
        <f t="shared" si="24"/>
        <v>3</v>
      </c>
      <c r="K196">
        <f t="shared" si="25"/>
        <v>1</v>
      </c>
      <c r="L196" s="1">
        <v>0.74</v>
      </c>
      <c r="M196" s="1">
        <v>2.96</v>
      </c>
      <c r="N196" s="9">
        <v>9.8979642954901692E-3</v>
      </c>
      <c r="O196" s="9">
        <v>-0.11982580469929072</v>
      </c>
      <c r="P196">
        <v>0</v>
      </c>
      <c r="Q196">
        <v>0</v>
      </c>
      <c r="R196">
        <f t="shared" si="26"/>
        <v>0</v>
      </c>
      <c r="S196">
        <f t="shared" si="27"/>
        <v>0</v>
      </c>
      <c r="T196">
        <v>0</v>
      </c>
      <c r="U196">
        <v>0</v>
      </c>
      <c r="V196">
        <f t="shared" si="28"/>
        <v>0</v>
      </c>
      <c r="W196">
        <f t="shared" si="29"/>
        <v>0</v>
      </c>
      <c r="X196">
        <v>0</v>
      </c>
      <c r="Y196">
        <v>0</v>
      </c>
      <c r="Z196">
        <f t="shared" si="30"/>
        <v>0</v>
      </c>
      <c r="AA196">
        <f t="shared" si="31"/>
        <v>0</v>
      </c>
    </row>
    <row r="197" spans="1:27" x14ac:dyDescent="0.25">
      <c r="A197">
        <v>20</v>
      </c>
      <c r="B197" t="s">
        <v>32</v>
      </c>
      <c r="C197" s="14">
        <v>45291</v>
      </c>
      <c r="D197" t="s">
        <v>19</v>
      </c>
      <c r="E197">
        <v>1.2</v>
      </c>
      <c r="F197" t="s">
        <v>15</v>
      </c>
      <c r="G197">
        <v>1.6</v>
      </c>
      <c r="H197" t="s">
        <v>14</v>
      </c>
      <c r="I197" t="s">
        <v>43</v>
      </c>
      <c r="J197" s="3">
        <f t="shared" si="24"/>
        <v>2</v>
      </c>
      <c r="K197">
        <f t="shared" si="25"/>
        <v>1</v>
      </c>
      <c r="L197" s="1">
        <v>4.9400000000000004</v>
      </c>
      <c r="M197" s="1">
        <v>0.55000000000000004</v>
      </c>
      <c r="N197" s="9">
        <v>-0.34428019573533142</v>
      </c>
      <c r="O197" s="9">
        <v>6.4041804021299331E-2</v>
      </c>
      <c r="P197">
        <v>0</v>
      </c>
      <c r="Q197">
        <v>0</v>
      </c>
      <c r="R197">
        <f t="shared" si="26"/>
        <v>0</v>
      </c>
      <c r="S197">
        <f t="shared" si="27"/>
        <v>0</v>
      </c>
      <c r="T197">
        <v>0</v>
      </c>
      <c r="U197">
        <v>0</v>
      </c>
      <c r="V197">
        <f t="shared" si="28"/>
        <v>0</v>
      </c>
      <c r="W197">
        <f t="shared" si="29"/>
        <v>0</v>
      </c>
      <c r="X197">
        <v>0</v>
      </c>
      <c r="Y197">
        <v>0</v>
      </c>
      <c r="Z197">
        <f t="shared" si="30"/>
        <v>0</v>
      </c>
      <c r="AA197">
        <f t="shared" si="31"/>
        <v>0</v>
      </c>
    </row>
    <row r="198" spans="1:27" x14ac:dyDescent="0.25">
      <c r="A198">
        <v>20</v>
      </c>
      <c r="B198" t="s">
        <v>39</v>
      </c>
      <c r="C198" s="14">
        <v>45292</v>
      </c>
      <c r="D198" t="s">
        <v>37</v>
      </c>
      <c r="E198">
        <v>7</v>
      </c>
      <c r="F198" t="s">
        <v>75</v>
      </c>
      <c r="G198">
        <v>0.6</v>
      </c>
      <c r="H198" t="s">
        <v>145</v>
      </c>
      <c r="I198" t="s">
        <v>45</v>
      </c>
      <c r="J198" s="3">
        <f t="shared" si="24"/>
        <v>4</v>
      </c>
      <c r="K198">
        <f t="shared" si="25"/>
        <v>2</v>
      </c>
      <c r="L198" s="1">
        <v>0.35</v>
      </c>
      <c r="M198" s="1">
        <v>6.56</v>
      </c>
      <c r="N198" s="9">
        <v>1.154678693406197E-2</v>
      </c>
      <c r="O198" s="9">
        <v>-0.14976406149605181</v>
      </c>
      <c r="P198">
        <v>0</v>
      </c>
      <c r="Q198">
        <v>0</v>
      </c>
      <c r="R198">
        <f t="shared" si="26"/>
        <v>0</v>
      </c>
      <c r="S198">
        <f t="shared" si="27"/>
        <v>0</v>
      </c>
      <c r="T198">
        <v>0</v>
      </c>
      <c r="U198">
        <v>0</v>
      </c>
      <c r="V198">
        <f t="shared" si="28"/>
        <v>0</v>
      </c>
      <c r="W198">
        <f t="shared" si="29"/>
        <v>0</v>
      </c>
      <c r="X198">
        <v>0</v>
      </c>
      <c r="Y198">
        <v>0</v>
      </c>
      <c r="Z198">
        <f t="shared" si="30"/>
        <v>0</v>
      </c>
      <c r="AA198">
        <f t="shared" si="31"/>
        <v>0</v>
      </c>
    </row>
    <row r="199" spans="1:27" x14ac:dyDescent="0.25">
      <c r="A199">
        <v>20</v>
      </c>
      <c r="B199" t="s">
        <v>66</v>
      </c>
      <c r="C199" s="14">
        <v>45293</v>
      </c>
      <c r="D199" t="s">
        <v>147</v>
      </c>
      <c r="E199">
        <v>0.7</v>
      </c>
      <c r="F199" t="s">
        <v>62</v>
      </c>
      <c r="G199">
        <v>2.2999999999999998</v>
      </c>
      <c r="H199" t="s">
        <v>148</v>
      </c>
      <c r="I199" t="s">
        <v>53</v>
      </c>
      <c r="J199" s="3">
        <f t="shared" si="24"/>
        <v>0</v>
      </c>
      <c r="K199">
        <f t="shared" si="25"/>
        <v>0</v>
      </c>
      <c r="L199" s="1">
        <v>2.06</v>
      </c>
      <c r="M199" s="1">
        <v>1.21</v>
      </c>
      <c r="N199" s="9">
        <v>0.40414050690451542</v>
      </c>
      <c r="O199" s="9">
        <v>-0.33375196086462844</v>
      </c>
      <c r="P199">
        <v>1</v>
      </c>
      <c r="Q199">
        <v>0</v>
      </c>
      <c r="R199">
        <f t="shared" si="26"/>
        <v>-10</v>
      </c>
      <c r="S199">
        <f t="shared" si="27"/>
        <v>0</v>
      </c>
      <c r="T199">
        <v>1</v>
      </c>
      <c r="U199">
        <v>0</v>
      </c>
      <c r="V199">
        <f t="shared" si="28"/>
        <v>-10</v>
      </c>
      <c r="W199">
        <f t="shared" si="29"/>
        <v>0</v>
      </c>
      <c r="X199">
        <v>1</v>
      </c>
      <c r="Y199">
        <v>0</v>
      </c>
      <c r="Z199">
        <f t="shared" si="30"/>
        <v>-10</v>
      </c>
      <c r="AA199">
        <f t="shared" si="31"/>
        <v>0</v>
      </c>
    </row>
    <row r="200" spans="1:27" x14ac:dyDescent="0.25">
      <c r="A200">
        <v>21</v>
      </c>
      <c r="B200" t="s">
        <v>8</v>
      </c>
      <c r="C200" s="14">
        <v>45303</v>
      </c>
      <c r="D200" t="s">
        <v>9</v>
      </c>
      <c r="E200">
        <v>1.1000000000000001</v>
      </c>
      <c r="F200" t="s">
        <v>27</v>
      </c>
      <c r="G200">
        <v>0.9</v>
      </c>
      <c r="H200" t="s">
        <v>24</v>
      </c>
      <c r="I200" t="s">
        <v>12</v>
      </c>
      <c r="J200" s="3">
        <f t="shared" si="24"/>
        <v>1</v>
      </c>
      <c r="K200">
        <f t="shared" si="25"/>
        <v>1</v>
      </c>
      <c r="L200" s="1">
        <v>1.1100000000000001</v>
      </c>
      <c r="M200" s="1">
        <v>2.46</v>
      </c>
      <c r="N200" s="9">
        <v>-0.40981438851256469</v>
      </c>
      <c r="O200" s="9">
        <v>0.72776859744226718</v>
      </c>
      <c r="P200">
        <v>0</v>
      </c>
      <c r="Q200">
        <v>1</v>
      </c>
      <c r="R200">
        <f t="shared" si="26"/>
        <v>0</v>
      </c>
      <c r="S200">
        <f t="shared" si="27"/>
        <v>-10</v>
      </c>
      <c r="T200">
        <v>0</v>
      </c>
      <c r="U200">
        <v>1</v>
      </c>
      <c r="V200">
        <f t="shared" si="28"/>
        <v>0</v>
      </c>
      <c r="W200">
        <f t="shared" si="29"/>
        <v>-10</v>
      </c>
      <c r="X200">
        <v>0</v>
      </c>
      <c r="Y200">
        <v>1</v>
      </c>
      <c r="Z200">
        <f t="shared" si="30"/>
        <v>0</v>
      </c>
      <c r="AA200">
        <f t="shared" si="31"/>
        <v>-10</v>
      </c>
    </row>
    <row r="201" spans="1:27" x14ac:dyDescent="0.25">
      <c r="A201">
        <v>21</v>
      </c>
      <c r="B201" t="s">
        <v>13</v>
      </c>
      <c r="C201" s="14">
        <v>45304</v>
      </c>
      <c r="D201" t="s">
        <v>36</v>
      </c>
      <c r="E201">
        <v>2.2000000000000002</v>
      </c>
      <c r="F201" t="s">
        <v>40</v>
      </c>
      <c r="G201">
        <v>0.8</v>
      </c>
      <c r="H201" t="s">
        <v>19</v>
      </c>
      <c r="I201" t="s">
        <v>38</v>
      </c>
      <c r="J201" s="3">
        <f t="shared" si="24"/>
        <v>1</v>
      </c>
      <c r="K201">
        <f t="shared" si="25"/>
        <v>0</v>
      </c>
      <c r="L201" s="1">
        <v>0.61</v>
      </c>
      <c r="M201" s="1">
        <v>4.24</v>
      </c>
      <c r="N201" s="9">
        <v>7.0314012814675975E-2</v>
      </c>
      <c r="O201" s="9">
        <v>-0.16256113388612059</v>
      </c>
      <c r="P201">
        <v>0</v>
      </c>
      <c r="Q201">
        <v>0</v>
      </c>
      <c r="R201">
        <f t="shared" si="26"/>
        <v>0</v>
      </c>
      <c r="S201">
        <f t="shared" si="27"/>
        <v>0</v>
      </c>
      <c r="T201">
        <v>0</v>
      </c>
      <c r="U201">
        <v>0</v>
      </c>
      <c r="V201">
        <f t="shared" si="28"/>
        <v>0</v>
      </c>
      <c r="W201">
        <f t="shared" si="29"/>
        <v>0</v>
      </c>
      <c r="X201">
        <v>0</v>
      </c>
      <c r="Y201">
        <v>0</v>
      </c>
      <c r="Z201">
        <f t="shared" si="30"/>
        <v>0</v>
      </c>
      <c r="AA201">
        <f t="shared" si="31"/>
        <v>0</v>
      </c>
    </row>
    <row r="202" spans="1:27" x14ac:dyDescent="0.25">
      <c r="A202">
        <v>21</v>
      </c>
      <c r="B202" t="s">
        <v>13</v>
      </c>
      <c r="C202" s="14">
        <v>45304</v>
      </c>
      <c r="D202" t="s">
        <v>145</v>
      </c>
      <c r="E202">
        <v>1.3</v>
      </c>
      <c r="F202" t="s">
        <v>68</v>
      </c>
      <c r="G202">
        <v>3</v>
      </c>
      <c r="H202" t="s">
        <v>11</v>
      </c>
      <c r="I202" t="s">
        <v>31</v>
      </c>
      <c r="J202" s="3">
        <f t="shared" si="24"/>
        <v>2</v>
      </c>
      <c r="K202">
        <f t="shared" si="25"/>
        <v>3</v>
      </c>
      <c r="L202" s="1">
        <v>3.78</v>
      </c>
      <c r="M202" s="1">
        <v>0.67</v>
      </c>
      <c r="N202" s="9">
        <v>0.34690310641936439</v>
      </c>
      <c r="O202" s="9">
        <v>-0.17876449301618147</v>
      </c>
      <c r="P202">
        <v>1</v>
      </c>
      <c r="Q202">
        <v>0</v>
      </c>
      <c r="R202">
        <f t="shared" si="26"/>
        <v>-10</v>
      </c>
      <c r="S202">
        <f t="shared" si="27"/>
        <v>0</v>
      </c>
      <c r="T202">
        <v>1</v>
      </c>
      <c r="U202">
        <v>0</v>
      </c>
      <c r="V202">
        <f t="shared" si="28"/>
        <v>-10</v>
      </c>
      <c r="W202">
        <f t="shared" si="29"/>
        <v>0</v>
      </c>
      <c r="X202">
        <v>1</v>
      </c>
      <c r="Y202">
        <v>0</v>
      </c>
      <c r="Z202">
        <f t="shared" si="30"/>
        <v>-10</v>
      </c>
      <c r="AA202">
        <f t="shared" si="31"/>
        <v>0</v>
      </c>
    </row>
    <row r="203" spans="1:27" x14ac:dyDescent="0.25">
      <c r="A203">
        <v>21</v>
      </c>
      <c r="B203" t="s">
        <v>32</v>
      </c>
      <c r="C203" s="14">
        <v>45305</v>
      </c>
      <c r="D203" t="s">
        <v>17</v>
      </c>
      <c r="E203">
        <v>1.1000000000000001</v>
      </c>
      <c r="F203" t="s">
        <v>62</v>
      </c>
      <c r="G203">
        <v>1.2</v>
      </c>
      <c r="H203" t="s">
        <v>30</v>
      </c>
      <c r="I203" t="s">
        <v>20</v>
      </c>
      <c r="J203" s="3">
        <f t="shared" si="24"/>
        <v>0</v>
      </c>
      <c r="K203">
        <f t="shared" si="25"/>
        <v>0</v>
      </c>
      <c r="L203" s="1">
        <v>1.48</v>
      </c>
      <c r="M203" s="1">
        <v>1.73</v>
      </c>
      <c r="N203" s="9">
        <v>-2.2731187297124533E-2</v>
      </c>
      <c r="O203" s="9">
        <v>-0.16855651363220314</v>
      </c>
      <c r="P203">
        <v>0</v>
      </c>
      <c r="Q203">
        <v>0</v>
      </c>
      <c r="R203">
        <f t="shared" si="26"/>
        <v>0</v>
      </c>
      <c r="S203">
        <f t="shared" si="27"/>
        <v>0</v>
      </c>
      <c r="T203">
        <v>0</v>
      </c>
      <c r="U203">
        <v>0</v>
      </c>
      <c r="V203">
        <f t="shared" si="28"/>
        <v>0</v>
      </c>
      <c r="W203">
        <f t="shared" si="29"/>
        <v>0</v>
      </c>
      <c r="X203">
        <v>0</v>
      </c>
      <c r="Y203">
        <v>0</v>
      </c>
      <c r="Z203">
        <f t="shared" si="30"/>
        <v>0</v>
      </c>
      <c r="AA203">
        <f t="shared" si="31"/>
        <v>0</v>
      </c>
    </row>
    <row r="204" spans="1:27" x14ac:dyDescent="0.25">
      <c r="A204">
        <v>21</v>
      </c>
      <c r="B204" t="s">
        <v>32</v>
      </c>
      <c r="C204" s="14">
        <v>45305</v>
      </c>
      <c r="D204" t="s">
        <v>146</v>
      </c>
      <c r="E204">
        <v>0.8</v>
      </c>
      <c r="F204" t="s">
        <v>34</v>
      </c>
      <c r="G204">
        <v>1.2</v>
      </c>
      <c r="H204" t="s">
        <v>144</v>
      </c>
      <c r="I204" t="s">
        <v>41</v>
      </c>
      <c r="J204" s="3">
        <f t="shared" si="24"/>
        <v>2</v>
      </c>
      <c r="K204">
        <f t="shared" si="25"/>
        <v>2</v>
      </c>
      <c r="L204" s="1">
        <v>1.02</v>
      </c>
      <c r="M204" s="1">
        <v>2.29</v>
      </c>
      <c r="N204" s="9">
        <v>-0.32248504408361833</v>
      </c>
      <c r="O204" s="9">
        <v>0.46085508741770265</v>
      </c>
      <c r="P204">
        <v>0</v>
      </c>
      <c r="Q204">
        <v>1</v>
      </c>
      <c r="R204">
        <f t="shared" si="26"/>
        <v>0</v>
      </c>
      <c r="S204">
        <f t="shared" si="27"/>
        <v>-10</v>
      </c>
      <c r="T204">
        <v>0</v>
      </c>
      <c r="U204">
        <v>1</v>
      </c>
      <c r="V204">
        <f t="shared" si="28"/>
        <v>0</v>
      </c>
      <c r="W204">
        <f t="shared" si="29"/>
        <v>-10</v>
      </c>
      <c r="X204">
        <v>0</v>
      </c>
      <c r="Y204">
        <v>1</v>
      </c>
      <c r="Z204">
        <f t="shared" si="30"/>
        <v>0</v>
      </c>
      <c r="AA204">
        <f t="shared" si="31"/>
        <v>-10</v>
      </c>
    </row>
    <row r="205" spans="1:27" x14ac:dyDescent="0.25">
      <c r="A205">
        <v>21</v>
      </c>
      <c r="B205" t="s">
        <v>13</v>
      </c>
      <c r="C205" s="14">
        <v>45311</v>
      </c>
      <c r="D205" t="s">
        <v>14</v>
      </c>
      <c r="E205">
        <v>3.3</v>
      </c>
      <c r="F205" t="s">
        <v>67</v>
      </c>
      <c r="G205">
        <v>0.3</v>
      </c>
      <c r="H205" t="s">
        <v>21</v>
      </c>
      <c r="I205" t="s">
        <v>16</v>
      </c>
      <c r="J205" s="3">
        <f t="shared" si="24"/>
        <v>5</v>
      </c>
      <c r="K205">
        <f t="shared" si="25"/>
        <v>0</v>
      </c>
      <c r="L205" s="1">
        <v>0.25</v>
      </c>
      <c r="M205" s="1">
        <v>11.38</v>
      </c>
      <c r="N205" s="9">
        <v>-3.936015598945275E-2</v>
      </c>
      <c r="O205" s="9">
        <v>-5.5839310499413264E-2</v>
      </c>
      <c r="P205">
        <v>0</v>
      </c>
      <c r="Q205">
        <v>0</v>
      </c>
      <c r="R205">
        <f t="shared" si="26"/>
        <v>0</v>
      </c>
      <c r="S205">
        <f t="shared" si="27"/>
        <v>0</v>
      </c>
      <c r="T205">
        <v>0</v>
      </c>
      <c r="U205">
        <v>0</v>
      </c>
      <c r="V205">
        <f t="shared" si="28"/>
        <v>0</v>
      </c>
      <c r="W205">
        <f t="shared" si="29"/>
        <v>0</v>
      </c>
      <c r="X205">
        <v>0</v>
      </c>
      <c r="Y205">
        <v>0</v>
      </c>
      <c r="Z205">
        <f t="shared" si="30"/>
        <v>0</v>
      </c>
      <c r="AA205">
        <f t="shared" si="31"/>
        <v>0</v>
      </c>
    </row>
    <row r="206" spans="1:27" x14ac:dyDescent="0.25">
      <c r="A206">
        <v>21</v>
      </c>
      <c r="B206" t="s">
        <v>13</v>
      </c>
      <c r="C206" s="14">
        <v>45311</v>
      </c>
      <c r="D206" t="s">
        <v>33</v>
      </c>
      <c r="E206">
        <v>1.2</v>
      </c>
      <c r="F206" t="s">
        <v>57</v>
      </c>
      <c r="G206">
        <v>1.2</v>
      </c>
      <c r="H206" t="s">
        <v>150</v>
      </c>
      <c r="I206" t="s">
        <v>35</v>
      </c>
      <c r="J206" s="3">
        <f t="shared" si="24"/>
        <v>3</v>
      </c>
      <c r="K206">
        <f t="shared" si="25"/>
        <v>2</v>
      </c>
      <c r="L206" s="1">
        <v>0.75</v>
      </c>
      <c r="M206" s="1">
        <v>3.62</v>
      </c>
      <c r="N206" s="9">
        <v>-0.23844625859112645</v>
      </c>
      <c r="O206" s="9">
        <v>0.50707918309943589</v>
      </c>
      <c r="P206">
        <v>0</v>
      </c>
      <c r="Q206">
        <v>1</v>
      </c>
      <c r="R206">
        <f t="shared" si="26"/>
        <v>0</v>
      </c>
      <c r="S206">
        <f t="shared" si="27"/>
        <v>-10</v>
      </c>
      <c r="T206">
        <v>0</v>
      </c>
      <c r="U206">
        <v>1</v>
      </c>
      <c r="V206">
        <f t="shared" si="28"/>
        <v>0</v>
      </c>
      <c r="W206">
        <f t="shared" si="29"/>
        <v>-10</v>
      </c>
      <c r="X206">
        <v>0</v>
      </c>
      <c r="Y206">
        <v>1</v>
      </c>
      <c r="Z206">
        <f t="shared" si="30"/>
        <v>0</v>
      </c>
      <c r="AA206">
        <f t="shared" si="31"/>
        <v>-10</v>
      </c>
    </row>
    <row r="207" spans="1:27" x14ac:dyDescent="0.25">
      <c r="A207">
        <v>21</v>
      </c>
      <c r="B207" t="s">
        <v>32</v>
      </c>
      <c r="C207" s="14">
        <v>45312</v>
      </c>
      <c r="D207" t="s">
        <v>151</v>
      </c>
      <c r="E207">
        <v>2.5</v>
      </c>
      <c r="F207" t="s">
        <v>34</v>
      </c>
      <c r="G207">
        <v>2.2999999999999998</v>
      </c>
      <c r="H207" t="s">
        <v>147</v>
      </c>
      <c r="I207" t="s">
        <v>22</v>
      </c>
      <c r="J207" s="3">
        <f t="shared" si="24"/>
        <v>2</v>
      </c>
      <c r="K207">
        <f t="shared" si="25"/>
        <v>2</v>
      </c>
      <c r="L207" s="1">
        <v>1.76</v>
      </c>
      <c r="M207" s="1">
        <v>1.53</v>
      </c>
      <c r="N207" s="9">
        <v>-0.62560052498505692</v>
      </c>
      <c r="O207" s="9">
        <v>0.8253253586329623</v>
      </c>
      <c r="P207">
        <v>0</v>
      </c>
      <c r="Q207">
        <v>1</v>
      </c>
      <c r="R207">
        <f t="shared" si="26"/>
        <v>0</v>
      </c>
      <c r="S207">
        <f t="shared" si="27"/>
        <v>-10</v>
      </c>
      <c r="T207">
        <v>0</v>
      </c>
      <c r="U207">
        <v>1</v>
      </c>
      <c r="V207">
        <f t="shared" si="28"/>
        <v>0</v>
      </c>
      <c r="W207">
        <f t="shared" si="29"/>
        <v>-10</v>
      </c>
      <c r="X207">
        <v>0</v>
      </c>
      <c r="Y207">
        <v>1</v>
      </c>
      <c r="Z207">
        <f t="shared" si="30"/>
        <v>0</v>
      </c>
      <c r="AA207">
        <f t="shared" si="31"/>
        <v>-10</v>
      </c>
    </row>
    <row r="208" spans="1:27" x14ac:dyDescent="0.25">
      <c r="A208">
        <v>21</v>
      </c>
      <c r="B208" t="s">
        <v>32</v>
      </c>
      <c r="C208" s="14">
        <v>45312</v>
      </c>
      <c r="D208" t="s">
        <v>26</v>
      </c>
      <c r="E208">
        <v>1.4</v>
      </c>
      <c r="F208" t="s">
        <v>65</v>
      </c>
      <c r="G208">
        <v>1.5</v>
      </c>
      <c r="H208" t="s">
        <v>37</v>
      </c>
      <c r="I208" t="s">
        <v>28</v>
      </c>
      <c r="J208" s="3">
        <f t="shared" si="24"/>
        <v>0</v>
      </c>
      <c r="K208">
        <f t="shared" si="25"/>
        <v>4</v>
      </c>
      <c r="L208" s="1">
        <v>3.3</v>
      </c>
      <c r="M208" s="1">
        <v>0.7</v>
      </c>
      <c r="N208" s="9">
        <v>-0.18621710656912327</v>
      </c>
      <c r="O208" s="9">
        <v>9.0470932671289361E-3</v>
      </c>
      <c r="P208">
        <v>0</v>
      </c>
      <c r="Q208">
        <v>0</v>
      </c>
      <c r="R208">
        <f t="shared" si="26"/>
        <v>0</v>
      </c>
      <c r="S208">
        <f t="shared" si="27"/>
        <v>0</v>
      </c>
      <c r="T208">
        <v>0</v>
      </c>
      <c r="U208">
        <v>0</v>
      </c>
      <c r="V208">
        <f t="shared" si="28"/>
        <v>0</v>
      </c>
      <c r="W208">
        <f t="shared" si="29"/>
        <v>0</v>
      </c>
      <c r="X208">
        <v>0</v>
      </c>
      <c r="Y208">
        <v>0</v>
      </c>
      <c r="Z208">
        <f t="shared" si="30"/>
        <v>0</v>
      </c>
      <c r="AA208">
        <f t="shared" si="31"/>
        <v>0</v>
      </c>
    </row>
    <row r="209" spans="1:27" x14ac:dyDescent="0.25">
      <c r="A209">
        <v>21</v>
      </c>
      <c r="B209" t="s">
        <v>39</v>
      </c>
      <c r="C209" s="14">
        <v>45313</v>
      </c>
      <c r="D209" t="s">
        <v>148</v>
      </c>
      <c r="E209">
        <v>1</v>
      </c>
      <c r="F209" t="s">
        <v>62</v>
      </c>
      <c r="G209">
        <v>1.1000000000000001</v>
      </c>
      <c r="H209" t="s">
        <v>149</v>
      </c>
      <c r="I209" t="s">
        <v>25</v>
      </c>
      <c r="J209" s="3">
        <f t="shared" si="24"/>
        <v>0</v>
      </c>
      <c r="K209">
        <f t="shared" si="25"/>
        <v>0</v>
      </c>
      <c r="L209" s="1">
        <v>0.62</v>
      </c>
      <c r="M209" s="1">
        <v>3.98</v>
      </c>
      <c r="N209" s="9">
        <v>-0.24283602840424523</v>
      </c>
      <c r="O209" s="9">
        <v>0.42931943768496117</v>
      </c>
      <c r="P209">
        <v>0</v>
      </c>
      <c r="Q209">
        <v>1</v>
      </c>
      <c r="R209">
        <f t="shared" si="26"/>
        <v>0</v>
      </c>
      <c r="S209">
        <f t="shared" si="27"/>
        <v>-10</v>
      </c>
      <c r="T209">
        <v>0</v>
      </c>
      <c r="U209">
        <v>1</v>
      </c>
      <c r="V209">
        <f t="shared" si="28"/>
        <v>0</v>
      </c>
      <c r="W209">
        <f t="shared" si="29"/>
        <v>-10</v>
      </c>
      <c r="X209">
        <v>0</v>
      </c>
      <c r="Y209">
        <v>1</v>
      </c>
      <c r="Z209">
        <f t="shared" si="30"/>
        <v>0</v>
      </c>
      <c r="AA209">
        <f t="shared" si="31"/>
        <v>-10</v>
      </c>
    </row>
    <row r="210" spans="1:27" x14ac:dyDescent="0.25">
      <c r="A210">
        <v>22</v>
      </c>
      <c r="B210" t="s">
        <v>66</v>
      </c>
      <c r="C210" s="14">
        <v>45321</v>
      </c>
      <c r="D210" t="s">
        <v>150</v>
      </c>
      <c r="E210">
        <v>0.5</v>
      </c>
      <c r="F210" t="s">
        <v>59</v>
      </c>
      <c r="G210">
        <v>1.2</v>
      </c>
      <c r="H210" t="s">
        <v>14</v>
      </c>
      <c r="I210" t="s">
        <v>42</v>
      </c>
      <c r="J210" s="3">
        <f t="shared" si="24"/>
        <v>1</v>
      </c>
      <c r="K210">
        <f t="shared" si="25"/>
        <v>2</v>
      </c>
      <c r="L210" s="1">
        <v>7.69</v>
      </c>
      <c r="M210" s="1">
        <v>0.36</v>
      </c>
      <c r="N210" s="9">
        <v>-0.4377066490296494</v>
      </c>
      <c r="O210" s="9">
        <v>7.4089655712699987E-2</v>
      </c>
      <c r="P210">
        <v>0</v>
      </c>
      <c r="Q210">
        <v>0</v>
      </c>
      <c r="R210">
        <f t="shared" si="26"/>
        <v>0</v>
      </c>
      <c r="S210">
        <f t="shared" si="27"/>
        <v>0</v>
      </c>
      <c r="T210">
        <v>0</v>
      </c>
      <c r="U210">
        <v>0</v>
      </c>
      <c r="V210">
        <f t="shared" si="28"/>
        <v>0</v>
      </c>
      <c r="W210">
        <f t="shared" si="29"/>
        <v>0</v>
      </c>
      <c r="X210">
        <v>0</v>
      </c>
      <c r="Y210">
        <v>0</v>
      </c>
      <c r="Z210">
        <f t="shared" si="30"/>
        <v>0</v>
      </c>
      <c r="AA210">
        <f t="shared" si="31"/>
        <v>0</v>
      </c>
    </row>
    <row r="211" spans="1:27" x14ac:dyDescent="0.25">
      <c r="A211">
        <v>22</v>
      </c>
      <c r="B211" t="s">
        <v>66</v>
      </c>
      <c r="C211" s="14">
        <v>45321</v>
      </c>
      <c r="D211" t="s">
        <v>19</v>
      </c>
      <c r="E211">
        <v>1.6</v>
      </c>
      <c r="F211" t="s">
        <v>62</v>
      </c>
      <c r="G211">
        <v>1.9</v>
      </c>
      <c r="H211" t="s">
        <v>17</v>
      </c>
      <c r="I211" t="s">
        <v>43</v>
      </c>
      <c r="J211" s="3">
        <f t="shared" si="24"/>
        <v>0</v>
      </c>
      <c r="K211">
        <f t="shared" si="25"/>
        <v>0</v>
      </c>
      <c r="L211" s="1">
        <v>1.21</v>
      </c>
      <c r="M211" s="1">
        <v>2.4</v>
      </c>
      <c r="N211" s="9">
        <v>0.22636459317339086</v>
      </c>
      <c r="O211" s="9">
        <v>-0.34648123991632362</v>
      </c>
      <c r="P211">
        <v>1</v>
      </c>
      <c r="Q211">
        <v>0</v>
      </c>
      <c r="R211">
        <f t="shared" si="26"/>
        <v>-10</v>
      </c>
      <c r="S211">
        <f t="shared" si="27"/>
        <v>0</v>
      </c>
      <c r="T211">
        <v>1</v>
      </c>
      <c r="U211">
        <v>0</v>
      </c>
      <c r="V211">
        <f t="shared" si="28"/>
        <v>-10</v>
      </c>
      <c r="W211">
        <f t="shared" si="29"/>
        <v>0</v>
      </c>
      <c r="X211">
        <v>0</v>
      </c>
      <c r="Y211">
        <v>0</v>
      </c>
      <c r="Z211">
        <f t="shared" si="30"/>
        <v>0</v>
      </c>
      <c r="AA211">
        <f t="shared" si="31"/>
        <v>0</v>
      </c>
    </row>
    <row r="212" spans="1:27" x14ac:dyDescent="0.25">
      <c r="A212">
        <v>22</v>
      </c>
      <c r="B212" t="s">
        <v>66</v>
      </c>
      <c r="C212" s="14">
        <v>45321</v>
      </c>
      <c r="D212" t="s">
        <v>24</v>
      </c>
      <c r="E212">
        <v>3.1</v>
      </c>
      <c r="F212" t="s">
        <v>51</v>
      </c>
      <c r="G212">
        <v>0.9</v>
      </c>
      <c r="H212" t="s">
        <v>148</v>
      </c>
      <c r="I212" t="s">
        <v>60</v>
      </c>
      <c r="J212" s="3">
        <f t="shared" si="24"/>
        <v>4</v>
      </c>
      <c r="K212">
        <f t="shared" si="25"/>
        <v>0</v>
      </c>
      <c r="L212" s="1">
        <v>3.17</v>
      </c>
      <c r="M212" s="1">
        <v>0.78</v>
      </c>
      <c r="N212" s="9">
        <v>0.40480959857400789</v>
      </c>
      <c r="O212" s="9">
        <v>-0.23104383876241674</v>
      </c>
      <c r="P212">
        <v>1</v>
      </c>
      <c r="Q212">
        <v>0</v>
      </c>
      <c r="R212">
        <f t="shared" si="26"/>
        <v>31.7</v>
      </c>
      <c r="S212">
        <f t="shared" si="27"/>
        <v>0</v>
      </c>
      <c r="T212">
        <v>1</v>
      </c>
      <c r="U212">
        <v>0</v>
      </c>
      <c r="V212">
        <f t="shared" si="28"/>
        <v>31.7</v>
      </c>
      <c r="W212">
        <f t="shared" si="29"/>
        <v>0</v>
      </c>
      <c r="X212">
        <v>1</v>
      </c>
      <c r="Y212">
        <v>0</v>
      </c>
      <c r="Z212">
        <f t="shared" si="30"/>
        <v>31.7</v>
      </c>
      <c r="AA212">
        <f t="shared" si="31"/>
        <v>0</v>
      </c>
    </row>
    <row r="213" spans="1:27" x14ac:dyDescent="0.25">
      <c r="A213">
        <v>22</v>
      </c>
      <c r="B213" t="s">
        <v>66</v>
      </c>
      <c r="C213" s="14">
        <v>45321</v>
      </c>
      <c r="D213" t="s">
        <v>21</v>
      </c>
      <c r="E213">
        <v>1.1000000000000001</v>
      </c>
      <c r="F213" t="s">
        <v>57</v>
      </c>
      <c r="G213">
        <v>0.8</v>
      </c>
      <c r="H213" t="s">
        <v>151</v>
      </c>
      <c r="I213" t="s">
        <v>54</v>
      </c>
      <c r="J213" s="3">
        <f t="shared" si="24"/>
        <v>3</v>
      </c>
      <c r="K213">
        <f t="shared" si="25"/>
        <v>2</v>
      </c>
      <c r="L213" s="1">
        <v>0.6</v>
      </c>
      <c r="M213" s="1">
        <v>4.9000000000000004</v>
      </c>
      <c r="N213" s="9">
        <v>0.24016391478848131</v>
      </c>
      <c r="O213" s="9">
        <v>-0.50394991080190477</v>
      </c>
      <c r="P213">
        <v>0</v>
      </c>
      <c r="Q213">
        <v>0</v>
      </c>
      <c r="R213">
        <f t="shared" si="26"/>
        <v>0</v>
      </c>
      <c r="S213">
        <f t="shared" si="27"/>
        <v>0</v>
      </c>
      <c r="T213">
        <v>0</v>
      </c>
      <c r="U213">
        <v>0</v>
      </c>
      <c r="V213">
        <f t="shared" si="28"/>
        <v>0</v>
      </c>
      <c r="W213">
        <f t="shared" si="29"/>
        <v>0</v>
      </c>
      <c r="X213">
        <v>0</v>
      </c>
      <c r="Y213">
        <v>0</v>
      </c>
      <c r="Z213">
        <f t="shared" si="30"/>
        <v>0</v>
      </c>
      <c r="AA213">
        <f t="shared" si="31"/>
        <v>0</v>
      </c>
    </row>
    <row r="214" spans="1:27" x14ac:dyDescent="0.25">
      <c r="A214">
        <v>22</v>
      </c>
      <c r="B214" t="s">
        <v>66</v>
      </c>
      <c r="C214" s="14">
        <v>45321</v>
      </c>
      <c r="D214" t="s">
        <v>30</v>
      </c>
      <c r="E214">
        <v>1.4</v>
      </c>
      <c r="F214" t="s">
        <v>58</v>
      </c>
      <c r="G214">
        <v>2.6</v>
      </c>
      <c r="H214" t="s">
        <v>145</v>
      </c>
      <c r="I214" t="s">
        <v>52</v>
      </c>
      <c r="J214" s="3">
        <f t="shared" si="24"/>
        <v>1</v>
      </c>
      <c r="K214">
        <f t="shared" si="25"/>
        <v>3</v>
      </c>
      <c r="L214" s="1">
        <v>0.86</v>
      </c>
      <c r="M214" s="1">
        <v>2.82</v>
      </c>
      <c r="N214" s="9">
        <v>0.11303587427989936</v>
      </c>
      <c r="O214" s="9">
        <v>-0.10760155483879019</v>
      </c>
      <c r="P214">
        <v>0</v>
      </c>
      <c r="Q214">
        <v>0</v>
      </c>
      <c r="R214">
        <f t="shared" si="26"/>
        <v>0</v>
      </c>
      <c r="S214">
        <f t="shared" si="27"/>
        <v>0</v>
      </c>
      <c r="T214">
        <v>0</v>
      </c>
      <c r="U214">
        <v>0</v>
      </c>
      <c r="V214">
        <f t="shared" si="28"/>
        <v>0</v>
      </c>
      <c r="W214">
        <f t="shared" si="29"/>
        <v>0</v>
      </c>
      <c r="X214">
        <v>0</v>
      </c>
      <c r="Y214">
        <v>0</v>
      </c>
      <c r="Z214">
        <f t="shared" si="30"/>
        <v>0</v>
      </c>
      <c r="AA214">
        <f t="shared" si="31"/>
        <v>0</v>
      </c>
    </row>
    <row r="215" spans="1:27" x14ac:dyDescent="0.25">
      <c r="A215">
        <v>22</v>
      </c>
      <c r="B215" t="s">
        <v>73</v>
      </c>
      <c r="C215" s="14">
        <v>45322</v>
      </c>
      <c r="D215" t="s">
        <v>144</v>
      </c>
      <c r="E215">
        <v>2.9</v>
      </c>
      <c r="F215" t="s">
        <v>57</v>
      </c>
      <c r="G215">
        <v>1.6</v>
      </c>
      <c r="H215" t="s">
        <v>33</v>
      </c>
      <c r="I215" t="s">
        <v>49</v>
      </c>
      <c r="J215" s="3">
        <f t="shared" si="24"/>
        <v>3</v>
      </c>
      <c r="K215">
        <f t="shared" si="25"/>
        <v>2</v>
      </c>
      <c r="L215" s="1">
        <v>0.6</v>
      </c>
      <c r="M215" s="1">
        <v>3.98</v>
      </c>
      <c r="N215" s="9">
        <v>-0.23104769540289705</v>
      </c>
      <c r="O215" s="9">
        <v>0.44554078688693344</v>
      </c>
      <c r="P215">
        <v>0</v>
      </c>
      <c r="Q215">
        <v>1</v>
      </c>
      <c r="R215">
        <f t="shared" si="26"/>
        <v>0</v>
      </c>
      <c r="S215">
        <f t="shared" si="27"/>
        <v>-10</v>
      </c>
      <c r="T215">
        <v>0</v>
      </c>
      <c r="U215">
        <v>1</v>
      </c>
      <c r="V215">
        <f t="shared" si="28"/>
        <v>0</v>
      </c>
      <c r="W215">
        <f t="shared" si="29"/>
        <v>-10</v>
      </c>
      <c r="X215">
        <v>0</v>
      </c>
      <c r="Y215">
        <v>1</v>
      </c>
      <c r="Z215">
        <f t="shared" si="30"/>
        <v>0</v>
      </c>
      <c r="AA215">
        <f t="shared" si="31"/>
        <v>-10</v>
      </c>
    </row>
    <row r="216" spans="1:27" x14ac:dyDescent="0.25">
      <c r="A216">
        <v>22</v>
      </c>
      <c r="B216" t="s">
        <v>73</v>
      </c>
      <c r="C216" s="14">
        <v>45322</v>
      </c>
      <c r="D216" t="s">
        <v>11</v>
      </c>
      <c r="E216">
        <v>1.7</v>
      </c>
      <c r="F216" t="s">
        <v>44</v>
      </c>
      <c r="G216">
        <v>1.4</v>
      </c>
      <c r="H216" t="s">
        <v>9</v>
      </c>
      <c r="I216" t="s">
        <v>50</v>
      </c>
      <c r="J216" s="3">
        <f t="shared" si="24"/>
        <v>3</v>
      </c>
      <c r="K216">
        <f t="shared" si="25"/>
        <v>1</v>
      </c>
      <c r="L216" s="1">
        <v>0.1</v>
      </c>
      <c r="M216" s="1">
        <v>20.75</v>
      </c>
      <c r="N216" s="9">
        <v>-0.10980364516898122</v>
      </c>
      <c r="O216" s="9">
        <v>0.39570282743843221</v>
      </c>
      <c r="P216">
        <v>0</v>
      </c>
      <c r="Q216">
        <v>1</v>
      </c>
      <c r="R216">
        <f t="shared" si="26"/>
        <v>0</v>
      </c>
      <c r="S216">
        <f t="shared" si="27"/>
        <v>-10</v>
      </c>
      <c r="T216">
        <v>0</v>
      </c>
      <c r="U216">
        <v>1</v>
      </c>
      <c r="V216">
        <f t="shared" si="28"/>
        <v>0</v>
      </c>
      <c r="W216">
        <f t="shared" si="29"/>
        <v>-10</v>
      </c>
      <c r="X216">
        <v>0</v>
      </c>
      <c r="Y216">
        <v>1</v>
      </c>
      <c r="Z216">
        <f t="shared" si="30"/>
        <v>0</v>
      </c>
      <c r="AA216">
        <f t="shared" si="31"/>
        <v>-10</v>
      </c>
    </row>
    <row r="217" spans="1:27" x14ac:dyDescent="0.25">
      <c r="A217">
        <v>22</v>
      </c>
      <c r="B217" t="s">
        <v>73</v>
      </c>
      <c r="C217" s="14">
        <v>45322</v>
      </c>
      <c r="D217" t="s">
        <v>37</v>
      </c>
      <c r="E217">
        <v>2.9</v>
      </c>
      <c r="F217" t="s">
        <v>23</v>
      </c>
      <c r="G217">
        <v>0.6</v>
      </c>
      <c r="H217" t="s">
        <v>36</v>
      </c>
      <c r="I217" t="s">
        <v>45</v>
      </c>
      <c r="J217" s="3">
        <f t="shared" si="24"/>
        <v>4</v>
      </c>
      <c r="K217">
        <f t="shared" si="25"/>
        <v>1</v>
      </c>
      <c r="L217" s="1">
        <v>0.62</v>
      </c>
      <c r="M217" s="1">
        <v>3.86</v>
      </c>
      <c r="N217" s="9">
        <v>0.19177700182475355</v>
      </c>
      <c r="O217" s="9">
        <v>-0.43809311867750833</v>
      </c>
      <c r="P217">
        <v>0</v>
      </c>
      <c r="Q217">
        <v>0</v>
      </c>
      <c r="R217">
        <f t="shared" si="26"/>
        <v>0</v>
      </c>
      <c r="S217">
        <f t="shared" si="27"/>
        <v>0</v>
      </c>
      <c r="T217">
        <v>0</v>
      </c>
      <c r="U217">
        <v>0</v>
      </c>
      <c r="V217">
        <f t="shared" si="28"/>
        <v>0</v>
      </c>
      <c r="W217">
        <f t="shared" si="29"/>
        <v>0</v>
      </c>
      <c r="X217">
        <v>0</v>
      </c>
      <c r="Y217">
        <v>0</v>
      </c>
      <c r="Z217">
        <f t="shared" si="30"/>
        <v>0</v>
      </c>
      <c r="AA217">
        <f t="shared" si="31"/>
        <v>0</v>
      </c>
    </row>
    <row r="218" spans="1:27" x14ac:dyDescent="0.25">
      <c r="A218">
        <v>22</v>
      </c>
      <c r="B218" t="s">
        <v>74</v>
      </c>
      <c r="C218" s="14">
        <v>45323</v>
      </c>
      <c r="D218" t="s">
        <v>147</v>
      </c>
      <c r="E218">
        <v>1.4</v>
      </c>
      <c r="F218" t="s">
        <v>27</v>
      </c>
      <c r="G218">
        <v>1.2</v>
      </c>
      <c r="H218" t="s">
        <v>26</v>
      </c>
      <c r="I218" t="s">
        <v>53</v>
      </c>
      <c r="J218" s="3">
        <f t="shared" si="24"/>
        <v>1</v>
      </c>
      <c r="K218">
        <f t="shared" si="25"/>
        <v>1</v>
      </c>
      <c r="L218" s="1">
        <v>1.38</v>
      </c>
      <c r="M218" s="1">
        <v>1.81</v>
      </c>
      <c r="N218" s="9">
        <v>0.14373523126970222</v>
      </c>
      <c r="O218" s="9">
        <v>-0.17388022096395572</v>
      </c>
      <c r="P218">
        <v>1</v>
      </c>
      <c r="Q218">
        <v>0</v>
      </c>
      <c r="R218">
        <f t="shared" si="26"/>
        <v>-10</v>
      </c>
      <c r="S218">
        <f t="shared" si="27"/>
        <v>0</v>
      </c>
      <c r="T218">
        <v>0</v>
      </c>
      <c r="U218">
        <v>0</v>
      </c>
      <c r="V218">
        <f t="shared" si="28"/>
        <v>0</v>
      </c>
      <c r="W218">
        <f t="shared" si="29"/>
        <v>0</v>
      </c>
      <c r="X218">
        <v>0</v>
      </c>
      <c r="Y218">
        <v>0</v>
      </c>
      <c r="Z218">
        <f t="shared" si="30"/>
        <v>0</v>
      </c>
      <c r="AA218">
        <f t="shared" si="31"/>
        <v>0</v>
      </c>
    </row>
    <row r="219" spans="1:27" x14ac:dyDescent="0.25">
      <c r="A219">
        <v>22</v>
      </c>
      <c r="B219" t="s">
        <v>74</v>
      </c>
      <c r="C219" s="14">
        <v>45323</v>
      </c>
      <c r="D219" t="s">
        <v>149</v>
      </c>
      <c r="E219">
        <v>2.1</v>
      </c>
      <c r="F219" t="s">
        <v>72</v>
      </c>
      <c r="G219">
        <v>3.3</v>
      </c>
      <c r="H219" t="s">
        <v>146</v>
      </c>
      <c r="I219" t="s">
        <v>47</v>
      </c>
      <c r="J219" s="3">
        <f t="shared" si="24"/>
        <v>3</v>
      </c>
      <c r="K219">
        <f t="shared" si="25"/>
        <v>4</v>
      </c>
      <c r="L219" s="1">
        <v>1.84</v>
      </c>
      <c r="M219" s="1">
        <v>1.4</v>
      </c>
      <c r="N219" s="9">
        <v>-0.11715068793912709</v>
      </c>
      <c r="O219" s="9">
        <v>3.5290005435814065E-2</v>
      </c>
      <c r="P219">
        <v>0</v>
      </c>
      <c r="Q219">
        <v>0</v>
      </c>
      <c r="R219">
        <f t="shared" si="26"/>
        <v>0</v>
      </c>
      <c r="S219">
        <f t="shared" si="27"/>
        <v>0</v>
      </c>
      <c r="T219">
        <v>0</v>
      </c>
      <c r="U219">
        <v>0</v>
      </c>
      <c r="V219">
        <f t="shared" si="28"/>
        <v>0</v>
      </c>
      <c r="W219">
        <f t="shared" si="29"/>
        <v>0</v>
      </c>
      <c r="X219">
        <v>0</v>
      </c>
      <c r="Y219">
        <v>0</v>
      </c>
      <c r="Z219">
        <f t="shared" si="30"/>
        <v>0</v>
      </c>
      <c r="AA219">
        <f t="shared" si="31"/>
        <v>0</v>
      </c>
    </row>
    <row r="220" spans="1:27" x14ac:dyDescent="0.25">
      <c r="A220">
        <v>23</v>
      </c>
      <c r="B220" t="s">
        <v>13</v>
      </c>
      <c r="C220" s="14">
        <v>45325</v>
      </c>
      <c r="D220" t="s">
        <v>17</v>
      </c>
      <c r="E220">
        <v>2.6</v>
      </c>
      <c r="F220" t="s">
        <v>34</v>
      </c>
      <c r="G220">
        <v>1</v>
      </c>
      <c r="H220" t="s">
        <v>144</v>
      </c>
      <c r="I220" t="s">
        <v>20</v>
      </c>
      <c r="J220" s="3">
        <f t="shared" si="24"/>
        <v>2</v>
      </c>
      <c r="K220">
        <f t="shared" si="25"/>
        <v>2</v>
      </c>
      <c r="L220" s="1">
        <v>2.0499999999999998</v>
      </c>
      <c r="M220" s="1">
        <v>1.2</v>
      </c>
      <c r="N220" s="9">
        <v>5.3128706546994975E-2</v>
      </c>
      <c r="O220" s="9">
        <v>-0.17316184017682412</v>
      </c>
      <c r="P220">
        <v>0</v>
      </c>
      <c r="Q220">
        <v>0</v>
      </c>
      <c r="R220">
        <f t="shared" si="26"/>
        <v>0</v>
      </c>
      <c r="S220">
        <f t="shared" si="27"/>
        <v>0</v>
      </c>
      <c r="T220">
        <v>0</v>
      </c>
      <c r="U220">
        <v>0</v>
      </c>
      <c r="V220">
        <f t="shared" si="28"/>
        <v>0</v>
      </c>
      <c r="W220">
        <f t="shared" si="29"/>
        <v>0</v>
      </c>
      <c r="X220">
        <v>0</v>
      </c>
      <c r="Y220">
        <v>0</v>
      </c>
      <c r="Z220">
        <f t="shared" si="30"/>
        <v>0</v>
      </c>
      <c r="AA220">
        <f t="shared" si="31"/>
        <v>0</v>
      </c>
    </row>
    <row r="221" spans="1:27" x14ac:dyDescent="0.25">
      <c r="A221">
        <v>23</v>
      </c>
      <c r="B221" t="s">
        <v>13</v>
      </c>
      <c r="C221" s="14">
        <v>45325</v>
      </c>
      <c r="D221" t="s">
        <v>145</v>
      </c>
      <c r="E221">
        <v>2.2999999999999998</v>
      </c>
      <c r="F221" t="s">
        <v>69</v>
      </c>
      <c r="G221">
        <v>2.4</v>
      </c>
      <c r="H221" t="s">
        <v>24</v>
      </c>
      <c r="I221" t="s">
        <v>31</v>
      </c>
      <c r="J221" s="3">
        <f t="shared" si="24"/>
        <v>4</v>
      </c>
      <c r="K221">
        <f t="shared" si="25"/>
        <v>4</v>
      </c>
      <c r="L221" s="1">
        <v>0.51</v>
      </c>
      <c r="M221" s="1">
        <v>4.92</v>
      </c>
      <c r="N221" s="9">
        <v>0.27747389951550838</v>
      </c>
      <c r="O221" s="9">
        <v>-0.64223627863558741</v>
      </c>
      <c r="P221">
        <v>0</v>
      </c>
      <c r="Q221">
        <v>0</v>
      </c>
      <c r="R221">
        <f t="shared" si="26"/>
        <v>0</v>
      </c>
      <c r="S221">
        <f t="shared" si="27"/>
        <v>0</v>
      </c>
      <c r="T221">
        <v>0</v>
      </c>
      <c r="U221">
        <v>0</v>
      </c>
      <c r="V221">
        <f t="shared" si="28"/>
        <v>0</v>
      </c>
      <c r="W221">
        <f t="shared" si="29"/>
        <v>0</v>
      </c>
      <c r="X221">
        <v>0</v>
      </c>
      <c r="Y221">
        <v>0</v>
      </c>
      <c r="Z221">
        <f t="shared" si="30"/>
        <v>0</v>
      </c>
      <c r="AA221">
        <f t="shared" si="31"/>
        <v>0</v>
      </c>
    </row>
    <row r="222" spans="1:27" x14ac:dyDescent="0.25">
      <c r="A222">
        <v>23</v>
      </c>
      <c r="B222" t="s">
        <v>13</v>
      </c>
      <c r="C222" s="14">
        <v>45325</v>
      </c>
      <c r="D222" t="s">
        <v>148</v>
      </c>
      <c r="E222">
        <v>1.4</v>
      </c>
      <c r="F222" t="s">
        <v>23</v>
      </c>
      <c r="G222">
        <v>0.3</v>
      </c>
      <c r="H222" t="s">
        <v>21</v>
      </c>
      <c r="I222" t="s">
        <v>25</v>
      </c>
      <c r="J222" s="3">
        <f t="shared" si="24"/>
        <v>4</v>
      </c>
      <c r="K222">
        <f t="shared" si="25"/>
        <v>1</v>
      </c>
      <c r="L222" s="1">
        <v>0.69</v>
      </c>
      <c r="M222" s="1">
        <v>4.1900000000000004</v>
      </c>
      <c r="N222" s="9">
        <v>-0.189996122204242</v>
      </c>
      <c r="O222" s="9">
        <v>0.34353064663898114</v>
      </c>
      <c r="P222">
        <v>0</v>
      </c>
      <c r="Q222">
        <v>1</v>
      </c>
      <c r="R222">
        <f t="shared" si="26"/>
        <v>0</v>
      </c>
      <c r="S222">
        <f t="shared" si="27"/>
        <v>-10</v>
      </c>
      <c r="T222">
        <v>0</v>
      </c>
      <c r="U222">
        <v>1</v>
      </c>
      <c r="V222">
        <f t="shared" si="28"/>
        <v>0</v>
      </c>
      <c r="W222">
        <f t="shared" si="29"/>
        <v>-10</v>
      </c>
      <c r="X222">
        <v>0</v>
      </c>
      <c r="Y222">
        <v>1</v>
      </c>
      <c r="Z222">
        <f t="shared" si="30"/>
        <v>0</v>
      </c>
      <c r="AA222">
        <f t="shared" si="31"/>
        <v>-10</v>
      </c>
    </row>
    <row r="223" spans="1:27" x14ac:dyDescent="0.25">
      <c r="A223">
        <v>23</v>
      </c>
      <c r="B223" t="s">
        <v>13</v>
      </c>
      <c r="C223" s="14">
        <v>45325</v>
      </c>
      <c r="D223" t="s">
        <v>9</v>
      </c>
      <c r="E223">
        <v>1.8</v>
      </c>
      <c r="F223" t="s">
        <v>34</v>
      </c>
      <c r="G223">
        <v>1.5</v>
      </c>
      <c r="H223" t="s">
        <v>19</v>
      </c>
      <c r="I223" t="s">
        <v>12</v>
      </c>
      <c r="J223" s="3">
        <f t="shared" si="24"/>
        <v>2</v>
      </c>
      <c r="K223">
        <f t="shared" si="25"/>
        <v>2</v>
      </c>
      <c r="L223" s="1">
        <v>1.87</v>
      </c>
      <c r="M223" s="1">
        <v>1.48</v>
      </c>
      <c r="N223" s="9">
        <v>-0.40105333672924393</v>
      </c>
      <c r="O223" s="9">
        <v>0.41807539702442509</v>
      </c>
      <c r="P223">
        <v>0</v>
      </c>
      <c r="Q223">
        <v>1</v>
      </c>
      <c r="R223">
        <f t="shared" si="26"/>
        <v>0</v>
      </c>
      <c r="S223">
        <f t="shared" si="27"/>
        <v>-10</v>
      </c>
      <c r="T223">
        <v>0</v>
      </c>
      <c r="U223">
        <v>1</v>
      </c>
      <c r="V223">
        <f t="shared" si="28"/>
        <v>0</v>
      </c>
      <c r="W223">
        <f t="shared" si="29"/>
        <v>-10</v>
      </c>
      <c r="X223">
        <v>0</v>
      </c>
      <c r="Y223">
        <v>1</v>
      </c>
      <c r="Z223">
        <f t="shared" si="30"/>
        <v>0</v>
      </c>
      <c r="AA223">
        <f t="shared" si="31"/>
        <v>-10</v>
      </c>
    </row>
    <row r="224" spans="1:27" x14ac:dyDescent="0.25">
      <c r="A224">
        <v>23</v>
      </c>
      <c r="B224" t="s">
        <v>13</v>
      </c>
      <c r="C224" s="14">
        <v>45325</v>
      </c>
      <c r="D224" t="s">
        <v>151</v>
      </c>
      <c r="E224">
        <v>1.4</v>
      </c>
      <c r="F224" t="s">
        <v>76</v>
      </c>
      <c r="G224">
        <v>2.2000000000000002</v>
      </c>
      <c r="H224" t="s">
        <v>30</v>
      </c>
      <c r="I224" t="s">
        <v>22</v>
      </c>
      <c r="J224" s="3">
        <f t="shared" si="24"/>
        <v>0</v>
      </c>
      <c r="K224">
        <f t="shared" si="25"/>
        <v>5</v>
      </c>
      <c r="L224" s="1">
        <v>4.13</v>
      </c>
      <c r="M224" s="1">
        <v>0.6</v>
      </c>
      <c r="N224" s="9">
        <v>-0.53302406910811517</v>
      </c>
      <c r="O224" s="9">
        <v>0.24678358773565634</v>
      </c>
      <c r="P224">
        <v>0</v>
      </c>
      <c r="Q224">
        <v>0</v>
      </c>
      <c r="R224">
        <f t="shared" si="26"/>
        <v>0</v>
      </c>
      <c r="S224">
        <f t="shared" si="27"/>
        <v>0</v>
      </c>
      <c r="T224">
        <v>0</v>
      </c>
      <c r="U224">
        <v>0</v>
      </c>
      <c r="V224">
        <f t="shared" si="28"/>
        <v>0</v>
      </c>
      <c r="W224">
        <f t="shared" si="29"/>
        <v>0</v>
      </c>
      <c r="X224">
        <v>0</v>
      </c>
      <c r="Y224">
        <v>0</v>
      </c>
      <c r="Z224">
        <f t="shared" si="30"/>
        <v>0</v>
      </c>
      <c r="AA224">
        <f t="shared" si="31"/>
        <v>0</v>
      </c>
    </row>
    <row r="225" spans="1:27" x14ac:dyDescent="0.25">
      <c r="A225">
        <v>23</v>
      </c>
      <c r="B225" t="s">
        <v>32</v>
      </c>
      <c r="C225" s="14">
        <v>45326</v>
      </c>
      <c r="D225" t="s">
        <v>26</v>
      </c>
      <c r="E225">
        <v>1.3</v>
      </c>
      <c r="F225" t="s">
        <v>27</v>
      </c>
      <c r="G225">
        <v>0.5</v>
      </c>
      <c r="H225" t="s">
        <v>150</v>
      </c>
      <c r="I225" t="s">
        <v>28</v>
      </c>
      <c r="J225" s="3">
        <f t="shared" si="24"/>
        <v>1</v>
      </c>
      <c r="K225">
        <f t="shared" si="25"/>
        <v>1</v>
      </c>
      <c r="L225" s="1">
        <v>0.63</v>
      </c>
      <c r="M225" s="1">
        <v>3.84</v>
      </c>
      <c r="N225" s="9">
        <v>-0.24790810076399195</v>
      </c>
      <c r="O225" s="9">
        <v>0.38147792726543694</v>
      </c>
      <c r="P225">
        <v>0</v>
      </c>
      <c r="Q225">
        <v>1</v>
      </c>
      <c r="R225">
        <f t="shared" si="26"/>
        <v>0</v>
      </c>
      <c r="S225">
        <f t="shared" si="27"/>
        <v>-10</v>
      </c>
      <c r="T225">
        <v>0</v>
      </c>
      <c r="U225">
        <v>1</v>
      </c>
      <c r="V225">
        <f t="shared" si="28"/>
        <v>0</v>
      </c>
      <c r="W225">
        <f t="shared" si="29"/>
        <v>-10</v>
      </c>
      <c r="X225">
        <v>0</v>
      </c>
      <c r="Y225">
        <v>1</v>
      </c>
      <c r="Z225">
        <f t="shared" si="30"/>
        <v>0</v>
      </c>
      <c r="AA225">
        <f t="shared" si="31"/>
        <v>-10</v>
      </c>
    </row>
    <row r="226" spans="1:27" x14ac:dyDescent="0.25">
      <c r="A226">
        <v>23</v>
      </c>
      <c r="B226" t="s">
        <v>32</v>
      </c>
      <c r="C226" s="14">
        <v>45326</v>
      </c>
      <c r="D226" t="s">
        <v>146</v>
      </c>
      <c r="E226">
        <v>0.7</v>
      </c>
      <c r="F226" t="s">
        <v>55</v>
      </c>
      <c r="G226">
        <v>1.4</v>
      </c>
      <c r="H226" t="s">
        <v>147</v>
      </c>
      <c r="I226" t="s">
        <v>41</v>
      </c>
      <c r="J226" s="3">
        <f t="shared" si="24"/>
        <v>3</v>
      </c>
      <c r="K226">
        <f t="shared" si="25"/>
        <v>0</v>
      </c>
      <c r="L226" s="1">
        <v>0.53</v>
      </c>
      <c r="M226" s="1">
        <v>4.83</v>
      </c>
      <c r="N226" s="9">
        <v>-0.18891683756305921</v>
      </c>
      <c r="O226" s="9">
        <v>0.54681616150566792</v>
      </c>
      <c r="P226">
        <v>0</v>
      </c>
      <c r="Q226">
        <v>1</v>
      </c>
      <c r="R226">
        <f t="shared" si="26"/>
        <v>0</v>
      </c>
      <c r="S226">
        <f t="shared" si="27"/>
        <v>-10</v>
      </c>
      <c r="T226">
        <v>0</v>
      </c>
      <c r="U226">
        <v>1</v>
      </c>
      <c r="V226">
        <f t="shared" si="28"/>
        <v>0</v>
      </c>
      <c r="W226">
        <f t="shared" si="29"/>
        <v>-10</v>
      </c>
      <c r="X226">
        <v>0</v>
      </c>
      <c r="Y226">
        <v>1</v>
      </c>
      <c r="Z226">
        <f t="shared" si="30"/>
        <v>0</v>
      </c>
      <c r="AA226">
        <f t="shared" si="31"/>
        <v>-10</v>
      </c>
    </row>
    <row r="227" spans="1:27" x14ac:dyDescent="0.25">
      <c r="A227">
        <v>23</v>
      </c>
      <c r="B227" t="s">
        <v>32</v>
      </c>
      <c r="C227" s="14">
        <v>45326</v>
      </c>
      <c r="D227" t="s">
        <v>36</v>
      </c>
      <c r="E227">
        <v>1.7</v>
      </c>
      <c r="F227" t="s">
        <v>77</v>
      </c>
      <c r="G227">
        <v>2</v>
      </c>
      <c r="H227" t="s">
        <v>149</v>
      </c>
      <c r="I227" t="s">
        <v>38</v>
      </c>
      <c r="J227" s="3">
        <f t="shared" si="24"/>
        <v>2</v>
      </c>
      <c r="K227">
        <f t="shared" si="25"/>
        <v>4</v>
      </c>
      <c r="L227" s="1">
        <v>0.51</v>
      </c>
      <c r="M227" s="1">
        <v>5</v>
      </c>
      <c r="N227" s="9">
        <v>-3.308215537455883E-2</v>
      </c>
      <c r="O227" s="9">
        <v>4.3659418520177296E-2</v>
      </c>
      <c r="P227">
        <v>0</v>
      </c>
      <c r="Q227">
        <v>0</v>
      </c>
      <c r="R227">
        <f t="shared" si="26"/>
        <v>0</v>
      </c>
      <c r="S227">
        <f t="shared" si="27"/>
        <v>0</v>
      </c>
      <c r="T227">
        <v>0</v>
      </c>
      <c r="U227">
        <v>0</v>
      </c>
      <c r="V227">
        <f t="shared" si="28"/>
        <v>0</v>
      </c>
      <c r="W227">
        <f t="shared" si="29"/>
        <v>0</v>
      </c>
      <c r="X227">
        <v>0</v>
      </c>
      <c r="Y227">
        <v>0</v>
      </c>
      <c r="Z227">
        <f t="shared" si="30"/>
        <v>0</v>
      </c>
      <c r="AA227">
        <f t="shared" si="31"/>
        <v>0</v>
      </c>
    </row>
    <row r="228" spans="1:27" x14ac:dyDescent="0.25">
      <c r="A228">
        <v>23</v>
      </c>
      <c r="B228" t="s">
        <v>32</v>
      </c>
      <c r="C228" s="14">
        <v>45326</v>
      </c>
      <c r="D228" t="s">
        <v>14</v>
      </c>
      <c r="E228">
        <v>3.5</v>
      </c>
      <c r="F228" t="s">
        <v>44</v>
      </c>
      <c r="G228">
        <v>0.4</v>
      </c>
      <c r="H228" t="s">
        <v>37</v>
      </c>
      <c r="I228" t="s">
        <v>16</v>
      </c>
      <c r="J228" s="3">
        <f t="shared" si="24"/>
        <v>3</v>
      </c>
      <c r="K228">
        <f t="shared" si="25"/>
        <v>1</v>
      </c>
      <c r="L228" s="1">
        <v>1.19</v>
      </c>
      <c r="M228" s="1">
        <v>2.17</v>
      </c>
      <c r="N228" s="9">
        <v>0.15897521552198079</v>
      </c>
      <c r="O228" s="9">
        <v>-0.24856790590346867</v>
      </c>
      <c r="P228">
        <v>1</v>
      </c>
      <c r="Q228">
        <v>0</v>
      </c>
      <c r="R228">
        <f t="shared" si="26"/>
        <v>11.899999999999999</v>
      </c>
      <c r="S228">
        <f t="shared" si="27"/>
        <v>0</v>
      </c>
      <c r="T228">
        <v>0</v>
      </c>
      <c r="U228">
        <v>0</v>
      </c>
      <c r="V228">
        <f t="shared" si="28"/>
        <v>0</v>
      </c>
      <c r="W228">
        <f t="shared" si="29"/>
        <v>0</v>
      </c>
      <c r="X228">
        <v>0</v>
      </c>
      <c r="Y228">
        <v>0</v>
      </c>
      <c r="Z228">
        <f t="shared" si="30"/>
        <v>0</v>
      </c>
      <c r="AA228">
        <f t="shared" si="31"/>
        <v>0</v>
      </c>
    </row>
    <row r="229" spans="1:27" x14ac:dyDescent="0.25">
      <c r="A229">
        <v>23</v>
      </c>
      <c r="B229" t="s">
        <v>39</v>
      </c>
      <c r="C229" s="14">
        <v>45327</v>
      </c>
      <c r="D229" t="s">
        <v>33</v>
      </c>
      <c r="E229">
        <v>1</v>
      </c>
      <c r="F229" t="s">
        <v>58</v>
      </c>
      <c r="G229">
        <v>2.1</v>
      </c>
      <c r="H229" t="s">
        <v>11</v>
      </c>
      <c r="I229" t="s">
        <v>35</v>
      </c>
      <c r="J229" s="3">
        <f t="shared" si="24"/>
        <v>1</v>
      </c>
      <c r="K229">
        <f t="shared" si="25"/>
        <v>3</v>
      </c>
      <c r="L229" s="1">
        <v>6.75</v>
      </c>
      <c r="M229" s="1">
        <v>0.37</v>
      </c>
      <c r="N229" s="9">
        <v>-0.40225236839911416</v>
      </c>
      <c r="O229" s="9">
        <v>8.8971151488725253E-2</v>
      </c>
      <c r="P229">
        <v>0</v>
      </c>
      <c r="Q229">
        <v>0</v>
      </c>
      <c r="R229">
        <f t="shared" si="26"/>
        <v>0</v>
      </c>
      <c r="S229">
        <f t="shared" si="27"/>
        <v>0</v>
      </c>
      <c r="T229">
        <v>0</v>
      </c>
      <c r="U229">
        <v>0</v>
      </c>
      <c r="V229">
        <f t="shared" si="28"/>
        <v>0</v>
      </c>
      <c r="W229">
        <f t="shared" si="29"/>
        <v>0</v>
      </c>
      <c r="X229">
        <v>0</v>
      </c>
      <c r="Y229">
        <v>0</v>
      </c>
      <c r="Z229">
        <f t="shared" si="30"/>
        <v>0</v>
      </c>
      <c r="AA229">
        <f t="shared" si="31"/>
        <v>0</v>
      </c>
    </row>
    <row r="230" spans="1:27" x14ac:dyDescent="0.25">
      <c r="A230">
        <v>24</v>
      </c>
      <c r="B230" t="s">
        <v>13</v>
      </c>
      <c r="C230" s="14">
        <v>45332</v>
      </c>
      <c r="D230" t="s">
        <v>11</v>
      </c>
      <c r="E230">
        <v>1.6</v>
      </c>
      <c r="F230" t="s">
        <v>48</v>
      </c>
      <c r="G230">
        <v>0.3</v>
      </c>
      <c r="H230" t="s">
        <v>17</v>
      </c>
      <c r="I230" t="s">
        <v>50</v>
      </c>
      <c r="J230" s="3">
        <f t="shared" si="24"/>
        <v>2</v>
      </c>
      <c r="K230">
        <f t="shared" si="25"/>
        <v>0</v>
      </c>
      <c r="L230" s="1">
        <v>0.22</v>
      </c>
      <c r="M230" s="1">
        <v>11.63</v>
      </c>
      <c r="N230" s="9">
        <v>-6.8499305939961896E-3</v>
      </c>
      <c r="O230" s="9">
        <v>-0.29117034027712885</v>
      </c>
      <c r="P230">
        <v>0</v>
      </c>
      <c r="Q230">
        <v>0</v>
      </c>
      <c r="R230">
        <f t="shared" si="26"/>
        <v>0</v>
      </c>
      <c r="S230">
        <f t="shared" si="27"/>
        <v>0</v>
      </c>
      <c r="T230">
        <v>0</v>
      </c>
      <c r="U230">
        <v>0</v>
      </c>
      <c r="V230">
        <f t="shared" si="28"/>
        <v>0</v>
      </c>
      <c r="W230">
        <f t="shared" si="29"/>
        <v>0</v>
      </c>
      <c r="X230">
        <v>0</v>
      </c>
      <c r="Y230">
        <v>0</v>
      </c>
      <c r="Z230">
        <f t="shared" si="30"/>
        <v>0</v>
      </c>
      <c r="AA230">
        <f t="shared" si="31"/>
        <v>0</v>
      </c>
    </row>
    <row r="231" spans="1:27" x14ac:dyDescent="0.25">
      <c r="A231">
        <v>24</v>
      </c>
      <c r="B231" t="s">
        <v>13</v>
      </c>
      <c r="C231" s="14">
        <v>45332</v>
      </c>
      <c r="D231" t="s">
        <v>24</v>
      </c>
      <c r="E231">
        <v>1.8</v>
      </c>
      <c r="F231" t="s">
        <v>58</v>
      </c>
      <c r="G231">
        <v>1.7</v>
      </c>
      <c r="H231" t="s">
        <v>151</v>
      </c>
      <c r="I231" t="s">
        <v>60</v>
      </c>
      <c r="J231" s="3">
        <f t="shared" si="24"/>
        <v>1</v>
      </c>
      <c r="K231">
        <f t="shared" si="25"/>
        <v>3</v>
      </c>
      <c r="L231" s="1">
        <v>0.7</v>
      </c>
      <c r="M231" s="1">
        <v>3.74</v>
      </c>
      <c r="N231" s="9">
        <v>-4.729666740913463E-3</v>
      </c>
      <c r="O231" s="9">
        <v>-3.998311261965326E-2</v>
      </c>
      <c r="P231">
        <v>0</v>
      </c>
      <c r="Q231">
        <v>0</v>
      </c>
      <c r="R231">
        <f t="shared" si="26"/>
        <v>0</v>
      </c>
      <c r="S231">
        <f t="shared" si="27"/>
        <v>0</v>
      </c>
      <c r="T231">
        <v>0</v>
      </c>
      <c r="U231">
        <v>0</v>
      </c>
      <c r="V231">
        <f t="shared" si="28"/>
        <v>0</v>
      </c>
      <c r="W231">
        <f t="shared" si="29"/>
        <v>0</v>
      </c>
      <c r="X231">
        <v>0</v>
      </c>
      <c r="Y231">
        <v>0</v>
      </c>
      <c r="Z231">
        <f t="shared" si="30"/>
        <v>0</v>
      </c>
      <c r="AA231">
        <f t="shared" si="31"/>
        <v>0</v>
      </c>
    </row>
    <row r="232" spans="1:27" x14ac:dyDescent="0.25">
      <c r="A232">
        <v>24</v>
      </c>
      <c r="B232" t="s">
        <v>13</v>
      </c>
      <c r="C232" s="14">
        <v>45332</v>
      </c>
      <c r="D232" t="s">
        <v>37</v>
      </c>
      <c r="E232">
        <v>2.8</v>
      </c>
      <c r="F232" t="s">
        <v>44</v>
      </c>
      <c r="G232">
        <v>1.3</v>
      </c>
      <c r="H232" t="s">
        <v>9</v>
      </c>
      <c r="I232" t="s">
        <v>45</v>
      </c>
      <c r="J232" s="3">
        <f t="shared" si="24"/>
        <v>3</v>
      </c>
      <c r="K232">
        <f t="shared" si="25"/>
        <v>1</v>
      </c>
      <c r="L232" s="1">
        <v>0.15</v>
      </c>
      <c r="M232" s="1">
        <v>16.13</v>
      </c>
      <c r="N232" s="9">
        <v>-9.5547639268242834E-2</v>
      </c>
      <c r="O232" s="9">
        <v>0.28916278823677422</v>
      </c>
      <c r="P232">
        <v>0</v>
      </c>
      <c r="Q232">
        <v>1</v>
      </c>
      <c r="R232">
        <f t="shared" si="26"/>
        <v>0</v>
      </c>
      <c r="S232">
        <f t="shared" si="27"/>
        <v>-10</v>
      </c>
      <c r="T232">
        <v>0</v>
      </c>
      <c r="U232">
        <v>1</v>
      </c>
      <c r="V232">
        <f t="shared" si="28"/>
        <v>0</v>
      </c>
      <c r="W232">
        <f t="shared" si="29"/>
        <v>-10</v>
      </c>
      <c r="X232">
        <v>0</v>
      </c>
      <c r="Y232">
        <v>0</v>
      </c>
      <c r="Z232">
        <f t="shared" si="30"/>
        <v>0</v>
      </c>
      <c r="AA232">
        <f t="shared" si="31"/>
        <v>-10</v>
      </c>
    </row>
    <row r="233" spans="1:27" x14ac:dyDescent="0.25">
      <c r="A233">
        <v>24</v>
      </c>
      <c r="B233" t="s">
        <v>13</v>
      </c>
      <c r="C233" s="14">
        <v>45332</v>
      </c>
      <c r="D233" t="s">
        <v>149</v>
      </c>
      <c r="E233">
        <v>1</v>
      </c>
      <c r="F233" t="s">
        <v>56</v>
      </c>
      <c r="G233">
        <v>1.9</v>
      </c>
      <c r="H233" t="s">
        <v>33</v>
      </c>
      <c r="I233" t="s">
        <v>47</v>
      </c>
      <c r="J233" s="3">
        <f t="shared" si="24"/>
        <v>0</v>
      </c>
      <c r="K233">
        <f t="shared" si="25"/>
        <v>2</v>
      </c>
      <c r="L233" s="1">
        <v>1.17</v>
      </c>
      <c r="M233" s="1">
        <v>2.2000000000000002</v>
      </c>
      <c r="N233" s="9">
        <v>-0.32537321211873893</v>
      </c>
      <c r="O233" s="9">
        <v>0.39793270300247929</v>
      </c>
      <c r="P233">
        <v>0</v>
      </c>
      <c r="Q233">
        <v>1</v>
      </c>
      <c r="R233">
        <f t="shared" si="26"/>
        <v>0</v>
      </c>
      <c r="S233">
        <f t="shared" si="27"/>
        <v>22</v>
      </c>
      <c r="T233">
        <v>0</v>
      </c>
      <c r="U233">
        <v>1</v>
      </c>
      <c r="V233">
        <f t="shared" si="28"/>
        <v>0</v>
      </c>
      <c r="W233">
        <f t="shared" si="29"/>
        <v>22</v>
      </c>
      <c r="X233">
        <v>0</v>
      </c>
      <c r="Y233">
        <v>1</v>
      </c>
      <c r="Z233">
        <f t="shared" si="30"/>
        <v>0</v>
      </c>
      <c r="AA233">
        <f t="shared" si="31"/>
        <v>22</v>
      </c>
    </row>
    <row r="234" spans="1:27" x14ac:dyDescent="0.25">
      <c r="A234">
        <v>24</v>
      </c>
      <c r="B234" t="s">
        <v>13</v>
      </c>
      <c r="C234" s="14">
        <v>45332</v>
      </c>
      <c r="D234" t="s">
        <v>19</v>
      </c>
      <c r="E234">
        <v>1.6</v>
      </c>
      <c r="F234" t="s">
        <v>44</v>
      </c>
      <c r="G234">
        <v>1.8</v>
      </c>
      <c r="H234" t="s">
        <v>26</v>
      </c>
      <c r="I234" t="s">
        <v>43</v>
      </c>
      <c r="J234" s="3">
        <f t="shared" si="24"/>
        <v>3</v>
      </c>
      <c r="K234">
        <f t="shared" si="25"/>
        <v>1</v>
      </c>
      <c r="L234" s="1">
        <v>1.51</v>
      </c>
      <c r="M234" s="1">
        <v>1.7</v>
      </c>
      <c r="N234" s="9">
        <v>0.31816651808456875</v>
      </c>
      <c r="O234" s="9">
        <v>-0.32977820285011328</v>
      </c>
      <c r="P234">
        <v>1</v>
      </c>
      <c r="Q234">
        <v>0</v>
      </c>
      <c r="R234">
        <f t="shared" si="26"/>
        <v>15.1</v>
      </c>
      <c r="S234">
        <f t="shared" si="27"/>
        <v>0</v>
      </c>
      <c r="T234">
        <v>1</v>
      </c>
      <c r="U234">
        <v>0</v>
      </c>
      <c r="V234">
        <f t="shared" si="28"/>
        <v>15.1</v>
      </c>
      <c r="W234">
        <f t="shared" si="29"/>
        <v>0</v>
      </c>
      <c r="X234">
        <v>1</v>
      </c>
      <c r="Y234">
        <v>0</v>
      </c>
      <c r="Z234">
        <f t="shared" si="30"/>
        <v>15.1</v>
      </c>
      <c r="AA234">
        <f t="shared" si="31"/>
        <v>0</v>
      </c>
    </row>
    <row r="235" spans="1:27" x14ac:dyDescent="0.25">
      <c r="A235">
        <v>24</v>
      </c>
      <c r="B235" t="s">
        <v>13</v>
      </c>
      <c r="C235" s="14">
        <v>45332</v>
      </c>
      <c r="D235" t="s">
        <v>144</v>
      </c>
      <c r="E235">
        <v>1.6</v>
      </c>
      <c r="F235" t="s">
        <v>15</v>
      </c>
      <c r="G235">
        <v>1.2</v>
      </c>
      <c r="H235" t="s">
        <v>148</v>
      </c>
      <c r="I235" t="s">
        <v>49</v>
      </c>
      <c r="J235" s="3">
        <f t="shared" si="24"/>
        <v>2</v>
      </c>
      <c r="K235">
        <f t="shared" si="25"/>
        <v>1</v>
      </c>
      <c r="L235" s="1">
        <v>0.73</v>
      </c>
      <c r="M235" s="1">
        <v>3.03</v>
      </c>
      <c r="N235" s="9">
        <v>-4.0459089922448177E-2</v>
      </c>
      <c r="O235" s="9">
        <v>-6.2205774104261313E-2</v>
      </c>
      <c r="P235">
        <v>0</v>
      </c>
      <c r="Q235">
        <v>0</v>
      </c>
      <c r="R235">
        <f t="shared" si="26"/>
        <v>0</v>
      </c>
      <c r="S235">
        <f t="shared" si="27"/>
        <v>0</v>
      </c>
      <c r="T235">
        <v>0</v>
      </c>
      <c r="U235">
        <v>0</v>
      </c>
      <c r="V235">
        <f t="shared" si="28"/>
        <v>0</v>
      </c>
      <c r="W235">
        <f t="shared" si="29"/>
        <v>0</v>
      </c>
      <c r="X235">
        <v>0</v>
      </c>
      <c r="Y235">
        <v>0</v>
      </c>
      <c r="Z235">
        <f t="shared" si="30"/>
        <v>0</v>
      </c>
      <c r="AA235">
        <f t="shared" si="31"/>
        <v>0</v>
      </c>
    </row>
    <row r="236" spans="1:27" x14ac:dyDescent="0.25">
      <c r="A236">
        <v>24</v>
      </c>
      <c r="B236" t="s">
        <v>13</v>
      </c>
      <c r="C236" s="14">
        <v>45332</v>
      </c>
      <c r="D236" t="s">
        <v>150</v>
      </c>
      <c r="E236">
        <v>1.5</v>
      </c>
      <c r="F236" t="s">
        <v>68</v>
      </c>
      <c r="G236">
        <v>0.5</v>
      </c>
      <c r="H236" t="s">
        <v>145</v>
      </c>
      <c r="I236" t="s">
        <v>42</v>
      </c>
      <c r="J236" s="3">
        <f t="shared" si="24"/>
        <v>2</v>
      </c>
      <c r="K236">
        <f t="shared" si="25"/>
        <v>3</v>
      </c>
      <c r="L236" s="1">
        <v>2.2000000000000002</v>
      </c>
      <c r="M236" s="1">
        <v>1.1200000000000001</v>
      </c>
      <c r="N236" s="9">
        <v>2.8614561170662967E-2</v>
      </c>
      <c r="O236" s="9">
        <v>-1.3661068188548509E-2</v>
      </c>
      <c r="P236">
        <v>0</v>
      </c>
      <c r="Q236">
        <v>0</v>
      </c>
      <c r="R236">
        <f t="shared" si="26"/>
        <v>0</v>
      </c>
      <c r="S236">
        <f t="shared" si="27"/>
        <v>0</v>
      </c>
      <c r="T236">
        <v>0</v>
      </c>
      <c r="U236">
        <v>0</v>
      </c>
      <c r="V236">
        <f t="shared" si="28"/>
        <v>0</v>
      </c>
      <c r="W236">
        <f t="shared" si="29"/>
        <v>0</v>
      </c>
      <c r="X236">
        <v>0</v>
      </c>
      <c r="Y236">
        <v>0</v>
      </c>
      <c r="Z236">
        <f t="shared" si="30"/>
        <v>0</v>
      </c>
      <c r="AA236">
        <f t="shared" si="31"/>
        <v>0</v>
      </c>
    </row>
    <row r="237" spans="1:27" x14ac:dyDescent="0.25">
      <c r="A237">
        <v>24</v>
      </c>
      <c r="B237" t="s">
        <v>32</v>
      </c>
      <c r="C237" s="14">
        <v>45333</v>
      </c>
      <c r="D237" t="s">
        <v>147</v>
      </c>
      <c r="E237">
        <v>0.2</v>
      </c>
      <c r="F237" t="s">
        <v>78</v>
      </c>
      <c r="G237">
        <v>3.6</v>
      </c>
      <c r="H237" t="s">
        <v>14</v>
      </c>
      <c r="I237" t="s">
        <v>53</v>
      </c>
      <c r="J237" s="3">
        <f t="shared" si="24"/>
        <v>0</v>
      </c>
      <c r="K237">
        <f t="shared" si="25"/>
        <v>6</v>
      </c>
      <c r="L237" s="1">
        <v>5.29</v>
      </c>
      <c r="M237" s="1">
        <v>0.51</v>
      </c>
      <c r="N237" s="9">
        <v>-0.45582847643375279</v>
      </c>
      <c r="O237" s="9">
        <v>0.12637536687570727</v>
      </c>
      <c r="P237">
        <v>0</v>
      </c>
      <c r="Q237">
        <v>0</v>
      </c>
      <c r="R237">
        <f t="shared" si="26"/>
        <v>0</v>
      </c>
      <c r="S237">
        <f t="shared" si="27"/>
        <v>0</v>
      </c>
      <c r="T237">
        <v>0</v>
      </c>
      <c r="U237">
        <v>0</v>
      </c>
      <c r="V237">
        <f t="shared" si="28"/>
        <v>0</v>
      </c>
      <c r="W237">
        <f t="shared" si="29"/>
        <v>0</v>
      </c>
      <c r="X237">
        <v>0</v>
      </c>
      <c r="Y237">
        <v>0</v>
      </c>
      <c r="Z237">
        <f t="shared" si="30"/>
        <v>0</v>
      </c>
      <c r="AA237">
        <f t="shared" si="31"/>
        <v>0</v>
      </c>
    </row>
    <row r="238" spans="1:27" x14ac:dyDescent="0.25">
      <c r="A238">
        <v>24</v>
      </c>
      <c r="B238" t="s">
        <v>32</v>
      </c>
      <c r="C238" s="14">
        <v>45333</v>
      </c>
      <c r="D238" t="s">
        <v>30</v>
      </c>
      <c r="E238">
        <v>2.4</v>
      </c>
      <c r="F238" t="s">
        <v>59</v>
      </c>
      <c r="G238">
        <v>1.8</v>
      </c>
      <c r="H238" t="s">
        <v>146</v>
      </c>
      <c r="I238" t="s">
        <v>52</v>
      </c>
      <c r="J238" s="3">
        <f t="shared" si="24"/>
        <v>1</v>
      </c>
      <c r="K238">
        <f t="shared" si="25"/>
        <v>2</v>
      </c>
      <c r="L238" s="1">
        <v>1.1299999999999999</v>
      </c>
      <c r="M238" s="1">
        <v>2.11</v>
      </c>
      <c r="N238" s="9">
        <v>0.20964287625519384</v>
      </c>
      <c r="O238" s="9">
        <v>-0.28362655999071218</v>
      </c>
      <c r="P238">
        <v>1</v>
      </c>
      <c r="Q238">
        <v>0</v>
      </c>
      <c r="R238">
        <f t="shared" si="26"/>
        <v>-10</v>
      </c>
      <c r="S238">
        <f t="shared" si="27"/>
        <v>0</v>
      </c>
      <c r="T238">
        <v>1</v>
      </c>
      <c r="U238">
        <v>0</v>
      </c>
      <c r="V238">
        <f t="shared" si="28"/>
        <v>-10</v>
      </c>
      <c r="W238">
        <f t="shared" si="29"/>
        <v>0</v>
      </c>
      <c r="X238">
        <v>0</v>
      </c>
      <c r="Y238">
        <v>0</v>
      </c>
      <c r="Z238">
        <f t="shared" si="30"/>
        <v>0</v>
      </c>
      <c r="AA238">
        <f t="shared" si="31"/>
        <v>0</v>
      </c>
    </row>
    <row r="239" spans="1:27" x14ac:dyDescent="0.25">
      <c r="A239">
        <v>24</v>
      </c>
      <c r="B239" t="s">
        <v>39</v>
      </c>
      <c r="C239" s="14">
        <v>45334</v>
      </c>
      <c r="D239" t="s">
        <v>21</v>
      </c>
      <c r="E239">
        <v>0.6</v>
      </c>
      <c r="F239" t="s">
        <v>58</v>
      </c>
      <c r="G239">
        <v>1.4</v>
      </c>
      <c r="H239" t="s">
        <v>36</v>
      </c>
      <c r="I239" t="s">
        <v>54</v>
      </c>
      <c r="J239" s="3">
        <f t="shared" si="24"/>
        <v>1</v>
      </c>
      <c r="K239">
        <f t="shared" si="25"/>
        <v>3</v>
      </c>
      <c r="L239" s="1">
        <v>3.76</v>
      </c>
      <c r="M239" s="1">
        <v>0.71</v>
      </c>
      <c r="N239" s="9">
        <v>1.3522728538323596</v>
      </c>
      <c r="O239" s="9">
        <v>-0.49327908007697518</v>
      </c>
      <c r="P239">
        <v>1</v>
      </c>
      <c r="Q239">
        <v>0</v>
      </c>
      <c r="R239">
        <f t="shared" si="26"/>
        <v>-10</v>
      </c>
      <c r="S239">
        <f t="shared" si="27"/>
        <v>0</v>
      </c>
      <c r="T239">
        <v>1</v>
      </c>
      <c r="U239">
        <v>0</v>
      </c>
      <c r="V239">
        <f t="shared" si="28"/>
        <v>-10</v>
      </c>
      <c r="W239">
        <f t="shared" si="29"/>
        <v>0</v>
      </c>
      <c r="X239">
        <v>1</v>
      </c>
      <c r="Y239">
        <v>0</v>
      </c>
      <c r="Z239">
        <f t="shared" si="30"/>
        <v>-10</v>
      </c>
      <c r="AA239">
        <f t="shared" si="31"/>
        <v>0</v>
      </c>
    </row>
    <row r="240" spans="1:27" x14ac:dyDescent="0.25">
      <c r="A240">
        <v>25</v>
      </c>
      <c r="B240" t="s">
        <v>13</v>
      </c>
      <c r="C240" s="14">
        <v>45339</v>
      </c>
      <c r="D240" t="s">
        <v>33</v>
      </c>
      <c r="E240">
        <v>1.6</v>
      </c>
      <c r="F240" t="s">
        <v>46</v>
      </c>
      <c r="G240">
        <v>2.8</v>
      </c>
      <c r="H240" t="s">
        <v>37</v>
      </c>
      <c r="I240" t="s">
        <v>35</v>
      </c>
      <c r="J240" s="3">
        <f t="shared" si="24"/>
        <v>1</v>
      </c>
      <c r="K240">
        <f t="shared" si="25"/>
        <v>4</v>
      </c>
      <c r="L240" s="1">
        <v>3.78</v>
      </c>
      <c r="M240" s="1">
        <v>0.64</v>
      </c>
      <c r="N240" s="9">
        <v>-0.24695086835737179</v>
      </c>
      <c r="O240" s="9">
        <v>8.1230423355785009E-2</v>
      </c>
      <c r="P240">
        <v>0</v>
      </c>
      <c r="Q240">
        <v>0</v>
      </c>
      <c r="R240">
        <f t="shared" si="26"/>
        <v>0</v>
      </c>
      <c r="S240">
        <f t="shared" si="27"/>
        <v>0</v>
      </c>
      <c r="T240">
        <v>0</v>
      </c>
      <c r="U240">
        <v>0</v>
      </c>
      <c r="V240">
        <f t="shared" si="28"/>
        <v>0</v>
      </c>
      <c r="W240">
        <f t="shared" si="29"/>
        <v>0</v>
      </c>
      <c r="X240">
        <v>0</v>
      </c>
      <c r="Y240">
        <v>0</v>
      </c>
      <c r="Z240">
        <f t="shared" si="30"/>
        <v>0</v>
      </c>
      <c r="AA240">
        <f t="shared" si="31"/>
        <v>0</v>
      </c>
    </row>
    <row r="241" spans="1:27" x14ac:dyDescent="0.25">
      <c r="A241">
        <v>25</v>
      </c>
      <c r="B241" t="s">
        <v>13</v>
      </c>
      <c r="C241" s="14">
        <v>45339</v>
      </c>
      <c r="D241" t="s">
        <v>145</v>
      </c>
      <c r="E241">
        <v>2.2000000000000002</v>
      </c>
      <c r="F241" t="s">
        <v>34</v>
      </c>
      <c r="G241">
        <v>2.2000000000000002</v>
      </c>
      <c r="H241" t="s">
        <v>26</v>
      </c>
      <c r="I241" t="s">
        <v>31</v>
      </c>
      <c r="J241" s="3">
        <f t="shared" si="24"/>
        <v>2</v>
      </c>
      <c r="K241">
        <f t="shared" si="25"/>
        <v>2</v>
      </c>
      <c r="L241" s="1">
        <v>0.98</v>
      </c>
      <c r="M241" s="1">
        <v>2.42</v>
      </c>
      <c r="N241" s="9">
        <v>0.47559891373718788</v>
      </c>
      <c r="O241" s="9">
        <v>-0.61262984603051163</v>
      </c>
      <c r="P241">
        <v>0</v>
      </c>
      <c r="Q241">
        <v>0</v>
      </c>
      <c r="R241">
        <f t="shared" si="26"/>
        <v>0</v>
      </c>
      <c r="S241">
        <f t="shared" si="27"/>
        <v>0</v>
      </c>
      <c r="T241">
        <v>0</v>
      </c>
      <c r="U241">
        <v>0</v>
      </c>
      <c r="V241">
        <f t="shared" si="28"/>
        <v>0</v>
      </c>
      <c r="W241">
        <f t="shared" si="29"/>
        <v>0</v>
      </c>
      <c r="X241">
        <v>0</v>
      </c>
      <c r="Y241">
        <v>0</v>
      </c>
      <c r="Z241">
        <f t="shared" si="30"/>
        <v>0</v>
      </c>
      <c r="AA241">
        <f t="shared" si="31"/>
        <v>0</v>
      </c>
    </row>
    <row r="242" spans="1:27" x14ac:dyDescent="0.25">
      <c r="A242">
        <v>25</v>
      </c>
      <c r="B242" t="s">
        <v>13</v>
      </c>
      <c r="C242" s="14">
        <v>45339</v>
      </c>
      <c r="D242" t="s">
        <v>144</v>
      </c>
      <c r="E242">
        <v>1.6</v>
      </c>
      <c r="F242" t="s">
        <v>59</v>
      </c>
      <c r="G242">
        <v>1.8</v>
      </c>
      <c r="H242" t="s">
        <v>149</v>
      </c>
      <c r="I242" t="s">
        <v>49</v>
      </c>
      <c r="J242" s="3">
        <f t="shared" si="24"/>
        <v>1</v>
      </c>
      <c r="K242">
        <f t="shared" si="25"/>
        <v>2</v>
      </c>
      <c r="L242" s="1">
        <v>0.5</v>
      </c>
      <c r="M242" s="1">
        <v>4.58</v>
      </c>
      <c r="N242" s="9">
        <v>-0.15099317040166371</v>
      </c>
      <c r="O242" s="9">
        <v>0.23856213637455048</v>
      </c>
      <c r="P242">
        <v>0</v>
      </c>
      <c r="Q242">
        <v>1</v>
      </c>
      <c r="R242">
        <f t="shared" si="26"/>
        <v>0</v>
      </c>
      <c r="S242">
        <f t="shared" si="27"/>
        <v>45.8</v>
      </c>
      <c r="T242">
        <v>0</v>
      </c>
      <c r="U242">
        <v>1</v>
      </c>
      <c r="V242">
        <f t="shared" si="28"/>
        <v>0</v>
      </c>
      <c r="W242">
        <f t="shared" si="29"/>
        <v>45.8</v>
      </c>
      <c r="X242">
        <v>0</v>
      </c>
      <c r="Y242">
        <v>0</v>
      </c>
      <c r="Z242">
        <f t="shared" si="30"/>
        <v>0</v>
      </c>
      <c r="AA242">
        <f t="shared" si="31"/>
        <v>45.8</v>
      </c>
    </row>
    <row r="243" spans="1:27" x14ac:dyDescent="0.25">
      <c r="A243">
        <v>25</v>
      </c>
      <c r="B243" t="s">
        <v>13</v>
      </c>
      <c r="C243" s="14">
        <v>45339</v>
      </c>
      <c r="D243" t="s">
        <v>9</v>
      </c>
      <c r="E243">
        <v>0.3</v>
      </c>
      <c r="F243" t="s">
        <v>76</v>
      </c>
      <c r="G243">
        <v>2.2999999999999998</v>
      </c>
      <c r="H243" t="s">
        <v>14</v>
      </c>
      <c r="I243" t="s">
        <v>12</v>
      </c>
      <c r="J243" s="3">
        <f t="shared" si="24"/>
        <v>0</v>
      </c>
      <c r="K243">
        <f t="shared" si="25"/>
        <v>5</v>
      </c>
      <c r="L243" s="1">
        <v>8.8800000000000008</v>
      </c>
      <c r="M243" s="1">
        <v>0.28000000000000003</v>
      </c>
      <c r="N243" s="9">
        <v>-0.79704638567338315</v>
      </c>
      <c r="O243" s="9">
        <v>0.17642004682462065</v>
      </c>
      <c r="P243">
        <v>0</v>
      </c>
      <c r="Q243">
        <v>0</v>
      </c>
      <c r="R243">
        <f t="shared" si="26"/>
        <v>0</v>
      </c>
      <c r="S243">
        <f t="shared" si="27"/>
        <v>0</v>
      </c>
      <c r="T243">
        <v>0</v>
      </c>
      <c r="U243">
        <v>0</v>
      </c>
      <c r="V243">
        <f t="shared" si="28"/>
        <v>0</v>
      </c>
      <c r="W243">
        <f t="shared" si="29"/>
        <v>0</v>
      </c>
      <c r="X243">
        <v>0</v>
      </c>
      <c r="Y243">
        <v>0</v>
      </c>
      <c r="Z243">
        <f t="shared" si="30"/>
        <v>0</v>
      </c>
      <c r="AA243">
        <f t="shared" si="31"/>
        <v>0</v>
      </c>
    </row>
    <row r="244" spans="1:27" x14ac:dyDescent="0.25">
      <c r="A244">
        <v>25</v>
      </c>
      <c r="B244" t="s">
        <v>13</v>
      </c>
      <c r="C244" s="14">
        <v>45339</v>
      </c>
      <c r="D244" t="s">
        <v>19</v>
      </c>
      <c r="E244">
        <v>1.5</v>
      </c>
      <c r="F244" t="s">
        <v>59</v>
      </c>
      <c r="G244">
        <v>1.5</v>
      </c>
      <c r="H244" t="s">
        <v>30</v>
      </c>
      <c r="I244" t="s">
        <v>43</v>
      </c>
      <c r="J244" s="3">
        <f t="shared" si="24"/>
        <v>1</v>
      </c>
      <c r="K244">
        <f t="shared" si="25"/>
        <v>2</v>
      </c>
      <c r="L244" s="1">
        <v>1.97</v>
      </c>
      <c r="M244" s="1">
        <v>1.23</v>
      </c>
      <c r="N244" s="9">
        <v>0.32796784852587257</v>
      </c>
      <c r="O244" s="9">
        <v>-0.31924866247246508</v>
      </c>
      <c r="P244">
        <v>1</v>
      </c>
      <c r="Q244">
        <v>0</v>
      </c>
      <c r="R244">
        <f t="shared" si="26"/>
        <v>-10</v>
      </c>
      <c r="S244">
        <f t="shared" si="27"/>
        <v>0</v>
      </c>
      <c r="T244">
        <v>1</v>
      </c>
      <c r="U244">
        <v>0</v>
      </c>
      <c r="V244">
        <f t="shared" si="28"/>
        <v>-10</v>
      </c>
      <c r="W244">
        <f t="shared" si="29"/>
        <v>0</v>
      </c>
      <c r="X244">
        <v>1</v>
      </c>
      <c r="Y244">
        <v>0</v>
      </c>
      <c r="Z244">
        <f t="shared" si="30"/>
        <v>-10</v>
      </c>
      <c r="AA244">
        <f t="shared" si="31"/>
        <v>0</v>
      </c>
    </row>
    <row r="245" spans="1:27" x14ac:dyDescent="0.25">
      <c r="A245">
        <v>25</v>
      </c>
      <c r="B245" t="s">
        <v>13</v>
      </c>
      <c r="C245" s="14">
        <v>45339</v>
      </c>
      <c r="D245" t="s">
        <v>150</v>
      </c>
      <c r="E245">
        <v>2.8</v>
      </c>
      <c r="F245" t="s">
        <v>48</v>
      </c>
      <c r="G245">
        <v>0.5</v>
      </c>
      <c r="H245" t="s">
        <v>147</v>
      </c>
      <c r="I245" t="s">
        <v>42</v>
      </c>
      <c r="J245" s="3">
        <f t="shared" si="24"/>
        <v>2</v>
      </c>
      <c r="K245">
        <f t="shared" si="25"/>
        <v>0</v>
      </c>
      <c r="L245" s="1">
        <v>1.25</v>
      </c>
      <c r="M245" s="1">
        <v>2.13</v>
      </c>
      <c r="N245" s="9">
        <v>7.3409037013101308E-3</v>
      </c>
      <c r="O245" s="9">
        <v>4.232055330531348E-2</v>
      </c>
      <c r="P245">
        <v>0</v>
      </c>
      <c r="Q245">
        <v>0</v>
      </c>
      <c r="R245">
        <f t="shared" si="26"/>
        <v>0</v>
      </c>
      <c r="S245">
        <f t="shared" si="27"/>
        <v>0</v>
      </c>
      <c r="T245">
        <v>0</v>
      </c>
      <c r="U245">
        <v>0</v>
      </c>
      <c r="V245">
        <f t="shared" si="28"/>
        <v>0</v>
      </c>
      <c r="W245">
        <f t="shared" si="29"/>
        <v>0</v>
      </c>
      <c r="X245">
        <v>0</v>
      </c>
      <c r="Y245">
        <v>0</v>
      </c>
      <c r="Z245">
        <f t="shared" si="30"/>
        <v>0</v>
      </c>
      <c r="AA245">
        <f t="shared" si="31"/>
        <v>0</v>
      </c>
    </row>
    <row r="246" spans="1:27" x14ac:dyDescent="0.25">
      <c r="A246">
        <v>25</v>
      </c>
      <c r="B246" t="s">
        <v>13</v>
      </c>
      <c r="C246" s="14">
        <v>45339</v>
      </c>
      <c r="D246" t="s">
        <v>11</v>
      </c>
      <c r="E246">
        <v>2.6</v>
      </c>
      <c r="F246" t="s">
        <v>27</v>
      </c>
      <c r="G246">
        <v>1.4</v>
      </c>
      <c r="H246" t="s">
        <v>36</v>
      </c>
      <c r="I246" t="s">
        <v>50</v>
      </c>
      <c r="J246" s="3">
        <f t="shared" si="24"/>
        <v>1</v>
      </c>
      <c r="K246">
        <f t="shared" si="25"/>
        <v>1</v>
      </c>
      <c r="L246" s="1">
        <v>0.31</v>
      </c>
      <c r="M246" s="1">
        <v>7.44</v>
      </c>
      <c r="N246" s="9">
        <v>1.2023659894246919E-3</v>
      </c>
      <c r="O246" s="9">
        <v>-0.16749482181086583</v>
      </c>
      <c r="P246">
        <v>0</v>
      </c>
      <c r="Q246">
        <v>0</v>
      </c>
      <c r="R246">
        <f t="shared" si="26"/>
        <v>0</v>
      </c>
      <c r="S246">
        <f t="shared" si="27"/>
        <v>0</v>
      </c>
      <c r="T246">
        <v>0</v>
      </c>
      <c r="U246">
        <v>0</v>
      </c>
      <c r="V246">
        <f t="shared" si="28"/>
        <v>0</v>
      </c>
      <c r="W246">
        <f t="shared" si="29"/>
        <v>0</v>
      </c>
      <c r="X246">
        <v>0</v>
      </c>
      <c r="Y246">
        <v>0</v>
      </c>
      <c r="Z246">
        <f t="shared" si="30"/>
        <v>0</v>
      </c>
      <c r="AA246">
        <f t="shared" si="31"/>
        <v>0</v>
      </c>
    </row>
    <row r="247" spans="1:27" x14ac:dyDescent="0.25">
      <c r="A247">
        <v>25</v>
      </c>
      <c r="B247" t="s">
        <v>32</v>
      </c>
      <c r="C247" s="14">
        <v>45340</v>
      </c>
      <c r="D247" t="s">
        <v>151</v>
      </c>
      <c r="E247">
        <v>0.6</v>
      </c>
      <c r="F247" t="s">
        <v>76</v>
      </c>
      <c r="G247">
        <v>2.9</v>
      </c>
      <c r="H247" t="s">
        <v>148</v>
      </c>
      <c r="I247" t="s">
        <v>22</v>
      </c>
      <c r="J247" s="3">
        <f t="shared" si="24"/>
        <v>0</v>
      </c>
      <c r="K247">
        <f t="shared" si="25"/>
        <v>5</v>
      </c>
      <c r="L247" s="1">
        <v>3.71</v>
      </c>
      <c r="M247" s="1">
        <v>0.67</v>
      </c>
      <c r="N247" s="9">
        <v>-0.42825846303086812</v>
      </c>
      <c r="O247" s="9">
        <v>0.20640074478655479</v>
      </c>
      <c r="P247">
        <v>0</v>
      </c>
      <c r="Q247">
        <v>0</v>
      </c>
      <c r="R247">
        <f t="shared" si="26"/>
        <v>0</v>
      </c>
      <c r="S247">
        <f t="shared" si="27"/>
        <v>0</v>
      </c>
      <c r="T247">
        <v>0</v>
      </c>
      <c r="U247">
        <v>0</v>
      </c>
      <c r="V247">
        <f t="shared" si="28"/>
        <v>0</v>
      </c>
      <c r="W247">
        <f t="shared" si="29"/>
        <v>0</v>
      </c>
      <c r="X247">
        <v>0</v>
      </c>
      <c r="Y247">
        <v>0</v>
      </c>
      <c r="Z247">
        <f t="shared" si="30"/>
        <v>0</v>
      </c>
      <c r="AA247">
        <f t="shared" si="31"/>
        <v>0</v>
      </c>
    </row>
    <row r="248" spans="1:27" x14ac:dyDescent="0.25">
      <c r="A248">
        <v>25</v>
      </c>
      <c r="B248" t="s">
        <v>32</v>
      </c>
      <c r="C248" s="14">
        <v>45340</v>
      </c>
      <c r="D248" t="s">
        <v>24</v>
      </c>
      <c r="E248">
        <v>1.8</v>
      </c>
      <c r="F248" t="s">
        <v>59</v>
      </c>
      <c r="G248">
        <v>2.9</v>
      </c>
      <c r="H248" t="s">
        <v>146</v>
      </c>
      <c r="I248" t="s">
        <v>60</v>
      </c>
      <c r="J248" s="3">
        <f t="shared" si="24"/>
        <v>1</v>
      </c>
      <c r="K248">
        <f t="shared" si="25"/>
        <v>2</v>
      </c>
      <c r="L248" s="1">
        <v>3.12</v>
      </c>
      <c r="M248" s="1">
        <v>0.78</v>
      </c>
      <c r="N248" s="9">
        <v>0.13443206828229903</v>
      </c>
      <c r="O248" s="9">
        <v>-0.12073342512433993</v>
      </c>
      <c r="P248">
        <v>1</v>
      </c>
      <c r="Q248">
        <v>0</v>
      </c>
      <c r="R248">
        <f t="shared" si="26"/>
        <v>-10</v>
      </c>
      <c r="S248">
        <f t="shared" si="27"/>
        <v>0</v>
      </c>
      <c r="T248">
        <v>0</v>
      </c>
      <c r="U248">
        <v>0</v>
      </c>
      <c r="V248">
        <f t="shared" si="28"/>
        <v>0</v>
      </c>
      <c r="W248">
        <f t="shared" si="29"/>
        <v>0</v>
      </c>
      <c r="X248">
        <v>0</v>
      </c>
      <c r="Y248">
        <v>0</v>
      </c>
      <c r="Z248">
        <f t="shared" si="30"/>
        <v>0</v>
      </c>
      <c r="AA248">
        <f t="shared" si="31"/>
        <v>0</v>
      </c>
    </row>
    <row r="249" spans="1:27" x14ac:dyDescent="0.25">
      <c r="A249">
        <v>25</v>
      </c>
      <c r="B249" t="s">
        <v>39</v>
      </c>
      <c r="C249" s="14">
        <v>45341</v>
      </c>
      <c r="D249" t="s">
        <v>17</v>
      </c>
      <c r="E249">
        <v>1.7</v>
      </c>
      <c r="F249" t="s">
        <v>27</v>
      </c>
      <c r="G249">
        <v>0.7</v>
      </c>
      <c r="H249" t="s">
        <v>21</v>
      </c>
      <c r="I249" t="s">
        <v>20</v>
      </c>
      <c r="J249" s="3">
        <f t="shared" si="24"/>
        <v>1</v>
      </c>
      <c r="K249">
        <f t="shared" si="25"/>
        <v>1</v>
      </c>
      <c r="L249" s="1">
        <v>0.8</v>
      </c>
      <c r="M249" s="1">
        <v>3.91</v>
      </c>
      <c r="N249" s="9">
        <v>-0.18963121460478738</v>
      </c>
      <c r="O249" s="9">
        <v>0.11171093240357344</v>
      </c>
      <c r="P249">
        <v>0</v>
      </c>
      <c r="Q249">
        <v>1</v>
      </c>
      <c r="R249">
        <f t="shared" si="26"/>
        <v>0</v>
      </c>
      <c r="S249">
        <f t="shared" si="27"/>
        <v>-10</v>
      </c>
      <c r="T249">
        <v>0</v>
      </c>
      <c r="U249">
        <v>0</v>
      </c>
      <c r="V249">
        <f t="shared" si="28"/>
        <v>0</v>
      </c>
      <c r="W249">
        <f t="shared" si="29"/>
        <v>0</v>
      </c>
      <c r="X249">
        <v>0</v>
      </c>
      <c r="Y249">
        <v>0</v>
      </c>
      <c r="Z249">
        <f t="shared" si="30"/>
        <v>0</v>
      </c>
      <c r="AA249">
        <f t="shared" si="31"/>
        <v>0</v>
      </c>
    </row>
    <row r="250" spans="1:27" x14ac:dyDescent="0.25">
      <c r="A250">
        <v>18</v>
      </c>
      <c r="B250" t="s">
        <v>66</v>
      </c>
      <c r="C250" s="14">
        <v>45342</v>
      </c>
      <c r="D250" t="s">
        <v>11</v>
      </c>
      <c r="E250">
        <v>2.2999999999999998</v>
      </c>
      <c r="F250" t="s">
        <v>40</v>
      </c>
      <c r="G250">
        <v>0.4</v>
      </c>
      <c r="H250" t="s">
        <v>33</v>
      </c>
      <c r="I250" t="s">
        <v>50</v>
      </c>
      <c r="J250" s="3">
        <f t="shared" si="24"/>
        <v>1</v>
      </c>
      <c r="K250">
        <f t="shared" si="25"/>
        <v>0</v>
      </c>
      <c r="L250" s="1">
        <v>0.17</v>
      </c>
      <c r="M250" s="1">
        <v>13.63</v>
      </c>
      <c r="N250" s="9">
        <v>-0.1439557658219407</v>
      </c>
      <c r="O250" s="9">
        <v>0.53729169137964106</v>
      </c>
      <c r="P250">
        <v>0</v>
      </c>
      <c r="Q250">
        <v>1</v>
      </c>
      <c r="R250">
        <f t="shared" si="26"/>
        <v>0</v>
      </c>
      <c r="S250">
        <f t="shared" si="27"/>
        <v>-10</v>
      </c>
      <c r="T250">
        <v>0</v>
      </c>
      <c r="U250">
        <v>1</v>
      </c>
      <c r="V250">
        <f t="shared" si="28"/>
        <v>0</v>
      </c>
      <c r="W250">
        <f t="shared" si="29"/>
        <v>-10</v>
      </c>
      <c r="X250">
        <v>0</v>
      </c>
      <c r="Y250">
        <v>1</v>
      </c>
      <c r="Z250">
        <f t="shared" si="30"/>
        <v>0</v>
      </c>
      <c r="AA250">
        <f t="shared" si="31"/>
        <v>-10</v>
      </c>
    </row>
    <row r="251" spans="1:27" x14ac:dyDescent="0.25">
      <c r="A251">
        <v>26</v>
      </c>
      <c r="B251" t="s">
        <v>73</v>
      </c>
      <c r="C251" s="14">
        <v>45343</v>
      </c>
      <c r="D251" t="s">
        <v>37</v>
      </c>
      <c r="E251">
        <v>3.3</v>
      </c>
      <c r="F251" t="s">
        <v>23</v>
      </c>
      <c r="G251">
        <v>0.9</v>
      </c>
      <c r="H251" t="s">
        <v>24</v>
      </c>
      <c r="I251" t="s">
        <v>45</v>
      </c>
      <c r="J251" s="3">
        <f t="shared" si="24"/>
        <v>4</v>
      </c>
      <c r="K251">
        <f t="shared" si="25"/>
        <v>1</v>
      </c>
      <c r="L251" s="1">
        <v>0.26</v>
      </c>
      <c r="M251" s="1">
        <v>8.94</v>
      </c>
      <c r="N251" s="9">
        <v>0.10808523664432457</v>
      </c>
      <c r="O251" s="9">
        <v>-0.59295258109424065</v>
      </c>
      <c r="P251">
        <v>0</v>
      </c>
      <c r="Q251">
        <v>0</v>
      </c>
      <c r="R251">
        <f t="shared" si="26"/>
        <v>0</v>
      </c>
      <c r="S251">
        <f t="shared" si="27"/>
        <v>0</v>
      </c>
      <c r="T251">
        <v>0</v>
      </c>
      <c r="U251">
        <v>0</v>
      </c>
      <c r="V251">
        <f t="shared" si="28"/>
        <v>0</v>
      </c>
      <c r="W251">
        <f t="shared" si="29"/>
        <v>0</v>
      </c>
      <c r="X251">
        <v>0</v>
      </c>
      <c r="Y251">
        <v>0</v>
      </c>
      <c r="Z251">
        <f t="shared" si="30"/>
        <v>0</v>
      </c>
      <c r="AA251">
        <f t="shared" si="31"/>
        <v>0</v>
      </c>
    </row>
    <row r="252" spans="1:27" x14ac:dyDescent="0.25">
      <c r="A252">
        <v>26</v>
      </c>
      <c r="B252" t="s">
        <v>13</v>
      </c>
      <c r="C252" s="14">
        <v>45346</v>
      </c>
      <c r="D252" t="s">
        <v>146</v>
      </c>
      <c r="E252">
        <v>1.7</v>
      </c>
      <c r="F252" t="s">
        <v>59</v>
      </c>
      <c r="G252">
        <v>1.2</v>
      </c>
      <c r="H252" t="s">
        <v>19</v>
      </c>
      <c r="I252" t="s">
        <v>41</v>
      </c>
      <c r="J252" s="3">
        <f t="shared" si="24"/>
        <v>1</v>
      </c>
      <c r="K252">
        <f t="shared" si="25"/>
        <v>2</v>
      </c>
      <c r="L252" s="1">
        <v>0.64</v>
      </c>
      <c r="M252" s="1">
        <v>3.88</v>
      </c>
      <c r="N252" s="9">
        <v>-0.19138798657202472</v>
      </c>
      <c r="O252" s="9">
        <v>0.33353520629604283</v>
      </c>
      <c r="P252">
        <v>0</v>
      </c>
      <c r="Q252">
        <v>1</v>
      </c>
      <c r="R252">
        <f t="shared" si="26"/>
        <v>0</v>
      </c>
      <c r="S252">
        <f t="shared" si="27"/>
        <v>38.799999999999997</v>
      </c>
      <c r="T252">
        <v>0</v>
      </c>
      <c r="U252">
        <v>1</v>
      </c>
      <c r="V252">
        <f t="shared" si="28"/>
        <v>0</v>
      </c>
      <c r="W252">
        <f t="shared" si="29"/>
        <v>38.799999999999997</v>
      </c>
      <c r="X252">
        <v>0</v>
      </c>
      <c r="Y252">
        <v>1</v>
      </c>
      <c r="Z252">
        <f t="shared" si="30"/>
        <v>0</v>
      </c>
      <c r="AA252">
        <f t="shared" si="31"/>
        <v>38.799999999999997</v>
      </c>
    </row>
    <row r="253" spans="1:27" x14ac:dyDescent="0.25">
      <c r="A253">
        <v>26</v>
      </c>
      <c r="B253" t="s">
        <v>13</v>
      </c>
      <c r="C253" s="14">
        <v>45346</v>
      </c>
      <c r="D253" t="s">
        <v>21</v>
      </c>
      <c r="E253">
        <v>2.4</v>
      </c>
      <c r="F253" t="s">
        <v>55</v>
      </c>
      <c r="G253">
        <v>0.1</v>
      </c>
      <c r="H253" t="s">
        <v>9</v>
      </c>
      <c r="I253" t="s">
        <v>54</v>
      </c>
      <c r="J253" s="3">
        <f t="shared" si="24"/>
        <v>3</v>
      </c>
      <c r="K253">
        <f t="shared" si="25"/>
        <v>0</v>
      </c>
      <c r="L253" s="1">
        <v>0.98</v>
      </c>
      <c r="M253" s="1">
        <v>2.97</v>
      </c>
      <c r="N253" s="9">
        <v>0.16287546403618869</v>
      </c>
      <c r="O253" s="9">
        <v>-0.21136960864835719</v>
      </c>
      <c r="P253">
        <v>0</v>
      </c>
      <c r="Q253">
        <v>0</v>
      </c>
      <c r="R253">
        <f t="shared" si="26"/>
        <v>0</v>
      </c>
      <c r="S253">
        <f t="shared" si="27"/>
        <v>0</v>
      </c>
      <c r="T253">
        <v>0</v>
      </c>
      <c r="U253">
        <v>0</v>
      </c>
      <c r="V253">
        <f t="shared" si="28"/>
        <v>0</v>
      </c>
      <c r="W253">
        <f t="shared" si="29"/>
        <v>0</v>
      </c>
      <c r="X253">
        <v>0</v>
      </c>
      <c r="Y253">
        <v>0</v>
      </c>
      <c r="Z253">
        <f t="shared" si="30"/>
        <v>0</v>
      </c>
      <c r="AA253">
        <f t="shared" si="31"/>
        <v>0</v>
      </c>
    </row>
    <row r="254" spans="1:27" x14ac:dyDescent="0.25">
      <c r="A254">
        <v>26</v>
      </c>
      <c r="B254" t="s">
        <v>13</v>
      </c>
      <c r="C254" s="14">
        <v>45346</v>
      </c>
      <c r="D254" t="s">
        <v>148</v>
      </c>
      <c r="E254">
        <v>1.4</v>
      </c>
      <c r="F254" t="s">
        <v>27</v>
      </c>
      <c r="G254">
        <v>0.3</v>
      </c>
      <c r="H254" t="s">
        <v>17</v>
      </c>
      <c r="I254" t="s">
        <v>25</v>
      </c>
      <c r="J254" s="3">
        <f t="shared" si="24"/>
        <v>1</v>
      </c>
      <c r="K254">
        <f t="shared" si="25"/>
        <v>1</v>
      </c>
      <c r="L254" s="1">
        <v>0.84</v>
      </c>
      <c r="M254" s="1">
        <v>2.95</v>
      </c>
      <c r="N254" s="9">
        <v>-5.0330199901026607E-2</v>
      </c>
      <c r="O254" s="9">
        <v>-0.11013391578889775</v>
      </c>
      <c r="P254">
        <v>0</v>
      </c>
      <c r="Q254">
        <v>0</v>
      </c>
      <c r="R254">
        <f t="shared" si="26"/>
        <v>0</v>
      </c>
      <c r="S254">
        <f t="shared" si="27"/>
        <v>0</v>
      </c>
      <c r="T254">
        <v>0</v>
      </c>
      <c r="U254">
        <v>0</v>
      </c>
      <c r="V254">
        <f t="shared" si="28"/>
        <v>0</v>
      </c>
      <c r="W254">
        <f t="shared" si="29"/>
        <v>0</v>
      </c>
      <c r="X254">
        <v>0</v>
      </c>
      <c r="Y254">
        <v>0</v>
      </c>
      <c r="Z254">
        <f t="shared" si="30"/>
        <v>0</v>
      </c>
      <c r="AA254">
        <f t="shared" si="31"/>
        <v>0</v>
      </c>
    </row>
    <row r="255" spans="1:27" x14ac:dyDescent="0.25">
      <c r="A255">
        <v>26</v>
      </c>
      <c r="B255" t="s">
        <v>13</v>
      </c>
      <c r="C255" s="14">
        <v>45346</v>
      </c>
      <c r="D255" t="s">
        <v>30</v>
      </c>
      <c r="E255">
        <v>3.6</v>
      </c>
      <c r="F255" t="s">
        <v>75</v>
      </c>
      <c r="G255">
        <v>2.6</v>
      </c>
      <c r="H255" t="s">
        <v>150</v>
      </c>
      <c r="I255" t="s">
        <v>52</v>
      </c>
      <c r="J255" s="3">
        <f t="shared" si="24"/>
        <v>4</v>
      </c>
      <c r="K255">
        <f t="shared" si="25"/>
        <v>2</v>
      </c>
      <c r="L255" s="1">
        <v>0.56000000000000005</v>
      </c>
      <c r="M255" s="1">
        <v>4.42</v>
      </c>
      <c r="N255" s="9">
        <v>0.1012018712162861</v>
      </c>
      <c r="O255" s="9">
        <v>-0.26252189905396617</v>
      </c>
      <c r="P255">
        <v>0</v>
      </c>
      <c r="Q255">
        <v>0</v>
      </c>
      <c r="R255">
        <f t="shared" si="26"/>
        <v>0</v>
      </c>
      <c r="S255">
        <f t="shared" si="27"/>
        <v>0</v>
      </c>
      <c r="T255">
        <v>0</v>
      </c>
      <c r="U255">
        <v>0</v>
      </c>
      <c r="V255">
        <f t="shared" si="28"/>
        <v>0</v>
      </c>
      <c r="W255">
        <f t="shared" si="29"/>
        <v>0</v>
      </c>
      <c r="X255">
        <v>0</v>
      </c>
      <c r="Y255">
        <v>0</v>
      </c>
      <c r="Z255">
        <f t="shared" si="30"/>
        <v>0</v>
      </c>
      <c r="AA255">
        <f t="shared" si="31"/>
        <v>0</v>
      </c>
    </row>
    <row r="256" spans="1:27" x14ac:dyDescent="0.25">
      <c r="A256">
        <v>26</v>
      </c>
      <c r="B256" t="s">
        <v>13</v>
      </c>
      <c r="C256" s="14">
        <v>45346</v>
      </c>
      <c r="D256" t="s">
        <v>26</v>
      </c>
      <c r="E256">
        <v>0.9</v>
      </c>
      <c r="F256" t="s">
        <v>18</v>
      </c>
      <c r="G256">
        <v>1.6</v>
      </c>
      <c r="H256" t="s">
        <v>11</v>
      </c>
      <c r="I256" t="s">
        <v>28</v>
      </c>
      <c r="J256" s="3">
        <f t="shared" si="24"/>
        <v>0</v>
      </c>
      <c r="K256">
        <f t="shared" si="25"/>
        <v>1</v>
      </c>
      <c r="L256" s="1">
        <v>5.5</v>
      </c>
      <c r="M256" s="1">
        <v>0.45</v>
      </c>
      <c r="N256" s="9">
        <v>-0.3462446337881443</v>
      </c>
      <c r="O256" s="9">
        <v>6.3417192861851657E-2</v>
      </c>
      <c r="P256">
        <v>0</v>
      </c>
      <c r="Q256">
        <v>0</v>
      </c>
      <c r="R256">
        <f t="shared" si="26"/>
        <v>0</v>
      </c>
      <c r="S256">
        <f t="shared" si="27"/>
        <v>0</v>
      </c>
      <c r="T256">
        <v>0</v>
      </c>
      <c r="U256">
        <v>0</v>
      </c>
      <c r="V256">
        <f t="shared" si="28"/>
        <v>0</v>
      </c>
      <c r="W256">
        <f t="shared" si="29"/>
        <v>0</v>
      </c>
      <c r="X256">
        <v>0</v>
      </c>
      <c r="Y256">
        <v>0</v>
      </c>
      <c r="Z256">
        <f t="shared" si="30"/>
        <v>0</v>
      </c>
      <c r="AA256">
        <f t="shared" si="31"/>
        <v>0</v>
      </c>
    </row>
    <row r="257" spans="1:27" x14ac:dyDescent="0.25">
      <c r="A257">
        <v>26</v>
      </c>
      <c r="B257" t="s">
        <v>13</v>
      </c>
      <c r="C257" s="14">
        <v>45346</v>
      </c>
      <c r="D257" t="s">
        <v>14</v>
      </c>
      <c r="E257">
        <v>2.8</v>
      </c>
      <c r="F257" t="s">
        <v>23</v>
      </c>
      <c r="G257">
        <v>0.2</v>
      </c>
      <c r="H257" t="s">
        <v>145</v>
      </c>
      <c r="I257" t="s">
        <v>16</v>
      </c>
      <c r="J257" s="3">
        <f t="shared" si="24"/>
        <v>4</v>
      </c>
      <c r="K257">
        <f t="shared" si="25"/>
        <v>1</v>
      </c>
      <c r="L257" s="1">
        <v>0.35</v>
      </c>
      <c r="M257" s="1">
        <v>6.94</v>
      </c>
      <c r="N257" s="9">
        <v>1.7556929871015425E-2</v>
      </c>
      <c r="O257" s="9">
        <v>-0.14611648035022751</v>
      </c>
      <c r="P257">
        <v>0</v>
      </c>
      <c r="Q257">
        <v>0</v>
      </c>
      <c r="R257">
        <f t="shared" si="26"/>
        <v>0</v>
      </c>
      <c r="S257">
        <f t="shared" si="27"/>
        <v>0</v>
      </c>
      <c r="T257">
        <v>0</v>
      </c>
      <c r="U257">
        <v>0</v>
      </c>
      <c r="V257">
        <f t="shared" si="28"/>
        <v>0</v>
      </c>
      <c r="W257">
        <f t="shared" si="29"/>
        <v>0</v>
      </c>
      <c r="X257">
        <v>0</v>
      </c>
      <c r="Y257">
        <v>0</v>
      </c>
      <c r="Z257">
        <f t="shared" si="30"/>
        <v>0</v>
      </c>
      <c r="AA257">
        <f t="shared" si="31"/>
        <v>0</v>
      </c>
    </row>
    <row r="258" spans="1:27" x14ac:dyDescent="0.25">
      <c r="A258">
        <v>26</v>
      </c>
      <c r="B258" t="s">
        <v>32</v>
      </c>
      <c r="C258" s="14">
        <v>45347</v>
      </c>
      <c r="D258" t="s">
        <v>149</v>
      </c>
      <c r="E258">
        <v>1.3</v>
      </c>
      <c r="F258" t="s">
        <v>40</v>
      </c>
      <c r="G258">
        <v>0.6</v>
      </c>
      <c r="H258" t="s">
        <v>151</v>
      </c>
      <c r="I258" t="s">
        <v>47</v>
      </c>
      <c r="J258" s="3">
        <f t="shared" ref="J258:J321" si="32">VALUE(LEFT(SUBSTITUTE(F258, "–", "-"), FIND("-", SUBSTITUTE(F258, "–", "-")) - 1))</f>
        <v>1</v>
      </c>
      <c r="K258">
        <f t="shared" ref="K258:K321" si="33">VALUE(RIGHT(SUBSTITUTE(F258, "–", "-"), LEN(SUBSTITUTE(F258, "–", "-")) - FIND("-", SUBSTITUTE(F258, "–", "-"))))</f>
        <v>0</v>
      </c>
      <c r="L258" s="1">
        <v>0.46</v>
      </c>
      <c r="M258" s="1">
        <v>5.83</v>
      </c>
      <c r="N258" s="9">
        <v>-0.11754529523938051</v>
      </c>
      <c r="O258" s="9">
        <v>0.19498457172464767</v>
      </c>
      <c r="P258">
        <v>0</v>
      </c>
      <c r="Q258">
        <v>1</v>
      </c>
      <c r="R258">
        <f t="shared" si="26"/>
        <v>0</v>
      </c>
      <c r="S258">
        <f t="shared" si="27"/>
        <v>-10</v>
      </c>
      <c r="T258">
        <v>0</v>
      </c>
      <c r="U258">
        <v>0</v>
      </c>
      <c r="V258">
        <f t="shared" si="28"/>
        <v>0</v>
      </c>
      <c r="W258">
        <f t="shared" si="29"/>
        <v>0</v>
      </c>
      <c r="X258">
        <v>0</v>
      </c>
      <c r="Y258">
        <v>0</v>
      </c>
      <c r="Z258">
        <f t="shared" si="30"/>
        <v>0</v>
      </c>
      <c r="AA258">
        <f t="shared" si="31"/>
        <v>0</v>
      </c>
    </row>
    <row r="259" spans="1:27" x14ac:dyDescent="0.25">
      <c r="A259">
        <v>26</v>
      </c>
      <c r="B259" t="s">
        <v>39</v>
      </c>
      <c r="C259" s="14">
        <v>45348</v>
      </c>
      <c r="D259" t="s">
        <v>147</v>
      </c>
      <c r="E259">
        <v>1.7</v>
      </c>
      <c r="F259" t="s">
        <v>75</v>
      </c>
      <c r="G259">
        <v>0.9</v>
      </c>
      <c r="H259" t="s">
        <v>33</v>
      </c>
      <c r="I259" t="s">
        <v>53</v>
      </c>
      <c r="J259" s="3">
        <f t="shared" si="32"/>
        <v>4</v>
      </c>
      <c r="K259">
        <f t="shared" si="33"/>
        <v>2</v>
      </c>
      <c r="L259" s="1">
        <v>1.35</v>
      </c>
      <c r="M259" s="1">
        <v>1.96</v>
      </c>
      <c r="N259" s="9">
        <v>-8.3206844800670865E-2</v>
      </c>
      <c r="O259" s="9">
        <v>7.1537490918305746E-2</v>
      </c>
      <c r="P259">
        <v>0</v>
      </c>
      <c r="Q259">
        <v>0</v>
      </c>
      <c r="R259">
        <f t="shared" ref="R259:R322" si="34">IF(P259=1, IF(J259&gt;K259, L259*10, -10), 0)</f>
        <v>0</v>
      </c>
      <c r="S259">
        <f t="shared" ref="S259:S322" si="35">IF(Q259=1, IF(K259&gt;J259, M259*10, -10), 0)</f>
        <v>0</v>
      </c>
      <c r="T259">
        <v>0</v>
      </c>
      <c r="U259">
        <v>0</v>
      </c>
      <c r="V259">
        <f t="shared" ref="V259:V322" si="36">IF(T259=1, IF(J259&gt;K259, L259*10, -10), 0)</f>
        <v>0</v>
      </c>
      <c r="W259">
        <f t="shared" ref="W259:W322" si="37">IF(U259=1, IF(K259&gt;J259, M259*10, -10), 0)</f>
        <v>0</v>
      </c>
      <c r="X259">
        <v>0</v>
      </c>
      <c r="Y259">
        <v>0</v>
      </c>
      <c r="Z259">
        <f t="shared" ref="Z259:Z322" si="38">IF(X259=1, IF(J259&gt;K259, L259*10, -10), 0)</f>
        <v>0</v>
      </c>
      <c r="AA259">
        <f t="shared" ref="AA259:AA322" si="39">IF(U259=1, IF(K259&gt;J259, M259*10, -10), 0)</f>
        <v>0</v>
      </c>
    </row>
    <row r="260" spans="1:27" x14ac:dyDescent="0.25">
      <c r="A260">
        <v>27</v>
      </c>
      <c r="B260" t="s">
        <v>13</v>
      </c>
      <c r="C260" s="14">
        <v>45353</v>
      </c>
      <c r="D260" t="s">
        <v>19</v>
      </c>
      <c r="E260">
        <v>1.3</v>
      </c>
      <c r="F260" t="s">
        <v>55</v>
      </c>
      <c r="G260">
        <v>1.3</v>
      </c>
      <c r="H260" t="s">
        <v>148</v>
      </c>
      <c r="I260" t="s">
        <v>43</v>
      </c>
      <c r="J260" s="3">
        <f t="shared" si="32"/>
        <v>3</v>
      </c>
      <c r="K260">
        <f t="shared" si="33"/>
        <v>0</v>
      </c>
      <c r="L260" s="1">
        <v>1.53</v>
      </c>
      <c r="M260" s="1">
        <v>1.75</v>
      </c>
      <c r="N260" s="9">
        <v>0.26789835941986717</v>
      </c>
      <c r="O260" s="9">
        <v>-0.29524872263609592</v>
      </c>
      <c r="P260">
        <v>1</v>
      </c>
      <c r="Q260">
        <v>0</v>
      </c>
      <c r="R260">
        <f t="shared" si="34"/>
        <v>15.3</v>
      </c>
      <c r="S260">
        <f t="shared" si="35"/>
        <v>0</v>
      </c>
      <c r="T260">
        <v>1</v>
      </c>
      <c r="U260">
        <v>0</v>
      </c>
      <c r="V260">
        <f t="shared" si="36"/>
        <v>15.3</v>
      </c>
      <c r="W260">
        <f t="shared" si="37"/>
        <v>0</v>
      </c>
      <c r="X260">
        <v>0</v>
      </c>
      <c r="Y260">
        <v>0</v>
      </c>
      <c r="Z260">
        <f t="shared" si="38"/>
        <v>0</v>
      </c>
      <c r="AA260">
        <f t="shared" si="39"/>
        <v>0</v>
      </c>
    </row>
    <row r="261" spans="1:27" x14ac:dyDescent="0.25">
      <c r="A261">
        <v>27</v>
      </c>
      <c r="B261" t="s">
        <v>13</v>
      </c>
      <c r="C261" s="14">
        <v>45353</v>
      </c>
      <c r="D261" t="s">
        <v>144</v>
      </c>
      <c r="E261">
        <v>1.9</v>
      </c>
      <c r="F261" t="s">
        <v>44</v>
      </c>
      <c r="G261">
        <v>0.3</v>
      </c>
      <c r="H261" t="s">
        <v>21</v>
      </c>
      <c r="I261" t="s">
        <v>49</v>
      </c>
      <c r="J261" s="3">
        <f t="shared" si="32"/>
        <v>3</v>
      </c>
      <c r="K261">
        <f t="shared" si="33"/>
        <v>1</v>
      </c>
      <c r="L261" s="1">
        <v>0.51</v>
      </c>
      <c r="M261" s="1">
        <v>4.99</v>
      </c>
      <c r="N261" s="9">
        <v>-0.13184014292014845</v>
      </c>
      <c r="O261" s="9">
        <v>0.20459281301188903</v>
      </c>
      <c r="P261">
        <v>0</v>
      </c>
      <c r="Q261">
        <v>1</v>
      </c>
      <c r="R261">
        <f t="shared" si="34"/>
        <v>0</v>
      </c>
      <c r="S261">
        <f t="shared" si="35"/>
        <v>-10</v>
      </c>
      <c r="T261">
        <v>0</v>
      </c>
      <c r="U261">
        <v>1</v>
      </c>
      <c r="V261">
        <f t="shared" si="36"/>
        <v>0</v>
      </c>
      <c r="W261">
        <f t="shared" si="37"/>
        <v>-10</v>
      </c>
      <c r="X261">
        <v>0</v>
      </c>
      <c r="Y261">
        <v>0</v>
      </c>
      <c r="Z261">
        <f t="shared" si="38"/>
        <v>0</v>
      </c>
      <c r="AA261">
        <f t="shared" si="39"/>
        <v>-10</v>
      </c>
    </row>
    <row r="262" spans="1:27" x14ac:dyDescent="0.25">
      <c r="A262">
        <v>27</v>
      </c>
      <c r="B262" t="s">
        <v>13</v>
      </c>
      <c r="C262" s="14">
        <v>45353</v>
      </c>
      <c r="D262" t="s">
        <v>33</v>
      </c>
      <c r="E262">
        <v>1.8</v>
      </c>
      <c r="F262" t="s">
        <v>34</v>
      </c>
      <c r="G262">
        <v>1.8</v>
      </c>
      <c r="H262" t="s">
        <v>36</v>
      </c>
      <c r="I262" t="s">
        <v>35</v>
      </c>
      <c r="J262" s="3">
        <f t="shared" si="32"/>
        <v>2</v>
      </c>
      <c r="K262">
        <f t="shared" si="33"/>
        <v>2</v>
      </c>
      <c r="L262" s="1">
        <v>2.23</v>
      </c>
      <c r="M262" s="1">
        <v>1.1499999999999999</v>
      </c>
      <c r="N262" s="9">
        <v>-1.0001254327584141E-2</v>
      </c>
      <c r="O262" s="9">
        <v>4.065958375497325E-2</v>
      </c>
      <c r="P262">
        <v>0</v>
      </c>
      <c r="Q262">
        <v>0</v>
      </c>
      <c r="R262">
        <f t="shared" si="34"/>
        <v>0</v>
      </c>
      <c r="S262">
        <f t="shared" si="35"/>
        <v>0</v>
      </c>
      <c r="T262">
        <v>0</v>
      </c>
      <c r="U262">
        <v>0</v>
      </c>
      <c r="V262">
        <f t="shared" si="36"/>
        <v>0</v>
      </c>
      <c r="W262">
        <f t="shared" si="37"/>
        <v>0</v>
      </c>
      <c r="X262">
        <v>0</v>
      </c>
      <c r="Y262">
        <v>0</v>
      </c>
      <c r="Z262">
        <f t="shared" si="38"/>
        <v>0</v>
      </c>
      <c r="AA262">
        <f t="shared" si="39"/>
        <v>0</v>
      </c>
    </row>
    <row r="263" spans="1:27" x14ac:dyDescent="0.25">
      <c r="A263">
        <v>27</v>
      </c>
      <c r="B263" t="s">
        <v>13</v>
      </c>
      <c r="C263" s="14">
        <v>45353</v>
      </c>
      <c r="D263" t="s">
        <v>145</v>
      </c>
      <c r="E263">
        <v>2.1</v>
      </c>
      <c r="F263" t="s">
        <v>55</v>
      </c>
      <c r="G263">
        <v>0.8</v>
      </c>
      <c r="H263" t="s">
        <v>149</v>
      </c>
      <c r="I263" t="s">
        <v>31</v>
      </c>
      <c r="J263" s="3">
        <f t="shared" si="32"/>
        <v>3</v>
      </c>
      <c r="K263">
        <f t="shared" si="33"/>
        <v>0</v>
      </c>
      <c r="L263" s="1">
        <v>0.72</v>
      </c>
      <c r="M263" s="1">
        <v>3.43</v>
      </c>
      <c r="N263" s="9">
        <v>0.24776460318204907</v>
      </c>
      <c r="O263" s="9">
        <v>-0.47763427559661431</v>
      </c>
      <c r="P263">
        <v>0</v>
      </c>
      <c r="Q263">
        <v>0</v>
      </c>
      <c r="R263">
        <f t="shared" si="34"/>
        <v>0</v>
      </c>
      <c r="S263">
        <f t="shared" si="35"/>
        <v>0</v>
      </c>
      <c r="T263">
        <v>0</v>
      </c>
      <c r="U263">
        <v>0</v>
      </c>
      <c r="V263">
        <f t="shared" si="36"/>
        <v>0</v>
      </c>
      <c r="W263">
        <f t="shared" si="37"/>
        <v>0</v>
      </c>
      <c r="X263">
        <v>0</v>
      </c>
      <c r="Y263">
        <v>0</v>
      </c>
      <c r="Z263">
        <f t="shared" si="38"/>
        <v>0</v>
      </c>
      <c r="AA263">
        <f t="shared" si="39"/>
        <v>0</v>
      </c>
    </row>
    <row r="264" spans="1:27" x14ac:dyDescent="0.25">
      <c r="A264">
        <v>27</v>
      </c>
      <c r="B264" t="s">
        <v>13</v>
      </c>
      <c r="C264" s="14">
        <v>45353</v>
      </c>
      <c r="D264" t="s">
        <v>150</v>
      </c>
      <c r="E264">
        <v>1</v>
      </c>
      <c r="F264" t="s">
        <v>18</v>
      </c>
      <c r="G264">
        <v>2</v>
      </c>
      <c r="H264" t="s">
        <v>37</v>
      </c>
      <c r="I264" t="s">
        <v>42</v>
      </c>
      <c r="J264" s="3">
        <f t="shared" si="32"/>
        <v>0</v>
      </c>
      <c r="K264">
        <f t="shared" si="33"/>
        <v>1</v>
      </c>
      <c r="L264" s="1">
        <v>4.21</v>
      </c>
      <c r="M264" s="1">
        <v>0.59</v>
      </c>
      <c r="N264" s="9">
        <v>-9.9280139029264691E-2</v>
      </c>
      <c r="O264" s="9">
        <v>-9.8428801223164886E-3</v>
      </c>
      <c r="P264">
        <v>0</v>
      </c>
      <c r="Q264">
        <v>0</v>
      </c>
      <c r="R264">
        <f t="shared" si="34"/>
        <v>0</v>
      </c>
      <c r="S264">
        <f t="shared" si="35"/>
        <v>0</v>
      </c>
      <c r="T264">
        <v>0</v>
      </c>
      <c r="U264">
        <v>0</v>
      </c>
      <c r="V264">
        <f t="shared" si="36"/>
        <v>0</v>
      </c>
      <c r="W264">
        <f t="shared" si="37"/>
        <v>0</v>
      </c>
      <c r="X264">
        <v>0</v>
      </c>
      <c r="Y264">
        <v>0</v>
      </c>
      <c r="Z264">
        <f t="shared" si="38"/>
        <v>0</v>
      </c>
      <c r="AA264">
        <f t="shared" si="39"/>
        <v>0</v>
      </c>
    </row>
    <row r="265" spans="1:27" x14ac:dyDescent="0.25">
      <c r="A265">
        <v>27</v>
      </c>
      <c r="B265" t="s">
        <v>13</v>
      </c>
      <c r="C265" s="14">
        <v>45353</v>
      </c>
      <c r="D265" t="s">
        <v>17</v>
      </c>
      <c r="E265">
        <v>2.7</v>
      </c>
      <c r="F265" t="s">
        <v>58</v>
      </c>
      <c r="G265">
        <v>1.9</v>
      </c>
      <c r="H265" t="s">
        <v>147</v>
      </c>
      <c r="I265" t="s">
        <v>20</v>
      </c>
      <c r="J265" s="3">
        <f t="shared" si="32"/>
        <v>1</v>
      </c>
      <c r="K265">
        <f t="shared" si="33"/>
        <v>3</v>
      </c>
      <c r="L265" s="1">
        <v>1.1200000000000001</v>
      </c>
      <c r="M265" s="1">
        <v>2.42</v>
      </c>
      <c r="N265" s="9">
        <v>7.7228997804465793E-2</v>
      </c>
      <c r="O265" s="9">
        <v>-0.1879359023638657</v>
      </c>
      <c r="P265">
        <v>0</v>
      </c>
      <c r="Q265">
        <v>0</v>
      </c>
      <c r="R265">
        <f t="shared" si="34"/>
        <v>0</v>
      </c>
      <c r="S265">
        <f t="shared" si="35"/>
        <v>0</v>
      </c>
      <c r="T265">
        <v>0</v>
      </c>
      <c r="U265">
        <v>0</v>
      </c>
      <c r="V265">
        <f t="shared" si="36"/>
        <v>0</v>
      </c>
      <c r="W265">
        <f t="shared" si="37"/>
        <v>0</v>
      </c>
      <c r="X265">
        <v>0</v>
      </c>
      <c r="Y265">
        <v>0</v>
      </c>
      <c r="Z265">
        <f t="shared" si="38"/>
        <v>0</v>
      </c>
      <c r="AA265">
        <f t="shared" si="39"/>
        <v>0</v>
      </c>
    </row>
    <row r="266" spans="1:27" x14ac:dyDescent="0.25">
      <c r="A266">
        <v>27</v>
      </c>
      <c r="B266" t="s">
        <v>13</v>
      </c>
      <c r="C266" s="14">
        <v>45353</v>
      </c>
      <c r="D266" t="s">
        <v>24</v>
      </c>
      <c r="E266">
        <v>1.8</v>
      </c>
      <c r="F266" t="s">
        <v>68</v>
      </c>
      <c r="G266">
        <v>1.9</v>
      </c>
      <c r="H266" t="s">
        <v>30</v>
      </c>
      <c r="I266" t="s">
        <v>60</v>
      </c>
      <c r="J266" s="3">
        <f t="shared" si="32"/>
        <v>2</v>
      </c>
      <c r="K266">
        <f t="shared" si="33"/>
        <v>3</v>
      </c>
      <c r="L266" s="1">
        <v>3.54</v>
      </c>
      <c r="M266" s="1">
        <v>0.69</v>
      </c>
      <c r="N266" s="9">
        <v>0.28305914532465293</v>
      </c>
      <c r="O266" s="9">
        <v>-0.15999348167566207</v>
      </c>
      <c r="P266">
        <v>1</v>
      </c>
      <c r="Q266">
        <v>0</v>
      </c>
      <c r="R266">
        <f t="shared" si="34"/>
        <v>-10</v>
      </c>
      <c r="S266">
        <f t="shared" si="35"/>
        <v>0</v>
      </c>
      <c r="T266">
        <v>1</v>
      </c>
      <c r="U266">
        <v>0</v>
      </c>
      <c r="V266">
        <f t="shared" si="36"/>
        <v>-10</v>
      </c>
      <c r="W266">
        <f t="shared" si="37"/>
        <v>0</v>
      </c>
      <c r="X266">
        <v>0</v>
      </c>
      <c r="Y266">
        <v>0</v>
      </c>
      <c r="Z266">
        <f t="shared" si="38"/>
        <v>0</v>
      </c>
      <c r="AA266">
        <f t="shared" si="39"/>
        <v>0</v>
      </c>
    </row>
    <row r="267" spans="1:27" x14ac:dyDescent="0.25">
      <c r="A267">
        <v>27</v>
      </c>
      <c r="B267" t="s">
        <v>32</v>
      </c>
      <c r="C267" s="14">
        <v>45354</v>
      </c>
      <c r="D267" t="s">
        <v>9</v>
      </c>
      <c r="E267">
        <v>1.5</v>
      </c>
      <c r="F267" t="s">
        <v>56</v>
      </c>
      <c r="G267">
        <v>1.1000000000000001</v>
      </c>
      <c r="H267" t="s">
        <v>26</v>
      </c>
      <c r="I267" t="s">
        <v>12</v>
      </c>
      <c r="J267" s="3">
        <f t="shared" si="32"/>
        <v>0</v>
      </c>
      <c r="K267">
        <f t="shared" si="33"/>
        <v>2</v>
      </c>
      <c r="L267" s="1">
        <v>2.62</v>
      </c>
      <c r="M267" s="1">
        <v>0.99</v>
      </c>
      <c r="N267" s="9">
        <v>-0.30944132777088851</v>
      </c>
      <c r="O267" s="9">
        <v>0.21171315331116003</v>
      </c>
      <c r="P267">
        <v>0</v>
      </c>
      <c r="Q267">
        <v>0</v>
      </c>
      <c r="R267">
        <f t="shared" si="34"/>
        <v>0</v>
      </c>
      <c r="S267">
        <f t="shared" si="35"/>
        <v>0</v>
      </c>
      <c r="T267">
        <v>0</v>
      </c>
      <c r="U267">
        <v>0</v>
      </c>
      <c r="V267">
        <f t="shared" si="36"/>
        <v>0</v>
      </c>
      <c r="W267">
        <f t="shared" si="37"/>
        <v>0</v>
      </c>
      <c r="X267">
        <v>0</v>
      </c>
      <c r="Y267">
        <v>0</v>
      </c>
      <c r="Z267">
        <f t="shared" si="38"/>
        <v>0</v>
      </c>
      <c r="AA267">
        <f t="shared" si="39"/>
        <v>0</v>
      </c>
    </row>
    <row r="268" spans="1:27" x14ac:dyDescent="0.25">
      <c r="A268">
        <v>27</v>
      </c>
      <c r="B268" t="s">
        <v>32</v>
      </c>
      <c r="C268" s="14">
        <v>45354</v>
      </c>
      <c r="D268" t="s">
        <v>11</v>
      </c>
      <c r="E268">
        <v>3.3</v>
      </c>
      <c r="F268" t="s">
        <v>44</v>
      </c>
      <c r="G268">
        <v>0.2</v>
      </c>
      <c r="H268" t="s">
        <v>146</v>
      </c>
      <c r="I268" t="s">
        <v>50</v>
      </c>
      <c r="J268" s="3">
        <f t="shared" si="32"/>
        <v>3</v>
      </c>
      <c r="K268">
        <f t="shared" si="33"/>
        <v>1</v>
      </c>
      <c r="L268" s="1">
        <v>0.25</v>
      </c>
      <c r="M268" s="1">
        <v>9.2200000000000006</v>
      </c>
      <c r="N268" s="9">
        <v>-9.3169744663877285E-2</v>
      </c>
      <c r="O268" s="9">
        <v>8.3656368475329979E-2</v>
      </c>
      <c r="P268">
        <v>0</v>
      </c>
      <c r="Q268">
        <v>0</v>
      </c>
      <c r="R268">
        <f t="shared" si="34"/>
        <v>0</v>
      </c>
      <c r="S268">
        <f t="shared" si="35"/>
        <v>0</v>
      </c>
      <c r="T268">
        <v>0</v>
      </c>
      <c r="U268">
        <v>0</v>
      </c>
      <c r="V268">
        <f t="shared" si="36"/>
        <v>0</v>
      </c>
      <c r="W268">
        <f t="shared" si="37"/>
        <v>0</v>
      </c>
      <c r="X268">
        <v>0</v>
      </c>
      <c r="Y268">
        <v>0</v>
      </c>
      <c r="Z268">
        <f t="shared" si="38"/>
        <v>0</v>
      </c>
      <c r="AA268">
        <f t="shared" si="39"/>
        <v>0</v>
      </c>
    </row>
    <row r="269" spans="1:27" x14ac:dyDescent="0.25">
      <c r="A269">
        <v>27</v>
      </c>
      <c r="B269" t="s">
        <v>39</v>
      </c>
      <c r="C269" s="14">
        <v>45355</v>
      </c>
      <c r="D269" t="s">
        <v>151</v>
      </c>
      <c r="E269">
        <v>0.2</v>
      </c>
      <c r="F269" t="s">
        <v>78</v>
      </c>
      <c r="G269">
        <v>2.2999999999999998</v>
      </c>
      <c r="H269" t="s">
        <v>14</v>
      </c>
      <c r="I269" t="s">
        <v>22</v>
      </c>
      <c r="J269" s="3">
        <f t="shared" si="32"/>
        <v>0</v>
      </c>
      <c r="K269">
        <f t="shared" si="33"/>
        <v>6</v>
      </c>
      <c r="L269" s="1">
        <v>15.56</v>
      </c>
      <c r="M269" s="1">
        <v>0.18</v>
      </c>
      <c r="N269" s="9">
        <v>-0.56985632881678883</v>
      </c>
      <c r="O269" s="9">
        <v>0.11929800003332947</v>
      </c>
      <c r="P269">
        <v>0</v>
      </c>
      <c r="Q269">
        <v>0</v>
      </c>
      <c r="R269">
        <f t="shared" si="34"/>
        <v>0</v>
      </c>
      <c r="S269">
        <f t="shared" si="35"/>
        <v>0</v>
      </c>
      <c r="T269">
        <v>0</v>
      </c>
      <c r="U269">
        <v>0</v>
      </c>
      <c r="V269">
        <f t="shared" si="36"/>
        <v>0</v>
      </c>
      <c r="W269">
        <f t="shared" si="37"/>
        <v>0</v>
      </c>
      <c r="X269">
        <v>0</v>
      </c>
      <c r="Y269">
        <v>0</v>
      </c>
      <c r="Z269">
        <f t="shared" si="38"/>
        <v>0</v>
      </c>
      <c r="AA269">
        <f t="shared" si="39"/>
        <v>0</v>
      </c>
    </row>
    <row r="270" spans="1:27" x14ac:dyDescent="0.25">
      <c r="A270">
        <v>28</v>
      </c>
      <c r="B270" t="s">
        <v>13</v>
      </c>
      <c r="C270" s="14">
        <v>45360</v>
      </c>
      <c r="D270" t="s">
        <v>146</v>
      </c>
      <c r="E270">
        <v>2.7</v>
      </c>
      <c r="F270" t="s">
        <v>48</v>
      </c>
      <c r="G270">
        <v>1.6</v>
      </c>
      <c r="H270" t="s">
        <v>17</v>
      </c>
      <c r="I270" t="s">
        <v>41</v>
      </c>
      <c r="J270" s="3">
        <f t="shared" si="32"/>
        <v>2</v>
      </c>
      <c r="K270">
        <f t="shared" si="33"/>
        <v>0</v>
      </c>
      <c r="L270" s="1">
        <v>0.9</v>
      </c>
      <c r="M270" s="1">
        <v>2.92</v>
      </c>
      <c r="N270" s="9">
        <v>-1.063529485573933E-2</v>
      </c>
      <c r="O270" s="9">
        <v>-0.11276292124027076</v>
      </c>
      <c r="P270">
        <v>0</v>
      </c>
      <c r="Q270">
        <v>0</v>
      </c>
      <c r="R270">
        <f t="shared" si="34"/>
        <v>0</v>
      </c>
      <c r="S270">
        <f t="shared" si="35"/>
        <v>0</v>
      </c>
      <c r="T270">
        <v>0</v>
      </c>
      <c r="U270">
        <v>0</v>
      </c>
      <c r="V270">
        <f t="shared" si="36"/>
        <v>0</v>
      </c>
      <c r="W270">
        <f t="shared" si="37"/>
        <v>0</v>
      </c>
      <c r="X270">
        <v>0</v>
      </c>
      <c r="Y270">
        <v>0</v>
      </c>
      <c r="Z270">
        <f t="shared" si="38"/>
        <v>0</v>
      </c>
      <c r="AA270">
        <f t="shared" si="39"/>
        <v>0</v>
      </c>
    </row>
    <row r="271" spans="1:27" x14ac:dyDescent="0.25">
      <c r="A271">
        <v>28</v>
      </c>
      <c r="B271" t="s">
        <v>13</v>
      </c>
      <c r="C271" s="14">
        <v>45360</v>
      </c>
      <c r="D271" t="s">
        <v>26</v>
      </c>
      <c r="E271">
        <v>3.3</v>
      </c>
      <c r="F271" t="s">
        <v>34</v>
      </c>
      <c r="G271">
        <v>1.2</v>
      </c>
      <c r="H271" t="s">
        <v>151</v>
      </c>
      <c r="I271" t="s">
        <v>28</v>
      </c>
      <c r="J271" s="3">
        <f t="shared" si="32"/>
        <v>2</v>
      </c>
      <c r="K271">
        <f t="shared" si="33"/>
        <v>2</v>
      </c>
      <c r="L271" s="1">
        <v>0.34</v>
      </c>
      <c r="M271" s="1">
        <v>7.5</v>
      </c>
      <c r="N271" s="9">
        <v>-0.14921633573848758</v>
      </c>
      <c r="O271" s="9">
        <v>0.30795552712478003</v>
      </c>
      <c r="P271">
        <v>0</v>
      </c>
      <c r="Q271">
        <v>1</v>
      </c>
      <c r="R271">
        <f t="shared" si="34"/>
        <v>0</v>
      </c>
      <c r="S271">
        <f t="shared" si="35"/>
        <v>-10</v>
      </c>
      <c r="T271">
        <v>0</v>
      </c>
      <c r="U271">
        <v>1</v>
      </c>
      <c r="V271">
        <f t="shared" si="36"/>
        <v>0</v>
      </c>
      <c r="W271">
        <f t="shared" si="37"/>
        <v>-10</v>
      </c>
      <c r="X271">
        <v>0</v>
      </c>
      <c r="Y271">
        <v>1</v>
      </c>
      <c r="Z271">
        <f t="shared" si="38"/>
        <v>0</v>
      </c>
      <c r="AA271">
        <f t="shared" si="39"/>
        <v>-10</v>
      </c>
    </row>
    <row r="272" spans="1:27" x14ac:dyDescent="0.25">
      <c r="A272">
        <v>28</v>
      </c>
      <c r="B272" t="s">
        <v>13</v>
      </c>
      <c r="C272" s="14">
        <v>45360</v>
      </c>
      <c r="D272" t="s">
        <v>149</v>
      </c>
      <c r="E272">
        <v>0.8</v>
      </c>
      <c r="F272" t="s">
        <v>15</v>
      </c>
      <c r="G272">
        <v>2.6</v>
      </c>
      <c r="H272" t="s">
        <v>19</v>
      </c>
      <c r="I272" t="s">
        <v>47</v>
      </c>
      <c r="J272" s="3">
        <f t="shared" si="32"/>
        <v>2</v>
      </c>
      <c r="K272">
        <f t="shared" si="33"/>
        <v>1</v>
      </c>
      <c r="L272" s="1">
        <v>1.46</v>
      </c>
      <c r="M272" s="1">
        <v>1.83</v>
      </c>
      <c r="N272" s="9">
        <v>-5.1603359099863244E-3</v>
      </c>
      <c r="O272" s="9">
        <v>-2.3931360645070843E-2</v>
      </c>
      <c r="P272">
        <v>0</v>
      </c>
      <c r="Q272">
        <v>0</v>
      </c>
      <c r="R272">
        <f t="shared" si="34"/>
        <v>0</v>
      </c>
      <c r="S272">
        <f t="shared" si="35"/>
        <v>0</v>
      </c>
      <c r="T272">
        <v>0</v>
      </c>
      <c r="U272">
        <v>0</v>
      </c>
      <c r="V272">
        <f t="shared" si="36"/>
        <v>0</v>
      </c>
      <c r="W272">
        <f t="shared" si="37"/>
        <v>0</v>
      </c>
      <c r="X272">
        <v>0</v>
      </c>
      <c r="Y272">
        <v>0</v>
      </c>
      <c r="Z272">
        <f t="shared" si="38"/>
        <v>0</v>
      </c>
      <c r="AA272">
        <f t="shared" si="39"/>
        <v>0</v>
      </c>
    </row>
    <row r="273" spans="1:27" x14ac:dyDescent="0.25">
      <c r="A273">
        <v>28</v>
      </c>
      <c r="B273" t="s">
        <v>13</v>
      </c>
      <c r="C273" s="14">
        <v>45360</v>
      </c>
      <c r="D273" t="s">
        <v>21</v>
      </c>
      <c r="E273">
        <v>2.7</v>
      </c>
      <c r="F273" t="s">
        <v>27</v>
      </c>
      <c r="G273">
        <v>0.8</v>
      </c>
      <c r="H273" t="s">
        <v>24</v>
      </c>
      <c r="I273" t="s">
        <v>54</v>
      </c>
      <c r="J273" s="3">
        <f t="shared" si="32"/>
        <v>1</v>
      </c>
      <c r="K273">
        <f t="shared" si="33"/>
        <v>1</v>
      </c>
      <c r="L273" s="1">
        <v>0.88</v>
      </c>
      <c r="M273" s="1">
        <v>2.99</v>
      </c>
      <c r="N273" s="9">
        <v>0.32131007454789096</v>
      </c>
      <c r="O273" s="9">
        <v>-0.44762718962266956</v>
      </c>
      <c r="P273">
        <v>0</v>
      </c>
      <c r="Q273">
        <v>0</v>
      </c>
      <c r="R273">
        <f t="shared" si="34"/>
        <v>0</v>
      </c>
      <c r="S273">
        <f t="shared" si="35"/>
        <v>0</v>
      </c>
      <c r="T273">
        <v>0</v>
      </c>
      <c r="U273">
        <v>0</v>
      </c>
      <c r="V273">
        <f t="shared" si="36"/>
        <v>0</v>
      </c>
      <c r="W273">
        <f t="shared" si="37"/>
        <v>0</v>
      </c>
      <c r="X273">
        <v>0</v>
      </c>
      <c r="Y273">
        <v>0</v>
      </c>
      <c r="Z273">
        <f t="shared" si="38"/>
        <v>0</v>
      </c>
      <c r="AA273">
        <f t="shared" si="39"/>
        <v>0</v>
      </c>
    </row>
    <row r="274" spans="1:27" x14ac:dyDescent="0.25">
      <c r="A274">
        <v>28</v>
      </c>
      <c r="B274" t="s">
        <v>13</v>
      </c>
      <c r="C274" s="14">
        <v>45360</v>
      </c>
      <c r="D274" t="s">
        <v>14</v>
      </c>
      <c r="E274">
        <v>1.3</v>
      </c>
      <c r="F274" t="s">
        <v>15</v>
      </c>
      <c r="G274">
        <v>1</v>
      </c>
      <c r="H274" t="s">
        <v>33</v>
      </c>
      <c r="I274" t="s">
        <v>16</v>
      </c>
      <c r="J274" s="3">
        <f t="shared" si="32"/>
        <v>2</v>
      </c>
      <c r="K274">
        <f t="shared" si="33"/>
        <v>1</v>
      </c>
      <c r="L274" s="1">
        <v>0.2</v>
      </c>
      <c r="M274" s="1">
        <v>12.11</v>
      </c>
      <c r="N274" s="9">
        <v>-0.15115403713031628</v>
      </c>
      <c r="O274" s="9">
        <v>0.52503682993816536</v>
      </c>
      <c r="P274">
        <v>0</v>
      </c>
      <c r="Q274">
        <v>1</v>
      </c>
      <c r="R274">
        <f t="shared" si="34"/>
        <v>0</v>
      </c>
      <c r="S274">
        <f t="shared" si="35"/>
        <v>-10</v>
      </c>
      <c r="T274">
        <v>0</v>
      </c>
      <c r="U274">
        <v>1</v>
      </c>
      <c r="V274">
        <f t="shared" si="36"/>
        <v>0</v>
      </c>
      <c r="W274">
        <f t="shared" si="37"/>
        <v>-10</v>
      </c>
      <c r="X274">
        <v>0</v>
      </c>
      <c r="Y274">
        <v>1</v>
      </c>
      <c r="Z274">
        <f t="shared" si="38"/>
        <v>0</v>
      </c>
      <c r="AA274">
        <f t="shared" si="39"/>
        <v>-10</v>
      </c>
    </row>
    <row r="275" spans="1:27" x14ac:dyDescent="0.25">
      <c r="A275">
        <v>28</v>
      </c>
      <c r="B275" t="s">
        <v>32</v>
      </c>
      <c r="C275" s="14">
        <v>45361</v>
      </c>
      <c r="D275" t="s">
        <v>30</v>
      </c>
      <c r="E275">
        <v>0.8</v>
      </c>
      <c r="F275" t="s">
        <v>65</v>
      </c>
      <c r="G275">
        <v>1.5</v>
      </c>
      <c r="H275" t="s">
        <v>144</v>
      </c>
      <c r="I275" t="s">
        <v>52</v>
      </c>
      <c r="J275" s="3">
        <f t="shared" si="32"/>
        <v>0</v>
      </c>
      <c r="K275">
        <f t="shared" si="33"/>
        <v>4</v>
      </c>
      <c r="L275" s="1">
        <v>1.46</v>
      </c>
      <c r="M275" s="1">
        <v>1.61</v>
      </c>
      <c r="N275" s="9">
        <v>0.27729392168138078</v>
      </c>
      <c r="O275" s="9">
        <v>-0.23865215706043186</v>
      </c>
      <c r="P275">
        <v>1</v>
      </c>
      <c r="Q275">
        <v>0</v>
      </c>
      <c r="R275">
        <f t="shared" si="34"/>
        <v>-10</v>
      </c>
      <c r="S275">
        <f t="shared" si="35"/>
        <v>0</v>
      </c>
      <c r="T275">
        <v>1</v>
      </c>
      <c r="U275">
        <v>0</v>
      </c>
      <c r="V275">
        <f t="shared" si="36"/>
        <v>-10</v>
      </c>
      <c r="W275">
        <f t="shared" si="37"/>
        <v>0</v>
      </c>
      <c r="X275">
        <v>0</v>
      </c>
      <c r="Y275">
        <v>0</v>
      </c>
      <c r="Z275">
        <f t="shared" si="38"/>
        <v>0</v>
      </c>
      <c r="AA275">
        <f t="shared" si="39"/>
        <v>0</v>
      </c>
    </row>
    <row r="276" spans="1:27" x14ac:dyDescent="0.25">
      <c r="A276">
        <v>28</v>
      </c>
      <c r="B276" t="s">
        <v>32</v>
      </c>
      <c r="C276" s="14">
        <v>45361</v>
      </c>
      <c r="D276" t="s">
        <v>147</v>
      </c>
      <c r="E276">
        <v>2.1</v>
      </c>
      <c r="F276" t="s">
        <v>34</v>
      </c>
      <c r="G276">
        <v>0.7</v>
      </c>
      <c r="H276" t="s">
        <v>9</v>
      </c>
      <c r="I276" t="s">
        <v>53</v>
      </c>
      <c r="J276" s="3">
        <f t="shared" si="32"/>
        <v>2</v>
      </c>
      <c r="K276">
        <f t="shared" si="33"/>
        <v>2</v>
      </c>
      <c r="L276" s="1">
        <v>0.64</v>
      </c>
      <c r="M276" s="1">
        <v>4.25</v>
      </c>
      <c r="N276" s="9">
        <v>-0.18952423330981572</v>
      </c>
      <c r="O276" s="9">
        <v>0.38357607319132914</v>
      </c>
      <c r="P276">
        <v>0</v>
      </c>
      <c r="Q276">
        <v>1</v>
      </c>
      <c r="R276">
        <f t="shared" si="34"/>
        <v>0</v>
      </c>
      <c r="S276">
        <f t="shared" si="35"/>
        <v>-10</v>
      </c>
      <c r="T276">
        <v>0</v>
      </c>
      <c r="U276">
        <v>1</v>
      </c>
      <c r="V276">
        <f t="shared" si="36"/>
        <v>0</v>
      </c>
      <c r="W276">
        <f t="shared" si="37"/>
        <v>-10</v>
      </c>
      <c r="X276">
        <v>0</v>
      </c>
      <c r="Y276">
        <v>1</v>
      </c>
      <c r="Z276">
        <f t="shared" si="38"/>
        <v>0</v>
      </c>
      <c r="AA276">
        <f t="shared" si="39"/>
        <v>-10</v>
      </c>
    </row>
    <row r="277" spans="1:27" x14ac:dyDescent="0.25">
      <c r="A277">
        <v>28</v>
      </c>
      <c r="B277" t="s">
        <v>32</v>
      </c>
      <c r="C277" s="14">
        <v>45361</v>
      </c>
      <c r="D277" t="s">
        <v>148</v>
      </c>
      <c r="E277">
        <v>0.4</v>
      </c>
      <c r="F277" t="s">
        <v>40</v>
      </c>
      <c r="G277">
        <v>0.7</v>
      </c>
      <c r="H277" t="s">
        <v>150</v>
      </c>
      <c r="I277" t="s">
        <v>25</v>
      </c>
      <c r="J277" s="3">
        <f t="shared" si="32"/>
        <v>1</v>
      </c>
      <c r="K277">
        <f t="shared" si="33"/>
        <v>0</v>
      </c>
      <c r="L277" s="1">
        <v>0.62</v>
      </c>
      <c r="M277" s="1">
        <v>4.0999999999999996</v>
      </c>
      <c r="N277" s="9">
        <v>-0.16886835724994198</v>
      </c>
      <c r="O277" s="9">
        <v>0.26280705194878373</v>
      </c>
      <c r="P277">
        <v>0</v>
      </c>
      <c r="Q277">
        <v>1</v>
      </c>
      <c r="R277">
        <f t="shared" si="34"/>
        <v>0</v>
      </c>
      <c r="S277">
        <f t="shared" si="35"/>
        <v>-10</v>
      </c>
      <c r="T277">
        <v>0</v>
      </c>
      <c r="U277">
        <v>1</v>
      </c>
      <c r="V277">
        <f t="shared" si="36"/>
        <v>0</v>
      </c>
      <c r="W277">
        <f t="shared" si="37"/>
        <v>-10</v>
      </c>
      <c r="X277">
        <v>0</v>
      </c>
      <c r="Y277">
        <v>0</v>
      </c>
      <c r="Z277">
        <f t="shared" si="38"/>
        <v>0</v>
      </c>
      <c r="AA277">
        <f t="shared" si="39"/>
        <v>-10</v>
      </c>
    </row>
    <row r="278" spans="1:27" x14ac:dyDescent="0.25">
      <c r="A278">
        <v>28</v>
      </c>
      <c r="B278" t="s">
        <v>32</v>
      </c>
      <c r="C278" s="14">
        <v>45361</v>
      </c>
      <c r="D278" t="s">
        <v>37</v>
      </c>
      <c r="E278">
        <v>2.7</v>
      </c>
      <c r="F278" t="s">
        <v>27</v>
      </c>
      <c r="G278">
        <v>1.6</v>
      </c>
      <c r="H278" t="s">
        <v>11</v>
      </c>
      <c r="I278" t="s">
        <v>45</v>
      </c>
      <c r="J278" s="3">
        <f t="shared" si="32"/>
        <v>1</v>
      </c>
      <c r="K278">
        <f t="shared" si="33"/>
        <v>1</v>
      </c>
      <c r="L278" s="1">
        <v>2.36</v>
      </c>
      <c r="M278" s="1">
        <v>1.06</v>
      </c>
      <c r="N278" s="9">
        <v>0.1971678931380938</v>
      </c>
      <c r="O278" s="9">
        <v>-0.19538960489817037</v>
      </c>
      <c r="P278">
        <v>1</v>
      </c>
      <c r="Q278">
        <v>0</v>
      </c>
      <c r="R278">
        <f t="shared" si="34"/>
        <v>-10</v>
      </c>
      <c r="S278">
        <f t="shared" si="35"/>
        <v>0</v>
      </c>
      <c r="T278">
        <v>0</v>
      </c>
      <c r="U278">
        <v>0</v>
      </c>
      <c r="V278">
        <f t="shared" si="36"/>
        <v>0</v>
      </c>
      <c r="W278">
        <f t="shared" si="37"/>
        <v>0</v>
      </c>
      <c r="X278">
        <v>0</v>
      </c>
      <c r="Y278">
        <v>0</v>
      </c>
      <c r="Z278">
        <f t="shared" si="38"/>
        <v>0</v>
      </c>
      <c r="AA278">
        <f t="shared" si="39"/>
        <v>0</v>
      </c>
    </row>
    <row r="279" spans="1:27" x14ac:dyDescent="0.25">
      <c r="A279">
        <v>28</v>
      </c>
      <c r="B279" t="s">
        <v>39</v>
      </c>
      <c r="C279" s="14">
        <v>45362</v>
      </c>
      <c r="D279" t="s">
        <v>36</v>
      </c>
      <c r="E279">
        <v>1.6</v>
      </c>
      <c r="F279" t="s">
        <v>57</v>
      </c>
      <c r="G279">
        <v>0.7</v>
      </c>
      <c r="H279" t="s">
        <v>145</v>
      </c>
      <c r="I279" t="s">
        <v>38</v>
      </c>
      <c r="J279" s="3">
        <f t="shared" si="32"/>
        <v>3</v>
      </c>
      <c r="K279">
        <f t="shared" si="33"/>
        <v>2</v>
      </c>
      <c r="L279" s="1">
        <v>0.84</v>
      </c>
      <c r="M279" s="1">
        <v>2.81</v>
      </c>
      <c r="N279" s="9">
        <v>6.9853251331903676E-2</v>
      </c>
      <c r="O279" s="9">
        <v>-8.4071656959376684E-2</v>
      </c>
      <c r="P279">
        <v>0</v>
      </c>
      <c r="Q279">
        <v>0</v>
      </c>
      <c r="R279">
        <f t="shared" si="34"/>
        <v>0</v>
      </c>
      <c r="S279">
        <f t="shared" si="35"/>
        <v>0</v>
      </c>
      <c r="T279">
        <v>0</v>
      </c>
      <c r="U279">
        <v>0</v>
      </c>
      <c r="V279">
        <f t="shared" si="36"/>
        <v>0</v>
      </c>
      <c r="W279">
        <f t="shared" si="37"/>
        <v>0</v>
      </c>
      <c r="X279">
        <v>0</v>
      </c>
      <c r="Y279">
        <v>0</v>
      </c>
      <c r="Z279">
        <f t="shared" si="38"/>
        <v>0</v>
      </c>
      <c r="AA279">
        <f t="shared" si="39"/>
        <v>0</v>
      </c>
    </row>
    <row r="280" spans="1:27" x14ac:dyDescent="0.25">
      <c r="A280">
        <v>17</v>
      </c>
      <c r="B280" t="s">
        <v>73</v>
      </c>
      <c r="C280" s="14">
        <v>45364</v>
      </c>
      <c r="D280" t="s">
        <v>26</v>
      </c>
      <c r="E280">
        <v>2.2999999999999998</v>
      </c>
      <c r="F280" t="s">
        <v>70</v>
      </c>
      <c r="G280">
        <v>2</v>
      </c>
      <c r="H280" t="s">
        <v>24</v>
      </c>
      <c r="I280" t="s">
        <v>28</v>
      </c>
      <c r="J280" s="3">
        <f t="shared" si="32"/>
        <v>4</v>
      </c>
      <c r="K280">
        <f t="shared" si="33"/>
        <v>3</v>
      </c>
      <c r="L280" s="1">
        <v>0.51</v>
      </c>
      <c r="M280" s="1">
        <v>4.62</v>
      </c>
      <c r="N280" s="9">
        <v>-0.17753853775187056</v>
      </c>
      <c r="O280" s="9">
        <v>0.34206462146834204</v>
      </c>
      <c r="P280">
        <v>0</v>
      </c>
      <c r="Q280">
        <v>1</v>
      </c>
      <c r="R280">
        <f t="shared" si="34"/>
        <v>0</v>
      </c>
      <c r="S280">
        <f t="shared" si="35"/>
        <v>-10</v>
      </c>
      <c r="T280">
        <v>0</v>
      </c>
      <c r="U280">
        <v>1</v>
      </c>
      <c r="V280">
        <f t="shared" si="36"/>
        <v>0</v>
      </c>
      <c r="W280">
        <f t="shared" si="37"/>
        <v>-10</v>
      </c>
      <c r="X280">
        <v>0</v>
      </c>
      <c r="Y280">
        <v>1</v>
      </c>
      <c r="Z280">
        <f t="shared" si="38"/>
        <v>0</v>
      </c>
      <c r="AA280">
        <f t="shared" si="39"/>
        <v>-10</v>
      </c>
    </row>
    <row r="281" spans="1:27" x14ac:dyDescent="0.25">
      <c r="A281">
        <v>29</v>
      </c>
      <c r="B281" t="s">
        <v>13</v>
      </c>
      <c r="C281" s="14">
        <v>45367</v>
      </c>
      <c r="D281" t="s">
        <v>24</v>
      </c>
      <c r="E281">
        <v>0.6</v>
      </c>
      <c r="F281" t="s">
        <v>27</v>
      </c>
      <c r="G281">
        <v>2</v>
      </c>
      <c r="H281" t="s">
        <v>150</v>
      </c>
      <c r="I281" t="s">
        <v>60</v>
      </c>
      <c r="J281" s="3">
        <f t="shared" si="32"/>
        <v>1</v>
      </c>
      <c r="K281">
        <f t="shared" si="33"/>
        <v>1</v>
      </c>
      <c r="L281" s="1">
        <v>1.62</v>
      </c>
      <c r="M281" s="1">
        <v>1.59</v>
      </c>
      <c r="N281" s="9">
        <v>3.8298303522130484E-2</v>
      </c>
      <c r="O281" s="9">
        <v>-5.1633185026201733E-2</v>
      </c>
      <c r="P281">
        <v>0</v>
      </c>
      <c r="Q281">
        <v>0</v>
      </c>
      <c r="R281">
        <f t="shared" si="34"/>
        <v>0</v>
      </c>
      <c r="S281">
        <f t="shared" si="35"/>
        <v>0</v>
      </c>
      <c r="T281">
        <v>0</v>
      </c>
      <c r="U281">
        <v>0</v>
      </c>
      <c r="V281">
        <f t="shared" si="36"/>
        <v>0</v>
      </c>
      <c r="W281">
        <f t="shared" si="37"/>
        <v>0</v>
      </c>
      <c r="X281">
        <v>0</v>
      </c>
      <c r="Y281">
        <v>0</v>
      </c>
      <c r="Z281">
        <f t="shared" si="38"/>
        <v>0</v>
      </c>
      <c r="AA281">
        <f t="shared" si="39"/>
        <v>0</v>
      </c>
    </row>
    <row r="282" spans="1:27" x14ac:dyDescent="0.25">
      <c r="A282">
        <v>29</v>
      </c>
      <c r="B282" t="s">
        <v>13</v>
      </c>
      <c r="C282" s="14">
        <v>45367</v>
      </c>
      <c r="D282" t="s">
        <v>9</v>
      </c>
      <c r="E282">
        <v>2.8</v>
      </c>
      <c r="F282" t="s">
        <v>15</v>
      </c>
      <c r="G282">
        <v>1.1000000000000001</v>
      </c>
      <c r="H282" t="s">
        <v>33</v>
      </c>
      <c r="I282" t="s">
        <v>12</v>
      </c>
      <c r="J282" s="3">
        <f t="shared" si="32"/>
        <v>2</v>
      </c>
      <c r="K282">
        <f t="shared" si="33"/>
        <v>1</v>
      </c>
      <c r="L282" s="1">
        <v>2.09</v>
      </c>
      <c r="M282" s="1">
        <v>1.23</v>
      </c>
      <c r="N282" s="9">
        <v>-0.55261556844558868</v>
      </c>
      <c r="O282" s="9">
        <v>0.47879247020070492</v>
      </c>
      <c r="P282">
        <v>0</v>
      </c>
      <c r="Q282">
        <v>1</v>
      </c>
      <c r="R282">
        <f t="shared" si="34"/>
        <v>0</v>
      </c>
      <c r="S282">
        <f t="shared" si="35"/>
        <v>-10</v>
      </c>
      <c r="T282">
        <v>0</v>
      </c>
      <c r="U282">
        <v>1</v>
      </c>
      <c r="V282">
        <f t="shared" si="36"/>
        <v>0</v>
      </c>
      <c r="W282">
        <f t="shared" si="37"/>
        <v>-10</v>
      </c>
      <c r="X282">
        <v>0</v>
      </c>
      <c r="Y282">
        <v>1</v>
      </c>
      <c r="Z282">
        <f t="shared" si="38"/>
        <v>0</v>
      </c>
      <c r="AA282">
        <f t="shared" si="39"/>
        <v>-10</v>
      </c>
    </row>
    <row r="283" spans="1:27" x14ac:dyDescent="0.25">
      <c r="A283">
        <v>29</v>
      </c>
      <c r="B283" t="s">
        <v>13</v>
      </c>
      <c r="C283" s="14">
        <v>45367</v>
      </c>
      <c r="D283" t="s">
        <v>19</v>
      </c>
      <c r="E283">
        <v>2.6</v>
      </c>
      <c r="F283" t="s">
        <v>55</v>
      </c>
      <c r="G283">
        <v>2.4</v>
      </c>
      <c r="H283" t="s">
        <v>144</v>
      </c>
      <c r="I283" t="s">
        <v>43</v>
      </c>
      <c r="J283" s="3">
        <f t="shared" si="32"/>
        <v>3</v>
      </c>
      <c r="K283">
        <f t="shared" si="33"/>
        <v>0</v>
      </c>
      <c r="L283" s="1">
        <v>2.3199999999999998</v>
      </c>
      <c r="M283" s="1">
        <v>1.02</v>
      </c>
      <c r="N283" s="9">
        <v>0.27652386395266837</v>
      </c>
      <c r="O283" s="9">
        <v>-0.22657573354687144</v>
      </c>
      <c r="P283">
        <v>1</v>
      </c>
      <c r="Q283">
        <v>0</v>
      </c>
      <c r="R283">
        <f t="shared" si="34"/>
        <v>23.2</v>
      </c>
      <c r="S283">
        <f t="shared" si="35"/>
        <v>0</v>
      </c>
      <c r="T283">
        <v>1</v>
      </c>
      <c r="U283">
        <v>0</v>
      </c>
      <c r="V283">
        <f t="shared" si="36"/>
        <v>23.2</v>
      </c>
      <c r="W283">
        <f t="shared" si="37"/>
        <v>0</v>
      </c>
      <c r="X283">
        <v>0</v>
      </c>
      <c r="Y283">
        <v>0</v>
      </c>
      <c r="Z283">
        <f t="shared" si="38"/>
        <v>0</v>
      </c>
      <c r="AA283">
        <f t="shared" si="39"/>
        <v>0</v>
      </c>
    </row>
    <row r="284" spans="1:27" x14ac:dyDescent="0.25">
      <c r="A284">
        <v>29</v>
      </c>
      <c r="B284" t="s">
        <v>32</v>
      </c>
      <c r="C284" s="14">
        <v>45368</v>
      </c>
      <c r="D284" t="s">
        <v>147</v>
      </c>
      <c r="E284">
        <v>2</v>
      </c>
      <c r="F284" t="s">
        <v>27</v>
      </c>
      <c r="G284">
        <v>0.7</v>
      </c>
      <c r="H284" t="s">
        <v>30</v>
      </c>
      <c r="I284" t="s">
        <v>53</v>
      </c>
      <c r="J284" s="3">
        <f t="shared" si="32"/>
        <v>1</v>
      </c>
      <c r="K284">
        <f t="shared" si="33"/>
        <v>1</v>
      </c>
      <c r="L284" s="1">
        <v>1.44</v>
      </c>
      <c r="M284" s="1">
        <v>1.73</v>
      </c>
      <c r="N284" s="9">
        <v>-1.7195691076363873E-2</v>
      </c>
      <c r="O284" s="9">
        <v>-2.66931206166795E-2</v>
      </c>
      <c r="P284">
        <v>0</v>
      </c>
      <c r="Q284">
        <v>0</v>
      </c>
      <c r="R284">
        <f t="shared" si="34"/>
        <v>0</v>
      </c>
      <c r="S284">
        <f t="shared" si="35"/>
        <v>0</v>
      </c>
      <c r="T284">
        <v>0</v>
      </c>
      <c r="U284">
        <v>0</v>
      </c>
      <c r="V284">
        <f t="shared" si="36"/>
        <v>0</v>
      </c>
      <c r="W284">
        <f t="shared" si="37"/>
        <v>0</v>
      </c>
      <c r="X284">
        <v>0</v>
      </c>
      <c r="Y284">
        <v>0</v>
      </c>
      <c r="Z284">
        <f t="shared" si="38"/>
        <v>0</v>
      </c>
      <c r="AA284">
        <f t="shared" si="39"/>
        <v>0</v>
      </c>
    </row>
    <row r="285" spans="1:27" x14ac:dyDescent="0.25">
      <c r="A285">
        <v>30</v>
      </c>
      <c r="B285" t="s">
        <v>13</v>
      </c>
      <c r="C285" s="14">
        <v>45381</v>
      </c>
      <c r="D285" t="s">
        <v>145</v>
      </c>
      <c r="E285">
        <v>4.0999999999999996</v>
      </c>
      <c r="F285" t="s">
        <v>70</v>
      </c>
      <c r="G285">
        <v>1.4</v>
      </c>
      <c r="H285" t="s">
        <v>147</v>
      </c>
      <c r="I285" t="s">
        <v>31</v>
      </c>
      <c r="J285" s="3">
        <f t="shared" si="32"/>
        <v>4</v>
      </c>
      <c r="K285">
        <f t="shared" si="33"/>
        <v>3</v>
      </c>
      <c r="L285" s="1">
        <v>0.85</v>
      </c>
      <c r="M285" s="1">
        <v>2.83</v>
      </c>
      <c r="N285" s="9">
        <v>0.47506174485636765</v>
      </c>
      <c r="O285" s="9">
        <v>-0.65820927090539083</v>
      </c>
      <c r="P285">
        <v>0</v>
      </c>
      <c r="Q285">
        <v>0</v>
      </c>
      <c r="R285">
        <f t="shared" si="34"/>
        <v>0</v>
      </c>
      <c r="S285">
        <f t="shared" si="35"/>
        <v>0</v>
      </c>
      <c r="T285">
        <v>0</v>
      </c>
      <c r="U285">
        <v>0</v>
      </c>
      <c r="V285">
        <f t="shared" si="36"/>
        <v>0</v>
      </c>
      <c r="W285">
        <f t="shared" si="37"/>
        <v>0</v>
      </c>
      <c r="X285">
        <v>0</v>
      </c>
      <c r="Y285">
        <v>0</v>
      </c>
      <c r="Z285">
        <f t="shared" si="38"/>
        <v>0</v>
      </c>
      <c r="AA285">
        <f t="shared" si="39"/>
        <v>0</v>
      </c>
    </row>
    <row r="286" spans="1:27" x14ac:dyDescent="0.25">
      <c r="A286">
        <v>30</v>
      </c>
      <c r="B286" t="s">
        <v>13</v>
      </c>
      <c r="C286" s="14">
        <v>45381</v>
      </c>
      <c r="D286" t="s">
        <v>26</v>
      </c>
      <c r="E286">
        <v>1.3</v>
      </c>
      <c r="F286" t="s">
        <v>15</v>
      </c>
      <c r="G286">
        <v>1</v>
      </c>
      <c r="H286" t="s">
        <v>17</v>
      </c>
      <c r="I286" t="s">
        <v>28</v>
      </c>
      <c r="J286" s="3">
        <f t="shared" si="32"/>
        <v>2</v>
      </c>
      <c r="K286">
        <f t="shared" si="33"/>
        <v>1</v>
      </c>
      <c r="L286" s="1">
        <v>1.19</v>
      </c>
      <c r="M286" s="1">
        <v>2.16</v>
      </c>
      <c r="N286" s="9">
        <v>2.3088967923161174E-2</v>
      </c>
      <c r="O286" s="9">
        <v>-0.18329347077535219</v>
      </c>
      <c r="P286">
        <v>0</v>
      </c>
      <c r="Q286">
        <v>0</v>
      </c>
      <c r="R286">
        <f t="shared" si="34"/>
        <v>0</v>
      </c>
      <c r="S286">
        <f t="shared" si="35"/>
        <v>0</v>
      </c>
      <c r="T286">
        <v>0</v>
      </c>
      <c r="U286">
        <v>0</v>
      </c>
      <c r="V286">
        <f t="shared" si="36"/>
        <v>0</v>
      </c>
      <c r="W286">
        <f t="shared" si="37"/>
        <v>0</v>
      </c>
      <c r="X286">
        <v>0</v>
      </c>
      <c r="Y286">
        <v>0</v>
      </c>
      <c r="Z286">
        <f t="shared" si="38"/>
        <v>0</v>
      </c>
      <c r="AA286">
        <f t="shared" si="39"/>
        <v>0</v>
      </c>
    </row>
    <row r="287" spans="1:27" x14ac:dyDescent="0.25">
      <c r="A287">
        <v>30</v>
      </c>
      <c r="B287" t="s">
        <v>13</v>
      </c>
      <c r="C287" s="14">
        <v>45381</v>
      </c>
      <c r="D287" t="s">
        <v>144</v>
      </c>
      <c r="E287">
        <v>2.9</v>
      </c>
      <c r="F287" t="s">
        <v>15</v>
      </c>
      <c r="G287">
        <v>0.5</v>
      </c>
      <c r="H287" t="s">
        <v>24</v>
      </c>
      <c r="I287" t="s">
        <v>49</v>
      </c>
      <c r="J287" s="3">
        <f t="shared" si="32"/>
        <v>2</v>
      </c>
      <c r="K287">
        <f t="shared" si="33"/>
        <v>1</v>
      </c>
      <c r="L287" s="1">
        <v>0.2</v>
      </c>
      <c r="M287" s="1">
        <v>11</v>
      </c>
      <c r="N287" s="9">
        <v>-0.15363847999818991</v>
      </c>
      <c r="O287" s="9">
        <v>0.66860231387366742</v>
      </c>
      <c r="P287">
        <v>0</v>
      </c>
      <c r="Q287">
        <v>1</v>
      </c>
      <c r="R287">
        <f t="shared" si="34"/>
        <v>0</v>
      </c>
      <c r="S287">
        <f t="shared" si="35"/>
        <v>-10</v>
      </c>
      <c r="T287">
        <v>0</v>
      </c>
      <c r="U287">
        <v>1</v>
      </c>
      <c r="V287">
        <f t="shared" si="36"/>
        <v>0</v>
      </c>
      <c r="W287">
        <f t="shared" si="37"/>
        <v>-10</v>
      </c>
      <c r="X287">
        <v>0</v>
      </c>
      <c r="Y287">
        <v>1</v>
      </c>
      <c r="Z287">
        <f t="shared" si="38"/>
        <v>0</v>
      </c>
      <c r="AA287">
        <f t="shared" si="39"/>
        <v>-10</v>
      </c>
    </row>
    <row r="288" spans="1:27" x14ac:dyDescent="0.25">
      <c r="A288">
        <v>30</v>
      </c>
      <c r="B288" t="s">
        <v>13</v>
      </c>
      <c r="C288" s="14">
        <v>45381</v>
      </c>
      <c r="D288" t="s">
        <v>150</v>
      </c>
      <c r="E288">
        <v>0.9</v>
      </c>
      <c r="F288" t="s">
        <v>27</v>
      </c>
      <c r="G288">
        <v>1.2</v>
      </c>
      <c r="H288" t="s">
        <v>21</v>
      </c>
      <c r="I288" t="s">
        <v>42</v>
      </c>
      <c r="J288" s="3">
        <f t="shared" si="32"/>
        <v>1</v>
      </c>
      <c r="K288">
        <f t="shared" si="33"/>
        <v>1</v>
      </c>
      <c r="L288" s="1">
        <v>1.24</v>
      </c>
      <c r="M288" s="1">
        <v>2.2999999999999998</v>
      </c>
      <c r="N288" s="9">
        <v>-7.3242432334049701E-2</v>
      </c>
      <c r="O288" s="9">
        <v>3.9522425354829416E-2</v>
      </c>
      <c r="P288">
        <v>0</v>
      </c>
      <c r="Q288">
        <v>0</v>
      </c>
      <c r="R288">
        <f t="shared" si="34"/>
        <v>0</v>
      </c>
      <c r="S288">
        <f t="shared" si="35"/>
        <v>0</v>
      </c>
      <c r="T288">
        <v>0</v>
      </c>
      <c r="U288">
        <v>0</v>
      </c>
      <c r="V288">
        <f t="shared" si="36"/>
        <v>0</v>
      </c>
      <c r="W288">
        <f t="shared" si="37"/>
        <v>0</v>
      </c>
      <c r="X288">
        <v>0</v>
      </c>
      <c r="Y288">
        <v>0</v>
      </c>
      <c r="Z288">
        <f t="shared" si="38"/>
        <v>0</v>
      </c>
      <c r="AA288">
        <f t="shared" si="39"/>
        <v>0</v>
      </c>
    </row>
    <row r="289" spans="1:27" x14ac:dyDescent="0.25">
      <c r="A289">
        <v>30</v>
      </c>
      <c r="B289" t="s">
        <v>13</v>
      </c>
      <c r="C289" s="14">
        <v>45381</v>
      </c>
      <c r="D289" t="s">
        <v>151</v>
      </c>
      <c r="E289">
        <v>1.9</v>
      </c>
      <c r="F289" t="s">
        <v>71</v>
      </c>
      <c r="G289">
        <v>1.3</v>
      </c>
      <c r="H289" t="s">
        <v>19</v>
      </c>
      <c r="I289" t="s">
        <v>22</v>
      </c>
      <c r="J289" s="3">
        <f t="shared" si="32"/>
        <v>3</v>
      </c>
      <c r="K289">
        <f t="shared" si="33"/>
        <v>3</v>
      </c>
      <c r="L289" s="1">
        <v>3.78</v>
      </c>
      <c r="M289" s="1">
        <v>0.69</v>
      </c>
      <c r="N289" s="9">
        <v>-0.33158702777117144</v>
      </c>
      <c r="O289" s="9">
        <v>0.17092458681843081</v>
      </c>
      <c r="P289">
        <v>0</v>
      </c>
      <c r="Q289">
        <v>0</v>
      </c>
      <c r="R289">
        <f t="shared" si="34"/>
        <v>0</v>
      </c>
      <c r="S289">
        <f t="shared" si="35"/>
        <v>0</v>
      </c>
      <c r="T289">
        <v>0</v>
      </c>
      <c r="U289">
        <v>0</v>
      </c>
      <c r="V289">
        <f t="shared" si="36"/>
        <v>0</v>
      </c>
      <c r="W289">
        <f t="shared" si="37"/>
        <v>0</v>
      </c>
      <c r="X289">
        <v>0</v>
      </c>
      <c r="Y289">
        <v>0</v>
      </c>
      <c r="Z289">
        <f t="shared" si="38"/>
        <v>0</v>
      </c>
      <c r="AA289">
        <f t="shared" si="39"/>
        <v>0</v>
      </c>
    </row>
    <row r="290" spans="1:27" x14ac:dyDescent="0.25">
      <c r="A290">
        <v>30</v>
      </c>
      <c r="B290" t="s">
        <v>13</v>
      </c>
      <c r="C290" s="14">
        <v>45381</v>
      </c>
      <c r="D290" t="s">
        <v>36</v>
      </c>
      <c r="E290">
        <v>4.2</v>
      </c>
      <c r="F290" t="s">
        <v>34</v>
      </c>
      <c r="G290">
        <v>1.6</v>
      </c>
      <c r="H290" t="s">
        <v>9</v>
      </c>
      <c r="I290" t="s">
        <v>38</v>
      </c>
      <c r="J290" s="3">
        <f t="shared" si="32"/>
        <v>2</v>
      </c>
      <c r="K290">
        <f t="shared" si="33"/>
        <v>2</v>
      </c>
      <c r="L290" s="1">
        <v>0.26</v>
      </c>
      <c r="M290" s="1">
        <v>9.4</v>
      </c>
      <c r="N290" s="9">
        <v>-0.16599710718914196</v>
      </c>
      <c r="O290" s="9">
        <v>0.62269247943621564</v>
      </c>
      <c r="P290">
        <v>0</v>
      </c>
      <c r="Q290">
        <v>1</v>
      </c>
      <c r="R290">
        <f t="shared" si="34"/>
        <v>0</v>
      </c>
      <c r="S290">
        <f t="shared" si="35"/>
        <v>-10</v>
      </c>
      <c r="T290">
        <v>0</v>
      </c>
      <c r="U290">
        <v>1</v>
      </c>
      <c r="V290">
        <f t="shared" si="36"/>
        <v>0</v>
      </c>
      <c r="W290">
        <f t="shared" si="37"/>
        <v>-10</v>
      </c>
      <c r="X290">
        <v>0</v>
      </c>
      <c r="Y290">
        <v>1</v>
      </c>
      <c r="Z290">
        <f t="shared" si="38"/>
        <v>0</v>
      </c>
      <c r="AA290">
        <f t="shared" si="39"/>
        <v>-10</v>
      </c>
    </row>
    <row r="291" spans="1:27" x14ac:dyDescent="0.25">
      <c r="A291">
        <v>30</v>
      </c>
      <c r="B291" t="s">
        <v>13</v>
      </c>
      <c r="C291" s="14">
        <v>45381</v>
      </c>
      <c r="D291" t="s">
        <v>30</v>
      </c>
      <c r="E291">
        <v>1</v>
      </c>
      <c r="F291" t="s">
        <v>48</v>
      </c>
      <c r="G291">
        <v>1.5</v>
      </c>
      <c r="H291" t="s">
        <v>149</v>
      </c>
      <c r="I291" t="s">
        <v>52</v>
      </c>
      <c r="J291" s="3">
        <f t="shared" si="32"/>
        <v>2</v>
      </c>
      <c r="K291">
        <f t="shared" si="33"/>
        <v>0</v>
      </c>
      <c r="L291" s="1">
        <v>0.54</v>
      </c>
      <c r="M291" s="1">
        <v>5.09</v>
      </c>
      <c r="N291" s="9">
        <v>1.5841238679201286E-2</v>
      </c>
      <c r="O291" s="9">
        <v>1.9305958100024334E-2</v>
      </c>
      <c r="P291">
        <v>0</v>
      </c>
      <c r="Q291">
        <v>0</v>
      </c>
      <c r="R291">
        <f t="shared" si="34"/>
        <v>0</v>
      </c>
      <c r="S291">
        <f t="shared" si="35"/>
        <v>0</v>
      </c>
      <c r="T291">
        <v>0</v>
      </c>
      <c r="U291">
        <v>0</v>
      </c>
      <c r="V291">
        <f t="shared" si="36"/>
        <v>0</v>
      </c>
      <c r="W291">
        <f t="shared" si="37"/>
        <v>0</v>
      </c>
      <c r="X291">
        <v>0</v>
      </c>
      <c r="Y291">
        <v>0</v>
      </c>
      <c r="Z291">
        <f t="shared" si="38"/>
        <v>0</v>
      </c>
      <c r="AA291">
        <f t="shared" si="39"/>
        <v>0</v>
      </c>
    </row>
    <row r="292" spans="1:27" x14ac:dyDescent="0.25">
      <c r="A292">
        <v>30</v>
      </c>
      <c r="B292" t="s">
        <v>13</v>
      </c>
      <c r="C292" s="14">
        <v>45381</v>
      </c>
      <c r="D292" t="s">
        <v>33</v>
      </c>
      <c r="E292">
        <v>3.2</v>
      </c>
      <c r="F292" t="s">
        <v>27</v>
      </c>
      <c r="G292">
        <v>0.6</v>
      </c>
      <c r="H292" t="s">
        <v>146</v>
      </c>
      <c r="I292" t="s">
        <v>35</v>
      </c>
      <c r="J292" s="3">
        <f t="shared" si="32"/>
        <v>1</v>
      </c>
      <c r="K292">
        <f t="shared" si="33"/>
        <v>1</v>
      </c>
      <c r="L292" s="1">
        <v>2.27</v>
      </c>
      <c r="M292" s="1">
        <v>1.04</v>
      </c>
      <c r="N292" s="9">
        <v>1.5533937778334117E-2</v>
      </c>
      <c r="O292" s="9">
        <v>-8.3070010704846098E-2</v>
      </c>
      <c r="P292">
        <v>0</v>
      </c>
      <c r="Q292">
        <v>0</v>
      </c>
      <c r="R292">
        <f t="shared" si="34"/>
        <v>0</v>
      </c>
      <c r="S292">
        <f t="shared" si="35"/>
        <v>0</v>
      </c>
      <c r="T292">
        <v>0</v>
      </c>
      <c r="U292">
        <v>0</v>
      </c>
      <c r="V292">
        <f t="shared" si="36"/>
        <v>0</v>
      </c>
      <c r="W292">
        <f t="shared" si="37"/>
        <v>0</v>
      </c>
      <c r="X292">
        <v>0</v>
      </c>
      <c r="Y292">
        <v>0</v>
      </c>
      <c r="Z292">
        <f t="shared" si="38"/>
        <v>0</v>
      </c>
      <c r="AA292">
        <f t="shared" si="39"/>
        <v>0</v>
      </c>
    </row>
    <row r="293" spans="1:27" x14ac:dyDescent="0.25">
      <c r="A293">
        <v>30</v>
      </c>
      <c r="B293" t="s">
        <v>32</v>
      </c>
      <c r="C293" s="14">
        <v>45382</v>
      </c>
      <c r="D293" t="s">
        <v>37</v>
      </c>
      <c r="E293">
        <v>2.8</v>
      </c>
      <c r="F293" t="s">
        <v>15</v>
      </c>
      <c r="G293">
        <v>0.5</v>
      </c>
      <c r="H293" t="s">
        <v>148</v>
      </c>
      <c r="I293" t="s">
        <v>45</v>
      </c>
      <c r="J293" s="3">
        <f t="shared" si="32"/>
        <v>2</v>
      </c>
      <c r="K293">
        <f t="shared" si="33"/>
        <v>1</v>
      </c>
      <c r="L293" s="1">
        <v>0.3</v>
      </c>
      <c r="M293" s="1">
        <v>7.9</v>
      </c>
      <c r="N293" s="9">
        <v>-3.838497856550549E-3</v>
      </c>
      <c r="O293" s="9">
        <v>-0.20978505722117302</v>
      </c>
      <c r="P293">
        <v>0</v>
      </c>
      <c r="Q293">
        <v>0</v>
      </c>
      <c r="R293">
        <f t="shared" si="34"/>
        <v>0</v>
      </c>
      <c r="S293">
        <f t="shared" si="35"/>
        <v>0</v>
      </c>
      <c r="T293">
        <v>0</v>
      </c>
      <c r="U293">
        <v>0</v>
      </c>
      <c r="V293">
        <f t="shared" si="36"/>
        <v>0</v>
      </c>
      <c r="W293">
        <f t="shared" si="37"/>
        <v>0</v>
      </c>
      <c r="X293">
        <v>0</v>
      </c>
      <c r="Y293">
        <v>0</v>
      </c>
      <c r="Z293">
        <f t="shared" si="38"/>
        <v>0</v>
      </c>
      <c r="AA293">
        <f t="shared" si="39"/>
        <v>0</v>
      </c>
    </row>
    <row r="294" spans="1:27" x14ac:dyDescent="0.25">
      <c r="A294">
        <v>30</v>
      </c>
      <c r="B294" t="s">
        <v>32</v>
      </c>
      <c r="C294" s="14">
        <v>45382</v>
      </c>
      <c r="D294" t="s">
        <v>11</v>
      </c>
      <c r="E294">
        <v>1</v>
      </c>
      <c r="F294" t="s">
        <v>62</v>
      </c>
      <c r="G294">
        <v>0.7</v>
      </c>
      <c r="H294" t="s">
        <v>14</v>
      </c>
      <c r="I294" t="s">
        <v>50</v>
      </c>
      <c r="J294" s="3">
        <f t="shared" si="32"/>
        <v>0</v>
      </c>
      <c r="K294">
        <f t="shared" si="33"/>
        <v>0</v>
      </c>
      <c r="L294" s="1">
        <v>1.05</v>
      </c>
      <c r="M294" s="1">
        <v>2.65</v>
      </c>
      <c r="N294" s="9">
        <v>-0.39696525885196265</v>
      </c>
      <c r="O294" s="9">
        <v>0.5551263205662873</v>
      </c>
      <c r="P294">
        <v>0</v>
      </c>
      <c r="Q294">
        <v>1</v>
      </c>
      <c r="R294">
        <f t="shared" si="34"/>
        <v>0</v>
      </c>
      <c r="S294">
        <f t="shared" si="35"/>
        <v>-10</v>
      </c>
      <c r="T294">
        <v>0</v>
      </c>
      <c r="U294">
        <v>1</v>
      </c>
      <c r="V294">
        <f t="shared" si="36"/>
        <v>0</v>
      </c>
      <c r="W294">
        <f t="shared" si="37"/>
        <v>-10</v>
      </c>
      <c r="X294">
        <v>0</v>
      </c>
      <c r="Y294">
        <v>1</v>
      </c>
      <c r="Z294">
        <f t="shared" si="38"/>
        <v>0</v>
      </c>
      <c r="AA294">
        <f t="shared" si="39"/>
        <v>-10</v>
      </c>
    </row>
    <row r="295" spans="1:27" x14ac:dyDescent="0.25">
      <c r="A295">
        <v>31</v>
      </c>
      <c r="B295" t="s">
        <v>66</v>
      </c>
      <c r="C295" s="14">
        <v>45384</v>
      </c>
      <c r="D295" t="s">
        <v>145</v>
      </c>
      <c r="E295">
        <v>2.4</v>
      </c>
      <c r="F295" t="s">
        <v>27</v>
      </c>
      <c r="G295">
        <v>1.4</v>
      </c>
      <c r="H295" t="s">
        <v>17</v>
      </c>
      <c r="I295" t="s">
        <v>31</v>
      </c>
      <c r="J295" s="3">
        <f t="shared" si="32"/>
        <v>1</v>
      </c>
      <c r="K295">
        <f t="shared" si="33"/>
        <v>1</v>
      </c>
      <c r="L295" s="1">
        <v>0.99</v>
      </c>
      <c r="M295" s="1">
        <v>2.56</v>
      </c>
      <c r="N295" s="9">
        <v>0.50348891496380799</v>
      </c>
      <c r="O295" s="9">
        <v>-0.67790353371212209</v>
      </c>
      <c r="P295">
        <v>0</v>
      </c>
      <c r="Q295">
        <v>0</v>
      </c>
      <c r="R295">
        <f t="shared" si="34"/>
        <v>0</v>
      </c>
      <c r="S295">
        <f t="shared" si="35"/>
        <v>0</v>
      </c>
      <c r="T295">
        <v>0</v>
      </c>
      <c r="U295">
        <v>0</v>
      </c>
      <c r="V295">
        <f t="shared" si="36"/>
        <v>0</v>
      </c>
      <c r="W295">
        <f t="shared" si="37"/>
        <v>0</v>
      </c>
      <c r="X295">
        <v>0</v>
      </c>
      <c r="Y295">
        <v>0</v>
      </c>
      <c r="Z295">
        <f t="shared" si="38"/>
        <v>0</v>
      </c>
      <c r="AA295">
        <f t="shared" si="39"/>
        <v>0</v>
      </c>
    </row>
    <row r="296" spans="1:27" x14ac:dyDescent="0.25">
      <c r="A296">
        <v>31</v>
      </c>
      <c r="B296" t="s">
        <v>66</v>
      </c>
      <c r="C296" s="14">
        <v>45384</v>
      </c>
      <c r="D296" t="s">
        <v>150</v>
      </c>
      <c r="E296">
        <v>1.5</v>
      </c>
      <c r="F296" t="s">
        <v>44</v>
      </c>
      <c r="G296">
        <v>1.5</v>
      </c>
      <c r="H296" t="s">
        <v>19</v>
      </c>
      <c r="I296" t="s">
        <v>42</v>
      </c>
      <c r="J296" s="3">
        <f t="shared" si="32"/>
        <v>3</v>
      </c>
      <c r="K296">
        <f t="shared" si="33"/>
        <v>1</v>
      </c>
      <c r="L296" s="1">
        <v>1.67</v>
      </c>
      <c r="M296" s="1">
        <v>1.61</v>
      </c>
      <c r="N296" s="9">
        <v>0.11761529165410667</v>
      </c>
      <c r="O296" s="9">
        <v>-0.12774086351207536</v>
      </c>
      <c r="P296">
        <v>1</v>
      </c>
      <c r="Q296">
        <v>0</v>
      </c>
      <c r="R296">
        <f t="shared" si="34"/>
        <v>16.7</v>
      </c>
      <c r="S296">
        <f t="shared" si="35"/>
        <v>0</v>
      </c>
      <c r="T296">
        <v>0</v>
      </c>
      <c r="U296">
        <v>0</v>
      </c>
      <c r="V296">
        <f t="shared" si="36"/>
        <v>0</v>
      </c>
      <c r="W296">
        <f t="shared" si="37"/>
        <v>0</v>
      </c>
      <c r="X296">
        <v>0</v>
      </c>
      <c r="Y296">
        <v>0</v>
      </c>
      <c r="Z296">
        <f t="shared" si="38"/>
        <v>0</v>
      </c>
      <c r="AA296">
        <f t="shared" si="39"/>
        <v>0</v>
      </c>
    </row>
    <row r="297" spans="1:27" x14ac:dyDescent="0.25">
      <c r="A297">
        <v>31</v>
      </c>
      <c r="B297" t="s">
        <v>66</v>
      </c>
      <c r="C297" s="14">
        <v>45384</v>
      </c>
      <c r="D297" t="s">
        <v>26</v>
      </c>
      <c r="E297">
        <v>1.1000000000000001</v>
      </c>
      <c r="F297" t="s">
        <v>40</v>
      </c>
      <c r="G297">
        <v>0.2</v>
      </c>
      <c r="H297" t="s">
        <v>21</v>
      </c>
      <c r="I297" t="s">
        <v>28</v>
      </c>
      <c r="J297" s="3">
        <f t="shared" si="32"/>
        <v>1</v>
      </c>
      <c r="K297">
        <f t="shared" si="33"/>
        <v>0</v>
      </c>
      <c r="L297" s="1">
        <v>0.87</v>
      </c>
      <c r="M297" s="1">
        <v>3.07</v>
      </c>
      <c r="N297" s="9">
        <v>-0.19441328353806275</v>
      </c>
      <c r="O297" s="9">
        <v>0.19883856958590984</v>
      </c>
      <c r="P297">
        <v>0</v>
      </c>
      <c r="Q297">
        <v>1</v>
      </c>
      <c r="R297">
        <f t="shared" si="34"/>
        <v>0</v>
      </c>
      <c r="S297">
        <f t="shared" si="35"/>
        <v>-10</v>
      </c>
      <c r="T297">
        <v>0</v>
      </c>
      <c r="U297">
        <v>0</v>
      </c>
      <c r="V297">
        <f t="shared" si="36"/>
        <v>0</v>
      </c>
      <c r="W297">
        <f t="shared" si="37"/>
        <v>0</v>
      </c>
      <c r="X297">
        <v>0</v>
      </c>
      <c r="Y297">
        <v>0</v>
      </c>
      <c r="Z297">
        <f t="shared" si="38"/>
        <v>0</v>
      </c>
      <c r="AA297">
        <f t="shared" si="39"/>
        <v>0</v>
      </c>
    </row>
    <row r="298" spans="1:27" x14ac:dyDescent="0.25">
      <c r="A298">
        <v>31</v>
      </c>
      <c r="B298" t="s">
        <v>66</v>
      </c>
      <c r="C298" s="14">
        <v>45384</v>
      </c>
      <c r="D298" t="s">
        <v>9</v>
      </c>
      <c r="E298">
        <v>1.3</v>
      </c>
      <c r="F298" t="s">
        <v>27</v>
      </c>
      <c r="G298">
        <v>0.9</v>
      </c>
      <c r="H298" t="s">
        <v>149</v>
      </c>
      <c r="I298" t="s">
        <v>12</v>
      </c>
      <c r="J298" s="3">
        <f t="shared" si="32"/>
        <v>1</v>
      </c>
      <c r="K298">
        <f t="shared" si="33"/>
        <v>1</v>
      </c>
      <c r="L298" s="1">
        <v>1.33</v>
      </c>
      <c r="M298" s="1">
        <v>2</v>
      </c>
      <c r="N298" s="9">
        <v>-0.54358745985460866</v>
      </c>
      <c r="O298" s="9">
        <v>0.7569882415255329</v>
      </c>
      <c r="P298">
        <v>0</v>
      </c>
      <c r="Q298">
        <v>1</v>
      </c>
      <c r="R298">
        <f t="shared" si="34"/>
        <v>0</v>
      </c>
      <c r="S298">
        <f t="shared" si="35"/>
        <v>-10</v>
      </c>
      <c r="T298">
        <v>0</v>
      </c>
      <c r="U298">
        <v>1</v>
      </c>
      <c r="V298">
        <f t="shared" si="36"/>
        <v>0</v>
      </c>
      <c r="W298">
        <f t="shared" si="37"/>
        <v>-10</v>
      </c>
      <c r="X298">
        <v>0</v>
      </c>
      <c r="Y298">
        <v>1</v>
      </c>
      <c r="Z298">
        <f t="shared" si="38"/>
        <v>0</v>
      </c>
      <c r="AA298">
        <f t="shared" si="39"/>
        <v>-10</v>
      </c>
    </row>
    <row r="299" spans="1:27" x14ac:dyDescent="0.25">
      <c r="A299">
        <v>31</v>
      </c>
      <c r="B299" t="s">
        <v>66</v>
      </c>
      <c r="C299" s="14">
        <v>45384</v>
      </c>
      <c r="D299" t="s">
        <v>147</v>
      </c>
      <c r="E299">
        <v>1.5</v>
      </c>
      <c r="F299" t="s">
        <v>27</v>
      </c>
      <c r="G299">
        <v>1</v>
      </c>
      <c r="H299" t="s">
        <v>144</v>
      </c>
      <c r="I299" t="s">
        <v>53</v>
      </c>
      <c r="J299" s="3">
        <f t="shared" si="32"/>
        <v>1</v>
      </c>
      <c r="K299">
        <f t="shared" si="33"/>
        <v>1</v>
      </c>
      <c r="L299" s="1">
        <v>2.35</v>
      </c>
      <c r="M299" s="1">
        <v>0.98</v>
      </c>
      <c r="N299" s="9">
        <v>0.12360153580192001</v>
      </c>
      <c r="O299" s="9">
        <v>-0.1208227741376745</v>
      </c>
      <c r="P299">
        <v>1</v>
      </c>
      <c r="Q299">
        <v>0</v>
      </c>
      <c r="R299">
        <f t="shared" si="34"/>
        <v>-10</v>
      </c>
      <c r="S299">
        <f t="shared" si="35"/>
        <v>0</v>
      </c>
      <c r="T299">
        <v>0</v>
      </c>
      <c r="U299">
        <v>0</v>
      </c>
      <c r="V299">
        <f t="shared" si="36"/>
        <v>0</v>
      </c>
      <c r="W299">
        <f t="shared" si="37"/>
        <v>0</v>
      </c>
      <c r="X299">
        <v>0</v>
      </c>
      <c r="Y299">
        <v>0</v>
      </c>
      <c r="Z299">
        <f t="shared" si="38"/>
        <v>0</v>
      </c>
      <c r="AA299">
        <f t="shared" si="39"/>
        <v>0</v>
      </c>
    </row>
    <row r="300" spans="1:27" x14ac:dyDescent="0.25">
      <c r="A300">
        <v>31</v>
      </c>
      <c r="B300" t="s">
        <v>73</v>
      </c>
      <c r="C300" s="14">
        <v>45385</v>
      </c>
      <c r="D300" t="s">
        <v>14</v>
      </c>
      <c r="E300">
        <v>0.7</v>
      </c>
      <c r="F300" t="s">
        <v>48</v>
      </c>
      <c r="G300">
        <v>0.3</v>
      </c>
      <c r="H300" t="s">
        <v>24</v>
      </c>
      <c r="I300" t="s">
        <v>16</v>
      </c>
      <c r="J300" s="3">
        <f t="shared" si="32"/>
        <v>2</v>
      </c>
      <c r="K300">
        <f t="shared" si="33"/>
        <v>0</v>
      </c>
      <c r="L300" s="1">
        <v>0.12</v>
      </c>
      <c r="M300" s="1">
        <v>19.600000000000001</v>
      </c>
      <c r="N300" s="9">
        <v>-1.4328591444500605E-2</v>
      </c>
      <c r="O300" s="9">
        <v>-0.18466481021438708</v>
      </c>
      <c r="P300">
        <v>0</v>
      </c>
      <c r="Q300">
        <v>0</v>
      </c>
      <c r="R300">
        <f t="shared" si="34"/>
        <v>0</v>
      </c>
      <c r="S300">
        <f t="shared" si="35"/>
        <v>0</v>
      </c>
      <c r="T300">
        <v>0</v>
      </c>
      <c r="U300">
        <v>0</v>
      </c>
      <c r="V300">
        <f t="shared" si="36"/>
        <v>0</v>
      </c>
      <c r="W300">
        <f t="shared" si="37"/>
        <v>0</v>
      </c>
      <c r="X300">
        <v>0</v>
      </c>
      <c r="Y300">
        <v>0</v>
      </c>
      <c r="Z300">
        <f t="shared" si="38"/>
        <v>0</v>
      </c>
      <c r="AA300">
        <f t="shared" si="39"/>
        <v>0</v>
      </c>
    </row>
    <row r="301" spans="1:27" x14ac:dyDescent="0.25">
      <c r="A301">
        <v>31</v>
      </c>
      <c r="B301" t="s">
        <v>73</v>
      </c>
      <c r="C301" s="14">
        <v>45385</v>
      </c>
      <c r="D301" t="s">
        <v>33</v>
      </c>
      <c r="E301">
        <v>0.6</v>
      </c>
      <c r="F301" t="s">
        <v>62</v>
      </c>
      <c r="G301">
        <v>1.1000000000000001</v>
      </c>
      <c r="H301" t="s">
        <v>148</v>
      </c>
      <c r="I301" t="s">
        <v>35</v>
      </c>
      <c r="J301" s="3">
        <f t="shared" si="32"/>
        <v>0</v>
      </c>
      <c r="K301">
        <f t="shared" si="33"/>
        <v>0</v>
      </c>
      <c r="L301" s="1">
        <v>1.44</v>
      </c>
      <c r="M301" s="1">
        <v>1.71</v>
      </c>
      <c r="N301" s="9">
        <v>-8.3859489629184547E-2</v>
      </c>
      <c r="O301" s="9">
        <v>5.2486808309593957E-2</v>
      </c>
      <c r="P301">
        <v>0</v>
      </c>
      <c r="Q301">
        <v>0</v>
      </c>
      <c r="R301">
        <f t="shared" si="34"/>
        <v>0</v>
      </c>
      <c r="S301">
        <f t="shared" si="35"/>
        <v>0</v>
      </c>
      <c r="T301">
        <v>0</v>
      </c>
      <c r="U301">
        <v>0</v>
      </c>
      <c r="V301">
        <f t="shared" si="36"/>
        <v>0</v>
      </c>
      <c r="W301">
        <f t="shared" si="37"/>
        <v>0</v>
      </c>
      <c r="X301">
        <v>0</v>
      </c>
      <c r="Y301">
        <v>0</v>
      </c>
      <c r="Z301">
        <f t="shared" si="38"/>
        <v>0</v>
      </c>
      <c r="AA301">
        <f t="shared" si="39"/>
        <v>0</v>
      </c>
    </row>
    <row r="302" spans="1:27" x14ac:dyDescent="0.25">
      <c r="A302">
        <v>31</v>
      </c>
      <c r="B302" t="s">
        <v>73</v>
      </c>
      <c r="C302" s="14">
        <v>45385</v>
      </c>
      <c r="D302" t="s">
        <v>11</v>
      </c>
      <c r="E302">
        <v>3.4</v>
      </c>
      <c r="F302" t="s">
        <v>23</v>
      </c>
      <c r="G302">
        <v>0.8</v>
      </c>
      <c r="H302" t="s">
        <v>30</v>
      </c>
      <c r="I302" t="s">
        <v>50</v>
      </c>
      <c r="J302" s="3">
        <f t="shared" si="32"/>
        <v>4</v>
      </c>
      <c r="K302">
        <f t="shared" si="33"/>
        <v>1</v>
      </c>
      <c r="L302" s="1">
        <v>0.21</v>
      </c>
      <c r="M302" s="1">
        <v>12.6</v>
      </c>
      <c r="N302" s="9">
        <v>-9.2764448693354651E-2</v>
      </c>
      <c r="O302" s="9">
        <v>0.33912428477275336</v>
      </c>
      <c r="P302">
        <v>0</v>
      </c>
      <c r="Q302">
        <v>1</v>
      </c>
      <c r="R302">
        <f t="shared" si="34"/>
        <v>0</v>
      </c>
      <c r="S302">
        <f t="shared" si="35"/>
        <v>-10</v>
      </c>
      <c r="T302">
        <v>0</v>
      </c>
      <c r="U302">
        <v>1</v>
      </c>
      <c r="V302">
        <f t="shared" si="36"/>
        <v>0</v>
      </c>
      <c r="W302">
        <f t="shared" si="37"/>
        <v>-10</v>
      </c>
      <c r="X302">
        <v>0</v>
      </c>
      <c r="Y302">
        <v>1</v>
      </c>
      <c r="Z302">
        <f t="shared" si="38"/>
        <v>0</v>
      </c>
      <c r="AA302">
        <f t="shared" si="39"/>
        <v>-10</v>
      </c>
    </row>
    <row r="303" spans="1:27" x14ac:dyDescent="0.25">
      <c r="A303">
        <v>31</v>
      </c>
      <c r="B303" t="s">
        <v>74</v>
      </c>
      <c r="C303" s="14">
        <v>45386</v>
      </c>
      <c r="D303" t="s">
        <v>37</v>
      </c>
      <c r="E303">
        <v>1.8</v>
      </c>
      <c r="F303" t="s">
        <v>44</v>
      </c>
      <c r="G303">
        <v>0.6</v>
      </c>
      <c r="H303" t="s">
        <v>151</v>
      </c>
      <c r="I303" t="s">
        <v>45</v>
      </c>
      <c r="J303" s="3">
        <f t="shared" si="32"/>
        <v>3</v>
      </c>
      <c r="K303">
        <f t="shared" si="33"/>
        <v>1</v>
      </c>
      <c r="L303" s="1">
        <v>7.0000000000000007E-2</v>
      </c>
      <c r="M303" s="1">
        <v>25.4</v>
      </c>
      <c r="N303" s="9">
        <v>-2.6603031062803484E-2</v>
      </c>
      <c r="O303" s="9">
        <v>-0.35985878583584296</v>
      </c>
      <c r="P303">
        <v>0</v>
      </c>
      <c r="Q303">
        <v>0</v>
      </c>
      <c r="R303">
        <f t="shared" si="34"/>
        <v>0</v>
      </c>
      <c r="S303">
        <f t="shared" si="35"/>
        <v>0</v>
      </c>
      <c r="T303">
        <v>0</v>
      </c>
      <c r="U303">
        <v>0</v>
      </c>
      <c r="V303">
        <f t="shared" si="36"/>
        <v>0</v>
      </c>
      <c r="W303">
        <f t="shared" si="37"/>
        <v>0</v>
      </c>
      <c r="X303">
        <v>0</v>
      </c>
      <c r="Y303">
        <v>0</v>
      </c>
      <c r="Z303">
        <f t="shared" si="38"/>
        <v>0</v>
      </c>
      <c r="AA303">
        <f t="shared" si="39"/>
        <v>0</v>
      </c>
    </row>
    <row r="304" spans="1:27" x14ac:dyDescent="0.25">
      <c r="A304">
        <v>31</v>
      </c>
      <c r="B304" t="s">
        <v>74</v>
      </c>
      <c r="C304" s="14">
        <v>45386</v>
      </c>
      <c r="D304" t="s">
        <v>36</v>
      </c>
      <c r="E304">
        <v>3</v>
      </c>
      <c r="F304" t="s">
        <v>70</v>
      </c>
      <c r="G304">
        <v>1.5</v>
      </c>
      <c r="H304" t="s">
        <v>146</v>
      </c>
      <c r="I304" t="s">
        <v>38</v>
      </c>
      <c r="J304" s="3">
        <f t="shared" si="32"/>
        <v>4</v>
      </c>
      <c r="K304">
        <f t="shared" si="33"/>
        <v>3</v>
      </c>
      <c r="L304" s="1">
        <v>0.81</v>
      </c>
      <c r="M304" s="1">
        <v>2.94</v>
      </c>
      <c r="N304" s="9">
        <v>-2.7834886566023842E-3</v>
      </c>
      <c r="O304" s="9">
        <v>-7.3178037363581083E-2</v>
      </c>
      <c r="P304">
        <v>0</v>
      </c>
      <c r="Q304">
        <v>0</v>
      </c>
      <c r="R304">
        <f t="shared" si="34"/>
        <v>0</v>
      </c>
      <c r="S304">
        <f t="shared" si="35"/>
        <v>0</v>
      </c>
      <c r="T304">
        <v>0</v>
      </c>
      <c r="U304">
        <v>0</v>
      </c>
      <c r="V304">
        <f t="shared" si="36"/>
        <v>0</v>
      </c>
      <c r="W304">
        <f t="shared" si="37"/>
        <v>0</v>
      </c>
      <c r="X304">
        <v>0</v>
      </c>
      <c r="Y304">
        <v>0</v>
      </c>
      <c r="Z304">
        <f t="shared" si="38"/>
        <v>0</v>
      </c>
      <c r="AA304">
        <f t="shared" si="39"/>
        <v>0</v>
      </c>
    </row>
    <row r="305" spans="1:27" x14ac:dyDescent="0.25">
      <c r="A305">
        <v>32</v>
      </c>
      <c r="B305" t="s">
        <v>13</v>
      </c>
      <c r="C305" s="14">
        <v>45388</v>
      </c>
      <c r="D305" t="s">
        <v>21</v>
      </c>
      <c r="E305">
        <v>1.1000000000000001</v>
      </c>
      <c r="F305" t="s">
        <v>77</v>
      </c>
      <c r="G305">
        <v>1.9</v>
      </c>
      <c r="H305" t="s">
        <v>11</v>
      </c>
      <c r="I305" t="s">
        <v>54</v>
      </c>
      <c r="J305" s="3">
        <f t="shared" si="32"/>
        <v>2</v>
      </c>
      <c r="K305">
        <f t="shared" si="33"/>
        <v>4</v>
      </c>
      <c r="L305" s="1">
        <v>8.4499999999999993</v>
      </c>
      <c r="M305" s="1">
        <v>0.34</v>
      </c>
      <c r="N305" s="9">
        <v>0.56877733577829659</v>
      </c>
      <c r="O305" s="9">
        <v>-0.14416421266915447</v>
      </c>
      <c r="P305">
        <v>1</v>
      </c>
      <c r="Q305">
        <v>0</v>
      </c>
      <c r="R305">
        <f t="shared" si="34"/>
        <v>-10</v>
      </c>
      <c r="S305">
        <f t="shared" si="35"/>
        <v>0</v>
      </c>
      <c r="T305">
        <v>1</v>
      </c>
      <c r="U305">
        <v>0</v>
      </c>
      <c r="V305">
        <f t="shared" si="36"/>
        <v>-10</v>
      </c>
      <c r="W305">
        <f t="shared" si="37"/>
        <v>0</v>
      </c>
      <c r="X305">
        <v>1</v>
      </c>
      <c r="Y305">
        <v>0</v>
      </c>
      <c r="Z305">
        <f t="shared" si="38"/>
        <v>-10</v>
      </c>
      <c r="AA305">
        <f t="shared" si="39"/>
        <v>0</v>
      </c>
    </row>
    <row r="306" spans="1:27" x14ac:dyDescent="0.25">
      <c r="A306">
        <v>32</v>
      </c>
      <c r="B306" t="s">
        <v>13</v>
      </c>
      <c r="C306" s="14">
        <v>45388</v>
      </c>
      <c r="D306" t="s">
        <v>24</v>
      </c>
      <c r="E306">
        <v>1.5</v>
      </c>
      <c r="F306" t="s">
        <v>15</v>
      </c>
      <c r="G306">
        <v>0.4</v>
      </c>
      <c r="H306" t="s">
        <v>26</v>
      </c>
      <c r="I306" t="s">
        <v>60</v>
      </c>
      <c r="J306" s="3">
        <f t="shared" si="32"/>
        <v>2</v>
      </c>
      <c r="K306">
        <f t="shared" si="33"/>
        <v>1</v>
      </c>
      <c r="L306" s="1">
        <v>2.73</v>
      </c>
      <c r="M306" s="1">
        <v>0.92</v>
      </c>
      <c r="N306" s="9">
        <v>0.31004504317209358</v>
      </c>
      <c r="O306" s="9">
        <v>-0.17682428917096671</v>
      </c>
      <c r="P306">
        <v>1</v>
      </c>
      <c r="Q306">
        <v>0</v>
      </c>
      <c r="R306">
        <f t="shared" si="34"/>
        <v>27.3</v>
      </c>
      <c r="S306">
        <f t="shared" si="35"/>
        <v>0</v>
      </c>
      <c r="T306">
        <v>1</v>
      </c>
      <c r="U306">
        <v>0</v>
      </c>
      <c r="V306">
        <f t="shared" si="36"/>
        <v>27.3</v>
      </c>
      <c r="W306">
        <f t="shared" si="37"/>
        <v>0</v>
      </c>
      <c r="X306">
        <v>1</v>
      </c>
      <c r="Y306">
        <v>0</v>
      </c>
      <c r="Z306">
        <f t="shared" si="38"/>
        <v>27.3</v>
      </c>
      <c r="AA306">
        <f t="shared" si="39"/>
        <v>0</v>
      </c>
    </row>
    <row r="307" spans="1:27" x14ac:dyDescent="0.25">
      <c r="A307">
        <v>32</v>
      </c>
      <c r="B307" t="s">
        <v>13</v>
      </c>
      <c r="C307" s="14">
        <v>45388</v>
      </c>
      <c r="D307" t="s">
        <v>149</v>
      </c>
      <c r="E307">
        <v>1.5</v>
      </c>
      <c r="F307" t="s">
        <v>59</v>
      </c>
      <c r="G307">
        <v>1.2</v>
      </c>
      <c r="H307" t="s">
        <v>147</v>
      </c>
      <c r="I307" t="s">
        <v>47</v>
      </c>
      <c r="J307" s="3">
        <f t="shared" si="32"/>
        <v>1</v>
      </c>
      <c r="K307">
        <f t="shared" si="33"/>
        <v>2</v>
      </c>
      <c r="L307" s="1">
        <v>1.78</v>
      </c>
      <c r="M307" s="1">
        <v>1.48</v>
      </c>
      <c r="N307" s="9">
        <v>0.20113600227605666</v>
      </c>
      <c r="O307" s="9">
        <v>-0.14372736723809387</v>
      </c>
      <c r="P307">
        <v>1</v>
      </c>
      <c r="Q307">
        <v>0</v>
      </c>
      <c r="R307">
        <f t="shared" si="34"/>
        <v>-10</v>
      </c>
      <c r="S307">
        <f t="shared" si="35"/>
        <v>0</v>
      </c>
      <c r="T307">
        <v>1</v>
      </c>
      <c r="U307">
        <v>0</v>
      </c>
      <c r="V307">
        <f t="shared" si="36"/>
        <v>-10</v>
      </c>
      <c r="W307">
        <f t="shared" si="37"/>
        <v>0</v>
      </c>
      <c r="X307">
        <v>0</v>
      </c>
      <c r="Y307">
        <v>0</v>
      </c>
      <c r="Z307">
        <f t="shared" si="38"/>
        <v>0</v>
      </c>
      <c r="AA307">
        <f t="shared" si="39"/>
        <v>0</v>
      </c>
    </row>
    <row r="308" spans="1:27" x14ac:dyDescent="0.25">
      <c r="A308">
        <v>32</v>
      </c>
      <c r="B308" t="s">
        <v>13</v>
      </c>
      <c r="C308" s="14">
        <v>45388</v>
      </c>
      <c r="D308" t="s">
        <v>19</v>
      </c>
      <c r="E308">
        <v>1.2</v>
      </c>
      <c r="F308" t="s">
        <v>18</v>
      </c>
      <c r="G308">
        <v>1</v>
      </c>
      <c r="H308" t="s">
        <v>145</v>
      </c>
      <c r="I308" t="s">
        <v>43</v>
      </c>
      <c r="J308" s="3">
        <f t="shared" si="32"/>
        <v>0</v>
      </c>
      <c r="K308">
        <f t="shared" si="33"/>
        <v>1</v>
      </c>
      <c r="L308" s="1">
        <v>1.44</v>
      </c>
      <c r="M308" s="1">
        <v>1.75</v>
      </c>
      <c r="N308" s="9">
        <v>9.6252640636512954E-2</v>
      </c>
      <c r="O308" s="9">
        <v>-8.9561652600164576E-2</v>
      </c>
      <c r="P308">
        <v>0</v>
      </c>
      <c r="Q308">
        <v>0</v>
      </c>
      <c r="R308">
        <f t="shared" si="34"/>
        <v>0</v>
      </c>
      <c r="S308">
        <f t="shared" si="35"/>
        <v>0</v>
      </c>
      <c r="T308">
        <v>0</v>
      </c>
      <c r="U308">
        <v>0</v>
      </c>
      <c r="V308">
        <f t="shared" si="36"/>
        <v>0</v>
      </c>
      <c r="W308">
        <f t="shared" si="37"/>
        <v>0</v>
      </c>
      <c r="X308">
        <v>0</v>
      </c>
      <c r="Y308">
        <v>0</v>
      </c>
      <c r="Z308">
        <f t="shared" si="38"/>
        <v>0</v>
      </c>
      <c r="AA308">
        <f t="shared" si="39"/>
        <v>0</v>
      </c>
    </row>
    <row r="309" spans="1:27" x14ac:dyDescent="0.25">
      <c r="A309">
        <v>32</v>
      </c>
      <c r="B309" t="s">
        <v>13</v>
      </c>
      <c r="C309" s="14">
        <v>45388</v>
      </c>
      <c r="D309" t="s">
        <v>17</v>
      </c>
      <c r="E309">
        <v>0.9</v>
      </c>
      <c r="F309" t="s">
        <v>40</v>
      </c>
      <c r="G309">
        <v>0.5</v>
      </c>
      <c r="H309" t="s">
        <v>9</v>
      </c>
      <c r="I309" t="s">
        <v>20</v>
      </c>
      <c r="J309" s="3">
        <f t="shared" si="32"/>
        <v>1</v>
      </c>
      <c r="K309">
        <f t="shared" si="33"/>
        <v>0</v>
      </c>
      <c r="L309" s="1">
        <v>0.74</v>
      </c>
      <c r="M309" s="1">
        <v>3.64</v>
      </c>
      <c r="N309" s="9">
        <v>-0.19195087965262947</v>
      </c>
      <c r="O309" s="9">
        <v>7.1618381980832035E-2</v>
      </c>
      <c r="P309">
        <v>0</v>
      </c>
      <c r="Q309">
        <v>0</v>
      </c>
      <c r="R309">
        <f t="shared" si="34"/>
        <v>0</v>
      </c>
      <c r="S309">
        <f t="shared" si="35"/>
        <v>0</v>
      </c>
      <c r="T309">
        <v>0</v>
      </c>
      <c r="U309">
        <v>0</v>
      </c>
      <c r="V309">
        <f t="shared" si="36"/>
        <v>0</v>
      </c>
      <c r="W309">
        <f t="shared" si="37"/>
        <v>0</v>
      </c>
      <c r="X309">
        <v>0</v>
      </c>
      <c r="Y309">
        <v>0</v>
      </c>
      <c r="Z309">
        <f t="shared" si="38"/>
        <v>0</v>
      </c>
      <c r="AA309">
        <f t="shared" si="39"/>
        <v>0</v>
      </c>
    </row>
    <row r="310" spans="1:27" x14ac:dyDescent="0.25">
      <c r="A310">
        <v>32</v>
      </c>
      <c r="B310" t="s">
        <v>13</v>
      </c>
      <c r="C310" s="14">
        <v>45388</v>
      </c>
      <c r="D310" t="s">
        <v>30</v>
      </c>
      <c r="E310">
        <v>1.5</v>
      </c>
      <c r="F310" t="s">
        <v>71</v>
      </c>
      <c r="G310">
        <v>1.5</v>
      </c>
      <c r="H310" t="s">
        <v>33</v>
      </c>
      <c r="I310" t="s">
        <v>52</v>
      </c>
      <c r="J310" s="3">
        <f t="shared" si="32"/>
        <v>3</v>
      </c>
      <c r="K310">
        <f t="shared" si="33"/>
        <v>3</v>
      </c>
      <c r="L310" s="1">
        <v>0.62</v>
      </c>
      <c r="M310" s="1">
        <v>4.29</v>
      </c>
      <c r="N310" s="9">
        <v>-7.4306157274036888E-2</v>
      </c>
      <c r="O310" s="9">
        <v>0.22225181495389745</v>
      </c>
      <c r="P310">
        <v>0</v>
      </c>
      <c r="Q310">
        <v>1</v>
      </c>
      <c r="R310">
        <f t="shared" si="34"/>
        <v>0</v>
      </c>
      <c r="S310">
        <f t="shared" si="35"/>
        <v>-10</v>
      </c>
      <c r="T310">
        <v>0</v>
      </c>
      <c r="U310">
        <v>1</v>
      </c>
      <c r="V310">
        <f t="shared" si="36"/>
        <v>0</v>
      </c>
      <c r="W310">
        <f t="shared" si="37"/>
        <v>-10</v>
      </c>
      <c r="X310">
        <v>0</v>
      </c>
      <c r="Y310">
        <v>0</v>
      </c>
      <c r="Z310">
        <f t="shared" si="38"/>
        <v>0</v>
      </c>
      <c r="AA310">
        <f t="shared" si="39"/>
        <v>-10</v>
      </c>
    </row>
    <row r="311" spans="1:27" x14ac:dyDescent="0.25">
      <c r="A311">
        <v>32</v>
      </c>
      <c r="B311" t="s">
        <v>13</v>
      </c>
      <c r="C311" s="14">
        <v>45388</v>
      </c>
      <c r="D311" t="s">
        <v>148</v>
      </c>
      <c r="E311">
        <v>0.5</v>
      </c>
      <c r="F311" t="s">
        <v>10</v>
      </c>
      <c r="G311">
        <v>3.4</v>
      </c>
      <c r="H311" t="s">
        <v>14</v>
      </c>
      <c r="I311" t="s">
        <v>25</v>
      </c>
      <c r="J311" s="3">
        <f t="shared" si="32"/>
        <v>0</v>
      </c>
      <c r="K311">
        <f t="shared" si="33"/>
        <v>3</v>
      </c>
      <c r="L311" s="1">
        <v>5.3</v>
      </c>
      <c r="M311" s="1">
        <v>0.5</v>
      </c>
      <c r="N311" s="9">
        <v>-0.44280779756303101</v>
      </c>
      <c r="O311" s="9">
        <v>0.10558385503351508</v>
      </c>
      <c r="P311">
        <v>0</v>
      </c>
      <c r="Q311">
        <v>0</v>
      </c>
      <c r="R311">
        <f t="shared" si="34"/>
        <v>0</v>
      </c>
      <c r="S311">
        <f t="shared" si="35"/>
        <v>0</v>
      </c>
      <c r="T311">
        <v>0</v>
      </c>
      <c r="U311">
        <v>0</v>
      </c>
      <c r="V311">
        <f t="shared" si="36"/>
        <v>0</v>
      </c>
      <c r="W311">
        <f t="shared" si="37"/>
        <v>0</v>
      </c>
      <c r="X311">
        <v>0</v>
      </c>
      <c r="Y311">
        <v>0</v>
      </c>
      <c r="Z311">
        <f t="shared" si="38"/>
        <v>0</v>
      </c>
      <c r="AA311">
        <f t="shared" si="39"/>
        <v>0</v>
      </c>
    </row>
    <row r="312" spans="1:27" x14ac:dyDescent="0.25">
      <c r="A312">
        <v>32</v>
      </c>
      <c r="B312" t="s">
        <v>32</v>
      </c>
      <c r="C312" s="14">
        <v>45389</v>
      </c>
      <c r="D312" t="s">
        <v>146</v>
      </c>
      <c r="E312">
        <v>0.7</v>
      </c>
      <c r="F312" t="s">
        <v>34</v>
      </c>
      <c r="G312">
        <v>3.6</v>
      </c>
      <c r="H312" t="s">
        <v>37</v>
      </c>
      <c r="I312" t="s">
        <v>41</v>
      </c>
      <c r="J312" s="3">
        <f t="shared" si="32"/>
        <v>2</v>
      </c>
      <c r="K312">
        <f t="shared" si="33"/>
        <v>2</v>
      </c>
      <c r="L312" s="1">
        <v>3.84</v>
      </c>
      <c r="M312" s="1">
        <v>0.59</v>
      </c>
      <c r="N312" s="9">
        <v>7.2286113544817399E-2</v>
      </c>
      <c r="O312" s="9">
        <v>-0.11161665686010314</v>
      </c>
      <c r="P312">
        <v>0</v>
      </c>
      <c r="Q312">
        <v>0</v>
      </c>
      <c r="R312">
        <f t="shared" si="34"/>
        <v>0</v>
      </c>
      <c r="S312">
        <f t="shared" si="35"/>
        <v>0</v>
      </c>
      <c r="T312">
        <v>0</v>
      </c>
      <c r="U312">
        <v>0</v>
      </c>
      <c r="V312">
        <f t="shared" si="36"/>
        <v>0</v>
      </c>
      <c r="W312">
        <f t="shared" si="37"/>
        <v>0</v>
      </c>
      <c r="X312">
        <v>0</v>
      </c>
      <c r="Y312">
        <v>0</v>
      </c>
      <c r="Z312">
        <f t="shared" si="38"/>
        <v>0</v>
      </c>
      <c r="AA312">
        <f t="shared" si="39"/>
        <v>0</v>
      </c>
    </row>
    <row r="313" spans="1:27" x14ac:dyDescent="0.25">
      <c r="A313">
        <v>32</v>
      </c>
      <c r="B313" t="s">
        <v>32</v>
      </c>
      <c r="C313" s="14">
        <v>45389</v>
      </c>
      <c r="D313" t="s">
        <v>151</v>
      </c>
      <c r="E313">
        <v>1.4</v>
      </c>
      <c r="F313" t="s">
        <v>34</v>
      </c>
      <c r="G313">
        <v>0.3</v>
      </c>
      <c r="H313" t="s">
        <v>36</v>
      </c>
      <c r="I313" t="s">
        <v>22</v>
      </c>
      <c r="J313" s="3">
        <f t="shared" si="32"/>
        <v>2</v>
      </c>
      <c r="K313">
        <f t="shared" si="33"/>
        <v>2</v>
      </c>
      <c r="L313" s="1">
        <v>5.53</v>
      </c>
      <c r="M313" s="1">
        <v>0.43</v>
      </c>
      <c r="N313" s="9">
        <v>-0.49399740621493249</v>
      </c>
      <c r="O313" s="9">
        <v>0.1702958124178553</v>
      </c>
      <c r="P313">
        <v>0</v>
      </c>
      <c r="Q313">
        <v>0</v>
      </c>
      <c r="R313">
        <f t="shared" si="34"/>
        <v>0</v>
      </c>
      <c r="S313">
        <f t="shared" si="35"/>
        <v>0</v>
      </c>
      <c r="T313">
        <v>0</v>
      </c>
      <c r="U313">
        <v>0</v>
      </c>
      <c r="V313">
        <f t="shared" si="36"/>
        <v>0</v>
      </c>
      <c r="W313">
        <f t="shared" si="37"/>
        <v>0</v>
      </c>
      <c r="X313">
        <v>0</v>
      </c>
      <c r="Y313">
        <v>0</v>
      </c>
      <c r="Z313">
        <f t="shared" si="38"/>
        <v>0</v>
      </c>
      <c r="AA313">
        <f t="shared" si="39"/>
        <v>0</v>
      </c>
    </row>
    <row r="314" spans="1:27" x14ac:dyDescent="0.25">
      <c r="A314">
        <v>32</v>
      </c>
      <c r="B314" t="s">
        <v>32</v>
      </c>
      <c r="C314" s="14">
        <v>45389</v>
      </c>
      <c r="D314" t="s">
        <v>144</v>
      </c>
      <c r="E314">
        <v>1.5</v>
      </c>
      <c r="F314" t="s">
        <v>44</v>
      </c>
      <c r="G314">
        <v>1.5</v>
      </c>
      <c r="H314" t="s">
        <v>150</v>
      </c>
      <c r="I314" t="s">
        <v>49</v>
      </c>
      <c r="J314" s="3">
        <f t="shared" si="32"/>
        <v>3</v>
      </c>
      <c r="K314">
        <f t="shared" si="33"/>
        <v>1</v>
      </c>
      <c r="L314" s="1">
        <v>0.42</v>
      </c>
      <c r="M314" s="1">
        <v>5.63</v>
      </c>
      <c r="N314" s="9">
        <v>-0.12932462590817551</v>
      </c>
      <c r="O314" s="9">
        <v>0.23571208130794474</v>
      </c>
      <c r="P314">
        <v>0</v>
      </c>
      <c r="Q314">
        <v>1</v>
      </c>
      <c r="R314">
        <f t="shared" si="34"/>
        <v>0</v>
      </c>
      <c r="S314">
        <f t="shared" si="35"/>
        <v>-10</v>
      </c>
      <c r="T314">
        <v>0</v>
      </c>
      <c r="U314">
        <v>1</v>
      </c>
      <c r="V314">
        <f t="shared" si="36"/>
        <v>0</v>
      </c>
      <c r="W314">
        <f t="shared" si="37"/>
        <v>-10</v>
      </c>
      <c r="X314">
        <v>0</v>
      </c>
      <c r="Y314">
        <v>0</v>
      </c>
      <c r="Z314">
        <f t="shared" si="38"/>
        <v>0</v>
      </c>
      <c r="AA314">
        <f t="shared" si="39"/>
        <v>-10</v>
      </c>
    </row>
    <row r="315" spans="1:27" x14ac:dyDescent="0.25">
      <c r="A315">
        <v>33</v>
      </c>
      <c r="B315" t="s">
        <v>13</v>
      </c>
      <c r="C315" s="14">
        <v>45395</v>
      </c>
      <c r="D315" t="s">
        <v>145</v>
      </c>
      <c r="E315">
        <v>2.8</v>
      </c>
      <c r="F315" t="s">
        <v>51</v>
      </c>
      <c r="G315">
        <v>0.8</v>
      </c>
      <c r="H315" t="s">
        <v>144</v>
      </c>
      <c r="I315" t="s">
        <v>31</v>
      </c>
      <c r="J315" s="3">
        <f t="shared" si="32"/>
        <v>4</v>
      </c>
      <c r="K315">
        <f t="shared" si="33"/>
        <v>0</v>
      </c>
      <c r="L315" s="1">
        <v>1.6</v>
      </c>
      <c r="M315" s="1">
        <v>1.44</v>
      </c>
      <c r="N315" s="9">
        <v>0.58386493968069808</v>
      </c>
      <c r="O315" s="9">
        <v>-0.48853902518146164</v>
      </c>
      <c r="P315">
        <v>1</v>
      </c>
      <c r="Q315">
        <v>0</v>
      </c>
      <c r="R315">
        <f t="shared" si="34"/>
        <v>16</v>
      </c>
      <c r="S315">
        <f t="shared" si="35"/>
        <v>0</v>
      </c>
      <c r="T315">
        <v>1</v>
      </c>
      <c r="U315">
        <v>0</v>
      </c>
      <c r="V315">
        <f t="shared" si="36"/>
        <v>16</v>
      </c>
      <c r="W315">
        <f t="shared" si="37"/>
        <v>0</v>
      </c>
      <c r="X315">
        <v>1</v>
      </c>
      <c r="Y315">
        <v>0</v>
      </c>
      <c r="Z315">
        <f t="shared" si="38"/>
        <v>16</v>
      </c>
      <c r="AA315">
        <f t="shared" si="39"/>
        <v>0</v>
      </c>
    </row>
    <row r="316" spans="1:27" x14ac:dyDescent="0.25">
      <c r="A316">
        <v>33</v>
      </c>
      <c r="B316" t="s">
        <v>13</v>
      </c>
      <c r="C316" s="14">
        <v>45395</v>
      </c>
      <c r="D316" t="s">
        <v>11</v>
      </c>
      <c r="E316">
        <v>4.2</v>
      </c>
      <c r="F316" t="s">
        <v>29</v>
      </c>
      <c r="G316">
        <v>0.5</v>
      </c>
      <c r="H316" t="s">
        <v>24</v>
      </c>
      <c r="I316" t="s">
        <v>50</v>
      </c>
      <c r="J316" s="3">
        <f t="shared" si="32"/>
        <v>5</v>
      </c>
      <c r="K316">
        <f t="shared" si="33"/>
        <v>1</v>
      </c>
      <c r="L316" s="1">
        <v>0.08</v>
      </c>
      <c r="M316" s="1">
        <v>24.1</v>
      </c>
      <c r="N316" s="9">
        <v>-3.1584950713632542E-2</v>
      </c>
      <c r="O316" s="9">
        <v>-0.15949164868967192</v>
      </c>
      <c r="P316">
        <v>0</v>
      </c>
      <c r="Q316">
        <v>0</v>
      </c>
      <c r="R316">
        <f t="shared" si="34"/>
        <v>0</v>
      </c>
      <c r="S316">
        <f t="shared" si="35"/>
        <v>0</v>
      </c>
      <c r="T316">
        <v>0</v>
      </c>
      <c r="U316">
        <v>0</v>
      </c>
      <c r="V316">
        <f t="shared" si="36"/>
        <v>0</v>
      </c>
      <c r="W316">
        <f t="shared" si="37"/>
        <v>0</v>
      </c>
      <c r="X316">
        <v>0</v>
      </c>
      <c r="Y316">
        <v>0</v>
      </c>
      <c r="Z316">
        <f t="shared" si="38"/>
        <v>0</v>
      </c>
      <c r="AA316">
        <f t="shared" si="39"/>
        <v>0</v>
      </c>
    </row>
    <row r="317" spans="1:27" x14ac:dyDescent="0.25">
      <c r="A317">
        <v>33</v>
      </c>
      <c r="B317" t="s">
        <v>13</v>
      </c>
      <c r="C317" s="14">
        <v>45395</v>
      </c>
      <c r="D317" t="s">
        <v>150</v>
      </c>
      <c r="E317">
        <v>1.9</v>
      </c>
      <c r="F317" t="s">
        <v>34</v>
      </c>
      <c r="G317">
        <v>1</v>
      </c>
      <c r="H317" t="s">
        <v>149</v>
      </c>
      <c r="I317" t="s">
        <v>42</v>
      </c>
      <c r="J317" s="3">
        <f t="shared" si="32"/>
        <v>2</v>
      </c>
      <c r="K317">
        <f t="shared" si="33"/>
        <v>2</v>
      </c>
      <c r="L317" s="1">
        <v>1.03</v>
      </c>
      <c r="M317" s="1">
        <v>2.69</v>
      </c>
      <c r="N317" s="9">
        <v>-0.19241066175342125</v>
      </c>
      <c r="O317" s="9">
        <v>0.29118996478816572</v>
      </c>
      <c r="P317">
        <v>0</v>
      </c>
      <c r="Q317">
        <v>1</v>
      </c>
      <c r="R317">
        <f t="shared" si="34"/>
        <v>0</v>
      </c>
      <c r="S317">
        <f t="shared" si="35"/>
        <v>-10</v>
      </c>
      <c r="T317">
        <v>0</v>
      </c>
      <c r="U317">
        <v>1</v>
      </c>
      <c r="V317">
        <f t="shared" si="36"/>
        <v>0</v>
      </c>
      <c r="W317">
        <f t="shared" si="37"/>
        <v>-10</v>
      </c>
      <c r="X317">
        <v>0</v>
      </c>
      <c r="Y317">
        <v>0</v>
      </c>
      <c r="Z317">
        <f t="shared" si="38"/>
        <v>0</v>
      </c>
      <c r="AA317">
        <f t="shared" si="39"/>
        <v>-10</v>
      </c>
    </row>
    <row r="318" spans="1:27" x14ac:dyDescent="0.25">
      <c r="A318">
        <v>33</v>
      </c>
      <c r="B318" t="s">
        <v>13</v>
      </c>
      <c r="C318" s="14">
        <v>45395</v>
      </c>
      <c r="D318" t="s">
        <v>33</v>
      </c>
      <c r="E318">
        <v>1</v>
      </c>
      <c r="F318" t="s">
        <v>48</v>
      </c>
      <c r="G318">
        <v>0.8</v>
      </c>
      <c r="H318" t="s">
        <v>151</v>
      </c>
      <c r="I318" t="s">
        <v>35</v>
      </c>
      <c r="J318" s="3">
        <f t="shared" si="32"/>
        <v>2</v>
      </c>
      <c r="K318">
        <f t="shared" si="33"/>
        <v>0</v>
      </c>
      <c r="L318" s="1">
        <v>0.46</v>
      </c>
      <c r="M318" s="1">
        <v>5.42</v>
      </c>
      <c r="N318" s="9">
        <v>-9.2646843686856939E-2</v>
      </c>
      <c r="O318" s="9">
        <v>0.12436413059386653</v>
      </c>
      <c r="P318">
        <v>0</v>
      </c>
      <c r="Q318">
        <v>1</v>
      </c>
      <c r="R318">
        <f t="shared" si="34"/>
        <v>0</v>
      </c>
      <c r="S318">
        <f t="shared" si="35"/>
        <v>-10</v>
      </c>
      <c r="T318">
        <v>0</v>
      </c>
      <c r="U318">
        <v>0</v>
      </c>
      <c r="V318">
        <f t="shared" si="36"/>
        <v>0</v>
      </c>
      <c r="W318">
        <f t="shared" si="37"/>
        <v>0</v>
      </c>
      <c r="X318">
        <v>0</v>
      </c>
      <c r="Y318">
        <v>0</v>
      </c>
      <c r="Z318">
        <f t="shared" si="38"/>
        <v>0</v>
      </c>
      <c r="AA318">
        <f t="shared" si="39"/>
        <v>0</v>
      </c>
    </row>
    <row r="319" spans="1:27" x14ac:dyDescent="0.25">
      <c r="A319">
        <v>33</v>
      </c>
      <c r="B319" t="s">
        <v>13</v>
      </c>
      <c r="C319" s="14">
        <v>45395</v>
      </c>
      <c r="D319" t="s">
        <v>9</v>
      </c>
      <c r="E319">
        <v>1.7</v>
      </c>
      <c r="F319" t="s">
        <v>27</v>
      </c>
      <c r="G319">
        <v>0.9</v>
      </c>
      <c r="H319" t="s">
        <v>148</v>
      </c>
      <c r="I319" t="s">
        <v>12</v>
      </c>
      <c r="J319" s="3">
        <f t="shared" si="32"/>
        <v>1</v>
      </c>
      <c r="K319">
        <f t="shared" si="33"/>
        <v>1</v>
      </c>
      <c r="L319" s="1">
        <v>2.8</v>
      </c>
      <c r="M319" s="1">
        <v>0.87</v>
      </c>
      <c r="N319" s="9">
        <v>-0.29333984892063281</v>
      </c>
      <c r="O319" s="9">
        <v>0.12750820749950176</v>
      </c>
      <c r="P319">
        <v>0</v>
      </c>
      <c r="Q319">
        <v>0</v>
      </c>
      <c r="R319">
        <f t="shared" si="34"/>
        <v>0</v>
      </c>
      <c r="S319">
        <f t="shared" si="35"/>
        <v>0</v>
      </c>
      <c r="T319">
        <v>0</v>
      </c>
      <c r="U319">
        <v>0</v>
      </c>
      <c r="V319">
        <f t="shared" si="36"/>
        <v>0</v>
      </c>
      <c r="W319">
        <f t="shared" si="37"/>
        <v>0</v>
      </c>
      <c r="X319">
        <v>0</v>
      </c>
      <c r="Y319">
        <v>0</v>
      </c>
      <c r="Z319">
        <f t="shared" si="38"/>
        <v>0</v>
      </c>
      <c r="AA319">
        <f t="shared" si="39"/>
        <v>0</v>
      </c>
    </row>
    <row r="320" spans="1:27" x14ac:dyDescent="0.25">
      <c r="A320">
        <v>33</v>
      </c>
      <c r="B320" t="s">
        <v>13</v>
      </c>
      <c r="C320" s="14">
        <v>45395</v>
      </c>
      <c r="D320" t="s">
        <v>26</v>
      </c>
      <c r="E320">
        <v>1.6</v>
      </c>
      <c r="F320" t="s">
        <v>34</v>
      </c>
      <c r="G320">
        <v>1.2</v>
      </c>
      <c r="H320" t="s">
        <v>146</v>
      </c>
      <c r="I320" t="s">
        <v>28</v>
      </c>
      <c r="J320" s="3">
        <f t="shared" si="32"/>
        <v>2</v>
      </c>
      <c r="K320">
        <f t="shared" si="33"/>
        <v>2</v>
      </c>
      <c r="L320" s="1">
        <v>1.36</v>
      </c>
      <c r="M320" s="1">
        <v>1.68</v>
      </c>
      <c r="N320" s="9">
        <v>-0.19462980438325872</v>
      </c>
      <c r="O320" s="9">
        <v>6.1170674793046276E-2</v>
      </c>
      <c r="P320">
        <v>0</v>
      </c>
      <c r="Q320">
        <v>0</v>
      </c>
      <c r="R320">
        <f t="shared" si="34"/>
        <v>0</v>
      </c>
      <c r="S320">
        <f t="shared" si="35"/>
        <v>0</v>
      </c>
      <c r="T320">
        <v>0</v>
      </c>
      <c r="U320">
        <v>0</v>
      </c>
      <c r="V320">
        <f t="shared" si="36"/>
        <v>0</v>
      </c>
      <c r="W320">
        <f t="shared" si="37"/>
        <v>0</v>
      </c>
      <c r="X320">
        <v>0</v>
      </c>
      <c r="Y320">
        <v>0</v>
      </c>
      <c r="Z320">
        <f t="shared" si="38"/>
        <v>0</v>
      </c>
      <c r="AA320">
        <f t="shared" si="39"/>
        <v>0</v>
      </c>
    </row>
    <row r="321" spans="1:27" x14ac:dyDescent="0.25">
      <c r="A321">
        <v>33</v>
      </c>
      <c r="B321" t="s">
        <v>32</v>
      </c>
      <c r="C321" s="14">
        <v>45396</v>
      </c>
      <c r="D321" t="s">
        <v>37</v>
      </c>
      <c r="E321">
        <v>2.7</v>
      </c>
      <c r="F321" t="s">
        <v>18</v>
      </c>
      <c r="G321">
        <v>2</v>
      </c>
      <c r="H321" t="s">
        <v>21</v>
      </c>
      <c r="I321" t="s">
        <v>45</v>
      </c>
      <c r="J321" s="3">
        <f t="shared" si="32"/>
        <v>0</v>
      </c>
      <c r="K321">
        <f t="shared" si="33"/>
        <v>1</v>
      </c>
      <c r="L321" s="1">
        <v>0.19</v>
      </c>
      <c r="M321" s="1">
        <v>12.1</v>
      </c>
      <c r="N321" s="9">
        <v>-8.6666229500758862E-2</v>
      </c>
      <c r="O321" s="9">
        <v>3.6451818201867159E-2</v>
      </c>
      <c r="P321">
        <v>0</v>
      </c>
      <c r="Q321">
        <v>0</v>
      </c>
      <c r="R321">
        <f t="shared" si="34"/>
        <v>0</v>
      </c>
      <c r="S321">
        <f t="shared" si="35"/>
        <v>0</v>
      </c>
      <c r="T321">
        <v>0</v>
      </c>
      <c r="U321">
        <v>0</v>
      </c>
      <c r="V321">
        <f t="shared" si="36"/>
        <v>0</v>
      </c>
      <c r="W321">
        <f t="shared" si="37"/>
        <v>0</v>
      </c>
      <c r="X321">
        <v>0</v>
      </c>
      <c r="Y321">
        <v>0</v>
      </c>
      <c r="Z321">
        <f t="shared" si="38"/>
        <v>0</v>
      </c>
      <c r="AA321">
        <f t="shared" si="39"/>
        <v>0</v>
      </c>
    </row>
    <row r="322" spans="1:27" x14ac:dyDescent="0.25">
      <c r="A322">
        <v>33</v>
      </c>
      <c r="B322" t="s">
        <v>32</v>
      </c>
      <c r="C322" s="14">
        <v>45396</v>
      </c>
      <c r="D322" t="s">
        <v>147</v>
      </c>
      <c r="E322">
        <v>0.9</v>
      </c>
      <c r="F322" t="s">
        <v>56</v>
      </c>
      <c r="G322">
        <v>3.2</v>
      </c>
      <c r="H322" t="s">
        <v>19</v>
      </c>
      <c r="I322" t="s">
        <v>53</v>
      </c>
      <c r="J322" s="3">
        <f t="shared" ref="J322:J381" si="40">VALUE(LEFT(SUBSTITUTE(F322, "–", "-"), FIND("-", SUBSTITUTE(F322, "–", "-")) - 1))</f>
        <v>0</v>
      </c>
      <c r="K322">
        <f t="shared" ref="K322:K381" si="41">VALUE(RIGHT(SUBSTITUTE(F322, "–", "-"), LEN(SUBSTITUTE(F322, "–", "-")) - FIND("-", SUBSTITUTE(F322, "–", "-"))))</f>
        <v>2</v>
      </c>
      <c r="L322" s="1">
        <v>1.4</v>
      </c>
      <c r="M322" s="1">
        <v>1.84</v>
      </c>
      <c r="N322" s="9">
        <v>0.18333465379703684</v>
      </c>
      <c r="O322" s="9">
        <v>-0.22392623240148324</v>
      </c>
      <c r="P322">
        <v>1</v>
      </c>
      <c r="Q322">
        <v>0</v>
      </c>
      <c r="R322">
        <f t="shared" si="34"/>
        <v>-10</v>
      </c>
      <c r="S322">
        <f t="shared" si="35"/>
        <v>0</v>
      </c>
      <c r="T322">
        <v>0</v>
      </c>
      <c r="U322">
        <v>0</v>
      </c>
      <c r="V322">
        <f t="shared" si="36"/>
        <v>0</v>
      </c>
      <c r="W322">
        <f t="shared" si="37"/>
        <v>0</v>
      </c>
      <c r="X322">
        <v>0</v>
      </c>
      <c r="Y322">
        <v>0</v>
      </c>
      <c r="Z322">
        <f t="shared" si="38"/>
        <v>0</v>
      </c>
      <c r="AA322">
        <f t="shared" si="39"/>
        <v>0</v>
      </c>
    </row>
    <row r="323" spans="1:27" x14ac:dyDescent="0.25">
      <c r="A323">
        <v>33</v>
      </c>
      <c r="B323" t="s">
        <v>32</v>
      </c>
      <c r="C323" s="14">
        <v>45396</v>
      </c>
      <c r="D323" t="s">
        <v>14</v>
      </c>
      <c r="E323">
        <v>1.6</v>
      </c>
      <c r="F323" t="s">
        <v>56</v>
      </c>
      <c r="G323">
        <v>0.9</v>
      </c>
      <c r="H323" t="s">
        <v>30</v>
      </c>
      <c r="I323" t="s">
        <v>16</v>
      </c>
      <c r="J323" s="3">
        <f t="shared" si="40"/>
        <v>0</v>
      </c>
      <c r="K323">
        <f t="shared" si="41"/>
        <v>2</v>
      </c>
      <c r="L323" s="1">
        <v>0.25</v>
      </c>
      <c r="M323" s="1">
        <v>9.8000000000000007</v>
      </c>
      <c r="N323" s="9">
        <v>-9.2890785991972646E-2</v>
      </c>
      <c r="O323" s="9">
        <v>0.18412291527969527</v>
      </c>
      <c r="P323">
        <v>0</v>
      </c>
      <c r="Q323">
        <v>1</v>
      </c>
      <c r="R323">
        <f t="shared" ref="R323:R381" si="42">IF(P323=1, IF(J323&gt;K323, L323*10, -10), 0)</f>
        <v>0</v>
      </c>
      <c r="S323">
        <f t="shared" ref="S323:S381" si="43">IF(Q323=1, IF(K323&gt;J323, M323*10, -10), 0)</f>
        <v>98</v>
      </c>
      <c r="T323">
        <v>0</v>
      </c>
      <c r="U323">
        <v>0</v>
      </c>
      <c r="V323">
        <f t="shared" ref="V323:V381" si="44">IF(T323=1, IF(J323&gt;K323, L323*10, -10), 0)</f>
        <v>0</v>
      </c>
      <c r="W323">
        <f t="shared" ref="W323:W381" si="45">IF(U323=1, IF(K323&gt;J323, M323*10, -10), 0)</f>
        <v>0</v>
      </c>
      <c r="X323">
        <v>0</v>
      </c>
      <c r="Y323">
        <v>0</v>
      </c>
      <c r="Z323">
        <f t="shared" ref="Z323:Z381" si="46">IF(X323=1, IF(J323&gt;K323, L323*10, -10), 0)</f>
        <v>0</v>
      </c>
      <c r="AA323">
        <f t="shared" ref="AA323:AA381" si="47">IF(U323=1, IF(K323&gt;J323, M323*10, -10), 0)</f>
        <v>0</v>
      </c>
    </row>
    <row r="324" spans="1:27" x14ac:dyDescent="0.25">
      <c r="A324">
        <v>33</v>
      </c>
      <c r="B324" t="s">
        <v>39</v>
      </c>
      <c r="C324" s="14">
        <v>45397</v>
      </c>
      <c r="D324" t="s">
        <v>36</v>
      </c>
      <c r="E324">
        <v>3.1</v>
      </c>
      <c r="F324" t="s">
        <v>79</v>
      </c>
      <c r="G324">
        <v>1.5</v>
      </c>
      <c r="H324" t="s">
        <v>17</v>
      </c>
      <c r="I324" t="s">
        <v>38</v>
      </c>
      <c r="J324" s="3">
        <f t="shared" si="40"/>
        <v>6</v>
      </c>
      <c r="K324">
        <f t="shared" si="41"/>
        <v>0</v>
      </c>
      <c r="L324" s="1">
        <v>0.69</v>
      </c>
      <c r="M324" s="1">
        <v>3.79</v>
      </c>
      <c r="N324" s="9">
        <v>0.1518570028593984</v>
      </c>
      <c r="O324" s="9">
        <v>-0.36126861912711483</v>
      </c>
      <c r="P324">
        <v>0</v>
      </c>
      <c r="Q324">
        <v>0</v>
      </c>
      <c r="R324">
        <f t="shared" si="42"/>
        <v>0</v>
      </c>
      <c r="S324">
        <f t="shared" si="43"/>
        <v>0</v>
      </c>
      <c r="T324">
        <v>0</v>
      </c>
      <c r="U324">
        <v>0</v>
      </c>
      <c r="V324">
        <f t="shared" si="44"/>
        <v>0</v>
      </c>
      <c r="W324">
        <f t="shared" si="45"/>
        <v>0</v>
      </c>
      <c r="X324">
        <v>0</v>
      </c>
      <c r="Y324">
        <v>0</v>
      </c>
      <c r="Z324">
        <f t="shared" si="46"/>
        <v>0</v>
      </c>
      <c r="AA324">
        <f t="shared" si="47"/>
        <v>0</v>
      </c>
    </row>
    <row r="325" spans="1:27" x14ac:dyDescent="0.25">
      <c r="A325">
        <v>34</v>
      </c>
      <c r="B325" t="s">
        <v>13</v>
      </c>
      <c r="C325" s="14">
        <v>45402</v>
      </c>
      <c r="D325" t="s">
        <v>24</v>
      </c>
      <c r="E325">
        <v>0.6</v>
      </c>
      <c r="F325" t="s">
        <v>80</v>
      </c>
      <c r="G325">
        <v>3.1</v>
      </c>
      <c r="H325" t="s">
        <v>33</v>
      </c>
      <c r="I325" t="s">
        <v>60</v>
      </c>
      <c r="J325" s="3">
        <f t="shared" si="40"/>
        <v>1</v>
      </c>
      <c r="K325">
        <f t="shared" si="41"/>
        <v>5</v>
      </c>
      <c r="L325" s="1">
        <v>1.86</v>
      </c>
      <c r="M325" s="1">
        <v>1.35</v>
      </c>
      <c r="N325" s="9">
        <v>-0.21564238124372848</v>
      </c>
      <c r="O325" s="9">
        <v>0.17563488567973207</v>
      </c>
      <c r="P325">
        <v>0</v>
      </c>
      <c r="Q325">
        <v>1</v>
      </c>
      <c r="R325">
        <f t="shared" si="42"/>
        <v>0</v>
      </c>
      <c r="S325">
        <f t="shared" si="43"/>
        <v>13.5</v>
      </c>
      <c r="T325">
        <v>0</v>
      </c>
      <c r="U325">
        <v>0</v>
      </c>
      <c r="V325">
        <f t="shared" si="44"/>
        <v>0</v>
      </c>
      <c r="W325">
        <f t="shared" si="45"/>
        <v>0</v>
      </c>
      <c r="X325">
        <v>0</v>
      </c>
      <c r="Y325">
        <v>0</v>
      </c>
      <c r="Z325">
        <f t="shared" si="46"/>
        <v>0</v>
      </c>
      <c r="AA325">
        <f t="shared" si="47"/>
        <v>0</v>
      </c>
    </row>
    <row r="326" spans="1:27" x14ac:dyDescent="0.25">
      <c r="A326">
        <v>34</v>
      </c>
      <c r="B326" t="s">
        <v>13</v>
      </c>
      <c r="C326" s="14">
        <v>45402</v>
      </c>
      <c r="D326" t="s">
        <v>151</v>
      </c>
      <c r="E326">
        <v>2.4</v>
      </c>
      <c r="F326" t="s">
        <v>46</v>
      </c>
      <c r="G326">
        <v>2.2000000000000002</v>
      </c>
      <c r="H326" t="s">
        <v>9</v>
      </c>
      <c r="I326" t="s">
        <v>22</v>
      </c>
      <c r="J326" s="3">
        <f t="shared" si="40"/>
        <v>1</v>
      </c>
      <c r="K326">
        <f t="shared" si="41"/>
        <v>4</v>
      </c>
      <c r="L326" s="1">
        <v>1.62</v>
      </c>
      <c r="M326" s="1">
        <v>1.6</v>
      </c>
      <c r="N326" s="9">
        <v>-0.60810355720733855</v>
      </c>
      <c r="O326" s="9">
        <v>0.73841548716770911</v>
      </c>
      <c r="P326">
        <v>0</v>
      </c>
      <c r="Q326">
        <v>1</v>
      </c>
      <c r="R326">
        <f t="shared" si="42"/>
        <v>0</v>
      </c>
      <c r="S326">
        <f t="shared" si="43"/>
        <v>16</v>
      </c>
      <c r="T326">
        <v>0</v>
      </c>
      <c r="U326">
        <v>1</v>
      </c>
      <c r="V326">
        <f t="shared" si="44"/>
        <v>0</v>
      </c>
      <c r="W326">
        <f t="shared" si="45"/>
        <v>16</v>
      </c>
      <c r="X326">
        <v>0</v>
      </c>
      <c r="Y326">
        <v>1</v>
      </c>
      <c r="Z326">
        <f t="shared" si="46"/>
        <v>0</v>
      </c>
      <c r="AA326">
        <f t="shared" si="47"/>
        <v>16</v>
      </c>
    </row>
    <row r="327" spans="1:27" x14ac:dyDescent="0.25">
      <c r="A327">
        <v>34</v>
      </c>
      <c r="B327" t="s">
        <v>13</v>
      </c>
      <c r="C327" s="14">
        <v>45402</v>
      </c>
      <c r="D327" t="s">
        <v>149</v>
      </c>
      <c r="E327">
        <v>0.2</v>
      </c>
      <c r="F327" t="s">
        <v>56</v>
      </c>
      <c r="G327">
        <v>1.2</v>
      </c>
      <c r="H327" t="s">
        <v>14</v>
      </c>
      <c r="I327" t="s">
        <v>47</v>
      </c>
      <c r="J327" s="3">
        <f t="shared" si="40"/>
        <v>0</v>
      </c>
      <c r="K327">
        <f t="shared" si="41"/>
        <v>2</v>
      </c>
      <c r="L327" s="1">
        <v>10.55</v>
      </c>
      <c r="M327" s="1">
        <v>0.26</v>
      </c>
      <c r="N327" s="9">
        <v>-0.2860832058177829</v>
      </c>
      <c r="O327" s="9">
        <v>8.4850916581702407E-4</v>
      </c>
      <c r="P327">
        <v>0</v>
      </c>
      <c r="Q327">
        <v>0</v>
      </c>
      <c r="R327">
        <f t="shared" si="42"/>
        <v>0</v>
      </c>
      <c r="S327">
        <f t="shared" si="43"/>
        <v>0</v>
      </c>
      <c r="T327">
        <v>0</v>
      </c>
      <c r="U327">
        <v>0</v>
      </c>
      <c r="V327">
        <f t="shared" si="44"/>
        <v>0</v>
      </c>
      <c r="W327">
        <f t="shared" si="45"/>
        <v>0</v>
      </c>
      <c r="X327">
        <v>0</v>
      </c>
      <c r="Y327">
        <v>0</v>
      </c>
      <c r="Z327">
        <f t="shared" si="46"/>
        <v>0</v>
      </c>
      <c r="AA327">
        <f t="shared" si="47"/>
        <v>0</v>
      </c>
    </row>
    <row r="328" spans="1:27" x14ac:dyDescent="0.25">
      <c r="A328">
        <v>34</v>
      </c>
      <c r="B328" t="s">
        <v>32</v>
      </c>
      <c r="C328" s="14">
        <v>45403</v>
      </c>
      <c r="D328" t="s">
        <v>17</v>
      </c>
      <c r="E328">
        <v>0.3</v>
      </c>
      <c r="F328" t="s">
        <v>48</v>
      </c>
      <c r="G328">
        <v>0.9</v>
      </c>
      <c r="H328" t="s">
        <v>150</v>
      </c>
      <c r="I328" t="s">
        <v>20</v>
      </c>
      <c r="J328" s="3">
        <f t="shared" si="40"/>
        <v>2</v>
      </c>
      <c r="K328">
        <f t="shared" si="41"/>
        <v>0</v>
      </c>
      <c r="L328" s="1">
        <v>1.23</v>
      </c>
      <c r="M328" s="1">
        <v>2.38</v>
      </c>
      <c r="N328" s="9">
        <v>8.0885099808247984E-2</v>
      </c>
      <c r="O328" s="9">
        <v>-0.25584117267742601</v>
      </c>
      <c r="P328">
        <v>0</v>
      </c>
      <c r="Q328">
        <v>0</v>
      </c>
      <c r="R328">
        <f t="shared" si="42"/>
        <v>0</v>
      </c>
      <c r="S328">
        <f t="shared" si="43"/>
        <v>0</v>
      </c>
      <c r="T328">
        <v>0</v>
      </c>
      <c r="U328">
        <v>0</v>
      </c>
      <c r="V328">
        <f t="shared" si="44"/>
        <v>0</v>
      </c>
      <c r="W328">
        <f t="shared" si="45"/>
        <v>0</v>
      </c>
      <c r="X328">
        <v>0</v>
      </c>
      <c r="Y328">
        <v>0</v>
      </c>
      <c r="Z328">
        <f t="shared" si="46"/>
        <v>0</v>
      </c>
      <c r="AA328">
        <f t="shared" si="47"/>
        <v>0</v>
      </c>
    </row>
    <row r="329" spans="1:27" x14ac:dyDescent="0.25">
      <c r="A329">
        <v>34</v>
      </c>
      <c r="B329" t="s">
        <v>32</v>
      </c>
      <c r="C329" s="14">
        <v>45403</v>
      </c>
      <c r="D329" t="s">
        <v>30</v>
      </c>
      <c r="E329">
        <v>2.4</v>
      </c>
      <c r="F329" t="s">
        <v>44</v>
      </c>
      <c r="G329">
        <v>1.8</v>
      </c>
      <c r="H329" t="s">
        <v>26</v>
      </c>
      <c r="I329" t="s">
        <v>52</v>
      </c>
      <c r="J329" s="3">
        <f t="shared" si="40"/>
        <v>3</v>
      </c>
      <c r="K329">
        <f t="shared" si="41"/>
        <v>1</v>
      </c>
      <c r="L329" s="1">
        <v>0.84</v>
      </c>
      <c r="M329" s="1">
        <v>2.85</v>
      </c>
      <c r="N329" s="9">
        <v>0.24514608475461963</v>
      </c>
      <c r="O329" s="9">
        <v>-0.36812703450431028</v>
      </c>
      <c r="P329">
        <v>0</v>
      </c>
      <c r="Q329">
        <v>0</v>
      </c>
      <c r="R329">
        <f t="shared" si="42"/>
        <v>0</v>
      </c>
      <c r="S329">
        <f t="shared" si="43"/>
        <v>0</v>
      </c>
      <c r="T329">
        <v>0</v>
      </c>
      <c r="U329">
        <v>0</v>
      </c>
      <c r="V329">
        <f t="shared" si="44"/>
        <v>0</v>
      </c>
      <c r="W329">
        <f t="shared" si="45"/>
        <v>0</v>
      </c>
      <c r="X329">
        <v>0</v>
      </c>
      <c r="Y329">
        <v>0</v>
      </c>
      <c r="Z329">
        <f t="shared" si="46"/>
        <v>0</v>
      </c>
      <c r="AA329">
        <f t="shared" si="47"/>
        <v>0</v>
      </c>
    </row>
    <row r="330" spans="1:27" x14ac:dyDescent="0.25">
      <c r="A330">
        <v>34</v>
      </c>
      <c r="B330" t="s">
        <v>32</v>
      </c>
      <c r="C330" s="14">
        <v>45403</v>
      </c>
      <c r="D330" t="s">
        <v>21</v>
      </c>
      <c r="E330">
        <v>2.4</v>
      </c>
      <c r="F330" t="s">
        <v>81</v>
      </c>
      <c r="G330">
        <v>1.3</v>
      </c>
      <c r="H330" t="s">
        <v>147</v>
      </c>
      <c r="I330" t="s">
        <v>54</v>
      </c>
      <c r="J330" s="3">
        <f t="shared" si="40"/>
        <v>5</v>
      </c>
      <c r="K330">
        <f t="shared" si="41"/>
        <v>2</v>
      </c>
      <c r="L330" s="1">
        <v>1.21</v>
      </c>
      <c r="M330" s="1">
        <v>2.23</v>
      </c>
      <c r="N330" s="9">
        <v>0.40039711445897819</v>
      </c>
      <c r="O330" s="9">
        <v>-0.38448605412998038</v>
      </c>
      <c r="P330">
        <v>1</v>
      </c>
      <c r="Q330">
        <v>0</v>
      </c>
      <c r="R330">
        <f t="shared" si="42"/>
        <v>12.1</v>
      </c>
      <c r="S330">
        <f t="shared" si="43"/>
        <v>0</v>
      </c>
      <c r="T330">
        <v>1</v>
      </c>
      <c r="U330">
        <v>0</v>
      </c>
      <c r="V330">
        <f t="shared" si="44"/>
        <v>12.1</v>
      </c>
      <c r="W330">
        <f t="shared" si="45"/>
        <v>0</v>
      </c>
      <c r="X330">
        <v>1</v>
      </c>
      <c r="Y330">
        <v>0</v>
      </c>
      <c r="Z330">
        <f t="shared" si="46"/>
        <v>12.1</v>
      </c>
      <c r="AA330">
        <f t="shared" si="47"/>
        <v>0</v>
      </c>
    </row>
    <row r="331" spans="1:27" x14ac:dyDescent="0.25">
      <c r="A331">
        <v>34</v>
      </c>
      <c r="B331" t="s">
        <v>32</v>
      </c>
      <c r="C331" s="14">
        <v>45403</v>
      </c>
      <c r="D331" t="s">
        <v>19</v>
      </c>
      <c r="E331">
        <v>0.8</v>
      </c>
      <c r="F331" t="s">
        <v>58</v>
      </c>
      <c r="G331">
        <v>1</v>
      </c>
      <c r="H331" t="s">
        <v>37</v>
      </c>
      <c r="I331" t="s">
        <v>43</v>
      </c>
      <c r="J331" s="3">
        <f t="shared" si="40"/>
        <v>1</v>
      </c>
      <c r="K331">
        <f t="shared" si="41"/>
        <v>3</v>
      </c>
      <c r="L331" s="1">
        <v>3.58</v>
      </c>
      <c r="M331" s="1">
        <v>0.67</v>
      </c>
      <c r="N331" s="9">
        <v>0.20202251638247049</v>
      </c>
      <c r="O331" s="9">
        <v>-0.17395461202846441</v>
      </c>
      <c r="P331">
        <v>1</v>
      </c>
      <c r="Q331">
        <v>0</v>
      </c>
      <c r="R331">
        <f t="shared" si="42"/>
        <v>-10</v>
      </c>
      <c r="S331">
        <f t="shared" si="43"/>
        <v>0</v>
      </c>
      <c r="T331">
        <v>1</v>
      </c>
      <c r="U331">
        <v>0</v>
      </c>
      <c r="V331">
        <f t="shared" si="44"/>
        <v>-10</v>
      </c>
      <c r="W331">
        <f t="shared" si="45"/>
        <v>0</v>
      </c>
      <c r="X331">
        <v>0</v>
      </c>
      <c r="Y331">
        <v>0</v>
      </c>
      <c r="Z331">
        <f t="shared" si="46"/>
        <v>0</v>
      </c>
      <c r="AA331">
        <f t="shared" si="47"/>
        <v>0</v>
      </c>
    </row>
    <row r="332" spans="1:27" x14ac:dyDescent="0.25">
      <c r="A332">
        <v>29</v>
      </c>
      <c r="B332" t="s">
        <v>66</v>
      </c>
      <c r="C332" s="14">
        <v>45405</v>
      </c>
      <c r="D332" t="s">
        <v>14</v>
      </c>
      <c r="E332">
        <v>3.3</v>
      </c>
      <c r="F332" t="s">
        <v>67</v>
      </c>
      <c r="G332">
        <v>1.6</v>
      </c>
      <c r="H332" t="s">
        <v>36</v>
      </c>
      <c r="I332" t="s">
        <v>16</v>
      </c>
      <c r="J332" s="3">
        <f t="shared" si="40"/>
        <v>5</v>
      </c>
      <c r="K332">
        <f t="shared" si="41"/>
        <v>0</v>
      </c>
      <c r="L332" s="1">
        <v>0.38</v>
      </c>
      <c r="M332" s="1">
        <v>6.75</v>
      </c>
      <c r="N332" s="9">
        <v>2.0939884534309838E-2</v>
      </c>
      <c r="O332" s="9">
        <v>-0.14206377839870787</v>
      </c>
      <c r="P332">
        <v>0</v>
      </c>
      <c r="Q332">
        <v>0</v>
      </c>
      <c r="R332">
        <f t="shared" si="42"/>
        <v>0</v>
      </c>
      <c r="S332">
        <f t="shared" si="43"/>
        <v>0</v>
      </c>
      <c r="T332">
        <v>0</v>
      </c>
      <c r="U332">
        <v>0</v>
      </c>
      <c r="V332">
        <f t="shared" si="44"/>
        <v>0</v>
      </c>
      <c r="W332">
        <f t="shared" si="45"/>
        <v>0</v>
      </c>
      <c r="X332">
        <v>0</v>
      </c>
      <c r="Y332">
        <v>0</v>
      </c>
      <c r="Z332">
        <f t="shared" si="46"/>
        <v>0</v>
      </c>
      <c r="AA332">
        <f t="shared" si="47"/>
        <v>0</v>
      </c>
    </row>
    <row r="333" spans="1:27" x14ac:dyDescent="0.25">
      <c r="A333">
        <v>29</v>
      </c>
      <c r="B333" t="s">
        <v>73</v>
      </c>
      <c r="C333" s="14">
        <v>45406</v>
      </c>
      <c r="D333" t="s">
        <v>149</v>
      </c>
      <c r="E333">
        <v>0.5</v>
      </c>
      <c r="F333" t="s">
        <v>18</v>
      </c>
      <c r="G333">
        <v>1.9</v>
      </c>
      <c r="H333" t="s">
        <v>26</v>
      </c>
      <c r="I333" t="s">
        <v>47</v>
      </c>
      <c r="J333" s="3">
        <f t="shared" si="40"/>
        <v>0</v>
      </c>
      <c r="K333">
        <f t="shared" si="41"/>
        <v>1</v>
      </c>
      <c r="L333" s="1">
        <v>1.72</v>
      </c>
      <c r="M333" s="1">
        <v>1.47</v>
      </c>
      <c r="N333" s="9">
        <v>6.00087109936287E-2</v>
      </c>
      <c r="O333" s="9">
        <v>-8.3987037127070563E-2</v>
      </c>
      <c r="P333">
        <v>0</v>
      </c>
      <c r="Q333">
        <v>0</v>
      </c>
      <c r="R333">
        <f t="shared" si="42"/>
        <v>0</v>
      </c>
      <c r="S333">
        <f t="shared" si="43"/>
        <v>0</v>
      </c>
      <c r="T333">
        <v>0</v>
      </c>
      <c r="U333">
        <v>0</v>
      </c>
      <c r="V333">
        <f t="shared" si="44"/>
        <v>0</v>
      </c>
      <c r="W333">
        <f t="shared" si="45"/>
        <v>0</v>
      </c>
      <c r="X333">
        <v>0</v>
      </c>
      <c r="Y333">
        <v>0</v>
      </c>
      <c r="Z333">
        <f t="shared" si="46"/>
        <v>0</v>
      </c>
      <c r="AA333">
        <f t="shared" si="47"/>
        <v>0</v>
      </c>
    </row>
    <row r="334" spans="1:27" x14ac:dyDescent="0.25">
      <c r="A334">
        <v>29</v>
      </c>
      <c r="B334" t="s">
        <v>73</v>
      </c>
      <c r="C334" s="14">
        <v>45406</v>
      </c>
      <c r="D334" t="s">
        <v>146</v>
      </c>
      <c r="E334">
        <v>2.9</v>
      </c>
      <c r="F334" t="s">
        <v>75</v>
      </c>
      <c r="G334">
        <v>0.8</v>
      </c>
      <c r="H334" t="s">
        <v>151</v>
      </c>
      <c r="I334" t="s">
        <v>41</v>
      </c>
      <c r="J334" s="3">
        <f t="shared" si="40"/>
        <v>4</v>
      </c>
      <c r="K334">
        <f t="shared" si="41"/>
        <v>2</v>
      </c>
      <c r="L334" s="1">
        <v>0.28999999999999998</v>
      </c>
      <c r="M334" s="1">
        <v>7.6</v>
      </c>
      <c r="N334" s="9">
        <v>-0.10759264480394781</v>
      </c>
      <c r="O334" s="9">
        <v>8.1619944054078575E-2</v>
      </c>
      <c r="P334">
        <v>0</v>
      </c>
      <c r="Q334">
        <v>0</v>
      </c>
      <c r="R334">
        <f t="shared" si="42"/>
        <v>0</v>
      </c>
      <c r="S334">
        <f t="shared" si="43"/>
        <v>0</v>
      </c>
      <c r="T334">
        <v>0</v>
      </c>
      <c r="U334">
        <v>0</v>
      </c>
      <c r="V334">
        <f t="shared" si="44"/>
        <v>0</v>
      </c>
      <c r="W334">
        <f t="shared" si="45"/>
        <v>0</v>
      </c>
      <c r="X334">
        <v>0</v>
      </c>
      <c r="Y334">
        <v>0</v>
      </c>
      <c r="Z334">
        <f t="shared" si="46"/>
        <v>0</v>
      </c>
      <c r="AA334">
        <f t="shared" si="47"/>
        <v>0</v>
      </c>
    </row>
    <row r="335" spans="1:27" x14ac:dyDescent="0.25">
      <c r="A335">
        <v>29</v>
      </c>
      <c r="B335" t="s">
        <v>73</v>
      </c>
      <c r="C335" s="14">
        <v>45406</v>
      </c>
      <c r="D335" t="s">
        <v>17</v>
      </c>
      <c r="E335">
        <v>1.2</v>
      </c>
      <c r="F335" t="s">
        <v>48</v>
      </c>
      <c r="G335">
        <v>2.1</v>
      </c>
      <c r="H335" t="s">
        <v>37</v>
      </c>
      <c r="I335" t="s">
        <v>20</v>
      </c>
      <c r="J335" s="3">
        <f t="shared" si="40"/>
        <v>2</v>
      </c>
      <c r="K335">
        <f t="shared" si="41"/>
        <v>0</v>
      </c>
      <c r="L335" s="1">
        <v>6.6</v>
      </c>
      <c r="M335" s="1">
        <v>0.39</v>
      </c>
      <c r="N335" s="9">
        <v>0.83814222589175791</v>
      </c>
      <c r="O335" s="9">
        <v>-0.35389243866438469</v>
      </c>
      <c r="P335">
        <v>1</v>
      </c>
      <c r="Q335">
        <v>0</v>
      </c>
      <c r="R335">
        <f t="shared" si="42"/>
        <v>66</v>
      </c>
      <c r="S335">
        <f t="shared" si="43"/>
        <v>0</v>
      </c>
      <c r="T335">
        <v>1</v>
      </c>
      <c r="U335">
        <v>0</v>
      </c>
      <c r="V335">
        <f t="shared" si="44"/>
        <v>66</v>
      </c>
      <c r="W335">
        <f t="shared" si="45"/>
        <v>0</v>
      </c>
      <c r="X335">
        <v>1</v>
      </c>
      <c r="Y335">
        <v>0</v>
      </c>
      <c r="Z335">
        <f t="shared" si="46"/>
        <v>66</v>
      </c>
      <c r="AA335">
        <f t="shared" si="47"/>
        <v>0</v>
      </c>
    </row>
    <row r="336" spans="1:27" x14ac:dyDescent="0.25">
      <c r="A336">
        <v>29</v>
      </c>
      <c r="B336" t="s">
        <v>73</v>
      </c>
      <c r="C336" s="14">
        <v>45406</v>
      </c>
      <c r="D336" t="s">
        <v>21</v>
      </c>
      <c r="E336">
        <v>0.9</v>
      </c>
      <c r="F336" t="s">
        <v>48</v>
      </c>
      <c r="G336">
        <v>0.4</v>
      </c>
      <c r="H336" t="s">
        <v>145</v>
      </c>
      <c r="I336" t="s">
        <v>54</v>
      </c>
      <c r="J336" s="3">
        <f t="shared" si="40"/>
        <v>2</v>
      </c>
      <c r="K336">
        <f t="shared" si="41"/>
        <v>0</v>
      </c>
      <c r="L336" s="1">
        <v>2.0699999999999998</v>
      </c>
      <c r="M336" s="1">
        <v>1.22</v>
      </c>
      <c r="N336" s="9">
        <v>0.53462731823802856</v>
      </c>
      <c r="O336" s="9">
        <v>-0.33400615794033639</v>
      </c>
      <c r="P336">
        <v>1</v>
      </c>
      <c r="Q336">
        <v>0</v>
      </c>
      <c r="R336">
        <f t="shared" si="42"/>
        <v>20.7</v>
      </c>
      <c r="S336">
        <f t="shared" si="43"/>
        <v>0</v>
      </c>
      <c r="T336">
        <v>1</v>
      </c>
      <c r="U336">
        <v>0</v>
      </c>
      <c r="V336">
        <f t="shared" si="44"/>
        <v>20.7</v>
      </c>
      <c r="W336">
        <f t="shared" si="45"/>
        <v>0</v>
      </c>
      <c r="X336">
        <v>1</v>
      </c>
      <c r="Y336">
        <v>0</v>
      </c>
      <c r="Z336">
        <f t="shared" si="46"/>
        <v>20.7</v>
      </c>
      <c r="AA336">
        <f t="shared" si="47"/>
        <v>0</v>
      </c>
    </row>
    <row r="337" spans="1:27" x14ac:dyDescent="0.25">
      <c r="A337">
        <v>29</v>
      </c>
      <c r="B337" t="s">
        <v>74</v>
      </c>
      <c r="C337" s="14">
        <v>45407</v>
      </c>
      <c r="D337" t="s">
        <v>148</v>
      </c>
      <c r="E337">
        <v>0.6</v>
      </c>
      <c r="F337" t="s">
        <v>65</v>
      </c>
      <c r="G337">
        <v>1.4</v>
      </c>
      <c r="H337" t="s">
        <v>11</v>
      </c>
      <c r="I337" t="s">
        <v>25</v>
      </c>
      <c r="J337" s="3">
        <f t="shared" si="40"/>
        <v>0</v>
      </c>
      <c r="K337">
        <f t="shared" si="41"/>
        <v>4</v>
      </c>
      <c r="L337" s="1">
        <v>7.2</v>
      </c>
      <c r="M337" s="1">
        <v>0.34</v>
      </c>
      <c r="N337" s="9">
        <v>-3.3801301979906606E-3</v>
      </c>
      <c r="O337" s="9">
        <v>-6.2535774410823697E-2</v>
      </c>
      <c r="P337">
        <v>0</v>
      </c>
      <c r="Q337">
        <v>0</v>
      </c>
      <c r="R337">
        <f t="shared" si="42"/>
        <v>0</v>
      </c>
      <c r="S337">
        <f t="shared" si="43"/>
        <v>0</v>
      </c>
      <c r="T337">
        <v>0</v>
      </c>
      <c r="U337">
        <v>0</v>
      </c>
      <c r="V337">
        <f t="shared" si="44"/>
        <v>0</v>
      </c>
      <c r="W337">
        <f t="shared" si="45"/>
        <v>0</v>
      </c>
      <c r="X337">
        <v>0</v>
      </c>
      <c r="Y337">
        <v>0</v>
      </c>
      <c r="Z337">
        <f t="shared" si="46"/>
        <v>0</v>
      </c>
      <c r="AA337">
        <f t="shared" si="47"/>
        <v>0</v>
      </c>
    </row>
    <row r="338" spans="1:27" x14ac:dyDescent="0.25">
      <c r="A338">
        <v>35</v>
      </c>
      <c r="B338" t="s">
        <v>13</v>
      </c>
      <c r="C338" s="14">
        <v>45409</v>
      </c>
      <c r="D338" t="s">
        <v>147</v>
      </c>
      <c r="E338">
        <v>0.7</v>
      </c>
      <c r="F338" t="s">
        <v>34</v>
      </c>
      <c r="G338">
        <v>1.7</v>
      </c>
      <c r="H338" t="s">
        <v>37</v>
      </c>
      <c r="I338" t="s">
        <v>53</v>
      </c>
      <c r="J338" s="3">
        <f t="shared" si="40"/>
        <v>2</v>
      </c>
      <c r="K338">
        <f t="shared" si="41"/>
        <v>2</v>
      </c>
      <c r="L338" s="1">
        <v>4.25</v>
      </c>
      <c r="M338" s="1">
        <v>0.54</v>
      </c>
      <c r="N338" s="9">
        <v>0.16312026779138256</v>
      </c>
      <c r="O338" s="9">
        <v>-0.13955323997770985</v>
      </c>
      <c r="P338">
        <v>1</v>
      </c>
      <c r="Q338">
        <v>0</v>
      </c>
      <c r="R338">
        <f t="shared" si="42"/>
        <v>-10</v>
      </c>
      <c r="S338">
        <f t="shared" si="43"/>
        <v>0</v>
      </c>
      <c r="T338">
        <v>0</v>
      </c>
      <c r="U338">
        <v>0</v>
      </c>
      <c r="V338">
        <f t="shared" si="44"/>
        <v>0</v>
      </c>
      <c r="W338">
        <f t="shared" si="45"/>
        <v>0</v>
      </c>
      <c r="X338">
        <v>0</v>
      </c>
      <c r="Y338">
        <v>0</v>
      </c>
      <c r="Z338">
        <f t="shared" si="46"/>
        <v>0</v>
      </c>
      <c r="AA338">
        <f t="shared" si="47"/>
        <v>0</v>
      </c>
    </row>
    <row r="339" spans="1:27" x14ac:dyDescent="0.25">
      <c r="A339">
        <v>35</v>
      </c>
      <c r="B339" t="s">
        <v>13</v>
      </c>
      <c r="C339" s="14">
        <v>45409</v>
      </c>
      <c r="D339" t="s">
        <v>149</v>
      </c>
      <c r="E339">
        <v>1.2</v>
      </c>
      <c r="F339" t="s">
        <v>15</v>
      </c>
      <c r="G339">
        <v>0.6</v>
      </c>
      <c r="H339" t="s">
        <v>24</v>
      </c>
      <c r="I339" t="s">
        <v>47</v>
      </c>
      <c r="J339" s="3">
        <f t="shared" si="40"/>
        <v>2</v>
      </c>
      <c r="K339">
        <f t="shared" si="41"/>
        <v>1</v>
      </c>
      <c r="L339" s="1">
        <v>0.88</v>
      </c>
      <c r="M339" s="1">
        <v>2.85</v>
      </c>
      <c r="N339" s="9">
        <v>-4.3891884363562172E-2</v>
      </c>
      <c r="O339" s="9">
        <v>3.7253851945161509E-2</v>
      </c>
      <c r="P339">
        <v>0</v>
      </c>
      <c r="Q339">
        <v>0</v>
      </c>
      <c r="R339">
        <f t="shared" si="42"/>
        <v>0</v>
      </c>
      <c r="S339">
        <f t="shared" si="43"/>
        <v>0</v>
      </c>
      <c r="T339">
        <v>0</v>
      </c>
      <c r="U339">
        <v>0</v>
      </c>
      <c r="V339">
        <f t="shared" si="44"/>
        <v>0</v>
      </c>
      <c r="W339">
        <f t="shared" si="45"/>
        <v>0</v>
      </c>
      <c r="X339">
        <v>0</v>
      </c>
      <c r="Y339">
        <v>0</v>
      </c>
      <c r="Z339">
        <f t="shared" si="46"/>
        <v>0</v>
      </c>
      <c r="AA339">
        <f t="shared" si="47"/>
        <v>0</v>
      </c>
    </row>
    <row r="340" spans="1:27" x14ac:dyDescent="0.25">
      <c r="A340">
        <v>35</v>
      </c>
      <c r="B340" t="s">
        <v>13</v>
      </c>
      <c r="C340" s="14">
        <v>45409</v>
      </c>
      <c r="D340" t="s">
        <v>19</v>
      </c>
      <c r="E340">
        <v>1.1000000000000001</v>
      </c>
      <c r="F340" t="s">
        <v>27</v>
      </c>
      <c r="G340">
        <v>1</v>
      </c>
      <c r="H340" t="s">
        <v>21</v>
      </c>
      <c r="I340" t="s">
        <v>43</v>
      </c>
      <c r="J340" s="3">
        <f t="shared" si="40"/>
        <v>1</v>
      </c>
      <c r="K340">
        <f t="shared" si="41"/>
        <v>1</v>
      </c>
      <c r="L340" s="1">
        <v>1.07</v>
      </c>
      <c r="M340" s="1">
        <v>2.4900000000000002</v>
      </c>
      <c r="N340" s="9">
        <v>7.5861225899502616E-2</v>
      </c>
      <c r="O340" s="9">
        <v>-0.22549972513270522</v>
      </c>
      <c r="P340">
        <v>0</v>
      </c>
      <c r="Q340">
        <v>0</v>
      </c>
      <c r="R340">
        <f t="shared" si="42"/>
        <v>0</v>
      </c>
      <c r="S340">
        <f t="shared" si="43"/>
        <v>0</v>
      </c>
      <c r="T340">
        <v>0</v>
      </c>
      <c r="U340">
        <v>0</v>
      </c>
      <c r="V340">
        <f t="shared" si="44"/>
        <v>0</v>
      </c>
      <c r="W340">
        <f t="shared" si="45"/>
        <v>0</v>
      </c>
      <c r="X340">
        <v>0</v>
      </c>
      <c r="Y340">
        <v>0</v>
      </c>
      <c r="Z340">
        <f t="shared" si="46"/>
        <v>0</v>
      </c>
      <c r="AA340">
        <f t="shared" si="47"/>
        <v>0</v>
      </c>
    </row>
    <row r="341" spans="1:27" x14ac:dyDescent="0.25">
      <c r="A341">
        <v>35</v>
      </c>
      <c r="B341" t="s">
        <v>13</v>
      </c>
      <c r="C341" s="14">
        <v>45409</v>
      </c>
      <c r="D341" t="s">
        <v>146</v>
      </c>
      <c r="E341">
        <v>2.7</v>
      </c>
      <c r="F341" t="s">
        <v>27</v>
      </c>
      <c r="G341">
        <v>2.1</v>
      </c>
      <c r="H341" t="s">
        <v>9</v>
      </c>
      <c r="I341" t="s">
        <v>41</v>
      </c>
      <c r="J341" s="3">
        <f t="shared" si="40"/>
        <v>1</v>
      </c>
      <c r="K341">
        <f t="shared" si="41"/>
        <v>1</v>
      </c>
      <c r="L341" s="1">
        <v>0.49</v>
      </c>
      <c r="M341" s="1">
        <v>4.5199999999999996</v>
      </c>
      <c r="N341" s="9">
        <v>-0.26365311440952777</v>
      </c>
      <c r="O341" s="9">
        <v>0.45473141409831164</v>
      </c>
      <c r="P341">
        <v>0</v>
      </c>
      <c r="Q341">
        <v>1</v>
      </c>
      <c r="R341">
        <f t="shared" si="42"/>
        <v>0</v>
      </c>
      <c r="S341">
        <f t="shared" si="43"/>
        <v>-10</v>
      </c>
      <c r="T341">
        <v>0</v>
      </c>
      <c r="U341">
        <v>1</v>
      </c>
      <c r="V341">
        <f t="shared" si="44"/>
        <v>0</v>
      </c>
      <c r="W341">
        <f t="shared" si="45"/>
        <v>-10</v>
      </c>
      <c r="X341">
        <v>0</v>
      </c>
      <c r="Y341">
        <v>1</v>
      </c>
      <c r="Z341">
        <f t="shared" si="46"/>
        <v>0</v>
      </c>
      <c r="AA341">
        <f t="shared" si="47"/>
        <v>-10</v>
      </c>
    </row>
    <row r="342" spans="1:27" x14ac:dyDescent="0.25">
      <c r="A342">
        <v>35</v>
      </c>
      <c r="B342" t="s">
        <v>13</v>
      </c>
      <c r="C342" s="14">
        <v>45409</v>
      </c>
      <c r="D342" t="s">
        <v>145</v>
      </c>
      <c r="E342">
        <v>3.1</v>
      </c>
      <c r="F342" t="s">
        <v>29</v>
      </c>
      <c r="G342">
        <v>1.5</v>
      </c>
      <c r="H342" t="s">
        <v>151</v>
      </c>
      <c r="I342" t="s">
        <v>31</v>
      </c>
      <c r="J342" s="3">
        <f t="shared" si="40"/>
        <v>5</v>
      </c>
      <c r="K342">
        <f t="shared" si="41"/>
        <v>1</v>
      </c>
      <c r="L342" s="1">
        <v>0.21</v>
      </c>
      <c r="M342" s="1">
        <v>10.6</v>
      </c>
      <c r="N342" s="9">
        <v>7.5288846313406932E-2</v>
      </c>
      <c r="O342" s="9">
        <v>-0.59487421040607613</v>
      </c>
      <c r="P342">
        <v>0</v>
      </c>
      <c r="Q342">
        <v>0</v>
      </c>
      <c r="R342">
        <f t="shared" si="42"/>
        <v>0</v>
      </c>
      <c r="S342">
        <f t="shared" si="43"/>
        <v>0</v>
      </c>
      <c r="T342">
        <v>0</v>
      </c>
      <c r="U342">
        <v>0</v>
      </c>
      <c r="V342">
        <f t="shared" si="44"/>
        <v>0</v>
      </c>
      <c r="W342">
        <f t="shared" si="45"/>
        <v>0</v>
      </c>
      <c r="X342">
        <v>0</v>
      </c>
      <c r="Y342">
        <v>0</v>
      </c>
      <c r="Z342">
        <f t="shared" si="46"/>
        <v>0</v>
      </c>
      <c r="AA342">
        <f t="shared" si="47"/>
        <v>0</v>
      </c>
    </row>
    <row r="343" spans="1:27" x14ac:dyDescent="0.25">
      <c r="A343">
        <v>35</v>
      </c>
      <c r="B343" t="s">
        <v>13</v>
      </c>
      <c r="C343" s="14">
        <v>45409</v>
      </c>
      <c r="D343" t="s">
        <v>17</v>
      </c>
      <c r="E343">
        <v>0.8</v>
      </c>
      <c r="F343" t="s">
        <v>40</v>
      </c>
      <c r="G343">
        <v>0.9</v>
      </c>
      <c r="H343" t="s">
        <v>33</v>
      </c>
      <c r="I343" t="s">
        <v>20</v>
      </c>
      <c r="J343" s="3">
        <f t="shared" si="40"/>
        <v>1</v>
      </c>
      <c r="K343">
        <f t="shared" si="41"/>
        <v>0</v>
      </c>
      <c r="L343" s="1">
        <v>1.83</v>
      </c>
      <c r="M343" s="1">
        <v>1.45</v>
      </c>
      <c r="N343" s="9">
        <v>7.8561833896046762E-2</v>
      </c>
      <c r="O343" s="9">
        <v>-0.24630188818324483</v>
      </c>
      <c r="P343">
        <v>0</v>
      </c>
      <c r="Q343">
        <v>0</v>
      </c>
      <c r="R343">
        <f t="shared" si="42"/>
        <v>0</v>
      </c>
      <c r="S343">
        <f t="shared" si="43"/>
        <v>0</v>
      </c>
      <c r="T343">
        <v>0</v>
      </c>
      <c r="U343">
        <v>0</v>
      </c>
      <c r="V343">
        <f t="shared" si="44"/>
        <v>0</v>
      </c>
      <c r="W343">
        <f t="shared" si="45"/>
        <v>0</v>
      </c>
      <c r="X343">
        <v>0</v>
      </c>
      <c r="Y343">
        <v>0</v>
      </c>
      <c r="Z343">
        <f t="shared" si="46"/>
        <v>0</v>
      </c>
      <c r="AA343">
        <f t="shared" si="47"/>
        <v>0</v>
      </c>
    </row>
    <row r="344" spans="1:27" x14ac:dyDescent="0.25">
      <c r="A344">
        <v>35</v>
      </c>
      <c r="B344" t="s">
        <v>13</v>
      </c>
      <c r="C344" s="14">
        <v>45409</v>
      </c>
      <c r="D344" t="s">
        <v>30</v>
      </c>
      <c r="E344">
        <v>1.1000000000000001</v>
      </c>
      <c r="F344" t="s">
        <v>34</v>
      </c>
      <c r="G344">
        <v>1.6</v>
      </c>
      <c r="H344" t="s">
        <v>36</v>
      </c>
      <c r="I344" t="s">
        <v>52</v>
      </c>
      <c r="J344" s="3">
        <f t="shared" si="40"/>
        <v>2</v>
      </c>
      <c r="K344">
        <f t="shared" si="41"/>
        <v>2</v>
      </c>
      <c r="L344" s="1">
        <v>1.03</v>
      </c>
      <c r="M344" s="1">
        <v>2.25</v>
      </c>
      <c r="N344" s="9">
        <v>0.19804370396149795</v>
      </c>
      <c r="O344" s="9">
        <v>-0.24158859071834804</v>
      </c>
      <c r="P344">
        <v>1</v>
      </c>
      <c r="Q344">
        <v>0</v>
      </c>
      <c r="R344">
        <f t="shared" si="42"/>
        <v>-10</v>
      </c>
      <c r="S344">
        <f t="shared" si="43"/>
        <v>0</v>
      </c>
      <c r="T344">
        <v>0</v>
      </c>
      <c r="U344">
        <v>0</v>
      </c>
      <c r="V344">
        <f t="shared" si="44"/>
        <v>0</v>
      </c>
      <c r="W344">
        <f t="shared" si="45"/>
        <v>0</v>
      </c>
      <c r="X344">
        <v>0</v>
      </c>
      <c r="Y344">
        <v>0</v>
      </c>
      <c r="Z344">
        <f t="shared" si="46"/>
        <v>0</v>
      </c>
      <c r="AA344">
        <f t="shared" si="47"/>
        <v>0</v>
      </c>
    </row>
    <row r="345" spans="1:27" x14ac:dyDescent="0.25">
      <c r="A345">
        <v>35</v>
      </c>
      <c r="B345" t="s">
        <v>32</v>
      </c>
      <c r="C345" s="14">
        <v>45410</v>
      </c>
      <c r="D345" t="s">
        <v>144</v>
      </c>
      <c r="E345">
        <v>2.2999999999999998</v>
      </c>
      <c r="F345" t="s">
        <v>68</v>
      </c>
      <c r="G345">
        <v>1</v>
      </c>
      <c r="H345" t="s">
        <v>14</v>
      </c>
      <c r="I345" t="s">
        <v>49</v>
      </c>
      <c r="J345" s="3">
        <f t="shared" si="40"/>
        <v>2</v>
      </c>
      <c r="K345">
        <f t="shared" si="41"/>
        <v>3</v>
      </c>
      <c r="L345" s="1">
        <v>3.35</v>
      </c>
      <c r="M345" s="1">
        <v>0.74</v>
      </c>
      <c r="N345" s="9">
        <v>-0.49009423195650181</v>
      </c>
      <c r="O345" s="9">
        <v>0.21464442381902527</v>
      </c>
      <c r="P345">
        <v>0</v>
      </c>
      <c r="Q345">
        <v>0</v>
      </c>
      <c r="R345">
        <f t="shared" si="42"/>
        <v>0</v>
      </c>
      <c r="S345">
        <f t="shared" si="43"/>
        <v>0</v>
      </c>
      <c r="T345">
        <v>0</v>
      </c>
      <c r="U345">
        <v>0</v>
      </c>
      <c r="V345">
        <f t="shared" si="44"/>
        <v>0</v>
      </c>
      <c r="W345">
        <f t="shared" si="45"/>
        <v>0</v>
      </c>
      <c r="X345">
        <v>0</v>
      </c>
      <c r="Y345">
        <v>0</v>
      </c>
      <c r="Z345">
        <f t="shared" si="46"/>
        <v>0</v>
      </c>
      <c r="AA345">
        <f t="shared" si="47"/>
        <v>0</v>
      </c>
    </row>
    <row r="346" spans="1:27" x14ac:dyDescent="0.25">
      <c r="A346">
        <v>35</v>
      </c>
      <c r="B346" t="s">
        <v>32</v>
      </c>
      <c r="C346" s="14">
        <v>45410</v>
      </c>
      <c r="D346" t="s">
        <v>26</v>
      </c>
      <c r="E346">
        <v>1.9</v>
      </c>
      <c r="F346" t="s">
        <v>55</v>
      </c>
      <c r="G346">
        <v>0.9</v>
      </c>
      <c r="H346" t="s">
        <v>148</v>
      </c>
      <c r="I346" t="s">
        <v>28</v>
      </c>
      <c r="J346" s="3">
        <f t="shared" si="40"/>
        <v>3</v>
      </c>
      <c r="K346">
        <f t="shared" si="41"/>
        <v>0</v>
      </c>
      <c r="L346" s="1">
        <v>0.95</v>
      </c>
      <c r="M346" s="1">
        <v>2.46</v>
      </c>
      <c r="N346" s="9">
        <v>-0.20891802100427004</v>
      </c>
      <c r="O346" s="9">
        <v>0.17790897930289495</v>
      </c>
      <c r="P346">
        <v>0</v>
      </c>
      <c r="Q346">
        <v>1</v>
      </c>
      <c r="R346">
        <f t="shared" si="42"/>
        <v>0</v>
      </c>
      <c r="S346">
        <f t="shared" si="43"/>
        <v>-10</v>
      </c>
      <c r="T346">
        <v>0</v>
      </c>
      <c r="U346">
        <v>0</v>
      </c>
      <c r="V346">
        <f t="shared" si="44"/>
        <v>0</v>
      </c>
      <c r="W346">
        <f t="shared" si="45"/>
        <v>0</v>
      </c>
      <c r="X346">
        <v>0</v>
      </c>
      <c r="Y346">
        <v>0</v>
      </c>
      <c r="Z346">
        <f t="shared" si="46"/>
        <v>0</v>
      </c>
      <c r="AA346">
        <f t="shared" si="47"/>
        <v>0</v>
      </c>
    </row>
    <row r="347" spans="1:27" x14ac:dyDescent="0.25">
      <c r="A347">
        <v>35</v>
      </c>
      <c r="B347" t="s">
        <v>32</v>
      </c>
      <c r="C347" s="14">
        <v>45410</v>
      </c>
      <c r="D347" t="s">
        <v>150</v>
      </c>
      <c r="E347">
        <v>1.9</v>
      </c>
      <c r="F347" t="s">
        <v>56</v>
      </c>
      <c r="G347">
        <v>0.9</v>
      </c>
      <c r="H347" t="s">
        <v>11</v>
      </c>
      <c r="I347" t="s">
        <v>42</v>
      </c>
      <c r="J347" s="3">
        <f t="shared" si="40"/>
        <v>0</v>
      </c>
      <c r="K347">
        <f t="shared" si="41"/>
        <v>2</v>
      </c>
      <c r="L347" s="1">
        <v>9.4499999999999993</v>
      </c>
      <c r="M347" s="1">
        <v>0.28000000000000003</v>
      </c>
      <c r="N347" s="9">
        <v>-6.890298633888825E-2</v>
      </c>
      <c r="O347" s="9">
        <v>-2.72459839292295E-2</v>
      </c>
      <c r="P347">
        <v>0</v>
      </c>
      <c r="Q347">
        <v>0</v>
      </c>
      <c r="R347">
        <f t="shared" si="42"/>
        <v>0</v>
      </c>
      <c r="S347">
        <f t="shared" si="43"/>
        <v>0</v>
      </c>
      <c r="T347">
        <v>0</v>
      </c>
      <c r="U347">
        <v>0</v>
      </c>
      <c r="V347">
        <f t="shared" si="44"/>
        <v>0</v>
      </c>
      <c r="W347">
        <f t="shared" si="45"/>
        <v>0</v>
      </c>
      <c r="X347">
        <v>0</v>
      </c>
      <c r="Y347">
        <v>0</v>
      </c>
      <c r="Z347">
        <f t="shared" si="46"/>
        <v>0</v>
      </c>
      <c r="AA347">
        <f t="shared" si="47"/>
        <v>0</v>
      </c>
    </row>
    <row r="348" spans="1:27" x14ac:dyDescent="0.25">
      <c r="A348">
        <v>26</v>
      </c>
      <c r="B348" t="s">
        <v>74</v>
      </c>
      <c r="C348" s="14">
        <v>45414</v>
      </c>
      <c r="D348" t="s">
        <v>36</v>
      </c>
      <c r="E348">
        <v>2.2000000000000002</v>
      </c>
      <c r="F348" t="s">
        <v>48</v>
      </c>
      <c r="G348">
        <v>1.6</v>
      </c>
      <c r="H348" t="s">
        <v>144</v>
      </c>
      <c r="I348" t="s">
        <v>38</v>
      </c>
      <c r="J348" s="3">
        <f t="shared" si="40"/>
        <v>2</v>
      </c>
      <c r="K348">
        <f t="shared" si="41"/>
        <v>0</v>
      </c>
      <c r="L348" s="1">
        <v>1.44</v>
      </c>
      <c r="M348" s="1">
        <v>1.56</v>
      </c>
      <c r="N348" s="9">
        <v>0.23169126951160157</v>
      </c>
      <c r="O348" s="9">
        <v>-0.24151293648506522</v>
      </c>
      <c r="P348">
        <v>1</v>
      </c>
      <c r="Q348">
        <v>0</v>
      </c>
      <c r="R348">
        <f t="shared" si="42"/>
        <v>14.399999999999999</v>
      </c>
      <c r="S348">
        <f t="shared" si="43"/>
        <v>0</v>
      </c>
      <c r="T348">
        <v>1</v>
      </c>
      <c r="U348">
        <v>0</v>
      </c>
      <c r="V348">
        <f t="shared" si="44"/>
        <v>14.399999999999999</v>
      </c>
      <c r="W348">
        <f t="shared" si="45"/>
        <v>0</v>
      </c>
      <c r="X348">
        <v>0</v>
      </c>
      <c r="Y348">
        <v>0</v>
      </c>
      <c r="Z348">
        <f t="shared" si="46"/>
        <v>0</v>
      </c>
      <c r="AA348">
        <f t="shared" si="47"/>
        <v>0</v>
      </c>
    </row>
    <row r="349" spans="1:27" x14ac:dyDescent="0.25">
      <c r="A349">
        <v>36</v>
      </c>
      <c r="B349" t="s">
        <v>8</v>
      </c>
      <c r="C349" s="14">
        <v>45415</v>
      </c>
      <c r="D349" t="s">
        <v>24</v>
      </c>
      <c r="E349">
        <v>0.8</v>
      </c>
      <c r="F349" t="s">
        <v>27</v>
      </c>
      <c r="G349">
        <v>1.4</v>
      </c>
      <c r="H349" t="s">
        <v>17</v>
      </c>
      <c r="I349" t="s">
        <v>60</v>
      </c>
      <c r="J349" s="3">
        <f t="shared" si="40"/>
        <v>1</v>
      </c>
      <c r="K349">
        <f t="shared" si="41"/>
        <v>1</v>
      </c>
      <c r="L349" s="1">
        <v>1.75</v>
      </c>
      <c r="M349" s="1">
        <v>1.47</v>
      </c>
      <c r="N349" s="9">
        <v>0.13026804213632093</v>
      </c>
      <c r="O349" s="9">
        <v>-0.1842649419505894</v>
      </c>
      <c r="P349">
        <v>1</v>
      </c>
      <c r="Q349">
        <v>0</v>
      </c>
      <c r="R349">
        <f t="shared" si="42"/>
        <v>-10</v>
      </c>
      <c r="S349">
        <f t="shared" si="43"/>
        <v>0</v>
      </c>
      <c r="T349">
        <v>0</v>
      </c>
      <c r="U349">
        <v>0</v>
      </c>
      <c r="V349">
        <f t="shared" si="44"/>
        <v>0</v>
      </c>
      <c r="W349">
        <f t="shared" si="45"/>
        <v>0</v>
      </c>
      <c r="X349">
        <v>0</v>
      </c>
      <c r="Y349">
        <v>0</v>
      </c>
      <c r="Z349">
        <f t="shared" si="46"/>
        <v>0</v>
      </c>
      <c r="AA349">
        <f t="shared" si="47"/>
        <v>0</v>
      </c>
    </row>
    <row r="350" spans="1:27" x14ac:dyDescent="0.25">
      <c r="A350">
        <v>36</v>
      </c>
      <c r="B350" t="s">
        <v>13</v>
      </c>
      <c r="C350" s="14">
        <v>45416</v>
      </c>
      <c r="D350" t="s">
        <v>14</v>
      </c>
      <c r="E350">
        <v>3.3</v>
      </c>
      <c r="F350" t="s">
        <v>55</v>
      </c>
      <c r="G350">
        <v>0.5</v>
      </c>
      <c r="H350" t="s">
        <v>26</v>
      </c>
      <c r="I350" t="s">
        <v>16</v>
      </c>
      <c r="J350" s="3">
        <f t="shared" si="40"/>
        <v>3</v>
      </c>
      <c r="K350">
        <f t="shared" si="41"/>
        <v>0</v>
      </c>
      <c r="L350" s="1">
        <v>0.22</v>
      </c>
      <c r="M350" s="1">
        <v>11.7</v>
      </c>
      <c r="N350" s="9">
        <v>-2.8327403881937552E-2</v>
      </c>
      <c r="O350" s="9">
        <v>-3.1611805089411305E-2</v>
      </c>
      <c r="P350">
        <v>0</v>
      </c>
      <c r="Q350">
        <v>0</v>
      </c>
      <c r="R350">
        <f t="shared" si="42"/>
        <v>0</v>
      </c>
      <c r="S350">
        <f t="shared" si="43"/>
        <v>0</v>
      </c>
      <c r="T350">
        <v>0</v>
      </c>
      <c r="U350">
        <v>0</v>
      </c>
      <c r="V350">
        <f t="shared" si="44"/>
        <v>0</v>
      </c>
      <c r="W350">
        <f t="shared" si="45"/>
        <v>0</v>
      </c>
      <c r="X350">
        <v>0</v>
      </c>
      <c r="Y350">
        <v>0</v>
      </c>
      <c r="Z350">
        <f t="shared" si="46"/>
        <v>0</v>
      </c>
      <c r="AA350">
        <f t="shared" si="47"/>
        <v>0</v>
      </c>
    </row>
    <row r="351" spans="1:27" x14ac:dyDescent="0.25">
      <c r="A351">
        <v>36</v>
      </c>
      <c r="B351" t="s">
        <v>13</v>
      </c>
      <c r="C351" s="14">
        <v>45416</v>
      </c>
      <c r="D351" t="s">
        <v>9</v>
      </c>
      <c r="E351">
        <v>1</v>
      </c>
      <c r="F351" t="s">
        <v>46</v>
      </c>
      <c r="G351">
        <v>3.4</v>
      </c>
      <c r="H351" t="s">
        <v>145</v>
      </c>
      <c r="I351" t="s">
        <v>12</v>
      </c>
      <c r="J351" s="3">
        <f t="shared" si="40"/>
        <v>1</v>
      </c>
      <c r="K351">
        <f t="shared" si="41"/>
        <v>4</v>
      </c>
      <c r="L351" s="1">
        <v>2.31</v>
      </c>
      <c r="M351" s="1">
        <v>0.99</v>
      </c>
      <c r="N351" s="9">
        <v>-0.58448371209383509</v>
      </c>
      <c r="O351" s="9">
        <v>0.44718637304377018</v>
      </c>
      <c r="P351">
        <v>0</v>
      </c>
      <c r="Q351">
        <v>0</v>
      </c>
      <c r="R351">
        <f t="shared" si="42"/>
        <v>0</v>
      </c>
      <c r="S351">
        <f t="shared" si="43"/>
        <v>0</v>
      </c>
      <c r="T351">
        <v>0</v>
      </c>
      <c r="U351">
        <v>0</v>
      </c>
      <c r="V351">
        <f t="shared" si="44"/>
        <v>0</v>
      </c>
      <c r="W351">
        <f t="shared" si="45"/>
        <v>0</v>
      </c>
      <c r="X351">
        <v>0</v>
      </c>
      <c r="Y351">
        <v>0</v>
      </c>
      <c r="Z351">
        <f t="shared" si="46"/>
        <v>0</v>
      </c>
      <c r="AA351">
        <f t="shared" si="47"/>
        <v>0</v>
      </c>
    </row>
    <row r="352" spans="1:27" x14ac:dyDescent="0.25">
      <c r="A352">
        <v>36</v>
      </c>
      <c r="B352" t="s">
        <v>13</v>
      </c>
      <c r="C352" s="14">
        <v>45416</v>
      </c>
      <c r="D352" t="s">
        <v>151</v>
      </c>
      <c r="E352">
        <v>2.2000000000000002</v>
      </c>
      <c r="F352" t="s">
        <v>58</v>
      </c>
      <c r="G352">
        <v>1.5</v>
      </c>
      <c r="H352" t="s">
        <v>150</v>
      </c>
      <c r="I352" t="s">
        <v>22</v>
      </c>
      <c r="J352" s="3">
        <f t="shared" si="40"/>
        <v>1</v>
      </c>
      <c r="K352">
        <f t="shared" si="41"/>
        <v>3</v>
      </c>
      <c r="L352" s="1">
        <v>3.71</v>
      </c>
      <c r="M352" s="1">
        <v>0.67</v>
      </c>
      <c r="N352" s="9">
        <v>-0.24507182407016026</v>
      </c>
      <c r="O352" s="9">
        <v>9.4699206680890269E-2</v>
      </c>
      <c r="P352">
        <v>0</v>
      </c>
      <c r="Q352">
        <v>0</v>
      </c>
      <c r="R352">
        <f t="shared" si="42"/>
        <v>0</v>
      </c>
      <c r="S352">
        <f t="shared" si="43"/>
        <v>0</v>
      </c>
      <c r="T352">
        <v>0</v>
      </c>
      <c r="U352">
        <v>0</v>
      </c>
      <c r="V352">
        <f t="shared" si="44"/>
        <v>0</v>
      </c>
      <c r="W352">
        <f t="shared" si="45"/>
        <v>0</v>
      </c>
      <c r="X352">
        <v>0</v>
      </c>
      <c r="Y352">
        <v>0</v>
      </c>
      <c r="Z352">
        <f t="shared" si="46"/>
        <v>0</v>
      </c>
      <c r="AA352">
        <f t="shared" si="47"/>
        <v>0</v>
      </c>
    </row>
    <row r="353" spans="1:27" x14ac:dyDescent="0.25">
      <c r="A353">
        <v>36</v>
      </c>
      <c r="B353" t="s">
        <v>13</v>
      </c>
      <c r="C353" s="14">
        <v>45416</v>
      </c>
      <c r="D353" t="s">
        <v>33</v>
      </c>
      <c r="E353">
        <v>0.6</v>
      </c>
      <c r="F353" t="s">
        <v>62</v>
      </c>
      <c r="G353">
        <v>1.3</v>
      </c>
      <c r="H353" t="s">
        <v>19</v>
      </c>
      <c r="I353" t="s">
        <v>35</v>
      </c>
      <c r="J353" s="3">
        <f t="shared" si="40"/>
        <v>0</v>
      </c>
      <c r="K353">
        <f t="shared" si="41"/>
        <v>0</v>
      </c>
      <c r="L353" s="1">
        <v>1.06</v>
      </c>
      <c r="M353" s="1">
        <v>2.3199999999999998</v>
      </c>
      <c r="N353" s="9">
        <v>-0.15747458888627308</v>
      </c>
      <c r="O353" s="9">
        <v>0.18309017596713617</v>
      </c>
      <c r="P353">
        <v>0</v>
      </c>
      <c r="Q353">
        <v>1</v>
      </c>
      <c r="R353">
        <f t="shared" si="42"/>
        <v>0</v>
      </c>
      <c r="S353">
        <f t="shared" si="43"/>
        <v>-10</v>
      </c>
      <c r="T353">
        <v>0</v>
      </c>
      <c r="U353">
        <v>0</v>
      </c>
      <c r="V353">
        <f t="shared" si="44"/>
        <v>0</v>
      </c>
      <c r="W353">
        <f t="shared" si="45"/>
        <v>0</v>
      </c>
      <c r="X353">
        <v>0</v>
      </c>
      <c r="Y353">
        <v>0</v>
      </c>
      <c r="Z353">
        <f t="shared" si="46"/>
        <v>0</v>
      </c>
      <c r="AA353">
        <f t="shared" si="47"/>
        <v>0</v>
      </c>
    </row>
    <row r="354" spans="1:27" x14ac:dyDescent="0.25">
      <c r="A354">
        <v>36</v>
      </c>
      <c r="B354" t="s">
        <v>13</v>
      </c>
      <c r="C354" s="14">
        <v>45416</v>
      </c>
      <c r="D354" t="s">
        <v>11</v>
      </c>
      <c r="E354">
        <v>3.7</v>
      </c>
      <c r="F354" t="s">
        <v>29</v>
      </c>
      <c r="G354">
        <v>0.3</v>
      </c>
      <c r="H354" t="s">
        <v>149</v>
      </c>
      <c r="I354" t="s">
        <v>50</v>
      </c>
      <c r="J354" s="3">
        <f t="shared" si="40"/>
        <v>5</v>
      </c>
      <c r="K354">
        <f t="shared" si="41"/>
        <v>1</v>
      </c>
      <c r="L354" s="1">
        <v>0.09</v>
      </c>
      <c r="M354" s="1">
        <v>22.2</v>
      </c>
      <c r="N354" s="9">
        <v>-0.13116517584821163</v>
      </c>
      <c r="O354" s="9">
        <v>0.66785518950974665</v>
      </c>
      <c r="P354">
        <v>0</v>
      </c>
      <c r="Q354">
        <v>1</v>
      </c>
      <c r="R354">
        <f t="shared" si="42"/>
        <v>0</v>
      </c>
      <c r="S354">
        <f t="shared" si="43"/>
        <v>-10</v>
      </c>
      <c r="T354">
        <v>0</v>
      </c>
      <c r="U354">
        <v>1</v>
      </c>
      <c r="V354">
        <f t="shared" si="44"/>
        <v>0</v>
      </c>
      <c r="W354">
        <f t="shared" si="45"/>
        <v>-10</v>
      </c>
      <c r="X354">
        <v>0</v>
      </c>
      <c r="Y354">
        <v>1</v>
      </c>
      <c r="Z354">
        <f t="shared" si="46"/>
        <v>0</v>
      </c>
      <c r="AA354">
        <f t="shared" si="47"/>
        <v>-10</v>
      </c>
    </row>
    <row r="355" spans="1:27" x14ac:dyDescent="0.25">
      <c r="A355">
        <v>36</v>
      </c>
      <c r="B355" t="s">
        <v>32</v>
      </c>
      <c r="C355" s="14">
        <v>45417</v>
      </c>
      <c r="D355" t="s">
        <v>148</v>
      </c>
      <c r="E355">
        <v>2.5</v>
      </c>
      <c r="F355" t="s">
        <v>40</v>
      </c>
      <c r="G355">
        <v>0.1</v>
      </c>
      <c r="H355" t="s">
        <v>30</v>
      </c>
      <c r="I355" t="s">
        <v>25</v>
      </c>
      <c r="J355" s="3">
        <f t="shared" si="40"/>
        <v>1</v>
      </c>
      <c r="K355">
        <f t="shared" si="41"/>
        <v>0</v>
      </c>
      <c r="L355" s="1">
        <v>1.41</v>
      </c>
      <c r="M355" s="1">
        <v>1.7</v>
      </c>
      <c r="N355" s="9">
        <v>-3.3268854932333891E-2</v>
      </c>
      <c r="O355" s="9">
        <v>-4.5781297053528514E-2</v>
      </c>
      <c r="P355">
        <v>0</v>
      </c>
      <c r="Q355">
        <v>0</v>
      </c>
      <c r="R355">
        <f t="shared" si="42"/>
        <v>0</v>
      </c>
      <c r="S355">
        <f t="shared" si="43"/>
        <v>0</v>
      </c>
      <c r="T355">
        <v>0</v>
      </c>
      <c r="U355">
        <v>0</v>
      </c>
      <c r="V355">
        <f t="shared" si="44"/>
        <v>0</v>
      </c>
      <c r="W355">
        <f t="shared" si="45"/>
        <v>0</v>
      </c>
      <c r="X355">
        <v>0</v>
      </c>
      <c r="Y355">
        <v>0</v>
      </c>
      <c r="Z355">
        <f t="shared" si="46"/>
        <v>0</v>
      </c>
      <c r="AA355">
        <f t="shared" si="47"/>
        <v>0</v>
      </c>
    </row>
    <row r="356" spans="1:27" x14ac:dyDescent="0.25">
      <c r="A356">
        <v>36</v>
      </c>
      <c r="B356" t="s">
        <v>32</v>
      </c>
      <c r="C356" s="14">
        <v>45417</v>
      </c>
      <c r="D356" t="s">
        <v>36</v>
      </c>
      <c r="E356">
        <v>4.0999999999999996</v>
      </c>
      <c r="F356" t="s">
        <v>67</v>
      </c>
      <c r="G356">
        <v>0.9</v>
      </c>
      <c r="H356" t="s">
        <v>147</v>
      </c>
      <c r="I356" t="s">
        <v>38</v>
      </c>
      <c r="J356" s="3">
        <f t="shared" si="40"/>
        <v>5</v>
      </c>
      <c r="K356">
        <f t="shared" si="41"/>
        <v>0</v>
      </c>
      <c r="L356" s="1">
        <v>0.48</v>
      </c>
      <c r="M356" s="1">
        <v>4.7300000000000004</v>
      </c>
      <c r="N356" s="9">
        <v>5.5171114870675275E-2</v>
      </c>
      <c r="O356" s="9">
        <v>-0.18422466477424282</v>
      </c>
      <c r="P356">
        <v>0</v>
      </c>
      <c r="Q356">
        <v>0</v>
      </c>
      <c r="R356">
        <f t="shared" si="42"/>
        <v>0</v>
      </c>
      <c r="S356">
        <f t="shared" si="43"/>
        <v>0</v>
      </c>
      <c r="T356">
        <v>0</v>
      </c>
      <c r="U356">
        <v>0</v>
      </c>
      <c r="V356">
        <f t="shared" si="44"/>
        <v>0</v>
      </c>
      <c r="W356">
        <f t="shared" si="45"/>
        <v>0</v>
      </c>
      <c r="X356">
        <v>0</v>
      </c>
      <c r="Y356">
        <v>0</v>
      </c>
      <c r="Z356">
        <f t="shared" si="46"/>
        <v>0</v>
      </c>
      <c r="AA356">
        <f t="shared" si="47"/>
        <v>0</v>
      </c>
    </row>
    <row r="357" spans="1:27" x14ac:dyDescent="0.25">
      <c r="A357">
        <v>36</v>
      </c>
      <c r="B357" t="s">
        <v>32</v>
      </c>
      <c r="C357" s="14">
        <v>45417</v>
      </c>
      <c r="D357" t="s">
        <v>37</v>
      </c>
      <c r="E357">
        <v>3.3</v>
      </c>
      <c r="F357" t="s">
        <v>75</v>
      </c>
      <c r="G357">
        <v>1.2</v>
      </c>
      <c r="H357" t="s">
        <v>144</v>
      </c>
      <c r="I357" t="s">
        <v>45</v>
      </c>
      <c r="J357" s="3">
        <f t="shared" si="40"/>
        <v>4</v>
      </c>
      <c r="K357">
        <f t="shared" si="41"/>
        <v>2</v>
      </c>
      <c r="L357" s="1">
        <v>0.43</v>
      </c>
      <c r="M357" s="1">
        <v>4.96</v>
      </c>
      <c r="N357" s="9">
        <v>-2.8025704700087695E-2</v>
      </c>
      <c r="O357" s="9">
        <v>-0.10469494297015136</v>
      </c>
      <c r="P357">
        <v>0</v>
      </c>
      <c r="Q357">
        <v>0</v>
      </c>
      <c r="R357">
        <f t="shared" si="42"/>
        <v>0</v>
      </c>
      <c r="S357">
        <f t="shared" si="43"/>
        <v>0</v>
      </c>
      <c r="T357">
        <v>0</v>
      </c>
      <c r="U357">
        <v>0</v>
      </c>
      <c r="V357">
        <f t="shared" si="44"/>
        <v>0</v>
      </c>
      <c r="W357">
        <f t="shared" si="45"/>
        <v>0</v>
      </c>
      <c r="X357">
        <v>0</v>
      </c>
      <c r="Y357">
        <v>0</v>
      </c>
      <c r="Z357">
        <f t="shared" si="46"/>
        <v>0</v>
      </c>
      <c r="AA357">
        <f t="shared" si="47"/>
        <v>0</v>
      </c>
    </row>
    <row r="358" spans="1:27" x14ac:dyDescent="0.25">
      <c r="A358">
        <v>36</v>
      </c>
      <c r="B358" t="s">
        <v>39</v>
      </c>
      <c r="C358" s="14">
        <v>45418</v>
      </c>
      <c r="D358" t="s">
        <v>21</v>
      </c>
      <c r="E358">
        <v>1.7</v>
      </c>
      <c r="F358" t="s">
        <v>51</v>
      </c>
      <c r="G358">
        <v>0.4</v>
      </c>
      <c r="H358" t="s">
        <v>146</v>
      </c>
      <c r="I358" t="s">
        <v>54</v>
      </c>
      <c r="J358" s="3">
        <f t="shared" si="40"/>
        <v>4</v>
      </c>
      <c r="K358">
        <f t="shared" si="41"/>
        <v>0</v>
      </c>
      <c r="L358" s="1">
        <v>0.99</v>
      </c>
      <c r="M358" s="1">
        <v>2.4700000000000002</v>
      </c>
      <c r="N358" s="9">
        <v>-4.8856539693502898E-2</v>
      </c>
      <c r="O358" s="9">
        <v>-1.3588951637964253E-2</v>
      </c>
      <c r="P358">
        <v>0</v>
      </c>
      <c r="Q358">
        <v>0</v>
      </c>
      <c r="R358">
        <f t="shared" si="42"/>
        <v>0</v>
      </c>
      <c r="S358">
        <f t="shared" si="43"/>
        <v>0</v>
      </c>
      <c r="T358">
        <v>0</v>
      </c>
      <c r="U358">
        <v>0</v>
      </c>
      <c r="V358">
        <f t="shared" si="44"/>
        <v>0</v>
      </c>
      <c r="W358">
        <f t="shared" si="45"/>
        <v>0</v>
      </c>
      <c r="X358">
        <v>0</v>
      </c>
      <c r="Y358">
        <v>0</v>
      </c>
      <c r="Z358">
        <f t="shared" si="46"/>
        <v>0</v>
      </c>
      <c r="AA358">
        <f t="shared" si="47"/>
        <v>0</v>
      </c>
    </row>
    <row r="359" spans="1:27" x14ac:dyDescent="0.25">
      <c r="A359">
        <v>37</v>
      </c>
      <c r="B359" t="s">
        <v>13</v>
      </c>
      <c r="C359" s="14">
        <v>45423</v>
      </c>
      <c r="D359" t="s">
        <v>19</v>
      </c>
      <c r="E359">
        <v>0.1</v>
      </c>
      <c r="F359" t="s">
        <v>65</v>
      </c>
      <c r="G359">
        <v>3.2</v>
      </c>
      <c r="H359" t="s">
        <v>11</v>
      </c>
      <c r="I359" t="s">
        <v>43</v>
      </c>
      <c r="J359" s="3">
        <f t="shared" si="40"/>
        <v>0</v>
      </c>
      <c r="K359">
        <f t="shared" si="41"/>
        <v>4</v>
      </c>
      <c r="L359" s="1">
        <v>10.199999999999999</v>
      </c>
      <c r="M359" s="1">
        <v>0.23</v>
      </c>
      <c r="N359" s="9">
        <v>0.6871545356933253</v>
      </c>
      <c r="O359" s="9">
        <v>-0.20718066436168348</v>
      </c>
      <c r="P359">
        <v>1</v>
      </c>
      <c r="Q359">
        <v>0</v>
      </c>
      <c r="R359">
        <f t="shared" si="42"/>
        <v>-10</v>
      </c>
      <c r="S359">
        <f t="shared" si="43"/>
        <v>0</v>
      </c>
      <c r="T359">
        <v>1</v>
      </c>
      <c r="U359">
        <v>0</v>
      </c>
      <c r="V359">
        <f t="shared" si="44"/>
        <v>-10</v>
      </c>
      <c r="W359">
        <f t="shared" si="45"/>
        <v>0</v>
      </c>
      <c r="X359">
        <v>1</v>
      </c>
      <c r="Y359">
        <v>0</v>
      </c>
      <c r="Z359">
        <f t="shared" si="46"/>
        <v>-10</v>
      </c>
      <c r="AA359">
        <f t="shared" si="47"/>
        <v>0</v>
      </c>
    </row>
    <row r="360" spans="1:27" x14ac:dyDescent="0.25">
      <c r="A360">
        <v>37</v>
      </c>
      <c r="B360" t="s">
        <v>13</v>
      </c>
      <c r="C360" s="14">
        <v>45423</v>
      </c>
      <c r="D360" t="s">
        <v>149</v>
      </c>
      <c r="E360">
        <v>1.6</v>
      </c>
      <c r="F360" t="s">
        <v>58</v>
      </c>
      <c r="G360">
        <v>2.6</v>
      </c>
      <c r="H360" t="s">
        <v>21</v>
      </c>
      <c r="I360" t="s">
        <v>47</v>
      </c>
      <c r="J360" s="3">
        <f t="shared" si="40"/>
        <v>1</v>
      </c>
      <c r="K360">
        <f t="shared" si="41"/>
        <v>3</v>
      </c>
      <c r="L360" s="1">
        <v>2.15</v>
      </c>
      <c r="M360" s="1">
        <v>1.22</v>
      </c>
      <c r="N360" s="9">
        <v>0.26086143514128324</v>
      </c>
      <c r="O360" s="9">
        <v>-0.2797180229695686</v>
      </c>
      <c r="P360">
        <v>1</v>
      </c>
      <c r="Q360">
        <v>0</v>
      </c>
      <c r="R360">
        <f t="shared" si="42"/>
        <v>-10</v>
      </c>
      <c r="S360">
        <f t="shared" si="43"/>
        <v>0</v>
      </c>
      <c r="T360">
        <v>1</v>
      </c>
      <c r="U360">
        <v>0</v>
      </c>
      <c r="V360">
        <f t="shared" si="44"/>
        <v>-10</v>
      </c>
      <c r="W360">
        <f t="shared" si="45"/>
        <v>0</v>
      </c>
      <c r="X360">
        <v>0</v>
      </c>
      <c r="Y360">
        <v>0</v>
      </c>
      <c r="Z360">
        <f t="shared" si="46"/>
        <v>0</v>
      </c>
      <c r="AA360">
        <f t="shared" si="47"/>
        <v>0</v>
      </c>
    </row>
    <row r="361" spans="1:27" x14ac:dyDescent="0.25">
      <c r="A361">
        <v>37</v>
      </c>
      <c r="B361" t="s">
        <v>13</v>
      </c>
      <c r="C361" s="14">
        <v>45423</v>
      </c>
      <c r="D361" t="s">
        <v>147</v>
      </c>
      <c r="E361">
        <v>3.2</v>
      </c>
      <c r="F361" t="s">
        <v>44</v>
      </c>
      <c r="G361">
        <v>0.3</v>
      </c>
      <c r="H361" t="s">
        <v>24</v>
      </c>
      <c r="I361" t="s">
        <v>53</v>
      </c>
      <c r="J361" s="3">
        <f t="shared" si="40"/>
        <v>3</v>
      </c>
      <c r="K361">
        <f t="shared" si="41"/>
        <v>1</v>
      </c>
      <c r="L361" s="1">
        <v>0.82</v>
      </c>
      <c r="M361" s="1">
        <v>2.7</v>
      </c>
      <c r="N361" s="9">
        <v>0.10179130281419346</v>
      </c>
      <c r="O361" s="9">
        <v>-0.25926979477302581</v>
      </c>
      <c r="P361">
        <v>0</v>
      </c>
      <c r="Q361">
        <v>0</v>
      </c>
      <c r="R361">
        <f t="shared" si="42"/>
        <v>0</v>
      </c>
      <c r="S361">
        <f t="shared" si="43"/>
        <v>0</v>
      </c>
      <c r="T361">
        <v>0</v>
      </c>
      <c r="U361">
        <v>0</v>
      </c>
      <c r="V361">
        <f t="shared" si="44"/>
        <v>0</v>
      </c>
      <c r="W361">
        <f t="shared" si="45"/>
        <v>0</v>
      </c>
      <c r="X361">
        <v>0</v>
      </c>
      <c r="Y361">
        <v>0</v>
      </c>
      <c r="Z361">
        <f t="shared" si="46"/>
        <v>0</v>
      </c>
      <c r="AA361">
        <f t="shared" si="47"/>
        <v>0</v>
      </c>
    </row>
    <row r="362" spans="1:27" x14ac:dyDescent="0.25">
      <c r="A362">
        <v>37</v>
      </c>
      <c r="B362" t="s">
        <v>13</v>
      </c>
      <c r="C362" s="14">
        <v>45423</v>
      </c>
      <c r="D362" t="s">
        <v>144</v>
      </c>
      <c r="E362">
        <v>2.7</v>
      </c>
      <c r="F362" t="s">
        <v>15</v>
      </c>
      <c r="G362">
        <v>0.7</v>
      </c>
      <c r="H362" t="s">
        <v>9</v>
      </c>
      <c r="I362" t="s">
        <v>49</v>
      </c>
      <c r="J362" s="3">
        <f t="shared" si="40"/>
        <v>2</v>
      </c>
      <c r="K362">
        <f t="shared" si="41"/>
        <v>1</v>
      </c>
      <c r="L362" s="1">
        <v>0.31</v>
      </c>
      <c r="M362" s="1">
        <v>6.9</v>
      </c>
      <c r="N362" s="9">
        <v>-0.22823428476127594</v>
      </c>
      <c r="O362" s="9">
        <v>0.58476226271903786</v>
      </c>
      <c r="P362">
        <v>0</v>
      </c>
      <c r="Q362">
        <v>1</v>
      </c>
      <c r="R362">
        <f t="shared" si="42"/>
        <v>0</v>
      </c>
      <c r="S362">
        <f t="shared" si="43"/>
        <v>-10</v>
      </c>
      <c r="T362">
        <v>0</v>
      </c>
      <c r="U362">
        <v>1</v>
      </c>
      <c r="V362">
        <f t="shared" si="44"/>
        <v>0</v>
      </c>
      <c r="W362">
        <f t="shared" si="45"/>
        <v>-10</v>
      </c>
      <c r="X362">
        <v>0</v>
      </c>
      <c r="Y362">
        <v>1</v>
      </c>
      <c r="Z362">
        <f t="shared" si="46"/>
        <v>0</v>
      </c>
      <c r="AA362">
        <f t="shared" si="47"/>
        <v>-10</v>
      </c>
    </row>
    <row r="363" spans="1:27" x14ac:dyDescent="0.25">
      <c r="A363">
        <v>37</v>
      </c>
      <c r="B363" t="s">
        <v>13</v>
      </c>
      <c r="C363" s="14">
        <v>45423</v>
      </c>
      <c r="D363" t="s">
        <v>17</v>
      </c>
      <c r="E363">
        <v>2.2999999999999998</v>
      </c>
      <c r="F363" t="s">
        <v>40</v>
      </c>
      <c r="G363">
        <v>0.6</v>
      </c>
      <c r="H363" t="s">
        <v>151</v>
      </c>
      <c r="I363" t="s">
        <v>20</v>
      </c>
      <c r="J363" s="3">
        <f t="shared" si="40"/>
        <v>1</v>
      </c>
      <c r="K363">
        <f t="shared" si="41"/>
        <v>0</v>
      </c>
      <c r="L363" s="1">
        <v>0.42</v>
      </c>
      <c r="M363" s="1">
        <v>5.85</v>
      </c>
      <c r="N363" s="9">
        <v>-0.10216180982973333</v>
      </c>
      <c r="O363" s="9">
        <v>-0.15778738397235093</v>
      </c>
      <c r="P363">
        <v>0</v>
      </c>
      <c r="Q363">
        <v>0</v>
      </c>
      <c r="R363">
        <f t="shared" si="42"/>
        <v>0</v>
      </c>
      <c r="S363">
        <f t="shared" si="43"/>
        <v>0</v>
      </c>
      <c r="T363">
        <v>0</v>
      </c>
      <c r="U363">
        <v>0</v>
      </c>
      <c r="V363">
        <f t="shared" si="44"/>
        <v>0</v>
      </c>
      <c r="W363">
        <f t="shared" si="45"/>
        <v>0</v>
      </c>
      <c r="X363">
        <v>0</v>
      </c>
      <c r="Y363">
        <v>0</v>
      </c>
      <c r="Z363">
        <f t="shared" si="46"/>
        <v>0</v>
      </c>
      <c r="AA363">
        <f t="shared" si="47"/>
        <v>0</v>
      </c>
    </row>
    <row r="364" spans="1:27" x14ac:dyDescent="0.25">
      <c r="A364">
        <v>37</v>
      </c>
      <c r="B364" t="s">
        <v>13</v>
      </c>
      <c r="C364" s="14">
        <v>45423</v>
      </c>
      <c r="D364" t="s">
        <v>145</v>
      </c>
      <c r="E364">
        <v>2.2000000000000002</v>
      </c>
      <c r="F364" t="s">
        <v>27</v>
      </c>
      <c r="G364">
        <v>1.4</v>
      </c>
      <c r="H364" t="s">
        <v>148</v>
      </c>
      <c r="I364" t="s">
        <v>31</v>
      </c>
      <c r="J364" s="3">
        <f t="shared" si="40"/>
        <v>1</v>
      </c>
      <c r="K364">
        <f t="shared" si="41"/>
        <v>1</v>
      </c>
      <c r="L364" s="1">
        <v>0.56000000000000005</v>
      </c>
      <c r="M364" s="1">
        <v>3.91</v>
      </c>
      <c r="N364" s="9">
        <v>0.11812107849380271</v>
      </c>
      <c r="O364" s="9">
        <v>-0.38911894359757249</v>
      </c>
      <c r="P364">
        <v>0</v>
      </c>
      <c r="Q364">
        <v>0</v>
      </c>
      <c r="R364">
        <f t="shared" si="42"/>
        <v>0</v>
      </c>
      <c r="S364">
        <f t="shared" si="43"/>
        <v>0</v>
      </c>
      <c r="T364">
        <v>0</v>
      </c>
      <c r="U364">
        <v>0</v>
      </c>
      <c r="V364">
        <f t="shared" si="44"/>
        <v>0</v>
      </c>
      <c r="W364">
        <f t="shared" si="45"/>
        <v>0</v>
      </c>
      <c r="X364">
        <v>0</v>
      </c>
      <c r="Y364">
        <v>0</v>
      </c>
      <c r="Z364">
        <f t="shared" si="46"/>
        <v>0</v>
      </c>
      <c r="AA364">
        <f t="shared" si="47"/>
        <v>0</v>
      </c>
    </row>
    <row r="365" spans="1:27" x14ac:dyDescent="0.25">
      <c r="A365">
        <v>37</v>
      </c>
      <c r="B365" t="s">
        <v>13</v>
      </c>
      <c r="C365" s="14">
        <v>45423</v>
      </c>
      <c r="D365" t="s">
        <v>26</v>
      </c>
      <c r="E365">
        <v>0.7</v>
      </c>
      <c r="F365" t="s">
        <v>59</v>
      </c>
      <c r="G365">
        <v>1.1000000000000001</v>
      </c>
      <c r="H365" t="s">
        <v>33</v>
      </c>
      <c r="I365" t="s">
        <v>28</v>
      </c>
      <c r="J365" s="3">
        <f t="shared" si="40"/>
        <v>1</v>
      </c>
      <c r="K365">
        <f t="shared" si="41"/>
        <v>2</v>
      </c>
      <c r="L365" s="1">
        <v>1.08</v>
      </c>
      <c r="M365" s="1">
        <v>2.21</v>
      </c>
      <c r="N365" s="9">
        <v>-0.28885506345625245</v>
      </c>
      <c r="O365" s="9">
        <v>0.28644605682804025</v>
      </c>
      <c r="P365">
        <v>0</v>
      </c>
      <c r="Q365">
        <v>1</v>
      </c>
      <c r="R365">
        <f t="shared" si="42"/>
        <v>0</v>
      </c>
      <c r="S365">
        <f t="shared" si="43"/>
        <v>22.1</v>
      </c>
      <c r="T365">
        <v>0</v>
      </c>
      <c r="U365">
        <v>1</v>
      </c>
      <c r="V365">
        <f t="shared" si="44"/>
        <v>0</v>
      </c>
      <c r="W365">
        <f t="shared" si="45"/>
        <v>22.1</v>
      </c>
      <c r="X365">
        <v>0</v>
      </c>
      <c r="Y365">
        <v>0</v>
      </c>
      <c r="Z365">
        <f t="shared" si="46"/>
        <v>0</v>
      </c>
      <c r="AA365">
        <f t="shared" si="47"/>
        <v>22.1</v>
      </c>
    </row>
    <row r="366" spans="1:27" x14ac:dyDescent="0.25">
      <c r="A366">
        <v>37</v>
      </c>
      <c r="B366" t="s">
        <v>13</v>
      </c>
      <c r="C366" s="14">
        <v>45423</v>
      </c>
      <c r="D366" t="s">
        <v>150</v>
      </c>
      <c r="E366">
        <v>1.5</v>
      </c>
      <c r="F366" t="s">
        <v>68</v>
      </c>
      <c r="G366">
        <v>1.6</v>
      </c>
      <c r="H366" t="s">
        <v>36</v>
      </c>
      <c r="I366" t="s">
        <v>42</v>
      </c>
      <c r="J366" s="3">
        <f t="shared" si="40"/>
        <v>2</v>
      </c>
      <c r="K366">
        <f t="shared" si="41"/>
        <v>3</v>
      </c>
      <c r="L366" s="1">
        <v>3.14</v>
      </c>
      <c r="M366" s="1">
        <v>0.82</v>
      </c>
      <c r="N366" s="9">
        <v>0.33455063667568319</v>
      </c>
      <c r="O366" s="9">
        <v>-0.17427699735125135</v>
      </c>
      <c r="P366">
        <v>1</v>
      </c>
      <c r="Q366">
        <v>0</v>
      </c>
      <c r="R366">
        <f t="shared" si="42"/>
        <v>-10</v>
      </c>
      <c r="S366">
        <f t="shared" si="43"/>
        <v>0</v>
      </c>
      <c r="T366">
        <v>1</v>
      </c>
      <c r="U366">
        <v>0</v>
      </c>
      <c r="V366">
        <f t="shared" si="44"/>
        <v>-10</v>
      </c>
      <c r="W366">
        <f t="shared" si="45"/>
        <v>0</v>
      </c>
      <c r="X366">
        <v>1</v>
      </c>
      <c r="Y366">
        <v>0</v>
      </c>
      <c r="Z366">
        <f t="shared" si="46"/>
        <v>-10</v>
      </c>
      <c r="AA366">
        <f t="shared" si="47"/>
        <v>0</v>
      </c>
    </row>
    <row r="367" spans="1:27" x14ac:dyDescent="0.25">
      <c r="A367">
        <v>37</v>
      </c>
      <c r="B367" t="s">
        <v>32</v>
      </c>
      <c r="C367" s="14">
        <v>45424</v>
      </c>
      <c r="D367" t="s">
        <v>146</v>
      </c>
      <c r="E367">
        <v>0.5</v>
      </c>
      <c r="F367" t="s">
        <v>18</v>
      </c>
      <c r="G367">
        <v>1.5</v>
      </c>
      <c r="H367" t="s">
        <v>14</v>
      </c>
      <c r="I367" t="s">
        <v>41</v>
      </c>
      <c r="J367" s="3">
        <f t="shared" si="40"/>
        <v>0</v>
      </c>
      <c r="K367">
        <f t="shared" si="41"/>
        <v>1</v>
      </c>
      <c r="L367" s="1">
        <v>7.85</v>
      </c>
      <c r="M367" s="1">
        <v>0.3</v>
      </c>
      <c r="N367" s="9">
        <v>-0.23435326175496229</v>
      </c>
      <c r="O367" s="9">
        <v>-3.0272862954689117E-2</v>
      </c>
      <c r="P367">
        <v>0</v>
      </c>
      <c r="Q367">
        <v>0</v>
      </c>
      <c r="R367">
        <f t="shared" si="42"/>
        <v>0</v>
      </c>
      <c r="S367">
        <f t="shared" si="43"/>
        <v>0</v>
      </c>
      <c r="T367">
        <v>0</v>
      </c>
      <c r="U367">
        <v>0</v>
      </c>
      <c r="V367">
        <f t="shared" si="44"/>
        <v>0</v>
      </c>
      <c r="W367">
        <f t="shared" si="45"/>
        <v>0</v>
      </c>
      <c r="X367">
        <v>0</v>
      </c>
      <c r="Y367">
        <v>0</v>
      </c>
      <c r="Z367">
        <f t="shared" si="46"/>
        <v>0</v>
      </c>
      <c r="AA367">
        <f t="shared" si="47"/>
        <v>0</v>
      </c>
    </row>
    <row r="368" spans="1:27" x14ac:dyDescent="0.25">
      <c r="A368">
        <v>37</v>
      </c>
      <c r="B368" t="s">
        <v>39</v>
      </c>
      <c r="C368" s="14">
        <v>45425</v>
      </c>
      <c r="D368" t="s">
        <v>30</v>
      </c>
      <c r="E368">
        <v>3.1</v>
      </c>
      <c r="F368" t="s">
        <v>71</v>
      </c>
      <c r="G368">
        <v>1.7</v>
      </c>
      <c r="H368" t="s">
        <v>37</v>
      </c>
      <c r="I368" t="s">
        <v>52</v>
      </c>
      <c r="J368" s="3">
        <f t="shared" si="40"/>
        <v>3</v>
      </c>
      <c r="K368">
        <f t="shared" si="41"/>
        <v>3</v>
      </c>
      <c r="L368" s="1">
        <v>2.78</v>
      </c>
      <c r="M368" s="1">
        <v>0.78</v>
      </c>
      <c r="N368" s="9">
        <v>0.35759086864488743</v>
      </c>
      <c r="O368" s="9">
        <v>-0.24186261885659355</v>
      </c>
      <c r="P368">
        <v>1</v>
      </c>
      <c r="Q368">
        <v>0</v>
      </c>
      <c r="R368">
        <f t="shared" si="42"/>
        <v>-10</v>
      </c>
      <c r="S368">
        <f t="shared" si="43"/>
        <v>0</v>
      </c>
      <c r="T368">
        <v>1</v>
      </c>
      <c r="U368">
        <v>0</v>
      </c>
      <c r="V368">
        <f t="shared" si="44"/>
        <v>-10</v>
      </c>
      <c r="W368">
        <f t="shared" si="45"/>
        <v>0</v>
      </c>
      <c r="X368">
        <v>1</v>
      </c>
      <c r="Y368">
        <v>0</v>
      </c>
      <c r="Z368">
        <f t="shared" si="46"/>
        <v>-10</v>
      </c>
      <c r="AA368">
        <f t="shared" si="47"/>
        <v>0</v>
      </c>
    </row>
    <row r="369" spans="1:27" x14ac:dyDescent="0.25">
      <c r="A369">
        <v>34</v>
      </c>
      <c r="B369" t="s">
        <v>66</v>
      </c>
      <c r="C369" s="14">
        <v>45426</v>
      </c>
      <c r="D369" t="s">
        <v>144</v>
      </c>
      <c r="E369">
        <v>1.7</v>
      </c>
      <c r="F369" t="s">
        <v>56</v>
      </c>
      <c r="G369">
        <v>2.4</v>
      </c>
      <c r="H369" t="s">
        <v>11</v>
      </c>
      <c r="I369" t="s">
        <v>49</v>
      </c>
      <c r="J369" s="3">
        <f t="shared" si="40"/>
        <v>0</v>
      </c>
      <c r="K369">
        <f t="shared" si="41"/>
        <v>2</v>
      </c>
      <c r="L369" s="1">
        <v>5.75</v>
      </c>
      <c r="M369" s="1">
        <v>0.36</v>
      </c>
      <c r="N369" s="9">
        <v>9.607531386173962E-2</v>
      </c>
      <c r="O369" s="9">
        <v>-0.11804199930821679</v>
      </c>
      <c r="P369">
        <v>0</v>
      </c>
      <c r="Q369">
        <v>0</v>
      </c>
      <c r="R369">
        <f t="shared" si="42"/>
        <v>0</v>
      </c>
      <c r="S369">
        <f t="shared" si="43"/>
        <v>0</v>
      </c>
      <c r="T369">
        <v>0</v>
      </c>
      <c r="U369">
        <v>0</v>
      </c>
      <c r="V369">
        <f t="shared" si="44"/>
        <v>0</v>
      </c>
      <c r="W369">
        <f t="shared" si="45"/>
        <v>0</v>
      </c>
      <c r="X369">
        <v>0</v>
      </c>
      <c r="Y369">
        <v>0</v>
      </c>
      <c r="Z369">
        <f t="shared" si="46"/>
        <v>0</v>
      </c>
      <c r="AA369">
        <f t="shared" si="47"/>
        <v>0</v>
      </c>
    </row>
    <row r="370" spans="1:27" x14ac:dyDescent="0.25">
      <c r="A370">
        <v>34</v>
      </c>
      <c r="B370" t="s">
        <v>73</v>
      </c>
      <c r="C370" s="14">
        <v>45427</v>
      </c>
      <c r="D370" t="s">
        <v>148</v>
      </c>
      <c r="E370">
        <v>1.3</v>
      </c>
      <c r="F370" t="s">
        <v>59</v>
      </c>
      <c r="G370">
        <v>1.5</v>
      </c>
      <c r="H370" t="s">
        <v>36</v>
      </c>
      <c r="I370" t="s">
        <v>25</v>
      </c>
      <c r="J370" s="3">
        <f t="shared" si="40"/>
        <v>1</v>
      </c>
      <c r="K370">
        <f t="shared" si="41"/>
        <v>2</v>
      </c>
      <c r="L370" s="1">
        <v>2.2599999999999998</v>
      </c>
      <c r="M370" s="1">
        <v>1.03</v>
      </c>
      <c r="N370" s="9">
        <v>0.28637492976202683</v>
      </c>
      <c r="O370" s="9">
        <v>-0.23233403710527978</v>
      </c>
      <c r="P370">
        <v>1</v>
      </c>
      <c r="Q370">
        <v>0</v>
      </c>
      <c r="R370">
        <f t="shared" si="42"/>
        <v>-10</v>
      </c>
      <c r="S370">
        <f t="shared" si="43"/>
        <v>0</v>
      </c>
      <c r="T370">
        <v>1</v>
      </c>
      <c r="U370">
        <v>0</v>
      </c>
      <c r="V370">
        <f t="shared" si="44"/>
        <v>-10</v>
      </c>
      <c r="W370">
        <f t="shared" si="45"/>
        <v>0</v>
      </c>
      <c r="X370">
        <v>0</v>
      </c>
      <c r="Y370">
        <v>0</v>
      </c>
      <c r="Z370">
        <f t="shared" si="46"/>
        <v>0</v>
      </c>
      <c r="AA370">
        <f t="shared" si="47"/>
        <v>0</v>
      </c>
    </row>
    <row r="371" spans="1:27" x14ac:dyDescent="0.25">
      <c r="A371">
        <v>34</v>
      </c>
      <c r="B371" t="s">
        <v>73</v>
      </c>
      <c r="C371" s="14">
        <v>45427</v>
      </c>
      <c r="D371" t="s">
        <v>146</v>
      </c>
      <c r="E371">
        <v>1.4</v>
      </c>
      <c r="F371" t="s">
        <v>57</v>
      </c>
      <c r="G371">
        <v>2.2999999999999998</v>
      </c>
      <c r="H371" t="s">
        <v>145</v>
      </c>
      <c r="I371" t="s">
        <v>41</v>
      </c>
      <c r="J371" s="3">
        <f t="shared" si="40"/>
        <v>3</v>
      </c>
      <c r="K371">
        <f t="shared" si="41"/>
        <v>2</v>
      </c>
      <c r="L371" s="1">
        <v>1.66</v>
      </c>
      <c r="M371" s="1">
        <v>1.39</v>
      </c>
      <c r="N371" s="9">
        <v>5.744189196192262E-2</v>
      </c>
      <c r="O371" s="9">
        <v>-6.918975626938717E-2</v>
      </c>
      <c r="P371">
        <v>0</v>
      </c>
      <c r="Q371">
        <v>0</v>
      </c>
      <c r="R371">
        <f t="shared" si="42"/>
        <v>0</v>
      </c>
      <c r="S371">
        <f t="shared" si="43"/>
        <v>0</v>
      </c>
      <c r="T371">
        <v>0</v>
      </c>
      <c r="U371">
        <v>0</v>
      </c>
      <c r="V371">
        <f t="shared" si="44"/>
        <v>0</v>
      </c>
      <c r="W371">
        <f t="shared" si="45"/>
        <v>0</v>
      </c>
      <c r="X371">
        <v>0</v>
      </c>
      <c r="Y371">
        <v>0</v>
      </c>
      <c r="Z371">
        <f t="shared" si="46"/>
        <v>0</v>
      </c>
      <c r="AA371">
        <f t="shared" si="47"/>
        <v>0</v>
      </c>
    </row>
    <row r="372" spans="1:27" x14ac:dyDescent="0.25">
      <c r="A372">
        <v>38</v>
      </c>
      <c r="B372" t="s">
        <v>32</v>
      </c>
      <c r="C372" s="14">
        <v>45431</v>
      </c>
      <c r="D372" t="s">
        <v>24</v>
      </c>
      <c r="E372">
        <v>2</v>
      </c>
      <c r="F372" t="s">
        <v>77</v>
      </c>
      <c r="G372">
        <v>1.1000000000000001</v>
      </c>
      <c r="H372" t="s">
        <v>19</v>
      </c>
      <c r="I372" t="s">
        <v>60</v>
      </c>
      <c r="J372" s="3">
        <f t="shared" si="40"/>
        <v>2</v>
      </c>
      <c r="K372">
        <f t="shared" si="41"/>
        <v>4</v>
      </c>
      <c r="L372" s="1">
        <v>2.02</v>
      </c>
      <c r="M372" s="1">
        <v>1.1599999999999999</v>
      </c>
      <c r="N372" s="9">
        <v>0.11594651397843259</v>
      </c>
      <c r="O372" s="9">
        <v>-0.13882313903386567</v>
      </c>
      <c r="P372">
        <v>1</v>
      </c>
      <c r="Q372">
        <v>0</v>
      </c>
      <c r="R372">
        <f t="shared" si="42"/>
        <v>-10</v>
      </c>
      <c r="S372">
        <f t="shared" si="43"/>
        <v>0</v>
      </c>
      <c r="T372">
        <v>0</v>
      </c>
      <c r="U372">
        <v>0</v>
      </c>
      <c r="V372">
        <f t="shared" si="44"/>
        <v>0</v>
      </c>
      <c r="W372">
        <f t="shared" si="45"/>
        <v>0</v>
      </c>
      <c r="X372">
        <v>0</v>
      </c>
      <c r="Y372">
        <v>0</v>
      </c>
      <c r="Z372">
        <f t="shared" si="46"/>
        <v>0</v>
      </c>
      <c r="AA372">
        <f t="shared" si="47"/>
        <v>0</v>
      </c>
    </row>
    <row r="373" spans="1:27" x14ac:dyDescent="0.25">
      <c r="A373">
        <v>38</v>
      </c>
      <c r="B373" t="s">
        <v>32</v>
      </c>
      <c r="C373" s="14">
        <v>45431</v>
      </c>
      <c r="D373" t="s">
        <v>151</v>
      </c>
      <c r="E373">
        <v>1</v>
      </c>
      <c r="F373" t="s">
        <v>10</v>
      </c>
      <c r="G373">
        <v>3.1</v>
      </c>
      <c r="H373" t="s">
        <v>144</v>
      </c>
      <c r="I373" t="s">
        <v>22</v>
      </c>
      <c r="J373" s="3">
        <f t="shared" si="40"/>
        <v>0</v>
      </c>
      <c r="K373">
        <f t="shared" si="41"/>
        <v>3</v>
      </c>
      <c r="L373" s="1">
        <v>6.75</v>
      </c>
      <c r="M373" s="1">
        <v>0.33</v>
      </c>
      <c r="N373" s="9">
        <v>-0.54719080692492672</v>
      </c>
      <c r="O373" s="9">
        <v>0.14209144766815429</v>
      </c>
      <c r="P373">
        <v>0</v>
      </c>
      <c r="Q373">
        <v>0</v>
      </c>
      <c r="R373">
        <f t="shared" si="42"/>
        <v>0</v>
      </c>
      <c r="S373">
        <f t="shared" si="43"/>
        <v>0</v>
      </c>
      <c r="T373">
        <v>0</v>
      </c>
      <c r="U373">
        <v>0</v>
      </c>
      <c r="V373">
        <f t="shared" si="44"/>
        <v>0</v>
      </c>
      <c r="W373">
        <f t="shared" si="45"/>
        <v>0</v>
      </c>
      <c r="X373">
        <v>0</v>
      </c>
      <c r="Y373">
        <v>0</v>
      </c>
      <c r="Z373">
        <f t="shared" si="46"/>
        <v>0</v>
      </c>
      <c r="AA373">
        <f t="shared" si="47"/>
        <v>0</v>
      </c>
    </row>
    <row r="374" spans="1:27" x14ac:dyDescent="0.25">
      <c r="A374">
        <v>38</v>
      </c>
      <c r="B374" t="s">
        <v>32</v>
      </c>
      <c r="C374" s="14">
        <v>45431</v>
      </c>
      <c r="D374" t="s">
        <v>11</v>
      </c>
      <c r="E374">
        <v>1.9</v>
      </c>
      <c r="F374" t="s">
        <v>44</v>
      </c>
      <c r="G374">
        <v>0.4</v>
      </c>
      <c r="H374" t="s">
        <v>147</v>
      </c>
      <c r="I374" t="s">
        <v>50</v>
      </c>
      <c r="J374" s="3">
        <f t="shared" si="40"/>
        <v>3</v>
      </c>
      <c r="K374">
        <f t="shared" si="41"/>
        <v>1</v>
      </c>
      <c r="L374" s="1">
        <v>7.0000000000000007E-2</v>
      </c>
      <c r="M374" s="1">
        <v>24.2</v>
      </c>
      <c r="N374" s="9">
        <v>-7.6284063387930479E-2</v>
      </c>
      <c r="O374" s="9">
        <v>0.25955199495507619</v>
      </c>
      <c r="P374">
        <v>0</v>
      </c>
      <c r="Q374">
        <v>1</v>
      </c>
      <c r="R374">
        <f t="shared" si="42"/>
        <v>0</v>
      </c>
      <c r="S374">
        <f t="shared" si="43"/>
        <v>-10</v>
      </c>
      <c r="T374">
        <v>0</v>
      </c>
      <c r="U374">
        <v>1</v>
      </c>
      <c r="V374">
        <f t="shared" si="44"/>
        <v>0</v>
      </c>
      <c r="W374">
        <f t="shared" si="45"/>
        <v>-10</v>
      </c>
      <c r="X374">
        <v>0</v>
      </c>
      <c r="Y374">
        <v>0</v>
      </c>
      <c r="Z374">
        <f t="shared" si="46"/>
        <v>0</v>
      </c>
      <c r="AA374">
        <f t="shared" si="47"/>
        <v>-10</v>
      </c>
    </row>
    <row r="375" spans="1:27" x14ac:dyDescent="0.25">
      <c r="A375">
        <v>38</v>
      </c>
      <c r="B375" t="s">
        <v>32</v>
      </c>
      <c r="C375" s="14">
        <v>45431</v>
      </c>
      <c r="D375" t="s">
        <v>14</v>
      </c>
      <c r="E375">
        <v>2.9</v>
      </c>
      <c r="F375" t="s">
        <v>15</v>
      </c>
      <c r="G375">
        <v>0.6</v>
      </c>
      <c r="H375" t="s">
        <v>17</v>
      </c>
      <c r="I375" t="s">
        <v>16</v>
      </c>
      <c r="J375" s="3">
        <f t="shared" si="40"/>
        <v>2</v>
      </c>
      <c r="K375">
        <f t="shared" si="41"/>
        <v>1</v>
      </c>
      <c r="L375" s="1">
        <v>0.21</v>
      </c>
      <c r="M375" s="1">
        <v>11.3</v>
      </c>
      <c r="N375" s="9">
        <v>-4.0159289996476888E-2</v>
      </c>
      <c r="O375" s="9">
        <v>-0.2213739196169261</v>
      </c>
      <c r="P375">
        <v>0</v>
      </c>
      <c r="Q375">
        <v>0</v>
      </c>
      <c r="R375">
        <f t="shared" si="42"/>
        <v>0</v>
      </c>
      <c r="S375">
        <f t="shared" si="43"/>
        <v>0</v>
      </c>
      <c r="T375">
        <v>0</v>
      </c>
      <c r="U375">
        <v>0</v>
      </c>
      <c r="V375">
        <f t="shared" si="44"/>
        <v>0</v>
      </c>
      <c r="W375">
        <f t="shared" si="45"/>
        <v>0</v>
      </c>
      <c r="X375">
        <v>0</v>
      </c>
      <c r="Y375">
        <v>0</v>
      </c>
      <c r="Z375">
        <f t="shared" si="46"/>
        <v>0</v>
      </c>
      <c r="AA375">
        <f t="shared" si="47"/>
        <v>0</v>
      </c>
    </row>
    <row r="376" spans="1:27" x14ac:dyDescent="0.25">
      <c r="A376">
        <v>38</v>
      </c>
      <c r="B376" t="s">
        <v>32</v>
      </c>
      <c r="C376" s="14">
        <v>45431</v>
      </c>
      <c r="D376" t="s">
        <v>148</v>
      </c>
      <c r="E376">
        <v>1.7</v>
      </c>
      <c r="F376" t="s">
        <v>56</v>
      </c>
      <c r="G376">
        <v>1.3</v>
      </c>
      <c r="H376" t="s">
        <v>146</v>
      </c>
      <c r="I376" t="s">
        <v>25</v>
      </c>
      <c r="J376" s="3">
        <f t="shared" si="40"/>
        <v>0</v>
      </c>
      <c r="K376">
        <f t="shared" si="41"/>
        <v>2</v>
      </c>
      <c r="L376" s="1">
        <v>1.57</v>
      </c>
      <c r="M376" s="1">
        <v>1.4</v>
      </c>
      <c r="N376" s="9">
        <v>-4.9681087938404644E-3</v>
      </c>
      <c r="O376" s="9">
        <v>-0.14841527425803558</v>
      </c>
      <c r="P376">
        <v>0</v>
      </c>
      <c r="Q376">
        <v>0</v>
      </c>
      <c r="R376">
        <f t="shared" si="42"/>
        <v>0</v>
      </c>
      <c r="S376">
        <f t="shared" si="43"/>
        <v>0</v>
      </c>
      <c r="T376">
        <v>0</v>
      </c>
      <c r="U376">
        <v>0</v>
      </c>
      <c r="V376">
        <f t="shared" si="44"/>
        <v>0</v>
      </c>
      <c r="W376">
        <f t="shared" si="45"/>
        <v>0</v>
      </c>
      <c r="X376">
        <v>0</v>
      </c>
      <c r="Y376">
        <v>0</v>
      </c>
      <c r="Z376">
        <f t="shared" si="46"/>
        <v>0</v>
      </c>
      <c r="AA376">
        <f t="shared" si="47"/>
        <v>0</v>
      </c>
    </row>
    <row r="377" spans="1:27" x14ac:dyDescent="0.25">
      <c r="A377">
        <v>38</v>
      </c>
      <c r="B377" t="s">
        <v>32</v>
      </c>
      <c r="C377" s="14">
        <v>45431</v>
      </c>
      <c r="D377" t="s">
        <v>33</v>
      </c>
      <c r="E377">
        <v>1.1000000000000001</v>
      </c>
      <c r="F377" t="s">
        <v>77</v>
      </c>
      <c r="G377">
        <v>3.4</v>
      </c>
      <c r="H377" t="s">
        <v>145</v>
      </c>
      <c r="I377" t="s">
        <v>35</v>
      </c>
      <c r="J377" s="3">
        <f t="shared" si="40"/>
        <v>2</v>
      </c>
      <c r="K377">
        <f t="shared" si="41"/>
        <v>4</v>
      </c>
      <c r="L377" s="1">
        <v>1.9</v>
      </c>
      <c r="M377" s="1">
        <v>1.21</v>
      </c>
      <c r="N377" s="9">
        <v>-0.11758781706665389</v>
      </c>
      <c r="O377" s="9">
        <v>9.7095686911663037E-2</v>
      </c>
      <c r="P377">
        <v>0</v>
      </c>
      <c r="Q377">
        <v>0</v>
      </c>
      <c r="R377">
        <f t="shared" si="42"/>
        <v>0</v>
      </c>
      <c r="S377">
        <f t="shared" si="43"/>
        <v>0</v>
      </c>
      <c r="T377">
        <v>0</v>
      </c>
      <c r="U377">
        <v>0</v>
      </c>
      <c r="V377">
        <f t="shared" si="44"/>
        <v>0</v>
      </c>
      <c r="W377">
        <f t="shared" si="45"/>
        <v>0</v>
      </c>
      <c r="X377">
        <v>0</v>
      </c>
      <c r="Y377">
        <v>0</v>
      </c>
      <c r="Z377">
        <f t="shared" si="46"/>
        <v>0</v>
      </c>
      <c r="AA377">
        <f t="shared" si="47"/>
        <v>0</v>
      </c>
    </row>
    <row r="378" spans="1:27" x14ac:dyDescent="0.25">
      <c r="A378">
        <v>38</v>
      </c>
      <c r="B378" t="s">
        <v>32</v>
      </c>
      <c r="C378" s="14">
        <v>45431</v>
      </c>
      <c r="D378" t="s">
        <v>36</v>
      </c>
      <c r="E378">
        <v>1.1000000000000001</v>
      </c>
      <c r="F378" t="s">
        <v>15</v>
      </c>
      <c r="G378">
        <v>2.2000000000000002</v>
      </c>
      <c r="H378" t="s">
        <v>26</v>
      </c>
      <c r="I378" t="s">
        <v>38</v>
      </c>
      <c r="J378" s="3">
        <f t="shared" si="40"/>
        <v>2</v>
      </c>
      <c r="K378">
        <f t="shared" si="41"/>
        <v>1</v>
      </c>
      <c r="L378" s="1">
        <v>0.39</v>
      </c>
      <c r="M378" s="1">
        <v>5.83</v>
      </c>
      <c r="N378" s="9">
        <v>-8.6120695470522923E-2</v>
      </c>
      <c r="O378" s="9">
        <v>0.17039124370705738</v>
      </c>
      <c r="P378">
        <v>0</v>
      </c>
      <c r="Q378">
        <v>1</v>
      </c>
      <c r="R378">
        <f t="shared" si="42"/>
        <v>0</v>
      </c>
      <c r="S378">
        <f t="shared" si="43"/>
        <v>-10</v>
      </c>
      <c r="T378">
        <v>0</v>
      </c>
      <c r="U378">
        <v>0</v>
      </c>
      <c r="V378">
        <f t="shared" si="44"/>
        <v>0</v>
      </c>
      <c r="W378">
        <f t="shared" si="45"/>
        <v>0</v>
      </c>
      <c r="X378">
        <v>0</v>
      </c>
      <c r="Y378">
        <v>0</v>
      </c>
      <c r="Z378">
        <f t="shared" si="46"/>
        <v>0</v>
      </c>
      <c r="AA378">
        <f t="shared" si="47"/>
        <v>0</v>
      </c>
    </row>
    <row r="379" spans="1:27" x14ac:dyDescent="0.25">
      <c r="A379">
        <v>38</v>
      </c>
      <c r="B379" t="s">
        <v>32</v>
      </c>
      <c r="C379" s="14">
        <v>45431</v>
      </c>
      <c r="D379" t="s">
        <v>21</v>
      </c>
      <c r="E379">
        <v>2.5</v>
      </c>
      <c r="F379" t="s">
        <v>67</v>
      </c>
      <c r="G379">
        <v>0.9</v>
      </c>
      <c r="H379" t="s">
        <v>30</v>
      </c>
      <c r="I379" t="s">
        <v>54</v>
      </c>
      <c r="J379" s="3">
        <f t="shared" si="40"/>
        <v>5</v>
      </c>
      <c r="K379">
        <f t="shared" si="41"/>
        <v>0</v>
      </c>
      <c r="L379" s="1">
        <v>0.63</v>
      </c>
      <c r="M379" s="1">
        <v>3.76</v>
      </c>
      <c r="N379" s="9">
        <v>-0.19148770168802987</v>
      </c>
      <c r="O379" s="9">
        <v>0.32913018519307813</v>
      </c>
      <c r="P379">
        <v>0</v>
      </c>
      <c r="Q379">
        <v>1</v>
      </c>
      <c r="R379">
        <f t="shared" si="42"/>
        <v>0</v>
      </c>
      <c r="S379">
        <f t="shared" si="43"/>
        <v>-10</v>
      </c>
      <c r="T379">
        <v>0</v>
      </c>
      <c r="U379">
        <v>1</v>
      </c>
      <c r="V379">
        <f t="shared" si="44"/>
        <v>0</v>
      </c>
      <c r="W379">
        <f t="shared" si="45"/>
        <v>-10</v>
      </c>
      <c r="X379">
        <v>0</v>
      </c>
      <c r="Y379">
        <v>1</v>
      </c>
      <c r="Z379">
        <f t="shared" si="46"/>
        <v>0</v>
      </c>
      <c r="AA379">
        <f t="shared" si="47"/>
        <v>-10</v>
      </c>
    </row>
    <row r="380" spans="1:27" x14ac:dyDescent="0.25">
      <c r="A380">
        <v>38</v>
      </c>
      <c r="B380" t="s">
        <v>32</v>
      </c>
      <c r="C380" s="14">
        <v>45431</v>
      </c>
      <c r="D380" t="s">
        <v>37</v>
      </c>
      <c r="E380">
        <v>4.5</v>
      </c>
      <c r="F380" t="s">
        <v>48</v>
      </c>
      <c r="G380">
        <v>0.5</v>
      </c>
      <c r="H380" t="s">
        <v>149</v>
      </c>
      <c r="I380" t="s">
        <v>45</v>
      </c>
      <c r="J380" s="3">
        <f t="shared" si="40"/>
        <v>2</v>
      </c>
      <c r="K380">
        <f t="shared" si="41"/>
        <v>0</v>
      </c>
      <c r="L380" s="1">
        <v>0.13</v>
      </c>
      <c r="M380" s="1">
        <v>16.100000000000001</v>
      </c>
      <c r="N380" s="9">
        <v>-0.12649027320807116</v>
      </c>
      <c r="O380" s="9">
        <v>0.43994887715027264</v>
      </c>
      <c r="P380">
        <v>0</v>
      </c>
      <c r="Q380">
        <v>1</v>
      </c>
      <c r="R380">
        <f t="shared" si="42"/>
        <v>0</v>
      </c>
      <c r="S380">
        <f t="shared" si="43"/>
        <v>-10</v>
      </c>
      <c r="T380">
        <v>0</v>
      </c>
      <c r="U380">
        <v>1</v>
      </c>
      <c r="V380">
        <f t="shared" si="44"/>
        <v>0</v>
      </c>
      <c r="W380">
        <f t="shared" si="45"/>
        <v>-10</v>
      </c>
      <c r="X380">
        <v>0</v>
      </c>
      <c r="Y380">
        <v>1</v>
      </c>
      <c r="Z380">
        <f t="shared" si="46"/>
        <v>0</v>
      </c>
      <c r="AA380">
        <f t="shared" si="47"/>
        <v>-10</v>
      </c>
    </row>
    <row r="381" spans="1:27" x14ac:dyDescent="0.25">
      <c r="A381">
        <v>38</v>
      </c>
      <c r="B381" t="s">
        <v>32</v>
      </c>
      <c r="C381" s="14">
        <v>45431</v>
      </c>
      <c r="D381" t="s">
        <v>9</v>
      </c>
      <c r="E381">
        <v>1.2</v>
      </c>
      <c r="F381" t="s">
        <v>59</v>
      </c>
      <c r="G381">
        <v>1.7</v>
      </c>
      <c r="H381" t="s">
        <v>150</v>
      </c>
      <c r="I381" t="s">
        <v>12</v>
      </c>
      <c r="J381" s="3">
        <f t="shared" si="40"/>
        <v>1</v>
      </c>
      <c r="K381">
        <f t="shared" si="41"/>
        <v>2</v>
      </c>
      <c r="L381" s="1">
        <v>1.87</v>
      </c>
      <c r="M381" s="1">
        <v>1.32</v>
      </c>
      <c r="N381" s="9">
        <v>-0.33730067650101458</v>
      </c>
      <c r="O381" s="9">
        <v>0.24193979044317859</v>
      </c>
      <c r="P381">
        <v>0</v>
      </c>
      <c r="Q381">
        <v>1</v>
      </c>
      <c r="R381">
        <f t="shared" si="42"/>
        <v>0</v>
      </c>
      <c r="S381">
        <f t="shared" si="43"/>
        <v>13.200000000000001</v>
      </c>
      <c r="T381">
        <v>0</v>
      </c>
      <c r="U381">
        <v>1</v>
      </c>
      <c r="V381">
        <f t="shared" si="44"/>
        <v>0</v>
      </c>
      <c r="W381">
        <f t="shared" si="45"/>
        <v>13.200000000000001</v>
      </c>
      <c r="X381">
        <v>0</v>
      </c>
      <c r="Y381">
        <v>0</v>
      </c>
      <c r="Z381">
        <f t="shared" si="46"/>
        <v>0</v>
      </c>
      <c r="AA381">
        <f t="shared" si="47"/>
        <v>13.200000000000001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ABA2F-FE52-426A-9E9E-54309D040C78}">
  <sheetPr codeName="Sheet15"/>
  <dimension ref="A1:F381"/>
  <sheetViews>
    <sheetView workbookViewId="0">
      <selection activeCell="J27" sqref="J27"/>
    </sheetView>
  </sheetViews>
  <sheetFormatPr defaultRowHeight="15" x14ac:dyDescent="0.25"/>
  <cols>
    <col min="1" max="1" width="22.140625" bestFit="1" customWidth="1"/>
    <col min="2" max="2" width="21.7109375" bestFit="1" customWidth="1"/>
    <col min="3" max="3" width="15.140625" bestFit="1" customWidth="1"/>
    <col min="4" max="4" width="14.5703125" bestFit="1" customWidth="1"/>
    <col min="5" max="5" width="16" bestFit="1" customWidth="1"/>
    <col min="6" max="6" width="15.5703125" bestFit="1" customWidth="1"/>
  </cols>
  <sheetData>
    <row r="1" spans="1:6" x14ac:dyDescent="0.25">
      <c r="A1" t="s">
        <v>172</v>
      </c>
      <c r="B1" t="s">
        <v>173</v>
      </c>
      <c r="C1" t="s">
        <v>174</v>
      </c>
      <c r="D1" t="s">
        <v>175</v>
      </c>
      <c r="E1" t="s">
        <v>177</v>
      </c>
      <c r="F1" t="s">
        <v>176</v>
      </c>
    </row>
    <row r="2" spans="1:6" x14ac:dyDescent="0.25">
      <c r="A2">
        <v>8.2799999999999994</v>
      </c>
      <c r="B2">
        <v>0.32</v>
      </c>
      <c r="C2">
        <v>-0.74016068732836926</v>
      </c>
      <c r="D2">
        <v>0.19912942227142127</v>
      </c>
      <c r="E2">
        <f>IF(AND(A2 &gt; 1, C2 &gt; 0.3), 1, 0)</f>
        <v>0</v>
      </c>
      <c r="F2">
        <f>IF(AND(B2 &gt; 1, D2 &gt; 0.3), 1, 0)</f>
        <v>0</v>
      </c>
    </row>
    <row r="3" spans="1:6" x14ac:dyDescent="0.25">
      <c r="A3">
        <v>0.18</v>
      </c>
      <c r="B3">
        <v>13.67</v>
      </c>
      <c r="C3">
        <v>-4.7139372106679178E-2</v>
      </c>
      <c r="D3">
        <v>-4.8690866984114956E-2</v>
      </c>
      <c r="E3">
        <f t="shared" ref="E3:E66" si="0">IF(AND(A3 &gt; 1, C3 &gt; 0.3), 1, 0)</f>
        <v>0</v>
      </c>
      <c r="F3">
        <f t="shared" ref="F3:F66" si="1">IF(AND(B3 &gt; 1, D3 &gt; 0.3), 1, 0)</f>
        <v>0</v>
      </c>
    </row>
    <row r="4" spans="1:6" x14ac:dyDescent="0.25">
      <c r="A4">
        <v>1.29</v>
      </c>
      <c r="B4">
        <v>2.2200000000000002</v>
      </c>
      <c r="C4">
        <v>6.998123037203019E-2</v>
      </c>
      <c r="D4">
        <v>-0.22723818112839811</v>
      </c>
      <c r="E4">
        <f t="shared" si="0"/>
        <v>0</v>
      </c>
      <c r="F4">
        <f t="shared" si="1"/>
        <v>0</v>
      </c>
    </row>
    <row r="5" spans="1:6" x14ac:dyDescent="0.25">
      <c r="A5">
        <v>2.66</v>
      </c>
      <c r="B5">
        <v>1.17</v>
      </c>
      <c r="C5">
        <v>-0.43474745856528074</v>
      </c>
      <c r="D5">
        <v>0.4074064226101084</v>
      </c>
      <c r="E5">
        <f t="shared" si="0"/>
        <v>0</v>
      </c>
      <c r="F5">
        <f t="shared" si="1"/>
        <v>1</v>
      </c>
    </row>
    <row r="6" spans="1:6" x14ac:dyDescent="0.25">
      <c r="A6">
        <v>0.27</v>
      </c>
      <c r="B6">
        <v>10.19</v>
      </c>
      <c r="C6">
        <v>-0.23700429029970482</v>
      </c>
      <c r="D6">
        <v>1.2414845453579564</v>
      </c>
      <c r="E6">
        <f t="shared" si="0"/>
        <v>0</v>
      </c>
      <c r="F6">
        <f t="shared" si="1"/>
        <v>1</v>
      </c>
    </row>
    <row r="7" spans="1:6" x14ac:dyDescent="0.25">
      <c r="A7">
        <v>1.63</v>
      </c>
      <c r="B7">
        <v>1.58</v>
      </c>
      <c r="C7">
        <v>0.235655509481145</v>
      </c>
      <c r="D7">
        <v>-0.20255063530793782</v>
      </c>
      <c r="E7">
        <f t="shared" si="0"/>
        <v>0</v>
      </c>
      <c r="F7">
        <f t="shared" si="1"/>
        <v>0</v>
      </c>
    </row>
    <row r="8" spans="1:6" x14ac:dyDescent="0.25">
      <c r="A8">
        <v>0.63</v>
      </c>
      <c r="B8">
        <v>4.13</v>
      </c>
      <c r="C8">
        <v>8.4022413526252393E-2</v>
      </c>
      <c r="D8">
        <v>-0.18494818137838254</v>
      </c>
      <c r="E8">
        <f t="shared" si="0"/>
        <v>0</v>
      </c>
      <c r="F8">
        <f t="shared" si="1"/>
        <v>0</v>
      </c>
    </row>
    <row r="9" spans="1:6" x14ac:dyDescent="0.25">
      <c r="A9">
        <v>1.54</v>
      </c>
      <c r="B9">
        <v>1.66</v>
      </c>
      <c r="C9">
        <v>-0.36264725531124831</v>
      </c>
      <c r="D9">
        <v>0.46424343462126871</v>
      </c>
      <c r="E9">
        <f t="shared" si="0"/>
        <v>0</v>
      </c>
      <c r="F9">
        <f t="shared" si="1"/>
        <v>1</v>
      </c>
    </row>
    <row r="10" spans="1:6" x14ac:dyDescent="0.25">
      <c r="A10">
        <v>2.02</v>
      </c>
      <c r="B10">
        <v>1.23</v>
      </c>
      <c r="C10">
        <v>6.0551305259747057E-2</v>
      </c>
      <c r="D10">
        <v>-5.3928511389880973E-2</v>
      </c>
      <c r="E10">
        <f t="shared" si="0"/>
        <v>0</v>
      </c>
      <c r="F10">
        <f t="shared" si="1"/>
        <v>0</v>
      </c>
    </row>
    <row r="11" spans="1:6" x14ac:dyDescent="0.25">
      <c r="A11">
        <v>0.26</v>
      </c>
      <c r="B11">
        <v>9.9700000000000006</v>
      </c>
      <c r="C11">
        <v>-0.40726578199039476</v>
      </c>
      <c r="D11">
        <v>2.1689390321292854</v>
      </c>
      <c r="E11">
        <f t="shared" si="0"/>
        <v>0</v>
      </c>
      <c r="F11">
        <f t="shared" si="1"/>
        <v>1</v>
      </c>
    </row>
    <row r="12" spans="1:6" x14ac:dyDescent="0.25">
      <c r="A12">
        <v>0.91</v>
      </c>
      <c r="B12">
        <v>3.26</v>
      </c>
      <c r="C12">
        <v>0.18441458798985177</v>
      </c>
      <c r="D12">
        <v>-0.29028359944732152</v>
      </c>
      <c r="E12">
        <f t="shared" si="0"/>
        <v>0</v>
      </c>
      <c r="F12">
        <f t="shared" si="1"/>
        <v>0</v>
      </c>
    </row>
    <row r="13" spans="1:6" x14ac:dyDescent="0.25">
      <c r="A13">
        <v>1.77</v>
      </c>
      <c r="B13">
        <v>1.63</v>
      </c>
      <c r="C13">
        <v>0.19950430521068374</v>
      </c>
      <c r="D13">
        <v>-0.1820283184269611</v>
      </c>
      <c r="E13">
        <f t="shared" si="0"/>
        <v>0</v>
      </c>
      <c r="F13">
        <f t="shared" si="1"/>
        <v>0</v>
      </c>
    </row>
    <row r="14" spans="1:6" x14ac:dyDescent="0.25">
      <c r="A14">
        <v>0.2</v>
      </c>
      <c r="B14">
        <v>11.25</v>
      </c>
      <c r="C14">
        <v>-4.6885860177250382E-2</v>
      </c>
      <c r="D14">
        <v>-2.8196962406987214E-2</v>
      </c>
      <c r="E14">
        <f t="shared" si="0"/>
        <v>0</v>
      </c>
      <c r="F14">
        <f t="shared" si="1"/>
        <v>0</v>
      </c>
    </row>
    <row r="15" spans="1:6" x14ac:dyDescent="0.25">
      <c r="A15">
        <v>3.17</v>
      </c>
      <c r="B15">
        <v>0.78</v>
      </c>
      <c r="C15">
        <v>0.55438587982208221</v>
      </c>
      <c r="D15">
        <v>-0.33301541743235719</v>
      </c>
      <c r="E15">
        <f t="shared" si="0"/>
        <v>1</v>
      </c>
      <c r="F15">
        <f t="shared" si="1"/>
        <v>0</v>
      </c>
    </row>
    <row r="16" spans="1:6" x14ac:dyDescent="0.25">
      <c r="A16">
        <v>1.93</v>
      </c>
      <c r="B16">
        <v>1.23</v>
      </c>
      <c r="C16">
        <v>0.40079134966328711</v>
      </c>
      <c r="D16">
        <v>-0.35743671244569497</v>
      </c>
      <c r="E16">
        <f t="shared" si="0"/>
        <v>1</v>
      </c>
      <c r="F16">
        <f t="shared" si="1"/>
        <v>0</v>
      </c>
    </row>
    <row r="17" spans="1:6" x14ac:dyDescent="0.25">
      <c r="A17">
        <v>0.81</v>
      </c>
      <c r="B17">
        <v>3.29</v>
      </c>
      <c r="C17">
        <v>0.40859480990480823</v>
      </c>
      <c r="D17">
        <v>-0.59162130653715539</v>
      </c>
      <c r="E17">
        <f t="shared" si="0"/>
        <v>0</v>
      </c>
      <c r="F17">
        <f t="shared" si="1"/>
        <v>0</v>
      </c>
    </row>
    <row r="18" spans="1:6" x14ac:dyDescent="0.25">
      <c r="A18">
        <v>0.82</v>
      </c>
      <c r="B18">
        <v>3.15</v>
      </c>
      <c r="C18">
        <v>0.27808432933908933</v>
      </c>
      <c r="D18">
        <v>-0.47200718209696302</v>
      </c>
      <c r="E18">
        <f t="shared" si="0"/>
        <v>0</v>
      </c>
      <c r="F18">
        <f t="shared" si="1"/>
        <v>0</v>
      </c>
    </row>
    <row r="19" spans="1:6" x14ac:dyDescent="0.25">
      <c r="A19">
        <v>2.2400000000000002</v>
      </c>
      <c r="B19">
        <v>1.1399999999999999</v>
      </c>
      <c r="C19">
        <v>0.28185287776982748</v>
      </c>
      <c r="D19">
        <v>-0.18370187385921544</v>
      </c>
      <c r="E19">
        <f t="shared" si="0"/>
        <v>0</v>
      </c>
      <c r="F19">
        <f t="shared" si="1"/>
        <v>0</v>
      </c>
    </row>
    <row r="20" spans="1:6" x14ac:dyDescent="0.25">
      <c r="A20">
        <v>3.29</v>
      </c>
      <c r="B20">
        <v>0.88</v>
      </c>
      <c r="C20">
        <v>-0.48376123456791231</v>
      </c>
      <c r="D20">
        <v>0.29309095791671558</v>
      </c>
      <c r="E20">
        <f t="shared" si="0"/>
        <v>0</v>
      </c>
      <c r="F20">
        <f t="shared" si="1"/>
        <v>0</v>
      </c>
    </row>
    <row r="21" spans="1:6" x14ac:dyDescent="0.25">
      <c r="A21">
        <v>0.24</v>
      </c>
      <c r="B21">
        <v>10.38</v>
      </c>
      <c r="C21">
        <v>-3.7923955577532475E-2</v>
      </c>
      <c r="D21">
        <v>0.13152238976631581</v>
      </c>
      <c r="E21">
        <f t="shared" si="0"/>
        <v>0</v>
      </c>
      <c r="F21">
        <f t="shared" si="1"/>
        <v>0</v>
      </c>
    </row>
    <row r="22" spans="1:6" x14ac:dyDescent="0.25">
      <c r="A22">
        <v>2.39</v>
      </c>
      <c r="B22">
        <v>1</v>
      </c>
      <c r="C22">
        <v>-2.073949700840505E-2</v>
      </c>
      <c r="D22">
        <v>-2.5231338143878457E-2</v>
      </c>
      <c r="E22">
        <f t="shared" si="0"/>
        <v>0</v>
      </c>
      <c r="F22">
        <f t="shared" si="1"/>
        <v>0</v>
      </c>
    </row>
    <row r="23" spans="1:6" x14ac:dyDescent="0.25">
      <c r="A23">
        <v>1.36</v>
      </c>
      <c r="B23">
        <v>1.95</v>
      </c>
      <c r="C23">
        <v>5.5207013664131166E-2</v>
      </c>
      <c r="D23">
        <v>-0.25840036495015406</v>
      </c>
      <c r="E23">
        <f t="shared" si="0"/>
        <v>0</v>
      </c>
      <c r="F23">
        <f t="shared" si="1"/>
        <v>0</v>
      </c>
    </row>
    <row r="24" spans="1:6" x14ac:dyDescent="0.25">
      <c r="A24">
        <v>1.1100000000000001</v>
      </c>
      <c r="B24">
        <v>2.57</v>
      </c>
      <c r="C24">
        <v>-0.1413121181919712</v>
      </c>
      <c r="D24">
        <v>0.19898968916620552</v>
      </c>
      <c r="E24">
        <f t="shared" si="0"/>
        <v>0</v>
      </c>
      <c r="F24">
        <f t="shared" si="1"/>
        <v>0</v>
      </c>
    </row>
    <row r="25" spans="1:6" x14ac:dyDescent="0.25">
      <c r="A25">
        <v>0.34</v>
      </c>
      <c r="B25">
        <v>7.06</v>
      </c>
      <c r="C25">
        <v>-0.30731238779234082</v>
      </c>
      <c r="D25">
        <v>1.0046326441969704</v>
      </c>
      <c r="E25">
        <f t="shared" si="0"/>
        <v>0</v>
      </c>
      <c r="F25">
        <f t="shared" si="1"/>
        <v>1</v>
      </c>
    </row>
    <row r="26" spans="1:6" x14ac:dyDescent="0.25">
      <c r="A26">
        <v>0.27</v>
      </c>
      <c r="B26">
        <v>9.31</v>
      </c>
      <c r="C26">
        <v>9.9981137420606103E-3</v>
      </c>
      <c r="D26">
        <v>-0.25116236404954506</v>
      </c>
      <c r="E26">
        <f t="shared" si="0"/>
        <v>0</v>
      </c>
      <c r="F26">
        <f t="shared" si="1"/>
        <v>0</v>
      </c>
    </row>
    <row r="27" spans="1:6" x14ac:dyDescent="0.25">
      <c r="A27">
        <v>0.49</v>
      </c>
      <c r="B27">
        <v>4.87</v>
      </c>
      <c r="C27">
        <v>-0.21491408301683912</v>
      </c>
      <c r="D27">
        <v>0.55195359634422636</v>
      </c>
      <c r="E27">
        <f t="shared" si="0"/>
        <v>0</v>
      </c>
      <c r="F27">
        <f t="shared" si="1"/>
        <v>1</v>
      </c>
    </row>
    <row r="28" spans="1:6" x14ac:dyDescent="0.25">
      <c r="A28">
        <v>12.88</v>
      </c>
      <c r="B28">
        <v>0.19</v>
      </c>
      <c r="C28">
        <v>-0.52232965154987032</v>
      </c>
      <c r="D28">
        <v>0.11646975246979685</v>
      </c>
      <c r="E28">
        <f t="shared" si="0"/>
        <v>0</v>
      </c>
      <c r="F28">
        <f t="shared" si="1"/>
        <v>0</v>
      </c>
    </row>
    <row r="29" spans="1:6" x14ac:dyDescent="0.25">
      <c r="A29">
        <v>2.11</v>
      </c>
      <c r="B29">
        <v>1.22</v>
      </c>
      <c r="C29">
        <v>-0.53984620424995255</v>
      </c>
      <c r="D29">
        <v>0.47567334909835202</v>
      </c>
      <c r="E29">
        <f t="shared" si="0"/>
        <v>0</v>
      </c>
      <c r="F29">
        <f t="shared" si="1"/>
        <v>1</v>
      </c>
    </row>
    <row r="30" spans="1:6" x14ac:dyDescent="0.25">
      <c r="A30">
        <v>1.18</v>
      </c>
      <c r="B30">
        <v>2</v>
      </c>
      <c r="C30">
        <v>-2.7021032763203001E-2</v>
      </c>
      <c r="D30">
        <v>-1.8757613230758974E-2</v>
      </c>
      <c r="E30">
        <f t="shared" si="0"/>
        <v>0</v>
      </c>
      <c r="F30">
        <f t="shared" si="1"/>
        <v>0</v>
      </c>
    </row>
    <row r="31" spans="1:6" x14ac:dyDescent="0.25">
      <c r="A31">
        <v>3.51</v>
      </c>
      <c r="B31">
        <v>0.7</v>
      </c>
      <c r="C31">
        <v>0.76392679421703602</v>
      </c>
      <c r="D31">
        <v>-0.31715932329636387</v>
      </c>
      <c r="E31">
        <f t="shared" si="0"/>
        <v>1</v>
      </c>
      <c r="F31">
        <f t="shared" si="1"/>
        <v>0</v>
      </c>
    </row>
    <row r="32" spans="1:6" x14ac:dyDescent="0.25">
      <c r="A32">
        <v>2.06</v>
      </c>
      <c r="B32">
        <v>1.32</v>
      </c>
      <c r="C32">
        <v>-0.4354019165918388</v>
      </c>
      <c r="D32">
        <v>0.38568821708580536</v>
      </c>
      <c r="E32">
        <f t="shared" si="0"/>
        <v>0</v>
      </c>
      <c r="F32">
        <f t="shared" si="1"/>
        <v>1</v>
      </c>
    </row>
    <row r="33" spans="1:6" x14ac:dyDescent="0.25">
      <c r="A33">
        <v>0.38</v>
      </c>
      <c r="B33">
        <v>6.81</v>
      </c>
      <c r="C33">
        <v>-5.3559827634958701E-2</v>
      </c>
      <c r="D33">
        <v>0.11629451061927831</v>
      </c>
      <c r="E33">
        <f t="shared" si="0"/>
        <v>0</v>
      </c>
      <c r="F33">
        <f t="shared" si="1"/>
        <v>0</v>
      </c>
    </row>
    <row r="34" spans="1:6" x14ac:dyDescent="0.25">
      <c r="A34">
        <v>0.16</v>
      </c>
      <c r="B34">
        <v>14.25</v>
      </c>
      <c r="C34">
        <v>-5.2594270708431479E-2</v>
      </c>
      <c r="D34">
        <v>-2.4293234504193073E-2</v>
      </c>
      <c r="E34">
        <f t="shared" si="0"/>
        <v>0</v>
      </c>
      <c r="F34">
        <f t="shared" si="1"/>
        <v>0</v>
      </c>
    </row>
    <row r="35" spans="1:6" x14ac:dyDescent="0.25">
      <c r="A35">
        <v>0.71</v>
      </c>
      <c r="B35">
        <v>3.62</v>
      </c>
      <c r="C35">
        <v>-0.32924366003172778</v>
      </c>
      <c r="D35">
        <v>0.77187606720486768</v>
      </c>
      <c r="E35">
        <f t="shared" si="0"/>
        <v>0</v>
      </c>
      <c r="F35">
        <f t="shared" si="1"/>
        <v>1</v>
      </c>
    </row>
    <row r="36" spans="1:6" x14ac:dyDescent="0.25">
      <c r="A36">
        <v>2.4700000000000002</v>
      </c>
      <c r="B36">
        <v>0.97</v>
      </c>
      <c r="C36">
        <v>-0.65121230589576307</v>
      </c>
      <c r="D36">
        <v>0.5006926004856711</v>
      </c>
      <c r="E36">
        <f t="shared" si="0"/>
        <v>0</v>
      </c>
      <c r="F36">
        <f t="shared" si="1"/>
        <v>0</v>
      </c>
    </row>
    <row r="37" spans="1:6" x14ac:dyDescent="0.25">
      <c r="A37">
        <v>1.52</v>
      </c>
      <c r="B37">
        <v>1.51</v>
      </c>
      <c r="C37">
        <v>-2.5188350845350982E-4</v>
      </c>
      <c r="D37">
        <v>-3.068656709054296E-2</v>
      </c>
      <c r="E37">
        <f t="shared" si="0"/>
        <v>0</v>
      </c>
      <c r="F37">
        <f t="shared" si="1"/>
        <v>0</v>
      </c>
    </row>
    <row r="38" spans="1:6" x14ac:dyDescent="0.25">
      <c r="A38">
        <v>0.56999999999999995</v>
      </c>
      <c r="B38">
        <v>3.95</v>
      </c>
      <c r="C38">
        <v>0.13409036392262919</v>
      </c>
      <c r="D38">
        <v>-0.43434190608463652</v>
      </c>
      <c r="E38">
        <f t="shared" si="0"/>
        <v>0</v>
      </c>
      <c r="F38">
        <f t="shared" si="1"/>
        <v>0</v>
      </c>
    </row>
    <row r="39" spans="1:6" x14ac:dyDescent="0.25">
      <c r="A39">
        <v>0.86</v>
      </c>
      <c r="B39">
        <v>3.27</v>
      </c>
      <c r="C39">
        <v>5.0371720935359576E-2</v>
      </c>
      <c r="D39">
        <v>-6.2390350792431604E-2</v>
      </c>
      <c r="E39">
        <f t="shared" si="0"/>
        <v>0</v>
      </c>
      <c r="F39">
        <f t="shared" si="1"/>
        <v>0</v>
      </c>
    </row>
    <row r="40" spans="1:6" x14ac:dyDescent="0.25">
      <c r="A40">
        <v>0.73</v>
      </c>
      <c r="B40">
        <v>3.2</v>
      </c>
      <c r="C40">
        <v>0.21311538760426618</v>
      </c>
      <c r="D40">
        <v>-0.50815302911421378</v>
      </c>
      <c r="E40">
        <f t="shared" si="0"/>
        <v>0</v>
      </c>
      <c r="F40">
        <f t="shared" si="1"/>
        <v>0</v>
      </c>
    </row>
    <row r="41" spans="1:6" x14ac:dyDescent="0.25">
      <c r="A41">
        <v>3.74</v>
      </c>
      <c r="B41">
        <v>0.64</v>
      </c>
      <c r="C41">
        <v>-0.21620887526983978</v>
      </c>
      <c r="D41">
        <v>3.5658596597452741E-2</v>
      </c>
      <c r="E41">
        <f t="shared" si="0"/>
        <v>0</v>
      </c>
      <c r="F41">
        <f t="shared" si="1"/>
        <v>0</v>
      </c>
    </row>
    <row r="42" spans="1:6" x14ac:dyDescent="0.25">
      <c r="A42">
        <v>0.64</v>
      </c>
      <c r="B42">
        <v>4.4400000000000004</v>
      </c>
      <c r="C42">
        <v>5.8428627647624687E-2</v>
      </c>
      <c r="D42">
        <v>-9.858356815819691E-2</v>
      </c>
      <c r="E42">
        <f t="shared" si="0"/>
        <v>0</v>
      </c>
      <c r="F42">
        <f t="shared" si="1"/>
        <v>0</v>
      </c>
    </row>
    <row r="43" spans="1:6" x14ac:dyDescent="0.25">
      <c r="A43">
        <v>4.4800000000000004</v>
      </c>
      <c r="B43">
        <v>0.56999999999999995</v>
      </c>
      <c r="C43">
        <v>-0.34595251968766527</v>
      </c>
      <c r="D43">
        <v>0.11150830097699482</v>
      </c>
      <c r="E43">
        <f t="shared" si="0"/>
        <v>0</v>
      </c>
      <c r="F43">
        <f t="shared" si="1"/>
        <v>0</v>
      </c>
    </row>
    <row r="44" spans="1:6" x14ac:dyDescent="0.25">
      <c r="A44">
        <v>0.92</v>
      </c>
      <c r="B44">
        <v>2.92</v>
      </c>
      <c r="C44">
        <v>0.27834732894424619</v>
      </c>
      <c r="D44">
        <v>-0.40197892232442389</v>
      </c>
      <c r="E44">
        <f t="shared" si="0"/>
        <v>0</v>
      </c>
      <c r="F44">
        <f t="shared" si="1"/>
        <v>0</v>
      </c>
    </row>
    <row r="45" spans="1:6" x14ac:dyDescent="0.25">
      <c r="A45">
        <v>0.94</v>
      </c>
      <c r="B45">
        <v>2.37</v>
      </c>
      <c r="C45">
        <v>-0.10979327340040534</v>
      </c>
      <c r="D45">
        <v>1.5952892256200224E-2</v>
      </c>
      <c r="E45">
        <f t="shared" si="0"/>
        <v>0</v>
      </c>
      <c r="F45">
        <f t="shared" si="1"/>
        <v>0</v>
      </c>
    </row>
    <row r="46" spans="1:6" x14ac:dyDescent="0.25">
      <c r="A46">
        <v>0.27</v>
      </c>
      <c r="B46">
        <v>8.69</v>
      </c>
      <c r="C46">
        <v>-1.0723076408537979E-2</v>
      </c>
      <c r="D46">
        <v>-0.18737361175293865</v>
      </c>
      <c r="E46">
        <f t="shared" si="0"/>
        <v>0</v>
      </c>
      <c r="F46">
        <f t="shared" si="1"/>
        <v>0</v>
      </c>
    </row>
    <row r="47" spans="1:6" x14ac:dyDescent="0.25">
      <c r="A47">
        <v>0.59</v>
      </c>
      <c r="B47">
        <v>4.51</v>
      </c>
      <c r="C47">
        <v>2.8366388614469384E-2</v>
      </c>
      <c r="D47">
        <v>-8.0055235754956211E-2</v>
      </c>
      <c r="E47">
        <f t="shared" si="0"/>
        <v>0</v>
      </c>
      <c r="F47">
        <f t="shared" si="1"/>
        <v>0</v>
      </c>
    </row>
    <row r="48" spans="1:6" x14ac:dyDescent="0.25">
      <c r="A48">
        <v>2.96</v>
      </c>
      <c r="B48">
        <v>0.83</v>
      </c>
      <c r="C48">
        <v>0.36211112787994071</v>
      </c>
      <c r="D48">
        <v>-0.22112122291534442</v>
      </c>
      <c r="E48">
        <f t="shared" si="0"/>
        <v>1</v>
      </c>
      <c r="F48">
        <f t="shared" si="1"/>
        <v>0</v>
      </c>
    </row>
    <row r="49" spans="1:6" x14ac:dyDescent="0.25">
      <c r="A49">
        <v>4.76</v>
      </c>
      <c r="B49">
        <v>0.53</v>
      </c>
      <c r="C49">
        <v>-0.36113440694514953</v>
      </c>
      <c r="D49">
        <v>-4.3646434902017139E-2</v>
      </c>
      <c r="E49">
        <f t="shared" si="0"/>
        <v>0</v>
      </c>
      <c r="F49">
        <f t="shared" si="1"/>
        <v>0</v>
      </c>
    </row>
    <row r="50" spans="1:6" x14ac:dyDescent="0.25">
      <c r="A50">
        <v>1.0900000000000001</v>
      </c>
      <c r="B50">
        <v>2.46</v>
      </c>
      <c r="C50">
        <v>-0.11848112197273442</v>
      </c>
      <c r="D50">
        <v>0.1116984081873631</v>
      </c>
      <c r="E50">
        <f t="shared" si="0"/>
        <v>0</v>
      </c>
      <c r="F50">
        <f t="shared" si="1"/>
        <v>0</v>
      </c>
    </row>
    <row r="51" spans="1:6" x14ac:dyDescent="0.25">
      <c r="A51">
        <v>0.15</v>
      </c>
      <c r="B51">
        <v>17</v>
      </c>
      <c r="C51">
        <v>-4.7567348998851289E-2</v>
      </c>
      <c r="D51">
        <v>2.5344815468496984E-2</v>
      </c>
      <c r="E51">
        <f t="shared" si="0"/>
        <v>0</v>
      </c>
      <c r="F51">
        <f t="shared" si="1"/>
        <v>0</v>
      </c>
    </row>
    <row r="52" spans="1:6" x14ac:dyDescent="0.25">
      <c r="A52">
        <v>2.1</v>
      </c>
      <c r="B52">
        <v>1.32</v>
      </c>
      <c r="C52">
        <v>8.3184008568135681E-2</v>
      </c>
      <c r="D52">
        <v>-3.5206278604249408E-2</v>
      </c>
      <c r="E52">
        <f t="shared" si="0"/>
        <v>0</v>
      </c>
      <c r="F52">
        <f t="shared" si="1"/>
        <v>0</v>
      </c>
    </row>
    <row r="53" spans="1:6" x14ac:dyDescent="0.25">
      <c r="A53">
        <v>1.03</v>
      </c>
      <c r="B53">
        <v>2.84</v>
      </c>
      <c r="C53">
        <v>0.19517294479839786</v>
      </c>
      <c r="D53">
        <v>-0.21375174996366764</v>
      </c>
      <c r="E53">
        <f t="shared" si="0"/>
        <v>0</v>
      </c>
      <c r="F53">
        <f t="shared" si="1"/>
        <v>0</v>
      </c>
    </row>
    <row r="54" spans="1:6" x14ac:dyDescent="0.25">
      <c r="A54">
        <v>0.9</v>
      </c>
      <c r="B54">
        <v>3.04</v>
      </c>
      <c r="C54">
        <v>-0.15151144117456317</v>
      </c>
      <c r="D54">
        <v>0.19086773346474861</v>
      </c>
      <c r="E54">
        <f t="shared" si="0"/>
        <v>0</v>
      </c>
      <c r="F54">
        <f t="shared" si="1"/>
        <v>0</v>
      </c>
    </row>
    <row r="55" spans="1:6" x14ac:dyDescent="0.25">
      <c r="A55">
        <v>3.08</v>
      </c>
      <c r="B55">
        <v>0.81</v>
      </c>
      <c r="C55">
        <v>-0.39988774920084258</v>
      </c>
      <c r="D55">
        <v>0.18449133703343978</v>
      </c>
      <c r="E55">
        <f t="shared" si="0"/>
        <v>0</v>
      </c>
      <c r="F55">
        <f t="shared" si="1"/>
        <v>0</v>
      </c>
    </row>
    <row r="56" spans="1:6" x14ac:dyDescent="0.25">
      <c r="A56">
        <v>0.61</v>
      </c>
      <c r="B56">
        <v>3.97</v>
      </c>
      <c r="C56">
        <v>0.10326215617338974</v>
      </c>
      <c r="D56">
        <v>-0.28609929550763025</v>
      </c>
      <c r="E56">
        <f t="shared" si="0"/>
        <v>0</v>
      </c>
      <c r="F56">
        <f t="shared" si="1"/>
        <v>0</v>
      </c>
    </row>
    <row r="57" spans="1:6" x14ac:dyDescent="0.25">
      <c r="A57">
        <v>0.46</v>
      </c>
      <c r="B57">
        <v>4.97</v>
      </c>
      <c r="C57">
        <v>-0.30245697755535705</v>
      </c>
      <c r="D57">
        <v>0.7449328267566353</v>
      </c>
      <c r="E57">
        <f t="shared" si="0"/>
        <v>0</v>
      </c>
      <c r="F57">
        <f t="shared" si="1"/>
        <v>1</v>
      </c>
    </row>
    <row r="58" spans="1:6" x14ac:dyDescent="0.25">
      <c r="A58">
        <v>0.82</v>
      </c>
      <c r="B58">
        <v>2.97</v>
      </c>
      <c r="C58">
        <v>4.0351002161276961E-2</v>
      </c>
      <c r="D58">
        <v>-9.5227765608340897E-2</v>
      </c>
      <c r="E58">
        <f t="shared" si="0"/>
        <v>0</v>
      </c>
      <c r="F58">
        <f t="shared" si="1"/>
        <v>0</v>
      </c>
    </row>
    <row r="59" spans="1:6" x14ac:dyDescent="0.25">
      <c r="A59">
        <v>0.35</v>
      </c>
      <c r="B59">
        <v>6.69</v>
      </c>
      <c r="C59">
        <v>0.1364967750659134</v>
      </c>
      <c r="D59">
        <v>-0.53451833814449712</v>
      </c>
      <c r="E59">
        <f t="shared" si="0"/>
        <v>0</v>
      </c>
      <c r="F59">
        <f t="shared" si="1"/>
        <v>0</v>
      </c>
    </row>
    <row r="60" spans="1:6" x14ac:dyDescent="0.25">
      <c r="A60">
        <v>5.28</v>
      </c>
      <c r="B60">
        <v>0.49</v>
      </c>
      <c r="C60">
        <v>-0.53636369603466272</v>
      </c>
      <c r="D60">
        <v>0.24201274619127755</v>
      </c>
      <c r="E60">
        <f t="shared" si="0"/>
        <v>0</v>
      </c>
      <c r="F60">
        <f t="shared" si="1"/>
        <v>0</v>
      </c>
    </row>
    <row r="61" spans="1:6" x14ac:dyDescent="0.25">
      <c r="A61">
        <v>1.44</v>
      </c>
      <c r="B61">
        <v>1.66</v>
      </c>
      <c r="C61">
        <v>0.58273159058519952</v>
      </c>
      <c r="D61">
        <v>-0.53052337342126266</v>
      </c>
      <c r="E61">
        <f t="shared" si="0"/>
        <v>1</v>
      </c>
      <c r="F61">
        <f t="shared" si="1"/>
        <v>0</v>
      </c>
    </row>
    <row r="62" spans="1:6" x14ac:dyDescent="0.25">
      <c r="A62">
        <v>7.25</v>
      </c>
      <c r="B62">
        <v>0.37</v>
      </c>
      <c r="C62">
        <v>-0.29919903533992676</v>
      </c>
      <c r="D62">
        <v>4.946863863789952E-2</v>
      </c>
      <c r="E62">
        <f t="shared" si="0"/>
        <v>0</v>
      </c>
      <c r="F62">
        <f t="shared" si="1"/>
        <v>0</v>
      </c>
    </row>
    <row r="63" spans="1:6" x14ac:dyDescent="0.25">
      <c r="A63">
        <v>5.04</v>
      </c>
      <c r="B63">
        <v>0.5</v>
      </c>
      <c r="C63">
        <v>-0.55700164596217927</v>
      </c>
      <c r="D63">
        <v>0.14773044630904142</v>
      </c>
      <c r="E63">
        <f t="shared" si="0"/>
        <v>0</v>
      </c>
      <c r="F63">
        <f t="shared" si="1"/>
        <v>0</v>
      </c>
    </row>
    <row r="64" spans="1:6" x14ac:dyDescent="0.25">
      <c r="A64">
        <v>0.62</v>
      </c>
      <c r="B64">
        <v>4.72</v>
      </c>
      <c r="C64">
        <v>-8.0480201801281126E-2</v>
      </c>
      <c r="D64">
        <v>6.1343587765305019E-2</v>
      </c>
      <c r="E64">
        <f t="shared" si="0"/>
        <v>0</v>
      </c>
      <c r="F64">
        <f t="shared" si="1"/>
        <v>0</v>
      </c>
    </row>
    <row r="65" spans="1:6" x14ac:dyDescent="0.25">
      <c r="A65">
        <v>0.37</v>
      </c>
      <c r="B65">
        <v>7.31</v>
      </c>
      <c r="C65">
        <v>1.7741433403759554E-2</v>
      </c>
      <c r="D65">
        <v>-0.12580571990655132</v>
      </c>
      <c r="E65">
        <f t="shared" si="0"/>
        <v>0</v>
      </c>
      <c r="F65">
        <f t="shared" si="1"/>
        <v>0</v>
      </c>
    </row>
    <row r="66" spans="1:6" x14ac:dyDescent="0.25">
      <c r="A66">
        <v>0.41</v>
      </c>
      <c r="B66">
        <v>6.5</v>
      </c>
      <c r="C66">
        <v>-2.4578007111291988E-2</v>
      </c>
      <c r="D66">
        <v>-5.6726792976094287E-2</v>
      </c>
      <c r="E66">
        <f t="shared" si="0"/>
        <v>0</v>
      </c>
      <c r="F66">
        <f t="shared" si="1"/>
        <v>0</v>
      </c>
    </row>
    <row r="67" spans="1:6" x14ac:dyDescent="0.25">
      <c r="A67">
        <v>0.55000000000000004</v>
      </c>
      <c r="B67">
        <v>5.0599999999999996</v>
      </c>
      <c r="C67">
        <v>-0.25119161854526195</v>
      </c>
      <c r="D67">
        <v>0.57866488730183918</v>
      </c>
      <c r="E67">
        <f t="shared" ref="E67:E130" si="2">IF(AND(A67 &gt; 1, C67 &gt; 0.3), 1, 0)</f>
        <v>0</v>
      </c>
      <c r="F67">
        <f t="shared" ref="F67:F130" si="3">IF(AND(B67 &gt; 1, D67 &gt; 0.3), 1, 0)</f>
        <v>1</v>
      </c>
    </row>
    <row r="68" spans="1:6" x14ac:dyDescent="0.25">
      <c r="A68">
        <v>1.9</v>
      </c>
      <c r="B68">
        <v>1.21</v>
      </c>
      <c r="C68">
        <v>-0.16044644905324001</v>
      </c>
      <c r="D68">
        <v>7.3141225358124951E-2</v>
      </c>
      <c r="E68">
        <f t="shared" si="2"/>
        <v>0</v>
      </c>
      <c r="F68">
        <f t="shared" si="3"/>
        <v>0</v>
      </c>
    </row>
    <row r="69" spans="1:6" x14ac:dyDescent="0.25">
      <c r="A69">
        <v>1.64</v>
      </c>
      <c r="B69">
        <v>1.78</v>
      </c>
      <c r="C69">
        <v>-0.14758404037675699</v>
      </c>
      <c r="D69">
        <v>0.18553850520139648</v>
      </c>
      <c r="E69">
        <f t="shared" si="2"/>
        <v>0</v>
      </c>
      <c r="F69">
        <f t="shared" si="3"/>
        <v>0</v>
      </c>
    </row>
    <row r="70" spans="1:6" x14ac:dyDescent="0.25">
      <c r="A70">
        <v>2.37</v>
      </c>
      <c r="B70">
        <v>1.1499999999999999</v>
      </c>
      <c r="C70">
        <v>0.49840166390681007</v>
      </c>
      <c r="D70">
        <v>-0.30034809884359648</v>
      </c>
      <c r="E70">
        <f t="shared" si="2"/>
        <v>1</v>
      </c>
      <c r="F70">
        <f t="shared" si="3"/>
        <v>0</v>
      </c>
    </row>
    <row r="71" spans="1:6" x14ac:dyDescent="0.25">
      <c r="A71">
        <v>1.86</v>
      </c>
      <c r="B71">
        <v>1.58</v>
      </c>
      <c r="C71">
        <v>7.4369259131402909E-2</v>
      </c>
      <c r="D71">
        <v>-1.2235440136268649E-2</v>
      </c>
      <c r="E71">
        <f t="shared" si="2"/>
        <v>0</v>
      </c>
      <c r="F71">
        <f t="shared" si="3"/>
        <v>0</v>
      </c>
    </row>
    <row r="72" spans="1:6" x14ac:dyDescent="0.25">
      <c r="A72">
        <v>6</v>
      </c>
      <c r="B72">
        <v>0.42</v>
      </c>
      <c r="C72">
        <v>0.50367136288195913</v>
      </c>
      <c r="D72">
        <v>-0.14794421417436687</v>
      </c>
      <c r="E72">
        <f t="shared" si="2"/>
        <v>1</v>
      </c>
      <c r="F72">
        <f t="shared" si="3"/>
        <v>0</v>
      </c>
    </row>
    <row r="73" spans="1:6" x14ac:dyDescent="0.25">
      <c r="A73">
        <v>0.89</v>
      </c>
      <c r="B73">
        <v>2.97</v>
      </c>
      <c r="C73">
        <v>-0.12809409422570539</v>
      </c>
      <c r="D73">
        <v>2.2930738970506015E-2</v>
      </c>
      <c r="E73">
        <f t="shared" si="2"/>
        <v>0</v>
      </c>
      <c r="F73">
        <f t="shared" si="3"/>
        <v>0</v>
      </c>
    </row>
    <row r="74" spans="1:6" x14ac:dyDescent="0.25">
      <c r="A74">
        <v>0.62</v>
      </c>
      <c r="B74">
        <v>4.0599999999999996</v>
      </c>
      <c r="C74">
        <v>-0.36799791003280291</v>
      </c>
      <c r="D74">
        <v>0.83174990001575244</v>
      </c>
      <c r="E74">
        <f t="shared" si="2"/>
        <v>0</v>
      </c>
      <c r="F74">
        <f t="shared" si="3"/>
        <v>1</v>
      </c>
    </row>
    <row r="75" spans="1:6" x14ac:dyDescent="0.25">
      <c r="A75">
        <v>4.1399999999999997</v>
      </c>
      <c r="B75">
        <v>0.66</v>
      </c>
      <c r="C75">
        <v>-0.32381232161073603</v>
      </c>
      <c r="D75">
        <v>0.17591114761737603</v>
      </c>
      <c r="E75">
        <f t="shared" si="2"/>
        <v>0</v>
      </c>
      <c r="F75">
        <f t="shared" si="3"/>
        <v>0</v>
      </c>
    </row>
    <row r="76" spans="1:6" x14ac:dyDescent="0.25">
      <c r="A76">
        <v>0.49</v>
      </c>
      <c r="B76">
        <v>5.72</v>
      </c>
      <c r="C76">
        <v>7.3079570304722008E-2</v>
      </c>
      <c r="D76">
        <v>-0.29907991532290545</v>
      </c>
      <c r="E76">
        <f t="shared" si="2"/>
        <v>0</v>
      </c>
      <c r="F76">
        <f t="shared" si="3"/>
        <v>0</v>
      </c>
    </row>
    <row r="77" spans="1:6" x14ac:dyDescent="0.25">
      <c r="A77">
        <v>1.27</v>
      </c>
      <c r="B77">
        <v>2.37</v>
      </c>
      <c r="C77">
        <v>0.38724230894982714</v>
      </c>
      <c r="D77">
        <v>-0.37739180398599892</v>
      </c>
      <c r="E77">
        <f t="shared" si="2"/>
        <v>1</v>
      </c>
      <c r="F77">
        <f t="shared" si="3"/>
        <v>0</v>
      </c>
    </row>
    <row r="78" spans="1:6" x14ac:dyDescent="0.25">
      <c r="A78">
        <v>2.37</v>
      </c>
      <c r="B78">
        <v>1.08</v>
      </c>
      <c r="C78">
        <v>0.33969141951566884</v>
      </c>
      <c r="D78">
        <v>-0.18992246570724891</v>
      </c>
      <c r="E78">
        <f t="shared" si="2"/>
        <v>1</v>
      </c>
      <c r="F78">
        <f t="shared" si="3"/>
        <v>0</v>
      </c>
    </row>
    <row r="79" spans="1:6" x14ac:dyDescent="0.25">
      <c r="A79">
        <v>2.57</v>
      </c>
      <c r="B79">
        <v>1.02</v>
      </c>
      <c r="C79">
        <v>0.14486688720129082</v>
      </c>
      <c r="D79">
        <v>-0.12445617791447716</v>
      </c>
      <c r="E79">
        <f t="shared" si="2"/>
        <v>0</v>
      </c>
      <c r="F79">
        <f t="shared" si="3"/>
        <v>0</v>
      </c>
    </row>
    <row r="80" spans="1:6" x14ac:dyDescent="0.25">
      <c r="A80">
        <v>2.15</v>
      </c>
      <c r="B80">
        <v>1.04</v>
      </c>
      <c r="C80">
        <v>-0.29799603653049844</v>
      </c>
      <c r="D80">
        <v>0.1259254199820774</v>
      </c>
      <c r="E80">
        <f t="shared" si="2"/>
        <v>0</v>
      </c>
      <c r="F80">
        <f t="shared" si="3"/>
        <v>0</v>
      </c>
    </row>
    <row r="81" spans="1:6" x14ac:dyDescent="0.25">
      <c r="A81">
        <v>1.95</v>
      </c>
      <c r="B81">
        <v>1.47</v>
      </c>
      <c r="C81">
        <v>7.9500645818972426E-2</v>
      </c>
      <c r="D81">
        <v>-7.4532110116958927E-2</v>
      </c>
      <c r="E81">
        <f t="shared" si="2"/>
        <v>0</v>
      </c>
      <c r="F81">
        <f t="shared" si="3"/>
        <v>0</v>
      </c>
    </row>
    <row r="82" spans="1:6" x14ac:dyDescent="0.25">
      <c r="A82">
        <v>0.38</v>
      </c>
      <c r="B82">
        <v>6.44</v>
      </c>
      <c r="C82">
        <v>9.4266384625303123E-2</v>
      </c>
      <c r="D82">
        <v>-0.51238604240833197</v>
      </c>
      <c r="E82">
        <f t="shared" si="2"/>
        <v>0</v>
      </c>
      <c r="F82">
        <f t="shared" si="3"/>
        <v>0</v>
      </c>
    </row>
    <row r="83" spans="1:6" x14ac:dyDescent="0.25">
      <c r="A83">
        <v>1.31</v>
      </c>
      <c r="B83">
        <v>2.0499999999999998</v>
      </c>
      <c r="C83">
        <v>-3.6969666672308277E-2</v>
      </c>
      <c r="D83">
        <v>-2.4526400876500043E-3</v>
      </c>
      <c r="E83">
        <f t="shared" si="2"/>
        <v>0</v>
      </c>
      <c r="F83">
        <f t="shared" si="3"/>
        <v>0</v>
      </c>
    </row>
    <row r="84" spans="1:6" x14ac:dyDescent="0.25">
      <c r="A84">
        <v>0.43</v>
      </c>
      <c r="B84">
        <v>6.94</v>
      </c>
      <c r="C84">
        <v>3.6736158121509099E-2</v>
      </c>
      <c r="D84">
        <v>-0.13402618664536015</v>
      </c>
      <c r="E84">
        <f t="shared" si="2"/>
        <v>0</v>
      </c>
      <c r="F84">
        <f t="shared" si="3"/>
        <v>0</v>
      </c>
    </row>
    <row r="85" spans="1:6" x14ac:dyDescent="0.25">
      <c r="A85">
        <v>0.74</v>
      </c>
      <c r="B85">
        <v>3.75</v>
      </c>
      <c r="C85">
        <v>-0.28026771669811024</v>
      </c>
      <c r="D85">
        <v>0.62686549242698275</v>
      </c>
      <c r="E85">
        <f t="shared" si="2"/>
        <v>0</v>
      </c>
      <c r="F85">
        <f t="shared" si="3"/>
        <v>1</v>
      </c>
    </row>
    <row r="86" spans="1:6" x14ac:dyDescent="0.25">
      <c r="A86">
        <v>0.34</v>
      </c>
      <c r="B86">
        <v>6.81</v>
      </c>
      <c r="C86">
        <v>5.992678215396352E-2</v>
      </c>
      <c r="D86">
        <v>-0.40762047140615898</v>
      </c>
      <c r="E86">
        <f t="shared" si="2"/>
        <v>0</v>
      </c>
      <c r="F86">
        <f t="shared" si="3"/>
        <v>0</v>
      </c>
    </row>
    <row r="87" spans="1:6" x14ac:dyDescent="0.25">
      <c r="A87">
        <v>0.71</v>
      </c>
      <c r="B87">
        <v>4.21</v>
      </c>
      <c r="C87">
        <v>-0.10262517187639419</v>
      </c>
      <c r="D87">
        <v>0.34568729612567584</v>
      </c>
      <c r="E87">
        <f t="shared" si="2"/>
        <v>0</v>
      </c>
      <c r="F87">
        <f t="shared" si="3"/>
        <v>1</v>
      </c>
    </row>
    <row r="88" spans="1:6" x14ac:dyDescent="0.25">
      <c r="A88">
        <v>2.2599999999999998</v>
      </c>
      <c r="B88">
        <v>1.27</v>
      </c>
      <c r="C88">
        <v>-0.51850618234255563</v>
      </c>
      <c r="D88">
        <v>0.48383832463155474</v>
      </c>
      <c r="E88">
        <f t="shared" si="2"/>
        <v>0</v>
      </c>
      <c r="F88">
        <f t="shared" si="3"/>
        <v>1</v>
      </c>
    </row>
    <row r="89" spans="1:6" x14ac:dyDescent="0.25">
      <c r="A89">
        <v>7</v>
      </c>
      <c r="B89">
        <v>0.35</v>
      </c>
      <c r="C89">
        <v>-0.26238398097966598</v>
      </c>
      <c r="D89">
        <v>3.7125319581958749E-2</v>
      </c>
      <c r="E89">
        <f t="shared" si="2"/>
        <v>0</v>
      </c>
      <c r="F89">
        <f t="shared" si="3"/>
        <v>0</v>
      </c>
    </row>
    <row r="90" spans="1:6" x14ac:dyDescent="0.25">
      <c r="A90">
        <v>0.77</v>
      </c>
      <c r="B90">
        <v>3.24</v>
      </c>
      <c r="C90">
        <v>0.29664446766610797</v>
      </c>
      <c r="D90">
        <v>-0.4304247712126944</v>
      </c>
      <c r="E90">
        <f t="shared" si="2"/>
        <v>0</v>
      </c>
      <c r="F90">
        <f t="shared" si="3"/>
        <v>0</v>
      </c>
    </row>
    <row r="91" spans="1:6" x14ac:dyDescent="0.25">
      <c r="A91">
        <v>0.47</v>
      </c>
      <c r="B91">
        <v>5</v>
      </c>
      <c r="C91">
        <v>-0.1323014957266252</v>
      </c>
      <c r="D91">
        <v>0.24073031676581058</v>
      </c>
      <c r="E91">
        <f t="shared" si="2"/>
        <v>0</v>
      </c>
      <c r="F91">
        <f t="shared" si="3"/>
        <v>0</v>
      </c>
    </row>
    <row r="92" spans="1:6" x14ac:dyDescent="0.25">
      <c r="A92">
        <v>3.48</v>
      </c>
      <c r="B92">
        <v>0.78</v>
      </c>
      <c r="C92">
        <v>0.92101403847986374</v>
      </c>
      <c r="D92">
        <v>-0.36697143969715118</v>
      </c>
      <c r="E92">
        <f t="shared" si="2"/>
        <v>1</v>
      </c>
      <c r="F92">
        <f t="shared" si="3"/>
        <v>0</v>
      </c>
    </row>
    <row r="93" spans="1:6" x14ac:dyDescent="0.25">
      <c r="A93">
        <v>0.63</v>
      </c>
      <c r="B93">
        <v>4.29</v>
      </c>
      <c r="C93">
        <v>-9.6188998604325837E-2</v>
      </c>
      <c r="D93">
        <v>0.24929955727240816</v>
      </c>
      <c r="E93">
        <f t="shared" si="2"/>
        <v>0</v>
      </c>
      <c r="F93">
        <f t="shared" si="3"/>
        <v>0</v>
      </c>
    </row>
    <row r="94" spans="1:6" x14ac:dyDescent="0.25">
      <c r="A94">
        <v>1.1299999999999999</v>
      </c>
      <c r="B94">
        <v>2.31</v>
      </c>
      <c r="C94">
        <v>-6.2615891218328779E-2</v>
      </c>
      <c r="D94">
        <v>-6.9964824777604129E-3</v>
      </c>
      <c r="E94">
        <f t="shared" si="2"/>
        <v>0</v>
      </c>
      <c r="F94">
        <f t="shared" si="3"/>
        <v>0</v>
      </c>
    </row>
    <row r="95" spans="1:6" x14ac:dyDescent="0.25">
      <c r="A95">
        <v>0.11</v>
      </c>
      <c r="B95">
        <v>19.13</v>
      </c>
      <c r="C95">
        <v>9.0336995213371463E-3</v>
      </c>
      <c r="D95">
        <v>-0.52373024404508672</v>
      </c>
      <c r="E95">
        <f t="shared" si="2"/>
        <v>0</v>
      </c>
      <c r="F95">
        <f t="shared" si="3"/>
        <v>0</v>
      </c>
    </row>
    <row r="96" spans="1:6" x14ac:dyDescent="0.25">
      <c r="A96">
        <v>3.14</v>
      </c>
      <c r="B96">
        <v>0.84</v>
      </c>
      <c r="C96">
        <v>0.27631250139819374</v>
      </c>
      <c r="D96">
        <v>-0.12108236905888459</v>
      </c>
      <c r="E96">
        <f t="shared" si="2"/>
        <v>0</v>
      </c>
      <c r="F96">
        <f t="shared" si="3"/>
        <v>0</v>
      </c>
    </row>
    <row r="97" spans="1:6" x14ac:dyDescent="0.25">
      <c r="A97">
        <v>1.06</v>
      </c>
      <c r="B97">
        <v>2.42</v>
      </c>
      <c r="C97">
        <v>7.2679627682724846E-2</v>
      </c>
      <c r="D97">
        <v>-0.22593091598003212</v>
      </c>
      <c r="E97">
        <f t="shared" si="2"/>
        <v>0</v>
      </c>
      <c r="F97">
        <f t="shared" si="3"/>
        <v>0</v>
      </c>
    </row>
    <row r="98" spans="1:6" x14ac:dyDescent="0.25">
      <c r="A98">
        <v>0.22</v>
      </c>
      <c r="B98">
        <v>11.31</v>
      </c>
      <c r="C98">
        <v>-1.6166448879727957E-2</v>
      </c>
      <c r="D98">
        <v>-0.17215170473152419</v>
      </c>
      <c r="E98">
        <f t="shared" si="2"/>
        <v>0</v>
      </c>
      <c r="F98">
        <f t="shared" si="3"/>
        <v>0</v>
      </c>
    </row>
    <row r="99" spans="1:6" x14ac:dyDescent="0.25">
      <c r="A99">
        <v>0.59</v>
      </c>
      <c r="B99">
        <v>4.34</v>
      </c>
      <c r="C99">
        <v>-0.22132094007602876</v>
      </c>
      <c r="D99">
        <v>0.45130199351010347</v>
      </c>
      <c r="E99">
        <f t="shared" si="2"/>
        <v>0</v>
      </c>
      <c r="F99">
        <f t="shared" si="3"/>
        <v>1</v>
      </c>
    </row>
    <row r="100" spans="1:6" x14ac:dyDescent="0.25">
      <c r="A100">
        <v>0.33</v>
      </c>
      <c r="B100">
        <v>7.38</v>
      </c>
      <c r="C100">
        <v>5.7951576839121888E-2</v>
      </c>
      <c r="D100">
        <v>-0.22931078132130256</v>
      </c>
      <c r="E100">
        <f t="shared" si="2"/>
        <v>0</v>
      </c>
      <c r="F100">
        <f t="shared" si="3"/>
        <v>0</v>
      </c>
    </row>
    <row r="101" spans="1:6" x14ac:dyDescent="0.25">
      <c r="A101">
        <v>4.47</v>
      </c>
      <c r="B101">
        <v>0.6</v>
      </c>
      <c r="C101">
        <v>-0.34714603698750535</v>
      </c>
      <c r="D101">
        <v>0.13274731309757448</v>
      </c>
      <c r="E101">
        <f t="shared" si="2"/>
        <v>0</v>
      </c>
      <c r="F101">
        <f t="shared" si="3"/>
        <v>0</v>
      </c>
    </row>
    <row r="102" spans="1:6" x14ac:dyDescent="0.25">
      <c r="A102">
        <v>1.92</v>
      </c>
      <c r="B102">
        <v>1.33</v>
      </c>
      <c r="C102">
        <v>0.2576487510166019</v>
      </c>
      <c r="D102">
        <v>-0.28216412142149416</v>
      </c>
      <c r="E102">
        <f t="shared" si="2"/>
        <v>0</v>
      </c>
      <c r="F102">
        <f t="shared" si="3"/>
        <v>0</v>
      </c>
    </row>
    <row r="103" spans="1:6" x14ac:dyDescent="0.25">
      <c r="A103">
        <v>1.1299999999999999</v>
      </c>
      <c r="B103">
        <v>2.2599999999999998</v>
      </c>
      <c r="C103">
        <v>-7.1867550295592886E-2</v>
      </c>
      <c r="D103">
        <v>0.15841761631467666</v>
      </c>
      <c r="E103">
        <f t="shared" si="2"/>
        <v>0</v>
      </c>
      <c r="F103">
        <f t="shared" si="3"/>
        <v>0</v>
      </c>
    </row>
    <row r="104" spans="1:6" x14ac:dyDescent="0.25">
      <c r="A104">
        <v>1.78</v>
      </c>
      <c r="B104">
        <v>1.42</v>
      </c>
      <c r="C104">
        <v>0.219567079912107</v>
      </c>
      <c r="D104">
        <v>-0.36710808275908613</v>
      </c>
      <c r="E104">
        <f t="shared" si="2"/>
        <v>0</v>
      </c>
      <c r="F104">
        <f t="shared" si="3"/>
        <v>0</v>
      </c>
    </row>
    <row r="105" spans="1:6" x14ac:dyDescent="0.25">
      <c r="A105">
        <v>2.33</v>
      </c>
      <c r="B105">
        <v>1.31</v>
      </c>
      <c r="C105">
        <v>-0.2710091849149987</v>
      </c>
      <c r="D105">
        <v>0.228755130738445</v>
      </c>
      <c r="E105">
        <f t="shared" si="2"/>
        <v>0</v>
      </c>
      <c r="F105">
        <f t="shared" si="3"/>
        <v>0</v>
      </c>
    </row>
    <row r="106" spans="1:6" x14ac:dyDescent="0.25">
      <c r="A106">
        <v>0.09</v>
      </c>
      <c r="B106">
        <v>22.5</v>
      </c>
      <c r="C106">
        <v>-0.10812636450281754</v>
      </c>
      <c r="D106">
        <v>0.57356909978329229</v>
      </c>
      <c r="E106">
        <f t="shared" si="2"/>
        <v>0</v>
      </c>
      <c r="F106">
        <f t="shared" si="3"/>
        <v>1</v>
      </c>
    </row>
    <row r="107" spans="1:6" x14ac:dyDescent="0.25">
      <c r="A107">
        <v>3.17</v>
      </c>
      <c r="B107">
        <v>0.85</v>
      </c>
      <c r="C107">
        <v>-0.45734399143657101</v>
      </c>
      <c r="D107">
        <v>0.3049968435029069</v>
      </c>
      <c r="E107">
        <f t="shared" si="2"/>
        <v>0</v>
      </c>
      <c r="F107">
        <f t="shared" si="3"/>
        <v>0</v>
      </c>
    </row>
    <row r="108" spans="1:6" x14ac:dyDescent="0.25">
      <c r="A108">
        <v>1.78</v>
      </c>
      <c r="B108">
        <v>1.6</v>
      </c>
      <c r="C108">
        <v>-0.42401161087699646</v>
      </c>
      <c r="D108">
        <v>0.45532272023053344</v>
      </c>
      <c r="E108">
        <f t="shared" si="2"/>
        <v>0</v>
      </c>
      <c r="F108">
        <f t="shared" si="3"/>
        <v>1</v>
      </c>
    </row>
    <row r="109" spans="1:6" x14ac:dyDescent="0.25">
      <c r="A109">
        <v>2.82</v>
      </c>
      <c r="B109">
        <v>0.91</v>
      </c>
      <c r="C109">
        <v>0.27258154452185246</v>
      </c>
      <c r="D109">
        <v>-0.19277679574287043</v>
      </c>
      <c r="E109">
        <f t="shared" si="2"/>
        <v>0</v>
      </c>
      <c r="F109">
        <f t="shared" si="3"/>
        <v>0</v>
      </c>
    </row>
    <row r="110" spans="1:6" x14ac:dyDescent="0.25">
      <c r="A110">
        <v>12.13</v>
      </c>
      <c r="B110">
        <v>0.18</v>
      </c>
      <c r="C110">
        <v>0.72984480790541895</v>
      </c>
      <c r="D110">
        <v>-0.1699934367938255</v>
      </c>
      <c r="E110">
        <f t="shared" si="2"/>
        <v>1</v>
      </c>
      <c r="F110">
        <f t="shared" si="3"/>
        <v>0</v>
      </c>
    </row>
    <row r="111" spans="1:6" x14ac:dyDescent="0.25">
      <c r="A111">
        <v>1.28</v>
      </c>
      <c r="B111">
        <v>1.98</v>
      </c>
      <c r="C111">
        <v>0.12519110500532005</v>
      </c>
      <c r="D111">
        <v>-0.1050080329012919</v>
      </c>
      <c r="E111">
        <f t="shared" si="2"/>
        <v>0</v>
      </c>
      <c r="F111">
        <f t="shared" si="3"/>
        <v>0</v>
      </c>
    </row>
    <row r="112" spans="1:6" x14ac:dyDescent="0.25">
      <c r="A112">
        <v>2.0699999999999998</v>
      </c>
      <c r="B112">
        <v>1.29</v>
      </c>
      <c r="C112">
        <v>-0.21186006899557985</v>
      </c>
      <c r="D112">
        <v>0.20974472196755478</v>
      </c>
      <c r="E112">
        <f t="shared" si="2"/>
        <v>0</v>
      </c>
      <c r="F112">
        <f t="shared" si="3"/>
        <v>0</v>
      </c>
    </row>
    <row r="113" spans="1:6" x14ac:dyDescent="0.25">
      <c r="A113">
        <v>0.19</v>
      </c>
      <c r="B113">
        <v>15</v>
      </c>
      <c r="C113">
        <v>-6.2552068769277325E-2</v>
      </c>
      <c r="D113">
        <v>0.16026057629146817</v>
      </c>
      <c r="E113">
        <f t="shared" si="2"/>
        <v>0</v>
      </c>
      <c r="F113">
        <f t="shared" si="3"/>
        <v>0</v>
      </c>
    </row>
    <row r="114" spans="1:6" x14ac:dyDescent="0.25">
      <c r="A114">
        <v>0.28999999999999998</v>
      </c>
      <c r="B114">
        <v>8.81</v>
      </c>
      <c r="C114">
        <v>-0.21906001064268688</v>
      </c>
      <c r="D114">
        <v>0.96393603061530175</v>
      </c>
      <c r="E114">
        <f t="shared" si="2"/>
        <v>0</v>
      </c>
      <c r="F114">
        <f t="shared" si="3"/>
        <v>1</v>
      </c>
    </row>
    <row r="115" spans="1:6" x14ac:dyDescent="0.25">
      <c r="A115">
        <v>1.58</v>
      </c>
      <c r="B115">
        <v>1.91</v>
      </c>
      <c r="C115">
        <v>0.57292124268775857</v>
      </c>
      <c r="D115">
        <v>-0.50475283706435115</v>
      </c>
      <c r="E115">
        <f t="shared" si="2"/>
        <v>1</v>
      </c>
      <c r="F115">
        <f t="shared" si="3"/>
        <v>0</v>
      </c>
    </row>
    <row r="116" spans="1:6" x14ac:dyDescent="0.25">
      <c r="A116">
        <v>2.98</v>
      </c>
      <c r="B116">
        <v>0.89</v>
      </c>
      <c r="C116">
        <v>0.36996388864730978</v>
      </c>
      <c r="D116">
        <v>-0.17582047531707601</v>
      </c>
      <c r="E116">
        <f t="shared" si="2"/>
        <v>1</v>
      </c>
      <c r="F116">
        <f t="shared" si="3"/>
        <v>0</v>
      </c>
    </row>
    <row r="117" spans="1:6" x14ac:dyDescent="0.25">
      <c r="A117">
        <v>0.76</v>
      </c>
      <c r="B117">
        <v>3.6</v>
      </c>
      <c r="C117">
        <v>-9.0201345160089486E-2</v>
      </c>
      <c r="D117">
        <v>0.14408314681216683</v>
      </c>
      <c r="E117">
        <f t="shared" si="2"/>
        <v>0</v>
      </c>
      <c r="F117">
        <f t="shared" si="3"/>
        <v>0</v>
      </c>
    </row>
    <row r="118" spans="1:6" x14ac:dyDescent="0.25">
      <c r="A118">
        <v>0.36</v>
      </c>
      <c r="B118">
        <v>6.69</v>
      </c>
      <c r="C118">
        <v>-4.2511945684308827E-2</v>
      </c>
      <c r="D118">
        <v>-6.7824439829637484E-2</v>
      </c>
      <c r="E118">
        <f t="shared" si="2"/>
        <v>0</v>
      </c>
      <c r="F118">
        <f t="shared" si="3"/>
        <v>0</v>
      </c>
    </row>
    <row r="119" spans="1:6" x14ac:dyDescent="0.25">
      <c r="A119">
        <v>0.63</v>
      </c>
      <c r="B119">
        <v>4.13</v>
      </c>
      <c r="C119">
        <v>0.11561903867358914</v>
      </c>
      <c r="D119">
        <v>-0.21567116328103175</v>
      </c>
      <c r="E119">
        <f t="shared" si="2"/>
        <v>0</v>
      </c>
      <c r="F119">
        <f t="shared" si="3"/>
        <v>0</v>
      </c>
    </row>
    <row r="120" spans="1:6" x14ac:dyDescent="0.25">
      <c r="A120">
        <v>0.25</v>
      </c>
      <c r="B120">
        <v>10.69</v>
      </c>
      <c r="C120">
        <v>-0.14309725498113157</v>
      </c>
      <c r="D120">
        <v>0.48047194458711773</v>
      </c>
      <c r="E120">
        <f t="shared" si="2"/>
        <v>0</v>
      </c>
      <c r="F120">
        <f t="shared" si="3"/>
        <v>1</v>
      </c>
    </row>
    <row r="121" spans="1:6" x14ac:dyDescent="0.25">
      <c r="A121">
        <v>3.57</v>
      </c>
      <c r="B121">
        <v>0.74</v>
      </c>
      <c r="C121">
        <v>-6.5587487295293734E-2</v>
      </c>
      <c r="D121">
        <v>3.4632088674539707E-2</v>
      </c>
      <c r="E121">
        <f t="shared" si="2"/>
        <v>0</v>
      </c>
      <c r="F121">
        <f t="shared" si="3"/>
        <v>0</v>
      </c>
    </row>
    <row r="122" spans="1:6" x14ac:dyDescent="0.25">
      <c r="A122">
        <v>0.68</v>
      </c>
      <c r="B122">
        <v>3.55</v>
      </c>
      <c r="C122">
        <v>-6.8306474543859741E-2</v>
      </c>
      <c r="D122">
        <v>6.8102603403172868E-3</v>
      </c>
      <c r="E122">
        <f t="shared" si="2"/>
        <v>0</v>
      </c>
      <c r="F122">
        <f t="shared" si="3"/>
        <v>0</v>
      </c>
    </row>
    <row r="123" spans="1:6" x14ac:dyDescent="0.25">
      <c r="A123">
        <v>2.34</v>
      </c>
      <c r="B123">
        <v>1.1599999999999999</v>
      </c>
      <c r="C123">
        <v>-0.29352697052999632</v>
      </c>
      <c r="D123">
        <v>0.28594445955805536</v>
      </c>
      <c r="E123">
        <f t="shared" si="2"/>
        <v>0</v>
      </c>
      <c r="F123">
        <f t="shared" si="3"/>
        <v>0</v>
      </c>
    </row>
    <row r="124" spans="1:6" x14ac:dyDescent="0.25">
      <c r="A124">
        <v>2.58</v>
      </c>
      <c r="B124">
        <v>1.01</v>
      </c>
      <c r="C124">
        <v>0.38288524958835102</v>
      </c>
      <c r="D124">
        <v>-0.26832280490336313</v>
      </c>
      <c r="E124">
        <f t="shared" si="2"/>
        <v>1</v>
      </c>
      <c r="F124">
        <f t="shared" si="3"/>
        <v>0</v>
      </c>
    </row>
    <row r="125" spans="1:6" x14ac:dyDescent="0.25">
      <c r="A125">
        <v>2.37</v>
      </c>
      <c r="B125">
        <v>1.1200000000000001</v>
      </c>
      <c r="C125">
        <v>-0.5870844740846427</v>
      </c>
      <c r="D125">
        <v>0.5487903827626075</v>
      </c>
      <c r="E125">
        <f t="shared" si="2"/>
        <v>0</v>
      </c>
      <c r="F125">
        <f t="shared" si="3"/>
        <v>1</v>
      </c>
    </row>
    <row r="126" spans="1:6" x14ac:dyDescent="0.25">
      <c r="A126">
        <v>1.63</v>
      </c>
      <c r="B126">
        <v>1.56</v>
      </c>
      <c r="C126">
        <v>0.77062188284201083</v>
      </c>
      <c r="D126">
        <v>-0.58042838962783194</v>
      </c>
      <c r="E126">
        <f t="shared" si="2"/>
        <v>1</v>
      </c>
      <c r="F126">
        <f t="shared" si="3"/>
        <v>0</v>
      </c>
    </row>
    <row r="127" spans="1:6" x14ac:dyDescent="0.25">
      <c r="A127">
        <v>2.95</v>
      </c>
      <c r="B127">
        <v>1.01</v>
      </c>
      <c r="C127">
        <v>0.46564006741020791</v>
      </c>
      <c r="D127">
        <v>-0.24765480143967578</v>
      </c>
      <c r="E127">
        <f t="shared" si="2"/>
        <v>1</v>
      </c>
      <c r="F127">
        <f t="shared" si="3"/>
        <v>0</v>
      </c>
    </row>
    <row r="128" spans="1:6" x14ac:dyDescent="0.25">
      <c r="A128">
        <v>4.72</v>
      </c>
      <c r="B128">
        <v>0.59</v>
      </c>
      <c r="C128">
        <v>-0.68353269320503729</v>
      </c>
      <c r="D128">
        <v>0.30958482324921333</v>
      </c>
      <c r="E128">
        <f t="shared" si="2"/>
        <v>0</v>
      </c>
      <c r="F128">
        <f t="shared" si="3"/>
        <v>0</v>
      </c>
    </row>
    <row r="129" spans="1:6" x14ac:dyDescent="0.25">
      <c r="A129">
        <v>1.58</v>
      </c>
      <c r="B129">
        <v>1.5</v>
      </c>
      <c r="C129">
        <v>0.2797369683276969</v>
      </c>
      <c r="D129">
        <v>-0.29270011937516216</v>
      </c>
      <c r="E129">
        <f t="shared" si="2"/>
        <v>0</v>
      </c>
      <c r="F129">
        <f t="shared" si="3"/>
        <v>0</v>
      </c>
    </row>
    <row r="130" spans="1:6" x14ac:dyDescent="0.25">
      <c r="A130">
        <v>1.65</v>
      </c>
      <c r="B130">
        <v>1.62</v>
      </c>
      <c r="C130">
        <v>2.4144795144929176E-3</v>
      </c>
      <c r="D130">
        <v>-0.204029013547814</v>
      </c>
      <c r="E130">
        <f t="shared" si="2"/>
        <v>0</v>
      </c>
      <c r="F130">
        <f t="shared" si="3"/>
        <v>0</v>
      </c>
    </row>
    <row r="131" spans="1:6" x14ac:dyDescent="0.25">
      <c r="A131">
        <v>1.37</v>
      </c>
      <c r="B131">
        <v>2.06</v>
      </c>
      <c r="C131">
        <v>0.21275382748719207</v>
      </c>
      <c r="D131">
        <v>-0.24919732466330602</v>
      </c>
      <c r="E131">
        <f t="shared" ref="E131:E194" si="4">IF(AND(A131 &gt; 1, C131 &gt; 0.3), 1, 0)</f>
        <v>0</v>
      </c>
      <c r="F131">
        <f t="shared" ref="F131:F194" si="5">IF(AND(B131 &gt; 1, D131 &gt; 0.3), 1, 0)</f>
        <v>0</v>
      </c>
    </row>
    <row r="132" spans="1:6" x14ac:dyDescent="0.25">
      <c r="A132">
        <v>0.5</v>
      </c>
      <c r="B132">
        <v>5.34</v>
      </c>
      <c r="C132">
        <v>-0.2233410982897337</v>
      </c>
      <c r="D132">
        <v>0.7405404305699741</v>
      </c>
      <c r="E132">
        <f t="shared" si="4"/>
        <v>0</v>
      </c>
      <c r="F132">
        <f t="shared" si="5"/>
        <v>1</v>
      </c>
    </row>
    <row r="133" spans="1:6" x14ac:dyDescent="0.25">
      <c r="A133">
        <v>0.22</v>
      </c>
      <c r="B133">
        <v>12.88</v>
      </c>
      <c r="C133">
        <v>-5.4642395218602036E-2</v>
      </c>
      <c r="D133">
        <v>0.12459443584002949</v>
      </c>
      <c r="E133">
        <f t="shared" si="4"/>
        <v>0</v>
      </c>
      <c r="F133">
        <f t="shared" si="5"/>
        <v>0</v>
      </c>
    </row>
    <row r="134" spans="1:6" x14ac:dyDescent="0.25">
      <c r="A134">
        <v>0.72</v>
      </c>
      <c r="B134">
        <v>4.01</v>
      </c>
      <c r="C134">
        <v>-0.32944428943293125</v>
      </c>
      <c r="D134">
        <v>0.75429437892718809</v>
      </c>
      <c r="E134">
        <f t="shared" si="4"/>
        <v>0</v>
      </c>
      <c r="F134">
        <f t="shared" si="5"/>
        <v>1</v>
      </c>
    </row>
    <row r="135" spans="1:6" x14ac:dyDescent="0.25">
      <c r="A135">
        <v>1.79</v>
      </c>
      <c r="B135">
        <v>1.66</v>
      </c>
      <c r="C135">
        <v>0.25812050333253245</v>
      </c>
      <c r="D135">
        <v>-0.26349872240641325</v>
      </c>
      <c r="E135">
        <f t="shared" si="4"/>
        <v>0</v>
      </c>
      <c r="F135">
        <f t="shared" si="5"/>
        <v>0</v>
      </c>
    </row>
    <row r="136" spans="1:6" x14ac:dyDescent="0.25">
      <c r="A136">
        <v>0.96</v>
      </c>
      <c r="B136">
        <v>2.64</v>
      </c>
      <c r="C136">
        <v>0.25796318448170252</v>
      </c>
      <c r="D136">
        <v>-0.39124560087218263</v>
      </c>
      <c r="E136">
        <f t="shared" si="4"/>
        <v>0</v>
      </c>
      <c r="F136">
        <f t="shared" si="5"/>
        <v>0</v>
      </c>
    </row>
    <row r="137" spans="1:6" x14ac:dyDescent="0.25">
      <c r="A137">
        <v>2.09</v>
      </c>
      <c r="B137">
        <v>1.1100000000000001</v>
      </c>
      <c r="C137">
        <v>9.0393935393919822E-2</v>
      </c>
      <c r="D137">
        <v>-0.1629896762995422</v>
      </c>
      <c r="E137">
        <f t="shared" si="4"/>
        <v>0</v>
      </c>
      <c r="F137">
        <f t="shared" si="5"/>
        <v>0</v>
      </c>
    </row>
    <row r="138" spans="1:6" x14ac:dyDescent="0.25">
      <c r="A138">
        <v>0.23</v>
      </c>
      <c r="B138">
        <v>10.75</v>
      </c>
      <c r="C138">
        <v>-2.3816762551261417E-2</v>
      </c>
      <c r="D138">
        <v>-0.11355464829781281</v>
      </c>
      <c r="E138">
        <f t="shared" si="4"/>
        <v>0</v>
      </c>
      <c r="F138">
        <f t="shared" si="5"/>
        <v>0</v>
      </c>
    </row>
    <row r="139" spans="1:6" x14ac:dyDescent="0.25">
      <c r="A139">
        <v>0.59</v>
      </c>
      <c r="B139">
        <v>4.24</v>
      </c>
      <c r="C139">
        <v>1.1769943009847239E-3</v>
      </c>
      <c r="D139">
        <v>-4.0942253921474547E-2</v>
      </c>
      <c r="E139">
        <f t="shared" si="4"/>
        <v>0</v>
      </c>
      <c r="F139">
        <f t="shared" si="5"/>
        <v>0</v>
      </c>
    </row>
    <row r="140" spans="1:6" x14ac:dyDescent="0.25">
      <c r="A140">
        <v>0.91</v>
      </c>
      <c r="B140">
        <v>3.12</v>
      </c>
      <c r="C140">
        <v>-7.7274833175129176E-2</v>
      </c>
      <c r="D140">
        <v>7.3283718759666439E-2</v>
      </c>
      <c r="E140">
        <f t="shared" si="4"/>
        <v>0</v>
      </c>
      <c r="F140">
        <f t="shared" si="5"/>
        <v>0</v>
      </c>
    </row>
    <row r="141" spans="1:6" x14ac:dyDescent="0.25">
      <c r="A141">
        <v>0.23</v>
      </c>
      <c r="B141">
        <v>9.44</v>
      </c>
      <c r="C141">
        <v>-0.12526556105510422</v>
      </c>
      <c r="D141">
        <v>0.35425665292710895</v>
      </c>
      <c r="E141">
        <f t="shared" si="4"/>
        <v>0</v>
      </c>
      <c r="F141">
        <f t="shared" si="5"/>
        <v>1</v>
      </c>
    </row>
    <row r="142" spans="1:6" x14ac:dyDescent="0.25">
      <c r="A142">
        <v>0.89</v>
      </c>
      <c r="B142">
        <v>3.01</v>
      </c>
      <c r="C142">
        <v>-0.22918608790923933</v>
      </c>
      <c r="D142">
        <v>0.32904835123336107</v>
      </c>
      <c r="E142">
        <f t="shared" si="4"/>
        <v>0</v>
      </c>
      <c r="F142">
        <f t="shared" si="5"/>
        <v>1</v>
      </c>
    </row>
    <row r="143" spans="1:6" x14ac:dyDescent="0.25">
      <c r="A143">
        <v>15.5</v>
      </c>
      <c r="B143">
        <v>0.18</v>
      </c>
      <c r="C143">
        <v>-0.26843945106229505</v>
      </c>
      <c r="D143">
        <v>7.5458883864458759E-3</v>
      </c>
      <c r="E143">
        <f t="shared" si="4"/>
        <v>0</v>
      </c>
      <c r="F143">
        <f t="shared" si="5"/>
        <v>0</v>
      </c>
    </row>
    <row r="144" spans="1:6" x14ac:dyDescent="0.25">
      <c r="A144">
        <v>14</v>
      </c>
      <c r="B144">
        <v>0.17</v>
      </c>
      <c r="C144">
        <v>-0.46638763178943254</v>
      </c>
      <c r="D144">
        <v>5.6923232162653603E-2</v>
      </c>
      <c r="E144">
        <f t="shared" si="4"/>
        <v>0</v>
      </c>
      <c r="F144">
        <f t="shared" si="5"/>
        <v>0</v>
      </c>
    </row>
    <row r="145" spans="1:6" x14ac:dyDescent="0.25">
      <c r="A145">
        <v>1.28</v>
      </c>
      <c r="B145">
        <v>2.13</v>
      </c>
      <c r="C145">
        <v>0.32105086783860215</v>
      </c>
      <c r="D145">
        <v>-0.31158195255982224</v>
      </c>
      <c r="E145">
        <f t="shared" si="4"/>
        <v>1</v>
      </c>
      <c r="F145">
        <f t="shared" si="5"/>
        <v>0</v>
      </c>
    </row>
    <row r="146" spans="1:6" x14ac:dyDescent="0.25">
      <c r="A146">
        <v>0.74</v>
      </c>
      <c r="B146">
        <v>3.31</v>
      </c>
      <c r="C146">
        <v>-0.32398818402476681</v>
      </c>
      <c r="D146">
        <v>0.54583240507473119</v>
      </c>
      <c r="E146">
        <f t="shared" si="4"/>
        <v>0</v>
      </c>
      <c r="F146">
        <f t="shared" si="5"/>
        <v>1</v>
      </c>
    </row>
    <row r="147" spans="1:6" x14ac:dyDescent="0.25">
      <c r="A147">
        <v>0.97</v>
      </c>
      <c r="B147">
        <v>2.9</v>
      </c>
      <c r="C147">
        <v>9.5481492737511164E-2</v>
      </c>
      <c r="D147">
        <v>-0.18060049679921741</v>
      </c>
      <c r="E147">
        <f t="shared" si="4"/>
        <v>0</v>
      </c>
      <c r="F147">
        <f t="shared" si="5"/>
        <v>0</v>
      </c>
    </row>
    <row r="148" spans="1:6" x14ac:dyDescent="0.25">
      <c r="A148">
        <v>4.07</v>
      </c>
      <c r="B148">
        <v>0.62</v>
      </c>
      <c r="C148">
        <v>4.2385344618375287E-2</v>
      </c>
      <c r="D148">
        <v>-2.2633912141732937E-2</v>
      </c>
      <c r="E148">
        <f t="shared" si="4"/>
        <v>0</v>
      </c>
      <c r="F148">
        <f t="shared" si="5"/>
        <v>0</v>
      </c>
    </row>
    <row r="149" spans="1:6" x14ac:dyDescent="0.25">
      <c r="A149">
        <v>1.76</v>
      </c>
      <c r="B149">
        <v>1.45</v>
      </c>
      <c r="C149">
        <v>9.1948747729853064E-2</v>
      </c>
      <c r="D149">
        <v>-6.5453079885550269E-2</v>
      </c>
      <c r="E149">
        <f t="shared" si="4"/>
        <v>0</v>
      </c>
      <c r="F149">
        <f t="shared" si="5"/>
        <v>0</v>
      </c>
    </row>
    <row r="150" spans="1:6" x14ac:dyDescent="0.25">
      <c r="A150">
        <v>2.11</v>
      </c>
      <c r="B150">
        <v>1.26</v>
      </c>
      <c r="C150">
        <v>0.24573628466899589</v>
      </c>
      <c r="D150">
        <v>-0.24426076636744121</v>
      </c>
      <c r="E150">
        <f t="shared" si="4"/>
        <v>0</v>
      </c>
      <c r="F150">
        <f t="shared" si="5"/>
        <v>0</v>
      </c>
    </row>
    <row r="151" spans="1:6" x14ac:dyDescent="0.25">
      <c r="A151">
        <v>0.66</v>
      </c>
      <c r="B151">
        <v>3.76</v>
      </c>
      <c r="C151">
        <v>5.4012126660949233E-2</v>
      </c>
      <c r="D151">
        <v>-8.5056102939621514E-2</v>
      </c>
      <c r="E151">
        <f t="shared" si="4"/>
        <v>0</v>
      </c>
      <c r="F151">
        <f t="shared" si="5"/>
        <v>0</v>
      </c>
    </row>
    <row r="152" spans="1:6" x14ac:dyDescent="0.25">
      <c r="A152">
        <v>5.63</v>
      </c>
      <c r="B152">
        <v>0.45</v>
      </c>
      <c r="C152">
        <v>0.93834033515559634</v>
      </c>
      <c r="D152">
        <v>-0.3071992787818284</v>
      </c>
      <c r="E152">
        <f t="shared" si="4"/>
        <v>1</v>
      </c>
      <c r="F152">
        <f t="shared" si="5"/>
        <v>0</v>
      </c>
    </row>
    <row r="153" spans="1:6" x14ac:dyDescent="0.25">
      <c r="A153">
        <v>0.64</v>
      </c>
      <c r="B153">
        <v>3.69</v>
      </c>
      <c r="C153">
        <v>-0.21187992467129757</v>
      </c>
      <c r="D153">
        <v>0.37882625041958984</v>
      </c>
      <c r="E153">
        <f t="shared" si="4"/>
        <v>0</v>
      </c>
      <c r="F153">
        <f t="shared" si="5"/>
        <v>1</v>
      </c>
    </row>
    <row r="154" spans="1:6" x14ac:dyDescent="0.25">
      <c r="A154">
        <v>0.87</v>
      </c>
      <c r="B154">
        <v>3.45</v>
      </c>
      <c r="C154">
        <v>-0.19874911977259835</v>
      </c>
      <c r="D154">
        <v>0.40832599056396823</v>
      </c>
      <c r="E154">
        <f t="shared" si="4"/>
        <v>0</v>
      </c>
      <c r="F154">
        <f t="shared" si="5"/>
        <v>1</v>
      </c>
    </row>
    <row r="155" spans="1:6" x14ac:dyDescent="0.25">
      <c r="A155">
        <v>0.51</v>
      </c>
      <c r="B155">
        <v>5.07</v>
      </c>
      <c r="C155">
        <v>-0.25923268188083359</v>
      </c>
      <c r="D155">
        <v>0.59080966854034811</v>
      </c>
      <c r="E155">
        <f t="shared" si="4"/>
        <v>0</v>
      </c>
      <c r="F155">
        <f t="shared" si="5"/>
        <v>1</v>
      </c>
    </row>
    <row r="156" spans="1:6" x14ac:dyDescent="0.25">
      <c r="A156">
        <v>3.59</v>
      </c>
      <c r="B156">
        <v>0.74</v>
      </c>
      <c r="C156">
        <v>-0.58842620337040308</v>
      </c>
      <c r="D156">
        <v>0.35157774008412668</v>
      </c>
      <c r="E156">
        <f t="shared" si="4"/>
        <v>0</v>
      </c>
      <c r="F156">
        <f t="shared" si="5"/>
        <v>0</v>
      </c>
    </row>
    <row r="157" spans="1:6" x14ac:dyDescent="0.25">
      <c r="A157">
        <v>2.58</v>
      </c>
      <c r="B157">
        <v>1.02</v>
      </c>
      <c r="C157">
        <v>-0.473399713043134</v>
      </c>
      <c r="D157">
        <v>0.34488370960565762</v>
      </c>
      <c r="E157">
        <f t="shared" si="4"/>
        <v>0</v>
      </c>
      <c r="F157">
        <f t="shared" si="5"/>
        <v>1</v>
      </c>
    </row>
    <row r="158" spans="1:6" x14ac:dyDescent="0.25">
      <c r="A158">
        <v>1.47</v>
      </c>
      <c r="B158">
        <v>1.77</v>
      </c>
      <c r="C158">
        <v>-2.4115880928191391E-2</v>
      </c>
      <c r="D158">
        <v>-9.4895064991427969E-2</v>
      </c>
      <c r="E158">
        <f t="shared" si="4"/>
        <v>0</v>
      </c>
      <c r="F158">
        <f t="shared" si="5"/>
        <v>0</v>
      </c>
    </row>
    <row r="159" spans="1:6" x14ac:dyDescent="0.25">
      <c r="A159">
        <v>1.17</v>
      </c>
      <c r="B159">
        <v>2.2200000000000002</v>
      </c>
      <c r="C159">
        <v>0.25120914131355354</v>
      </c>
      <c r="D159">
        <v>-0.28815404735362071</v>
      </c>
      <c r="E159">
        <f t="shared" si="4"/>
        <v>0</v>
      </c>
      <c r="F159">
        <f t="shared" si="5"/>
        <v>0</v>
      </c>
    </row>
    <row r="160" spans="1:6" x14ac:dyDescent="0.25">
      <c r="A160">
        <v>14.5</v>
      </c>
      <c r="B160">
        <v>0.17</v>
      </c>
      <c r="C160">
        <v>-3.8909554829598791E-2</v>
      </c>
      <c r="D160">
        <v>-2.975672917709582E-2</v>
      </c>
      <c r="E160">
        <f t="shared" si="4"/>
        <v>0</v>
      </c>
      <c r="F160">
        <f t="shared" si="5"/>
        <v>0</v>
      </c>
    </row>
    <row r="161" spans="1:6" x14ac:dyDescent="0.25">
      <c r="A161">
        <v>1.04</v>
      </c>
      <c r="B161">
        <v>2.33</v>
      </c>
      <c r="C161">
        <v>1.7819277204460304E-2</v>
      </c>
      <c r="D161">
        <v>1.2549507943459881E-2</v>
      </c>
      <c r="E161">
        <f t="shared" si="4"/>
        <v>0</v>
      </c>
      <c r="F161">
        <f t="shared" si="5"/>
        <v>0</v>
      </c>
    </row>
    <row r="162" spans="1:6" x14ac:dyDescent="0.25">
      <c r="A162">
        <v>4.0199999999999996</v>
      </c>
      <c r="B162">
        <v>0.64</v>
      </c>
      <c r="C162">
        <v>0.34523653103953156</v>
      </c>
      <c r="D162">
        <v>-0.15219643499436664</v>
      </c>
      <c r="E162">
        <f t="shared" si="4"/>
        <v>1</v>
      </c>
      <c r="F162">
        <f t="shared" si="5"/>
        <v>0</v>
      </c>
    </row>
    <row r="163" spans="1:6" x14ac:dyDescent="0.25">
      <c r="A163">
        <v>0.17</v>
      </c>
      <c r="B163">
        <v>16.5</v>
      </c>
      <c r="C163">
        <v>-7.5209986281534302E-2</v>
      </c>
      <c r="D163">
        <v>0.19095052105453969</v>
      </c>
      <c r="E163">
        <f t="shared" si="4"/>
        <v>0</v>
      </c>
      <c r="F163">
        <f t="shared" si="5"/>
        <v>0</v>
      </c>
    </row>
    <row r="164" spans="1:6" x14ac:dyDescent="0.25">
      <c r="A164">
        <v>0.18</v>
      </c>
      <c r="B164">
        <v>12.88</v>
      </c>
      <c r="C164">
        <v>-1.2414382490326559E-2</v>
      </c>
      <c r="D164">
        <v>-0.19298647855426221</v>
      </c>
      <c r="E164">
        <f t="shared" si="4"/>
        <v>0</v>
      </c>
      <c r="F164">
        <f t="shared" si="5"/>
        <v>0</v>
      </c>
    </row>
    <row r="165" spans="1:6" x14ac:dyDescent="0.25">
      <c r="A165">
        <v>0.88</v>
      </c>
      <c r="B165">
        <v>2.98</v>
      </c>
      <c r="C165">
        <v>0.40662120614252872</v>
      </c>
      <c r="D165">
        <v>-0.57600150010860951</v>
      </c>
      <c r="E165">
        <f t="shared" si="4"/>
        <v>0</v>
      </c>
      <c r="F165">
        <f t="shared" si="5"/>
        <v>0</v>
      </c>
    </row>
    <row r="166" spans="1:6" x14ac:dyDescent="0.25">
      <c r="A166">
        <v>2.25</v>
      </c>
      <c r="B166">
        <v>1.19</v>
      </c>
      <c r="C166">
        <v>-0.18383425091161376</v>
      </c>
      <c r="D166">
        <v>5.832262296819235E-2</v>
      </c>
      <c r="E166">
        <f t="shared" si="4"/>
        <v>0</v>
      </c>
      <c r="F166">
        <f t="shared" si="5"/>
        <v>0</v>
      </c>
    </row>
    <row r="167" spans="1:6" x14ac:dyDescent="0.25">
      <c r="A167">
        <v>2.1</v>
      </c>
      <c r="B167">
        <v>1.28</v>
      </c>
      <c r="C167">
        <v>-8.3524388005482564E-3</v>
      </c>
      <c r="D167">
        <v>2.8151401579777691E-2</v>
      </c>
      <c r="E167">
        <f t="shared" si="4"/>
        <v>0</v>
      </c>
      <c r="F167">
        <f t="shared" si="5"/>
        <v>0</v>
      </c>
    </row>
    <row r="168" spans="1:6" x14ac:dyDescent="0.25">
      <c r="A168">
        <v>0.93</v>
      </c>
      <c r="B168">
        <v>2.93</v>
      </c>
      <c r="C168">
        <v>-9.2081713683699884E-2</v>
      </c>
      <c r="D168">
        <v>0.13527168607730999</v>
      </c>
      <c r="E168">
        <f t="shared" si="4"/>
        <v>0</v>
      </c>
      <c r="F168">
        <f t="shared" si="5"/>
        <v>0</v>
      </c>
    </row>
    <row r="169" spans="1:6" x14ac:dyDescent="0.25">
      <c r="A169">
        <v>0.45</v>
      </c>
      <c r="B169">
        <v>5.63</v>
      </c>
      <c r="C169">
        <v>0.11422867287426053</v>
      </c>
      <c r="D169">
        <v>-0.43398032021077515</v>
      </c>
      <c r="E169">
        <f t="shared" si="4"/>
        <v>0</v>
      </c>
      <c r="F169">
        <f t="shared" si="5"/>
        <v>0</v>
      </c>
    </row>
    <row r="170" spans="1:6" x14ac:dyDescent="0.25">
      <c r="A170">
        <v>0.33</v>
      </c>
      <c r="B170">
        <v>6.94</v>
      </c>
      <c r="C170">
        <v>-7.1588132747823274E-2</v>
      </c>
      <c r="D170">
        <v>-3.1368058837290769E-2</v>
      </c>
      <c r="E170">
        <f t="shared" si="4"/>
        <v>0</v>
      </c>
      <c r="F170">
        <f t="shared" si="5"/>
        <v>0</v>
      </c>
    </row>
    <row r="171" spans="1:6" x14ac:dyDescent="0.25">
      <c r="A171">
        <v>2.2400000000000002</v>
      </c>
      <c r="B171">
        <v>1.26</v>
      </c>
      <c r="C171">
        <v>0.793735945279606</v>
      </c>
      <c r="D171">
        <v>-0.47997499561005841</v>
      </c>
      <c r="E171">
        <f t="shared" si="4"/>
        <v>1</v>
      </c>
      <c r="F171">
        <f t="shared" si="5"/>
        <v>0</v>
      </c>
    </row>
    <row r="172" spans="1:6" x14ac:dyDescent="0.25">
      <c r="A172">
        <v>0.2</v>
      </c>
      <c r="B172">
        <v>11.88</v>
      </c>
      <c r="C172">
        <v>2.6584166360857031E-2</v>
      </c>
      <c r="D172">
        <v>-0.32495605640365866</v>
      </c>
      <c r="E172">
        <f t="shared" si="4"/>
        <v>0</v>
      </c>
      <c r="F172">
        <f t="shared" si="5"/>
        <v>0</v>
      </c>
    </row>
    <row r="173" spans="1:6" x14ac:dyDescent="0.25">
      <c r="A173">
        <v>1.1200000000000001</v>
      </c>
      <c r="B173">
        <v>2.2000000000000002</v>
      </c>
      <c r="C173">
        <v>-0.17553736866217284</v>
      </c>
      <c r="D173">
        <v>0.14620225446626089</v>
      </c>
      <c r="E173">
        <f t="shared" si="4"/>
        <v>0</v>
      </c>
      <c r="F173">
        <f t="shared" si="5"/>
        <v>0</v>
      </c>
    </row>
    <row r="174" spans="1:6" x14ac:dyDescent="0.25">
      <c r="A174">
        <v>4.1900000000000004</v>
      </c>
      <c r="B174">
        <v>0.61</v>
      </c>
      <c r="C174">
        <v>0.36629084672033696</v>
      </c>
      <c r="D174">
        <v>-0.11818322136568182</v>
      </c>
      <c r="E174">
        <f t="shared" si="4"/>
        <v>1</v>
      </c>
      <c r="F174">
        <f t="shared" si="5"/>
        <v>0</v>
      </c>
    </row>
    <row r="175" spans="1:6" x14ac:dyDescent="0.25">
      <c r="A175">
        <v>0.68</v>
      </c>
      <c r="B175">
        <v>4.0999999999999996</v>
      </c>
      <c r="C175">
        <v>-0.10400983282363707</v>
      </c>
      <c r="D175">
        <v>0.13987354362762616</v>
      </c>
      <c r="E175">
        <f t="shared" si="4"/>
        <v>0</v>
      </c>
      <c r="F175">
        <f t="shared" si="5"/>
        <v>0</v>
      </c>
    </row>
    <row r="176" spans="1:6" x14ac:dyDescent="0.25">
      <c r="A176">
        <v>0.68</v>
      </c>
      <c r="B176">
        <v>3.52</v>
      </c>
      <c r="C176">
        <v>2.8833107054889728E-2</v>
      </c>
      <c r="D176">
        <v>-0.22413553606206915</v>
      </c>
      <c r="E176">
        <f t="shared" si="4"/>
        <v>0</v>
      </c>
      <c r="F176">
        <f t="shared" si="5"/>
        <v>0</v>
      </c>
    </row>
    <row r="177" spans="1:6" x14ac:dyDescent="0.25">
      <c r="A177">
        <v>1.81</v>
      </c>
      <c r="B177">
        <v>1.46</v>
      </c>
      <c r="C177">
        <v>0.13522283995226325</v>
      </c>
      <c r="D177">
        <v>-0.11575656074019958</v>
      </c>
      <c r="E177">
        <f t="shared" si="4"/>
        <v>0</v>
      </c>
      <c r="F177">
        <f t="shared" si="5"/>
        <v>0</v>
      </c>
    </row>
    <row r="178" spans="1:6" x14ac:dyDescent="0.25">
      <c r="A178">
        <v>1.46</v>
      </c>
      <c r="B178">
        <v>1.73</v>
      </c>
      <c r="C178">
        <v>-0.3388953862454086</v>
      </c>
      <c r="D178">
        <v>0.24983638357166993</v>
      </c>
      <c r="E178">
        <f t="shared" si="4"/>
        <v>0</v>
      </c>
      <c r="F178">
        <f t="shared" si="5"/>
        <v>0</v>
      </c>
    </row>
    <row r="179" spans="1:6" x14ac:dyDescent="0.25">
      <c r="A179">
        <v>2.21</v>
      </c>
      <c r="B179">
        <v>1.17</v>
      </c>
      <c r="C179">
        <v>-6.2657653783881884E-3</v>
      </c>
      <c r="D179">
        <v>1.0114697089856683E-2</v>
      </c>
      <c r="E179">
        <f t="shared" si="4"/>
        <v>0</v>
      </c>
      <c r="F179">
        <f t="shared" si="5"/>
        <v>0</v>
      </c>
    </row>
    <row r="180" spans="1:6" x14ac:dyDescent="0.25">
      <c r="A180">
        <v>0.39</v>
      </c>
      <c r="B180">
        <v>6.63</v>
      </c>
      <c r="C180">
        <v>6.3220152129459306E-2</v>
      </c>
      <c r="D180">
        <v>-0.27697080774215843</v>
      </c>
      <c r="E180">
        <f t="shared" si="4"/>
        <v>0</v>
      </c>
      <c r="F180">
        <f t="shared" si="5"/>
        <v>0</v>
      </c>
    </row>
    <row r="181" spans="1:6" x14ac:dyDescent="0.25">
      <c r="A181">
        <v>0.92</v>
      </c>
      <c r="B181">
        <v>2.69</v>
      </c>
      <c r="C181">
        <v>-0.15916764769810599</v>
      </c>
      <c r="D181">
        <v>0.15067080824098089</v>
      </c>
      <c r="E181">
        <f t="shared" si="4"/>
        <v>0</v>
      </c>
      <c r="F181">
        <f t="shared" si="5"/>
        <v>0</v>
      </c>
    </row>
    <row r="182" spans="1:6" x14ac:dyDescent="0.25">
      <c r="A182">
        <v>1.4</v>
      </c>
      <c r="B182">
        <v>2.06</v>
      </c>
      <c r="C182">
        <v>-0.53024002194437592</v>
      </c>
      <c r="D182">
        <v>0.91253542487754813</v>
      </c>
      <c r="E182">
        <f t="shared" si="4"/>
        <v>0</v>
      </c>
      <c r="F182">
        <f t="shared" si="5"/>
        <v>1</v>
      </c>
    </row>
    <row r="183" spans="1:6" x14ac:dyDescent="0.25">
      <c r="A183">
        <v>6.75</v>
      </c>
      <c r="B183">
        <v>0.36</v>
      </c>
      <c r="C183">
        <v>-0.53863382970844409</v>
      </c>
      <c r="D183">
        <v>0.12580525714352508</v>
      </c>
      <c r="E183">
        <f t="shared" si="4"/>
        <v>0</v>
      </c>
      <c r="F183">
        <f t="shared" si="5"/>
        <v>0</v>
      </c>
    </row>
    <row r="184" spans="1:6" x14ac:dyDescent="0.25">
      <c r="A184">
        <v>1.3</v>
      </c>
      <c r="B184">
        <v>1.88</v>
      </c>
      <c r="C184">
        <v>-7.3586102244113438E-2</v>
      </c>
      <c r="D184">
        <v>2.6785279349436975E-2</v>
      </c>
      <c r="E184">
        <f t="shared" si="4"/>
        <v>0</v>
      </c>
      <c r="F184">
        <f t="shared" si="5"/>
        <v>0</v>
      </c>
    </row>
    <row r="185" spans="1:6" x14ac:dyDescent="0.25">
      <c r="A185">
        <v>0.76</v>
      </c>
      <c r="B185">
        <v>3.67</v>
      </c>
      <c r="C185">
        <v>0.13666721921792324</v>
      </c>
      <c r="D185">
        <v>-0.25945712780780672</v>
      </c>
      <c r="E185">
        <f t="shared" si="4"/>
        <v>0</v>
      </c>
      <c r="F185">
        <f t="shared" si="5"/>
        <v>0</v>
      </c>
    </row>
    <row r="186" spans="1:6" x14ac:dyDescent="0.25">
      <c r="A186">
        <v>1.19</v>
      </c>
      <c r="B186">
        <v>2.3199999999999998</v>
      </c>
      <c r="C186">
        <v>-0.15059383085996603</v>
      </c>
      <c r="D186">
        <v>0.23917774977885276</v>
      </c>
      <c r="E186">
        <f t="shared" si="4"/>
        <v>0</v>
      </c>
      <c r="F186">
        <f t="shared" si="5"/>
        <v>0</v>
      </c>
    </row>
    <row r="187" spans="1:6" x14ac:dyDescent="0.25">
      <c r="A187">
        <v>4.57</v>
      </c>
      <c r="B187">
        <v>0.61</v>
      </c>
      <c r="C187">
        <v>-0.17429002577009367</v>
      </c>
      <c r="D187">
        <v>-4.3662155675744607E-2</v>
      </c>
      <c r="E187">
        <f t="shared" si="4"/>
        <v>0</v>
      </c>
      <c r="F187">
        <f t="shared" si="5"/>
        <v>0</v>
      </c>
    </row>
    <row r="188" spans="1:6" x14ac:dyDescent="0.25">
      <c r="A188">
        <v>1.45</v>
      </c>
      <c r="B188">
        <v>1.62</v>
      </c>
      <c r="C188">
        <v>-0.17823065629824253</v>
      </c>
      <c r="D188">
        <v>0.15160236812093908</v>
      </c>
      <c r="E188">
        <f t="shared" si="4"/>
        <v>0</v>
      </c>
      <c r="F188">
        <f t="shared" si="5"/>
        <v>0</v>
      </c>
    </row>
    <row r="189" spans="1:6" x14ac:dyDescent="0.25">
      <c r="A189">
        <v>0.28000000000000003</v>
      </c>
      <c r="B189">
        <v>9.1300000000000008</v>
      </c>
      <c r="C189">
        <v>7.9907373294699768E-2</v>
      </c>
      <c r="D189">
        <v>-0.41050228901261276</v>
      </c>
      <c r="E189">
        <f t="shared" si="4"/>
        <v>0</v>
      </c>
      <c r="F189">
        <f t="shared" si="5"/>
        <v>0</v>
      </c>
    </row>
    <row r="190" spans="1:6" x14ac:dyDescent="0.25">
      <c r="A190">
        <v>4.42</v>
      </c>
      <c r="B190">
        <v>0.55000000000000004</v>
      </c>
      <c r="C190">
        <v>0.44730193869940371</v>
      </c>
      <c r="D190">
        <v>-0.17311312861344119</v>
      </c>
      <c r="E190">
        <f t="shared" si="4"/>
        <v>1</v>
      </c>
      <c r="F190">
        <f t="shared" si="5"/>
        <v>0</v>
      </c>
    </row>
    <row r="191" spans="1:6" x14ac:dyDescent="0.25">
      <c r="A191">
        <v>0.37</v>
      </c>
      <c r="B191">
        <v>6.69</v>
      </c>
      <c r="C191">
        <v>-6.5987164003705412E-2</v>
      </c>
      <c r="D191">
        <v>0.14922337189970825</v>
      </c>
      <c r="E191">
        <f t="shared" si="4"/>
        <v>0</v>
      </c>
      <c r="F191">
        <f t="shared" si="5"/>
        <v>0</v>
      </c>
    </row>
    <row r="192" spans="1:6" x14ac:dyDescent="0.25">
      <c r="A192">
        <v>1.86</v>
      </c>
      <c r="B192">
        <v>1.52</v>
      </c>
      <c r="C192">
        <v>0.24979509690808754</v>
      </c>
      <c r="D192">
        <v>-0.27954219663342117</v>
      </c>
      <c r="E192">
        <f t="shared" si="4"/>
        <v>0</v>
      </c>
      <c r="F192">
        <f t="shared" si="5"/>
        <v>0</v>
      </c>
    </row>
    <row r="193" spans="1:6" x14ac:dyDescent="0.25">
      <c r="A193">
        <v>7.0000000000000007E-2</v>
      </c>
      <c r="B193">
        <v>27.75</v>
      </c>
      <c r="C193">
        <v>-1.285302919172715E-2</v>
      </c>
      <c r="D193">
        <v>-0.43047841482578175</v>
      </c>
      <c r="E193">
        <f t="shared" si="4"/>
        <v>0</v>
      </c>
      <c r="F193">
        <f t="shared" si="5"/>
        <v>0</v>
      </c>
    </row>
    <row r="194" spans="1:6" x14ac:dyDescent="0.25">
      <c r="A194">
        <v>1.0900000000000001</v>
      </c>
      <c r="B194">
        <v>2.71</v>
      </c>
      <c r="C194">
        <v>4.4541071737027593E-3</v>
      </c>
      <c r="D194">
        <v>6.2462137032168519E-2</v>
      </c>
      <c r="E194">
        <f t="shared" si="4"/>
        <v>0</v>
      </c>
      <c r="F194">
        <f t="shared" si="5"/>
        <v>0</v>
      </c>
    </row>
    <row r="195" spans="1:6" x14ac:dyDescent="0.25">
      <c r="A195">
        <v>2.19</v>
      </c>
      <c r="B195">
        <v>1.17</v>
      </c>
      <c r="C195">
        <v>2.9489078640138056E-2</v>
      </c>
      <c r="D195">
        <v>-8.5939501546239416E-2</v>
      </c>
      <c r="E195">
        <f t="shared" ref="E195:E258" si="6">IF(AND(A195 &gt; 1, C195 &gt; 0.3), 1, 0)</f>
        <v>0</v>
      </c>
      <c r="F195">
        <f t="shared" ref="F195:F258" si="7">IF(AND(B195 &gt; 1, D195 &gt; 0.3), 1, 0)</f>
        <v>0</v>
      </c>
    </row>
    <row r="196" spans="1:6" x14ac:dyDescent="0.25">
      <c r="A196">
        <v>0.74</v>
      </c>
      <c r="B196">
        <v>2.96</v>
      </c>
      <c r="C196">
        <v>9.8979642954901692E-3</v>
      </c>
      <c r="D196">
        <v>-0.11982580469929072</v>
      </c>
      <c r="E196">
        <f t="shared" si="6"/>
        <v>0</v>
      </c>
      <c r="F196">
        <f t="shared" si="7"/>
        <v>0</v>
      </c>
    </row>
    <row r="197" spans="1:6" x14ac:dyDescent="0.25">
      <c r="A197">
        <v>4.9400000000000004</v>
      </c>
      <c r="B197">
        <v>0.55000000000000004</v>
      </c>
      <c r="C197">
        <v>-0.34428019573533142</v>
      </c>
      <c r="D197">
        <v>6.4041804021299331E-2</v>
      </c>
      <c r="E197">
        <f t="shared" si="6"/>
        <v>0</v>
      </c>
      <c r="F197">
        <f t="shared" si="7"/>
        <v>0</v>
      </c>
    </row>
    <row r="198" spans="1:6" x14ac:dyDescent="0.25">
      <c r="A198">
        <v>0.35</v>
      </c>
      <c r="B198">
        <v>6.56</v>
      </c>
      <c r="C198">
        <v>1.154678693406197E-2</v>
      </c>
      <c r="D198">
        <v>-0.14976406149605181</v>
      </c>
      <c r="E198">
        <f t="shared" si="6"/>
        <v>0</v>
      </c>
      <c r="F198">
        <f t="shared" si="7"/>
        <v>0</v>
      </c>
    </row>
    <row r="199" spans="1:6" x14ac:dyDescent="0.25">
      <c r="A199">
        <v>2.06</v>
      </c>
      <c r="B199">
        <v>1.21</v>
      </c>
      <c r="C199">
        <v>0.40414050690451542</v>
      </c>
      <c r="D199">
        <v>-0.33375196086462844</v>
      </c>
      <c r="E199">
        <f t="shared" si="6"/>
        <v>1</v>
      </c>
      <c r="F199">
        <f t="shared" si="7"/>
        <v>0</v>
      </c>
    </row>
    <row r="200" spans="1:6" x14ac:dyDescent="0.25">
      <c r="A200">
        <v>1.1100000000000001</v>
      </c>
      <c r="B200">
        <v>2.46</v>
      </c>
      <c r="C200">
        <v>-0.40981438851256469</v>
      </c>
      <c r="D200">
        <v>0.72776859744226718</v>
      </c>
      <c r="E200">
        <f t="shared" si="6"/>
        <v>0</v>
      </c>
      <c r="F200">
        <f t="shared" si="7"/>
        <v>1</v>
      </c>
    </row>
    <row r="201" spans="1:6" x14ac:dyDescent="0.25">
      <c r="A201">
        <v>0.61</v>
      </c>
      <c r="B201">
        <v>4.24</v>
      </c>
      <c r="C201">
        <v>7.0314012814675975E-2</v>
      </c>
      <c r="D201">
        <v>-0.16256113388612059</v>
      </c>
      <c r="E201">
        <f t="shared" si="6"/>
        <v>0</v>
      </c>
      <c r="F201">
        <f t="shared" si="7"/>
        <v>0</v>
      </c>
    </row>
    <row r="202" spans="1:6" x14ac:dyDescent="0.25">
      <c r="A202">
        <v>3.78</v>
      </c>
      <c r="B202">
        <v>0.67</v>
      </c>
      <c r="C202">
        <v>0.34690310641936439</v>
      </c>
      <c r="D202">
        <v>-0.17876449301618147</v>
      </c>
      <c r="E202">
        <f t="shared" si="6"/>
        <v>1</v>
      </c>
      <c r="F202">
        <f t="shared" si="7"/>
        <v>0</v>
      </c>
    </row>
    <row r="203" spans="1:6" x14ac:dyDescent="0.25">
      <c r="A203">
        <v>1.48</v>
      </c>
      <c r="B203">
        <v>1.73</v>
      </c>
      <c r="C203">
        <v>-2.2731187297124533E-2</v>
      </c>
      <c r="D203">
        <v>-0.16855651363220314</v>
      </c>
      <c r="E203">
        <f t="shared" si="6"/>
        <v>0</v>
      </c>
      <c r="F203">
        <f t="shared" si="7"/>
        <v>0</v>
      </c>
    </row>
    <row r="204" spans="1:6" x14ac:dyDescent="0.25">
      <c r="A204">
        <v>1.02</v>
      </c>
      <c r="B204">
        <v>2.29</v>
      </c>
      <c r="C204">
        <v>-0.32248504408361833</v>
      </c>
      <c r="D204">
        <v>0.46085508741770265</v>
      </c>
      <c r="E204">
        <f t="shared" si="6"/>
        <v>0</v>
      </c>
      <c r="F204">
        <f t="shared" si="7"/>
        <v>1</v>
      </c>
    </row>
    <row r="205" spans="1:6" x14ac:dyDescent="0.25">
      <c r="A205">
        <v>0.25</v>
      </c>
      <c r="B205">
        <v>11.38</v>
      </c>
      <c r="C205">
        <v>-3.936015598945275E-2</v>
      </c>
      <c r="D205">
        <v>-5.5839310499413264E-2</v>
      </c>
      <c r="E205">
        <f t="shared" si="6"/>
        <v>0</v>
      </c>
      <c r="F205">
        <f t="shared" si="7"/>
        <v>0</v>
      </c>
    </row>
    <row r="206" spans="1:6" x14ac:dyDescent="0.25">
      <c r="A206">
        <v>0.75</v>
      </c>
      <c r="B206">
        <v>3.62</v>
      </c>
      <c r="C206">
        <v>-0.23844625859112645</v>
      </c>
      <c r="D206">
        <v>0.50707918309943589</v>
      </c>
      <c r="E206">
        <f t="shared" si="6"/>
        <v>0</v>
      </c>
      <c r="F206">
        <f t="shared" si="7"/>
        <v>1</v>
      </c>
    </row>
    <row r="207" spans="1:6" x14ac:dyDescent="0.25">
      <c r="A207">
        <v>1.76</v>
      </c>
      <c r="B207">
        <v>1.53</v>
      </c>
      <c r="C207">
        <v>-0.62560052498505692</v>
      </c>
      <c r="D207">
        <v>0.8253253586329623</v>
      </c>
      <c r="E207">
        <f t="shared" si="6"/>
        <v>0</v>
      </c>
      <c r="F207">
        <f t="shared" si="7"/>
        <v>1</v>
      </c>
    </row>
    <row r="208" spans="1:6" x14ac:dyDescent="0.25">
      <c r="A208">
        <v>3.3</v>
      </c>
      <c r="B208">
        <v>0.7</v>
      </c>
      <c r="C208">
        <v>-0.18621710656912327</v>
      </c>
      <c r="D208">
        <v>9.0470932671289361E-3</v>
      </c>
      <c r="E208">
        <f t="shared" si="6"/>
        <v>0</v>
      </c>
      <c r="F208">
        <f t="shared" si="7"/>
        <v>0</v>
      </c>
    </row>
    <row r="209" spans="1:6" x14ac:dyDescent="0.25">
      <c r="A209">
        <v>0.62</v>
      </c>
      <c r="B209">
        <v>3.98</v>
      </c>
      <c r="C209">
        <v>-0.24283602840424523</v>
      </c>
      <c r="D209">
        <v>0.42931943768496117</v>
      </c>
      <c r="E209">
        <f t="shared" si="6"/>
        <v>0</v>
      </c>
      <c r="F209">
        <f t="shared" si="7"/>
        <v>1</v>
      </c>
    </row>
    <row r="210" spans="1:6" x14ac:dyDescent="0.25">
      <c r="A210">
        <v>7.69</v>
      </c>
      <c r="B210">
        <v>0.36</v>
      </c>
      <c r="C210">
        <v>-0.4377066490296494</v>
      </c>
      <c r="D210">
        <v>7.4089655712699987E-2</v>
      </c>
      <c r="E210">
        <f t="shared" si="6"/>
        <v>0</v>
      </c>
      <c r="F210">
        <f t="shared" si="7"/>
        <v>0</v>
      </c>
    </row>
    <row r="211" spans="1:6" x14ac:dyDescent="0.25">
      <c r="A211">
        <v>1.21</v>
      </c>
      <c r="B211">
        <v>2.4</v>
      </c>
      <c r="C211">
        <v>0.22636459317339086</v>
      </c>
      <c r="D211">
        <v>-0.34648123991632362</v>
      </c>
      <c r="E211">
        <f t="shared" si="6"/>
        <v>0</v>
      </c>
      <c r="F211">
        <f t="shared" si="7"/>
        <v>0</v>
      </c>
    </row>
    <row r="212" spans="1:6" x14ac:dyDescent="0.25">
      <c r="A212">
        <v>3.17</v>
      </c>
      <c r="B212">
        <v>0.78</v>
      </c>
      <c r="C212">
        <v>0.40480959857400789</v>
      </c>
      <c r="D212">
        <v>-0.23104383876241674</v>
      </c>
      <c r="E212">
        <f t="shared" si="6"/>
        <v>1</v>
      </c>
      <c r="F212">
        <f t="shared" si="7"/>
        <v>0</v>
      </c>
    </row>
    <row r="213" spans="1:6" x14ac:dyDescent="0.25">
      <c r="A213">
        <v>0.6</v>
      </c>
      <c r="B213">
        <v>4.9000000000000004</v>
      </c>
      <c r="C213">
        <v>0.24016391478848131</v>
      </c>
      <c r="D213">
        <v>-0.50394991080190477</v>
      </c>
      <c r="E213">
        <f t="shared" si="6"/>
        <v>0</v>
      </c>
      <c r="F213">
        <f t="shared" si="7"/>
        <v>0</v>
      </c>
    </row>
    <row r="214" spans="1:6" x14ac:dyDescent="0.25">
      <c r="A214">
        <v>0.86</v>
      </c>
      <c r="B214">
        <v>2.82</v>
      </c>
      <c r="C214">
        <v>0.11303587427989936</v>
      </c>
      <c r="D214">
        <v>-0.10760155483879019</v>
      </c>
      <c r="E214">
        <f t="shared" si="6"/>
        <v>0</v>
      </c>
      <c r="F214">
        <f t="shared" si="7"/>
        <v>0</v>
      </c>
    </row>
    <row r="215" spans="1:6" x14ac:dyDescent="0.25">
      <c r="A215">
        <v>0.6</v>
      </c>
      <c r="B215">
        <v>3.98</v>
      </c>
      <c r="C215">
        <v>-0.23104769540289705</v>
      </c>
      <c r="D215">
        <v>0.44554078688693344</v>
      </c>
      <c r="E215">
        <f t="shared" si="6"/>
        <v>0</v>
      </c>
      <c r="F215">
        <f t="shared" si="7"/>
        <v>1</v>
      </c>
    </row>
    <row r="216" spans="1:6" x14ac:dyDescent="0.25">
      <c r="A216">
        <v>0.1</v>
      </c>
      <c r="B216">
        <v>20.75</v>
      </c>
      <c r="C216">
        <v>-0.10980364516898122</v>
      </c>
      <c r="D216">
        <v>0.39570282743843221</v>
      </c>
      <c r="E216">
        <f t="shared" si="6"/>
        <v>0</v>
      </c>
      <c r="F216">
        <f t="shared" si="7"/>
        <v>1</v>
      </c>
    </row>
    <row r="217" spans="1:6" x14ac:dyDescent="0.25">
      <c r="A217">
        <v>0.62</v>
      </c>
      <c r="B217">
        <v>3.86</v>
      </c>
      <c r="C217">
        <v>0.19177700182475355</v>
      </c>
      <c r="D217">
        <v>-0.43809311867750833</v>
      </c>
      <c r="E217">
        <f t="shared" si="6"/>
        <v>0</v>
      </c>
      <c r="F217">
        <f t="shared" si="7"/>
        <v>0</v>
      </c>
    </row>
    <row r="218" spans="1:6" x14ac:dyDescent="0.25">
      <c r="A218">
        <v>1.38</v>
      </c>
      <c r="B218">
        <v>1.81</v>
      </c>
      <c r="C218">
        <v>0.14373523126970222</v>
      </c>
      <c r="D218">
        <v>-0.17388022096395572</v>
      </c>
      <c r="E218">
        <f t="shared" si="6"/>
        <v>0</v>
      </c>
      <c r="F218">
        <f t="shared" si="7"/>
        <v>0</v>
      </c>
    </row>
    <row r="219" spans="1:6" x14ac:dyDescent="0.25">
      <c r="A219">
        <v>1.84</v>
      </c>
      <c r="B219">
        <v>1.4</v>
      </c>
      <c r="C219">
        <v>-0.11715068793912709</v>
      </c>
      <c r="D219">
        <v>3.5290005435814065E-2</v>
      </c>
      <c r="E219">
        <f t="shared" si="6"/>
        <v>0</v>
      </c>
      <c r="F219">
        <f t="shared" si="7"/>
        <v>0</v>
      </c>
    </row>
    <row r="220" spans="1:6" x14ac:dyDescent="0.25">
      <c r="A220">
        <v>2.0499999999999998</v>
      </c>
      <c r="B220">
        <v>1.2</v>
      </c>
      <c r="C220">
        <v>5.3128706546994975E-2</v>
      </c>
      <c r="D220">
        <v>-0.17316184017682412</v>
      </c>
      <c r="E220">
        <f t="shared" si="6"/>
        <v>0</v>
      </c>
      <c r="F220">
        <f t="shared" si="7"/>
        <v>0</v>
      </c>
    </row>
    <row r="221" spans="1:6" x14ac:dyDescent="0.25">
      <c r="A221">
        <v>0.51</v>
      </c>
      <c r="B221">
        <v>4.92</v>
      </c>
      <c r="C221">
        <v>0.27747389951550838</v>
      </c>
      <c r="D221">
        <v>-0.64223627863558741</v>
      </c>
      <c r="E221">
        <f t="shared" si="6"/>
        <v>0</v>
      </c>
      <c r="F221">
        <f t="shared" si="7"/>
        <v>0</v>
      </c>
    </row>
    <row r="222" spans="1:6" x14ac:dyDescent="0.25">
      <c r="A222">
        <v>0.69</v>
      </c>
      <c r="B222">
        <v>4.1900000000000004</v>
      </c>
      <c r="C222">
        <v>-0.189996122204242</v>
      </c>
      <c r="D222">
        <v>0.34353064663898114</v>
      </c>
      <c r="E222">
        <f t="shared" si="6"/>
        <v>0</v>
      </c>
      <c r="F222">
        <f t="shared" si="7"/>
        <v>1</v>
      </c>
    </row>
    <row r="223" spans="1:6" x14ac:dyDescent="0.25">
      <c r="A223">
        <v>1.87</v>
      </c>
      <c r="B223">
        <v>1.48</v>
      </c>
      <c r="C223">
        <v>-0.40105333672924393</v>
      </c>
      <c r="D223">
        <v>0.41807539702442509</v>
      </c>
      <c r="E223">
        <f t="shared" si="6"/>
        <v>0</v>
      </c>
      <c r="F223">
        <f t="shared" si="7"/>
        <v>1</v>
      </c>
    </row>
    <row r="224" spans="1:6" x14ac:dyDescent="0.25">
      <c r="A224">
        <v>4.13</v>
      </c>
      <c r="B224">
        <v>0.6</v>
      </c>
      <c r="C224">
        <v>-0.53302406910811517</v>
      </c>
      <c r="D224">
        <v>0.24678358773565634</v>
      </c>
      <c r="E224">
        <f t="shared" si="6"/>
        <v>0</v>
      </c>
      <c r="F224">
        <f t="shared" si="7"/>
        <v>0</v>
      </c>
    </row>
    <row r="225" spans="1:6" x14ac:dyDescent="0.25">
      <c r="A225">
        <v>0.63</v>
      </c>
      <c r="B225">
        <v>3.84</v>
      </c>
      <c r="C225">
        <v>-0.24790810076399195</v>
      </c>
      <c r="D225">
        <v>0.38147792726543694</v>
      </c>
      <c r="E225">
        <f t="shared" si="6"/>
        <v>0</v>
      </c>
      <c r="F225">
        <f t="shared" si="7"/>
        <v>1</v>
      </c>
    </row>
    <row r="226" spans="1:6" x14ac:dyDescent="0.25">
      <c r="A226">
        <v>0.53</v>
      </c>
      <c r="B226">
        <v>4.83</v>
      </c>
      <c r="C226">
        <v>-0.18891683756305921</v>
      </c>
      <c r="D226">
        <v>0.54681616150566792</v>
      </c>
      <c r="E226">
        <f t="shared" si="6"/>
        <v>0</v>
      </c>
      <c r="F226">
        <f t="shared" si="7"/>
        <v>1</v>
      </c>
    </row>
    <row r="227" spans="1:6" x14ac:dyDescent="0.25">
      <c r="A227">
        <v>0.51</v>
      </c>
      <c r="B227">
        <v>5</v>
      </c>
      <c r="C227">
        <v>-3.308215537455883E-2</v>
      </c>
      <c r="D227">
        <v>4.3659418520177296E-2</v>
      </c>
      <c r="E227">
        <f t="shared" si="6"/>
        <v>0</v>
      </c>
      <c r="F227">
        <f t="shared" si="7"/>
        <v>0</v>
      </c>
    </row>
    <row r="228" spans="1:6" x14ac:dyDescent="0.25">
      <c r="A228">
        <v>1.19</v>
      </c>
      <c r="B228">
        <v>2.17</v>
      </c>
      <c r="C228">
        <v>0.15897521552198079</v>
      </c>
      <c r="D228">
        <v>-0.24856790590346867</v>
      </c>
      <c r="E228">
        <f t="shared" si="6"/>
        <v>0</v>
      </c>
      <c r="F228">
        <f t="shared" si="7"/>
        <v>0</v>
      </c>
    </row>
    <row r="229" spans="1:6" x14ac:dyDescent="0.25">
      <c r="A229">
        <v>6.75</v>
      </c>
      <c r="B229">
        <v>0.37</v>
      </c>
      <c r="C229">
        <v>-0.40225236839911416</v>
      </c>
      <c r="D229">
        <v>8.8971151488725253E-2</v>
      </c>
      <c r="E229">
        <f t="shared" si="6"/>
        <v>0</v>
      </c>
      <c r="F229">
        <f t="shared" si="7"/>
        <v>0</v>
      </c>
    </row>
    <row r="230" spans="1:6" x14ac:dyDescent="0.25">
      <c r="A230">
        <v>0.22</v>
      </c>
      <c r="B230">
        <v>11.63</v>
      </c>
      <c r="C230">
        <v>-6.8499305939961896E-3</v>
      </c>
      <c r="D230">
        <v>-0.29117034027712885</v>
      </c>
      <c r="E230">
        <f t="shared" si="6"/>
        <v>0</v>
      </c>
      <c r="F230">
        <f t="shared" si="7"/>
        <v>0</v>
      </c>
    </row>
    <row r="231" spans="1:6" x14ac:dyDescent="0.25">
      <c r="A231">
        <v>0.7</v>
      </c>
      <c r="B231">
        <v>3.74</v>
      </c>
      <c r="C231">
        <v>-4.729666740913463E-3</v>
      </c>
      <c r="D231">
        <v>-3.998311261965326E-2</v>
      </c>
      <c r="E231">
        <f t="shared" si="6"/>
        <v>0</v>
      </c>
      <c r="F231">
        <f t="shared" si="7"/>
        <v>0</v>
      </c>
    </row>
    <row r="232" spans="1:6" x14ac:dyDescent="0.25">
      <c r="A232">
        <v>0.15</v>
      </c>
      <c r="B232">
        <v>16.13</v>
      </c>
      <c r="C232">
        <v>-9.5547639268242834E-2</v>
      </c>
      <c r="D232">
        <v>0.28916278823677422</v>
      </c>
      <c r="E232">
        <f t="shared" si="6"/>
        <v>0</v>
      </c>
      <c r="F232">
        <f t="shared" si="7"/>
        <v>0</v>
      </c>
    </row>
    <row r="233" spans="1:6" x14ac:dyDescent="0.25">
      <c r="A233">
        <v>1.17</v>
      </c>
      <c r="B233">
        <v>2.2000000000000002</v>
      </c>
      <c r="C233">
        <v>-0.32537321211873893</v>
      </c>
      <c r="D233">
        <v>0.39793270300247929</v>
      </c>
      <c r="E233">
        <f t="shared" si="6"/>
        <v>0</v>
      </c>
      <c r="F233">
        <f t="shared" si="7"/>
        <v>1</v>
      </c>
    </row>
    <row r="234" spans="1:6" x14ac:dyDescent="0.25">
      <c r="A234">
        <v>1.51</v>
      </c>
      <c r="B234">
        <v>1.7</v>
      </c>
      <c r="C234">
        <v>0.31816651808456875</v>
      </c>
      <c r="D234">
        <v>-0.32977820285011328</v>
      </c>
      <c r="E234">
        <f t="shared" si="6"/>
        <v>1</v>
      </c>
      <c r="F234">
        <f t="shared" si="7"/>
        <v>0</v>
      </c>
    </row>
    <row r="235" spans="1:6" x14ac:dyDescent="0.25">
      <c r="A235">
        <v>0.73</v>
      </c>
      <c r="B235">
        <v>3.03</v>
      </c>
      <c r="C235">
        <v>-4.0459089922448177E-2</v>
      </c>
      <c r="D235">
        <v>-6.2205774104261313E-2</v>
      </c>
      <c r="E235">
        <f t="shared" si="6"/>
        <v>0</v>
      </c>
      <c r="F235">
        <f t="shared" si="7"/>
        <v>0</v>
      </c>
    </row>
    <row r="236" spans="1:6" x14ac:dyDescent="0.25">
      <c r="A236">
        <v>2.2000000000000002</v>
      </c>
      <c r="B236">
        <v>1.1200000000000001</v>
      </c>
      <c r="C236">
        <v>2.8614561170662967E-2</v>
      </c>
      <c r="D236">
        <v>-1.3661068188548509E-2</v>
      </c>
      <c r="E236">
        <f t="shared" si="6"/>
        <v>0</v>
      </c>
      <c r="F236">
        <f t="shared" si="7"/>
        <v>0</v>
      </c>
    </row>
    <row r="237" spans="1:6" x14ac:dyDescent="0.25">
      <c r="A237">
        <v>5.29</v>
      </c>
      <c r="B237">
        <v>0.51</v>
      </c>
      <c r="C237">
        <v>-0.45582847643375279</v>
      </c>
      <c r="D237">
        <v>0.12637536687570727</v>
      </c>
      <c r="E237">
        <f t="shared" si="6"/>
        <v>0</v>
      </c>
      <c r="F237">
        <f t="shared" si="7"/>
        <v>0</v>
      </c>
    </row>
    <row r="238" spans="1:6" x14ac:dyDescent="0.25">
      <c r="A238">
        <v>1.1299999999999999</v>
      </c>
      <c r="B238">
        <v>2.11</v>
      </c>
      <c r="C238">
        <v>0.20964287625519384</v>
      </c>
      <c r="D238">
        <v>-0.28362655999071218</v>
      </c>
      <c r="E238">
        <f t="shared" si="6"/>
        <v>0</v>
      </c>
      <c r="F238">
        <f t="shared" si="7"/>
        <v>0</v>
      </c>
    </row>
    <row r="239" spans="1:6" x14ac:dyDescent="0.25">
      <c r="A239">
        <v>3.76</v>
      </c>
      <c r="B239">
        <v>0.71</v>
      </c>
      <c r="C239">
        <v>1.3522728538323596</v>
      </c>
      <c r="D239">
        <v>-0.49327908007697518</v>
      </c>
      <c r="E239">
        <f t="shared" si="6"/>
        <v>1</v>
      </c>
      <c r="F239">
        <f t="shared" si="7"/>
        <v>0</v>
      </c>
    </row>
    <row r="240" spans="1:6" x14ac:dyDescent="0.25">
      <c r="A240">
        <v>3.78</v>
      </c>
      <c r="B240">
        <v>0.64</v>
      </c>
      <c r="C240">
        <v>-0.24695086835737179</v>
      </c>
      <c r="D240">
        <v>8.1230423355785009E-2</v>
      </c>
      <c r="E240">
        <f t="shared" si="6"/>
        <v>0</v>
      </c>
      <c r="F240">
        <f t="shared" si="7"/>
        <v>0</v>
      </c>
    </row>
    <row r="241" spans="1:6" x14ac:dyDescent="0.25">
      <c r="A241">
        <v>0.98</v>
      </c>
      <c r="B241">
        <v>2.42</v>
      </c>
      <c r="C241">
        <v>0.47559891373718788</v>
      </c>
      <c r="D241">
        <v>-0.61262984603051163</v>
      </c>
      <c r="E241">
        <f t="shared" si="6"/>
        <v>0</v>
      </c>
      <c r="F241">
        <f t="shared" si="7"/>
        <v>0</v>
      </c>
    </row>
    <row r="242" spans="1:6" x14ac:dyDescent="0.25">
      <c r="A242">
        <v>0.5</v>
      </c>
      <c r="B242">
        <v>4.58</v>
      </c>
      <c r="C242">
        <v>-0.15099317040166371</v>
      </c>
      <c r="D242">
        <v>0.23856213637455048</v>
      </c>
      <c r="E242">
        <f t="shared" si="6"/>
        <v>0</v>
      </c>
      <c r="F242">
        <f t="shared" si="7"/>
        <v>0</v>
      </c>
    </row>
    <row r="243" spans="1:6" x14ac:dyDescent="0.25">
      <c r="A243">
        <v>8.8800000000000008</v>
      </c>
      <c r="B243">
        <v>0.28000000000000003</v>
      </c>
      <c r="C243">
        <v>-0.79704638567338315</v>
      </c>
      <c r="D243">
        <v>0.17642004682462065</v>
      </c>
      <c r="E243">
        <f t="shared" si="6"/>
        <v>0</v>
      </c>
      <c r="F243">
        <f t="shared" si="7"/>
        <v>0</v>
      </c>
    </row>
    <row r="244" spans="1:6" x14ac:dyDescent="0.25">
      <c r="A244">
        <v>1.97</v>
      </c>
      <c r="B244">
        <v>1.23</v>
      </c>
      <c r="C244">
        <v>0.32796784852587257</v>
      </c>
      <c r="D244">
        <v>-0.31924866247246508</v>
      </c>
      <c r="E244">
        <f t="shared" si="6"/>
        <v>1</v>
      </c>
      <c r="F244">
        <f t="shared" si="7"/>
        <v>0</v>
      </c>
    </row>
    <row r="245" spans="1:6" x14ac:dyDescent="0.25">
      <c r="A245">
        <v>1.25</v>
      </c>
      <c r="B245">
        <v>2.13</v>
      </c>
      <c r="C245">
        <v>7.3409037013101308E-3</v>
      </c>
      <c r="D245">
        <v>4.232055330531348E-2</v>
      </c>
      <c r="E245">
        <f t="shared" si="6"/>
        <v>0</v>
      </c>
      <c r="F245">
        <f t="shared" si="7"/>
        <v>0</v>
      </c>
    </row>
    <row r="246" spans="1:6" x14ac:dyDescent="0.25">
      <c r="A246">
        <v>0.31</v>
      </c>
      <c r="B246">
        <v>7.44</v>
      </c>
      <c r="C246">
        <v>1.2023659894246919E-3</v>
      </c>
      <c r="D246">
        <v>-0.16749482181086583</v>
      </c>
      <c r="E246">
        <f t="shared" si="6"/>
        <v>0</v>
      </c>
      <c r="F246">
        <f t="shared" si="7"/>
        <v>0</v>
      </c>
    </row>
    <row r="247" spans="1:6" x14ac:dyDescent="0.25">
      <c r="A247">
        <v>3.71</v>
      </c>
      <c r="B247">
        <v>0.67</v>
      </c>
      <c r="C247">
        <v>-0.42825846303086812</v>
      </c>
      <c r="D247">
        <v>0.20640074478655479</v>
      </c>
      <c r="E247">
        <f t="shared" si="6"/>
        <v>0</v>
      </c>
      <c r="F247">
        <f t="shared" si="7"/>
        <v>0</v>
      </c>
    </row>
    <row r="248" spans="1:6" x14ac:dyDescent="0.25">
      <c r="A248">
        <v>3.12</v>
      </c>
      <c r="B248">
        <v>0.78</v>
      </c>
      <c r="C248">
        <v>0.13443206828229903</v>
      </c>
      <c r="D248">
        <v>-0.12073342512433993</v>
      </c>
      <c r="E248">
        <f t="shared" si="6"/>
        <v>0</v>
      </c>
      <c r="F248">
        <f t="shared" si="7"/>
        <v>0</v>
      </c>
    </row>
    <row r="249" spans="1:6" x14ac:dyDescent="0.25">
      <c r="A249">
        <v>0.8</v>
      </c>
      <c r="B249">
        <v>3.91</v>
      </c>
      <c r="C249">
        <v>-0.18963121460478738</v>
      </c>
      <c r="D249">
        <v>0.11171093240357344</v>
      </c>
      <c r="E249">
        <f t="shared" si="6"/>
        <v>0</v>
      </c>
      <c r="F249">
        <f t="shared" si="7"/>
        <v>0</v>
      </c>
    </row>
    <row r="250" spans="1:6" x14ac:dyDescent="0.25">
      <c r="A250">
        <v>0.17</v>
      </c>
      <c r="B250">
        <v>13.63</v>
      </c>
      <c r="C250">
        <v>-0.1439557658219407</v>
      </c>
      <c r="D250">
        <v>0.53729169137964106</v>
      </c>
      <c r="E250">
        <f t="shared" si="6"/>
        <v>0</v>
      </c>
      <c r="F250">
        <f t="shared" si="7"/>
        <v>1</v>
      </c>
    </row>
    <row r="251" spans="1:6" x14ac:dyDescent="0.25">
      <c r="A251">
        <v>0.26</v>
      </c>
      <c r="B251">
        <v>8.94</v>
      </c>
      <c r="C251">
        <v>0.10808523664432457</v>
      </c>
      <c r="D251">
        <v>-0.59295258109424065</v>
      </c>
      <c r="E251">
        <f t="shared" si="6"/>
        <v>0</v>
      </c>
      <c r="F251">
        <f t="shared" si="7"/>
        <v>0</v>
      </c>
    </row>
    <row r="252" spans="1:6" x14ac:dyDescent="0.25">
      <c r="A252">
        <v>0.64</v>
      </c>
      <c r="B252">
        <v>3.88</v>
      </c>
      <c r="C252">
        <v>-0.19138798657202472</v>
      </c>
      <c r="D252">
        <v>0.33353520629604283</v>
      </c>
      <c r="E252">
        <f t="shared" si="6"/>
        <v>0</v>
      </c>
      <c r="F252">
        <f t="shared" si="7"/>
        <v>1</v>
      </c>
    </row>
    <row r="253" spans="1:6" x14ac:dyDescent="0.25">
      <c r="A253">
        <v>0.98</v>
      </c>
      <c r="B253">
        <v>2.97</v>
      </c>
      <c r="C253">
        <v>0.16287546403618869</v>
      </c>
      <c r="D253">
        <v>-0.21136960864835719</v>
      </c>
      <c r="E253">
        <f t="shared" si="6"/>
        <v>0</v>
      </c>
      <c r="F253">
        <f t="shared" si="7"/>
        <v>0</v>
      </c>
    </row>
    <row r="254" spans="1:6" x14ac:dyDescent="0.25">
      <c r="A254">
        <v>0.84</v>
      </c>
      <c r="B254">
        <v>2.95</v>
      </c>
      <c r="C254">
        <v>-5.0330199901026607E-2</v>
      </c>
      <c r="D254">
        <v>-0.11013391578889775</v>
      </c>
      <c r="E254">
        <f t="shared" si="6"/>
        <v>0</v>
      </c>
      <c r="F254">
        <f t="shared" si="7"/>
        <v>0</v>
      </c>
    </row>
    <row r="255" spans="1:6" x14ac:dyDescent="0.25">
      <c r="A255">
        <v>0.56000000000000005</v>
      </c>
      <c r="B255">
        <v>4.42</v>
      </c>
      <c r="C255">
        <v>0.1012018712162861</v>
      </c>
      <c r="D255">
        <v>-0.26252189905396617</v>
      </c>
      <c r="E255">
        <f t="shared" si="6"/>
        <v>0</v>
      </c>
      <c r="F255">
        <f t="shared" si="7"/>
        <v>0</v>
      </c>
    </row>
    <row r="256" spans="1:6" x14ac:dyDescent="0.25">
      <c r="A256">
        <v>5.5</v>
      </c>
      <c r="B256">
        <v>0.45</v>
      </c>
      <c r="C256">
        <v>-0.3462446337881443</v>
      </c>
      <c r="D256">
        <v>6.3417192861851657E-2</v>
      </c>
      <c r="E256">
        <f t="shared" si="6"/>
        <v>0</v>
      </c>
      <c r="F256">
        <f t="shared" si="7"/>
        <v>0</v>
      </c>
    </row>
    <row r="257" spans="1:6" x14ac:dyDescent="0.25">
      <c r="A257">
        <v>0.35</v>
      </c>
      <c r="B257">
        <v>6.94</v>
      </c>
      <c r="C257">
        <v>1.7556929871015425E-2</v>
      </c>
      <c r="D257">
        <v>-0.14611648035022751</v>
      </c>
      <c r="E257">
        <f t="shared" si="6"/>
        <v>0</v>
      </c>
      <c r="F257">
        <f t="shared" si="7"/>
        <v>0</v>
      </c>
    </row>
    <row r="258" spans="1:6" x14ac:dyDescent="0.25">
      <c r="A258">
        <v>0.46</v>
      </c>
      <c r="B258">
        <v>5.83</v>
      </c>
      <c r="C258">
        <v>-0.11754529523938051</v>
      </c>
      <c r="D258">
        <v>0.19498457172464767</v>
      </c>
      <c r="E258">
        <f t="shared" si="6"/>
        <v>0</v>
      </c>
      <c r="F258">
        <f t="shared" si="7"/>
        <v>0</v>
      </c>
    </row>
    <row r="259" spans="1:6" x14ac:dyDescent="0.25">
      <c r="A259">
        <v>1.35</v>
      </c>
      <c r="B259">
        <v>1.96</v>
      </c>
      <c r="C259">
        <v>-8.3206844800670865E-2</v>
      </c>
      <c r="D259">
        <v>7.1537490918305746E-2</v>
      </c>
      <c r="E259">
        <f t="shared" ref="E259:E322" si="8">IF(AND(A259 &gt; 1, C259 &gt; 0.3), 1, 0)</f>
        <v>0</v>
      </c>
      <c r="F259">
        <f t="shared" ref="F259:F322" si="9">IF(AND(B259 &gt; 1, D259 &gt; 0.3), 1, 0)</f>
        <v>0</v>
      </c>
    </row>
    <row r="260" spans="1:6" x14ac:dyDescent="0.25">
      <c r="A260">
        <v>1.53</v>
      </c>
      <c r="B260">
        <v>1.75</v>
      </c>
      <c r="C260">
        <v>0.26789835941986717</v>
      </c>
      <c r="D260">
        <v>-0.29524872263609592</v>
      </c>
      <c r="E260">
        <f t="shared" si="8"/>
        <v>0</v>
      </c>
      <c r="F260">
        <f t="shared" si="9"/>
        <v>0</v>
      </c>
    </row>
    <row r="261" spans="1:6" x14ac:dyDescent="0.25">
      <c r="A261">
        <v>0.51</v>
      </c>
      <c r="B261">
        <v>4.99</v>
      </c>
      <c r="C261">
        <v>-0.13184014292014845</v>
      </c>
      <c r="D261">
        <v>0.20459281301188903</v>
      </c>
      <c r="E261">
        <f t="shared" si="8"/>
        <v>0</v>
      </c>
      <c r="F261">
        <f t="shared" si="9"/>
        <v>0</v>
      </c>
    </row>
    <row r="262" spans="1:6" x14ac:dyDescent="0.25">
      <c r="A262">
        <v>2.23</v>
      </c>
      <c r="B262">
        <v>1.1499999999999999</v>
      </c>
      <c r="C262">
        <v>-1.0001254327584141E-2</v>
      </c>
      <c r="D262">
        <v>4.065958375497325E-2</v>
      </c>
      <c r="E262">
        <f t="shared" si="8"/>
        <v>0</v>
      </c>
      <c r="F262">
        <f t="shared" si="9"/>
        <v>0</v>
      </c>
    </row>
    <row r="263" spans="1:6" x14ac:dyDescent="0.25">
      <c r="A263">
        <v>0.72</v>
      </c>
      <c r="B263">
        <v>3.43</v>
      </c>
      <c r="C263">
        <v>0.24776460318204907</v>
      </c>
      <c r="D263">
        <v>-0.47763427559661431</v>
      </c>
      <c r="E263">
        <f t="shared" si="8"/>
        <v>0</v>
      </c>
      <c r="F263">
        <f t="shared" si="9"/>
        <v>0</v>
      </c>
    </row>
    <row r="264" spans="1:6" x14ac:dyDescent="0.25">
      <c r="A264">
        <v>4.21</v>
      </c>
      <c r="B264">
        <v>0.59</v>
      </c>
      <c r="C264">
        <v>-9.9280139029264691E-2</v>
      </c>
      <c r="D264">
        <v>-9.8428801223164886E-3</v>
      </c>
      <c r="E264">
        <f t="shared" si="8"/>
        <v>0</v>
      </c>
      <c r="F264">
        <f t="shared" si="9"/>
        <v>0</v>
      </c>
    </row>
    <row r="265" spans="1:6" x14ac:dyDescent="0.25">
      <c r="A265">
        <v>1.1200000000000001</v>
      </c>
      <c r="B265">
        <v>2.42</v>
      </c>
      <c r="C265">
        <v>7.7228997804465793E-2</v>
      </c>
      <c r="D265">
        <v>-0.1879359023638657</v>
      </c>
      <c r="E265">
        <f t="shared" si="8"/>
        <v>0</v>
      </c>
      <c r="F265">
        <f t="shared" si="9"/>
        <v>0</v>
      </c>
    </row>
    <row r="266" spans="1:6" x14ac:dyDescent="0.25">
      <c r="A266">
        <v>3.54</v>
      </c>
      <c r="B266">
        <v>0.69</v>
      </c>
      <c r="C266">
        <v>0.28305914532465293</v>
      </c>
      <c r="D266">
        <v>-0.15999348167566207</v>
      </c>
      <c r="E266">
        <f t="shared" si="8"/>
        <v>0</v>
      </c>
      <c r="F266">
        <f t="shared" si="9"/>
        <v>0</v>
      </c>
    </row>
    <row r="267" spans="1:6" x14ac:dyDescent="0.25">
      <c r="A267">
        <v>2.62</v>
      </c>
      <c r="B267">
        <v>0.99</v>
      </c>
      <c r="C267">
        <v>-0.30944132777088851</v>
      </c>
      <c r="D267">
        <v>0.21171315331116003</v>
      </c>
      <c r="E267">
        <f t="shared" si="8"/>
        <v>0</v>
      </c>
      <c r="F267">
        <f t="shared" si="9"/>
        <v>0</v>
      </c>
    </row>
    <row r="268" spans="1:6" x14ac:dyDescent="0.25">
      <c r="A268">
        <v>0.25</v>
      </c>
      <c r="B268">
        <v>9.2200000000000006</v>
      </c>
      <c r="C268">
        <v>-9.3169744663877285E-2</v>
      </c>
      <c r="D268">
        <v>8.3656368475329979E-2</v>
      </c>
      <c r="E268">
        <f t="shared" si="8"/>
        <v>0</v>
      </c>
      <c r="F268">
        <f t="shared" si="9"/>
        <v>0</v>
      </c>
    </row>
    <row r="269" spans="1:6" x14ac:dyDescent="0.25">
      <c r="A269">
        <v>15.56</v>
      </c>
      <c r="B269">
        <v>0.18</v>
      </c>
      <c r="C269">
        <v>-0.56985632881678883</v>
      </c>
      <c r="D269">
        <v>0.11929800003332947</v>
      </c>
      <c r="E269">
        <f t="shared" si="8"/>
        <v>0</v>
      </c>
      <c r="F269">
        <f t="shared" si="9"/>
        <v>0</v>
      </c>
    </row>
    <row r="270" spans="1:6" x14ac:dyDescent="0.25">
      <c r="A270">
        <v>0.9</v>
      </c>
      <c r="B270">
        <v>2.92</v>
      </c>
      <c r="C270">
        <v>-1.063529485573933E-2</v>
      </c>
      <c r="D270">
        <v>-0.11276292124027076</v>
      </c>
      <c r="E270">
        <f t="shared" si="8"/>
        <v>0</v>
      </c>
      <c r="F270">
        <f t="shared" si="9"/>
        <v>0</v>
      </c>
    </row>
    <row r="271" spans="1:6" x14ac:dyDescent="0.25">
      <c r="A271">
        <v>0.34</v>
      </c>
      <c r="B271">
        <v>7.5</v>
      </c>
      <c r="C271">
        <v>-0.14921633573848758</v>
      </c>
      <c r="D271">
        <v>0.30795552712478003</v>
      </c>
      <c r="E271">
        <f t="shared" si="8"/>
        <v>0</v>
      </c>
      <c r="F271">
        <f t="shared" si="9"/>
        <v>1</v>
      </c>
    </row>
    <row r="272" spans="1:6" x14ac:dyDescent="0.25">
      <c r="A272">
        <v>1.46</v>
      </c>
      <c r="B272">
        <v>1.83</v>
      </c>
      <c r="C272">
        <v>-5.1603359099863244E-3</v>
      </c>
      <c r="D272">
        <v>-2.3931360645070843E-2</v>
      </c>
      <c r="E272">
        <f t="shared" si="8"/>
        <v>0</v>
      </c>
      <c r="F272">
        <f t="shared" si="9"/>
        <v>0</v>
      </c>
    </row>
    <row r="273" spans="1:6" x14ac:dyDescent="0.25">
      <c r="A273">
        <v>0.88</v>
      </c>
      <c r="B273">
        <v>2.99</v>
      </c>
      <c r="C273">
        <v>0.32131007454789096</v>
      </c>
      <c r="D273">
        <v>-0.44762718962266956</v>
      </c>
      <c r="E273">
        <f t="shared" si="8"/>
        <v>0</v>
      </c>
      <c r="F273">
        <f t="shared" si="9"/>
        <v>0</v>
      </c>
    </row>
    <row r="274" spans="1:6" x14ac:dyDescent="0.25">
      <c r="A274">
        <v>0.2</v>
      </c>
      <c r="B274">
        <v>12.11</v>
      </c>
      <c r="C274">
        <v>-0.15115403713031628</v>
      </c>
      <c r="D274">
        <v>0.52503682993816536</v>
      </c>
      <c r="E274">
        <f t="shared" si="8"/>
        <v>0</v>
      </c>
      <c r="F274">
        <f t="shared" si="9"/>
        <v>1</v>
      </c>
    </row>
    <row r="275" spans="1:6" x14ac:dyDescent="0.25">
      <c r="A275">
        <v>1.46</v>
      </c>
      <c r="B275">
        <v>1.61</v>
      </c>
      <c r="C275">
        <v>0.27729392168138078</v>
      </c>
      <c r="D275">
        <v>-0.23865215706043186</v>
      </c>
      <c r="E275">
        <f t="shared" si="8"/>
        <v>0</v>
      </c>
      <c r="F275">
        <f t="shared" si="9"/>
        <v>0</v>
      </c>
    </row>
    <row r="276" spans="1:6" x14ac:dyDescent="0.25">
      <c r="A276">
        <v>0.64</v>
      </c>
      <c r="B276">
        <v>4.25</v>
      </c>
      <c r="C276">
        <v>-0.18952423330981572</v>
      </c>
      <c r="D276">
        <v>0.38357607319132914</v>
      </c>
      <c r="E276">
        <f t="shared" si="8"/>
        <v>0</v>
      </c>
      <c r="F276">
        <f t="shared" si="9"/>
        <v>1</v>
      </c>
    </row>
    <row r="277" spans="1:6" x14ac:dyDescent="0.25">
      <c r="A277">
        <v>0.62</v>
      </c>
      <c r="B277">
        <v>4.0999999999999996</v>
      </c>
      <c r="C277">
        <v>-0.16886835724994198</v>
      </c>
      <c r="D277">
        <v>0.26280705194878373</v>
      </c>
      <c r="E277">
        <f t="shared" si="8"/>
        <v>0</v>
      </c>
      <c r="F277">
        <f t="shared" si="9"/>
        <v>0</v>
      </c>
    </row>
    <row r="278" spans="1:6" x14ac:dyDescent="0.25">
      <c r="A278">
        <v>2.36</v>
      </c>
      <c r="B278">
        <v>1.06</v>
      </c>
      <c r="C278">
        <v>0.1971678931380938</v>
      </c>
      <c r="D278">
        <v>-0.19538960489817037</v>
      </c>
      <c r="E278">
        <f t="shared" si="8"/>
        <v>0</v>
      </c>
      <c r="F278">
        <f t="shared" si="9"/>
        <v>0</v>
      </c>
    </row>
    <row r="279" spans="1:6" x14ac:dyDescent="0.25">
      <c r="A279">
        <v>0.84</v>
      </c>
      <c r="B279">
        <v>2.81</v>
      </c>
      <c r="C279">
        <v>6.9853251331903676E-2</v>
      </c>
      <c r="D279">
        <v>-8.4071656959376684E-2</v>
      </c>
      <c r="E279">
        <f t="shared" si="8"/>
        <v>0</v>
      </c>
      <c r="F279">
        <f t="shared" si="9"/>
        <v>0</v>
      </c>
    </row>
    <row r="280" spans="1:6" x14ac:dyDescent="0.25">
      <c r="A280">
        <v>0.51</v>
      </c>
      <c r="B280">
        <v>4.62</v>
      </c>
      <c r="C280">
        <v>-0.17753853775187056</v>
      </c>
      <c r="D280">
        <v>0.34206462146834204</v>
      </c>
      <c r="E280">
        <f t="shared" si="8"/>
        <v>0</v>
      </c>
      <c r="F280">
        <f t="shared" si="9"/>
        <v>1</v>
      </c>
    </row>
    <row r="281" spans="1:6" x14ac:dyDescent="0.25">
      <c r="A281">
        <v>1.62</v>
      </c>
      <c r="B281">
        <v>1.59</v>
      </c>
      <c r="C281">
        <v>3.8298303522130484E-2</v>
      </c>
      <c r="D281">
        <v>-5.1633185026201733E-2</v>
      </c>
      <c r="E281">
        <f t="shared" si="8"/>
        <v>0</v>
      </c>
      <c r="F281">
        <f t="shared" si="9"/>
        <v>0</v>
      </c>
    </row>
    <row r="282" spans="1:6" x14ac:dyDescent="0.25">
      <c r="A282">
        <v>2.09</v>
      </c>
      <c r="B282">
        <v>1.23</v>
      </c>
      <c r="C282">
        <v>-0.55261556844558868</v>
      </c>
      <c r="D282">
        <v>0.47879247020070492</v>
      </c>
      <c r="E282">
        <f t="shared" si="8"/>
        <v>0</v>
      </c>
      <c r="F282">
        <f t="shared" si="9"/>
        <v>1</v>
      </c>
    </row>
    <row r="283" spans="1:6" x14ac:dyDescent="0.25">
      <c r="A283">
        <v>2.3199999999999998</v>
      </c>
      <c r="B283">
        <v>1.02</v>
      </c>
      <c r="C283">
        <v>0.27652386395266837</v>
      </c>
      <c r="D283">
        <v>-0.22657573354687144</v>
      </c>
      <c r="E283">
        <f t="shared" si="8"/>
        <v>0</v>
      </c>
      <c r="F283">
        <f t="shared" si="9"/>
        <v>0</v>
      </c>
    </row>
    <row r="284" spans="1:6" x14ac:dyDescent="0.25">
      <c r="A284">
        <v>1.44</v>
      </c>
      <c r="B284">
        <v>1.73</v>
      </c>
      <c r="C284">
        <v>-1.7195691076363873E-2</v>
      </c>
      <c r="D284">
        <v>-2.66931206166795E-2</v>
      </c>
      <c r="E284">
        <f t="shared" si="8"/>
        <v>0</v>
      </c>
      <c r="F284">
        <f t="shared" si="9"/>
        <v>0</v>
      </c>
    </row>
    <row r="285" spans="1:6" x14ac:dyDescent="0.25">
      <c r="A285">
        <v>0.85</v>
      </c>
      <c r="B285">
        <v>2.83</v>
      </c>
      <c r="C285">
        <v>0.47506174485636765</v>
      </c>
      <c r="D285">
        <v>-0.65820927090539083</v>
      </c>
      <c r="E285">
        <f t="shared" si="8"/>
        <v>0</v>
      </c>
      <c r="F285">
        <f t="shared" si="9"/>
        <v>0</v>
      </c>
    </row>
    <row r="286" spans="1:6" x14ac:dyDescent="0.25">
      <c r="A286">
        <v>1.19</v>
      </c>
      <c r="B286">
        <v>2.16</v>
      </c>
      <c r="C286">
        <v>2.3088967923161174E-2</v>
      </c>
      <c r="D286">
        <v>-0.18329347077535219</v>
      </c>
      <c r="E286">
        <f t="shared" si="8"/>
        <v>0</v>
      </c>
      <c r="F286">
        <f t="shared" si="9"/>
        <v>0</v>
      </c>
    </row>
    <row r="287" spans="1:6" x14ac:dyDescent="0.25">
      <c r="A287">
        <v>0.2</v>
      </c>
      <c r="B287">
        <v>11</v>
      </c>
      <c r="C287">
        <v>-0.15363847999818991</v>
      </c>
      <c r="D287">
        <v>0.66860231387366742</v>
      </c>
      <c r="E287">
        <f t="shared" si="8"/>
        <v>0</v>
      </c>
      <c r="F287">
        <f t="shared" si="9"/>
        <v>1</v>
      </c>
    </row>
    <row r="288" spans="1:6" x14ac:dyDescent="0.25">
      <c r="A288">
        <v>1.24</v>
      </c>
      <c r="B288">
        <v>2.2999999999999998</v>
      </c>
      <c r="C288">
        <v>-7.3242432334049701E-2</v>
      </c>
      <c r="D288">
        <v>3.9522425354829416E-2</v>
      </c>
      <c r="E288">
        <f t="shared" si="8"/>
        <v>0</v>
      </c>
      <c r="F288">
        <f t="shared" si="9"/>
        <v>0</v>
      </c>
    </row>
    <row r="289" spans="1:6" x14ac:dyDescent="0.25">
      <c r="A289">
        <v>3.78</v>
      </c>
      <c r="B289">
        <v>0.69</v>
      </c>
      <c r="C289">
        <v>-0.33158702777117144</v>
      </c>
      <c r="D289">
        <v>0.17092458681843081</v>
      </c>
      <c r="E289">
        <f t="shared" si="8"/>
        <v>0</v>
      </c>
      <c r="F289">
        <f t="shared" si="9"/>
        <v>0</v>
      </c>
    </row>
    <row r="290" spans="1:6" x14ac:dyDescent="0.25">
      <c r="A290">
        <v>0.26</v>
      </c>
      <c r="B290">
        <v>9.4</v>
      </c>
      <c r="C290">
        <v>-0.16599710718914196</v>
      </c>
      <c r="D290">
        <v>0.62269247943621564</v>
      </c>
      <c r="E290">
        <f t="shared" si="8"/>
        <v>0</v>
      </c>
      <c r="F290">
        <f t="shared" si="9"/>
        <v>1</v>
      </c>
    </row>
    <row r="291" spans="1:6" x14ac:dyDescent="0.25">
      <c r="A291">
        <v>0.54</v>
      </c>
      <c r="B291">
        <v>5.09</v>
      </c>
      <c r="C291">
        <v>1.5841238679201286E-2</v>
      </c>
      <c r="D291">
        <v>1.9305958100024334E-2</v>
      </c>
      <c r="E291">
        <f t="shared" si="8"/>
        <v>0</v>
      </c>
      <c r="F291">
        <f t="shared" si="9"/>
        <v>0</v>
      </c>
    </row>
    <row r="292" spans="1:6" x14ac:dyDescent="0.25">
      <c r="A292">
        <v>2.27</v>
      </c>
      <c r="B292">
        <v>1.04</v>
      </c>
      <c r="C292">
        <v>1.5533937778334117E-2</v>
      </c>
      <c r="D292">
        <v>-8.3070010704846098E-2</v>
      </c>
      <c r="E292">
        <f t="shared" si="8"/>
        <v>0</v>
      </c>
      <c r="F292">
        <f t="shared" si="9"/>
        <v>0</v>
      </c>
    </row>
    <row r="293" spans="1:6" x14ac:dyDescent="0.25">
      <c r="A293">
        <v>0.3</v>
      </c>
      <c r="B293">
        <v>7.9</v>
      </c>
      <c r="C293">
        <v>-3.838497856550549E-3</v>
      </c>
      <c r="D293">
        <v>-0.20978505722117302</v>
      </c>
      <c r="E293">
        <f t="shared" si="8"/>
        <v>0</v>
      </c>
      <c r="F293">
        <f t="shared" si="9"/>
        <v>0</v>
      </c>
    </row>
    <row r="294" spans="1:6" x14ac:dyDescent="0.25">
      <c r="A294">
        <v>1.05</v>
      </c>
      <c r="B294">
        <v>2.65</v>
      </c>
      <c r="C294">
        <v>-0.39696525885196265</v>
      </c>
      <c r="D294">
        <v>0.5551263205662873</v>
      </c>
      <c r="E294">
        <f t="shared" si="8"/>
        <v>0</v>
      </c>
      <c r="F294">
        <f t="shared" si="9"/>
        <v>1</v>
      </c>
    </row>
    <row r="295" spans="1:6" x14ac:dyDescent="0.25">
      <c r="A295">
        <v>0.99</v>
      </c>
      <c r="B295">
        <v>2.56</v>
      </c>
      <c r="C295">
        <v>0.50348891496380799</v>
      </c>
      <c r="D295">
        <v>-0.67790353371212209</v>
      </c>
      <c r="E295">
        <f t="shared" si="8"/>
        <v>0</v>
      </c>
      <c r="F295">
        <f t="shared" si="9"/>
        <v>0</v>
      </c>
    </row>
    <row r="296" spans="1:6" x14ac:dyDescent="0.25">
      <c r="A296">
        <v>1.67</v>
      </c>
      <c r="B296">
        <v>1.61</v>
      </c>
      <c r="C296">
        <v>0.11761529165410667</v>
      </c>
      <c r="D296">
        <v>-0.12774086351207536</v>
      </c>
      <c r="E296">
        <f t="shared" si="8"/>
        <v>0</v>
      </c>
      <c r="F296">
        <f t="shared" si="9"/>
        <v>0</v>
      </c>
    </row>
    <row r="297" spans="1:6" x14ac:dyDescent="0.25">
      <c r="A297">
        <v>0.87</v>
      </c>
      <c r="B297">
        <v>3.07</v>
      </c>
      <c r="C297">
        <v>-0.19441328353806275</v>
      </c>
      <c r="D297">
        <v>0.19883856958590984</v>
      </c>
      <c r="E297">
        <f t="shared" si="8"/>
        <v>0</v>
      </c>
      <c r="F297">
        <f t="shared" si="9"/>
        <v>0</v>
      </c>
    </row>
    <row r="298" spans="1:6" x14ac:dyDescent="0.25">
      <c r="A298">
        <v>1.33</v>
      </c>
      <c r="B298">
        <v>2</v>
      </c>
      <c r="C298">
        <v>-0.54358745985460866</v>
      </c>
      <c r="D298">
        <v>0.7569882415255329</v>
      </c>
      <c r="E298">
        <f t="shared" si="8"/>
        <v>0</v>
      </c>
      <c r="F298">
        <f t="shared" si="9"/>
        <v>1</v>
      </c>
    </row>
    <row r="299" spans="1:6" x14ac:dyDescent="0.25">
      <c r="A299">
        <v>2.35</v>
      </c>
      <c r="B299">
        <v>0.98</v>
      </c>
      <c r="C299">
        <v>0.12360153580192001</v>
      </c>
      <c r="D299">
        <v>-0.1208227741376745</v>
      </c>
      <c r="E299">
        <f t="shared" si="8"/>
        <v>0</v>
      </c>
      <c r="F299">
        <f t="shared" si="9"/>
        <v>0</v>
      </c>
    </row>
    <row r="300" spans="1:6" x14ac:dyDescent="0.25">
      <c r="A300">
        <v>0.12</v>
      </c>
      <c r="B300">
        <v>19.600000000000001</v>
      </c>
      <c r="C300">
        <v>-1.4328591444500605E-2</v>
      </c>
      <c r="D300">
        <v>-0.18466481021438708</v>
      </c>
      <c r="E300">
        <f t="shared" si="8"/>
        <v>0</v>
      </c>
      <c r="F300">
        <f t="shared" si="9"/>
        <v>0</v>
      </c>
    </row>
    <row r="301" spans="1:6" x14ac:dyDescent="0.25">
      <c r="A301">
        <v>1.44</v>
      </c>
      <c r="B301">
        <v>1.71</v>
      </c>
      <c r="C301">
        <v>-8.3859489629184547E-2</v>
      </c>
      <c r="D301">
        <v>5.2486808309593957E-2</v>
      </c>
      <c r="E301">
        <f t="shared" si="8"/>
        <v>0</v>
      </c>
      <c r="F301">
        <f t="shared" si="9"/>
        <v>0</v>
      </c>
    </row>
    <row r="302" spans="1:6" x14ac:dyDescent="0.25">
      <c r="A302">
        <v>0.21</v>
      </c>
      <c r="B302">
        <v>12.6</v>
      </c>
      <c r="C302">
        <v>-9.2764448693354651E-2</v>
      </c>
      <c r="D302">
        <v>0.33912428477275336</v>
      </c>
      <c r="E302">
        <f t="shared" si="8"/>
        <v>0</v>
      </c>
      <c r="F302">
        <f t="shared" si="9"/>
        <v>1</v>
      </c>
    </row>
    <row r="303" spans="1:6" x14ac:dyDescent="0.25">
      <c r="A303">
        <v>7.0000000000000007E-2</v>
      </c>
      <c r="B303">
        <v>25.4</v>
      </c>
      <c r="C303">
        <v>-2.6603031062803484E-2</v>
      </c>
      <c r="D303">
        <v>-0.35985878583584296</v>
      </c>
      <c r="E303">
        <f t="shared" si="8"/>
        <v>0</v>
      </c>
      <c r="F303">
        <f t="shared" si="9"/>
        <v>0</v>
      </c>
    </row>
    <row r="304" spans="1:6" x14ac:dyDescent="0.25">
      <c r="A304">
        <v>0.81</v>
      </c>
      <c r="B304">
        <v>2.94</v>
      </c>
      <c r="C304">
        <v>-2.7834886566023842E-3</v>
      </c>
      <c r="D304">
        <v>-7.3178037363581083E-2</v>
      </c>
      <c r="E304">
        <f t="shared" si="8"/>
        <v>0</v>
      </c>
      <c r="F304">
        <f t="shared" si="9"/>
        <v>0</v>
      </c>
    </row>
    <row r="305" spans="1:6" x14ac:dyDescent="0.25">
      <c r="A305">
        <v>8.4499999999999993</v>
      </c>
      <c r="B305">
        <v>0.34</v>
      </c>
      <c r="C305">
        <v>0.56877733577829659</v>
      </c>
      <c r="D305">
        <v>-0.14416421266915447</v>
      </c>
      <c r="E305">
        <f t="shared" si="8"/>
        <v>1</v>
      </c>
      <c r="F305">
        <f t="shared" si="9"/>
        <v>0</v>
      </c>
    </row>
    <row r="306" spans="1:6" x14ac:dyDescent="0.25">
      <c r="A306">
        <v>2.73</v>
      </c>
      <c r="B306">
        <v>0.92</v>
      </c>
      <c r="C306">
        <v>0.31004504317209358</v>
      </c>
      <c r="D306">
        <v>-0.17682428917096671</v>
      </c>
      <c r="E306">
        <f t="shared" si="8"/>
        <v>1</v>
      </c>
      <c r="F306">
        <f t="shared" si="9"/>
        <v>0</v>
      </c>
    </row>
    <row r="307" spans="1:6" x14ac:dyDescent="0.25">
      <c r="A307">
        <v>1.78</v>
      </c>
      <c r="B307">
        <v>1.48</v>
      </c>
      <c r="C307">
        <v>0.20113600227605666</v>
      </c>
      <c r="D307">
        <v>-0.14372736723809387</v>
      </c>
      <c r="E307">
        <f t="shared" si="8"/>
        <v>0</v>
      </c>
      <c r="F307">
        <f t="shared" si="9"/>
        <v>0</v>
      </c>
    </row>
    <row r="308" spans="1:6" x14ac:dyDescent="0.25">
      <c r="A308">
        <v>1.44</v>
      </c>
      <c r="B308">
        <v>1.75</v>
      </c>
      <c r="C308">
        <v>9.6252640636512954E-2</v>
      </c>
      <c r="D308">
        <v>-8.9561652600164576E-2</v>
      </c>
      <c r="E308">
        <f t="shared" si="8"/>
        <v>0</v>
      </c>
      <c r="F308">
        <f t="shared" si="9"/>
        <v>0</v>
      </c>
    </row>
    <row r="309" spans="1:6" x14ac:dyDescent="0.25">
      <c r="A309">
        <v>0.74</v>
      </c>
      <c r="B309">
        <v>3.64</v>
      </c>
      <c r="C309">
        <v>-0.19195087965262947</v>
      </c>
      <c r="D309">
        <v>7.1618381980832035E-2</v>
      </c>
      <c r="E309">
        <f t="shared" si="8"/>
        <v>0</v>
      </c>
      <c r="F309">
        <f t="shared" si="9"/>
        <v>0</v>
      </c>
    </row>
    <row r="310" spans="1:6" x14ac:dyDescent="0.25">
      <c r="A310">
        <v>0.62</v>
      </c>
      <c r="B310">
        <v>4.29</v>
      </c>
      <c r="C310">
        <v>-7.4306157274036888E-2</v>
      </c>
      <c r="D310">
        <v>0.22225181495389745</v>
      </c>
      <c r="E310">
        <f t="shared" si="8"/>
        <v>0</v>
      </c>
      <c r="F310">
        <f t="shared" si="9"/>
        <v>0</v>
      </c>
    </row>
    <row r="311" spans="1:6" x14ac:dyDescent="0.25">
      <c r="A311">
        <v>5.3</v>
      </c>
      <c r="B311">
        <v>0.5</v>
      </c>
      <c r="C311">
        <v>-0.44280779756303101</v>
      </c>
      <c r="D311">
        <v>0.10558385503351508</v>
      </c>
      <c r="E311">
        <f t="shared" si="8"/>
        <v>0</v>
      </c>
      <c r="F311">
        <f t="shared" si="9"/>
        <v>0</v>
      </c>
    </row>
    <row r="312" spans="1:6" x14ac:dyDescent="0.25">
      <c r="A312">
        <v>3.84</v>
      </c>
      <c r="B312">
        <v>0.59</v>
      </c>
      <c r="C312">
        <v>7.2286113544817399E-2</v>
      </c>
      <c r="D312">
        <v>-0.11161665686010314</v>
      </c>
      <c r="E312">
        <f t="shared" si="8"/>
        <v>0</v>
      </c>
      <c r="F312">
        <f t="shared" si="9"/>
        <v>0</v>
      </c>
    </row>
    <row r="313" spans="1:6" x14ac:dyDescent="0.25">
      <c r="A313">
        <v>5.53</v>
      </c>
      <c r="B313">
        <v>0.43</v>
      </c>
      <c r="C313">
        <v>-0.49399740621493249</v>
      </c>
      <c r="D313">
        <v>0.1702958124178553</v>
      </c>
      <c r="E313">
        <f t="shared" si="8"/>
        <v>0</v>
      </c>
      <c r="F313">
        <f t="shared" si="9"/>
        <v>0</v>
      </c>
    </row>
    <row r="314" spans="1:6" x14ac:dyDescent="0.25">
      <c r="A314">
        <v>0.42</v>
      </c>
      <c r="B314">
        <v>5.63</v>
      </c>
      <c r="C314">
        <v>-0.12932462590817551</v>
      </c>
      <c r="D314">
        <v>0.23571208130794474</v>
      </c>
      <c r="E314">
        <f t="shared" si="8"/>
        <v>0</v>
      </c>
      <c r="F314">
        <f t="shared" si="9"/>
        <v>0</v>
      </c>
    </row>
    <row r="315" spans="1:6" x14ac:dyDescent="0.25">
      <c r="A315">
        <v>1.6</v>
      </c>
      <c r="B315">
        <v>1.44</v>
      </c>
      <c r="C315">
        <v>0.58386493968069808</v>
      </c>
      <c r="D315">
        <v>-0.48853902518146164</v>
      </c>
      <c r="E315">
        <f t="shared" si="8"/>
        <v>1</v>
      </c>
      <c r="F315">
        <f t="shared" si="9"/>
        <v>0</v>
      </c>
    </row>
    <row r="316" spans="1:6" x14ac:dyDescent="0.25">
      <c r="A316">
        <v>0.08</v>
      </c>
      <c r="B316">
        <v>24.1</v>
      </c>
      <c r="C316">
        <v>-3.1584950713632542E-2</v>
      </c>
      <c r="D316">
        <v>-0.15949164868967192</v>
      </c>
      <c r="E316">
        <f t="shared" si="8"/>
        <v>0</v>
      </c>
      <c r="F316">
        <f t="shared" si="9"/>
        <v>0</v>
      </c>
    </row>
    <row r="317" spans="1:6" x14ac:dyDescent="0.25">
      <c r="A317">
        <v>1.03</v>
      </c>
      <c r="B317">
        <v>2.69</v>
      </c>
      <c r="C317">
        <v>-0.19241066175342125</v>
      </c>
      <c r="D317">
        <v>0.29118996478816572</v>
      </c>
      <c r="E317">
        <f t="shared" si="8"/>
        <v>0</v>
      </c>
      <c r="F317">
        <f t="shared" si="9"/>
        <v>0</v>
      </c>
    </row>
    <row r="318" spans="1:6" x14ac:dyDescent="0.25">
      <c r="A318">
        <v>0.46</v>
      </c>
      <c r="B318">
        <v>5.42</v>
      </c>
      <c r="C318">
        <v>-9.2646843686856939E-2</v>
      </c>
      <c r="D318">
        <v>0.12436413059386653</v>
      </c>
      <c r="E318">
        <f t="shared" si="8"/>
        <v>0</v>
      </c>
      <c r="F318">
        <f t="shared" si="9"/>
        <v>0</v>
      </c>
    </row>
    <row r="319" spans="1:6" x14ac:dyDescent="0.25">
      <c r="A319">
        <v>2.8</v>
      </c>
      <c r="B319">
        <v>0.87</v>
      </c>
      <c r="C319">
        <v>-0.29333984892063281</v>
      </c>
      <c r="D319">
        <v>0.12750820749950176</v>
      </c>
      <c r="E319">
        <f t="shared" si="8"/>
        <v>0</v>
      </c>
      <c r="F319">
        <f t="shared" si="9"/>
        <v>0</v>
      </c>
    </row>
    <row r="320" spans="1:6" x14ac:dyDescent="0.25">
      <c r="A320">
        <v>1.36</v>
      </c>
      <c r="B320">
        <v>1.68</v>
      </c>
      <c r="C320">
        <v>-0.19462980438325872</v>
      </c>
      <c r="D320">
        <v>6.1170674793046276E-2</v>
      </c>
      <c r="E320">
        <f t="shared" si="8"/>
        <v>0</v>
      </c>
      <c r="F320">
        <f t="shared" si="9"/>
        <v>0</v>
      </c>
    </row>
    <row r="321" spans="1:6" x14ac:dyDescent="0.25">
      <c r="A321">
        <v>0.19</v>
      </c>
      <c r="B321">
        <v>12.1</v>
      </c>
      <c r="C321">
        <v>-8.6666229500758862E-2</v>
      </c>
      <c r="D321">
        <v>3.6451818201867159E-2</v>
      </c>
      <c r="E321">
        <f t="shared" si="8"/>
        <v>0</v>
      </c>
      <c r="F321">
        <f t="shared" si="9"/>
        <v>0</v>
      </c>
    </row>
    <row r="322" spans="1:6" x14ac:dyDescent="0.25">
      <c r="A322">
        <v>1.4</v>
      </c>
      <c r="B322">
        <v>1.84</v>
      </c>
      <c r="C322">
        <v>0.18333465379703684</v>
      </c>
      <c r="D322">
        <v>-0.22392623240148324</v>
      </c>
      <c r="E322">
        <f t="shared" si="8"/>
        <v>0</v>
      </c>
      <c r="F322">
        <f t="shared" si="9"/>
        <v>0</v>
      </c>
    </row>
    <row r="323" spans="1:6" x14ac:dyDescent="0.25">
      <c r="A323">
        <v>0.25</v>
      </c>
      <c r="B323">
        <v>9.8000000000000007</v>
      </c>
      <c r="C323">
        <v>-9.2890785991972646E-2</v>
      </c>
      <c r="D323">
        <v>0.18412291527969527</v>
      </c>
      <c r="E323">
        <f t="shared" ref="E323:E381" si="10">IF(AND(A323 &gt; 1, C323 &gt; 0.3), 1, 0)</f>
        <v>0</v>
      </c>
      <c r="F323">
        <f t="shared" ref="F323:F381" si="11">IF(AND(B323 &gt; 1, D323 &gt; 0.3), 1, 0)</f>
        <v>0</v>
      </c>
    </row>
    <row r="324" spans="1:6" x14ac:dyDescent="0.25">
      <c r="A324">
        <v>0.69</v>
      </c>
      <c r="B324">
        <v>3.79</v>
      </c>
      <c r="C324">
        <v>0.1518570028593984</v>
      </c>
      <c r="D324">
        <v>-0.36126861912711483</v>
      </c>
      <c r="E324">
        <f t="shared" si="10"/>
        <v>0</v>
      </c>
      <c r="F324">
        <f t="shared" si="11"/>
        <v>0</v>
      </c>
    </row>
    <row r="325" spans="1:6" x14ac:dyDescent="0.25">
      <c r="A325">
        <v>1.86</v>
      </c>
      <c r="B325">
        <v>1.35</v>
      </c>
      <c r="C325">
        <v>-0.21564238124372848</v>
      </c>
      <c r="D325">
        <v>0.17563488567973207</v>
      </c>
      <c r="E325">
        <f t="shared" si="10"/>
        <v>0</v>
      </c>
      <c r="F325">
        <f t="shared" si="11"/>
        <v>0</v>
      </c>
    </row>
    <row r="326" spans="1:6" x14ac:dyDescent="0.25">
      <c r="A326">
        <v>1.62</v>
      </c>
      <c r="B326">
        <v>1.6</v>
      </c>
      <c r="C326">
        <v>-0.60810355720733855</v>
      </c>
      <c r="D326">
        <v>0.73841548716770911</v>
      </c>
      <c r="E326">
        <f t="shared" si="10"/>
        <v>0</v>
      </c>
      <c r="F326">
        <f t="shared" si="11"/>
        <v>1</v>
      </c>
    </row>
    <row r="327" spans="1:6" x14ac:dyDescent="0.25">
      <c r="A327">
        <v>10.55</v>
      </c>
      <c r="B327">
        <v>0.26</v>
      </c>
      <c r="C327">
        <v>-0.2860832058177829</v>
      </c>
      <c r="D327">
        <v>8.4850916581702407E-4</v>
      </c>
      <c r="E327">
        <f t="shared" si="10"/>
        <v>0</v>
      </c>
      <c r="F327">
        <f t="shared" si="11"/>
        <v>0</v>
      </c>
    </row>
    <row r="328" spans="1:6" x14ac:dyDescent="0.25">
      <c r="A328">
        <v>1.23</v>
      </c>
      <c r="B328">
        <v>2.38</v>
      </c>
      <c r="C328">
        <v>8.0885099808247984E-2</v>
      </c>
      <c r="D328">
        <v>-0.25584117267742601</v>
      </c>
      <c r="E328">
        <f t="shared" si="10"/>
        <v>0</v>
      </c>
      <c r="F328">
        <f t="shared" si="11"/>
        <v>0</v>
      </c>
    </row>
    <row r="329" spans="1:6" x14ac:dyDescent="0.25">
      <c r="A329">
        <v>0.84</v>
      </c>
      <c r="B329">
        <v>2.85</v>
      </c>
      <c r="C329">
        <v>0.24514608475461963</v>
      </c>
      <c r="D329">
        <v>-0.36812703450431028</v>
      </c>
      <c r="E329">
        <f t="shared" si="10"/>
        <v>0</v>
      </c>
      <c r="F329">
        <f t="shared" si="11"/>
        <v>0</v>
      </c>
    </row>
    <row r="330" spans="1:6" x14ac:dyDescent="0.25">
      <c r="A330">
        <v>1.21</v>
      </c>
      <c r="B330">
        <v>2.23</v>
      </c>
      <c r="C330">
        <v>0.40039711445897819</v>
      </c>
      <c r="D330">
        <v>-0.38448605412998038</v>
      </c>
      <c r="E330">
        <f t="shared" si="10"/>
        <v>1</v>
      </c>
      <c r="F330">
        <f t="shared" si="11"/>
        <v>0</v>
      </c>
    </row>
    <row r="331" spans="1:6" x14ac:dyDescent="0.25">
      <c r="A331">
        <v>3.58</v>
      </c>
      <c r="B331">
        <v>0.67</v>
      </c>
      <c r="C331">
        <v>0.20202251638247049</v>
      </c>
      <c r="D331">
        <v>-0.17395461202846441</v>
      </c>
      <c r="E331">
        <f t="shared" si="10"/>
        <v>0</v>
      </c>
      <c r="F331">
        <f t="shared" si="11"/>
        <v>0</v>
      </c>
    </row>
    <row r="332" spans="1:6" x14ac:dyDescent="0.25">
      <c r="A332">
        <v>0.38</v>
      </c>
      <c r="B332">
        <v>6.75</v>
      </c>
      <c r="C332">
        <v>2.0939884534309838E-2</v>
      </c>
      <c r="D332">
        <v>-0.14206377839870787</v>
      </c>
      <c r="E332">
        <f t="shared" si="10"/>
        <v>0</v>
      </c>
      <c r="F332">
        <f t="shared" si="11"/>
        <v>0</v>
      </c>
    </row>
    <row r="333" spans="1:6" x14ac:dyDescent="0.25">
      <c r="A333">
        <v>1.72</v>
      </c>
      <c r="B333">
        <v>1.47</v>
      </c>
      <c r="C333">
        <v>6.00087109936287E-2</v>
      </c>
      <c r="D333">
        <v>-8.3987037127070563E-2</v>
      </c>
      <c r="E333">
        <f t="shared" si="10"/>
        <v>0</v>
      </c>
      <c r="F333">
        <f t="shared" si="11"/>
        <v>0</v>
      </c>
    </row>
    <row r="334" spans="1:6" x14ac:dyDescent="0.25">
      <c r="A334">
        <v>0.28999999999999998</v>
      </c>
      <c r="B334">
        <v>7.6</v>
      </c>
      <c r="C334">
        <v>-0.10759264480394781</v>
      </c>
      <c r="D334">
        <v>8.1619944054078575E-2</v>
      </c>
      <c r="E334">
        <f t="shared" si="10"/>
        <v>0</v>
      </c>
      <c r="F334">
        <f t="shared" si="11"/>
        <v>0</v>
      </c>
    </row>
    <row r="335" spans="1:6" x14ac:dyDescent="0.25">
      <c r="A335">
        <v>6.6</v>
      </c>
      <c r="B335">
        <v>0.39</v>
      </c>
      <c r="C335">
        <v>0.83814222589175791</v>
      </c>
      <c r="D335">
        <v>-0.35389243866438469</v>
      </c>
      <c r="E335">
        <f t="shared" si="10"/>
        <v>1</v>
      </c>
      <c r="F335">
        <f t="shared" si="11"/>
        <v>0</v>
      </c>
    </row>
    <row r="336" spans="1:6" x14ac:dyDescent="0.25">
      <c r="A336">
        <v>2.0699999999999998</v>
      </c>
      <c r="B336">
        <v>1.22</v>
      </c>
      <c r="C336">
        <v>0.53462731823802856</v>
      </c>
      <c r="D336">
        <v>-0.33400615794033639</v>
      </c>
      <c r="E336">
        <f t="shared" si="10"/>
        <v>1</v>
      </c>
      <c r="F336">
        <f t="shared" si="11"/>
        <v>0</v>
      </c>
    </row>
    <row r="337" spans="1:6" x14ac:dyDescent="0.25">
      <c r="A337">
        <v>7.2</v>
      </c>
      <c r="B337">
        <v>0.34</v>
      </c>
      <c r="C337">
        <v>-3.3801301979906606E-3</v>
      </c>
      <c r="D337">
        <v>-6.2535774410823697E-2</v>
      </c>
      <c r="E337">
        <f t="shared" si="10"/>
        <v>0</v>
      </c>
      <c r="F337">
        <f t="shared" si="11"/>
        <v>0</v>
      </c>
    </row>
    <row r="338" spans="1:6" x14ac:dyDescent="0.25">
      <c r="A338">
        <v>4.25</v>
      </c>
      <c r="B338">
        <v>0.54</v>
      </c>
      <c r="C338">
        <v>0.16312026779138256</v>
      </c>
      <c r="D338">
        <v>-0.13955323997770985</v>
      </c>
      <c r="E338">
        <f t="shared" si="10"/>
        <v>0</v>
      </c>
      <c r="F338">
        <f t="shared" si="11"/>
        <v>0</v>
      </c>
    </row>
    <row r="339" spans="1:6" x14ac:dyDescent="0.25">
      <c r="A339">
        <v>0.88</v>
      </c>
      <c r="B339">
        <v>2.85</v>
      </c>
      <c r="C339">
        <v>-4.3891884363562172E-2</v>
      </c>
      <c r="D339">
        <v>3.7253851945161509E-2</v>
      </c>
      <c r="E339">
        <f t="shared" si="10"/>
        <v>0</v>
      </c>
      <c r="F339">
        <f t="shared" si="11"/>
        <v>0</v>
      </c>
    </row>
    <row r="340" spans="1:6" x14ac:dyDescent="0.25">
      <c r="A340">
        <v>1.07</v>
      </c>
      <c r="B340">
        <v>2.4900000000000002</v>
      </c>
      <c r="C340">
        <v>7.5861225899502616E-2</v>
      </c>
      <c r="D340">
        <v>-0.22549972513270522</v>
      </c>
      <c r="E340">
        <f t="shared" si="10"/>
        <v>0</v>
      </c>
      <c r="F340">
        <f t="shared" si="11"/>
        <v>0</v>
      </c>
    </row>
    <row r="341" spans="1:6" x14ac:dyDescent="0.25">
      <c r="A341">
        <v>0.49</v>
      </c>
      <c r="B341">
        <v>4.5199999999999996</v>
      </c>
      <c r="C341">
        <v>-0.26365311440952777</v>
      </c>
      <c r="D341">
        <v>0.45473141409831164</v>
      </c>
      <c r="E341">
        <f t="shared" si="10"/>
        <v>0</v>
      </c>
      <c r="F341">
        <f t="shared" si="11"/>
        <v>1</v>
      </c>
    </row>
    <row r="342" spans="1:6" x14ac:dyDescent="0.25">
      <c r="A342">
        <v>0.21</v>
      </c>
      <c r="B342">
        <v>10.6</v>
      </c>
      <c r="C342">
        <v>7.5288846313406932E-2</v>
      </c>
      <c r="D342">
        <v>-0.59487421040607613</v>
      </c>
      <c r="E342">
        <f t="shared" si="10"/>
        <v>0</v>
      </c>
      <c r="F342">
        <f t="shared" si="11"/>
        <v>0</v>
      </c>
    </row>
    <row r="343" spans="1:6" x14ac:dyDescent="0.25">
      <c r="A343">
        <v>1.83</v>
      </c>
      <c r="B343">
        <v>1.45</v>
      </c>
      <c r="C343">
        <v>7.8561833896046762E-2</v>
      </c>
      <c r="D343">
        <v>-0.24630188818324483</v>
      </c>
      <c r="E343">
        <f t="shared" si="10"/>
        <v>0</v>
      </c>
      <c r="F343">
        <f t="shared" si="11"/>
        <v>0</v>
      </c>
    </row>
    <row r="344" spans="1:6" x14ac:dyDescent="0.25">
      <c r="A344">
        <v>1.03</v>
      </c>
      <c r="B344">
        <v>2.25</v>
      </c>
      <c r="C344">
        <v>0.19804370396149795</v>
      </c>
      <c r="D344">
        <v>-0.24158859071834804</v>
      </c>
      <c r="E344">
        <f t="shared" si="10"/>
        <v>0</v>
      </c>
      <c r="F344">
        <f t="shared" si="11"/>
        <v>0</v>
      </c>
    </row>
    <row r="345" spans="1:6" x14ac:dyDescent="0.25">
      <c r="A345">
        <v>3.35</v>
      </c>
      <c r="B345">
        <v>0.74</v>
      </c>
      <c r="C345">
        <v>-0.49009423195650181</v>
      </c>
      <c r="D345">
        <v>0.21464442381902527</v>
      </c>
      <c r="E345">
        <f t="shared" si="10"/>
        <v>0</v>
      </c>
      <c r="F345">
        <f t="shared" si="11"/>
        <v>0</v>
      </c>
    </row>
    <row r="346" spans="1:6" x14ac:dyDescent="0.25">
      <c r="A346">
        <v>0.95</v>
      </c>
      <c r="B346">
        <v>2.46</v>
      </c>
      <c r="C346">
        <v>-0.20891802100427004</v>
      </c>
      <c r="D346">
        <v>0.17790897930289495</v>
      </c>
      <c r="E346">
        <f t="shared" si="10"/>
        <v>0</v>
      </c>
      <c r="F346">
        <f t="shared" si="11"/>
        <v>0</v>
      </c>
    </row>
    <row r="347" spans="1:6" x14ac:dyDescent="0.25">
      <c r="A347">
        <v>9.4499999999999993</v>
      </c>
      <c r="B347">
        <v>0.28000000000000003</v>
      </c>
      <c r="C347">
        <v>-6.890298633888825E-2</v>
      </c>
      <c r="D347">
        <v>-2.72459839292295E-2</v>
      </c>
      <c r="E347">
        <f t="shared" si="10"/>
        <v>0</v>
      </c>
      <c r="F347">
        <f t="shared" si="11"/>
        <v>0</v>
      </c>
    </row>
    <row r="348" spans="1:6" x14ac:dyDescent="0.25">
      <c r="A348">
        <v>1.44</v>
      </c>
      <c r="B348">
        <v>1.56</v>
      </c>
      <c r="C348">
        <v>0.23169126951160157</v>
      </c>
      <c r="D348">
        <v>-0.24151293648506522</v>
      </c>
      <c r="E348">
        <f t="shared" si="10"/>
        <v>0</v>
      </c>
      <c r="F348">
        <f t="shared" si="11"/>
        <v>0</v>
      </c>
    </row>
    <row r="349" spans="1:6" x14ac:dyDescent="0.25">
      <c r="A349">
        <v>1.75</v>
      </c>
      <c r="B349">
        <v>1.47</v>
      </c>
      <c r="C349">
        <v>0.13026804213632093</v>
      </c>
      <c r="D349">
        <v>-0.1842649419505894</v>
      </c>
      <c r="E349">
        <f t="shared" si="10"/>
        <v>0</v>
      </c>
      <c r="F349">
        <f t="shared" si="11"/>
        <v>0</v>
      </c>
    </row>
    <row r="350" spans="1:6" x14ac:dyDescent="0.25">
      <c r="A350">
        <v>0.22</v>
      </c>
      <c r="B350">
        <v>11.7</v>
      </c>
      <c r="C350">
        <v>-2.8327403881937552E-2</v>
      </c>
      <c r="D350">
        <v>-3.1611805089411305E-2</v>
      </c>
      <c r="E350">
        <f t="shared" si="10"/>
        <v>0</v>
      </c>
      <c r="F350">
        <f t="shared" si="11"/>
        <v>0</v>
      </c>
    </row>
    <row r="351" spans="1:6" x14ac:dyDescent="0.25">
      <c r="A351">
        <v>2.31</v>
      </c>
      <c r="B351">
        <v>0.99</v>
      </c>
      <c r="C351">
        <v>-0.58448371209383509</v>
      </c>
      <c r="D351">
        <v>0.44718637304377018</v>
      </c>
      <c r="E351">
        <f t="shared" si="10"/>
        <v>0</v>
      </c>
      <c r="F351">
        <f t="shared" si="11"/>
        <v>0</v>
      </c>
    </row>
    <row r="352" spans="1:6" x14ac:dyDescent="0.25">
      <c r="A352">
        <v>3.71</v>
      </c>
      <c r="B352">
        <v>0.67</v>
      </c>
      <c r="C352">
        <v>-0.24507182407016026</v>
      </c>
      <c r="D352">
        <v>9.4699206680890269E-2</v>
      </c>
      <c r="E352">
        <f t="shared" si="10"/>
        <v>0</v>
      </c>
      <c r="F352">
        <f t="shared" si="11"/>
        <v>0</v>
      </c>
    </row>
    <row r="353" spans="1:6" x14ac:dyDescent="0.25">
      <c r="A353">
        <v>1.06</v>
      </c>
      <c r="B353">
        <v>2.3199999999999998</v>
      </c>
      <c r="C353">
        <v>-0.15747458888627308</v>
      </c>
      <c r="D353">
        <v>0.18309017596713617</v>
      </c>
      <c r="E353">
        <f t="shared" si="10"/>
        <v>0</v>
      </c>
      <c r="F353">
        <f t="shared" si="11"/>
        <v>0</v>
      </c>
    </row>
    <row r="354" spans="1:6" x14ac:dyDescent="0.25">
      <c r="A354">
        <v>0.09</v>
      </c>
      <c r="B354">
        <v>22.2</v>
      </c>
      <c r="C354">
        <v>-0.13116517584821163</v>
      </c>
      <c r="D354">
        <v>0.66785518950974665</v>
      </c>
      <c r="E354">
        <f t="shared" si="10"/>
        <v>0</v>
      </c>
      <c r="F354">
        <f t="shared" si="11"/>
        <v>1</v>
      </c>
    </row>
    <row r="355" spans="1:6" x14ac:dyDescent="0.25">
      <c r="A355">
        <v>1.41</v>
      </c>
      <c r="B355">
        <v>1.7</v>
      </c>
      <c r="C355">
        <v>-3.3268854932333891E-2</v>
      </c>
      <c r="D355">
        <v>-4.5781297053528514E-2</v>
      </c>
      <c r="E355">
        <f t="shared" si="10"/>
        <v>0</v>
      </c>
      <c r="F355">
        <f t="shared" si="11"/>
        <v>0</v>
      </c>
    </row>
    <row r="356" spans="1:6" x14ac:dyDescent="0.25">
      <c r="A356">
        <v>0.48</v>
      </c>
      <c r="B356">
        <v>4.7300000000000004</v>
      </c>
      <c r="C356">
        <v>5.5171114870675275E-2</v>
      </c>
      <c r="D356">
        <v>-0.18422466477424282</v>
      </c>
      <c r="E356">
        <f t="shared" si="10"/>
        <v>0</v>
      </c>
      <c r="F356">
        <f t="shared" si="11"/>
        <v>0</v>
      </c>
    </row>
    <row r="357" spans="1:6" x14ac:dyDescent="0.25">
      <c r="A357">
        <v>0.43</v>
      </c>
      <c r="B357">
        <v>4.96</v>
      </c>
      <c r="C357">
        <v>-2.8025704700087695E-2</v>
      </c>
      <c r="D357">
        <v>-0.10469494297015136</v>
      </c>
      <c r="E357">
        <f t="shared" si="10"/>
        <v>0</v>
      </c>
      <c r="F357">
        <f t="shared" si="11"/>
        <v>0</v>
      </c>
    </row>
    <row r="358" spans="1:6" x14ac:dyDescent="0.25">
      <c r="A358">
        <v>0.99</v>
      </c>
      <c r="B358">
        <v>2.4700000000000002</v>
      </c>
      <c r="C358">
        <v>-4.8856539693502898E-2</v>
      </c>
      <c r="D358">
        <v>-1.3588951637964253E-2</v>
      </c>
      <c r="E358">
        <f t="shared" si="10"/>
        <v>0</v>
      </c>
      <c r="F358">
        <f t="shared" si="11"/>
        <v>0</v>
      </c>
    </row>
    <row r="359" spans="1:6" x14ac:dyDescent="0.25">
      <c r="A359">
        <v>10.199999999999999</v>
      </c>
      <c r="B359">
        <v>0.23</v>
      </c>
      <c r="C359">
        <v>0.6871545356933253</v>
      </c>
      <c r="D359">
        <v>-0.20718066436168348</v>
      </c>
      <c r="E359">
        <f t="shared" si="10"/>
        <v>1</v>
      </c>
      <c r="F359">
        <f t="shared" si="11"/>
        <v>0</v>
      </c>
    </row>
    <row r="360" spans="1:6" x14ac:dyDescent="0.25">
      <c r="A360">
        <v>2.15</v>
      </c>
      <c r="B360">
        <v>1.22</v>
      </c>
      <c r="C360">
        <v>0.26086143514128324</v>
      </c>
      <c r="D360">
        <v>-0.2797180229695686</v>
      </c>
      <c r="E360">
        <f t="shared" si="10"/>
        <v>0</v>
      </c>
      <c r="F360">
        <f t="shared" si="11"/>
        <v>0</v>
      </c>
    </row>
    <row r="361" spans="1:6" x14ac:dyDescent="0.25">
      <c r="A361">
        <v>0.82</v>
      </c>
      <c r="B361">
        <v>2.7</v>
      </c>
      <c r="C361">
        <v>0.10179130281419346</v>
      </c>
      <c r="D361">
        <v>-0.25926979477302581</v>
      </c>
      <c r="E361">
        <f t="shared" si="10"/>
        <v>0</v>
      </c>
      <c r="F361">
        <f t="shared" si="11"/>
        <v>0</v>
      </c>
    </row>
    <row r="362" spans="1:6" x14ac:dyDescent="0.25">
      <c r="A362">
        <v>0.31</v>
      </c>
      <c r="B362">
        <v>6.9</v>
      </c>
      <c r="C362">
        <v>-0.22823428476127594</v>
      </c>
      <c r="D362">
        <v>0.58476226271903786</v>
      </c>
      <c r="E362">
        <f t="shared" si="10"/>
        <v>0</v>
      </c>
      <c r="F362">
        <f t="shared" si="11"/>
        <v>1</v>
      </c>
    </row>
    <row r="363" spans="1:6" x14ac:dyDescent="0.25">
      <c r="A363">
        <v>0.42</v>
      </c>
      <c r="B363">
        <v>5.85</v>
      </c>
      <c r="C363">
        <v>-0.10216180982973333</v>
      </c>
      <c r="D363">
        <v>-0.15778738397235093</v>
      </c>
      <c r="E363">
        <f t="shared" si="10"/>
        <v>0</v>
      </c>
      <c r="F363">
        <f t="shared" si="11"/>
        <v>0</v>
      </c>
    </row>
    <row r="364" spans="1:6" x14ac:dyDescent="0.25">
      <c r="A364">
        <v>0.56000000000000005</v>
      </c>
      <c r="B364">
        <v>3.91</v>
      </c>
      <c r="C364">
        <v>0.11812107849380271</v>
      </c>
      <c r="D364">
        <v>-0.38911894359757249</v>
      </c>
      <c r="E364">
        <f t="shared" si="10"/>
        <v>0</v>
      </c>
      <c r="F364">
        <f t="shared" si="11"/>
        <v>0</v>
      </c>
    </row>
    <row r="365" spans="1:6" x14ac:dyDescent="0.25">
      <c r="A365">
        <v>1.08</v>
      </c>
      <c r="B365">
        <v>2.21</v>
      </c>
      <c r="C365">
        <v>-0.28885506345625245</v>
      </c>
      <c r="D365">
        <v>0.28644605682804025</v>
      </c>
      <c r="E365">
        <f t="shared" si="10"/>
        <v>0</v>
      </c>
      <c r="F365">
        <f t="shared" si="11"/>
        <v>0</v>
      </c>
    </row>
    <row r="366" spans="1:6" x14ac:dyDescent="0.25">
      <c r="A366">
        <v>3.14</v>
      </c>
      <c r="B366">
        <v>0.82</v>
      </c>
      <c r="C366">
        <v>0.33455063667568319</v>
      </c>
      <c r="D366">
        <v>-0.17427699735125135</v>
      </c>
      <c r="E366">
        <f t="shared" si="10"/>
        <v>1</v>
      </c>
      <c r="F366">
        <f t="shared" si="11"/>
        <v>0</v>
      </c>
    </row>
    <row r="367" spans="1:6" x14ac:dyDescent="0.25">
      <c r="A367">
        <v>7.85</v>
      </c>
      <c r="B367">
        <v>0.3</v>
      </c>
      <c r="C367">
        <v>-0.23435326175496229</v>
      </c>
      <c r="D367">
        <v>-3.0272862954689117E-2</v>
      </c>
      <c r="E367">
        <f t="shared" si="10"/>
        <v>0</v>
      </c>
      <c r="F367">
        <f t="shared" si="11"/>
        <v>0</v>
      </c>
    </row>
    <row r="368" spans="1:6" x14ac:dyDescent="0.25">
      <c r="A368">
        <v>2.78</v>
      </c>
      <c r="B368">
        <v>0.78</v>
      </c>
      <c r="C368">
        <v>0.35759086864488743</v>
      </c>
      <c r="D368">
        <v>-0.24186261885659355</v>
      </c>
      <c r="E368">
        <f t="shared" si="10"/>
        <v>1</v>
      </c>
      <c r="F368">
        <f t="shared" si="11"/>
        <v>0</v>
      </c>
    </row>
    <row r="369" spans="1:6" x14ac:dyDescent="0.25">
      <c r="A369">
        <v>5.75</v>
      </c>
      <c r="B369">
        <v>0.36</v>
      </c>
      <c r="C369">
        <v>9.607531386173962E-2</v>
      </c>
      <c r="D369">
        <v>-0.11804199930821679</v>
      </c>
      <c r="E369">
        <f t="shared" si="10"/>
        <v>0</v>
      </c>
      <c r="F369">
        <f t="shared" si="11"/>
        <v>0</v>
      </c>
    </row>
    <row r="370" spans="1:6" x14ac:dyDescent="0.25">
      <c r="A370">
        <v>2.2599999999999998</v>
      </c>
      <c r="B370">
        <v>1.03</v>
      </c>
      <c r="C370">
        <v>0.28637492976202683</v>
      </c>
      <c r="D370">
        <v>-0.23233403710527978</v>
      </c>
      <c r="E370">
        <f t="shared" si="10"/>
        <v>0</v>
      </c>
      <c r="F370">
        <f t="shared" si="11"/>
        <v>0</v>
      </c>
    </row>
    <row r="371" spans="1:6" x14ac:dyDescent="0.25">
      <c r="A371">
        <v>1.66</v>
      </c>
      <c r="B371">
        <v>1.39</v>
      </c>
      <c r="C371">
        <v>5.744189196192262E-2</v>
      </c>
      <c r="D371">
        <v>-6.918975626938717E-2</v>
      </c>
      <c r="E371">
        <f t="shared" si="10"/>
        <v>0</v>
      </c>
      <c r="F371">
        <f t="shared" si="11"/>
        <v>0</v>
      </c>
    </row>
    <row r="372" spans="1:6" x14ac:dyDescent="0.25">
      <c r="A372">
        <v>2.02</v>
      </c>
      <c r="B372">
        <v>1.1599999999999999</v>
      </c>
      <c r="C372">
        <v>0.11594651397843259</v>
      </c>
      <c r="D372">
        <v>-0.13882313903386567</v>
      </c>
      <c r="E372">
        <f t="shared" si="10"/>
        <v>0</v>
      </c>
      <c r="F372">
        <f t="shared" si="11"/>
        <v>0</v>
      </c>
    </row>
    <row r="373" spans="1:6" x14ac:dyDescent="0.25">
      <c r="A373">
        <v>6.75</v>
      </c>
      <c r="B373">
        <v>0.33</v>
      </c>
      <c r="C373">
        <v>-0.54719080692492672</v>
      </c>
      <c r="D373">
        <v>0.14209144766815429</v>
      </c>
      <c r="E373">
        <f t="shared" si="10"/>
        <v>0</v>
      </c>
      <c r="F373">
        <f t="shared" si="11"/>
        <v>0</v>
      </c>
    </row>
    <row r="374" spans="1:6" x14ac:dyDescent="0.25">
      <c r="A374">
        <v>7.0000000000000007E-2</v>
      </c>
      <c r="B374">
        <v>24.2</v>
      </c>
      <c r="C374">
        <v>-7.6284063387930479E-2</v>
      </c>
      <c r="D374">
        <v>0.25955199495507619</v>
      </c>
      <c r="E374">
        <f t="shared" si="10"/>
        <v>0</v>
      </c>
      <c r="F374">
        <f t="shared" si="11"/>
        <v>0</v>
      </c>
    </row>
    <row r="375" spans="1:6" x14ac:dyDescent="0.25">
      <c r="A375">
        <v>0.21</v>
      </c>
      <c r="B375">
        <v>11.3</v>
      </c>
      <c r="C375">
        <v>-4.0159289996476888E-2</v>
      </c>
      <c r="D375">
        <v>-0.2213739196169261</v>
      </c>
      <c r="E375">
        <f t="shared" si="10"/>
        <v>0</v>
      </c>
      <c r="F375">
        <f t="shared" si="11"/>
        <v>0</v>
      </c>
    </row>
    <row r="376" spans="1:6" x14ac:dyDescent="0.25">
      <c r="A376">
        <v>1.57</v>
      </c>
      <c r="B376">
        <v>1.4</v>
      </c>
      <c r="C376">
        <v>-4.9681087938404644E-3</v>
      </c>
      <c r="D376">
        <v>-0.14841527425803558</v>
      </c>
      <c r="E376">
        <f t="shared" si="10"/>
        <v>0</v>
      </c>
      <c r="F376">
        <f t="shared" si="11"/>
        <v>0</v>
      </c>
    </row>
    <row r="377" spans="1:6" x14ac:dyDescent="0.25">
      <c r="A377">
        <v>1.9</v>
      </c>
      <c r="B377">
        <v>1.21</v>
      </c>
      <c r="C377">
        <v>-0.11758781706665389</v>
      </c>
      <c r="D377">
        <v>9.7095686911663037E-2</v>
      </c>
      <c r="E377">
        <f t="shared" si="10"/>
        <v>0</v>
      </c>
      <c r="F377">
        <f t="shared" si="11"/>
        <v>0</v>
      </c>
    </row>
    <row r="378" spans="1:6" x14ac:dyDescent="0.25">
      <c r="A378">
        <v>0.39</v>
      </c>
      <c r="B378">
        <v>5.83</v>
      </c>
      <c r="C378">
        <v>-8.6120695470522923E-2</v>
      </c>
      <c r="D378">
        <v>0.17039124370705738</v>
      </c>
      <c r="E378">
        <f t="shared" si="10"/>
        <v>0</v>
      </c>
      <c r="F378">
        <f t="shared" si="11"/>
        <v>0</v>
      </c>
    </row>
    <row r="379" spans="1:6" x14ac:dyDescent="0.25">
      <c r="A379">
        <v>0.63</v>
      </c>
      <c r="B379">
        <v>3.76</v>
      </c>
      <c r="C379">
        <v>-0.19148770168802987</v>
      </c>
      <c r="D379">
        <v>0.32913018519307813</v>
      </c>
      <c r="E379">
        <f t="shared" si="10"/>
        <v>0</v>
      </c>
      <c r="F379">
        <f t="shared" si="11"/>
        <v>1</v>
      </c>
    </row>
    <row r="380" spans="1:6" x14ac:dyDescent="0.25">
      <c r="A380">
        <v>0.13</v>
      </c>
      <c r="B380">
        <v>16.100000000000001</v>
      </c>
      <c r="C380">
        <v>-0.12649027320807116</v>
      </c>
      <c r="D380">
        <v>0.43994887715027264</v>
      </c>
      <c r="E380">
        <f t="shared" si="10"/>
        <v>0</v>
      </c>
      <c r="F380">
        <f t="shared" si="11"/>
        <v>1</v>
      </c>
    </row>
    <row r="381" spans="1:6" x14ac:dyDescent="0.25">
      <c r="A381">
        <v>1.87</v>
      </c>
      <c r="B381">
        <v>1.32</v>
      </c>
      <c r="C381">
        <v>-0.33730067650101458</v>
      </c>
      <c r="D381">
        <v>0.24193979044317859</v>
      </c>
      <c r="E381">
        <f t="shared" si="10"/>
        <v>0</v>
      </c>
      <c r="F381">
        <f t="shared" si="11"/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F5BA38A-AB8B-439F-8D04-F4634EA4B73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Dashboard</vt:lpstr>
      <vt:lpstr>monteCarlo</vt:lpstr>
      <vt:lpstr>teamStats</vt:lpstr>
      <vt:lpstr>homeStats2</vt:lpstr>
      <vt:lpstr>homeStats</vt:lpstr>
      <vt:lpstr>awayStats</vt:lpstr>
      <vt:lpstr>awayStats2</vt:lpstr>
      <vt:lpstr>averageStats</vt:lpstr>
      <vt:lpstr>seasonalStats</vt:lpstr>
      <vt:lpstr>pDist</vt:lpstr>
      <vt:lpstr>teamNames</vt:lpstr>
      <vt:lpstr>accuracyTest</vt:lpstr>
      <vt:lpstr>bettingOpportunities</vt:lpstr>
      <vt:lpstr>odds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Housley</dc:creator>
  <cp:lastModifiedBy>Adam Housley</cp:lastModifiedBy>
  <dcterms:created xsi:type="dcterms:W3CDTF">2024-05-17T11:06:41Z</dcterms:created>
  <dcterms:modified xsi:type="dcterms:W3CDTF">2024-07-19T13:05:40Z</dcterms:modified>
</cp:coreProperties>
</file>